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defaultThemeVersion="166925"/>
  <mc:AlternateContent xmlns:mc="http://schemas.openxmlformats.org/markup-compatibility/2006">
    <mc:Choice Requires="x15">
      <x15ac:absPath xmlns:x15ac="http://schemas.microsoft.com/office/spreadsheetml/2010/11/ac" url="C:\Users\csc11\Documents\gretl\"/>
    </mc:Choice>
  </mc:AlternateContent>
  <xr:revisionPtr revIDLastSave="0" documentId="13_ncr:1_{FF8972A7-5EF4-413D-8C90-67F8A508D336}" xr6:coauthVersionLast="47" xr6:coauthVersionMax="47" xr10:uidLastSave="{00000000-0000-0000-0000-000000000000}"/>
  <bookViews>
    <workbookView xWindow="-108" yWindow="-108" windowWidth="23256" windowHeight="12576" tabRatio="706" activeTab="3" xr2:uid="{941A5606-EFAA-AD4D-83EA-A67896E6937E}"/>
  </bookViews>
  <sheets>
    <sheet name="Data" sheetId="1" r:id="rId1"/>
    <sheet name="STOCKHISTORY" sheetId="12" r:id="rId2"/>
    <sheet name="CHANGE" sheetId="14" r:id="rId3"/>
    <sheet name="Stock Holdings" sheetId="11" r:id="rId4"/>
  </sheets>
  <definedNames>
    <definedName name="_xlnm._FilterDatabase" localSheetId="0" hidden="1">Data!$AA$1:$JM$2</definedName>
    <definedName name="_xlnm._FilterDatabase" localSheetId="3" hidden="1">'Stock Holdings'!$A$1:$J$228</definedName>
    <definedName name="BETA">OFFSET(#REF!,#REF!,0,10)</definedName>
    <definedName name="CAPI">OFFSET(#REF!,#REF!,0,10)</definedName>
    <definedName name="Capital">OFFSET(#REF!,#REF!+1,0,#REF!,1)</definedName>
    <definedName name="EMP">OFFSET(#REF!,#REF!,0,10)</definedName>
    <definedName name="employee">OFFSET(#REF!,#REF!+1,0,#REF!,1)</definedName>
    <definedName name="HIGH">OFFSET(#REF!,#REF!,0,10)</definedName>
    <definedName name="LOW">OFFSET(#REF!,#REF!,0,10)</definedName>
    <definedName name="PE">OFFSET(#REF!,#REF!,0,10)</definedName>
    <definedName name="TICKBETA">OFFSET(#REF!,#REF!,0,10)</definedName>
    <definedName name="TICKCAP">OFFSET(#REF!,#REF!,0,10)</definedName>
    <definedName name="TICKPE">OFFSET(#REF!,#REF!,0,10)</definedName>
    <definedName name="TICKTREND">OFFSET(#REF!,#REF!,0,10)</definedName>
    <definedName name="TODAYS_PRICE">OFFSET(#REF!,#REF!,0,10)</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1" l="1" a="1"/>
  <c r="C2" i="1"/>
  <c r="C3" i="1" a="1"/>
  <c r="C3" i="1"/>
  <c r="C4" i="1" a="1"/>
  <c r="C5" i="1" a="1"/>
  <c r="C6" i="1" a="1"/>
  <c r="C7" i="1" a="1"/>
  <c r="C8" i="1" a="1"/>
  <c r="C9" i="1" a="1"/>
  <c r="C10" i="1" a="1"/>
  <c r="C11" i="1" a="1"/>
  <c r="C12" i="1" a="1"/>
  <c r="C13" i="1" a="1"/>
  <c r="C14" i="1" a="1"/>
  <c r="C15" i="1" a="1"/>
  <c r="C16" i="1" a="1"/>
  <c r="C17" i="1" a="1"/>
  <c r="C18" i="1" a="1"/>
  <c r="C19" i="1" a="1"/>
  <c r="C20" i="1" a="1"/>
  <c r="C21" i="1" a="1"/>
  <c r="C22" i="1" a="1"/>
  <c r="C23" i="1" a="1"/>
  <c r="C24" i="1" a="1"/>
  <c r="C25" i="1" a="1"/>
  <c r="C26" i="1" a="1"/>
  <c r="C27" i="1" a="1"/>
  <c r="C28" i="1" a="1"/>
  <c r="C29" i="1" a="1"/>
  <c r="C30" i="1" a="1"/>
  <c r="C31" i="1" a="1"/>
  <c r="C32" i="1" a="1"/>
  <c r="C33" i="1" a="1"/>
  <c r="C34" i="1" a="1"/>
  <c r="C35" i="1" a="1"/>
  <c r="C36" i="1" a="1"/>
  <c r="C37" i="1" a="1"/>
  <c r="C38" i="1" a="1"/>
  <c r="C39" i="1" a="1"/>
  <c r="C40" i="1" a="1"/>
  <c r="C41" i="1" a="1"/>
  <c r="C42" i="1" a="1"/>
  <c r="C43" i="1" a="1"/>
  <c r="C44" i="1" a="1"/>
  <c r="C45" i="1" a="1"/>
  <c r="C46" i="1" a="1"/>
  <c r="C47" i="1" a="1"/>
  <c r="C48" i="1" a="1"/>
  <c r="C49" i="1" a="1"/>
  <c r="C50" i="1" a="1"/>
  <c r="C51" i="1" a="1"/>
  <c r="C52" i="1" a="1"/>
  <c r="C53" i="1" a="1"/>
  <c r="C54" i="1" a="1"/>
  <c r="C55" i="1" a="1"/>
  <c r="C56" i="1" a="1"/>
  <c r="C57" i="1" a="1"/>
  <c r="C58" i="1" a="1"/>
  <c r="C59" i="1" a="1"/>
  <c r="C60" i="1" a="1"/>
  <c r="C61" i="1" a="1"/>
  <c r="C62" i="1" a="1"/>
  <c r="C63" i="1" a="1"/>
  <c r="C64" i="1" a="1"/>
  <c r="C65" i="1" a="1"/>
  <c r="C66" i="1" a="1"/>
  <c r="C67" i="1" a="1"/>
  <c r="C68" i="1" a="1"/>
  <c r="C69" i="1" a="1"/>
  <c r="C70" i="1" a="1"/>
  <c r="C71" i="1" a="1"/>
  <c r="C72" i="1" a="1"/>
  <c r="C73" i="1" a="1"/>
  <c r="C74" i="1" a="1"/>
  <c r="C75" i="1" a="1"/>
  <c r="C76" i="1" a="1"/>
  <c r="C77" i="1" a="1"/>
  <c r="C78" i="1" a="1"/>
  <c r="C79" i="1" a="1"/>
  <c r="C80" i="1" a="1"/>
  <c r="C81" i="1" a="1"/>
  <c r="C82" i="1" a="1"/>
  <c r="C83" i="1" a="1"/>
  <c r="C84" i="1" a="1"/>
  <c r="C85" i="1" a="1"/>
  <c r="C86" i="1" a="1"/>
  <c r="C87" i="1" a="1"/>
  <c r="C88" i="1" a="1"/>
  <c r="C89" i="1" a="1"/>
  <c r="C90" i="1" a="1"/>
  <c r="C91" i="1" a="1"/>
  <c r="C92" i="1" a="1"/>
  <c r="C93" i="1" a="1"/>
  <c r="C94" i="1" a="1"/>
  <c r="C95" i="1" a="1"/>
  <c r="C96" i="1" a="1"/>
  <c r="C97" i="1" a="1"/>
  <c r="C98" i="1" a="1"/>
  <c r="C99" i="1" a="1"/>
  <c r="C100" i="1" a="1"/>
  <c r="C101" i="1" a="1"/>
  <c r="C102" i="1" a="1"/>
  <c r="C103" i="1" a="1"/>
  <c r="C104" i="1" a="1"/>
  <c r="C105" i="1" a="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B1" i="12" a="1"/>
  <c r="CS3" i="12" a="1"/>
  <c r="CS3" i="12"/>
  <c r="CS5" i="14"/>
  <c r="CT3" i="12" a="1"/>
  <c r="CT3" i="12"/>
  <c r="CT5" i="14"/>
  <c r="CU3" i="12" a="1"/>
  <c r="CU3" i="12"/>
  <c r="CU5" i="14"/>
  <c r="CV3" i="12" a="1"/>
  <c r="CV3" i="12"/>
  <c r="CV5" i="14"/>
  <c r="CW3" i="12" a="1"/>
  <c r="CW3" i="12"/>
  <c r="CW5" i="14"/>
  <c r="CX3" i="12" a="1"/>
  <c r="CX3" i="12"/>
  <c r="CX5" i="14"/>
  <c r="CY3" i="12" a="1"/>
  <c r="CY3" i="12"/>
  <c r="CY5" i="14"/>
  <c r="CZ3" i="12" a="1"/>
  <c r="CZ3" i="12"/>
  <c r="CZ5" i="14"/>
  <c r="DA3" i="12" a="1"/>
  <c r="DA3" i="12"/>
  <c r="DA5" i="14"/>
  <c r="CS6" i="14"/>
  <c r="CT6" i="14"/>
  <c r="CU6" i="14"/>
  <c r="CV6" i="14"/>
  <c r="CW6" i="14"/>
  <c r="CX6" i="14"/>
  <c r="CY6" i="14"/>
  <c r="CZ6" i="14"/>
  <c r="DA6" i="14"/>
  <c r="CS7" i="14"/>
  <c r="CT7" i="14"/>
  <c r="CU7" i="14"/>
  <c r="CV7" i="14"/>
  <c r="CW7" i="14"/>
  <c r="CX7" i="14"/>
  <c r="CY7" i="14"/>
  <c r="CZ7" i="14"/>
  <c r="DA7" i="14"/>
  <c r="CS8" i="14"/>
  <c r="CT8" i="14"/>
  <c r="CU8" i="14"/>
  <c r="CV8" i="14"/>
  <c r="CW8" i="14"/>
  <c r="CX8" i="14"/>
  <c r="CY8" i="14"/>
  <c r="CZ8" i="14"/>
  <c r="DA8" i="14"/>
  <c r="CS9" i="14"/>
  <c r="CT9" i="14"/>
  <c r="CU9" i="14"/>
  <c r="CV9" i="14"/>
  <c r="CW9" i="14"/>
  <c r="CX9" i="14"/>
  <c r="CY9" i="14"/>
  <c r="CZ9" i="14"/>
  <c r="DA9" i="14"/>
  <c r="CS10" i="14"/>
  <c r="CT10" i="14"/>
  <c r="CU10" i="14"/>
  <c r="CV10" i="14"/>
  <c r="CW10" i="14"/>
  <c r="CX10" i="14"/>
  <c r="CY10" i="14"/>
  <c r="CZ10" i="14"/>
  <c r="DA10" i="14"/>
  <c r="CS11" i="14"/>
  <c r="CT11" i="14"/>
  <c r="CU11" i="14"/>
  <c r="CV11" i="14"/>
  <c r="CW11" i="14"/>
  <c r="CX11" i="14"/>
  <c r="CY11" i="14"/>
  <c r="CZ11" i="14"/>
  <c r="DA11" i="14"/>
  <c r="CS12" i="14"/>
  <c r="CT12" i="14"/>
  <c r="CU12" i="14"/>
  <c r="CV12" i="14"/>
  <c r="CW12" i="14"/>
  <c r="CX12" i="14"/>
  <c r="CY12" i="14"/>
  <c r="CZ12" i="14"/>
  <c r="DA12" i="14"/>
  <c r="CS13" i="14"/>
  <c r="CT13" i="14"/>
  <c r="CU13" i="14"/>
  <c r="CV13" i="14"/>
  <c r="CW13" i="14"/>
  <c r="CX13" i="14"/>
  <c r="CY13" i="14"/>
  <c r="CZ13" i="14"/>
  <c r="DA13" i="14"/>
  <c r="CS14" i="14"/>
  <c r="CT14" i="14"/>
  <c r="CU14" i="14"/>
  <c r="CV14" i="14"/>
  <c r="CW14" i="14"/>
  <c r="CX14" i="14"/>
  <c r="CY14" i="14"/>
  <c r="CZ14" i="14"/>
  <c r="DA14" i="14"/>
  <c r="CS15" i="14"/>
  <c r="CT15" i="14"/>
  <c r="CU15" i="14"/>
  <c r="CV15" i="14"/>
  <c r="CW15" i="14"/>
  <c r="CX15" i="14"/>
  <c r="CY15" i="14"/>
  <c r="CZ15" i="14"/>
  <c r="DA15" i="14"/>
  <c r="CS16" i="14"/>
  <c r="CT16" i="14"/>
  <c r="CU16" i="14"/>
  <c r="CV16" i="14"/>
  <c r="CW16" i="14"/>
  <c r="CX16" i="14"/>
  <c r="CY16" i="14"/>
  <c r="CZ16" i="14"/>
  <c r="DA16" i="14"/>
  <c r="CS17" i="14"/>
  <c r="CT17" i="14"/>
  <c r="CU17" i="14"/>
  <c r="CV17" i="14"/>
  <c r="CW17" i="14"/>
  <c r="CX17" i="14"/>
  <c r="CY17" i="14"/>
  <c r="CZ17" i="14"/>
  <c r="DA17" i="14"/>
  <c r="CS18" i="14"/>
  <c r="CT18" i="14"/>
  <c r="CU18" i="14"/>
  <c r="CV18" i="14"/>
  <c r="CW18" i="14"/>
  <c r="CX18" i="14"/>
  <c r="CY18" i="14"/>
  <c r="CZ18" i="14"/>
  <c r="DA18" i="14"/>
  <c r="CS19" i="14"/>
  <c r="CT19" i="14"/>
  <c r="CU19" i="14"/>
  <c r="CV19" i="14"/>
  <c r="CW19" i="14"/>
  <c r="CX19" i="14"/>
  <c r="CY19" i="14"/>
  <c r="CZ19" i="14"/>
  <c r="DA19" i="14"/>
  <c r="CS20" i="14"/>
  <c r="CT20" i="14"/>
  <c r="CU20" i="14"/>
  <c r="CV20" i="14"/>
  <c r="CW20" i="14"/>
  <c r="CX20" i="14"/>
  <c r="CY20" i="14"/>
  <c r="CZ20" i="14"/>
  <c r="DA20" i="14"/>
  <c r="CS21" i="14"/>
  <c r="CT21" i="14"/>
  <c r="CU21" i="14"/>
  <c r="CV21" i="14"/>
  <c r="CW21" i="14"/>
  <c r="CX21" i="14"/>
  <c r="CY21" i="14"/>
  <c r="CZ21" i="14"/>
  <c r="DA21" i="14"/>
  <c r="CS22" i="14"/>
  <c r="CT22" i="14"/>
  <c r="CU22" i="14"/>
  <c r="CV22" i="14"/>
  <c r="CW22" i="14"/>
  <c r="CX22" i="14"/>
  <c r="CY22" i="14"/>
  <c r="CZ22" i="14"/>
  <c r="DA22" i="14"/>
  <c r="CS23" i="14"/>
  <c r="CT23" i="14"/>
  <c r="CU23" i="14"/>
  <c r="CV23" i="14"/>
  <c r="CW23" i="14"/>
  <c r="CX23" i="14"/>
  <c r="CY23" i="14"/>
  <c r="CZ23" i="14"/>
  <c r="DA23" i="14"/>
  <c r="CS24" i="14"/>
  <c r="CT24" i="14"/>
  <c r="CU24" i="14"/>
  <c r="CV24" i="14"/>
  <c r="CW24" i="14"/>
  <c r="CX24" i="14"/>
  <c r="CY24" i="14"/>
  <c r="CZ24" i="14"/>
  <c r="DA24" i="14"/>
  <c r="CS25" i="14"/>
  <c r="CT25" i="14"/>
  <c r="CU25" i="14"/>
  <c r="CV25" i="14"/>
  <c r="CW25" i="14"/>
  <c r="CX25" i="14"/>
  <c r="CY25" i="14"/>
  <c r="CZ25" i="14"/>
  <c r="DA25" i="14"/>
  <c r="CS26" i="14"/>
  <c r="CT26" i="14"/>
  <c r="CU26" i="14"/>
  <c r="CV26" i="14"/>
  <c r="CW26" i="14"/>
  <c r="CX26" i="14"/>
  <c r="CY26" i="14"/>
  <c r="CZ26" i="14"/>
  <c r="DA26" i="14"/>
  <c r="CS27" i="14"/>
  <c r="CT27" i="14"/>
  <c r="CU27" i="14"/>
  <c r="CV27" i="14"/>
  <c r="CW27" i="14"/>
  <c r="CX27" i="14"/>
  <c r="CY27" i="14"/>
  <c r="CZ27" i="14"/>
  <c r="DA27" i="14"/>
  <c r="CS28" i="14"/>
  <c r="CT28" i="14"/>
  <c r="CU28" i="14"/>
  <c r="CV28" i="14"/>
  <c r="CW28" i="14"/>
  <c r="CX28" i="14"/>
  <c r="CY28" i="14"/>
  <c r="CZ28" i="14"/>
  <c r="DA28" i="14"/>
  <c r="CS29" i="14"/>
  <c r="CT29" i="14"/>
  <c r="CU29" i="14"/>
  <c r="CV29" i="14"/>
  <c r="CW29" i="14"/>
  <c r="CX29" i="14"/>
  <c r="CY29" i="14"/>
  <c r="CZ29" i="14"/>
  <c r="DA29" i="14"/>
  <c r="CS30" i="14"/>
  <c r="CT30" i="14"/>
  <c r="CU30" i="14"/>
  <c r="CV30" i="14"/>
  <c r="CW30" i="14"/>
  <c r="CX30" i="14"/>
  <c r="CY30" i="14"/>
  <c r="CZ30" i="14"/>
  <c r="DA30" i="14"/>
  <c r="CS31" i="14"/>
  <c r="CT31" i="14"/>
  <c r="CU31" i="14"/>
  <c r="CV31" i="14"/>
  <c r="CW31" i="14"/>
  <c r="CX31" i="14"/>
  <c r="CY31" i="14"/>
  <c r="CZ31" i="14"/>
  <c r="DA31" i="14"/>
  <c r="CS32" i="14"/>
  <c r="CT32" i="14"/>
  <c r="CU32" i="14"/>
  <c r="CV32" i="14"/>
  <c r="CW32" i="14"/>
  <c r="CX32" i="14"/>
  <c r="CY32" i="14"/>
  <c r="CZ32" i="14"/>
  <c r="DA32" i="14"/>
  <c r="CS33" i="14"/>
  <c r="CT33" i="14"/>
  <c r="CU33" i="14"/>
  <c r="CV33" i="14"/>
  <c r="CW33" i="14"/>
  <c r="CX33" i="14"/>
  <c r="CY33" i="14"/>
  <c r="CZ33" i="14"/>
  <c r="DA33" i="14"/>
  <c r="CS34" i="14"/>
  <c r="CT34" i="14"/>
  <c r="CU34" i="14"/>
  <c r="CV34" i="14"/>
  <c r="CW34" i="14"/>
  <c r="CX34" i="14"/>
  <c r="CY34" i="14"/>
  <c r="CZ34" i="14"/>
  <c r="DA34" i="14"/>
  <c r="CS35" i="14"/>
  <c r="CT35" i="14"/>
  <c r="CU35" i="14"/>
  <c r="CV35" i="14"/>
  <c r="CW35" i="14"/>
  <c r="CX35" i="14"/>
  <c r="CY35" i="14"/>
  <c r="CZ35" i="14"/>
  <c r="DA35" i="14"/>
  <c r="CS36" i="14"/>
  <c r="CT36" i="14"/>
  <c r="CU36" i="14"/>
  <c r="CV36" i="14"/>
  <c r="CW36" i="14"/>
  <c r="CX36" i="14"/>
  <c r="CY36" i="14"/>
  <c r="CZ36" i="14"/>
  <c r="DA36" i="14"/>
  <c r="CS37" i="14"/>
  <c r="CT37" i="14"/>
  <c r="CU37" i="14"/>
  <c r="CV37" i="14"/>
  <c r="CW37" i="14"/>
  <c r="CX37" i="14"/>
  <c r="CY37" i="14"/>
  <c r="CZ37" i="14"/>
  <c r="DA37" i="14"/>
  <c r="CS38" i="14"/>
  <c r="CT38" i="14"/>
  <c r="CU38" i="14"/>
  <c r="CV38" i="14"/>
  <c r="CW38" i="14"/>
  <c r="CX38" i="14"/>
  <c r="CY38" i="14"/>
  <c r="CZ38" i="14"/>
  <c r="DA38" i="14"/>
  <c r="CS39" i="14"/>
  <c r="CT39" i="14"/>
  <c r="CU39" i="14"/>
  <c r="CV39" i="14"/>
  <c r="CW39" i="14"/>
  <c r="CX39" i="14"/>
  <c r="CY39" i="14"/>
  <c r="CZ39" i="14"/>
  <c r="DA39" i="14"/>
  <c r="CS40" i="14"/>
  <c r="CT40" i="14"/>
  <c r="CU40" i="14"/>
  <c r="CV40" i="14"/>
  <c r="CW40" i="14"/>
  <c r="CX40" i="14"/>
  <c r="CY40" i="14"/>
  <c r="CZ40" i="14"/>
  <c r="DA40" i="14"/>
  <c r="CS41" i="14"/>
  <c r="CT41" i="14"/>
  <c r="CU41" i="14"/>
  <c r="CV41" i="14"/>
  <c r="CW41" i="14"/>
  <c r="CX41" i="14"/>
  <c r="CY41" i="14"/>
  <c r="CZ41" i="14"/>
  <c r="DA41" i="14"/>
  <c r="CS42" i="14"/>
  <c r="CT42" i="14"/>
  <c r="CU42" i="14"/>
  <c r="CV42" i="14"/>
  <c r="CW42" i="14"/>
  <c r="CX42" i="14"/>
  <c r="CY42" i="14"/>
  <c r="CZ42" i="14"/>
  <c r="DA42" i="14"/>
  <c r="CS43" i="14"/>
  <c r="CT43" i="14"/>
  <c r="CU43" i="14"/>
  <c r="CV43" i="14"/>
  <c r="CW43" i="14"/>
  <c r="CX43" i="14"/>
  <c r="CY43" i="14"/>
  <c r="CZ43" i="14"/>
  <c r="DA43" i="14"/>
  <c r="CS44" i="14"/>
  <c r="CT44" i="14"/>
  <c r="CU44" i="14"/>
  <c r="CV44" i="14"/>
  <c r="CW44" i="14"/>
  <c r="CX44" i="14"/>
  <c r="CY44" i="14"/>
  <c r="CZ44" i="14"/>
  <c r="DA44" i="14"/>
  <c r="CS45" i="14"/>
  <c r="CT45" i="14"/>
  <c r="CU45" i="14"/>
  <c r="CV45" i="14"/>
  <c r="CW45" i="14"/>
  <c r="CX45" i="14"/>
  <c r="CY45" i="14"/>
  <c r="CZ45" i="14"/>
  <c r="DA45" i="14"/>
  <c r="CS46" i="14"/>
  <c r="CT46" i="14"/>
  <c r="CU46" i="14"/>
  <c r="CV46" i="14"/>
  <c r="CW46" i="14"/>
  <c r="CX46" i="14"/>
  <c r="CY46" i="14"/>
  <c r="CZ46" i="14"/>
  <c r="DA46" i="14"/>
  <c r="CS47" i="14"/>
  <c r="CT47" i="14"/>
  <c r="CU47" i="14"/>
  <c r="CV47" i="14"/>
  <c r="CW47" i="14"/>
  <c r="CX47" i="14"/>
  <c r="CY47" i="14"/>
  <c r="CZ47" i="14"/>
  <c r="DA47" i="14"/>
  <c r="CS48" i="14"/>
  <c r="CT48" i="14"/>
  <c r="CU48" i="14"/>
  <c r="CV48" i="14"/>
  <c r="CW48" i="14"/>
  <c r="CX48" i="14"/>
  <c r="CY48" i="14"/>
  <c r="CZ48" i="14"/>
  <c r="DA48" i="14"/>
  <c r="CS49" i="14"/>
  <c r="CT49" i="14"/>
  <c r="CU49" i="14"/>
  <c r="CV49" i="14"/>
  <c r="CW49" i="14"/>
  <c r="CX49" i="14"/>
  <c r="CY49" i="14"/>
  <c r="CZ49" i="14"/>
  <c r="DA49" i="14"/>
  <c r="CS50" i="14"/>
  <c r="CT50" i="14"/>
  <c r="CU50" i="14"/>
  <c r="CV50" i="14"/>
  <c r="CW50" i="14"/>
  <c r="CX50" i="14"/>
  <c r="CY50" i="14"/>
  <c r="CZ50" i="14"/>
  <c r="DA50" i="14"/>
  <c r="CS51" i="14"/>
  <c r="CT51" i="14"/>
  <c r="CU51" i="14"/>
  <c r="CV51" i="14"/>
  <c r="CW51" i="14"/>
  <c r="CX51" i="14"/>
  <c r="CY51" i="14"/>
  <c r="CZ51" i="14"/>
  <c r="DA51" i="14"/>
  <c r="CS52" i="14"/>
  <c r="CT52" i="14"/>
  <c r="CU52" i="14"/>
  <c r="CV52" i="14"/>
  <c r="CW52" i="14"/>
  <c r="CX52" i="14"/>
  <c r="CY52" i="14"/>
  <c r="CZ52" i="14"/>
  <c r="DA52" i="14"/>
  <c r="CS53" i="14"/>
  <c r="CT53" i="14"/>
  <c r="CU53" i="14"/>
  <c r="CV53" i="14"/>
  <c r="CW53" i="14"/>
  <c r="CX53" i="14"/>
  <c r="CY53" i="14"/>
  <c r="CZ53" i="14"/>
  <c r="DA53" i="14"/>
  <c r="CS54" i="14"/>
  <c r="CT54" i="14"/>
  <c r="CU54" i="14"/>
  <c r="CV54" i="14"/>
  <c r="CW54" i="14"/>
  <c r="CX54" i="14"/>
  <c r="CY54" i="14"/>
  <c r="CZ54" i="14"/>
  <c r="DA54" i="14"/>
  <c r="CS55" i="14"/>
  <c r="CT55" i="14"/>
  <c r="CU55" i="14"/>
  <c r="CV55" i="14"/>
  <c r="CW55" i="14"/>
  <c r="CX55" i="14"/>
  <c r="CY55" i="14"/>
  <c r="CZ55" i="14"/>
  <c r="DA55" i="14"/>
  <c r="CS56" i="14"/>
  <c r="CT56" i="14"/>
  <c r="CU56" i="14"/>
  <c r="CV56" i="14"/>
  <c r="CW56" i="14"/>
  <c r="CX56" i="14"/>
  <c r="CY56" i="14"/>
  <c r="CZ56" i="14"/>
  <c r="DA56" i="14"/>
  <c r="CS57" i="14"/>
  <c r="CT57" i="14"/>
  <c r="CU57" i="14"/>
  <c r="CV57" i="14"/>
  <c r="CW57" i="14"/>
  <c r="CX57" i="14"/>
  <c r="CY57" i="14"/>
  <c r="CZ57" i="14"/>
  <c r="DA57" i="14"/>
  <c r="CS58" i="14"/>
  <c r="CT58" i="14"/>
  <c r="CU58" i="14"/>
  <c r="CV58" i="14"/>
  <c r="CW58" i="14"/>
  <c r="CX58" i="14"/>
  <c r="CY58" i="14"/>
  <c r="CZ58" i="14"/>
  <c r="DA58" i="14"/>
  <c r="CS59" i="14"/>
  <c r="CT59" i="14"/>
  <c r="CU59" i="14"/>
  <c r="CV59" i="14"/>
  <c r="CW59" i="14"/>
  <c r="CX59" i="14"/>
  <c r="CY59" i="14"/>
  <c r="CZ59" i="14"/>
  <c r="DA59" i="14"/>
  <c r="CS60" i="14"/>
  <c r="CT60" i="14"/>
  <c r="CU60" i="14"/>
  <c r="CV60" i="14"/>
  <c r="CW60" i="14"/>
  <c r="CX60" i="14"/>
  <c r="CY60" i="14"/>
  <c r="CZ60" i="14"/>
  <c r="DA60" i="14"/>
  <c r="CS61" i="14"/>
  <c r="CT61" i="14"/>
  <c r="CU61" i="14"/>
  <c r="CV61" i="14"/>
  <c r="CW61" i="14"/>
  <c r="CX61" i="14"/>
  <c r="CY61" i="14"/>
  <c r="CZ61" i="14"/>
  <c r="DA61" i="14"/>
  <c r="CS62" i="14"/>
  <c r="CT62" i="14"/>
  <c r="CU62" i="14"/>
  <c r="CV62" i="14"/>
  <c r="CW62" i="14"/>
  <c r="CX62" i="14"/>
  <c r="CY62" i="14"/>
  <c r="CZ62" i="14"/>
  <c r="DA62" i="14"/>
  <c r="CS63" i="14"/>
  <c r="CT63" i="14"/>
  <c r="CU63" i="14"/>
  <c r="CV63" i="14"/>
  <c r="CW63" i="14"/>
  <c r="CX63" i="14"/>
  <c r="CY63" i="14"/>
  <c r="CZ63" i="14"/>
  <c r="DA63" i="14"/>
  <c r="CS64" i="14"/>
  <c r="CT64" i="14"/>
  <c r="CU64" i="14"/>
  <c r="CV64" i="14"/>
  <c r="CW64" i="14"/>
  <c r="CX64" i="14"/>
  <c r="CY64" i="14"/>
  <c r="CZ64" i="14"/>
  <c r="DA64" i="14"/>
  <c r="CS65" i="14"/>
  <c r="CT65" i="14"/>
  <c r="CU65" i="14"/>
  <c r="CV65" i="14"/>
  <c r="CW65" i="14"/>
  <c r="CX65" i="14"/>
  <c r="CY65" i="14"/>
  <c r="CZ65" i="14"/>
  <c r="DA65" i="14"/>
  <c r="CS66" i="14"/>
  <c r="CT66" i="14"/>
  <c r="CU66" i="14"/>
  <c r="CV66" i="14"/>
  <c r="CW66" i="14"/>
  <c r="CX66" i="14"/>
  <c r="CY66" i="14"/>
  <c r="CZ66" i="14"/>
  <c r="DA66" i="14"/>
  <c r="CS67" i="14"/>
  <c r="CT67" i="14"/>
  <c r="CU67" i="14"/>
  <c r="CV67" i="14"/>
  <c r="CW67" i="14"/>
  <c r="CX67" i="14"/>
  <c r="CY67" i="14"/>
  <c r="CZ67" i="14"/>
  <c r="DA67" i="14"/>
  <c r="CS68" i="14"/>
  <c r="CT68" i="14"/>
  <c r="CU68" i="14"/>
  <c r="CV68" i="14"/>
  <c r="CW68" i="14"/>
  <c r="CX68" i="14"/>
  <c r="CY68" i="14"/>
  <c r="CZ68" i="14"/>
  <c r="DA68" i="14"/>
  <c r="CS69" i="14"/>
  <c r="CT69" i="14"/>
  <c r="CU69" i="14"/>
  <c r="CV69" i="14"/>
  <c r="CW69" i="14"/>
  <c r="CX69" i="14"/>
  <c r="CY69" i="14"/>
  <c r="CZ69" i="14"/>
  <c r="DA69" i="14"/>
  <c r="CS70" i="14"/>
  <c r="CT70" i="14"/>
  <c r="CU70" i="14"/>
  <c r="CV70" i="14"/>
  <c r="CW70" i="14"/>
  <c r="CX70" i="14"/>
  <c r="CY70" i="14"/>
  <c r="CZ70" i="14"/>
  <c r="DA70" i="14"/>
  <c r="CS71" i="14"/>
  <c r="CT71" i="14"/>
  <c r="CU71" i="14"/>
  <c r="CV71" i="14"/>
  <c r="CW71" i="14"/>
  <c r="CX71" i="14"/>
  <c r="CY71" i="14"/>
  <c r="CZ71" i="14"/>
  <c r="DA71" i="14"/>
  <c r="CS72" i="14"/>
  <c r="CT72" i="14"/>
  <c r="CU72" i="14"/>
  <c r="CV72" i="14"/>
  <c r="CW72" i="14"/>
  <c r="CX72" i="14"/>
  <c r="CY72" i="14"/>
  <c r="CZ72" i="14"/>
  <c r="DA72" i="14"/>
  <c r="CS73" i="14"/>
  <c r="CT73" i="14"/>
  <c r="CU73" i="14"/>
  <c r="CV73" i="14"/>
  <c r="CW73" i="14"/>
  <c r="CX73" i="14"/>
  <c r="CY73" i="14"/>
  <c r="CZ73" i="14"/>
  <c r="DA73" i="14"/>
  <c r="CS74" i="14"/>
  <c r="CT74" i="14"/>
  <c r="CU74" i="14"/>
  <c r="CV74" i="14"/>
  <c r="CW74" i="14"/>
  <c r="CX74" i="14"/>
  <c r="CY74" i="14"/>
  <c r="CZ74" i="14"/>
  <c r="DA74" i="14"/>
  <c r="CS75" i="14"/>
  <c r="CT75" i="14"/>
  <c r="CU75" i="14"/>
  <c r="CV75" i="14"/>
  <c r="CW75" i="14"/>
  <c r="CX75" i="14"/>
  <c r="CY75" i="14"/>
  <c r="CZ75" i="14"/>
  <c r="DA75" i="14"/>
  <c r="CS76" i="14"/>
  <c r="CT76" i="14"/>
  <c r="CU76" i="14"/>
  <c r="CV76" i="14"/>
  <c r="CW76" i="14"/>
  <c r="CX76" i="14"/>
  <c r="CY76" i="14"/>
  <c r="CZ76" i="14"/>
  <c r="DA76" i="14"/>
  <c r="CS77" i="14"/>
  <c r="CT77" i="14"/>
  <c r="CU77" i="14"/>
  <c r="CV77" i="14"/>
  <c r="CW77" i="14"/>
  <c r="CX77" i="14"/>
  <c r="CY77" i="14"/>
  <c r="CZ77" i="14"/>
  <c r="DA77" i="14"/>
  <c r="CS78" i="14"/>
  <c r="CT78" i="14"/>
  <c r="CU78" i="14"/>
  <c r="CV78" i="14"/>
  <c r="CW78" i="14"/>
  <c r="CX78" i="14"/>
  <c r="CY78" i="14"/>
  <c r="CZ78" i="14"/>
  <c r="DA78" i="14"/>
  <c r="CS79" i="14"/>
  <c r="CT79" i="14"/>
  <c r="CU79" i="14"/>
  <c r="CV79" i="14"/>
  <c r="CW79" i="14"/>
  <c r="CX79" i="14"/>
  <c r="CY79" i="14"/>
  <c r="CZ79" i="14"/>
  <c r="DA79" i="14"/>
  <c r="CS80" i="14"/>
  <c r="CT80" i="14"/>
  <c r="CU80" i="14"/>
  <c r="CV80" i="14"/>
  <c r="CW80" i="14"/>
  <c r="CX80" i="14"/>
  <c r="CY80" i="14"/>
  <c r="CZ80" i="14"/>
  <c r="DA80" i="14"/>
  <c r="CS81" i="14"/>
  <c r="CT81" i="14"/>
  <c r="CU81" i="14"/>
  <c r="CV81" i="14"/>
  <c r="CW81" i="14"/>
  <c r="CX81" i="14"/>
  <c r="CY81" i="14"/>
  <c r="CZ81" i="14"/>
  <c r="DA81" i="14"/>
  <c r="CS82" i="14"/>
  <c r="CT82" i="14"/>
  <c r="CU82" i="14"/>
  <c r="CV82" i="14"/>
  <c r="CW82" i="14"/>
  <c r="CX82" i="14"/>
  <c r="CY82" i="14"/>
  <c r="CZ82" i="14"/>
  <c r="DA82" i="14"/>
  <c r="CS83" i="14"/>
  <c r="CT83" i="14"/>
  <c r="CU83" i="14"/>
  <c r="CV83" i="14"/>
  <c r="CW83" i="14"/>
  <c r="CX83" i="14"/>
  <c r="CY83" i="14"/>
  <c r="CZ83" i="14"/>
  <c r="DA83" i="14"/>
  <c r="CS84" i="14"/>
  <c r="CT84" i="14"/>
  <c r="CU84" i="14"/>
  <c r="CV84" i="14"/>
  <c r="CW84" i="14"/>
  <c r="CX84" i="14"/>
  <c r="CY84" i="14"/>
  <c r="CZ84" i="14"/>
  <c r="DA84" i="14"/>
  <c r="CS85" i="14"/>
  <c r="CT85" i="14"/>
  <c r="CU85" i="14"/>
  <c r="CV85" i="14"/>
  <c r="CW85" i="14"/>
  <c r="CX85" i="14"/>
  <c r="CY85" i="14"/>
  <c r="CZ85" i="14"/>
  <c r="DA85" i="14"/>
  <c r="CS86" i="14"/>
  <c r="CT86" i="14"/>
  <c r="CU86" i="14"/>
  <c r="CV86" i="14"/>
  <c r="CW86" i="14"/>
  <c r="CX86" i="14"/>
  <c r="CY86" i="14"/>
  <c r="CZ86" i="14"/>
  <c r="DA86" i="14"/>
  <c r="CS87" i="14"/>
  <c r="CT87" i="14"/>
  <c r="CU87" i="14"/>
  <c r="CV87" i="14"/>
  <c r="CW87" i="14"/>
  <c r="CX87" i="14"/>
  <c r="CY87" i="14"/>
  <c r="CZ87" i="14"/>
  <c r="DA87" i="14"/>
  <c r="CS88" i="14"/>
  <c r="CT88" i="14"/>
  <c r="CU88" i="14"/>
  <c r="CV88" i="14"/>
  <c r="CW88" i="14"/>
  <c r="CX88" i="14"/>
  <c r="CY88" i="14"/>
  <c r="CZ88" i="14"/>
  <c r="DA88" i="14"/>
  <c r="CS89" i="14"/>
  <c r="CT89" i="14"/>
  <c r="CU89" i="14"/>
  <c r="CV89" i="14"/>
  <c r="CW89" i="14"/>
  <c r="CX89" i="14"/>
  <c r="CY89" i="14"/>
  <c r="CZ89" i="14"/>
  <c r="DA89" i="14"/>
  <c r="CS90" i="14"/>
  <c r="CT90" i="14"/>
  <c r="CU90" i="14"/>
  <c r="CV90" i="14"/>
  <c r="CW90" i="14"/>
  <c r="CX90" i="14"/>
  <c r="CY90" i="14"/>
  <c r="CZ90" i="14"/>
  <c r="DA90" i="14"/>
  <c r="CS91" i="14"/>
  <c r="CT91" i="14"/>
  <c r="CU91" i="14"/>
  <c r="CV91" i="14"/>
  <c r="CW91" i="14"/>
  <c r="CX91" i="14"/>
  <c r="CY91" i="14"/>
  <c r="CZ91" i="14"/>
  <c r="DA91" i="14"/>
  <c r="CS92" i="14"/>
  <c r="CT92" i="14"/>
  <c r="CU92" i="14"/>
  <c r="CV92" i="14"/>
  <c r="CW92" i="14"/>
  <c r="CX92" i="14"/>
  <c r="CY92" i="14"/>
  <c r="CZ92" i="14"/>
  <c r="DA92" i="14"/>
  <c r="CS93" i="14"/>
  <c r="CT93" i="14"/>
  <c r="CU93" i="14"/>
  <c r="CV93" i="14"/>
  <c r="CW93" i="14"/>
  <c r="CX93" i="14"/>
  <c r="CY93" i="14"/>
  <c r="CZ93" i="14"/>
  <c r="DA93" i="14"/>
  <c r="CS94" i="14"/>
  <c r="CT94" i="14"/>
  <c r="CU94" i="14"/>
  <c r="CV94" i="14"/>
  <c r="CW94" i="14"/>
  <c r="CX94" i="14"/>
  <c r="CY94" i="14"/>
  <c r="CZ94" i="14"/>
  <c r="DA94" i="14"/>
  <c r="CS95" i="14"/>
  <c r="CT95" i="14"/>
  <c r="CU95" i="14"/>
  <c r="CV95" i="14"/>
  <c r="CW95" i="14"/>
  <c r="CX95" i="14"/>
  <c r="CY95" i="14"/>
  <c r="CZ95" i="14"/>
  <c r="DA95" i="14"/>
  <c r="CS96" i="14"/>
  <c r="CT96" i="14"/>
  <c r="CU96" i="14"/>
  <c r="CV96" i="14"/>
  <c r="CW96" i="14"/>
  <c r="CX96" i="14"/>
  <c r="CY96" i="14"/>
  <c r="CZ96" i="14"/>
  <c r="DA96" i="14"/>
  <c r="CS97" i="14"/>
  <c r="CT97" i="14"/>
  <c r="CU97" i="14"/>
  <c r="CV97" i="14"/>
  <c r="CW97" i="14"/>
  <c r="CX97" i="14"/>
  <c r="CY97" i="14"/>
  <c r="CZ97" i="14"/>
  <c r="DA97" i="14"/>
  <c r="CS98" i="14"/>
  <c r="CT98" i="14"/>
  <c r="CU98" i="14"/>
  <c r="CV98" i="14"/>
  <c r="CW98" i="14"/>
  <c r="CX98" i="14"/>
  <c r="CY98" i="14"/>
  <c r="CZ98" i="14"/>
  <c r="DA98" i="14"/>
  <c r="CS99" i="14"/>
  <c r="CT99" i="14"/>
  <c r="CU99" i="14"/>
  <c r="CV99" i="14"/>
  <c r="CW99" i="14"/>
  <c r="CX99" i="14"/>
  <c r="CY99" i="14"/>
  <c r="CZ99" i="14"/>
  <c r="DA99" i="14"/>
  <c r="CS100" i="14"/>
  <c r="CT100" i="14"/>
  <c r="CU100" i="14"/>
  <c r="CV100" i="14"/>
  <c r="CW100" i="14"/>
  <c r="CX100" i="14"/>
  <c r="CY100" i="14"/>
  <c r="CZ100" i="14"/>
  <c r="DA100" i="14"/>
  <c r="CS101" i="14"/>
  <c r="CT101" i="14"/>
  <c r="CU101" i="14"/>
  <c r="CV101" i="14"/>
  <c r="CW101" i="14"/>
  <c r="CX101" i="14"/>
  <c r="CY101" i="14"/>
  <c r="CZ101" i="14"/>
  <c r="DA101" i="14"/>
  <c r="CS102" i="14"/>
  <c r="CT102" i="14"/>
  <c r="CU102" i="14"/>
  <c r="CV102" i="14"/>
  <c r="CW102" i="14"/>
  <c r="CX102" i="14"/>
  <c r="CY102" i="14"/>
  <c r="CZ102" i="14"/>
  <c r="DA102" i="14"/>
  <c r="CS103" i="14"/>
  <c r="CT103" i="14"/>
  <c r="CU103" i="14"/>
  <c r="CV103" i="14"/>
  <c r="CW103" i="14"/>
  <c r="CX103" i="14"/>
  <c r="CY103" i="14"/>
  <c r="CZ103" i="14"/>
  <c r="DA103" i="14"/>
  <c r="CS104" i="14"/>
  <c r="CT104" i="14"/>
  <c r="CU104" i="14"/>
  <c r="CV104" i="14"/>
  <c r="CW104" i="14"/>
  <c r="CX104" i="14"/>
  <c r="CY104" i="14"/>
  <c r="CZ104" i="14"/>
  <c r="DA104" i="14"/>
  <c r="CS105" i="14"/>
  <c r="CT105" i="14"/>
  <c r="CU105" i="14"/>
  <c r="CV105" i="14"/>
  <c r="CW105" i="14"/>
  <c r="CX105" i="14"/>
  <c r="CY105" i="14"/>
  <c r="CZ105" i="14"/>
  <c r="DA105" i="14"/>
  <c r="CS106" i="14"/>
  <c r="CT106" i="14"/>
  <c r="CU106" i="14"/>
  <c r="CV106" i="14"/>
  <c r="CW106" i="14"/>
  <c r="CX106" i="14"/>
  <c r="CY106" i="14"/>
  <c r="CZ106" i="14"/>
  <c r="DA106" i="14"/>
  <c r="CS107" i="14"/>
  <c r="CT107" i="14"/>
  <c r="CU107" i="14"/>
  <c r="CV107" i="14"/>
  <c r="CW107" i="14"/>
  <c r="CX107" i="14"/>
  <c r="CY107" i="14"/>
  <c r="CZ107" i="14"/>
  <c r="DA107" i="14"/>
  <c r="CS108" i="14"/>
  <c r="CT108" i="14"/>
  <c r="CU108" i="14"/>
  <c r="CV108" i="14"/>
  <c r="CW108" i="14"/>
  <c r="CX108" i="14"/>
  <c r="CY108" i="14"/>
  <c r="CZ108" i="14"/>
  <c r="DA108" i="14"/>
  <c r="CS109" i="14"/>
  <c r="CT109" i="14"/>
  <c r="CU109" i="14"/>
  <c r="CV109" i="14"/>
  <c r="CW109" i="14"/>
  <c r="CX109" i="14"/>
  <c r="CY109" i="14"/>
  <c r="CZ109" i="14"/>
  <c r="DA109" i="14"/>
  <c r="CS110" i="14"/>
  <c r="CT110" i="14"/>
  <c r="CU110" i="14"/>
  <c r="CV110" i="14"/>
  <c r="CW110" i="14"/>
  <c r="CX110" i="14"/>
  <c r="CY110" i="14"/>
  <c r="CZ110" i="14"/>
  <c r="DA110" i="14"/>
  <c r="CS111" i="14"/>
  <c r="CT111" i="14"/>
  <c r="CU111" i="14"/>
  <c r="CV111" i="14"/>
  <c r="CW111" i="14"/>
  <c r="CX111" i="14"/>
  <c r="CY111" i="14"/>
  <c r="CZ111" i="14"/>
  <c r="DA111" i="14"/>
  <c r="CS112" i="14"/>
  <c r="CT112" i="14"/>
  <c r="CU112" i="14"/>
  <c r="CV112" i="14"/>
  <c r="CW112" i="14"/>
  <c r="CX112" i="14"/>
  <c r="CY112" i="14"/>
  <c r="CZ112" i="14"/>
  <c r="DA112" i="14"/>
  <c r="CS113" i="14"/>
  <c r="CT113" i="14"/>
  <c r="CU113" i="14"/>
  <c r="CV113" i="14"/>
  <c r="CW113" i="14"/>
  <c r="CX113" i="14"/>
  <c r="CY113" i="14"/>
  <c r="CZ113" i="14"/>
  <c r="DA113" i="14"/>
  <c r="CS114" i="14"/>
  <c r="CT114" i="14"/>
  <c r="CU114" i="14"/>
  <c r="CV114" i="14"/>
  <c r="CW114" i="14"/>
  <c r="CX114" i="14"/>
  <c r="CY114" i="14"/>
  <c r="CZ114" i="14"/>
  <c r="DA114" i="14"/>
  <c r="CS115" i="14"/>
  <c r="CT115" i="14"/>
  <c r="CU115" i="14"/>
  <c r="CV115" i="14"/>
  <c r="CW115" i="14"/>
  <c r="CX115" i="14"/>
  <c r="CY115" i="14"/>
  <c r="CZ115" i="14"/>
  <c r="DA115" i="14"/>
  <c r="CS116" i="14"/>
  <c r="CT116" i="14"/>
  <c r="CU116" i="14"/>
  <c r="CV116" i="14"/>
  <c r="CW116" i="14"/>
  <c r="CX116" i="14"/>
  <c r="CY116" i="14"/>
  <c r="CZ116" i="14"/>
  <c r="DA116" i="14"/>
  <c r="CS117" i="14"/>
  <c r="CT117" i="14"/>
  <c r="CU117" i="14"/>
  <c r="CV117" i="14"/>
  <c r="CW117" i="14"/>
  <c r="CX117" i="14"/>
  <c r="CY117" i="14"/>
  <c r="CZ117" i="14"/>
  <c r="DA117" i="14"/>
  <c r="CS118" i="14"/>
  <c r="CT118" i="14"/>
  <c r="CU118" i="14"/>
  <c r="CV118" i="14"/>
  <c r="CW118" i="14"/>
  <c r="CX118" i="14"/>
  <c r="CY118" i="14"/>
  <c r="CZ118" i="14"/>
  <c r="DA118" i="14"/>
  <c r="CS119" i="14"/>
  <c r="CT119" i="14"/>
  <c r="CU119" i="14"/>
  <c r="CV119" i="14"/>
  <c r="CW119" i="14"/>
  <c r="CX119" i="14"/>
  <c r="CY119" i="14"/>
  <c r="CZ119" i="14"/>
  <c r="DA119" i="14"/>
  <c r="CS120" i="14"/>
  <c r="CT120" i="14"/>
  <c r="CU120" i="14"/>
  <c r="CV120" i="14"/>
  <c r="CW120" i="14"/>
  <c r="CX120" i="14"/>
  <c r="CY120" i="14"/>
  <c r="CZ120" i="14"/>
  <c r="DA120" i="14"/>
  <c r="CS121" i="14"/>
  <c r="CT121" i="14"/>
  <c r="CU121" i="14"/>
  <c r="CV121" i="14"/>
  <c r="CW121" i="14"/>
  <c r="CX121" i="14"/>
  <c r="CY121" i="14"/>
  <c r="CZ121" i="14"/>
  <c r="DA121" i="14"/>
  <c r="CS122" i="14"/>
  <c r="CT122" i="14"/>
  <c r="CU122" i="14"/>
  <c r="CV122" i="14"/>
  <c r="CW122" i="14"/>
  <c r="CX122" i="14"/>
  <c r="CY122" i="14"/>
  <c r="CZ122" i="14"/>
  <c r="DA122" i="14"/>
  <c r="CS123" i="14"/>
  <c r="CT123" i="14"/>
  <c r="CU123" i="14"/>
  <c r="CV123" i="14"/>
  <c r="CW123" i="14"/>
  <c r="CX123" i="14"/>
  <c r="CY123" i="14"/>
  <c r="CZ123" i="14"/>
  <c r="DA123" i="14"/>
  <c r="CS124" i="14"/>
  <c r="CT124" i="14"/>
  <c r="CU124" i="14"/>
  <c r="CV124" i="14"/>
  <c r="CW124" i="14"/>
  <c r="CX124" i="14"/>
  <c r="CY124" i="14"/>
  <c r="CZ124" i="14"/>
  <c r="DA124" i="14"/>
  <c r="CS125" i="14"/>
  <c r="CT125" i="14"/>
  <c r="CU125" i="14"/>
  <c r="CV125" i="14"/>
  <c r="CW125" i="14"/>
  <c r="CX125" i="14"/>
  <c r="CY125" i="14"/>
  <c r="CZ125" i="14"/>
  <c r="DA125" i="14"/>
  <c r="CS126" i="14"/>
  <c r="CT126" i="14"/>
  <c r="CU126" i="14"/>
  <c r="CV126" i="14"/>
  <c r="CW126" i="14"/>
  <c r="CX126" i="14"/>
  <c r="CY126" i="14"/>
  <c r="CZ126" i="14"/>
  <c r="DA126" i="14"/>
  <c r="CS127" i="14"/>
  <c r="CT127" i="14"/>
  <c r="CU127" i="14"/>
  <c r="CV127" i="14"/>
  <c r="CW127" i="14"/>
  <c r="CX127" i="14"/>
  <c r="CY127" i="14"/>
  <c r="CZ127" i="14"/>
  <c r="DA127" i="14"/>
  <c r="CS128" i="14"/>
  <c r="CT128" i="14"/>
  <c r="CU128" i="14"/>
  <c r="CV128" i="14"/>
  <c r="CW128" i="14"/>
  <c r="CX128" i="14"/>
  <c r="CY128" i="14"/>
  <c r="CZ128" i="14"/>
  <c r="DA128" i="14"/>
  <c r="CS129" i="14"/>
  <c r="CT129" i="14"/>
  <c r="CU129" i="14"/>
  <c r="CV129" i="14"/>
  <c r="CW129" i="14"/>
  <c r="CX129" i="14"/>
  <c r="CY129" i="14"/>
  <c r="CZ129" i="14"/>
  <c r="DA129" i="14"/>
  <c r="CS130" i="14"/>
  <c r="CT130" i="14"/>
  <c r="CU130" i="14"/>
  <c r="CV130" i="14"/>
  <c r="CW130" i="14"/>
  <c r="CX130" i="14"/>
  <c r="CY130" i="14"/>
  <c r="CZ130" i="14"/>
  <c r="DA130" i="14"/>
  <c r="CS131" i="14"/>
  <c r="CT131" i="14"/>
  <c r="CU131" i="14"/>
  <c r="CV131" i="14"/>
  <c r="CW131" i="14"/>
  <c r="CX131" i="14"/>
  <c r="CY131" i="14"/>
  <c r="CZ131" i="14"/>
  <c r="DA131" i="14"/>
  <c r="CS132" i="14"/>
  <c r="CT132" i="14"/>
  <c r="CU132" i="14"/>
  <c r="CV132" i="14"/>
  <c r="CW132" i="14"/>
  <c r="CX132" i="14"/>
  <c r="CY132" i="14"/>
  <c r="CZ132" i="14"/>
  <c r="DA132" i="14"/>
  <c r="CS133" i="14"/>
  <c r="CT133" i="14"/>
  <c r="CU133" i="14"/>
  <c r="CV133" i="14"/>
  <c r="CW133" i="14"/>
  <c r="CX133" i="14"/>
  <c r="CY133" i="14"/>
  <c r="CZ133" i="14"/>
  <c r="DA133" i="14"/>
  <c r="CS134" i="14"/>
  <c r="CT134" i="14"/>
  <c r="CU134" i="14"/>
  <c r="CV134" i="14"/>
  <c r="CW134" i="14"/>
  <c r="CX134" i="14"/>
  <c r="CY134" i="14"/>
  <c r="CZ134" i="14"/>
  <c r="DA134" i="14"/>
  <c r="CS135" i="14"/>
  <c r="CT135" i="14"/>
  <c r="CU135" i="14"/>
  <c r="CV135" i="14"/>
  <c r="CW135" i="14"/>
  <c r="CX135" i="14"/>
  <c r="CY135" i="14"/>
  <c r="CZ135" i="14"/>
  <c r="DA135" i="14"/>
  <c r="CS136" i="14"/>
  <c r="CT136" i="14"/>
  <c r="CU136" i="14"/>
  <c r="CV136" i="14"/>
  <c r="CW136" i="14"/>
  <c r="CX136" i="14"/>
  <c r="CY136" i="14"/>
  <c r="CZ136" i="14"/>
  <c r="DA136" i="14"/>
  <c r="CS137" i="14"/>
  <c r="CT137" i="14"/>
  <c r="CU137" i="14"/>
  <c r="CV137" i="14"/>
  <c r="CW137" i="14"/>
  <c r="CX137" i="14"/>
  <c r="CY137" i="14"/>
  <c r="CZ137" i="14"/>
  <c r="DA137" i="14"/>
  <c r="CS138" i="14"/>
  <c r="CT138" i="14"/>
  <c r="CU138" i="14"/>
  <c r="CV138" i="14"/>
  <c r="CW138" i="14"/>
  <c r="CX138" i="14"/>
  <c r="CY138" i="14"/>
  <c r="CZ138" i="14"/>
  <c r="DA138" i="14"/>
  <c r="CS139" i="14"/>
  <c r="CT139" i="14"/>
  <c r="CU139" i="14"/>
  <c r="CV139" i="14"/>
  <c r="CW139" i="14"/>
  <c r="CX139" i="14"/>
  <c r="CY139" i="14"/>
  <c r="CZ139" i="14"/>
  <c r="DA139" i="14"/>
  <c r="CS140" i="14"/>
  <c r="CT140" i="14"/>
  <c r="CU140" i="14"/>
  <c r="CV140" i="14"/>
  <c r="CW140" i="14"/>
  <c r="CX140" i="14"/>
  <c r="CY140" i="14"/>
  <c r="CZ140" i="14"/>
  <c r="DA140" i="14"/>
  <c r="CS141" i="14"/>
  <c r="CT141" i="14"/>
  <c r="CU141" i="14"/>
  <c r="CV141" i="14"/>
  <c r="CW141" i="14"/>
  <c r="CX141" i="14"/>
  <c r="CY141" i="14"/>
  <c r="CZ141" i="14"/>
  <c r="DA141" i="14"/>
  <c r="CS142" i="14"/>
  <c r="CT142" i="14"/>
  <c r="CU142" i="14"/>
  <c r="CV142" i="14"/>
  <c r="CW142" i="14"/>
  <c r="CX142" i="14"/>
  <c r="CY142" i="14"/>
  <c r="CZ142" i="14"/>
  <c r="DA142" i="14"/>
  <c r="CS143" i="14"/>
  <c r="CT143" i="14"/>
  <c r="CU143" i="14"/>
  <c r="CV143" i="14"/>
  <c r="CW143" i="14"/>
  <c r="CX143" i="14"/>
  <c r="CY143" i="14"/>
  <c r="CZ143" i="14"/>
  <c r="DA143" i="14"/>
  <c r="CS144" i="14"/>
  <c r="CT144" i="14"/>
  <c r="CU144" i="14"/>
  <c r="CV144" i="14"/>
  <c r="CW144" i="14"/>
  <c r="CX144" i="14"/>
  <c r="CY144" i="14"/>
  <c r="CZ144" i="14"/>
  <c r="DA144" i="14"/>
  <c r="CS145" i="14"/>
  <c r="CT145" i="14"/>
  <c r="CU145" i="14"/>
  <c r="CV145" i="14"/>
  <c r="CW145" i="14"/>
  <c r="CX145" i="14"/>
  <c r="CY145" i="14"/>
  <c r="CZ145" i="14"/>
  <c r="DA145" i="14"/>
  <c r="CS146" i="14"/>
  <c r="CT146" i="14"/>
  <c r="CU146" i="14"/>
  <c r="CV146" i="14"/>
  <c r="CW146" i="14"/>
  <c r="CX146" i="14"/>
  <c r="CY146" i="14"/>
  <c r="CZ146" i="14"/>
  <c r="DA146" i="14"/>
  <c r="CS147" i="14"/>
  <c r="CT147" i="14"/>
  <c r="CU147" i="14"/>
  <c r="CV147" i="14"/>
  <c r="CW147" i="14"/>
  <c r="CX147" i="14"/>
  <c r="CY147" i="14"/>
  <c r="CZ147" i="14"/>
  <c r="DA147" i="14"/>
  <c r="CS148" i="14"/>
  <c r="CT148" i="14"/>
  <c r="CU148" i="14"/>
  <c r="CV148" i="14"/>
  <c r="CW148" i="14"/>
  <c r="CX148" i="14"/>
  <c r="CY148" i="14"/>
  <c r="CZ148" i="14"/>
  <c r="DA148" i="14"/>
  <c r="CS149" i="14"/>
  <c r="CT149" i="14"/>
  <c r="CU149" i="14"/>
  <c r="CV149" i="14"/>
  <c r="CW149" i="14"/>
  <c r="CX149" i="14"/>
  <c r="CY149" i="14"/>
  <c r="CZ149" i="14"/>
  <c r="DA149" i="14"/>
  <c r="CS150" i="14"/>
  <c r="CT150" i="14"/>
  <c r="CU150" i="14"/>
  <c r="CV150" i="14"/>
  <c r="CW150" i="14"/>
  <c r="CX150" i="14"/>
  <c r="CY150" i="14"/>
  <c r="CZ150" i="14"/>
  <c r="DA150" i="14"/>
  <c r="CS151" i="14"/>
  <c r="CT151" i="14"/>
  <c r="CU151" i="14"/>
  <c r="CV151" i="14"/>
  <c r="CW151" i="14"/>
  <c r="CX151" i="14"/>
  <c r="CY151" i="14"/>
  <c r="CZ151" i="14"/>
  <c r="DA151" i="14"/>
  <c r="CS152" i="14"/>
  <c r="CT152" i="14"/>
  <c r="CU152" i="14"/>
  <c r="CV152" i="14"/>
  <c r="CW152" i="14"/>
  <c r="CX152" i="14"/>
  <c r="CY152" i="14"/>
  <c r="CZ152" i="14"/>
  <c r="DA152" i="14"/>
  <c r="CS153" i="14"/>
  <c r="CT153" i="14"/>
  <c r="CU153" i="14"/>
  <c r="CV153" i="14"/>
  <c r="CW153" i="14"/>
  <c r="CX153" i="14"/>
  <c r="CY153" i="14"/>
  <c r="CZ153" i="14"/>
  <c r="DA153" i="14"/>
  <c r="CS154" i="14"/>
  <c r="CT154" i="14"/>
  <c r="CU154" i="14"/>
  <c r="CV154" i="14"/>
  <c r="CW154" i="14"/>
  <c r="CX154" i="14"/>
  <c r="CY154" i="14"/>
  <c r="CZ154" i="14"/>
  <c r="DA154" i="14"/>
  <c r="CS155" i="14"/>
  <c r="CT155" i="14"/>
  <c r="CU155" i="14"/>
  <c r="CV155" i="14"/>
  <c r="CW155" i="14"/>
  <c r="CX155" i="14"/>
  <c r="CY155" i="14"/>
  <c r="CZ155" i="14"/>
  <c r="DA155" i="14"/>
  <c r="CS156" i="14"/>
  <c r="CT156" i="14"/>
  <c r="CU156" i="14"/>
  <c r="CV156" i="14"/>
  <c r="CW156" i="14"/>
  <c r="CX156" i="14"/>
  <c r="CY156" i="14"/>
  <c r="CZ156" i="14"/>
  <c r="DA156" i="14"/>
  <c r="CS157" i="14"/>
  <c r="CT157" i="14"/>
  <c r="CU157" i="14"/>
  <c r="CV157" i="14"/>
  <c r="CW157" i="14"/>
  <c r="CX157" i="14"/>
  <c r="CY157" i="14"/>
  <c r="CZ157" i="14"/>
  <c r="DA157" i="14"/>
  <c r="CS158" i="14"/>
  <c r="CT158" i="14"/>
  <c r="CU158" i="14"/>
  <c r="CV158" i="14"/>
  <c r="CW158" i="14"/>
  <c r="CX158" i="14"/>
  <c r="CY158" i="14"/>
  <c r="CZ158" i="14"/>
  <c r="DA158" i="14"/>
  <c r="CS159" i="14"/>
  <c r="CT159" i="14"/>
  <c r="CU159" i="14"/>
  <c r="CV159" i="14"/>
  <c r="CW159" i="14"/>
  <c r="CX159" i="14"/>
  <c r="CY159" i="14"/>
  <c r="CZ159" i="14"/>
  <c r="DA159" i="14"/>
  <c r="CS160" i="14"/>
  <c r="CT160" i="14"/>
  <c r="CU160" i="14"/>
  <c r="CV160" i="14"/>
  <c r="CW160" i="14"/>
  <c r="CX160" i="14"/>
  <c r="CY160" i="14"/>
  <c r="CZ160" i="14"/>
  <c r="DA160" i="14"/>
  <c r="CS161" i="14"/>
  <c r="CT161" i="14"/>
  <c r="CU161" i="14"/>
  <c r="CV161" i="14"/>
  <c r="CW161" i="14"/>
  <c r="CX161" i="14"/>
  <c r="CY161" i="14"/>
  <c r="CZ161" i="14"/>
  <c r="DA161" i="14"/>
  <c r="CS162" i="14"/>
  <c r="CT162" i="14"/>
  <c r="CU162" i="14"/>
  <c r="CV162" i="14"/>
  <c r="CW162" i="14"/>
  <c r="CX162" i="14"/>
  <c r="CY162" i="14"/>
  <c r="CZ162" i="14"/>
  <c r="DA162" i="14"/>
  <c r="CS163" i="14"/>
  <c r="CT163" i="14"/>
  <c r="CU163" i="14"/>
  <c r="CV163" i="14"/>
  <c r="CW163" i="14"/>
  <c r="CX163" i="14"/>
  <c r="CY163" i="14"/>
  <c r="CZ163" i="14"/>
  <c r="DA163" i="14"/>
  <c r="CS164" i="14"/>
  <c r="CT164" i="14"/>
  <c r="CU164" i="14"/>
  <c r="CV164" i="14"/>
  <c r="CW164" i="14"/>
  <c r="CX164" i="14"/>
  <c r="CY164" i="14"/>
  <c r="CZ164" i="14"/>
  <c r="DA164" i="14"/>
  <c r="CS165" i="14"/>
  <c r="CT165" i="14"/>
  <c r="CU165" i="14"/>
  <c r="CV165" i="14"/>
  <c r="CW165" i="14"/>
  <c r="CX165" i="14"/>
  <c r="CY165" i="14"/>
  <c r="CZ165" i="14"/>
  <c r="DA165" i="14"/>
  <c r="CS166" i="14"/>
  <c r="CT166" i="14"/>
  <c r="CU166" i="14"/>
  <c r="CV166" i="14"/>
  <c r="CW166" i="14"/>
  <c r="CX166" i="14"/>
  <c r="CY166" i="14"/>
  <c r="CZ166" i="14"/>
  <c r="DA166" i="14"/>
  <c r="CS167" i="14"/>
  <c r="CT167" i="14"/>
  <c r="CU167" i="14"/>
  <c r="CV167" i="14"/>
  <c r="CW167" i="14"/>
  <c r="CX167" i="14"/>
  <c r="CY167" i="14"/>
  <c r="CZ167" i="14"/>
  <c r="DA167" i="14"/>
  <c r="CS168" i="14"/>
  <c r="CT168" i="14"/>
  <c r="CU168" i="14"/>
  <c r="CV168" i="14"/>
  <c r="CW168" i="14"/>
  <c r="CX168" i="14"/>
  <c r="CY168" i="14"/>
  <c r="CZ168" i="14"/>
  <c r="DA168" i="14"/>
  <c r="CS169" i="14"/>
  <c r="CT169" i="14"/>
  <c r="CU169" i="14"/>
  <c r="CV169" i="14"/>
  <c r="CW169" i="14"/>
  <c r="CX169" i="14"/>
  <c r="CY169" i="14"/>
  <c r="CZ169" i="14"/>
  <c r="DA169" i="14"/>
  <c r="CS170" i="14"/>
  <c r="CT170" i="14"/>
  <c r="CU170" i="14"/>
  <c r="CV170" i="14"/>
  <c r="CW170" i="14"/>
  <c r="CX170" i="14"/>
  <c r="CY170" i="14"/>
  <c r="CZ170" i="14"/>
  <c r="DA170" i="14"/>
  <c r="CS171" i="14"/>
  <c r="CT171" i="14"/>
  <c r="CU171" i="14"/>
  <c r="CV171" i="14"/>
  <c r="CW171" i="14"/>
  <c r="CX171" i="14"/>
  <c r="CY171" i="14"/>
  <c r="CZ171" i="14"/>
  <c r="DA171" i="14"/>
  <c r="CS172" i="14"/>
  <c r="CT172" i="14"/>
  <c r="CU172" i="14"/>
  <c r="CV172" i="14"/>
  <c r="CW172" i="14"/>
  <c r="CX172" i="14"/>
  <c r="CY172" i="14"/>
  <c r="CZ172" i="14"/>
  <c r="DA172" i="14"/>
  <c r="CS173" i="14"/>
  <c r="CT173" i="14"/>
  <c r="CU173" i="14"/>
  <c r="CV173" i="14"/>
  <c r="CW173" i="14"/>
  <c r="CX173" i="14"/>
  <c r="CY173" i="14"/>
  <c r="CZ173" i="14"/>
  <c r="DA173" i="14"/>
  <c r="CS174" i="14"/>
  <c r="CT174" i="14"/>
  <c r="CU174" i="14"/>
  <c r="CV174" i="14"/>
  <c r="CW174" i="14"/>
  <c r="CX174" i="14"/>
  <c r="CY174" i="14"/>
  <c r="CZ174" i="14"/>
  <c r="DA174" i="14"/>
  <c r="CS175" i="14"/>
  <c r="CT175" i="14"/>
  <c r="CU175" i="14"/>
  <c r="CV175" i="14"/>
  <c r="CW175" i="14"/>
  <c r="CX175" i="14"/>
  <c r="CY175" i="14"/>
  <c r="CZ175" i="14"/>
  <c r="DA175" i="14"/>
  <c r="CS176" i="14"/>
  <c r="CT176" i="14"/>
  <c r="CU176" i="14"/>
  <c r="CV176" i="14"/>
  <c r="CW176" i="14"/>
  <c r="CX176" i="14"/>
  <c r="CY176" i="14"/>
  <c r="CZ176" i="14"/>
  <c r="DA176" i="14"/>
  <c r="CS177" i="14"/>
  <c r="CT177" i="14"/>
  <c r="CU177" i="14"/>
  <c r="CV177" i="14"/>
  <c r="CW177" i="14"/>
  <c r="CX177" i="14"/>
  <c r="CY177" i="14"/>
  <c r="CZ177" i="14"/>
  <c r="DA177" i="14"/>
  <c r="CS178" i="14"/>
  <c r="CT178" i="14"/>
  <c r="CU178" i="14"/>
  <c r="CV178" i="14"/>
  <c r="CW178" i="14"/>
  <c r="CX178" i="14"/>
  <c r="CY178" i="14"/>
  <c r="CZ178" i="14"/>
  <c r="DA178" i="14"/>
  <c r="CS179" i="14"/>
  <c r="CT179" i="14"/>
  <c r="CU179" i="14"/>
  <c r="CV179" i="14"/>
  <c r="CW179" i="14"/>
  <c r="CX179" i="14"/>
  <c r="CY179" i="14"/>
  <c r="CZ179" i="14"/>
  <c r="DA179" i="14"/>
  <c r="CS180" i="14"/>
  <c r="CT180" i="14"/>
  <c r="CU180" i="14"/>
  <c r="CV180" i="14"/>
  <c r="CW180" i="14"/>
  <c r="CX180" i="14"/>
  <c r="CY180" i="14"/>
  <c r="CZ180" i="14"/>
  <c r="DA180" i="14"/>
  <c r="CS181" i="14"/>
  <c r="CT181" i="14"/>
  <c r="CU181" i="14"/>
  <c r="CV181" i="14"/>
  <c r="CW181" i="14"/>
  <c r="CX181" i="14"/>
  <c r="CY181" i="14"/>
  <c r="CZ181" i="14"/>
  <c r="DA181" i="14"/>
  <c r="CS182" i="14"/>
  <c r="CT182" i="14"/>
  <c r="CU182" i="14"/>
  <c r="CV182" i="14"/>
  <c r="CW182" i="14"/>
  <c r="CX182" i="14"/>
  <c r="CY182" i="14"/>
  <c r="CZ182" i="14"/>
  <c r="DA182" i="14"/>
  <c r="CS183" i="14"/>
  <c r="CT183" i="14"/>
  <c r="CU183" i="14"/>
  <c r="CV183" i="14"/>
  <c r="CW183" i="14"/>
  <c r="CX183" i="14"/>
  <c r="CY183" i="14"/>
  <c r="CZ183" i="14"/>
  <c r="DA183" i="14"/>
  <c r="CS184" i="14"/>
  <c r="CT184" i="14"/>
  <c r="CU184" i="14"/>
  <c r="CV184" i="14"/>
  <c r="CW184" i="14"/>
  <c r="CX184" i="14"/>
  <c r="CY184" i="14"/>
  <c r="CZ184" i="14"/>
  <c r="DA184" i="14"/>
  <c r="CS185" i="14"/>
  <c r="CT185" i="14"/>
  <c r="CU185" i="14"/>
  <c r="CV185" i="14"/>
  <c r="CW185" i="14"/>
  <c r="CX185" i="14"/>
  <c r="CY185" i="14"/>
  <c r="CZ185" i="14"/>
  <c r="DA185" i="14"/>
  <c r="CS186" i="14"/>
  <c r="CT186" i="14"/>
  <c r="CU186" i="14"/>
  <c r="CV186" i="14"/>
  <c r="CW186" i="14"/>
  <c r="CX186" i="14"/>
  <c r="CY186" i="14"/>
  <c r="CZ186" i="14"/>
  <c r="DA186" i="14"/>
  <c r="CS187" i="14"/>
  <c r="CT187" i="14"/>
  <c r="CU187" i="14"/>
  <c r="CV187" i="14"/>
  <c r="CW187" i="14"/>
  <c r="CX187" i="14"/>
  <c r="CY187" i="14"/>
  <c r="CZ187" i="14"/>
  <c r="DA187" i="14"/>
  <c r="CS188" i="14"/>
  <c r="CT188" i="14"/>
  <c r="CU188" i="14"/>
  <c r="CV188" i="14"/>
  <c r="CW188" i="14"/>
  <c r="CX188" i="14"/>
  <c r="CY188" i="14"/>
  <c r="CZ188" i="14"/>
  <c r="DA188" i="14"/>
  <c r="CS189" i="14"/>
  <c r="CT189" i="14"/>
  <c r="CU189" i="14"/>
  <c r="CV189" i="14"/>
  <c r="CW189" i="14"/>
  <c r="CX189" i="14"/>
  <c r="CY189" i="14"/>
  <c r="CZ189" i="14"/>
  <c r="DA189" i="14"/>
  <c r="CS190" i="14"/>
  <c r="CT190" i="14"/>
  <c r="CU190" i="14"/>
  <c r="CV190" i="14"/>
  <c r="CW190" i="14"/>
  <c r="CX190" i="14"/>
  <c r="CY190" i="14"/>
  <c r="CZ190" i="14"/>
  <c r="DA190" i="14"/>
  <c r="CS191" i="14"/>
  <c r="CT191" i="14"/>
  <c r="CU191" i="14"/>
  <c r="CV191" i="14"/>
  <c r="CW191" i="14"/>
  <c r="CX191" i="14"/>
  <c r="CY191" i="14"/>
  <c r="CZ191" i="14"/>
  <c r="DA191" i="14"/>
  <c r="CS192" i="14"/>
  <c r="CT192" i="14"/>
  <c r="CU192" i="14"/>
  <c r="CV192" i="14"/>
  <c r="CW192" i="14"/>
  <c r="CX192" i="14"/>
  <c r="CY192" i="14"/>
  <c r="CZ192" i="14"/>
  <c r="DA192" i="14"/>
  <c r="CS193" i="14"/>
  <c r="CT193" i="14"/>
  <c r="CU193" i="14"/>
  <c r="CV193" i="14"/>
  <c r="CW193" i="14"/>
  <c r="CX193" i="14"/>
  <c r="CY193" i="14"/>
  <c r="CZ193" i="14"/>
  <c r="DA193" i="14"/>
  <c r="CS194" i="14"/>
  <c r="CT194" i="14"/>
  <c r="CU194" i="14"/>
  <c r="CV194" i="14"/>
  <c r="CW194" i="14"/>
  <c r="CX194" i="14"/>
  <c r="CY194" i="14"/>
  <c r="CZ194" i="14"/>
  <c r="DA194" i="14"/>
  <c r="CS195" i="14"/>
  <c r="CT195" i="14"/>
  <c r="CU195" i="14"/>
  <c r="CV195" i="14"/>
  <c r="CW195" i="14"/>
  <c r="CX195" i="14"/>
  <c r="CY195" i="14"/>
  <c r="CZ195" i="14"/>
  <c r="DA195" i="14"/>
  <c r="CS196" i="14"/>
  <c r="CT196" i="14"/>
  <c r="CU196" i="14"/>
  <c r="CV196" i="14"/>
  <c r="CW196" i="14"/>
  <c r="CX196" i="14"/>
  <c r="CY196" i="14"/>
  <c r="CZ196" i="14"/>
  <c r="DA196" i="14"/>
  <c r="CS197" i="14"/>
  <c r="CT197" i="14"/>
  <c r="CU197" i="14"/>
  <c r="CV197" i="14"/>
  <c r="CW197" i="14"/>
  <c r="CX197" i="14"/>
  <c r="CY197" i="14"/>
  <c r="CZ197" i="14"/>
  <c r="DA197" i="14"/>
  <c r="CS198" i="14"/>
  <c r="CT198" i="14"/>
  <c r="CU198" i="14"/>
  <c r="CV198" i="14"/>
  <c r="CW198" i="14"/>
  <c r="CX198" i="14"/>
  <c r="CY198" i="14"/>
  <c r="CZ198" i="14"/>
  <c r="DA198" i="14"/>
  <c r="CS199" i="14"/>
  <c r="CT199" i="14"/>
  <c r="CU199" i="14"/>
  <c r="CV199" i="14"/>
  <c r="CW199" i="14"/>
  <c r="CX199" i="14"/>
  <c r="CY199" i="14"/>
  <c r="CZ199" i="14"/>
  <c r="DA199" i="14"/>
  <c r="CS200" i="14"/>
  <c r="CT200" i="14"/>
  <c r="CU200" i="14"/>
  <c r="CV200" i="14"/>
  <c r="CW200" i="14"/>
  <c r="CX200" i="14"/>
  <c r="CY200" i="14"/>
  <c r="CZ200" i="14"/>
  <c r="DA200" i="14"/>
  <c r="CS201" i="14"/>
  <c r="CT201" i="14"/>
  <c r="CU201" i="14"/>
  <c r="CV201" i="14"/>
  <c r="CW201" i="14"/>
  <c r="CX201" i="14"/>
  <c r="CY201" i="14"/>
  <c r="CZ201" i="14"/>
  <c r="DA201" i="14"/>
  <c r="CS202" i="14"/>
  <c r="CT202" i="14"/>
  <c r="CU202" i="14"/>
  <c r="CV202" i="14"/>
  <c r="CW202" i="14"/>
  <c r="CX202" i="14"/>
  <c r="CY202" i="14"/>
  <c r="CZ202" i="14"/>
  <c r="DA202" i="14"/>
  <c r="CS203" i="14"/>
  <c r="CT203" i="14"/>
  <c r="CU203" i="14"/>
  <c r="CV203" i="14"/>
  <c r="CW203" i="14"/>
  <c r="CX203" i="14"/>
  <c r="CY203" i="14"/>
  <c r="CZ203" i="14"/>
  <c r="DA203" i="14"/>
  <c r="CS204" i="14"/>
  <c r="CT204" i="14"/>
  <c r="CU204" i="14"/>
  <c r="CV204" i="14"/>
  <c r="CW204" i="14"/>
  <c r="CX204" i="14"/>
  <c r="CY204" i="14"/>
  <c r="CZ204" i="14"/>
  <c r="DA204" i="14"/>
  <c r="CS205" i="14"/>
  <c r="CT205" i="14"/>
  <c r="CU205" i="14"/>
  <c r="CV205" i="14"/>
  <c r="CW205" i="14"/>
  <c r="CX205" i="14"/>
  <c r="CY205" i="14"/>
  <c r="CZ205" i="14"/>
  <c r="DA205" i="14"/>
  <c r="CS206" i="14"/>
  <c r="CT206" i="14"/>
  <c r="CU206" i="14"/>
  <c r="CV206" i="14"/>
  <c r="CW206" i="14"/>
  <c r="CX206" i="14"/>
  <c r="CY206" i="14"/>
  <c r="CZ206" i="14"/>
  <c r="DA206" i="14"/>
  <c r="CS207" i="14"/>
  <c r="CT207" i="14"/>
  <c r="CU207" i="14"/>
  <c r="CV207" i="14"/>
  <c r="CW207" i="14"/>
  <c r="CX207" i="14"/>
  <c r="CY207" i="14"/>
  <c r="CZ207" i="14"/>
  <c r="DA207" i="14"/>
  <c r="CS208" i="14"/>
  <c r="CT208" i="14"/>
  <c r="CU208" i="14"/>
  <c r="CV208" i="14"/>
  <c r="CW208" i="14"/>
  <c r="CX208" i="14"/>
  <c r="CY208" i="14"/>
  <c r="CZ208" i="14"/>
  <c r="DA208" i="14"/>
  <c r="CS209" i="14"/>
  <c r="CT209" i="14"/>
  <c r="CU209" i="14"/>
  <c r="CV209" i="14"/>
  <c r="CW209" i="14"/>
  <c r="CX209" i="14"/>
  <c r="CY209" i="14"/>
  <c r="CZ209" i="14"/>
  <c r="DA209" i="14"/>
  <c r="CS210" i="14"/>
  <c r="CT210" i="14"/>
  <c r="CU210" i="14"/>
  <c r="CV210" i="14"/>
  <c r="CW210" i="14"/>
  <c r="CX210" i="14"/>
  <c r="CY210" i="14"/>
  <c r="CZ210" i="14"/>
  <c r="DA210" i="14"/>
  <c r="CS211" i="14"/>
  <c r="CT211" i="14"/>
  <c r="CU211" i="14"/>
  <c r="CV211" i="14"/>
  <c r="CW211" i="14"/>
  <c r="CX211" i="14"/>
  <c r="CY211" i="14"/>
  <c r="CZ211" i="14"/>
  <c r="DA211" i="14"/>
  <c r="CS212" i="14"/>
  <c r="CT212" i="14"/>
  <c r="CU212" i="14"/>
  <c r="CV212" i="14"/>
  <c r="CW212" i="14"/>
  <c r="CX212" i="14"/>
  <c r="CY212" i="14"/>
  <c r="CZ212" i="14"/>
  <c r="DA212" i="14"/>
  <c r="CS213" i="14"/>
  <c r="CT213" i="14"/>
  <c r="CU213" i="14"/>
  <c r="CV213" i="14"/>
  <c r="CW213" i="14"/>
  <c r="CX213" i="14"/>
  <c r="CY213" i="14"/>
  <c r="CZ213" i="14"/>
  <c r="DA213" i="14"/>
  <c r="CS214" i="14"/>
  <c r="CT214" i="14"/>
  <c r="CU214" i="14"/>
  <c r="CV214" i="14"/>
  <c r="CW214" i="14"/>
  <c r="CX214" i="14"/>
  <c r="CY214" i="14"/>
  <c r="CZ214" i="14"/>
  <c r="DA214" i="14"/>
  <c r="CS215" i="14"/>
  <c r="CT215" i="14"/>
  <c r="CU215" i="14"/>
  <c r="CV215" i="14"/>
  <c r="CW215" i="14"/>
  <c r="CX215" i="14"/>
  <c r="CY215" i="14"/>
  <c r="CZ215" i="14"/>
  <c r="DA215" i="14"/>
  <c r="CS216" i="14"/>
  <c r="CT216" i="14"/>
  <c r="CU216" i="14"/>
  <c r="CV216" i="14"/>
  <c r="CW216" i="14"/>
  <c r="CX216" i="14"/>
  <c r="CY216" i="14"/>
  <c r="CZ216" i="14"/>
  <c r="DA216" i="14"/>
  <c r="CS217" i="14"/>
  <c r="CT217" i="14"/>
  <c r="CU217" i="14"/>
  <c r="CV217" i="14"/>
  <c r="CW217" i="14"/>
  <c r="CX217" i="14"/>
  <c r="CY217" i="14"/>
  <c r="CZ217" i="14"/>
  <c r="DA217" i="14"/>
  <c r="CS218" i="14"/>
  <c r="CT218" i="14"/>
  <c r="CU218" i="14"/>
  <c r="CV218" i="14"/>
  <c r="CW218" i="14"/>
  <c r="CX218" i="14"/>
  <c r="CY218" i="14"/>
  <c r="CZ218" i="14"/>
  <c r="DA218" i="14"/>
  <c r="CS219" i="14"/>
  <c r="CT219" i="14"/>
  <c r="CU219" i="14"/>
  <c r="CV219" i="14"/>
  <c r="CW219" i="14"/>
  <c r="CX219" i="14"/>
  <c r="CY219" i="14"/>
  <c r="CZ219" i="14"/>
  <c r="DA219" i="14"/>
  <c r="CS220" i="14"/>
  <c r="CT220" i="14"/>
  <c r="CU220" i="14"/>
  <c r="CV220" i="14"/>
  <c r="CW220" i="14"/>
  <c r="CX220" i="14"/>
  <c r="CY220" i="14"/>
  <c r="CZ220" i="14"/>
  <c r="DA220" i="14"/>
  <c r="CS221" i="14"/>
  <c r="CT221" i="14"/>
  <c r="CU221" i="14"/>
  <c r="CV221" i="14"/>
  <c r="CW221" i="14"/>
  <c r="CX221" i="14"/>
  <c r="CY221" i="14"/>
  <c r="CZ221" i="14"/>
  <c r="DA221" i="14"/>
  <c r="CS222" i="14"/>
  <c r="CT222" i="14"/>
  <c r="CU222" i="14"/>
  <c r="CV222" i="14"/>
  <c r="CW222" i="14"/>
  <c r="CX222" i="14"/>
  <c r="CY222" i="14"/>
  <c r="CZ222" i="14"/>
  <c r="DA222" i="14"/>
  <c r="CS223" i="14"/>
  <c r="CT223" i="14"/>
  <c r="CU223" i="14"/>
  <c r="CV223" i="14"/>
  <c r="CW223" i="14"/>
  <c r="CX223" i="14"/>
  <c r="CY223" i="14"/>
  <c r="CZ223" i="14"/>
  <c r="DA223" i="14"/>
  <c r="CS224" i="14"/>
  <c r="CT224" i="14"/>
  <c r="CU224" i="14"/>
  <c r="CV224" i="14"/>
  <c r="CW224" i="14"/>
  <c r="CX224" i="14"/>
  <c r="CY224" i="14"/>
  <c r="CZ224" i="14"/>
  <c r="DA224" i="14"/>
  <c r="CS225" i="14"/>
  <c r="CT225" i="14"/>
  <c r="CU225" i="14"/>
  <c r="CV225" i="14"/>
  <c r="CW225" i="14"/>
  <c r="CX225" i="14"/>
  <c r="CY225" i="14"/>
  <c r="CZ225" i="14"/>
  <c r="DA225" i="14"/>
  <c r="CS226" i="14"/>
  <c r="CT226" i="14"/>
  <c r="CU226" i="14"/>
  <c r="CV226" i="14"/>
  <c r="CW226" i="14"/>
  <c r="CX226" i="14"/>
  <c r="CY226" i="14"/>
  <c r="CZ226" i="14"/>
  <c r="DA226" i="14"/>
  <c r="CS227" i="14"/>
  <c r="CT227" i="14"/>
  <c r="CU227" i="14"/>
  <c r="CV227" i="14"/>
  <c r="CW227" i="14"/>
  <c r="CX227" i="14"/>
  <c r="CY227" i="14"/>
  <c r="CZ227" i="14"/>
  <c r="DA227" i="14"/>
  <c r="CS228" i="14"/>
  <c r="CT228" i="14"/>
  <c r="CU228" i="14"/>
  <c r="CV228" i="14"/>
  <c r="CW228" i="14"/>
  <c r="CX228" i="14"/>
  <c r="CY228" i="14"/>
  <c r="CZ228" i="14"/>
  <c r="DA228" i="14"/>
  <c r="CS229" i="14"/>
  <c r="CT229" i="14"/>
  <c r="CU229" i="14"/>
  <c r="CV229" i="14"/>
  <c r="CW229" i="14"/>
  <c r="CX229" i="14"/>
  <c r="CY229" i="14"/>
  <c r="CZ229" i="14"/>
  <c r="DA229" i="14"/>
  <c r="CS230" i="14"/>
  <c r="CT230" i="14"/>
  <c r="CU230" i="14"/>
  <c r="CV230" i="14"/>
  <c r="CW230" i="14"/>
  <c r="CX230" i="14"/>
  <c r="CY230" i="14"/>
  <c r="CZ230" i="14"/>
  <c r="DA230" i="14"/>
  <c r="CS231" i="14"/>
  <c r="CT231" i="14"/>
  <c r="CU231" i="14"/>
  <c r="CV231" i="14"/>
  <c r="CW231" i="14"/>
  <c r="CX231" i="14"/>
  <c r="CY231" i="14"/>
  <c r="CZ231" i="14"/>
  <c r="DA231" i="14"/>
  <c r="CS232" i="14"/>
  <c r="CT232" i="14"/>
  <c r="CU232" i="14"/>
  <c r="CV232" i="14"/>
  <c r="CW232" i="14"/>
  <c r="CX232" i="14"/>
  <c r="CY232" i="14"/>
  <c r="CZ232" i="14"/>
  <c r="DA232" i="14"/>
  <c r="CS233" i="14"/>
  <c r="CT233" i="14"/>
  <c r="CU233" i="14"/>
  <c r="CV233" i="14"/>
  <c r="CW233" i="14"/>
  <c r="CX233" i="14"/>
  <c r="CY233" i="14"/>
  <c r="CZ233" i="14"/>
  <c r="DA233" i="14"/>
  <c r="CS234" i="14"/>
  <c r="CT234" i="14"/>
  <c r="CU234" i="14"/>
  <c r="CV234" i="14"/>
  <c r="CW234" i="14"/>
  <c r="CX234" i="14"/>
  <c r="CY234" i="14"/>
  <c r="CZ234" i="14"/>
  <c r="DA234" i="14"/>
  <c r="CS235" i="14"/>
  <c r="CT235" i="14"/>
  <c r="CU235" i="14"/>
  <c r="CV235" i="14"/>
  <c r="CW235" i="14"/>
  <c r="CX235" i="14"/>
  <c r="CY235" i="14"/>
  <c r="CZ235" i="14"/>
  <c r="DA235" i="14"/>
  <c r="CS236" i="14"/>
  <c r="CT236" i="14"/>
  <c r="CU236" i="14"/>
  <c r="CV236" i="14"/>
  <c r="CW236" i="14"/>
  <c r="CX236" i="14"/>
  <c r="CY236" i="14"/>
  <c r="CZ236" i="14"/>
  <c r="DA236" i="14"/>
  <c r="CS237" i="14"/>
  <c r="CT237" i="14"/>
  <c r="CU237" i="14"/>
  <c r="CV237" i="14"/>
  <c r="CW237" i="14"/>
  <c r="CX237" i="14"/>
  <c r="CY237" i="14"/>
  <c r="CZ237" i="14"/>
  <c r="DA237" i="14"/>
  <c r="CS238" i="14"/>
  <c r="CT238" i="14"/>
  <c r="CU238" i="14"/>
  <c r="CV238" i="14"/>
  <c r="CW238" i="14"/>
  <c r="CX238" i="14"/>
  <c r="CY238" i="14"/>
  <c r="CZ238" i="14"/>
  <c r="DA238" i="14"/>
  <c r="CS239" i="14"/>
  <c r="CT239" i="14"/>
  <c r="CU239" i="14"/>
  <c r="CV239" i="14"/>
  <c r="CW239" i="14"/>
  <c r="CX239" i="14"/>
  <c r="CY239" i="14"/>
  <c r="CZ239" i="14"/>
  <c r="DA239" i="14"/>
  <c r="CS240" i="14"/>
  <c r="CT240" i="14"/>
  <c r="CU240" i="14"/>
  <c r="CV240" i="14"/>
  <c r="CW240" i="14"/>
  <c r="CX240" i="14"/>
  <c r="CY240" i="14"/>
  <c r="CZ240" i="14"/>
  <c r="DA240" i="14"/>
  <c r="CS241" i="14"/>
  <c r="CT241" i="14"/>
  <c r="CU241" i="14"/>
  <c r="CV241" i="14"/>
  <c r="CW241" i="14"/>
  <c r="CX241" i="14"/>
  <c r="CY241" i="14"/>
  <c r="CZ241" i="14"/>
  <c r="DA241" i="14"/>
  <c r="CS242" i="14"/>
  <c r="CT242" i="14"/>
  <c r="CU242" i="14"/>
  <c r="CV242" i="14"/>
  <c r="CW242" i="14"/>
  <c r="CX242" i="14"/>
  <c r="CY242" i="14"/>
  <c r="CZ242" i="14"/>
  <c r="DA242" i="14"/>
  <c r="CS243" i="14"/>
  <c r="CT243" i="14"/>
  <c r="CU243" i="14"/>
  <c r="CV243" i="14"/>
  <c r="CW243" i="14"/>
  <c r="CX243" i="14"/>
  <c r="CY243" i="14"/>
  <c r="CZ243" i="14"/>
  <c r="DA243" i="14"/>
  <c r="CS244" i="14"/>
  <c r="CT244" i="14"/>
  <c r="CU244" i="14"/>
  <c r="CV244" i="14"/>
  <c r="CW244" i="14"/>
  <c r="CX244" i="14"/>
  <c r="CY244" i="14"/>
  <c r="CZ244" i="14"/>
  <c r="DA244" i="14"/>
  <c r="CS245" i="14"/>
  <c r="CT245" i="14"/>
  <c r="CU245" i="14"/>
  <c r="CV245" i="14"/>
  <c r="CW245" i="14"/>
  <c r="CX245" i="14"/>
  <c r="CY245" i="14"/>
  <c r="CZ245" i="14"/>
  <c r="DA245" i="14"/>
  <c r="CS246" i="14"/>
  <c r="CT246" i="14"/>
  <c r="CU246" i="14"/>
  <c r="CV246" i="14"/>
  <c r="CW246" i="14"/>
  <c r="CX246" i="14"/>
  <c r="CY246" i="14"/>
  <c r="CZ246" i="14"/>
  <c r="DA246" i="14"/>
  <c r="CS247" i="14"/>
  <c r="CT247" i="14"/>
  <c r="CU247" i="14"/>
  <c r="CV247" i="14"/>
  <c r="CW247" i="14"/>
  <c r="CX247" i="14"/>
  <c r="CY247" i="14"/>
  <c r="CZ247" i="14"/>
  <c r="DA247" i="14"/>
  <c r="CS248" i="14"/>
  <c r="CT248" i="14"/>
  <c r="CU248" i="14"/>
  <c r="CV248" i="14"/>
  <c r="CW248" i="14"/>
  <c r="CX248" i="14"/>
  <c r="CY248" i="14"/>
  <c r="CZ248" i="14"/>
  <c r="DA248" i="14"/>
  <c r="CS249" i="14"/>
  <c r="CT249" i="14"/>
  <c r="CU249" i="14"/>
  <c r="CV249" i="14"/>
  <c r="CW249" i="14"/>
  <c r="CX249" i="14"/>
  <c r="CY249" i="14"/>
  <c r="CZ249" i="14"/>
  <c r="DA249" i="14"/>
  <c r="CS250" i="14"/>
  <c r="CT250" i="14"/>
  <c r="CU250" i="14"/>
  <c r="CV250" i="14"/>
  <c r="CW250" i="14"/>
  <c r="CX250" i="14"/>
  <c r="CY250" i="14"/>
  <c r="CZ250" i="14"/>
  <c r="DA250" i="14"/>
  <c r="CS251" i="14"/>
  <c r="CT251" i="14"/>
  <c r="CU251" i="14"/>
  <c r="CV251" i="14"/>
  <c r="CW251" i="14"/>
  <c r="CX251" i="14"/>
  <c r="CY251" i="14"/>
  <c r="CZ251" i="14"/>
  <c r="DA251" i="14"/>
  <c r="CT4" i="14"/>
  <c r="CU4" i="14"/>
  <c r="CV4" i="14"/>
  <c r="CW4" i="14"/>
  <c r="CX4" i="14"/>
  <c r="CY4" i="14"/>
  <c r="CZ4" i="14"/>
  <c r="DA4" i="14"/>
  <c r="D2" i="1" a="1"/>
  <c r="D3" i="1" a="1"/>
  <c r="D4" i="1" a="1"/>
  <c r="D5" i="1" a="1"/>
  <c r="D6" i="1" a="1"/>
  <c r="D7" i="1" a="1"/>
  <c r="D8" i="1" a="1"/>
  <c r="D9" i="1" a="1"/>
  <c r="D10" i="1" a="1"/>
  <c r="D11" i="1" a="1"/>
  <c r="D12" i="1" a="1"/>
  <c r="D13" i="1" a="1"/>
  <c r="D14" i="1" a="1"/>
  <c r="D15" i="1" a="1"/>
  <c r="D16" i="1" a="1"/>
  <c r="D17" i="1" a="1"/>
  <c r="D18" i="1" a="1"/>
  <c r="D19" i="1" a="1"/>
  <c r="D20" i="1" a="1"/>
  <c r="D21" i="1" a="1"/>
  <c r="D22" i="1" a="1"/>
  <c r="D23" i="1" a="1"/>
  <c r="D24" i="1" a="1"/>
  <c r="D25" i="1" a="1"/>
  <c r="D26" i="1" a="1"/>
  <c r="D27" i="1" a="1"/>
  <c r="D28" i="1" a="1"/>
  <c r="D29" i="1" a="1"/>
  <c r="D30" i="1" a="1"/>
  <c r="D31" i="1" a="1"/>
  <c r="D32" i="1" a="1"/>
  <c r="D33" i="1" a="1"/>
  <c r="D34" i="1" a="1"/>
  <c r="D35" i="1" a="1"/>
  <c r="D36" i="1" a="1"/>
  <c r="D37" i="1" a="1"/>
  <c r="E38" i="1" a="1"/>
  <c r="E38" i="1"/>
  <c r="D38" i="1" a="1"/>
  <c r="E39" i="1" a="1"/>
  <c r="E39" i="1"/>
  <c r="D39" i="1" a="1"/>
  <c r="D40" i="1" a="1"/>
  <c r="D41" i="1" a="1"/>
  <c r="D42" i="1" a="1"/>
  <c r="D43" i="1" a="1"/>
  <c r="D44" i="1" a="1"/>
  <c r="D45" i="1" a="1"/>
  <c r="D46" i="1" a="1"/>
  <c r="D47" i="1" a="1"/>
  <c r="D48" i="1" a="1"/>
  <c r="E49" i="1" a="1"/>
  <c r="E49" i="1"/>
  <c r="D49" i="1" a="1"/>
  <c r="D50" i="1" a="1"/>
  <c r="D51" i="1" a="1"/>
  <c r="D52" i="1" a="1"/>
  <c r="D53" i="1" a="1"/>
  <c r="D54" i="1" a="1"/>
  <c r="D55" i="1" a="1"/>
  <c r="E56" i="1" a="1"/>
  <c r="E56" i="1"/>
  <c r="D56" i="1" a="1"/>
  <c r="D57" i="1" a="1"/>
  <c r="D58" i="1" a="1"/>
  <c r="E59" i="1" a="1"/>
  <c r="E59" i="1"/>
  <c r="D59" i="1" a="1"/>
  <c r="D60" i="1" a="1"/>
  <c r="D61" i="1" a="1"/>
  <c r="D62" i="1" a="1"/>
  <c r="E63" i="1" a="1"/>
  <c r="E63" i="1"/>
  <c r="D63" i="1" a="1"/>
  <c r="E64" i="1" a="1"/>
  <c r="E64" i="1"/>
  <c r="D64" i="1" a="1"/>
  <c r="E65" i="1" a="1"/>
  <c r="E65" i="1"/>
  <c r="D65" i="1" a="1"/>
  <c r="E66" i="1" a="1"/>
  <c r="E66" i="1"/>
  <c r="D66" i="1" a="1"/>
  <c r="E67" i="1" a="1"/>
  <c r="E67" i="1"/>
  <c r="D67" i="1" a="1"/>
  <c r="E68" i="1" a="1"/>
  <c r="E68" i="1"/>
  <c r="D68" i="1" a="1"/>
  <c r="E69" i="1" a="1"/>
  <c r="E69" i="1"/>
  <c r="D69" i="1" a="1"/>
  <c r="E70" i="1" a="1"/>
  <c r="E70" i="1"/>
  <c r="D70" i="1" a="1"/>
  <c r="E71" i="1" a="1"/>
  <c r="E71" i="1"/>
  <c r="D71" i="1" a="1"/>
  <c r="E72" i="1" a="1"/>
  <c r="E72" i="1"/>
  <c r="D72" i="1" a="1"/>
  <c r="E73" i="1" a="1"/>
  <c r="E73" i="1"/>
  <c r="D73" i="1" a="1"/>
  <c r="D74" i="1" a="1"/>
  <c r="D75" i="1" a="1"/>
  <c r="D76" i="1" a="1"/>
  <c r="D77" i="1" a="1"/>
  <c r="D78" i="1" a="1"/>
  <c r="D79" i="1" a="1"/>
  <c r="D80" i="1" a="1"/>
  <c r="D81" i="1" a="1"/>
  <c r="D82" i="1" a="1"/>
  <c r="D83" i="1" a="1"/>
  <c r="D84" i="1" a="1"/>
  <c r="D85" i="1" a="1"/>
  <c r="D86" i="1" a="1"/>
  <c r="D87" i="1" a="1"/>
  <c r="D88" i="1" a="1"/>
  <c r="D89" i="1" a="1"/>
  <c r="D90" i="1" a="1"/>
  <c r="D91" i="1" a="1"/>
  <c r="D92" i="1" a="1"/>
  <c r="D93" i="1" a="1"/>
  <c r="D94" i="1" a="1"/>
  <c r="D95" i="1" a="1"/>
  <c r="D96" i="1" a="1"/>
  <c r="D97" i="1" a="1"/>
  <c r="D98" i="1" a="1"/>
  <c r="D99" i="1" a="1"/>
  <c r="D100" i="1" a="1"/>
  <c r="D101" i="1" a="1"/>
  <c r="D102" i="1" a="1"/>
  <c r="D103" i="1" a="1"/>
  <c r="D104" i="1" a="1"/>
  <c r="D105" i="1" a="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B1" i="14" a="1"/>
  <c r="B1" i="14"/>
  <c r="E2" i="1" a="1"/>
  <c r="E2" i="1"/>
  <c r="L2" i="11" a="1"/>
  <c r="L2" i="11"/>
  <c r="M2" i="11"/>
  <c r="F2" i="1"/>
  <c r="T2" i="1" a="1"/>
  <c r="T2" i="1"/>
  <c r="G2" i="1"/>
  <c r="Q2" i="1" a="1"/>
  <c r="Q2" i="1"/>
  <c r="H2" i="1"/>
  <c r="O2" i="11"/>
  <c r="I2" i="1"/>
  <c r="P2" i="11"/>
  <c r="J2" i="1"/>
  <c r="K2" i="1"/>
  <c r="L2" i="1"/>
  <c r="M2" i="1" a="1"/>
  <c r="M2" i="1"/>
  <c r="N2" i="1" a="1"/>
  <c r="N2" i="1"/>
  <c r="O2" i="1" a="1"/>
  <c r="O2" i="1"/>
  <c r="P2" i="1" a="1"/>
  <c r="P2" i="1"/>
  <c r="R2" i="1" a="1"/>
  <c r="R2" i="1"/>
  <c r="S2" i="1" a="1"/>
  <c r="S2" i="1"/>
  <c r="U2" i="1" a="1"/>
  <c r="U2" i="1"/>
  <c r="AA1" i="1" a="1"/>
  <c r="AA1" i="1"/>
  <c r="V2" i="1" a="1"/>
  <c r="V2" i="1"/>
  <c r="W2" i="1"/>
  <c r="X2" i="1"/>
  <c r="B1" i="12"/>
  <c r="AN3" i="12" a="1"/>
  <c r="AN3" i="12"/>
  <c r="D3" i="12" a="1"/>
  <c r="D3" i="12"/>
  <c r="E3" i="12" a="1"/>
  <c r="E3" i="12"/>
  <c r="F3" i="12" a="1"/>
  <c r="F3" i="12"/>
  <c r="G3" i="12" a="1"/>
  <c r="G3" i="12"/>
  <c r="H3" i="12" a="1"/>
  <c r="H3" i="12"/>
  <c r="I3" i="12" a="1"/>
  <c r="I3" i="12"/>
  <c r="J3" i="12" a="1"/>
  <c r="J3" i="12"/>
  <c r="K3" i="12" a="1"/>
  <c r="K3" i="12"/>
  <c r="L3" i="12" a="1"/>
  <c r="L3" i="12"/>
  <c r="M3" i="12" a="1"/>
  <c r="M3" i="12"/>
  <c r="N3" i="12" a="1"/>
  <c r="N3" i="12"/>
  <c r="O3" i="12" a="1"/>
  <c r="O3" i="12"/>
  <c r="P3" i="12" a="1"/>
  <c r="P3" i="12"/>
  <c r="Q3" i="12" a="1"/>
  <c r="Q3" i="12"/>
  <c r="R3" i="12" a="1"/>
  <c r="R3" i="12"/>
  <c r="S3" i="12" a="1"/>
  <c r="S3" i="12"/>
  <c r="T3" i="12" a="1"/>
  <c r="T3" i="12"/>
  <c r="U3" i="12" a="1"/>
  <c r="U3" i="12"/>
  <c r="V3" i="12" a="1"/>
  <c r="V3" i="12"/>
  <c r="W3" i="12" a="1"/>
  <c r="W3" i="12"/>
  <c r="X3" i="12" a="1"/>
  <c r="X3" i="12"/>
  <c r="Y3" i="12" a="1"/>
  <c r="Y3" i="12"/>
  <c r="Z3" i="12" a="1"/>
  <c r="Z3" i="12"/>
  <c r="AA3" i="12" a="1"/>
  <c r="AA3" i="12"/>
  <c r="AB3" i="12" a="1"/>
  <c r="AB3" i="12"/>
  <c r="AC3" i="12" a="1"/>
  <c r="AC3" i="12"/>
  <c r="AD3" i="12" a="1"/>
  <c r="AD3" i="12"/>
  <c r="AE3" i="12" a="1"/>
  <c r="AE3" i="12"/>
  <c r="AF3" i="12" a="1"/>
  <c r="AF3" i="12"/>
  <c r="AG3" i="12" a="1"/>
  <c r="AG3" i="12"/>
  <c r="AH3" i="12" a="1"/>
  <c r="AH3" i="12"/>
  <c r="AI3" i="12" a="1"/>
  <c r="AI3" i="12"/>
  <c r="AJ3" i="12" a="1"/>
  <c r="AJ3" i="12"/>
  <c r="AK3" i="12" a="1"/>
  <c r="AK3" i="12"/>
  <c r="AL3" i="12" a="1"/>
  <c r="AL3" i="12"/>
  <c r="AM3" i="12" a="1"/>
  <c r="AM3" i="12"/>
  <c r="AO3" i="12" a="1"/>
  <c r="AO3" i="12"/>
  <c r="AP3" i="12" a="1"/>
  <c r="AP3" i="12"/>
  <c r="AQ3" i="12" a="1"/>
  <c r="AQ3" i="12"/>
  <c r="AR3" i="12" a="1"/>
  <c r="AR3" i="12"/>
  <c r="AS3" i="12" a="1"/>
  <c r="AS3" i="12"/>
  <c r="AT3" i="12" a="1"/>
  <c r="AT3" i="12"/>
  <c r="AU3" i="12" a="1"/>
  <c r="AU3" i="12"/>
  <c r="AV3" i="12" a="1"/>
  <c r="AV3" i="12"/>
  <c r="AW3" i="12" a="1"/>
  <c r="AW3" i="12"/>
  <c r="AX3" i="12" a="1"/>
  <c r="AX3" i="12"/>
  <c r="AY3" i="12" a="1"/>
  <c r="AY3" i="12"/>
  <c r="AZ3" i="12" a="1"/>
  <c r="AZ3" i="12"/>
  <c r="BA3" i="12" a="1"/>
  <c r="BA3" i="12"/>
  <c r="BB3" i="12" a="1"/>
  <c r="BB3" i="12"/>
  <c r="BC3" i="12" a="1"/>
  <c r="BC3" i="12"/>
  <c r="BD3" i="12" a="1"/>
  <c r="BD3" i="12"/>
  <c r="BE3" i="12" a="1"/>
  <c r="BE3" i="12"/>
  <c r="BF3" i="12" a="1"/>
  <c r="BF3" i="12"/>
  <c r="BG3" i="12" a="1"/>
  <c r="BG3" i="12"/>
  <c r="BH3" i="12" a="1"/>
  <c r="BH3" i="12"/>
  <c r="BI3" i="12" a="1"/>
  <c r="BI3" i="12"/>
  <c r="BJ3" i="12" a="1"/>
  <c r="BJ3" i="12"/>
  <c r="BK3" i="12" a="1"/>
  <c r="BK3" i="12"/>
  <c r="BL3" i="12" a="1"/>
  <c r="BL3" i="12"/>
  <c r="BM3" i="12" a="1"/>
  <c r="BM3" i="12"/>
  <c r="BN3" i="12" a="1"/>
  <c r="BN3" i="12"/>
  <c r="BO3" i="12" a="1"/>
  <c r="BO3" i="12"/>
  <c r="BP3" i="12" a="1"/>
  <c r="BP3" i="12"/>
  <c r="BQ3" i="12" a="1"/>
  <c r="BQ3" i="12"/>
  <c r="BR3" i="12" a="1"/>
  <c r="BR3" i="12"/>
  <c r="BS3" i="12" a="1"/>
  <c r="BS3" i="12"/>
  <c r="BT3" i="12" a="1"/>
  <c r="BT3" i="12"/>
  <c r="BU3" i="12" a="1"/>
  <c r="BU3" i="12"/>
  <c r="BV3" i="12" a="1"/>
  <c r="BV3" i="12"/>
  <c r="BW3" i="12" a="1"/>
  <c r="BW3" i="12"/>
  <c r="BX3" i="12" a="1"/>
  <c r="BX3" i="12"/>
  <c r="BY3" i="12" a="1"/>
  <c r="BY3" i="12"/>
  <c r="BZ3" i="12" a="1"/>
  <c r="BZ3" i="12"/>
  <c r="CA3" i="12" a="1"/>
  <c r="CA3" i="12"/>
  <c r="CB3" i="12" a="1"/>
  <c r="CB3" i="12"/>
  <c r="CC3" i="12" a="1"/>
  <c r="CC3" i="12"/>
  <c r="CD3" i="12" a="1"/>
  <c r="CD3" i="12"/>
  <c r="CE3" i="12" a="1"/>
  <c r="CE3" i="12"/>
  <c r="CF3" i="12" a="1"/>
  <c r="CF3" i="12"/>
  <c r="CG3" i="12" a="1"/>
  <c r="CG3" i="12"/>
  <c r="CH3" i="12" a="1"/>
  <c r="CH3" i="12"/>
  <c r="CI3" i="12" a="1"/>
  <c r="CI3" i="12"/>
  <c r="CJ3" i="12" a="1"/>
  <c r="CJ3" i="12"/>
  <c r="CK3" i="12" a="1"/>
  <c r="CK3" i="12"/>
  <c r="CL3" i="12" a="1"/>
  <c r="CL3" i="12"/>
  <c r="CM3" i="12" a="1"/>
  <c r="CM3" i="12"/>
  <c r="CN3" i="12" a="1"/>
  <c r="CN3" i="12"/>
  <c r="CO3" i="12" a="1"/>
  <c r="CO3" i="12"/>
  <c r="CP3" i="12" a="1"/>
  <c r="CP3" i="12"/>
  <c r="CQ3" i="12" a="1"/>
  <c r="CQ3" i="12"/>
  <c r="CR3" i="12" a="1"/>
  <c r="CR3" i="12"/>
  <c r="C3" i="12" a="1"/>
  <c r="C3" i="12"/>
  <c r="AA98" i="1" a="1"/>
  <c r="AA98" i="1"/>
  <c r="AA99" i="1" a="1"/>
  <c r="AA99" i="1"/>
  <c r="AA100" i="1" a="1"/>
  <c r="AA100" i="1"/>
  <c r="AA101" i="1" a="1"/>
  <c r="AA101" i="1"/>
  <c r="AA102" i="1" a="1"/>
  <c r="AA102" i="1"/>
  <c r="AA103" i="1" a="1"/>
  <c r="AA103" i="1"/>
  <c r="AA104" i="1" a="1"/>
  <c r="AA104" i="1"/>
  <c r="AA105" i="1" a="1"/>
  <c r="AA105" i="1"/>
  <c r="F68" i="1"/>
  <c r="T68" i="1" a="1"/>
  <c r="T68" i="1"/>
  <c r="G68" i="1"/>
  <c r="Q68" i="1" a="1"/>
  <c r="Q68" i="1"/>
  <c r="H68" i="1"/>
  <c r="I68" i="1"/>
  <c r="J68" i="1"/>
  <c r="K68" i="1"/>
  <c r="L68" i="1"/>
  <c r="M68" i="1" a="1"/>
  <c r="M68" i="1"/>
  <c r="N68" i="1" a="1"/>
  <c r="N68" i="1"/>
  <c r="O68" i="1" a="1"/>
  <c r="O68" i="1"/>
  <c r="R68" i="1" a="1"/>
  <c r="R68" i="1"/>
  <c r="S68" i="1" a="1"/>
  <c r="S68" i="1"/>
  <c r="U68" i="1" a="1"/>
  <c r="U68" i="1"/>
  <c r="V68" i="1" a="1"/>
  <c r="V68" i="1"/>
  <c r="W68" i="1"/>
  <c r="X68" i="1" a="1"/>
  <c r="X68" i="1"/>
  <c r="F66" i="1"/>
  <c r="T66" i="1" a="1"/>
  <c r="T66" i="1"/>
  <c r="G66" i="1"/>
  <c r="Q66" i="1" a="1"/>
  <c r="Q66" i="1"/>
  <c r="H66" i="1"/>
  <c r="I66" i="1"/>
  <c r="J66" i="1"/>
  <c r="K66" i="1"/>
  <c r="L66" i="1"/>
  <c r="M66" i="1" a="1"/>
  <c r="M66" i="1"/>
  <c r="N66" i="1" a="1"/>
  <c r="N66" i="1"/>
  <c r="O66" i="1" a="1"/>
  <c r="O66" i="1"/>
  <c r="R66" i="1" a="1"/>
  <c r="R66" i="1"/>
  <c r="S66" i="1" a="1"/>
  <c r="S66" i="1"/>
  <c r="U66" i="1" a="1"/>
  <c r="U66" i="1"/>
  <c r="V66" i="1" a="1"/>
  <c r="V66" i="1"/>
  <c r="W66" i="1"/>
  <c r="X66" i="1" a="1"/>
  <c r="X66" i="1"/>
  <c r="F71" i="1"/>
  <c r="T71" i="1" a="1"/>
  <c r="T71" i="1"/>
  <c r="G71" i="1"/>
  <c r="Q71" i="1" a="1"/>
  <c r="Q71" i="1"/>
  <c r="H71" i="1"/>
  <c r="I71" i="1"/>
  <c r="J71" i="1"/>
  <c r="K71" i="1"/>
  <c r="L71" i="1"/>
  <c r="M71" i="1" a="1"/>
  <c r="M71" i="1"/>
  <c r="N71" i="1" a="1"/>
  <c r="N71" i="1"/>
  <c r="O71" i="1" a="1"/>
  <c r="O71" i="1"/>
  <c r="R71" i="1" a="1"/>
  <c r="R71" i="1"/>
  <c r="S71" i="1" a="1"/>
  <c r="S71" i="1"/>
  <c r="U71" i="1" a="1"/>
  <c r="U71" i="1"/>
  <c r="V71" i="1" a="1"/>
  <c r="V71" i="1"/>
  <c r="W71" i="1"/>
  <c r="X71" i="1" a="1"/>
  <c r="X71" i="1"/>
  <c r="F69" i="1"/>
  <c r="T69" i="1" a="1"/>
  <c r="T69" i="1"/>
  <c r="G69" i="1"/>
  <c r="Q69" i="1" a="1"/>
  <c r="Q69" i="1"/>
  <c r="H69" i="1"/>
  <c r="I69" i="1"/>
  <c r="J69" i="1"/>
  <c r="K69" i="1"/>
  <c r="L69" i="1"/>
  <c r="M69" i="1" a="1"/>
  <c r="M69" i="1"/>
  <c r="N69" i="1" a="1"/>
  <c r="N69" i="1"/>
  <c r="O69" i="1" a="1"/>
  <c r="O69" i="1"/>
  <c r="R69" i="1" a="1"/>
  <c r="R69" i="1"/>
  <c r="S69" i="1" a="1"/>
  <c r="S69" i="1"/>
  <c r="U69" i="1" a="1"/>
  <c r="U69" i="1"/>
  <c r="V69" i="1" a="1"/>
  <c r="V69" i="1"/>
  <c r="W69" i="1"/>
  <c r="X69" i="1" a="1"/>
  <c r="X69" i="1"/>
  <c r="F70" i="1"/>
  <c r="T70" i="1" a="1"/>
  <c r="T70" i="1"/>
  <c r="G70" i="1"/>
  <c r="Q70" i="1" a="1"/>
  <c r="Q70" i="1"/>
  <c r="H70" i="1"/>
  <c r="I70" i="1"/>
  <c r="J70" i="1"/>
  <c r="K70" i="1"/>
  <c r="L70" i="1"/>
  <c r="M70" i="1" a="1"/>
  <c r="M70" i="1"/>
  <c r="N70" i="1" a="1"/>
  <c r="N70" i="1"/>
  <c r="O70" i="1" a="1"/>
  <c r="O70" i="1"/>
  <c r="R70" i="1" a="1"/>
  <c r="R70" i="1"/>
  <c r="S70" i="1" a="1"/>
  <c r="S70" i="1"/>
  <c r="U70" i="1" a="1"/>
  <c r="U70" i="1"/>
  <c r="V70" i="1" a="1"/>
  <c r="V70" i="1"/>
  <c r="W70" i="1"/>
  <c r="X70" i="1" a="1"/>
  <c r="X70" i="1"/>
  <c r="F64" i="1"/>
  <c r="T64" i="1" a="1"/>
  <c r="T64" i="1"/>
  <c r="G64" i="1"/>
  <c r="Q64" i="1" a="1"/>
  <c r="Q64" i="1"/>
  <c r="H64" i="1"/>
  <c r="I64" i="1"/>
  <c r="J64" i="1"/>
  <c r="K64" i="1"/>
  <c r="L64" i="1"/>
  <c r="M64" i="1" a="1"/>
  <c r="M64" i="1"/>
  <c r="N64" i="1" a="1"/>
  <c r="N64" i="1"/>
  <c r="O64" i="1" a="1"/>
  <c r="O64" i="1"/>
  <c r="R64" i="1" a="1"/>
  <c r="R64" i="1"/>
  <c r="S64" i="1" a="1"/>
  <c r="S64" i="1"/>
  <c r="U64" i="1" a="1"/>
  <c r="U64" i="1"/>
  <c r="V64" i="1" a="1"/>
  <c r="V64" i="1"/>
  <c r="W64" i="1"/>
  <c r="X64" i="1" a="1"/>
  <c r="X64" i="1"/>
  <c r="F67" i="1"/>
  <c r="T67" i="1" a="1"/>
  <c r="T67" i="1"/>
  <c r="G67" i="1"/>
  <c r="Q67" i="1" a="1"/>
  <c r="Q67" i="1"/>
  <c r="H67" i="1"/>
  <c r="I67" i="1"/>
  <c r="J67" i="1"/>
  <c r="K67" i="1"/>
  <c r="L67" i="1"/>
  <c r="M67" i="1" a="1"/>
  <c r="M67" i="1"/>
  <c r="N67" i="1" a="1"/>
  <c r="N67" i="1"/>
  <c r="O67" i="1" a="1"/>
  <c r="O67" i="1"/>
  <c r="P67" i="1" a="1"/>
  <c r="P67" i="1"/>
  <c r="R67" i="1" a="1"/>
  <c r="R67" i="1"/>
  <c r="S67" i="1" a="1"/>
  <c r="S67" i="1"/>
  <c r="U67" i="1" a="1"/>
  <c r="U67" i="1"/>
  <c r="V67" i="1" a="1"/>
  <c r="V67" i="1"/>
  <c r="W67" i="1"/>
  <c r="X67" i="1" a="1"/>
  <c r="X67" i="1"/>
  <c r="F65" i="1"/>
  <c r="T65" i="1" a="1"/>
  <c r="T65" i="1"/>
  <c r="G65" i="1"/>
  <c r="Q65" i="1" a="1"/>
  <c r="Q65" i="1"/>
  <c r="H65" i="1"/>
  <c r="I65" i="1"/>
  <c r="J65" i="1"/>
  <c r="K65" i="1"/>
  <c r="L65" i="1"/>
  <c r="M65" i="1" a="1"/>
  <c r="M65" i="1"/>
  <c r="N65" i="1" a="1"/>
  <c r="N65" i="1"/>
  <c r="O65" i="1" a="1"/>
  <c r="O65" i="1"/>
  <c r="P65" i="1" a="1"/>
  <c r="P65" i="1"/>
  <c r="R65" i="1" a="1"/>
  <c r="R65" i="1"/>
  <c r="S65" i="1" a="1"/>
  <c r="S65" i="1"/>
  <c r="U65" i="1" a="1"/>
  <c r="U65" i="1"/>
  <c r="V65" i="1" a="1"/>
  <c r="V65" i="1"/>
  <c r="W65" i="1"/>
  <c r="X65" i="1" a="1"/>
  <c r="X65" i="1"/>
  <c r="A3" i="12" a="1"/>
  <c r="A5" i="14"/>
  <c r="A6" i="14"/>
  <c r="A7" i="14"/>
  <c r="A8" i="14"/>
  <c r="A9" i="14"/>
  <c r="A10" i="14"/>
  <c r="A11" i="14"/>
  <c r="A12" i="14"/>
  <c r="A13" i="14"/>
  <c r="A14" i="14"/>
  <c r="A15" i="14"/>
  <c r="A16" i="14"/>
  <c r="A17" i="14"/>
  <c r="A18" i="14"/>
  <c r="A19" i="14"/>
  <c r="A20" i="14"/>
  <c r="A21" i="14"/>
  <c r="A22" i="14"/>
  <c r="A23" i="14"/>
  <c r="A24" i="14"/>
  <c r="A25" i="14"/>
  <c r="A26" i="14"/>
  <c r="A27" i="14"/>
  <c r="A28" i="14"/>
  <c r="A29" i="14"/>
  <c r="A30" i="14"/>
  <c r="A31" i="14"/>
  <c r="A32" i="14"/>
  <c r="A33" i="14"/>
  <c r="A34" i="14"/>
  <c r="A35" i="14"/>
  <c r="A36" i="14"/>
  <c r="A37" i="14"/>
  <c r="A38" i="14"/>
  <c r="A39" i="14"/>
  <c r="A40" i="14"/>
  <c r="A41" i="14"/>
  <c r="A42" i="14"/>
  <c r="A43" i="14"/>
  <c r="A44" i="14"/>
  <c r="A45" i="14"/>
  <c r="A46" i="14"/>
  <c r="A47" i="14"/>
  <c r="A48" i="14"/>
  <c r="A49" i="14"/>
  <c r="A50" i="14"/>
  <c r="A51" i="14"/>
  <c r="A52" i="14"/>
  <c r="A53" i="14"/>
  <c r="A54" i="14"/>
  <c r="A55" i="14"/>
  <c r="A56" i="14"/>
  <c r="A57" i="14"/>
  <c r="A58" i="14"/>
  <c r="A59" i="14"/>
  <c r="A60" i="14"/>
  <c r="A61" i="14"/>
  <c r="A62" i="14"/>
  <c r="A63" i="14"/>
  <c r="A64" i="14"/>
  <c r="A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94" i="14"/>
  <c r="A95" i="14"/>
  <c r="A96" i="14"/>
  <c r="A97" i="14"/>
  <c r="A98" i="14"/>
  <c r="A99" i="14"/>
  <c r="A100" i="14"/>
  <c r="A101" i="14"/>
  <c r="A102" i="14"/>
  <c r="A103" i="14"/>
  <c r="A104" i="14"/>
  <c r="A105" i="14"/>
  <c r="A106" i="14"/>
  <c r="A107" i="14"/>
  <c r="A108" i="14"/>
  <c r="A109" i="14"/>
  <c r="A110" i="14"/>
  <c r="A111" i="14"/>
  <c r="A112" i="14"/>
  <c r="A113" i="14"/>
  <c r="A114" i="14"/>
  <c r="A115" i="14"/>
  <c r="A116" i="14"/>
  <c r="A117" i="14"/>
  <c r="A118" i="14"/>
  <c r="A119" i="14"/>
  <c r="A120" i="14"/>
  <c r="A121" i="14"/>
  <c r="A122" i="14"/>
  <c r="A123" i="14"/>
  <c r="A124" i="14"/>
  <c r="A125" i="14"/>
  <c r="A126" i="14"/>
  <c r="A127" i="14"/>
  <c r="A128" i="14"/>
  <c r="A129" i="14"/>
  <c r="A130" i="14"/>
  <c r="A131" i="14"/>
  <c r="A132" i="14"/>
  <c r="A133" i="14"/>
  <c r="A134" i="14"/>
  <c r="A135" i="14"/>
  <c r="A136" i="14"/>
  <c r="A137" i="14"/>
  <c r="A138" i="14"/>
  <c r="A139" i="14"/>
  <c r="A140" i="14"/>
  <c r="A141" i="14"/>
  <c r="A142" i="14"/>
  <c r="A143" i="14"/>
  <c r="A144" i="14"/>
  <c r="A145" i="14"/>
  <c r="A146" i="14"/>
  <c r="A147" i="14"/>
  <c r="A148" i="14"/>
  <c r="A149" i="14"/>
  <c r="A150" i="14"/>
  <c r="A151" i="14"/>
  <c r="A152" i="14"/>
  <c r="A153" i="14"/>
  <c r="A154" i="14"/>
  <c r="A155" i="14"/>
  <c r="A156" i="14"/>
  <c r="A157" i="14"/>
  <c r="A158" i="14"/>
  <c r="A159" i="14"/>
  <c r="A160" i="14"/>
  <c r="A161" i="14"/>
  <c r="A162" i="14"/>
  <c r="A163" i="14"/>
  <c r="A164" i="14"/>
  <c r="A165" i="14"/>
  <c r="A166" i="14"/>
  <c r="A167" i="14"/>
  <c r="A168" i="14"/>
  <c r="A169" i="14"/>
  <c r="A170" i="14"/>
  <c r="A171" i="14"/>
  <c r="A172" i="14"/>
  <c r="A173" i="14"/>
  <c r="A174" i="14"/>
  <c r="A175" i="14"/>
  <c r="A176" i="14"/>
  <c r="A177" i="14"/>
  <c r="A178" i="14"/>
  <c r="A179" i="14"/>
  <c r="A180" i="14"/>
  <c r="A181" i="14"/>
  <c r="A182" i="14"/>
  <c r="A183" i="14"/>
  <c r="A184" i="14"/>
  <c r="A185" i="14"/>
  <c r="A186" i="14"/>
  <c r="A187" i="14"/>
  <c r="A188" i="14"/>
  <c r="A189" i="14"/>
  <c r="A190" i="14"/>
  <c r="A191" i="14"/>
  <c r="A192" i="14"/>
  <c r="A193" i="14"/>
  <c r="A194" i="14"/>
  <c r="A195" i="14"/>
  <c r="A196" i="14"/>
  <c r="A197" i="14"/>
  <c r="A198" i="14"/>
  <c r="A199" i="14"/>
  <c r="A200" i="14"/>
  <c r="A201" i="14"/>
  <c r="A202" i="14"/>
  <c r="A203" i="14"/>
  <c r="A204" i="14"/>
  <c r="A205" i="14"/>
  <c r="A206" i="14"/>
  <c r="A207" i="14"/>
  <c r="A208" i="14"/>
  <c r="A209" i="14"/>
  <c r="A210" i="14"/>
  <c r="A211" i="14"/>
  <c r="A212" i="14"/>
  <c r="A213" i="14"/>
  <c r="A214" i="14"/>
  <c r="A215" i="14"/>
  <c r="A216" i="14"/>
  <c r="A217" i="14"/>
  <c r="A218" i="14"/>
  <c r="A219" i="14"/>
  <c r="A220" i="14"/>
  <c r="A221" i="14"/>
  <c r="A222" i="14"/>
  <c r="A223" i="14"/>
  <c r="A224" i="14"/>
  <c r="A225" i="14"/>
  <c r="A226" i="14"/>
  <c r="A227" i="14"/>
  <c r="A228" i="14"/>
  <c r="A229" i="14"/>
  <c r="A230" i="14"/>
  <c r="A231" i="14"/>
  <c r="A232" i="14"/>
  <c r="A233" i="14"/>
  <c r="A234" i="14"/>
  <c r="A235" i="14"/>
  <c r="A236" i="14"/>
  <c r="A237" i="14"/>
  <c r="A238" i="14"/>
  <c r="A239" i="14"/>
  <c r="A240" i="14"/>
  <c r="A241" i="14"/>
  <c r="A242" i="14"/>
  <c r="A243" i="14"/>
  <c r="A244" i="14"/>
  <c r="A245" i="14"/>
  <c r="A246" i="14"/>
  <c r="A247" i="14"/>
  <c r="A248" i="14"/>
  <c r="A249" i="14"/>
  <c r="A250" i="14"/>
  <c r="A251" i="14"/>
  <c r="A3" i="12"/>
  <c r="A4" i="14"/>
  <c r="B5" i="14"/>
  <c r="C5" i="14"/>
  <c r="D5" i="14"/>
  <c r="E5" i="14"/>
  <c r="F5" i="14"/>
  <c r="G5" i="14"/>
  <c r="H5" i="14"/>
  <c r="I5" i="14"/>
  <c r="J5" i="14"/>
  <c r="K5" i="14"/>
  <c r="L5" i="14"/>
  <c r="M5" i="14"/>
  <c r="N5" i="14"/>
  <c r="O5" i="14"/>
  <c r="P5" i="14"/>
  <c r="Q5" i="14"/>
  <c r="R5" i="14"/>
  <c r="S5" i="14"/>
  <c r="T5" i="14"/>
  <c r="U5" i="14"/>
  <c r="V5" i="14"/>
  <c r="W5" i="14"/>
  <c r="X5" i="14"/>
  <c r="Y5" i="14"/>
  <c r="Z5" i="14"/>
  <c r="AA5" i="14"/>
  <c r="AB5" i="14"/>
  <c r="AC5" i="14"/>
  <c r="AD5" i="14"/>
  <c r="AE5" i="14"/>
  <c r="AF5" i="14"/>
  <c r="AG5" i="14"/>
  <c r="AH5" i="14"/>
  <c r="AI5" i="14"/>
  <c r="AJ5" i="14"/>
  <c r="AK5" i="14"/>
  <c r="AL5" i="14"/>
  <c r="AM5" i="14"/>
  <c r="AN5" i="14"/>
  <c r="AO5" i="14"/>
  <c r="AP5" i="14"/>
  <c r="AQ5" i="14"/>
  <c r="AR5" i="14"/>
  <c r="AS5" i="14"/>
  <c r="AT5" i="14"/>
  <c r="AU5" i="14"/>
  <c r="AV5" i="14"/>
  <c r="AW5" i="14"/>
  <c r="AX5" i="14"/>
  <c r="AY5" i="14"/>
  <c r="AZ5" i="14"/>
  <c r="BA5" i="14"/>
  <c r="BB5" i="14"/>
  <c r="BC5" i="14"/>
  <c r="BD5" i="14"/>
  <c r="BE5" i="14"/>
  <c r="BF5" i="14"/>
  <c r="BG5" i="14"/>
  <c r="BH5" i="14"/>
  <c r="BI5" i="14"/>
  <c r="BJ5" i="14"/>
  <c r="BK5" i="14"/>
  <c r="BL5" i="14"/>
  <c r="BM5" i="14"/>
  <c r="BN5" i="14"/>
  <c r="BO5" i="14"/>
  <c r="BP5" i="14"/>
  <c r="BQ5" i="14"/>
  <c r="BR5" i="14"/>
  <c r="BS5" i="14"/>
  <c r="BT5" i="14"/>
  <c r="BU5" i="14"/>
  <c r="BV5" i="14"/>
  <c r="BW5" i="14"/>
  <c r="BX5" i="14"/>
  <c r="BY5" i="14"/>
  <c r="BZ5" i="14"/>
  <c r="CA5" i="14"/>
  <c r="CB5" i="14"/>
  <c r="CC5" i="14"/>
  <c r="CD5" i="14"/>
  <c r="CE5" i="14"/>
  <c r="CF5" i="14"/>
  <c r="CG5" i="14"/>
  <c r="CH5" i="14"/>
  <c r="CI5" i="14"/>
  <c r="CJ5" i="14"/>
  <c r="CK5" i="14"/>
  <c r="CL5" i="14"/>
  <c r="CM5" i="14"/>
  <c r="CN5" i="14"/>
  <c r="CO5" i="14"/>
  <c r="CP5" i="14"/>
  <c r="CQ5" i="14"/>
  <c r="CR5" i="14"/>
  <c r="B6" i="14"/>
  <c r="C6" i="14"/>
  <c r="D6" i="14"/>
  <c r="E6" i="14"/>
  <c r="F6" i="14"/>
  <c r="G6" i="14"/>
  <c r="H6" i="14"/>
  <c r="I6" i="14"/>
  <c r="J6" i="14"/>
  <c r="K6" i="14"/>
  <c r="L6" i="14"/>
  <c r="M6" i="14"/>
  <c r="N6" i="14"/>
  <c r="O6" i="14"/>
  <c r="P6" i="14"/>
  <c r="Q6" i="14"/>
  <c r="R6" i="14"/>
  <c r="S6" i="14"/>
  <c r="T6" i="14"/>
  <c r="U6" i="14"/>
  <c r="V6" i="14"/>
  <c r="W6" i="14"/>
  <c r="X6" i="14"/>
  <c r="Y6" i="14"/>
  <c r="Z6" i="14"/>
  <c r="AA6" i="14"/>
  <c r="AB6" i="14"/>
  <c r="AC6" i="14"/>
  <c r="AD6" i="14"/>
  <c r="AE6" i="14"/>
  <c r="AF6" i="14"/>
  <c r="AG6" i="14"/>
  <c r="AH6" i="14"/>
  <c r="AI6" i="14"/>
  <c r="AJ6" i="14"/>
  <c r="AK6" i="14"/>
  <c r="AL6" i="14"/>
  <c r="AM6" i="14"/>
  <c r="AN6" i="14"/>
  <c r="AO6" i="14"/>
  <c r="AP6" i="14"/>
  <c r="AQ6" i="14"/>
  <c r="AR6" i="14"/>
  <c r="AS6" i="14"/>
  <c r="AT6" i="14"/>
  <c r="AU6" i="14"/>
  <c r="AV6" i="14"/>
  <c r="AW6" i="14"/>
  <c r="AX6" i="14"/>
  <c r="AY6" i="14"/>
  <c r="AZ6" i="14"/>
  <c r="BA6" i="14"/>
  <c r="BB6" i="14"/>
  <c r="BC6" i="14"/>
  <c r="BD6" i="14"/>
  <c r="BE6" i="14"/>
  <c r="BF6" i="14"/>
  <c r="BG6" i="14"/>
  <c r="BH6" i="14"/>
  <c r="BI6" i="14"/>
  <c r="BJ6" i="14"/>
  <c r="BK6" i="14"/>
  <c r="BL6" i="14"/>
  <c r="BM6" i="14"/>
  <c r="BN6" i="14"/>
  <c r="BO6" i="14"/>
  <c r="BP6" i="14"/>
  <c r="BQ6" i="14"/>
  <c r="BR6" i="14"/>
  <c r="BS6" i="14"/>
  <c r="BT6" i="14"/>
  <c r="BU6" i="14"/>
  <c r="BV6" i="14"/>
  <c r="BW6" i="14"/>
  <c r="BX6" i="14"/>
  <c r="BY6" i="14"/>
  <c r="BZ6" i="14"/>
  <c r="CA6" i="14"/>
  <c r="CB6" i="14"/>
  <c r="CC6" i="14"/>
  <c r="CD6" i="14"/>
  <c r="CE6" i="14"/>
  <c r="CF6" i="14"/>
  <c r="CG6" i="14"/>
  <c r="CH6" i="14"/>
  <c r="CI6" i="14"/>
  <c r="CJ6" i="14"/>
  <c r="CK6" i="14"/>
  <c r="CL6" i="14"/>
  <c r="CM6" i="14"/>
  <c r="CN6" i="14"/>
  <c r="CO6" i="14"/>
  <c r="CP6" i="14"/>
  <c r="CQ6" i="14"/>
  <c r="CR6" i="14"/>
  <c r="B7" i="14"/>
  <c r="C7" i="14"/>
  <c r="D7" i="14"/>
  <c r="E7" i="14"/>
  <c r="F7" i="14"/>
  <c r="G7" i="14"/>
  <c r="H7" i="14"/>
  <c r="I7" i="14"/>
  <c r="J7" i="14"/>
  <c r="K7" i="14"/>
  <c r="L7" i="14"/>
  <c r="M7" i="14"/>
  <c r="N7" i="14"/>
  <c r="O7" i="14"/>
  <c r="P7" i="14"/>
  <c r="Q7" i="14"/>
  <c r="R7" i="14"/>
  <c r="S7" i="14"/>
  <c r="T7" i="14"/>
  <c r="U7" i="14"/>
  <c r="V7" i="14"/>
  <c r="W7" i="14"/>
  <c r="X7" i="14"/>
  <c r="Y7" i="14"/>
  <c r="Z7" i="14"/>
  <c r="AA7" i="14"/>
  <c r="AB7" i="14"/>
  <c r="AC7" i="14"/>
  <c r="AD7" i="14"/>
  <c r="AE7" i="14"/>
  <c r="AF7" i="14"/>
  <c r="AG7" i="14"/>
  <c r="AH7" i="14"/>
  <c r="AI7" i="14"/>
  <c r="AJ7" i="14"/>
  <c r="AK7" i="14"/>
  <c r="AL7" i="14"/>
  <c r="AM7" i="14"/>
  <c r="AN7" i="14"/>
  <c r="AO7" i="14"/>
  <c r="AP7" i="14"/>
  <c r="AQ7" i="14"/>
  <c r="AR7" i="14"/>
  <c r="AS7" i="14"/>
  <c r="AT7" i="14"/>
  <c r="AU7" i="14"/>
  <c r="AV7" i="14"/>
  <c r="AW7" i="14"/>
  <c r="AX7" i="14"/>
  <c r="AY7" i="14"/>
  <c r="AZ7" i="14"/>
  <c r="BA7" i="14"/>
  <c r="BB7" i="14"/>
  <c r="BC7" i="14"/>
  <c r="BD7" i="14"/>
  <c r="BE7" i="14"/>
  <c r="BF7" i="14"/>
  <c r="BG7" i="14"/>
  <c r="BH7" i="14"/>
  <c r="BI7" i="14"/>
  <c r="BJ7" i="14"/>
  <c r="BK7" i="14"/>
  <c r="BL7" i="14"/>
  <c r="BM7" i="14"/>
  <c r="BN7" i="14"/>
  <c r="BO7" i="14"/>
  <c r="BP7" i="14"/>
  <c r="BQ7" i="14"/>
  <c r="BR7" i="14"/>
  <c r="BS7" i="14"/>
  <c r="BT7" i="14"/>
  <c r="BU7" i="14"/>
  <c r="BV7" i="14"/>
  <c r="BW7" i="14"/>
  <c r="BX7" i="14"/>
  <c r="BY7" i="14"/>
  <c r="BZ7" i="14"/>
  <c r="CA7" i="14"/>
  <c r="CB7" i="14"/>
  <c r="CC7" i="14"/>
  <c r="CD7" i="14"/>
  <c r="CE7" i="14"/>
  <c r="CF7" i="14"/>
  <c r="CG7" i="14"/>
  <c r="CH7" i="14"/>
  <c r="CI7" i="14"/>
  <c r="CJ7" i="14"/>
  <c r="CK7" i="14"/>
  <c r="CL7" i="14"/>
  <c r="CM7" i="14"/>
  <c r="CN7" i="14"/>
  <c r="CO7" i="14"/>
  <c r="CP7" i="14"/>
  <c r="CQ7" i="14"/>
  <c r="CR7" i="14"/>
  <c r="B8" i="14"/>
  <c r="C8" i="14"/>
  <c r="D8" i="14"/>
  <c r="E8" i="14"/>
  <c r="F8" i="14"/>
  <c r="G8" i="14"/>
  <c r="H8" i="14"/>
  <c r="I8" i="14"/>
  <c r="J8" i="14"/>
  <c r="K8" i="14"/>
  <c r="L8" i="14"/>
  <c r="M8" i="14"/>
  <c r="N8" i="14"/>
  <c r="O8" i="14"/>
  <c r="P8" i="14"/>
  <c r="Q8" i="14"/>
  <c r="R8" i="14"/>
  <c r="S8" i="14"/>
  <c r="T8" i="14"/>
  <c r="U8" i="14"/>
  <c r="V8" i="14"/>
  <c r="W8" i="14"/>
  <c r="X8" i="14"/>
  <c r="Y8" i="14"/>
  <c r="Z8" i="14"/>
  <c r="AA8" i="14"/>
  <c r="AB8" i="14"/>
  <c r="AC8" i="14"/>
  <c r="AD8" i="14"/>
  <c r="AE8" i="14"/>
  <c r="AF8" i="14"/>
  <c r="AG8" i="14"/>
  <c r="AH8" i="14"/>
  <c r="AI8" i="14"/>
  <c r="AJ8" i="14"/>
  <c r="AK8" i="14"/>
  <c r="AL8" i="14"/>
  <c r="AM8" i="14"/>
  <c r="AN8" i="14"/>
  <c r="AO8" i="14"/>
  <c r="AP8" i="14"/>
  <c r="AQ8" i="14"/>
  <c r="AR8" i="14"/>
  <c r="AS8" i="14"/>
  <c r="AT8" i="14"/>
  <c r="AU8" i="14"/>
  <c r="AV8" i="14"/>
  <c r="AW8" i="14"/>
  <c r="AX8" i="14"/>
  <c r="AY8" i="14"/>
  <c r="AZ8" i="14"/>
  <c r="BA8" i="14"/>
  <c r="BB8" i="14"/>
  <c r="BC8" i="14"/>
  <c r="BD8" i="14"/>
  <c r="BE8" i="14"/>
  <c r="BF8" i="14"/>
  <c r="BG8" i="14"/>
  <c r="BH8" i="14"/>
  <c r="BI8" i="14"/>
  <c r="BJ8" i="14"/>
  <c r="BK8" i="14"/>
  <c r="BL8" i="14"/>
  <c r="BM8" i="14"/>
  <c r="BN8" i="14"/>
  <c r="BO8" i="14"/>
  <c r="BP8" i="14"/>
  <c r="BQ8" i="14"/>
  <c r="BR8" i="14"/>
  <c r="BS8" i="14"/>
  <c r="BT8" i="14"/>
  <c r="BU8" i="14"/>
  <c r="BV8" i="14"/>
  <c r="BW8" i="14"/>
  <c r="BX8" i="14"/>
  <c r="BY8" i="14"/>
  <c r="BZ8" i="14"/>
  <c r="CA8" i="14"/>
  <c r="CB8" i="14"/>
  <c r="CC8" i="14"/>
  <c r="CD8" i="14"/>
  <c r="CE8" i="14"/>
  <c r="CF8" i="14"/>
  <c r="CG8" i="14"/>
  <c r="CH8" i="14"/>
  <c r="CI8" i="14"/>
  <c r="CJ8" i="14"/>
  <c r="CK8" i="14"/>
  <c r="CL8" i="14"/>
  <c r="CM8" i="14"/>
  <c r="CN8" i="14"/>
  <c r="CO8" i="14"/>
  <c r="CP8" i="14"/>
  <c r="CQ8" i="14"/>
  <c r="CR8" i="14"/>
  <c r="B9" i="14"/>
  <c r="C9" i="14"/>
  <c r="D9" i="14"/>
  <c r="E9" i="14"/>
  <c r="F9" i="14"/>
  <c r="G9" i="14"/>
  <c r="H9" i="14"/>
  <c r="I9" i="14"/>
  <c r="J9" i="14"/>
  <c r="K9" i="14"/>
  <c r="L9" i="14"/>
  <c r="M9" i="14"/>
  <c r="N9" i="14"/>
  <c r="O9" i="14"/>
  <c r="P9" i="14"/>
  <c r="Q9" i="14"/>
  <c r="R9" i="14"/>
  <c r="S9" i="14"/>
  <c r="T9" i="14"/>
  <c r="U9" i="14"/>
  <c r="V9" i="14"/>
  <c r="W9" i="14"/>
  <c r="X9" i="14"/>
  <c r="Y9" i="14"/>
  <c r="Z9" i="14"/>
  <c r="AA9" i="14"/>
  <c r="AB9" i="14"/>
  <c r="AC9" i="14"/>
  <c r="AD9" i="14"/>
  <c r="AE9" i="14"/>
  <c r="AF9" i="14"/>
  <c r="AG9" i="14"/>
  <c r="AH9" i="14"/>
  <c r="AI9" i="14"/>
  <c r="AJ9" i="14"/>
  <c r="AK9" i="14"/>
  <c r="AL9" i="14"/>
  <c r="AM9" i="14"/>
  <c r="AN9" i="14"/>
  <c r="AO9" i="14"/>
  <c r="AP9" i="14"/>
  <c r="AQ9" i="14"/>
  <c r="AR9" i="14"/>
  <c r="AS9" i="14"/>
  <c r="AT9" i="14"/>
  <c r="AU9" i="14"/>
  <c r="AV9" i="14"/>
  <c r="AW9" i="14"/>
  <c r="AX9" i="14"/>
  <c r="AY9" i="14"/>
  <c r="AZ9" i="14"/>
  <c r="BA9" i="14"/>
  <c r="BB9" i="14"/>
  <c r="BC9" i="14"/>
  <c r="BD9" i="14"/>
  <c r="BE9" i="14"/>
  <c r="BF9" i="14"/>
  <c r="BG9" i="14"/>
  <c r="BH9" i="14"/>
  <c r="BI9" i="14"/>
  <c r="BJ9" i="14"/>
  <c r="BK9" i="14"/>
  <c r="BL9" i="14"/>
  <c r="BM9" i="14"/>
  <c r="BN9" i="14"/>
  <c r="BO9" i="14"/>
  <c r="BP9" i="14"/>
  <c r="BQ9" i="14"/>
  <c r="BR9" i="14"/>
  <c r="BS9" i="14"/>
  <c r="BT9" i="14"/>
  <c r="BU9" i="14"/>
  <c r="BV9" i="14"/>
  <c r="BW9" i="14"/>
  <c r="BX9" i="14"/>
  <c r="BY9" i="14"/>
  <c r="BZ9" i="14"/>
  <c r="CA9" i="14"/>
  <c r="CB9" i="14"/>
  <c r="CC9" i="14"/>
  <c r="CD9" i="14"/>
  <c r="CE9" i="14"/>
  <c r="CF9" i="14"/>
  <c r="CG9" i="14"/>
  <c r="CH9" i="14"/>
  <c r="CI9" i="14"/>
  <c r="CJ9" i="14"/>
  <c r="CK9" i="14"/>
  <c r="CL9" i="14"/>
  <c r="CM9" i="14"/>
  <c r="CN9" i="14"/>
  <c r="CO9" i="14"/>
  <c r="CP9" i="14"/>
  <c r="CQ9" i="14"/>
  <c r="CR9" i="14"/>
  <c r="B10" i="14"/>
  <c r="C10" i="14"/>
  <c r="D10" i="14"/>
  <c r="E10" i="14"/>
  <c r="F10" i="14"/>
  <c r="G10" i="14"/>
  <c r="H10" i="14"/>
  <c r="I10" i="14"/>
  <c r="J10" i="14"/>
  <c r="K10" i="14"/>
  <c r="L10" i="14"/>
  <c r="M10" i="14"/>
  <c r="N10" i="14"/>
  <c r="O10" i="14"/>
  <c r="P10" i="14"/>
  <c r="Q10" i="14"/>
  <c r="R10" i="14"/>
  <c r="S10" i="14"/>
  <c r="T10" i="14"/>
  <c r="U10" i="14"/>
  <c r="V10" i="14"/>
  <c r="W10" i="14"/>
  <c r="X10" i="14"/>
  <c r="Y10" i="14"/>
  <c r="Z10" i="14"/>
  <c r="AA10" i="14"/>
  <c r="AB10" i="14"/>
  <c r="AC10" i="14"/>
  <c r="AD10" i="14"/>
  <c r="AE10" i="14"/>
  <c r="AF10" i="14"/>
  <c r="AG10" i="14"/>
  <c r="AH10" i="14"/>
  <c r="AI10" i="14"/>
  <c r="AJ10" i="14"/>
  <c r="AK10" i="14"/>
  <c r="AL10" i="14"/>
  <c r="AM10" i="14"/>
  <c r="AN10" i="14"/>
  <c r="AO10" i="14"/>
  <c r="AP10" i="14"/>
  <c r="AQ10" i="14"/>
  <c r="AR10" i="14"/>
  <c r="AS10" i="14"/>
  <c r="AT10" i="14"/>
  <c r="AU10" i="14"/>
  <c r="AV10" i="14"/>
  <c r="AW10" i="14"/>
  <c r="AX10" i="14"/>
  <c r="AY10" i="14"/>
  <c r="AZ10" i="14"/>
  <c r="BA10" i="14"/>
  <c r="BB10" i="14"/>
  <c r="BC10" i="14"/>
  <c r="BD10" i="14"/>
  <c r="BE10" i="14"/>
  <c r="BF10" i="14"/>
  <c r="BG10" i="14"/>
  <c r="BH10" i="14"/>
  <c r="BI10" i="14"/>
  <c r="BJ10" i="14"/>
  <c r="BK10" i="14"/>
  <c r="BL10" i="14"/>
  <c r="BM10" i="14"/>
  <c r="BN10" i="14"/>
  <c r="BO10" i="14"/>
  <c r="BP10" i="14"/>
  <c r="BQ10" i="14"/>
  <c r="BR10" i="14"/>
  <c r="BS10" i="14"/>
  <c r="BT10" i="14"/>
  <c r="BU10" i="14"/>
  <c r="BV10" i="14"/>
  <c r="BW10" i="14"/>
  <c r="BX10" i="14"/>
  <c r="BY10" i="14"/>
  <c r="BZ10" i="14"/>
  <c r="CA10" i="14"/>
  <c r="CB10" i="14"/>
  <c r="CC10" i="14"/>
  <c r="CD10" i="14"/>
  <c r="CE10" i="14"/>
  <c r="CF10" i="14"/>
  <c r="CG10" i="14"/>
  <c r="CH10" i="14"/>
  <c r="CI10" i="14"/>
  <c r="CJ10" i="14"/>
  <c r="CK10" i="14"/>
  <c r="CL10" i="14"/>
  <c r="CM10" i="14"/>
  <c r="CN10" i="14"/>
  <c r="CO10" i="14"/>
  <c r="CP10" i="14"/>
  <c r="CQ10" i="14"/>
  <c r="CR10" i="14"/>
  <c r="B11" i="14"/>
  <c r="C11" i="14"/>
  <c r="D11" i="14"/>
  <c r="E11" i="14"/>
  <c r="F11" i="14"/>
  <c r="G11" i="14"/>
  <c r="H11" i="14"/>
  <c r="I11" i="14"/>
  <c r="J11" i="14"/>
  <c r="K11" i="14"/>
  <c r="L11" i="14"/>
  <c r="M11" i="14"/>
  <c r="N11" i="14"/>
  <c r="O11" i="14"/>
  <c r="P11" i="14"/>
  <c r="Q11" i="14"/>
  <c r="R11" i="14"/>
  <c r="S11" i="14"/>
  <c r="T11" i="14"/>
  <c r="U11" i="14"/>
  <c r="V11" i="14"/>
  <c r="W11" i="14"/>
  <c r="X11" i="14"/>
  <c r="Y11" i="14"/>
  <c r="Z11" i="14"/>
  <c r="AA11" i="14"/>
  <c r="AB11" i="14"/>
  <c r="AC11" i="14"/>
  <c r="AD11" i="14"/>
  <c r="AE11" i="14"/>
  <c r="AF11" i="14"/>
  <c r="AG11" i="14"/>
  <c r="AH11" i="14"/>
  <c r="AI11" i="14"/>
  <c r="AJ11" i="14"/>
  <c r="AK11" i="14"/>
  <c r="AL11" i="14"/>
  <c r="AM11" i="14"/>
  <c r="AN11" i="14"/>
  <c r="AO11" i="14"/>
  <c r="AP11" i="14"/>
  <c r="AQ11" i="14"/>
  <c r="AR11" i="14"/>
  <c r="AS11" i="14"/>
  <c r="AT11" i="14"/>
  <c r="AU11" i="14"/>
  <c r="AV11" i="14"/>
  <c r="AW11" i="14"/>
  <c r="AX11" i="14"/>
  <c r="AY11" i="14"/>
  <c r="AZ11" i="14"/>
  <c r="BA11" i="14"/>
  <c r="BB11" i="14"/>
  <c r="BC11" i="14"/>
  <c r="BD11" i="14"/>
  <c r="BE11" i="14"/>
  <c r="BF11" i="14"/>
  <c r="BG11" i="14"/>
  <c r="BH11" i="14"/>
  <c r="BI11" i="14"/>
  <c r="BJ11" i="14"/>
  <c r="BK11" i="14"/>
  <c r="BL11" i="14"/>
  <c r="BM11" i="14"/>
  <c r="BN11" i="14"/>
  <c r="BO11" i="14"/>
  <c r="BP11" i="14"/>
  <c r="BQ11" i="14"/>
  <c r="BR11" i="14"/>
  <c r="BS11" i="14"/>
  <c r="BT11" i="14"/>
  <c r="BU11" i="14"/>
  <c r="BV11" i="14"/>
  <c r="BW11" i="14"/>
  <c r="BX11" i="14"/>
  <c r="BY11" i="14"/>
  <c r="BZ11" i="14"/>
  <c r="CA11" i="14"/>
  <c r="CB11" i="14"/>
  <c r="CC11" i="14"/>
  <c r="CD11" i="14"/>
  <c r="CE11" i="14"/>
  <c r="CF11" i="14"/>
  <c r="CG11" i="14"/>
  <c r="CH11" i="14"/>
  <c r="CI11" i="14"/>
  <c r="CJ11" i="14"/>
  <c r="CK11" i="14"/>
  <c r="CL11" i="14"/>
  <c r="CM11" i="14"/>
  <c r="CN11" i="14"/>
  <c r="CO11" i="14"/>
  <c r="CP11" i="14"/>
  <c r="CQ11" i="14"/>
  <c r="CR11" i="14"/>
  <c r="B12" i="14"/>
  <c r="C12" i="14"/>
  <c r="D12" i="14"/>
  <c r="E12" i="14"/>
  <c r="F12" i="14"/>
  <c r="G12" i="14"/>
  <c r="H12" i="14"/>
  <c r="I12" i="14"/>
  <c r="J12" i="14"/>
  <c r="K12" i="14"/>
  <c r="L12" i="14"/>
  <c r="M12" i="14"/>
  <c r="N12" i="14"/>
  <c r="O12" i="14"/>
  <c r="P12" i="14"/>
  <c r="Q12" i="14"/>
  <c r="R12" i="14"/>
  <c r="S12" i="14"/>
  <c r="T12" i="14"/>
  <c r="U12" i="14"/>
  <c r="V12" i="14"/>
  <c r="W12" i="14"/>
  <c r="X12" i="14"/>
  <c r="Y12" i="14"/>
  <c r="Z12" i="14"/>
  <c r="AA12" i="14"/>
  <c r="AB12" i="14"/>
  <c r="AC12" i="14"/>
  <c r="AD12" i="14"/>
  <c r="AE12" i="14"/>
  <c r="AF12" i="14"/>
  <c r="AG12" i="14"/>
  <c r="AH12" i="14"/>
  <c r="AI12" i="14"/>
  <c r="AJ12" i="14"/>
  <c r="AK12" i="14"/>
  <c r="AL12" i="14"/>
  <c r="AM12" i="14"/>
  <c r="AN12" i="14"/>
  <c r="AO12" i="14"/>
  <c r="AP12" i="14"/>
  <c r="AQ12" i="14"/>
  <c r="AR12" i="14"/>
  <c r="AS12" i="14"/>
  <c r="AT12" i="14"/>
  <c r="AU12" i="14"/>
  <c r="AV12" i="14"/>
  <c r="AW12" i="14"/>
  <c r="AX12" i="14"/>
  <c r="AY12" i="14"/>
  <c r="AZ12" i="14"/>
  <c r="BA12" i="14"/>
  <c r="BB12" i="14"/>
  <c r="BC12" i="14"/>
  <c r="BD12" i="14"/>
  <c r="BE12" i="14"/>
  <c r="BF12" i="14"/>
  <c r="BG12" i="14"/>
  <c r="BH12" i="14"/>
  <c r="BI12" i="14"/>
  <c r="BJ12" i="14"/>
  <c r="BK12" i="14"/>
  <c r="BL12" i="14"/>
  <c r="BM12" i="14"/>
  <c r="BN12" i="14"/>
  <c r="BO12" i="14"/>
  <c r="BP12" i="14"/>
  <c r="BQ12" i="14"/>
  <c r="BR12" i="14"/>
  <c r="BS12" i="14"/>
  <c r="BT12" i="14"/>
  <c r="BU12" i="14"/>
  <c r="BV12" i="14"/>
  <c r="BW12" i="14"/>
  <c r="BX12" i="14"/>
  <c r="BY12" i="14"/>
  <c r="BZ12" i="14"/>
  <c r="CA12" i="14"/>
  <c r="CB12" i="14"/>
  <c r="CC12" i="14"/>
  <c r="CD12" i="14"/>
  <c r="CE12" i="14"/>
  <c r="CF12" i="14"/>
  <c r="CG12" i="14"/>
  <c r="CH12" i="14"/>
  <c r="CI12" i="14"/>
  <c r="CJ12" i="14"/>
  <c r="CK12" i="14"/>
  <c r="CL12" i="14"/>
  <c r="CM12" i="14"/>
  <c r="CN12" i="14"/>
  <c r="CO12" i="14"/>
  <c r="CP12" i="14"/>
  <c r="CQ12" i="14"/>
  <c r="CR12" i="14"/>
  <c r="B13" i="14"/>
  <c r="C13" i="14"/>
  <c r="D13" i="14"/>
  <c r="E13" i="14"/>
  <c r="F13" i="14"/>
  <c r="G13" i="14"/>
  <c r="H13" i="14"/>
  <c r="I13" i="14"/>
  <c r="J13" i="14"/>
  <c r="K13" i="14"/>
  <c r="L13" i="14"/>
  <c r="M13" i="14"/>
  <c r="N13" i="14"/>
  <c r="O13" i="14"/>
  <c r="P13" i="14"/>
  <c r="Q13" i="14"/>
  <c r="R13" i="14"/>
  <c r="S13" i="14"/>
  <c r="T13" i="14"/>
  <c r="U13" i="14"/>
  <c r="V13" i="14"/>
  <c r="W13" i="14"/>
  <c r="X13" i="14"/>
  <c r="Y13" i="14"/>
  <c r="Z13" i="14"/>
  <c r="AA13" i="14"/>
  <c r="AB13" i="14"/>
  <c r="AC13" i="14"/>
  <c r="AD13" i="14"/>
  <c r="AE13" i="14"/>
  <c r="AF13" i="14"/>
  <c r="AG13" i="14"/>
  <c r="AH13" i="14"/>
  <c r="AI13" i="14"/>
  <c r="AJ13" i="14"/>
  <c r="AK13" i="14"/>
  <c r="AL13" i="14"/>
  <c r="AM13" i="14"/>
  <c r="AN13" i="14"/>
  <c r="AO13" i="14"/>
  <c r="AP13" i="14"/>
  <c r="AQ13" i="14"/>
  <c r="AR13" i="14"/>
  <c r="AS13" i="14"/>
  <c r="AT13" i="14"/>
  <c r="AU13" i="14"/>
  <c r="AV13" i="14"/>
  <c r="AW13" i="14"/>
  <c r="AX13" i="14"/>
  <c r="AY13" i="14"/>
  <c r="AZ13" i="14"/>
  <c r="BA13" i="14"/>
  <c r="BB13" i="14"/>
  <c r="BC13" i="14"/>
  <c r="BD13" i="14"/>
  <c r="BE13" i="14"/>
  <c r="BF13" i="14"/>
  <c r="BG13" i="14"/>
  <c r="BH13" i="14"/>
  <c r="BI13" i="14"/>
  <c r="BJ13" i="14"/>
  <c r="BK13" i="14"/>
  <c r="BL13" i="14"/>
  <c r="BM13" i="14"/>
  <c r="BN13" i="14"/>
  <c r="BO13" i="14"/>
  <c r="BP13" i="14"/>
  <c r="BQ13" i="14"/>
  <c r="BR13" i="14"/>
  <c r="BS13" i="14"/>
  <c r="BT13" i="14"/>
  <c r="BU13" i="14"/>
  <c r="BV13" i="14"/>
  <c r="BW13" i="14"/>
  <c r="BX13" i="14"/>
  <c r="BY13" i="14"/>
  <c r="BZ13" i="14"/>
  <c r="CA13" i="14"/>
  <c r="CB13" i="14"/>
  <c r="CC13" i="14"/>
  <c r="CD13" i="14"/>
  <c r="CE13" i="14"/>
  <c r="CF13" i="14"/>
  <c r="CG13" i="14"/>
  <c r="CH13" i="14"/>
  <c r="CI13" i="14"/>
  <c r="CJ13" i="14"/>
  <c r="CK13" i="14"/>
  <c r="CL13" i="14"/>
  <c r="CM13" i="14"/>
  <c r="CN13" i="14"/>
  <c r="CO13" i="14"/>
  <c r="CP13" i="14"/>
  <c r="CQ13" i="14"/>
  <c r="CR13" i="14"/>
  <c r="B14" i="14"/>
  <c r="C14" i="14"/>
  <c r="D14" i="14"/>
  <c r="E14" i="14"/>
  <c r="F14" i="14"/>
  <c r="G14" i="14"/>
  <c r="H14" i="14"/>
  <c r="I14" i="14"/>
  <c r="J14" i="14"/>
  <c r="K14" i="14"/>
  <c r="L14" i="14"/>
  <c r="M14" i="14"/>
  <c r="N14" i="14"/>
  <c r="O14" i="14"/>
  <c r="P14" i="14"/>
  <c r="Q14" i="14"/>
  <c r="R14" i="14"/>
  <c r="S14" i="14"/>
  <c r="T14" i="14"/>
  <c r="U14" i="14"/>
  <c r="V14" i="14"/>
  <c r="W14" i="14"/>
  <c r="X14" i="14"/>
  <c r="Y14" i="14"/>
  <c r="Z14" i="14"/>
  <c r="AA14" i="14"/>
  <c r="AB14" i="14"/>
  <c r="AC14" i="14"/>
  <c r="AD14" i="14"/>
  <c r="AE14" i="14"/>
  <c r="AF14" i="14"/>
  <c r="AG14" i="14"/>
  <c r="AH14" i="14"/>
  <c r="AI14" i="14"/>
  <c r="AJ14" i="14"/>
  <c r="AK14" i="14"/>
  <c r="AL14" i="14"/>
  <c r="AM14" i="14"/>
  <c r="AN14" i="14"/>
  <c r="AO14" i="14"/>
  <c r="AP14" i="14"/>
  <c r="AQ14" i="14"/>
  <c r="AR14" i="14"/>
  <c r="AS14" i="14"/>
  <c r="AT14" i="14"/>
  <c r="AU14" i="14"/>
  <c r="AV14" i="14"/>
  <c r="AW14" i="14"/>
  <c r="AX14" i="14"/>
  <c r="AY14" i="14"/>
  <c r="AZ14" i="14"/>
  <c r="BA14" i="14"/>
  <c r="BB14" i="14"/>
  <c r="BC14" i="14"/>
  <c r="BD14" i="14"/>
  <c r="BE14" i="14"/>
  <c r="BF14" i="14"/>
  <c r="BG14" i="14"/>
  <c r="BH14" i="14"/>
  <c r="BI14" i="14"/>
  <c r="BJ14" i="14"/>
  <c r="BK14" i="14"/>
  <c r="BL14" i="14"/>
  <c r="BM14" i="14"/>
  <c r="BN14" i="14"/>
  <c r="BO14" i="14"/>
  <c r="BP14" i="14"/>
  <c r="BQ14" i="14"/>
  <c r="BR14" i="14"/>
  <c r="BS14" i="14"/>
  <c r="BT14" i="14"/>
  <c r="BU14" i="14"/>
  <c r="BV14" i="14"/>
  <c r="BW14" i="14"/>
  <c r="BX14" i="14"/>
  <c r="BY14" i="14"/>
  <c r="BZ14" i="14"/>
  <c r="CA14" i="14"/>
  <c r="CB14" i="14"/>
  <c r="CC14" i="14"/>
  <c r="CD14" i="14"/>
  <c r="CE14" i="14"/>
  <c r="CF14" i="14"/>
  <c r="CG14" i="14"/>
  <c r="CH14" i="14"/>
  <c r="CI14" i="14"/>
  <c r="CJ14" i="14"/>
  <c r="CK14" i="14"/>
  <c r="CL14" i="14"/>
  <c r="CM14" i="14"/>
  <c r="CN14" i="14"/>
  <c r="CO14" i="14"/>
  <c r="CP14" i="14"/>
  <c r="CQ14" i="14"/>
  <c r="CR14" i="14"/>
  <c r="B15" i="14"/>
  <c r="C15" i="14"/>
  <c r="D15" i="14"/>
  <c r="E15" i="14"/>
  <c r="F15" i="14"/>
  <c r="G15" i="14"/>
  <c r="H15" i="14"/>
  <c r="I15" i="14"/>
  <c r="J15" i="14"/>
  <c r="K15" i="14"/>
  <c r="L15" i="14"/>
  <c r="M15" i="14"/>
  <c r="N15" i="14"/>
  <c r="O15" i="14"/>
  <c r="P15" i="14"/>
  <c r="Q15" i="14"/>
  <c r="R15" i="14"/>
  <c r="S15" i="14"/>
  <c r="T15" i="14"/>
  <c r="U15" i="14"/>
  <c r="V15" i="14"/>
  <c r="W15" i="14"/>
  <c r="X15" i="14"/>
  <c r="Y15" i="14"/>
  <c r="Z15" i="14"/>
  <c r="AA15" i="14"/>
  <c r="AB15" i="14"/>
  <c r="AC15" i="14"/>
  <c r="AD15" i="14"/>
  <c r="AE15" i="14"/>
  <c r="AF15" i="14"/>
  <c r="AG15" i="14"/>
  <c r="AH15" i="14"/>
  <c r="AI15" i="14"/>
  <c r="AJ15" i="14"/>
  <c r="AK15" i="14"/>
  <c r="AL15" i="14"/>
  <c r="AM15" i="14"/>
  <c r="AN15" i="14"/>
  <c r="AO15" i="14"/>
  <c r="AP15" i="14"/>
  <c r="AQ15" i="14"/>
  <c r="AR15" i="14"/>
  <c r="AS15" i="14"/>
  <c r="AT15" i="14"/>
  <c r="AU15" i="14"/>
  <c r="AV15" i="14"/>
  <c r="AW15" i="14"/>
  <c r="AX15" i="14"/>
  <c r="AY15" i="14"/>
  <c r="AZ15" i="14"/>
  <c r="BA15" i="14"/>
  <c r="BB15" i="14"/>
  <c r="BC15" i="14"/>
  <c r="BD15" i="14"/>
  <c r="BE15" i="14"/>
  <c r="BF15" i="14"/>
  <c r="BG15" i="14"/>
  <c r="BH15" i="14"/>
  <c r="BI15" i="14"/>
  <c r="BJ15" i="14"/>
  <c r="BK15" i="14"/>
  <c r="BL15" i="14"/>
  <c r="BM15" i="14"/>
  <c r="BN15" i="14"/>
  <c r="BO15" i="14"/>
  <c r="BP15" i="14"/>
  <c r="BQ15" i="14"/>
  <c r="BR15" i="14"/>
  <c r="BS15" i="14"/>
  <c r="BT15" i="14"/>
  <c r="BU15" i="14"/>
  <c r="BV15" i="14"/>
  <c r="BW15" i="14"/>
  <c r="BX15" i="14"/>
  <c r="BY15" i="14"/>
  <c r="BZ15" i="14"/>
  <c r="CA15" i="14"/>
  <c r="CB15" i="14"/>
  <c r="CC15" i="14"/>
  <c r="CD15" i="14"/>
  <c r="CE15" i="14"/>
  <c r="CF15" i="14"/>
  <c r="CG15" i="14"/>
  <c r="CH15" i="14"/>
  <c r="CI15" i="14"/>
  <c r="CJ15" i="14"/>
  <c r="CK15" i="14"/>
  <c r="CL15" i="14"/>
  <c r="CM15" i="14"/>
  <c r="CN15" i="14"/>
  <c r="CO15" i="14"/>
  <c r="CP15" i="14"/>
  <c r="CQ15" i="14"/>
  <c r="CR15" i="14"/>
  <c r="B16" i="14"/>
  <c r="C16" i="14"/>
  <c r="D16" i="14"/>
  <c r="E16" i="14"/>
  <c r="F16" i="14"/>
  <c r="G16" i="14"/>
  <c r="H16" i="14"/>
  <c r="I16" i="14"/>
  <c r="J16" i="14"/>
  <c r="K16" i="14"/>
  <c r="L16" i="14"/>
  <c r="M16" i="14"/>
  <c r="N16" i="14"/>
  <c r="O16" i="14"/>
  <c r="P16" i="14"/>
  <c r="Q16" i="14"/>
  <c r="R16" i="14"/>
  <c r="S16" i="14"/>
  <c r="T16" i="14"/>
  <c r="U16" i="14"/>
  <c r="V16" i="14"/>
  <c r="W16" i="14"/>
  <c r="X16" i="14"/>
  <c r="Y16" i="14"/>
  <c r="Z16" i="14"/>
  <c r="AA16" i="14"/>
  <c r="AB16" i="14"/>
  <c r="AC16" i="14"/>
  <c r="AD16" i="14"/>
  <c r="AE16" i="14"/>
  <c r="AF16" i="14"/>
  <c r="AG16" i="14"/>
  <c r="AH16" i="14"/>
  <c r="AI16" i="14"/>
  <c r="AJ16" i="14"/>
  <c r="AK16" i="14"/>
  <c r="AL16" i="14"/>
  <c r="AM16" i="14"/>
  <c r="AN16" i="14"/>
  <c r="AO16" i="14"/>
  <c r="AP16" i="14"/>
  <c r="AQ16" i="14"/>
  <c r="AR16" i="14"/>
  <c r="AS16" i="14"/>
  <c r="AT16" i="14"/>
  <c r="AU16" i="14"/>
  <c r="AV16" i="14"/>
  <c r="AW16" i="14"/>
  <c r="AX16" i="14"/>
  <c r="AY16" i="14"/>
  <c r="AZ16" i="14"/>
  <c r="BA16" i="14"/>
  <c r="BB16" i="14"/>
  <c r="BC16" i="14"/>
  <c r="BD16" i="14"/>
  <c r="BE16" i="14"/>
  <c r="BF16" i="14"/>
  <c r="BG16" i="14"/>
  <c r="BH16" i="14"/>
  <c r="BI16" i="14"/>
  <c r="BJ16" i="14"/>
  <c r="BK16" i="14"/>
  <c r="BL16" i="14"/>
  <c r="BM16" i="14"/>
  <c r="BN16" i="14"/>
  <c r="BO16" i="14"/>
  <c r="BP16" i="14"/>
  <c r="BQ16" i="14"/>
  <c r="BR16" i="14"/>
  <c r="BS16" i="14"/>
  <c r="BT16" i="14"/>
  <c r="BU16" i="14"/>
  <c r="BV16" i="14"/>
  <c r="BW16" i="14"/>
  <c r="BX16" i="14"/>
  <c r="BY16" i="14"/>
  <c r="BZ16" i="14"/>
  <c r="CA16" i="14"/>
  <c r="CB16" i="14"/>
  <c r="CC16" i="14"/>
  <c r="CD16" i="14"/>
  <c r="CE16" i="14"/>
  <c r="CF16" i="14"/>
  <c r="CG16" i="14"/>
  <c r="CH16" i="14"/>
  <c r="CI16" i="14"/>
  <c r="CJ16" i="14"/>
  <c r="CK16" i="14"/>
  <c r="CL16" i="14"/>
  <c r="CM16" i="14"/>
  <c r="CN16" i="14"/>
  <c r="CO16" i="14"/>
  <c r="CP16" i="14"/>
  <c r="CQ16" i="14"/>
  <c r="CR16" i="14"/>
  <c r="B17" i="14"/>
  <c r="C17" i="14"/>
  <c r="D17" i="14"/>
  <c r="E17" i="14"/>
  <c r="F17" i="14"/>
  <c r="G17" i="14"/>
  <c r="H17" i="14"/>
  <c r="I17" i="14"/>
  <c r="J17" i="14"/>
  <c r="K17" i="14"/>
  <c r="L17" i="14"/>
  <c r="M17" i="14"/>
  <c r="N17" i="14"/>
  <c r="O17" i="14"/>
  <c r="P17" i="14"/>
  <c r="Q17" i="14"/>
  <c r="R17" i="14"/>
  <c r="S17" i="14"/>
  <c r="T17" i="14"/>
  <c r="U17" i="14"/>
  <c r="V17" i="14"/>
  <c r="W17" i="14"/>
  <c r="X17" i="14"/>
  <c r="Y17" i="14"/>
  <c r="Z17" i="14"/>
  <c r="AA17" i="14"/>
  <c r="AB17" i="14"/>
  <c r="AC17" i="14"/>
  <c r="AD17" i="14"/>
  <c r="AE17" i="14"/>
  <c r="AF17" i="14"/>
  <c r="AG17" i="14"/>
  <c r="AH17" i="14"/>
  <c r="AI17" i="14"/>
  <c r="AJ17" i="14"/>
  <c r="AK17" i="14"/>
  <c r="AL17" i="14"/>
  <c r="AM17" i="14"/>
  <c r="AN17" i="14"/>
  <c r="AO17" i="14"/>
  <c r="AP17" i="14"/>
  <c r="AQ17" i="14"/>
  <c r="AR17" i="14"/>
  <c r="AS17" i="14"/>
  <c r="AT17" i="14"/>
  <c r="AU17" i="14"/>
  <c r="AV17" i="14"/>
  <c r="AW17" i="14"/>
  <c r="AX17" i="14"/>
  <c r="AY17" i="14"/>
  <c r="AZ17" i="14"/>
  <c r="BA17" i="14"/>
  <c r="BB17" i="14"/>
  <c r="BC17" i="14"/>
  <c r="BD17" i="14"/>
  <c r="BE17" i="14"/>
  <c r="BF17" i="14"/>
  <c r="BG17" i="14"/>
  <c r="BH17" i="14"/>
  <c r="BI17" i="14"/>
  <c r="BJ17" i="14"/>
  <c r="BK17" i="14"/>
  <c r="BL17" i="14"/>
  <c r="BM17" i="14"/>
  <c r="BN17" i="14"/>
  <c r="BO17" i="14"/>
  <c r="BP17" i="14"/>
  <c r="BQ17" i="14"/>
  <c r="BR17" i="14"/>
  <c r="BS17" i="14"/>
  <c r="BT17" i="14"/>
  <c r="BU17" i="14"/>
  <c r="BV17" i="14"/>
  <c r="BW17" i="14"/>
  <c r="BX17" i="14"/>
  <c r="BY17" i="14"/>
  <c r="BZ17" i="14"/>
  <c r="CA17" i="14"/>
  <c r="CB17" i="14"/>
  <c r="CC17" i="14"/>
  <c r="CD17" i="14"/>
  <c r="CE17" i="14"/>
  <c r="CF17" i="14"/>
  <c r="CG17" i="14"/>
  <c r="CH17" i="14"/>
  <c r="CI17" i="14"/>
  <c r="CJ17" i="14"/>
  <c r="CK17" i="14"/>
  <c r="CL17" i="14"/>
  <c r="CM17" i="14"/>
  <c r="CN17" i="14"/>
  <c r="CO17" i="14"/>
  <c r="CP17" i="14"/>
  <c r="CQ17" i="14"/>
  <c r="CR17" i="14"/>
  <c r="B18" i="14"/>
  <c r="C18" i="14"/>
  <c r="D18" i="14"/>
  <c r="E18" i="14"/>
  <c r="F18" i="14"/>
  <c r="G18" i="14"/>
  <c r="H18" i="14"/>
  <c r="I18" i="14"/>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AN18" i="14"/>
  <c r="AO18" i="14"/>
  <c r="AP18" i="14"/>
  <c r="AQ18" i="14"/>
  <c r="AR18" i="14"/>
  <c r="AS18" i="14"/>
  <c r="AT18" i="14"/>
  <c r="AU18" i="14"/>
  <c r="AV18" i="14"/>
  <c r="AW18" i="14"/>
  <c r="AX18" i="14"/>
  <c r="AY18" i="14"/>
  <c r="AZ18" i="14"/>
  <c r="BA18" i="14"/>
  <c r="BB18" i="14"/>
  <c r="BC18" i="14"/>
  <c r="BD18" i="14"/>
  <c r="BE18" i="14"/>
  <c r="BF18" i="14"/>
  <c r="BG18" i="14"/>
  <c r="BH18" i="14"/>
  <c r="BI18" i="14"/>
  <c r="BJ18" i="14"/>
  <c r="BK18" i="14"/>
  <c r="BL18" i="14"/>
  <c r="BM18" i="14"/>
  <c r="BN18" i="14"/>
  <c r="BO18" i="14"/>
  <c r="BP18" i="14"/>
  <c r="BQ18" i="14"/>
  <c r="BR18" i="14"/>
  <c r="BS18" i="14"/>
  <c r="BT18" i="14"/>
  <c r="BU18" i="14"/>
  <c r="BV18" i="14"/>
  <c r="BW18" i="14"/>
  <c r="BX18" i="14"/>
  <c r="BY18" i="14"/>
  <c r="BZ18" i="14"/>
  <c r="CA18" i="14"/>
  <c r="CB18" i="14"/>
  <c r="CC18" i="14"/>
  <c r="CD18" i="14"/>
  <c r="CE18" i="14"/>
  <c r="CF18" i="14"/>
  <c r="CG18" i="14"/>
  <c r="CH18" i="14"/>
  <c r="CI18" i="14"/>
  <c r="CJ18" i="14"/>
  <c r="CK18" i="14"/>
  <c r="CL18" i="14"/>
  <c r="CM18" i="14"/>
  <c r="CN18" i="14"/>
  <c r="CO18" i="14"/>
  <c r="CP18" i="14"/>
  <c r="CQ18" i="14"/>
  <c r="CR18" i="14"/>
  <c r="B19" i="14"/>
  <c r="C19" i="14"/>
  <c r="D19" i="14"/>
  <c r="E19" i="14"/>
  <c r="F19" i="14"/>
  <c r="G19" i="14"/>
  <c r="H19" i="14"/>
  <c r="I19" i="14"/>
  <c r="J19" i="14"/>
  <c r="K19" i="14"/>
  <c r="L19" i="14"/>
  <c r="M19" i="14"/>
  <c r="N19" i="14"/>
  <c r="O19" i="14"/>
  <c r="P19" i="14"/>
  <c r="Q19" i="14"/>
  <c r="R19" i="14"/>
  <c r="S19" i="14"/>
  <c r="T19" i="14"/>
  <c r="U19" i="14"/>
  <c r="V19" i="14"/>
  <c r="W19" i="14"/>
  <c r="X19" i="14"/>
  <c r="Y19" i="14"/>
  <c r="Z19" i="14"/>
  <c r="AA19" i="14"/>
  <c r="AB19" i="14"/>
  <c r="AC19" i="14"/>
  <c r="AD19" i="14"/>
  <c r="AE19" i="14"/>
  <c r="AF19" i="14"/>
  <c r="AG19" i="14"/>
  <c r="AH19" i="14"/>
  <c r="AI19" i="14"/>
  <c r="AJ19" i="14"/>
  <c r="AK19" i="14"/>
  <c r="AL19" i="14"/>
  <c r="AM19" i="14"/>
  <c r="AN19" i="14"/>
  <c r="AO19" i="14"/>
  <c r="AP19" i="14"/>
  <c r="AQ19" i="14"/>
  <c r="AR19" i="14"/>
  <c r="AS19" i="14"/>
  <c r="AT19" i="14"/>
  <c r="AU19" i="14"/>
  <c r="AV19" i="14"/>
  <c r="AW19" i="14"/>
  <c r="AX19" i="14"/>
  <c r="AY19" i="14"/>
  <c r="AZ19" i="14"/>
  <c r="BA19" i="14"/>
  <c r="BB19" i="14"/>
  <c r="BC19" i="14"/>
  <c r="BD19" i="14"/>
  <c r="BE19" i="14"/>
  <c r="BF19" i="14"/>
  <c r="BG19" i="14"/>
  <c r="BH19" i="14"/>
  <c r="BI19" i="14"/>
  <c r="BJ19" i="14"/>
  <c r="BK19" i="14"/>
  <c r="BL19" i="14"/>
  <c r="BM19" i="14"/>
  <c r="BN19" i="14"/>
  <c r="BO19" i="14"/>
  <c r="BP19" i="14"/>
  <c r="BQ19" i="14"/>
  <c r="BR19" i="14"/>
  <c r="BS19" i="14"/>
  <c r="BT19" i="14"/>
  <c r="BU19" i="14"/>
  <c r="BV19" i="14"/>
  <c r="BW19" i="14"/>
  <c r="BX19" i="14"/>
  <c r="BY19" i="14"/>
  <c r="BZ19" i="14"/>
  <c r="CA19" i="14"/>
  <c r="CB19" i="14"/>
  <c r="CC19" i="14"/>
  <c r="CD19" i="14"/>
  <c r="CE19" i="14"/>
  <c r="CF19" i="14"/>
  <c r="CG19" i="14"/>
  <c r="CH19" i="14"/>
  <c r="CI19" i="14"/>
  <c r="CJ19" i="14"/>
  <c r="CK19" i="14"/>
  <c r="CL19" i="14"/>
  <c r="CM19" i="14"/>
  <c r="CN19" i="14"/>
  <c r="CO19" i="14"/>
  <c r="CP19" i="14"/>
  <c r="CQ19" i="14"/>
  <c r="CR19" i="14"/>
  <c r="B20" i="14"/>
  <c r="C20" i="14"/>
  <c r="D20" i="14"/>
  <c r="E20" i="14"/>
  <c r="F20" i="14"/>
  <c r="G20" i="14"/>
  <c r="H20" i="14"/>
  <c r="I20" i="14"/>
  <c r="J20" i="14"/>
  <c r="K20" i="14"/>
  <c r="L20" i="14"/>
  <c r="M20" i="14"/>
  <c r="N20" i="14"/>
  <c r="O20" i="14"/>
  <c r="P20" i="14"/>
  <c r="Q20" i="14"/>
  <c r="R20" i="14"/>
  <c r="S20" i="14"/>
  <c r="T20" i="14"/>
  <c r="U20" i="14"/>
  <c r="V20" i="14"/>
  <c r="W20" i="14"/>
  <c r="X20" i="14"/>
  <c r="Y20" i="14"/>
  <c r="Z20" i="14"/>
  <c r="AA20" i="14"/>
  <c r="AB20" i="14"/>
  <c r="AC20" i="14"/>
  <c r="AD20" i="14"/>
  <c r="AE20" i="14"/>
  <c r="AF20" i="14"/>
  <c r="AG20" i="14"/>
  <c r="AH20" i="14"/>
  <c r="AI20" i="14"/>
  <c r="AJ20" i="14"/>
  <c r="AK20" i="14"/>
  <c r="AL20" i="14"/>
  <c r="AM20" i="14"/>
  <c r="AN20" i="14"/>
  <c r="AO20" i="14"/>
  <c r="AP20" i="14"/>
  <c r="AQ20" i="14"/>
  <c r="AR20" i="14"/>
  <c r="AS20" i="14"/>
  <c r="AT20" i="14"/>
  <c r="AU20" i="14"/>
  <c r="AV20" i="14"/>
  <c r="AW20" i="14"/>
  <c r="AX20" i="14"/>
  <c r="AY20" i="14"/>
  <c r="AZ20" i="14"/>
  <c r="BA20" i="14"/>
  <c r="BB20" i="14"/>
  <c r="BC20" i="14"/>
  <c r="BD20" i="14"/>
  <c r="BE20" i="14"/>
  <c r="BF20" i="14"/>
  <c r="BG20" i="14"/>
  <c r="BH20" i="14"/>
  <c r="BI20" i="14"/>
  <c r="BJ20" i="14"/>
  <c r="BK20" i="14"/>
  <c r="BL20" i="14"/>
  <c r="BM20" i="14"/>
  <c r="BN20" i="14"/>
  <c r="BO20" i="14"/>
  <c r="BP20" i="14"/>
  <c r="BQ20" i="14"/>
  <c r="BR20" i="14"/>
  <c r="BS20" i="14"/>
  <c r="BT20" i="14"/>
  <c r="BU20" i="14"/>
  <c r="BV20" i="14"/>
  <c r="BW20" i="14"/>
  <c r="BX20" i="14"/>
  <c r="BY20" i="14"/>
  <c r="BZ20" i="14"/>
  <c r="CA20" i="14"/>
  <c r="CB20" i="14"/>
  <c r="CC20" i="14"/>
  <c r="CD20" i="14"/>
  <c r="CE20" i="14"/>
  <c r="CF20" i="14"/>
  <c r="CG20" i="14"/>
  <c r="CH20" i="14"/>
  <c r="CI20" i="14"/>
  <c r="CJ20" i="14"/>
  <c r="CK20" i="14"/>
  <c r="CL20" i="14"/>
  <c r="CM20" i="14"/>
  <c r="CN20" i="14"/>
  <c r="CO20" i="14"/>
  <c r="CP20" i="14"/>
  <c r="CQ20" i="14"/>
  <c r="CR20" i="14"/>
  <c r="B21" i="14"/>
  <c r="C21" i="14"/>
  <c r="D21" i="14"/>
  <c r="E21" i="14"/>
  <c r="F21" i="14"/>
  <c r="G21" i="14"/>
  <c r="H21" i="14"/>
  <c r="I21" i="14"/>
  <c r="J21" i="14"/>
  <c r="K21" i="14"/>
  <c r="L21" i="14"/>
  <c r="M21" i="14"/>
  <c r="N21" i="14"/>
  <c r="O21" i="14"/>
  <c r="P21" i="14"/>
  <c r="Q21" i="14"/>
  <c r="R21" i="14"/>
  <c r="S21" i="14"/>
  <c r="T21" i="14"/>
  <c r="U21" i="14"/>
  <c r="V21" i="14"/>
  <c r="W21" i="14"/>
  <c r="X21" i="14"/>
  <c r="Y21" i="14"/>
  <c r="Z21" i="14"/>
  <c r="AA21" i="14"/>
  <c r="AB21" i="14"/>
  <c r="AC21" i="14"/>
  <c r="AD21" i="14"/>
  <c r="AE21" i="14"/>
  <c r="AF21" i="14"/>
  <c r="AG21" i="14"/>
  <c r="AH21" i="14"/>
  <c r="AI21" i="14"/>
  <c r="AJ21" i="14"/>
  <c r="AK21" i="14"/>
  <c r="AL21" i="14"/>
  <c r="AM21" i="14"/>
  <c r="AN21" i="14"/>
  <c r="AO21" i="14"/>
  <c r="AP21" i="14"/>
  <c r="AQ21" i="14"/>
  <c r="AR21" i="14"/>
  <c r="AS21" i="14"/>
  <c r="AT21" i="14"/>
  <c r="AU21" i="14"/>
  <c r="AV21" i="14"/>
  <c r="AW21" i="14"/>
  <c r="AX21" i="14"/>
  <c r="AY21" i="14"/>
  <c r="AZ21" i="14"/>
  <c r="BA21" i="14"/>
  <c r="BB21" i="14"/>
  <c r="BC21" i="14"/>
  <c r="BD21" i="14"/>
  <c r="BE21" i="14"/>
  <c r="BF21" i="14"/>
  <c r="BG21" i="14"/>
  <c r="BH21" i="14"/>
  <c r="BI21" i="14"/>
  <c r="BJ21" i="14"/>
  <c r="BK21" i="14"/>
  <c r="BL21" i="14"/>
  <c r="BM21" i="14"/>
  <c r="BN21" i="14"/>
  <c r="BO21" i="14"/>
  <c r="BP21" i="14"/>
  <c r="BQ21" i="14"/>
  <c r="BR21" i="14"/>
  <c r="BS21" i="14"/>
  <c r="BT21" i="14"/>
  <c r="BU21" i="14"/>
  <c r="BV21" i="14"/>
  <c r="BW21" i="14"/>
  <c r="BX21" i="14"/>
  <c r="BY21" i="14"/>
  <c r="BZ21" i="14"/>
  <c r="CA21" i="14"/>
  <c r="CB21" i="14"/>
  <c r="CC21" i="14"/>
  <c r="CD21" i="14"/>
  <c r="CE21" i="14"/>
  <c r="CF21" i="14"/>
  <c r="CG21" i="14"/>
  <c r="CH21" i="14"/>
  <c r="CI21" i="14"/>
  <c r="CJ21" i="14"/>
  <c r="CK21" i="14"/>
  <c r="CL21" i="14"/>
  <c r="CM21" i="14"/>
  <c r="CN21" i="14"/>
  <c r="CO21" i="14"/>
  <c r="CP21" i="14"/>
  <c r="CQ21" i="14"/>
  <c r="CR21" i="14"/>
  <c r="B22" i="14"/>
  <c r="C22" i="14"/>
  <c r="D22" i="14"/>
  <c r="E22" i="14"/>
  <c r="F22" i="14"/>
  <c r="G22" i="14"/>
  <c r="H22" i="14"/>
  <c r="I22" i="14"/>
  <c r="J22" i="14"/>
  <c r="K22" i="14"/>
  <c r="L22" i="14"/>
  <c r="M22" i="14"/>
  <c r="N22" i="14"/>
  <c r="O22" i="14"/>
  <c r="P22" i="14"/>
  <c r="Q22" i="14"/>
  <c r="R22" i="14"/>
  <c r="S22" i="14"/>
  <c r="T22" i="14"/>
  <c r="U22" i="14"/>
  <c r="V22" i="14"/>
  <c r="W22" i="14"/>
  <c r="X22" i="14"/>
  <c r="Y22" i="14"/>
  <c r="Z22" i="14"/>
  <c r="AA22" i="14"/>
  <c r="AB22" i="14"/>
  <c r="AC22" i="14"/>
  <c r="AD22" i="14"/>
  <c r="AE22" i="14"/>
  <c r="AF22" i="14"/>
  <c r="AG22" i="14"/>
  <c r="AH22" i="14"/>
  <c r="AI22" i="14"/>
  <c r="AJ22" i="14"/>
  <c r="AK22" i="14"/>
  <c r="AL22" i="14"/>
  <c r="AM22" i="14"/>
  <c r="AN22" i="14"/>
  <c r="AO22" i="14"/>
  <c r="AP22" i="14"/>
  <c r="AQ22" i="14"/>
  <c r="AR22" i="14"/>
  <c r="AS22" i="14"/>
  <c r="AT22" i="14"/>
  <c r="AU22" i="14"/>
  <c r="AV22" i="14"/>
  <c r="AW22" i="14"/>
  <c r="AX22" i="14"/>
  <c r="AY22" i="14"/>
  <c r="AZ22" i="14"/>
  <c r="BA22" i="14"/>
  <c r="BB22" i="14"/>
  <c r="BC22" i="14"/>
  <c r="BD22" i="14"/>
  <c r="BE22" i="14"/>
  <c r="BF22" i="14"/>
  <c r="BG22" i="14"/>
  <c r="BH22" i="14"/>
  <c r="BI22" i="14"/>
  <c r="BJ22" i="14"/>
  <c r="BK22" i="14"/>
  <c r="BL22" i="14"/>
  <c r="BM22" i="14"/>
  <c r="BN22" i="14"/>
  <c r="BO22" i="14"/>
  <c r="BP22" i="14"/>
  <c r="BQ22" i="14"/>
  <c r="BR22" i="14"/>
  <c r="BS22" i="14"/>
  <c r="BT22" i="14"/>
  <c r="BU22" i="14"/>
  <c r="BV22" i="14"/>
  <c r="BW22" i="14"/>
  <c r="BX22" i="14"/>
  <c r="BY22" i="14"/>
  <c r="BZ22" i="14"/>
  <c r="CA22" i="14"/>
  <c r="CB22" i="14"/>
  <c r="CC22" i="14"/>
  <c r="CD22" i="14"/>
  <c r="CE22" i="14"/>
  <c r="CF22" i="14"/>
  <c r="CG22" i="14"/>
  <c r="CH22" i="14"/>
  <c r="CI22" i="14"/>
  <c r="CJ22" i="14"/>
  <c r="CK22" i="14"/>
  <c r="CL22" i="14"/>
  <c r="CM22" i="14"/>
  <c r="CN22" i="14"/>
  <c r="CO22" i="14"/>
  <c r="CP22" i="14"/>
  <c r="CQ22" i="14"/>
  <c r="CR22" i="14"/>
  <c r="B23" i="14"/>
  <c r="C23" i="14"/>
  <c r="D23" i="14"/>
  <c r="E23" i="14"/>
  <c r="F23" i="14"/>
  <c r="G23" i="14"/>
  <c r="H23" i="14"/>
  <c r="I23" i="14"/>
  <c r="J23" i="14"/>
  <c r="K23" i="14"/>
  <c r="L23" i="14"/>
  <c r="M23" i="14"/>
  <c r="N23" i="14"/>
  <c r="O23" i="14"/>
  <c r="P23" i="14"/>
  <c r="Q23" i="14"/>
  <c r="R23" i="14"/>
  <c r="S23" i="14"/>
  <c r="T23" i="14"/>
  <c r="U23" i="14"/>
  <c r="V23" i="14"/>
  <c r="W23" i="14"/>
  <c r="X23" i="14"/>
  <c r="Y23" i="14"/>
  <c r="Z23" i="14"/>
  <c r="AA23" i="14"/>
  <c r="AB23" i="14"/>
  <c r="AC23" i="14"/>
  <c r="AD23" i="14"/>
  <c r="AE23" i="14"/>
  <c r="AF23" i="14"/>
  <c r="AG23" i="14"/>
  <c r="AH23" i="14"/>
  <c r="AI23" i="14"/>
  <c r="AJ23" i="14"/>
  <c r="AK23" i="14"/>
  <c r="AL23" i="14"/>
  <c r="AM23" i="14"/>
  <c r="AN23" i="14"/>
  <c r="AO23" i="14"/>
  <c r="AP23" i="14"/>
  <c r="AQ23" i="14"/>
  <c r="AR23" i="14"/>
  <c r="AS23" i="14"/>
  <c r="AT23" i="14"/>
  <c r="AU23" i="14"/>
  <c r="AV23" i="14"/>
  <c r="AW23" i="14"/>
  <c r="AX23" i="14"/>
  <c r="AY23" i="14"/>
  <c r="AZ23" i="14"/>
  <c r="BA23" i="14"/>
  <c r="BB23" i="14"/>
  <c r="BC23" i="14"/>
  <c r="BD23" i="14"/>
  <c r="BE23" i="14"/>
  <c r="BF23" i="14"/>
  <c r="BG23" i="14"/>
  <c r="BH23" i="14"/>
  <c r="BI23" i="14"/>
  <c r="BJ23" i="14"/>
  <c r="BK23" i="14"/>
  <c r="BL23" i="14"/>
  <c r="BM23" i="14"/>
  <c r="BN23" i="14"/>
  <c r="BO23" i="14"/>
  <c r="BP23" i="14"/>
  <c r="BQ23" i="14"/>
  <c r="BR23" i="14"/>
  <c r="BS23" i="14"/>
  <c r="BT23" i="14"/>
  <c r="BU23" i="14"/>
  <c r="BV23" i="14"/>
  <c r="BW23" i="14"/>
  <c r="BX23" i="14"/>
  <c r="BY23" i="14"/>
  <c r="BZ23" i="14"/>
  <c r="CA23" i="14"/>
  <c r="CB23" i="14"/>
  <c r="CC23" i="14"/>
  <c r="CD23" i="14"/>
  <c r="CE23" i="14"/>
  <c r="CF23" i="14"/>
  <c r="CG23" i="14"/>
  <c r="CH23" i="14"/>
  <c r="CI23" i="14"/>
  <c r="CJ23" i="14"/>
  <c r="CK23" i="14"/>
  <c r="CL23" i="14"/>
  <c r="CM23" i="14"/>
  <c r="CN23" i="14"/>
  <c r="CO23" i="14"/>
  <c r="CP23" i="14"/>
  <c r="CQ23" i="14"/>
  <c r="CR23" i="14"/>
  <c r="B24" i="14"/>
  <c r="C24" i="14"/>
  <c r="D24" i="14"/>
  <c r="E24" i="14"/>
  <c r="F24" i="14"/>
  <c r="G24" i="14"/>
  <c r="H24" i="14"/>
  <c r="I24" i="14"/>
  <c r="J24" i="14"/>
  <c r="K24" i="14"/>
  <c r="L24" i="14"/>
  <c r="M24" i="14"/>
  <c r="N24" i="14"/>
  <c r="O24" i="14"/>
  <c r="P24" i="14"/>
  <c r="Q24" i="14"/>
  <c r="R24" i="14"/>
  <c r="S24" i="14"/>
  <c r="T24" i="14"/>
  <c r="U24" i="14"/>
  <c r="V24" i="14"/>
  <c r="W24" i="14"/>
  <c r="X24" i="14"/>
  <c r="Y24" i="14"/>
  <c r="Z24" i="14"/>
  <c r="AA24" i="14"/>
  <c r="AB24" i="14"/>
  <c r="AC24" i="14"/>
  <c r="AD24" i="14"/>
  <c r="AE24" i="14"/>
  <c r="AF24" i="14"/>
  <c r="AG24" i="14"/>
  <c r="AH24" i="14"/>
  <c r="AI24" i="14"/>
  <c r="AJ24" i="14"/>
  <c r="AK24" i="14"/>
  <c r="AL24" i="14"/>
  <c r="AM24" i="14"/>
  <c r="AN24" i="14"/>
  <c r="AO24" i="14"/>
  <c r="AP24" i="14"/>
  <c r="AQ24" i="14"/>
  <c r="AR24" i="14"/>
  <c r="AS24" i="14"/>
  <c r="AT24" i="14"/>
  <c r="AU24" i="14"/>
  <c r="AV24" i="14"/>
  <c r="AW24" i="14"/>
  <c r="AX24" i="14"/>
  <c r="AY24" i="14"/>
  <c r="AZ24" i="14"/>
  <c r="BA24" i="14"/>
  <c r="BB24" i="14"/>
  <c r="BC24" i="14"/>
  <c r="BD24" i="14"/>
  <c r="BE24" i="14"/>
  <c r="BF24" i="14"/>
  <c r="BG24" i="14"/>
  <c r="BH24" i="14"/>
  <c r="BI24" i="14"/>
  <c r="BJ24" i="14"/>
  <c r="BK24" i="14"/>
  <c r="BL24" i="14"/>
  <c r="BM24" i="14"/>
  <c r="BN24" i="14"/>
  <c r="BO24" i="14"/>
  <c r="BP24" i="14"/>
  <c r="BQ24" i="14"/>
  <c r="BR24" i="14"/>
  <c r="BS24" i="14"/>
  <c r="BT24" i="14"/>
  <c r="BU24" i="14"/>
  <c r="BV24" i="14"/>
  <c r="BW24" i="14"/>
  <c r="BX24" i="14"/>
  <c r="BY24" i="14"/>
  <c r="BZ24" i="14"/>
  <c r="CA24" i="14"/>
  <c r="CB24" i="14"/>
  <c r="CC24" i="14"/>
  <c r="CD24" i="14"/>
  <c r="CE24" i="14"/>
  <c r="CF24" i="14"/>
  <c r="CG24" i="14"/>
  <c r="CH24" i="14"/>
  <c r="CI24" i="14"/>
  <c r="CJ24" i="14"/>
  <c r="CK24" i="14"/>
  <c r="CL24" i="14"/>
  <c r="CM24" i="14"/>
  <c r="CN24" i="14"/>
  <c r="CO24" i="14"/>
  <c r="CP24" i="14"/>
  <c r="CQ24" i="14"/>
  <c r="CR24" i="14"/>
  <c r="B25" i="14"/>
  <c r="C25" i="14"/>
  <c r="D25" i="14"/>
  <c r="E25" i="14"/>
  <c r="F25" i="14"/>
  <c r="G25" i="14"/>
  <c r="H25" i="14"/>
  <c r="I25" i="14"/>
  <c r="J25" i="14"/>
  <c r="K25" i="14"/>
  <c r="L25" i="14"/>
  <c r="M25" i="14"/>
  <c r="N25" i="14"/>
  <c r="O25" i="14"/>
  <c r="P25" i="14"/>
  <c r="Q25" i="14"/>
  <c r="R25" i="14"/>
  <c r="S25" i="14"/>
  <c r="T25" i="14"/>
  <c r="U25" i="14"/>
  <c r="V25" i="14"/>
  <c r="W25" i="14"/>
  <c r="X25" i="14"/>
  <c r="Y25" i="14"/>
  <c r="Z25" i="14"/>
  <c r="AA25" i="14"/>
  <c r="AB25" i="14"/>
  <c r="AC25" i="14"/>
  <c r="AD25" i="14"/>
  <c r="AE25" i="14"/>
  <c r="AF25" i="14"/>
  <c r="AG25" i="14"/>
  <c r="AH25" i="14"/>
  <c r="AI25" i="14"/>
  <c r="AJ25" i="14"/>
  <c r="AK25" i="14"/>
  <c r="AL25" i="14"/>
  <c r="AM25" i="14"/>
  <c r="AN25" i="14"/>
  <c r="AO25" i="14"/>
  <c r="AP25" i="14"/>
  <c r="AQ25" i="14"/>
  <c r="AR25" i="14"/>
  <c r="AS25" i="14"/>
  <c r="AT25" i="14"/>
  <c r="AU25" i="14"/>
  <c r="AV25" i="14"/>
  <c r="AW25" i="14"/>
  <c r="AX25" i="14"/>
  <c r="AY25" i="14"/>
  <c r="AZ25" i="14"/>
  <c r="BA25" i="14"/>
  <c r="BB25" i="14"/>
  <c r="BC25" i="14"/>
  <c r="BD25" i="14"/>
  <c r="BE25" i="14"/>
  <c r="BF25" i="14"/>
  <c r="BG25" i="14"/>
  <c r="BH25" i="14"/>
  <c r="BI25" i="14"/>
  <c r="BJ25" i="14"/>
  <c r="BK25" i="14"/>
  <c r="BL25" i="14"/>
  <c r="BM25" i="14"/>
  <c r="BN25" i="14"/>
  <c r="BO25" i="14"/>
  <c r="BP25" i="14"/>
  <c r="BQ25" i="14"/>
  <c r="BR25" i="14"/>
  <c r="BS25" i="14"/>
  <c r="BT25" i="14"/>
  <c r="BU25" i="14"/>
  <c r="BV25" i="14"/>
  <c r="BW25" i="14"/>
  <c r="BX25" i="14"/>
  <c r="BY25" i="14"/>
  <c r="BZ25" i="14"/>
  <c r="CA25" i="14"/>
  <c r="CB25" i="14"/>
  <c r="CC25" i="14"/>
  <c r="CD25" i="14"/>
  <c r="CE25" i="14"/>
  <c r="CF25" i="14"/>
  <c r="CG25" i="14"/>
  <c r="CH25" i="14"/>
  <c r="CI25" i="14"/>
  <c r="CJ25" i="14"/>
  <c r="CK25" i="14"/>
  <c r="CL25" i="14"/>
  <c r="CM25" i="14"/>
  <c r="CN25" i="14"/>
  <c r="CO25" i="14"/>
  <c r="CP25" i="14"/>
  <c r="CQ25" i="14"/>
  <c r="CR25" i="14"/>
  <c r="B26" i="14"/>
  <c r="C26" i="14"/>
  <c r="D26" i="14"/>
  <c r="E26" i="14"/>
  <c r="F26" i="14"/>
  <c r="G26" i="14"/>
  <c r="H26" i="14"/>
  <c r="I26" i="14"/>
  <c r="J26" i="14"/>
  <c r="K26" i="14"/>
  <c r="L26" i="14"/>
  <c r="M26" i="14"/>
  <c r="N26" i="14"/>
  <c r="O26" i="14"/>
  <c r="P26" i="14"/>
  <c r="Q26" i="14"/>
  <c r="R26" i="14"/>
  <c r="S26" i="14"/>
  <c r="T26" i="14"/>
  <c r="U26" i="14"/>
  <c r="V26" i="14"/>
  <c r="W26" i="14"/>
  <c r="X26" i="14"/>
  <c r="Y26" i="14"/>
  <c r="Z26" i="14"/>
  <c r="AA26" i="14"/>
  <c r="AB26" i="14"/>
  <c r="AC26" i="14"/>
  <c r="AD26" i="14"/>
  <c r="AE26" i="14"/>
  <c r="AF26" i="14"/>
  <c r="AG26" i="14"/>
  <c r="AH26" i="14"/>
  <c r="AI26" i="14"/>
  <c r="AJ26" i="14"/>
  <c r="AK26" i="14"/>
  <c r="AL26" i="14"/>
  <c r="AM26" i="14"/>
  <c r="AN26" i="14"/>
  <c r="AO26" i="14"/>
  <c r="AP26" i="14"/>
  <c r="AQ26" i="14"/>
  <c r="AR26" i="14"/>
  <c r="AS26" i="14"/>
  <c r="AT26" i="14"/>
  <c r="AU26" i="14"/>
  <c r="AV26" i="14"/>
  <c r="AW26" i="14"/>
  <c r="AX26" i="14"/>
  <c r="AY26" i="14"/>
  <c r="AZ26" i="14"/>
  <c r="BA26" i="14"/>
  <c r="BB26" i="14"/>
  <c r="BC26" i="14"/>
  <c r="BD26" i="14"/>
  <c r="BE26" i="14"/>
  <c r="BF26" i="14"/>
  <c r="BG26" i="14"/>
  <c r="BH26" i="14"/>
  <c r="BI26" i="14"/>
  <c r="BJ26" i="14"/>
  <c r="BK26" i="14"/>
  <c r="BL26" i="14"/>
  <c r="BM26" i="14"/>
  <c r="BN26" i="14"/>
  <c r="BO26" i="14"/>
  <c r="BP26" i="14"/>
  <c r="BQ26" i="14"/>
  <c r="BR26" i="14"/>
  <c r="BS26" i="14"/>
  <c r="BT26" i="14"/>
  <c r="BU26" i="14"/>
  <c r="BV26" i="14"/>
  <c r="BW26" i="14"/>
  <c r="BX26" i="14"/>
  <c r="BY26" i="14"/>
  <c r="BZ26" i="14"/>
  <c r="CA26" i="14"/>
  <c r="CB26" i="14"/>
  <c r="CC26" i="14"/>
  <c r="CD26" i="14"/>
  <c r="CE26" i="14"/>
  <c r="CF26" i="14"/>
  <c r="CG26" i="14"/>
  <c r="CH26" i="14"/>
  <c r="CI26" i="14"/>
  <c r="CJ26" i="14"/>
  <c r="CK26" i="14"/>
  <c r="CL26" i="14"/>
  <c r="CM26" i="14"/>
  <c r="CN26" i="14"/>
  <c r="CO26" i="14"/>
  <c r="CP26" i="14"/>
  <c r="CQ26" i="14"/>
  <c r="CR26" i="14"/>
  <c r="B27" i="14"/>
  <c r="C27" i="14"/>
  <c r="D27" i="14"/>
  <c r="E27" i="14"/>
  <c r="F27" i="14"/>
  <c r="G27" i="14"/>
  <c r="H27" i="14"/>
  <c r="I27" i="14"/>
  <c r="J27" i="14"/>
  <c r="K27" i="14"/>
  <c r="L27" i="14"/>
  <c r="M27" i="14"/>
  <c r="N27" i="14"/>
  <c r="O27" i="14"/>
  <c r="P27" i="14"/>
  <c r="Q27" i="14"/>
  <c r="R27" i="14"/>
  <c r="S27" i="14"/>
  <c r="T27" i="14"/>
  <c r="U27" i="14"/>
  <c r="V27" i="14"/>
  <c r="W27" i="14"/>
  <c r="X27" i="14"/>
  <c r="Y27" i="14"/>
  <c r="Z27" i="14"/>
  <c r="AA27" i="14"/>
  <c r="AB27" i="14"/>
  <c r="AC27" i="14"/>
  <c r="AD27" i="14"/>
  <c r="AE27" i="14"/>
  <c r="AF27" i="14"/>
  <c r="AG27" i="14"/>
  <c r="AH27" i="14"/>
  <c r="AI27" i="14"/>
  <c r="AJ27" i="14"/>
  <c r="AK27" i="14"/>
  <c r="AL27" i="14"/>
  <c r="AM27" i="14"/>
  <c r="AN27" i="14"/>
  <c r="AO27" i="14"/>
  <c r="AP27" i="14"/>
  <c r="AQ27" i="14"/>
  <c r="AR27" i="14"/>
  <c r="AS27" i="14"/>
  <c r="AT27" i="14"/>
  <c r="AU27" i="14"/>
  <c r="AV27" i="14"/>
  <c r="AW27" i="14"/>
  <c r="AX27" i="14"/>
  <c r="AY27" i="14"/>
  <c r="AZ27" i="14"/>
  <c r="BA27" i="14"/>
  <c r="BB27" i="14"/>
  <c r="BC27" i="14"/>
  <c r="BD27" i="14"/>
  <c r="BE27" i="14"/>
  <c r="BF27" i="14"/>
  <c r="BG27" i="14"/>
  <c r="BH27" i="14"/>
  <c r="BI27" i="14"/>
  <c r="BJ27" i="14"/>
  <c r="BK27" i="14"/>
  <c r="BL27" i="14"/>
  <c r="BM27" i="14"/>
  <c r="BN27" i="14"/>
  <c r="BO27" i="14"/>
  <c r="BP27" i="14"/>
  <c r="BQ27" i="14"/>
  <c r="BR27" i="14"/>
  <c r="BS27" i="14"/>
  <c r="BT27" i="14"/>
  <c r="BU27" i="14"/>
  <c r="BV27" i="14"/>
  <c r="BW27" i="14"/>
  <c r="BX27" i="14"/>
  <c r="BY27" i="14"/>
  <c r="BZ27" i="14"/>
  <c r="CA27" i="14"/>
  <c r="CB27" i="14"/>
  <c r="CC27" i="14"/>
  <c r="CD27" i="14"/>
  <c r="CE27" i="14"/>
  <c r="CF27" i="14"/>
  <c r="CG27" i="14"/>
  <c r="CH27" i="14"/>
  <c r="CI27" i="14"/>
  <c r="CJ27" i="14"/>
  <c r="CK27" i="14"/>
  <c r="CL27" i="14"/>
  <c r="CM27" i="14"/>
  <c r="CN27" i="14"/>
  <c r="CO27" i="14"/>
  <c r="CP27" i="14"/>
  <c r="CQ27" i="14"/>
  <c r="CR27" i="14"/>
  <c r="B28" i="14"/>
  <c r="C28" i="14"/>
  <c r="D28" i="14"/>
  <c r="E28" i="14"/>
  <c r="F28" i="14"/>
  <c r="G28" i="14"/>
  <c r="H28" i="14"/>
  <c r="I28" i="14"/>
  <c r="J28" i="14"/>
  <c r="K28" i="14"/>
  <c r="L28" i="14"/>
  <c r="M28" i="14"/>
  <c r="N28" i="14"/>
  <c r="O28" i="14"/>
  <c r="P28" i="14"/>
  <c r="Q28" i="14"/>
  <c r="R28" i="14"/>
  <c r="S28" i="14"/>
  <c r="T28" i="14"/>
  <c r="U28" i="14"/>
  <c r="V28" i="14"/>
  <c r="W28" i="14"/>
  <c r="X28" i="14"/>
  <c r="Y28" i="14"/>
  <c r="Z28" i="14"/>
  <c r="AA28" i="14"/>
  <c r="AB28" i="14"/>
  <c r="AC28" i="14"/>
  <c r="AD28" i="14"/>
  <c r="AE28" i="14"/>
  <c r="AF28" i="14"/>
  <c r="AG28" i="14"/>
  <c r="AH28" i="14"/>
  <c r="AI28" i="14"/>
  <c r="AJ28" i="14"/>
  <c r="AK28" i="14"/>
  <c r="AL28" i="14"/>
  <c r="AM28" i="14"/>
  <c r="AN28" i="14"/>
  <c r="AO28" i="14"/>
  <c r="AP28" i="14"/>
  <c r="AQ28" i="14"/>
  <c r="AR28" i="14"/>
  <c r="AS28" i="14"/>
  <c r="AT28" i="14"/>
  <c r="AU28" i="14"/>
  <c r="AV28" i="14"/>
  <c r="AW28" i="14"/>
  <c r="AX28" i="14"/>
  <c r="AY28" i="14"/>
  <c r="AZ28" i="14"/>
  <c r="BA28" i="14"/>
  <c r="BB28" i="14"/>
  <c r="BC28" i="14"/>
  <c r="BD28" i="14"/>
  <c r="BE28" i="14"/>
  <c r="BF28" i="14"/>
  <c r="BG28" i="14"/>
  <c r="BH28" i="14"/>
  <c r="BI28" i="14"/>
  <c r="BJ28" i="14"/>
  <c r="BK28" i="14"/>
  <c r="BL28" i="14"/>
  <c r="BM28" i="14"/>
  <c r="BN28" i="14"/>
  <c r="BO28" i="14"/>
  <c r="BP28" i="14"/>
  <c r="BQ28" i="14"/>
  <c r="BR28" i="14"/>
  <c r="BS28" i="14"/>
  <c r="BT28" i="14"/>
  <c r="BU28" i="14"/>
  <c r="BV28" i="14"/>
  <c r="BW28" i="14"/>
  <c r="BX28" i="14"/>
  <c r="BY28" i="14"/>
  <c r="BZ28" i="14"/>
  <c r="CA28" i="14"/>
  <c r="CB28" i="14"/>
  <c r="CC28" i="14"/>
  <c r="CD28" i="14"/>
  <c r="CE28" i="14"/>
  <c r="CF28" i="14"/>
  <c r="CG28" i="14"/>
  <c r="CH28" i="14"/>
  <c r="CI28" i="14"/>
  <c r="CJ28" i="14"/>
  <c r="CK28" i="14"/>
  <c r="CL28" i="14"/>
  <c r="CM28" i="14"/>
  <c r="CN28" i="14"/>
  <c r="CO28" i="14"/>
  <c r="CP28" i="14"/>
  <c r="CQ28" i="14"/>
  <c r="CR28" i="14"/>
  <c r="B29" i="14"/>
  <c r="C29" i="14"/>
  <c r="D29" i="14"/>
  <c r="E29" i="14"/>
  <c r="F29" i="14"/>
  <c r="G29" i="14"/>
  <c r="H29" i="14"/>
  <c r="I29" i="14"/>
  <c r="J29" i="14"/>
  <c r="K29" i="14"/>
  <c r="L29" i="14"/>
  <c r="M29" i="14"/>
  <c r="N29" i="14"/>
  <c r="O29" i="14"/>
  <c r="P29" i="14"/>
  <c r="Q29" i="14"/>
  <c r="R29" i="14"/>
  <c r="S29" i="14"/>
  <c r="T29" i="14"/>
  <c r="U29" i="14"/>
  <c r="V29" i="14"/>
  <c r="W29" i="14"/>
  <c r="X29" i="14"/>
  <c r="Y29" i="14"/>
  <c r="Z29" i="14"/>
  <c r="AA29" i="14"/>
  <c r="AB29" i="14"/>
  <c r="AC29" i="14"/>
  <c r="AD29" i="14"/>
  <c r="AE29" i="14"/>
  <c r="AF29" i="14"/>
  <c r="AG29" i="14"/>
  <c r="AH29" i="14"/>
  <c r="AI29" i="14"/>
  <c r="AJ29" i="14"/>
  <c r="AK29" i="14"/>
  <c r="AL29" i="14"/>
  <c r="AM29" i="14"/>
  <c r="AN29" i="14"/>
  <c r="AO29" i="14"/>
  <c r="AP29" i="14"/>
  <c r="AQ29" i="14"/>
  <c r="AR29" i="14"/>
  <c r="AS29" i="14"/>
  <c r="AT29" i="14"/>
  <c r="AU29" i="14"/>
  <c r="AV29" i="14"/>
  <c r="AW29" i="14"/>
  <c r="AX29" i="14"/>
  <c r="AY29" i="14"/>
  <c r="AZ29" i="14"/>
  <c r="BA29" i="14"/>
  <c r="BB29" i="14"/>
  <c r="BC29" i="14"/>
  <c r="BD29" i="14"/>
  <c r="BE29" i="14"/>
  <c r="BF29" i="14"/>
  <c r="BG29" i="14"/>
  <c r="BH29" i="14"/>
  <c r="BI29" i="14"/>
  <c r="BJ29" i="14"/>
  <c r="BK29" i="14"/>
  <c r="BL29" i="14"/>
  <c r="BM29" i="14"/>
  <c r="BN29" i="14"/>
  <c r="BO29" i="14"/>
  <c r="BP29" i="14"/>
  <c r="BQ29" i="14"/>
  <c r="BR29" i="14"/>
  <c r="BS29" i="14"/>
  <c r="BT29" i="14"/>
  <c r="BU29" i="14"/>
  <c r="BV29" i="14"/>
  <c r="BW29" i="14"/>
  <c r="BX29" i="14"/>
  <c r="BY29" i="14"/>
  <c r="BZ29" i="14"/>
  <c r="CA29" i="14"/>
  <c r="CB29" i="14"/>
  <c r="CC29" i="14"/>
  <c r="CD29" i="14"/>
  <c r="CE29" i="14"/>
  <c r="CF29" i="14"/>
  <c r="CG29" i="14"/>
  <c r="CH29" i="14"/>
  <c r="CI29" i="14"/>
  <c r="CJ29" i="14"/>
  <c r="CK29" i="14"/>
  <c r="CL29" i="14"/>
  <c r="CM29" i="14"/>
  <c r="CN29" i="14"/>
  <c r="CO29" i="14"/>
  <c r="CP29" i="14"/>
  <c r="CQ29" i="14"/>
  <c r="CR29" i="14"/>
  <c r="B30" i="14"/>
  <c r="C30" i="14"/>
  <c r="D30" i="14"/>
  <c r="E30" i="14"/>
  <c r="F30" i="14"/>
  <c r="G30" i="14"/>
  <c r="H30" i="14"/>
  <c r="I30" i="14"/>
  <c r="J30" i="14"/>
  <c r="K30" i="14"/>
  <c r="L30" i="14"/>
  <c r="M30" i="14"/>
  <c r="N30" i="14"/>
  <c r="O30" i="14"/>
  <c r="P30" i="14"/>
  <c r="Q30" i="14"/>
  <c r="R30" i="14"/>
  <c r="S30" i="14"/>
  <c r="T30" i="14"/>
  <c r="U30" i="14"/>
  <c r="V30" i="14"/>
  <c r="W30" i="14"/>
  <c r="X30" i="14"/>
  <c r="Y30" i="14"/>
  <c r="Z30" i="14"/>
  <c r="AA30" i="14"/>
  <c r="AB30" i="14"/>
  <c r="AC30" i="14"/>
  <c r="AD30" i="14"/>
  <c r="AE30" i="14"/>
  <c r="AF30" i="14"/>
  <c r="AG30" i="14"/>
  <c r="AH30" i="14"/>
  <c r="AI30" i="14"/>
  <c r="AJ30" i="14"/>
  <c r="AK30" i="14"/>
  <c r="AL30" i="14"/>
  <c r="AM30" i="14"/>
  <c r="AN30" i="14"/>
  <c r="AO30" i="14"/>
  <c r="AP30" i="14"/>
  <c r="AQ30" i="14"/>
  <c r="AR30" i="14"/>
  <c r="AS30" i="14"/>
  <c r="AT30" i="14"/>
  <c r="AU30" i="14"/>
  <c r="AV30" i="14"/>
  <c r="AW30" i="14"/>
  <c r="AX30" i="14"/>
  <c r="AY30" i="14"/>
  <c r="AZ30" i="14"/>
  <c r="BA30" i="14"/>
  <c r="BB30" i="14"/>
  <c r="BC30" i="14"/>
  <c r="BD30" i="14"/>
  <c r="BE30" i="14"/>
  <c r="BF30" i="14"/>
  <c r="BG30" i="14"/>
  <c r="BH30" i="14"/>
  <c r="BI30" i="14"/>
  <c r="BJ30" i="14"/>
  <c r="BK30" i="14"/>
  <c r="BL30" i="14"/>
  <c r="BM30" i="14"/>
  <c r="BN30" i="14"/>
  <c r="BO30" i="14"/>
  <c r="BP30" i="14"/>
  <c r="BQ30" i="14"/>
  <c r="BR30" i="14"/>
  <c r="BS30" i="14"/>
  <c r="BT30" i="14"/>
  <c r="BU30" i="14"/>
  <c r="BV30" i="14"/>
  <c r="BW30" i="14"/>
  <c r="BX30" i="14"/>
  <c r="BY30" i="14"/>
  <c r="BZ30" i="14"/>
  <c r="CA30" i="14"/>
  <c r="CB30" i="14"/>
  <c r="CC30" i="14"/>
  <c r="CD30" i="14"/>
  <c r="CE30" i="14"/>
  <c r="CF30" i="14"/>
  <c r="CG30" i="14"/>
  <c r="CH30" i="14"/>
  <c r="CI30" i="14"/>
  <c r="CJ30" i="14"/>
  <c r="CK30" i="14"/>
  <c r="CL30" i="14"/>
  <c r="CM30" i="14"/>
  <c r="CN30" i="14"/>
  <c r="CO30" i="14"/>
  <c r="CP30" i="14"/>
  <c r="CQ30" i="14"/>
  <c r="CR30" i="14"/>
  <c r="B31" i="14"/>
  <c r="C31" i="14"/>
  <c r="D31" i="14"/>
  <c r="E31" i="14"/>
  <c r="F31" i="14"/>
  <c r="G31" i="14"/>
  <c r="H31" i="14"/>
  <c r="I31" i="14"/>
  <c r="J31" i="14"/>
  <c r="K31" i="14"/>
  <c r="L31" i="14"/>
  <c r="M31" i="14"/>
  <c r="N31" i="14"/>
  <c r="O31" i="14"/>
  <c r="P31" i="14"/>
  <c r="Q31" i="14"/>
  <c r="R31" i="14"/>
  <c r="S31" i="14"/>
  <c r="T31" i="14"/>
  <c r="U31" i="14"/>
  <c r="V31" i="14"/>
  <c r="W31" i="14"/>
  <c r="X31" i="14"/>
  <c r="Y31" i="14"/>
  <c r="Z31" i="14"/>
  <c r="AA31" i="14"/>
  <c r="AB31" i="14"/>
  <c r="AC31" i="14"/>
  <c r="AD31" i="14"/>
  <c r="AE31" i="14"/>
  <c r="AF31" i="14"/>
  <c r="AG31" i="14"/>
  <c r="AH31" i="14"/>
  <c r="AI31" i="14"/>
  <c r="AJ31" i="14"/>
  <c r="AK31" i="14"/>
  <c r="AL31" i="14"/>
  <c r="AM31" i="14"/>
  <c r="AN31" i="14"/>
  <c r="AO31" i="14"/>
  <c r="AP31" i="14"/>
  <c r="AQ31" i="14"/>
  <c r="AR31" i="14"/>
  <c r="AS31" i="14"/>
  <c r="AT31" i="14"/>
  <c r="AU31" i="14"/>
  <c r="AV31" i="14"/>
  <c r="AW31" i="14"/>
  <c r="AX31" i="14"/>
  <c r="AY31" i="14"/>
  <c r="AZ31" i="14"/>
  <c r="BA31" i="14"/>
  <c r="BB31" i="14"/>
  <c r="BC31" i="14"/>
  <c r="BD31" i="14"/>
  <c r="BE31" i="14"/>
  <c r="BF31" i="14"/>
  <c r="BG31" i="14"/>
  <c r="BH31" i="14"/>
  <c r="BI31" i="14"/>
  <c r="BJ31" i="14"/>
  <c r="BK31" i="14"/>
  <c r="BL31" i="14"/>
  <c r="BM31" i="14"/>
  <c r="BN31" i="14"/>
  <c r="BO31" i="14"/>
  <c r="BP31" i="14"/>
  <c r="BQ31" i="14"/>
  <c r="BR31" i="14"/>
  <c r="BS31" i="14"/>
  <c r="BT31" i="14"/>
  <c r="BU31" i="14"/>
  <c r="BV31" i="14"/>
  <c r="BW31" i="14"/>
  <c r="BX31" i="14"/>
  <c r="BY31" i="14"/>
  <c r="BZ31" i="14"/>
  <c r="CA31" i="14"/>
  <c r="CB31" i="14"/>
  <c r="CC31" i="14"/>
  <c r="CD31" i="14"/>
  <c r="CE31" i="14"/>
  <c r="CF31" i="14"/>
  <c r="CG31" i="14"/>
  <c r="CH31" i="14"/>
  <c r="CI31" i="14"/>
  <c r="CJ31" i="14"/>
  <c r="CK31" i="14"/>
  <c r="CL31" i="14"/>
  <c r="CM31" i="14"/>
  <c r="CN31" i="14"/>
  <c r="CO31" i="14"/>
  <c r="CP31" i="14"/>
  <c r="CQ31" i="14"/>
  <c r="CR31" i="14"/>
  <c r="B32" i="14"/>
  <c r="C32" i="14"/>
  <c r="D32" i="14"/>
  <c r="E32" i="14"/>
  <c r="F32" i="14"/>
  <c r="G32" i="14"/>
  <c r="H32" i="14"/>
  <c r="I32" i="14"/>
  <c r="J32" i="14"/>
  <c r="K32" i="14"/>
  <c r="L32" i="14"/>
  <c r="M32" i="14"/>
  <c r="N32" i="14"/>
  <c r="O32" i="14"/>
  <c r="P32" i="14"/>
  <c r="Q32" i="14"/>
  <c r="R32" i="14"/>
  <c r="S32" i="14"/>
  <c r="T32" i="14"/>
  <c r="U32" i="14"/>
  <c r="V32" i="14"/>
  <c r="W32" i="14"/>
  <c r="X32" i="14"/>
  <c r="Y32" i="14"/>
  <c r="Z32" i="14"/>
  <c r="AA32" i="14"/>
  <c r="AB32" i="14"/>
  <c r="AC32" i="14"/>
  <c r="AD32" i="14"/>
  <c r="AE32" i="14"/>
  <c r="AF32" i="14"/>
  <c r="AG32" i="14"/>
  <c r="AH32" i="14"/>
  <c r="AI32" i="14"/>
  <c r="AJ32" i="14"/>
  <c r="AK32" i="14"/>
  <c r="AL32" i="14"/>
  <c r="AM32" i="14"/>
  <c r="AN32" i="14"/>
  <c r="AO32" i="14"/>
  <c r="AP32" i="14"/>
  <c r="AQ32" i="14"/>
  <c r="AR32" i="14"/>
  <c r="AS32" i="14"/>
  <c r="AT32" i="14"/>
  <c r="AU32" i="14"/>
  <c r="AV32" i="14"/>
  <c r="AW32" i="14"/>
  <c r="AX32" i="14"/>
  <c r="AY32" i="14"/>
  <c r="AZ32" i="14"/>
  <c r="BA32" i="14"/>
  <c r="BB32" i="14"/>
  <c r="BC32" i="14"/>
  <c r="BD32" i="14"/>
  <c r="BE32" i="14"/>
  <c r="BF32" i="14"/>
  <c r="BG32" i="14"/>
  <c r="BH32" i="14"/>
  <c r="BI32" i="14"/>
  <c r="BJ32" i="14"/>
  <c r="BK32" i="14"/>
  <c r="BL32" i="14"/>
  <c r="BM32" i="14"/>
  <c r="BN32" i="14"/>
  <c r="BO32" i="14"/>
  <c r="BP32" i="14"/>
  <c r="BQ32" i="14"/>
  <c r="BR32" i="14"/>
  <c r="BS32" i="14"/>
  <c r="BT32" i="14"/>
  <c r="BU32" i="14"/>
  <c r="BV32" i="14"/>
  <c r="BW32" i="14"/>
  <c r="BX32" i="14"/>
  <c r="BY32" i="14"/>
  <c r="BZ32" i="14"/>
  <c r="CA32" i="14"/>
  <c r="CB32" i="14"/>
  <c r="CC32" i="14"/>
  <c r="CD32" i="14"/>
  <c r="CE32" i="14"/>
  <c r="CF32" i="14"/>
  <c r="CG32" i="14"/>
  <c r="CH32" i="14"/>
  <c r="CI32" i="14"/>
  <c r="CJ32" i="14"/>
  <c r="CK32" i="14"/>
  <c r="CL32" i="14"/>
  <c r="CM32" i="14"/>
  <c r="CN32" i="14"/>
  <c r="CO32" i="14"/>
  <c r="CP32" i="14"/>
  <c r="CQ32" i="14"/>
  <c r="CR32" i="14"/>
  <c r="B33" i="14"/>
  <c r="C33" i="14"/>
  <c r="D33" i="14"/>
  <c r="E33" i="14"/>
  <c r="F33" i="14"/>
  <c r="G33" i="14"/>
  <c r="H33" i="14"/>
  <c r="I33" i="14"/>
  <c r="J33" i="14"/>
  <c r="K33" i="14"/>
  <c r="L33" i="14"/>
  <c r="M33" i="14"/>
  <c r="N33" i="14"/>
  <c r="O33" i="14"/>
  <c r="P33" i="14"/>
  <c r="Q33" i="14"/>
  <c r="R33" i="14"/>
  <c r="S33" i="14"/>
  <c r="T33" i="14"/>
  <c r="U33" i="14"/>
  <c r="V33" i="14"/>
  <c r="W33" i="14"/>
  <c r="X33" i="14"/>
  <c r="Y33" i="14"/>
  <c r="Z33" i="14"/>
  <c r="AA33" i="14"/>
  <c r="AB33" i="14"/>
  <c r="AC33" i="14"/>
  <c r="AD33" i="14"/>
  <c r="AE33" i="14"/>
  <c r="AF33" i="14"/>
  <c r="AG33" i="14"/>
  <c r="AH33" i="14"/>
  <c r="AI33" i="14"/>
  <c r="AJ33" i="14"/>
  <c r="AK33" i="14"/>
  <c r="AL33" i="14"/>
  <c r="AM33" i="14"/>
  <c r="AN33" i="14"/>
  <c r="AO33" i="14"/>
  <c r="AP33" i="14"/>
  <c r="AQ33" i="14"/>
  <c r="AR33" i="14"/>
  <c r="AS33" i="14"/>
  <c r="AT33" i="14"/>
  <c r="AU33" i="14"/>
  <c r="AV33" i="14"/>
  <c r="AW33" i="14"/>
  <c r="AX33" i="14"/>
  <c r="AY33" i="14"/>
  <c r="AZ33" i="14"/>
  <c r="BA33" i="14"/>
  <c r="BB33" i="14"/>
  <c r="BC33" i="14"/>
  <c r="BD33" i="14"/>
  <c r="BE33" i="14"/>
  <c r="BF33" i="14"/>
  <c r="BG33" i="14"/>
  <c r="BH33" i="14"/>
  <c r="BI33" i="14"/>
  <c r="BJ33" i="14"/>
  <c r="BK33" i="14"/>
  <c r="BL33" i="14"/>
  <c r="BM33" i="14"/>
  <c r="BN33" i="14"/>
  <c r="BO33" i="14"/>
  <c r="BP33" i="14"/>
  <c r="BQ33" i="14"/>
  <c r="BR33" i="14"/>
  <c r="BS33" i="14"/>
  <c r="BT33" i="14"/>
  <c r="BU33" i="14"/>
  <c r="BV33" i="14"/>
  <c r="BW33" i="14"/>
  <c r="BX33" i="14"/>
  <c r="BY33" i="14"/>
  <c r="BZ33" i="14"/>
  <c r="CA33" i="14"/>
  <c r="CB33" i="14"/>
  <c r="CC33" i="14"/>
  <c r="CD33" i="14"/>
  <c r="CE33" i="14"/>
  <c r="CF33" i="14"/>
  <c r="CG33" i="14"/>
  <c r="CH33" i="14"/>
  <c r="CI33" i="14"/>
  <c r="CJ33" i="14"/>
  <c r="CK33" i="14"/>
  <c r="CL33" i="14"/>
  <c r="CM33" i="14"/>
  <c r="CN33" i="14"/>
  <c r="CO33" i="14"/>
  <c r="CP33" i="14"/>
  <c r="CQ33" i="14"/>
  <c r="CR33" i="14"/>
  <c r="B34" i="14"/>
  <c r="C34" i="14"/>
  <c r="D34" i="14"/>
  <c r="E34" i="14"/>
  <c r="F34" i="14"/>
  <c r="G34" i="14"/>
  <c r="H34" i="14"/>
  <c r="I34" i="14"/>
  <c r="J34" i="14"/>
  <c r="K34" i="14"/>
  <c r="L34" i="14"/>
  <c r="M34" i="14"/>
  <c r="N34" i="14"/>
  <c r="O34" i="14"/>
  <c r="P34" i="14"/>
  <c r="Q34" i="14"/>
  <c r="R34" i="14"/>
  <c r="S34" i="14"/>
  <c r="T34" i="14"/>
  <c r="U34" i="14"/>
  <c r="V34" i="14"/>
  <c r="W34" i="14"/>
  <c r="X34" i="14"/>
  <c r="Y34" i="14"/>
  <c r="Z34" i="14"/>
  <c r="AA34" i="14"/>
  <c r="AB34" i="14"/>
  <c r="AC34" i="14"/>
  <c r="AD34" i="14"/>
  <c r="AE34" i="14"/>
  <c r="AF34" i="14"/>
  <c r="AG34" i="14"/>
  <c r="AH34" i="14"/>
  <c r="AI34" i="14"/>
  <c r="AJ34" i="14"/>
  <c r="AK34" i="14"/>
  <c r="AL34" i="14"/>
  <c r="AM34" i="14"/>
  <c r="AN34" i="14"/>
  <c r="AO34" i="14"/>
  <c r="AP34" i="14"/>
  <c r="AQ34" i="14"/>
  <c r="AR34" i="14"/>
  <c r="AS34" i="14"/>
  <c r="AT34" i="14"/>
  <c r="AU34" i="14"/>
  <c r="AV34" i="14"/>
  <c r="AW34" i="14"/>
  <c r="AX34" i="14"/>
  <c r="AY34" i="14"/>
  <c r="AZ34" i="14"/>
  <c r="BA34" i="14"/>
  <c r="BB34" i="14"/>
  <c r="BC34" i="14"/>
  <c r="BD34" i="14"/>
  <c r="BE34" i="14"/>
  <c r="BF34" i="14"/>
  <c r="BG34" i="14"/>
  <c r="BH34" i="14"/>
  <c r="BI34" i="14"/>
  <c r="BJ34" i="14"/>
  <c r="BK34" i="14"/>
  <c r="BL34" i="14"/>
  <c r="BM34" i="14"/>
  <c r="BN34" i="14"/>
  <c r="BO34" i="14"/>
  <c r="BP34" i="14"/>
  <c r="BQ34" i="14"/>
  <c r="BR34" i="14"/>
  <c r="BS34" i="14"/>
  <c r="BT34" i="14"/>
  <c r="BU34" i="14"/>
  <c r="BV34" i="14"/>
  <c r="BW34" i="14"/>
  <c r="BX34" i="14"/>
  <c r="BY34" i="14"/>
  <c r="BZ34" i="14"/>
  <c r="CA34" i="14"/>
  <c r="CB34" i="14"/>
  <c r="CC34" i="14"/>
  <c r="CD34" i="14"/>
  <c r="CE34" i="14"/>
  <c r="CF34" i="14"/>
  <c r="CG34" i="14"/>
  <c r="CH34" i="14"/>
  <c r="CI34" i="14"/>
  <c r="CJ34" i="14"/>
  <c r="CK34" i="14"/>
  <c r="CL34" i="14"/>
  <c r="CM34" i="14"/>
  <c r="CN34" i="14"/>
  <c r="CO34" i="14"/>
  <c r="CP34" i="14"/>
  <c r="CQ34" i="14"/>
  <c r="CR34" i="14"/>
  <c r="B35" i="14"/>
  <c r="C35" i="14"/>
  <c r="D35" i="14"/>
  <c r="E35" i="14"/>
  <c r="F35" i="14"/>
  <c r="G35" i="14"/>
  <c r="H35" i="14"/>
  <c r="I35" i="14"/>
  <c r="J35" i="14"/>
  <c r="K35" i="14"/>
  <c r="L35" i="14"/>
  <c r="M35" i="14"/>
  <c r="N35" i="14"/>
  <c r="O35" i="14"/>
  <c r="P35" i="14"/>
  <c r="Q35" i="14"/>
  <c r="R35" i="14"/>
  <c r="S35" i="14"/>
  <c r="T35" i="14"/>
  <c r="U35" i="14"/>
  <c r="V35" i="14"/>
  <c r="W35" i="14"/>
  <c r="X35" i="14"/>
  <c r="Y35" i="14"/>
  <c r="Z35" i="14"/>
  <c r="AA35" i="14"/>
  <c r="AB35" i="14"/>
  <c r="AC35" i="14"/>
  <c r="AD35" i="14"/>
  <c r="AE35" i="14"/>
  <c r="AF35" i="14"/>
  <c r="AG35" i="14"/>
  <c r="AH35" i="14"/>
  <c r="AI35" i="14"/>
  <c r="AJ35" i="14"/>
  <c r="AK35" i="14"/>
  <c r="AL35" i="14"/>
  <c r="AM35" i="14"/>
  <c r="AN35" i="14"/>
  <c r="AO35" i="14"/>
  <c r="AP35" i="14"/>
  <c r="AQ35" i="14"/>
  <c r="AR35" i="14"/>
  <c r="AS35" i="14"/>
  <c r="AT35" i="14"/>
  <c r="AU35" i="14"/>
  <c r="AV35" i="14"/>
  <c r="AW35" i="14"/>
  <c r="AX35" i="14"/>
  <c r="AY35" i="14"/>
  <c r="AZ35" i="14"/>
  <c r="BA35" i="14"/>
  <c r="BB35" i="14"/>
  <c r="BC35" i="14"/>
  <c r="BD35" i="14"/>
  <c r="BE35" i="14"/>
  <c r="BF35" i="14"/>
  <c r="BG35" i="14"/>
  <c r="BH35" i="14"/>
  <c r="BI35" i="14"/>
  <c r="BJ35" i="14"/>
  <c r="BK35" i="14"/>
  <c r="BL35" i="14"/>
  <c r="BM35" i="14"/>
  <c r="BN35" i="14"/>
  <c r="BO35" i="14"/>
  <c r="BP35" i="14"/>
  <c r="BQ35" i="14"/>
  <c r="BR35" i="14"/>
  <c r="BS35" i="14"/>
  <c r="BT35" i="14"/>
  <c r="BU35" i="14"/>
  <c r="BV35" i="14"/>
  <c r="BW35" i="14"/>
  <c r="BX35" i="14"/>
  <c r="BY35" i="14"/>
  <c r="BZ35" i="14"/>
  <c r="CA35" i="14"/>
  <c r="CB35" i="14"/>
  <c r="CC35" i="14"/>
  <c r="CD35" i="14"/>
  <c r="CE35" i="14"/>
  <c r="CF35" i="14"/>
  <c r="CG35" i="14"/>
  <c r="CH35" i="14"/>
  <c r="CI35" i="14"/>
  <c r="CJ35" i="14"/>
  <c r="CK35" i="14"/>
  <c r="CL35" i="14"/>
  <c r="CM35" i="14"/>
  <c r="CN35" i="14"/>
  <c r="CO35" i="14"/>
  <c r="CP35" i="14"/>
  <c r="CQ35" i="14"/>
  <c r="CR35" i="14"/>
  <c r="B36" i="14"/>
  <c r="C36" i="14"/>
  <c r="D36" i="14"/>
  <c r="E36" i="14"/>
  <c r="F36" i="14"/>
  <c r="G36" i="14"/>
  <c r="H36" i="14"/>
  <c r="I36" i="14"/>
  <c r="J36" i="14"/>
  <c r="K36" i="14"/>
  <c r="L36" i="14"/>
  <c r="M36" i="14"/>
  <c r="N36" i="14"/>
  <c r="O36" i="14"/>
  <c r="P36" i="14"/>
  <c r="Q36" i="14"/>
  <c r="R36" i="14"/>
  <c r="S36" i="14"/>
  <c r="T36" i="14"/>
  <c r="U36" i="14"/>
  <c r="V36" i="14"/>
  <c r="W36" i="14"/>
  <c r="X36" i="14"/>
  <c r="Y36" i="14"/>
  <c r="Z36" i="14"/>
  <c r="AA36" i="14"/>
  <c r="AB36" i="14"/>
  <c r="AC36" i="14"/>
  <c r="AD36" i="14"/>
  <c r="AE36" i="14"/>
  <c r="AF36" i="14"/>
  <c r="AG36" i="14"/>
  <c r="AH36" i="14"/>
  <c r="AI36" i="14"/>
  <c r="AJ36" i="14"/>
  <c r="AK36" i="14"/>
  <c r="AL36" i="14"/>
  <c r="AM36" i="14"/>
  <c r="AN36" i="14"/>
  <c r="AO36" i="14"/>
  <c r="AP36" i="14"/>
  <c r="AQ36" i="14"/>
  <c r="AR36" i="14"/>
  <c r="AS36" i="14"/>
  <c r="AT36" i="14"/>
  <c r="AU36" i="14"/>
  <c r="AV36" i="14"/>
  <c r="AW36" i="14"/>
  <c r="AX36" i="14"/>
  <c r="AY36" i="14"/>
  <c r="AZ36" i="14"/>
  <c r="BA36" i="14"/>
  <c r="BB36" i="14"/>
  <c r="BC36" i="14"/>
  <c r="BD36" i="14"/>
  <c r="BE36" i="14"/>
  <c r="BF36" i="14"/>
  <c r="BG36" i="14"/>
  <c r="BH36" i="14"/>
  <c r="BI36" i="14"/>
  <c r="BJ36" i="14"/>
  <c r="BK36" i="14"/>
  <c r="BL36" i="14"/>
  <c r="BM36" i="14"/>
  <c r="BN36" i="14"/>
  <c r="BO36" i="14"/>
  <c r="BP36" i="14"/>
  <c r="BQ36" i="14"/>
  <c r="BR36" i="14"/>
  <c r="BS36" i="14"/>
  <c r="BT36" i="14"/>
  <c r="BU36" i="14"/>
  <c r="BV36" i="14"/>
  <c r="BW36" i="14"/>
  <c r="BX36" i="14"/>
  <c r="BY36" i="14"/>
  <c r="BZ36" i="14"/>
  <c r="CA36" i="14"/>
  <c r="CB36" i="14"/>
  <c r="CC36" i="14"/>
  <c r="CD36" i="14"/>
  <c r="CE36" i="14"/>
  <c r="CF36" i="14"/>
  <c r="CG36" i="14"/>
  <c r="CH36" i="14"/>
  <c r="CI36" i="14"/>
  <c r="CJ36" i="14"/>
  <c r="CK36" i="14"/>
  <c r="CL36" i="14"/>
  <c r="CM36" i="14"/>
  <c r="CN36" i="14"/>
  <c r="CO36" i="14"/>
  <c r="CP36" i="14"/>
  <c r="CQ36" i="14"/>
  <c r="CR36" i="14"/>
  <c r="B37" i="14"/>
  <c r="C37" i="14"/>
  <c r="D37" i="14"/>
  <c r="E37" i="14"/>
  <c r="F37" i="14"/>
  <c r="G37" i="14"/>
  <c r="H37" i="14"/>
  <c r="I37" i="14"/>
  <c r="J37" i="14"/>
  <c r="K37" i="14"/>
  <c r="L37" i="14"/>
  <c r="M37" i="14"/>
  <c r="N37" i="14"/>
  <c r="O37" i="14"/>
  <c r="P37" i="14"/>
  <c r="Q37" i="14"/>
  <c r="R37" i="14"/>
  <c r="S37" i="14"/>
  <c r="T37" i="14"/>
  <c r="U37" i="14"/>
  <c r="V37" i="14"/>
  <c r="W37" i="14"/>
  <c r="X37" i="14"/>
  <c r="Y37" i="14"/>
  <c r="Z37" i="14"/>
  <c r="AA37" i="14"/>
  <c r="AB37" i="14"/>
  <c r="AC37" i="14"/>
  <c r="AD37" i="14"/>
  <c r="AE37" i="14"/>
  <c r="AF37" i="14"/>
  <c r="AG37" i="14"/>
  <c r="AH37" i="14"/>
  <c r="AI37" i="14"/>
  <c r="AJ37" i="14"/>
  <c r="AK37" i="14"/>
  <c r="AL37" i="14"/>
  <c r="AM37" i="14"/>
  <c r="AN37" i="14"/>
  <c r="AO37" i="14"/>
  <c r="AP37" i="14"/>
  <c r="AQ37" i="14"/>
  <c r="AR37" i="14"/>
  <c r="AS37" i="14"/>
  <c r="AT37" i="14"/>
  <c r="AU37" i="14"/>
  <c r="AV37" i="14"/>
  <c r="AW37" i="14"/>
  <c r="AX37" i="14"/>
  <c r="AY37" i="14"/>
  <c r="AZ37" i="14"/>
  <c r="BA37" i="14"/>
  <c r="BB37" i="14"/>
  <c r="BC37" i="14"/>
  <c r="BD37" i="14"/>
  <c r="BE37" i="14"/>
  <c r="BF37" i="14"/>
  <c r="BG37" i="14"/>
  <c r="BH37" i="14"/>
  <c r="BI37" i="14"/>
  <c r="BJ37" i="14"/>
  <c r="BK37" i="14"/>
  <c r="BL37" i="14"/>
  <c r="BM37" i="14"/>
  <c r="BN37" i="14"/>
  <c r="BO37" i="14"/>
  <c r="BP37" i="14"/>
  <c r="BQ37" i="14"/>
  <c r="BR37" i="14"/>
  <c r="BS37" i="14"/>
  <c r="BT37" i="14"/>
  <c r="BU37" i="14"/>
  <c r="BV37" i="14"/>
  <c r="BW37" i="14"/>
  <c r="BX37" i="14"/>
  <c r="BY37" i="14"/>
  <c r="BZ37" i="14"/>
  <c r="CA37" i="14"/>
  <c r="CB37" i="14"/>
  <c r="CC37" i="14"/>
  <c r="CD37" i="14"/>
  <c r="CE37" i="14"/>
  <c r="CF37" i="14"/>
  <c r="CG37" i="14"/>
  <c r="CH37" i="14"/>
  <c r="CI37" i="14"/>
  <c r="CJ37" i="14"/>
  <c r="CK37" i="14"/>
  <c r="CL37" i="14"/>
  <c r="CM37" i="14"/>
  <c r="CN37" i="14"/>
  <c r="CO37" i="14"/>
  <c r="CP37" i="14"/>
  <c r="CQ37" i="14"/>
  <c r="CR37" i="14"/>
  <c r="B38" i="14"/>
  <c r="C38" i="14"/>
  <c r="D38" i="14"/>
  <c r="E38" i="14"/>
  <c r="F38" i="14"/>
  <c r="G38" i="14"/>
  <c r="H38" i="14"/>
  <c r="I38" i="14"/>
  <c r="J38" i="14"/>
  <c r="K38" i="14"/>
  <c r="L38" i="14"/>
  <c r="M38" i="14"/>
  <c r="N38" i="14"/>
  <c r="O38" i="14"/>
  <c r="P38" i="14"/>
  <c r="Q38" i="14"/>
  <c r="R38" i="14"/>
  <c r="S38" i="14"/>
  <c r="T38" i="14"/>
  <c r="U38" i="14"/>
  <c r="V38" i="14"/>
  <c r="W38" i="14"/>
  <c r="X38" i="14"/>
  <c r="Y38" i="14"/>
  <c r="Z38" i="14"/>
  <c r="AA38" i="14"/>
  <c r="AB38" i="14"/>
  <c r="AC38" i="14"/>
  <c r="AD38" i="14"/>
  <c r="AE38" i="14"/>
  <c r="AF38" i="14"/>
  <c r="AG38" i="14"/>
  <c r="AH38" i="14"/>
  <c r="AI38" i="14"/>
  <c r="AJ38" i="14"/>
  <c r="AK38" i="14"/>
  <c r="AL38" i="14"/>
  <c r="AM38" i="14"/>
  <c r="AN38" i="14"/>
  <c r="AO38" i="14"/>
  <c r="AP38" i="14"/>
  <c r="AQ38" i="14"/>
  <c r="AR38" i="14"/>
  <c r="AS38" i="14"/>
  <c r="AT38" i="14"/>
  <c r="AU38" i="14"/>
  <c r="AV38" i="14"/>
  <c r="AW38" i="14"/>
  <c r="AX38" i="14"/>
  <c r="AY38" i="14"/>
  <c r="AZ38" i="14"/>
  <c r="BA38" i="14"/>
  <c r="BB38" i="14"/>
  <c r="BC38" i="14"/>
  <c r="BD38" i="14"/>
  <c r="BE38" i="14"/>
  <c r="BF38" i="14"/>
  <c r="BG38" i="14"/>
  <c r="BH38" i="14"/>
  <c r="BI38" i="14"/>
  <c r="BJ38" i="14"/>
  <c r="BK38" i="14"/>
  <c r="BL38" i="14"/>
  <c r="BM38" i="14"/>
  <c r="BN38" i="14"/>
  <c r="BO38" i="14"/>
  <c r="BP38" i="14"/>
  <c r="BQ38" i="14"/>
  <c r="BR38" i="14"/>
  <c r="BS38" i="14"/>
  <c r="BT38" i="14"/>
  <c r="BU38" i="14"/>
  <c r="BV38" i="14"/>
  <c r="BW38" i="14"/>
  <c r="BX38" i="14"/>
  <c r="BY38" i="14"/>
  <c r="BZ38" i="14"/>
  <c r="CA38" i="14"/>
  <c r="CB38" i="14"/>
  <c r="CC38" i="14"/>
  <c r="CD38" i="14"/>
  <c r="CE38" i="14"/>
  <c r="CF38" i="14"/>
  <c r="CG38" i="14"/>
  <c r="CH38" i="14"/>
  <c r="CI38" i="14"/>
  <c r="CJ38" i="14"/>
  <c r="CK38" i="14"/>
  <c r="CL38" i="14"/>
  <c r="CM38" i="14"/>
  <c r="CN38" i="14"/>
  <c r="CO38" i="14"/>
  <c r="CP38" i="14"/>
  <c r="CQ38" i="14"/>
  <c r="CR38" i="14"/>
  <c r="B39" i="14"/>
  <c r="C39" i="14"/>
  <c r="D39" i="14"/>
  <c r="E39" i="14"/>
  <c r="F39" i="14"/>
  <c r="G39" i="14"/>
  <c r="H39" i="14"/>
  <c r="I39" i="14"/>
  <c r="J39" i="14"/>
  <c r="K39" i="14"/>
  <c r="L39" i="14"/>
  <c r="M39" i="14"/>
  <c r="N39" i="14"/>
  <c r="O39" i="14"/>
  <c r="P39" i="14"/>
  <c r="Q39" i="14"/>
  <c r="R39" i="14"/>
  <c r="S39" i="14"/>
  <c r="T39" i="14"/>
  <c r="U39" i="14"/>
  <c r="V39" i="14"/>
  <c r="W39" i="14"/>
  <c r="X39" i="14"/>
  <c r="Y39" i="14"/>
  <c r="Z39" i="14"/>
  <c r="AA39" i="14"/>
  <c r="AB39" i="14"/>
  <c r="AC39" i="14"/>
  <c r="AD39" i="14"/>
  <c r="AE39" i="14"/>
  <c r="AF39" i="14"/>
  <c r="AG39" i="14"/>
  <c r="AH39" i="14"/>
  <c r="AI39" i="14"/>
  <c r="AJ39" i="14"/>
  <c r="AK39" i="14"/>
  <c r="AL39" i="14"/>
  <c r="AM39" i="14"/>
  <c r="AN39" i="14"/>
  <c r="AO39" i="14"/>
  <c r="AP39" i="14"/>
  <c r="AQ39" i="14"/>
  <c r="AR39" i="14"/>
  <c r="AS39" i="14"/>
  <c r="AT39" i="14"/>
  <c r="AU39" i="14"/>
  <c r="AV39" i="14"/>
  <c r="AW39" i="14"/>
  <c r="AX39" i="14"/>
  <c r="AY39" i="14"/>
  <c r="AZ39" i="14"/>
  <c r="BA39" i="14"/>
  <c r="BB39" i="14"/>
  <c r="BC39" i="14"/>
  <c r="BD39" i="14"/>
  <c r="BE39" i="14"/>
  <c r="BF39" i="14"/>
  <c r="BG39" i="14"/>
  <c r="BH39" i="14"/>
  <c r="BI39" i="14"/>
  <c r="BJ39" i="14"/>
  <c r="BK39" i="14"/>
  <c r="BL39" i="14"/>
  <c r="BM39" i="14"/>
  <c r="BN39" i="14"/>
  <c r="BO39" i="14"/>
  <c r="BP39" i="14"/>
  <c r="BQ39" i="14"/>
  <c r="BR39" i="14"/>
  <c r="BS39" i="14"/>
  <c r="BT39" i="14"/>
  <c r="BU39" i="14"/>
  <c r="BV39" i="14"/>
  <c r="BW39" i="14"/>
  <c r="BX39" i="14"/>
  <c r="BY39" i="14"/>
  <c r="BZ39" i="14"/>
  <c r="CA39" i="14"/>
  <c r="CB39" i="14"/>
  <c r="CC39" i="14"/>
  <c r="CD39" i="14"/>
  <c r="CE39" i="14"/>
  <c r="CF39" i="14"/>
  <c r="CG39" i="14"/>
  <c r="CH39" i="14"/>
  <c r="CI39" i="14"/>
  <c r="CJ39" i="14"/>
  <c r="CK39" i="14"/>
  <c r="CL39" i="14"/>
  <c r="CM39" i="14"/>
  <c r="CN39" i="14"/>
  <c r="CO39" i="14"/>
  <c r="CP39" i="14"/>
  <c r="CQ39" i="14"/>
  <c r="CR39" i="14"/>
  <c r="B40" i="14"/>
  <c r="C40" i="14"/>
  <c r="D40" i="14"/>
  <c r="E40" i="14"/>
  <c r="F40" i="14"/>
  <c r="G40" i="14"/>
  <c r="H40" i="14"/>
  <c r="I40" i="14"/>
  <c r="J40" i="14"/>
  <c r="K40" i="14"/>
  <c r="L40" i="14"/>
  <c r="M40" i="14"/>
  <c r="N40" i="14"/>
  <c r="O40" i="14"/>
  <c r="P40" i="14"/>
  <c r="Q40" i="14"/>
  <c r="R40" i="14"/>
  <c r="S40" i="14"/>
  <c r="T40" i="14"/>
  <c r="U40" i="14"/>
  <c r="V40" i="14"/>
  <c r="W40" i="14"/>
  <c r="X40" i="14"/>
  <c r="Y40" i="14"/>
  <c r="Z40" i="14"/>
  <c r="AA40" i="14"/>
  <c r="AB40" i="14"/>
  <c r="AC40" i="14"/>
  <c r="AD40" i="14"/>
  <c r="AE40" i="14"/>
  <c r="AF40" i="14"/>
  <c r="AG40" i="14"/>
  <c r="AH40" i="14"/>
  <c r="AI40" i="14"/>
  <c r="AJ40" i="14"/>
  <c r="AK40" i="14"/>
  <c r="AL40" i="14"/>
  <c r="AM40" i="14"/>
  <c r="AN40" i="14"/>
  <c r="AO40" i="14"/>
  <c r="AP40" i="14"/>
  <c r="AQ40" i="14"/>
  <c r="AR40" i="14"/>
  <c r="AS40" i="14"/>
  <c r="AT40" i="14"/>
  <c r="AU40" i="14"/>
  <c r="AV40" i="14"/>
  <c r="AW40" i="14"/>
  <c r="AX40" i="14"/>
  <c r="AY40" i="14"/>
  <c r="AZ40" i="14"/>
  <c r="BA40" i="14"/>
  <c r="BB40" i="14"/>
  <c r="BC40" i="14"/>
  <c r="BD40" i="14"/>
  <c r="BE40" i="14"/>
  <c r="BF40" i="14"/>
  <c r="BG40" i="14"/>
  <c r="BH40" i="14"/>
  <c r="BI40" i="14"/>
  <c r="BJ40" i="14"/>
  <c r="BK40" i="14"/>
  <c r="BL40" i="14"/>
  <c r="BM40" i="14"/>
  <c r="BN40" i="14"/>
  <c r="BO40" i="14"/>
  <c r="BP40" i="14"/>
  <c r="BQ40" i="14"/>
  <c r="BR40" i="14"/>
  <c r="BS40" i="14"/>
  <c r="BT40" i="14"/>
  <c r="BU40" i="14"/>
  <c r="BV40" i="14"/>
  <c r="BW40" i="14"/>
  <c r="BX40" i="14"/>
  <c r="BY40" i="14"/>
  <c r="BZ40" i="14"/>
  <c r="CA40" i="14"/>
  <c r="CB40" i="14"/>
  <c r="CC40" i="14"/>
  <c r="CD40" i="14"/>
  <c r="CE40" i="14"/>
  <c r="CF40" i="14"/>
  <c r="CG40" i="14"/>
  <c r="CH40" i="14"/>
  <c r="CI40" i="14"/>
  <c r="CJ40" i="14"/>
  <c r="CK40" i="14"/>
  <c r="CL40" i="14"/>
  <c r="CM40" i="14"/>
  <c r="CN40" i="14"/>
  <c r="CO40" i="14"/>
  <c r="CP40" i="14"/>
  <c r="CQ40" i="14"/>
  <c r="CR40" i="14"/>
  <c r="B41" i="14"/>
  <c r="C41" i="14"/>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AS41" i="14"/>
  <c r="AT41" i="14"/>
  <c r="AU41" i="14"/>
  <c r="AV41" i="14"/>
  <c r="AW41" i="14"/>
  <c r="AX41" i="14"/>
  <c r="AY41" i="14"/>
  <c r="AZ41" i="14"/>
  <c r="BA41" i="14"/>
  <c r="BB41" i="14"/>
  <c r="BC41" i="14"/>
  <c r="BD41" i="14"/>
  <c r="BE41" i="14"/>
  <c r="BF41" i="14"/>
  <c r="BG41" i="14"/>
  <c r="BH41" i="14"/>
  <c r="BI41" i="14"/>
  <c r="BJ41" i="14"/>
  <c r="BK41" i="14"/>
  <c r="BL41" i="14"/>
  <c r="BM41" i="14"/>
  <c r="BN41" i="14"/>
  <c r="BO41" i="14"/>
  <c r="BP41" i="14"/>
  <c r="BQ41" i="14"/>
  <c r="BR41" i="14"/>
  <c r="BS41" i="14"/>
  <c r="BT41" i="14"/>
  <c r="BU41" i="14"/>
  <c r="BV41" i="14"/>
  <c r="BW41" i="14"/>
  <c r="BX41" i="14"/>
  <c r="BY41" i="14"/>
  <c r="BZ41" i="14"/>
  <c r="CA41" i="14"/>
  <c r="CB41" i="14"/>
  <c r="CC41" i="14"/>
  <c r="CD41" i="14"/>
  <c r="CE41" i="14"/>
  <c r="CF41" i="14"/>
  <c r="CG41" i="14"/>
  <c r="CH41" i="14"/>
  <c r="CI41" i="14"/>
  <c r="CJ41" i="14"/>
  <c r="CK41" i="14"/>
  <c r="CL41" i="14"/>
  <c r="CM41" i="14"/>
  <c r="CN41" i="14"/>
  <c r="CO41" i="14"/>
  <c r="CP41" i="14"/>
  <c r="CQ41" i="14"/>
  <c r="CR41" i="14"/>
  <c r="B42" i="14"/>
  <c r="C42" i="14"/>
  <c r="D42" i="14"/>
  <c r="E42" i="14"/>
  <c r="F42" i="14"/>
  <c r="G42" i="14"/>
  <c r="H42" i="14"/>
  <c r="I42" i="14"/>
  <c r="J42" i="14"/>
  <c r="K42" i="14"/>
  <c r="L42" i="14"/>
  <c r="M42" i="14"/>
  <c r="N42" i="14"/>
  <c r="O42" i="14"/>
  <c r="P42" i="14"/>
  <c r="Q42" i="14"/>
  <c r="R42" i="14"/>
  <c r="S42" i="14"/>
  <c r="T42" i="14"/>
  <c r="U42" i="14"/>
  <c r="V42" i="14"/>
  <c r="W42" i="14"/>
  <c r="X42" i="14"/>
  <c r="Y42" i="14"/>
  <c r="Z42" i="14"/>
  <c r="AA42" i="14"/>
  <c r="AB42" i="14"/>
  <c r="AC42" i="14"/>
  <c r="AD42" i="14"/>
  <c r="AE42" i="14"/>
  <c r="AF42" i="14"/>
  <c r="AG42" i="14"/>
  <c r="AH42" i="14"/>
  <c r="AI42" i="14"/>
  <c r="AJ42" i="14"/>
  <c r="AK42" i="14"/>
  <c r="AL42" i="14"/>
  <c r="AM42" i="14"/>
  <c r="AN42" i="14"/>
  <c r="AO42" i="14"/>
  <c r="AP42" i="14"/>
  <c r="AQ42" i="14"/>
  <c r="AR42" i="14"/>
  <c r="AS42" i="14"/>
  <c r="AT42" i="14"/>
  <c r="AU42" i="14"/>
  <c r="AV42" i="14"/>
  <c r="AW42" i="14"/>
  <c r="AX42" i="14"/>
  <c r="AY42" i="14"/>
  <c r="AZ42" i="14"/>
  <c r="BA42" i="14"/>
  <c r="BB42" i="14"/>
  <c r="BC42" i="14"/>
  <c r="BD42" i="14"/>
  <c r="BE42" i="14"/>
  <c r="BF42" i="14"/>
  <c r="BG42" i="14"/>
  <c r="BH42" i="14"/>
  <c r="BI42" i="14"/>
  <c r="BJ42" i="14"/>
  <c r="BK42" i="14"/>
  <c r="BL42" i="14"/>
  <c r="BM42" i="14"/>
  <c r="BN42" i="14"/>
  <c r="BO42" i="14"/>
  <c r="BP42" i="14"/>
  <c r="BQ42" i="14"/>
  <c r="BR42" i="14"/>
  <c r="BS42" i="14"/>
  <c r="BT42" i="14"/>
  <c r="BU42" i="14"/>
  <c r="BV42" i="14"/>
  <c r="BW42" i="14"/>
  <c r="BX42" i="14"/>
  <c r="BY42" i="14"/>
  <c r="BZ42" i="14"/>
  <c r="CA42" i="14"/>
  <c r="CB42" i="14"/>
  <c r="CC42" i="14"/>
  <c r="CD42" i="14"/>
  <c r="CE42" i="14"/>
  <c r="CF42" i="14"/>
  <c r="CG42" i="14"/>
  <c r="CH42" i="14"/>
  <c r="CI42" i="14"/>
  <c r="CJ42" i="14"/>
  <c r="CK42" i="14"/>
  <c r="CL42" i="14"/>
  <c r="CM42" i="14"/>
  <c r="CN42" i="14"/>
  <c r="CO42" i="14"/>
  <c r="CP42" i="14"/>
  <c r="CQ42" i="14"/>
  <c r="CR42" i="14"/>
  <c r="B43" i="14"/>
  <c r="C43" i="14"/>
  <c r="D43" i="14"/>
  <c r="E43" i="14"/>
  <c r="F43" i="14"/>
  <c r="G43" i="14"/>
  <c r="H43" i="14"/>
  <c r="I43" i="14"/>
  <c r="J43" i="14"/>
  <c r="K43" i="14"/>
  <c r="L43" i="14"/>
  <c r="M43" i="14"/>
  <c r="N43" i="14"/>
  <c r="O43" i="14"/>
  <c r="P43" i="14"/>
  <c r="Q43" i="14"/>
  <c r="R43" i="14"/>
  <c r="S43" i="14"/>
  <c r="T43" i="14"/>
  <c r="U43" i="14"/>
  <c r="V43" i="14"/>
  <c r="W43" i="14"/>
  <c r="X43" i="14"/>
  <c r="Y43" i="14"/>
  <c r="Z43" i="14"/>
  <c r="AA43" i="14"/>
  <c r="AB43" i="14"/>
  <c r="AC43" i="14"/>
  <c r="AD43" i="14"/>
  <c r="AE43" i="14"/>
  <c r="AF43" i="14"/>
  <c r="AG43" i="14"/>
  <c r="AH43" i="14"/>
  <c r="AI43" i="14"/>
  <c r="AJ43" i="14"/>
  <c r="AK43" i="14"/>
  <c r="AL43" i="14"/>
  <c r="AM43" i="14"/>
  <c r="AN43" i="14"/>
  <c r="AO43" i="14"/>
  <c r="AP43" i="14"/>
  <c r="AQ43" i="14"/>
  <c r="AR43" i="14"/>
  <c r="AS43" i="14"/>
  <c r="AT43" i="14"/>
  <c r="AU43" i="14"/>
  <c r="AV43" i="14"/>
  <c r="AW43" i="14"/>
  <c r="AX43" i="14"/>
  <c r="AY43" i="14"/>
  <c r="AZ43" i="14"/>
  <c r="BA43" i="14"/>
  <c r="BB43" i="14"/>
  <c r="BC43" i="14"/>
  <c r="BD43" i="14"/>
  <c r="BE43" i="14"/>
  <c r="BF43" i="14"/>
  <c r="BG43" i="14"/>
  <c r="BH43" i="14"/>
  <c r="BI43" i="14"/>
  <c r="BJ43" i="14"/>
  <c r="BK43" i="14"/>
  <c r="BL43" i="14"/>
  <c r="BM43" i="14"/>
  <c r="BN43" i="14"/>
  <c r="BO43" i="14"/>
  <c r="BP43" i="14"/>
  <c r="BQ43" i="14"/>
  <c r="BR43" i="14"/>
  <c r="BS43" i="14"/>
  <c r="BT43" i="14"/>
  <c r="BU43" i="14"/>
  <c r="BV43" i="14"/>
  <c r="BW43" i="14"/>
  <c r="BX43" i="14"/>
  <c r="BY43" i="14"/>
  <c r="BZ43" i="14"/>
  <c r="CA43" i="14"/>
  <c r="CB43" i="14"/>
  <c r="CC43" i="14"/>
  <c r="CD43" i="14"/>
  <c r="CE43" i="14"/>
  <c r="CF43" i="14"/>
  <c r="CG43" i="14"/>
  <c r="CH43" i="14"/>
  <c r="CI43" i="14"/>
  <c r="CJ43" i="14"/>
  <c r="CK43" i="14"/>
  <c r="CL43" i="14"/>
  <c r="CM43" i="14"/>
  <c r="CN43" i="14"/>
  <c r="CO43" i="14"/>
  <c r="CP43" i="14"/>
  <c r="CQ43" i="14"/>
  <c r="CR43" i="14"/>
  <c r="B44" i="14"/>
  <c r="C44" i="14"/>
  <c r="D44" i="14"/>
  <c r="E44" i="14"/>
  <c r="F44" i="14"/>
  <c r="G44" i="14"/>
  <c r="H44" i="14"/>
  <c r="I44" i="14"/>
  <c r="J44" i="14"/>
  <c r="K44" i="14"/>
  <c r="L44" i="14"/>
  <c r="M44" i="14"/>
  <c r="N44" i="14"/>
  <c r="O44" i="14"/>
  <c r="P44" i="14"/>
  <c r="Q44" i="14"/>
  <c r="R44" i="14"/>
  <c r="S44" i="14"/>
  <c r="T44" i="14"/>
  <c r="U44" i="14"/>
  <c r="V44" i="14"/>
  <c r="W44" i="14"/>
  <c r="X44" i="14"/>
  <c r="Y44" i="14"/>
  <c r="Z44" i="14"/>
  <c r="AA44" i="14"/>
  <c r="AB44" i="14"/>
  <c r="AC44" i="14"/>
  <c r="AD44" i="14"/>
  <c r="AE44" i="14"/>
  <c r="AF44" i="14"/>
  <c r="AG44" i="14"/>
  <c r="AH44" i="14"/>
  <c r="AI44" i="14"/>
  <c r="AJ44" i="14"/>
  <c r="AK44" i="14"/>
  <c r="AL44" i="14"/>
  <c r="AM44" i="14"/>
  <c r="AN44" i="14"/>
  <c r="AO44" i="14"/>
  <c r="AP44" i="14"/>
  <c r="AQ44" i="14"/>
  <c r="AR44" i="14"/>
  <c r="AS44" i="14"/>
  <c r="AT44" i="14"/>
  <c r="AU44" i="14"/>
  <c r="AV44" i="14"/>
  <c r="AW44" i="14"/>
  <c r="AX44" i="14"/>
  <c r="AY44" i="14"/>
  <c r="AZ44" i="14"/>
  <c r="BA44" i="14"/>
  <c r="BB44" i="14"/>
  <c r="BC44" i="14"/>
  <c r="BD44" i="14"/>
  <c r="BE44" i="14"/>
  <c r="BF44" i="14"/>
  <c r="BG44" i="14"/>
  <c r="BH44" i="14"/>
  <c r="BI44" i="14"/>
  <c r="BJ44" i="14"/>
  <c r="BK44" i="14"/>
  <c r="BL44" i="14"/>
  <c r="BM44" i="14"/>
  <c r="BN44" i="14"/>
  <c r="BO44" i="14"/>
  <c r="BP44" i="14"/>
  <c r="BQ44" i="14"/>
  <c r="BR44" i="14"/>
  <c r="BS44" i="14"/>
  <c r="BT44" i="14"/>
  <c r="BU44" i="14"/>
  <c r="BV44" i="14"/>
  <c r="BW44" i="14"/>
  <c r="BX44" i="14"/>
  <c r="BY44" i="14"/>
  <c r="BZ44" i="14"/>
  <c r="CA44" i="14"/>
  <c r="CB44" i="14"/>
  <c r="CC44" i="14"/>
  <c r="CD44" i="14"/>
  <c r="CE44" i="14"/>
  <c r="CF44" i="14"/>
  <c r="CG44" i="14"/>
  <c r="CH44" i="14"/>
  <c r="CI44" i="14"/>
  <c r="CJ44" i="14"/>
  <c r="CK44" i="14"/>
  <c r="CL44" i="14"/>
  <c r="CM44" i="14"/>
  <c r="CN44" i="14"/>
  <c r="CO44" i="14"/>
  <c r="CP44" i="14"/>
  <c r="CQ44" i="14"/>
  <c r="CR44" i="14"/>
  <c r="B45" i="14"/>
  <c r="C45" i="14"/>
  <c r="D45" i="14"/>
  <c r="E45" i="14"/>
  <c r="F45" i="14"/>
  <c r="G45" i="14"/>
  <c r="H45" i="14"/>
  <c r="I45" i="14"/>
  <c r="J45" i="14"/>
  <c r="K45" i="14"/>
  <c r="L45" i="14"/>
  <c r="M45" i="14"/>
  <c r="N45" i="14"/>
  <c r="O45" i="14"/>
  <c r="P45" i="14"/>
  <c r="Q45" i="14"/>
  <c r="R45" i="14"/>
  <c r="S45" i="14"/>
  <c r="T45" i="14"/>
  <c r="U45" i="14"/>
  <c r="V45" i="14"/>
  <c r="W45" i="14"/>
  <c r="X45" i="14"/>
  <c r="Y45" i="14"/>
  <c r="Z45" i="14"/>
  <c r="AA45" i="14"/>
  <c r="AB45" i="14"/>
  <c r="AC45" i="14"/>
  <c r="AD45" i="14"/>
  <c r="AE45" i="14"/>
  <c r="AF45" i="14"/>
  <c r="AG45" i="14"/>
  <c r="AH45" i="14"/>
  <c r="AI45" i="14"/>
  <c r="AJ45" i="14"/>
  <c r="AK45" i="14"/>
  <c r="AL45" i="14"/>
  <c r="AM45" i="14"/>
  <c r="AN45" i="14"/>
  <c r="AO45" i="14"/>
  <c r="AP45" i="14"/>
  <c r="AQ45" i="14"/>
  <c r="AR45" i="14"/>
  <c r="AS45" i="14"/>
  <c r="AT45" i="14"/>
  <c r="AU45" i="14"/>
  <c r="AV45" i="14"/>
  <c r="AW45" i="14"/>
  <c r="AX45" i="14"/>
  <c r="AY45" i="14"/>
  <c r="AZ45" i="14"/>
  <c r="BA45" i="14"/>
  <c r="BB45" i="14"/>
  <c r="BC45" i="14"/>
  <c r="BD45" i="14"/>
  <c r="BE45" i="14"/>
  <c r="BF45" i="14"/>
  <c r="BG45" i="14"/>
  <c r="BH45" i="14"/>
  <c r="BI45" i="14"/>
  <c r="BJ45" i="14"/>
  <c r="BK45" i="14"/>
  <c r="BL45" i="14"/>
  <c r="BM45" i="14"/>
  <c r="BN45" i="14"/>
  <c r="BO45" i="14"/>
  <c r="BP45" i="14"/>
  <c r="BQ45" i="14"/>
  <c r="BR45" i="14"/>
  <c r="BS45" i="14"/>
  <c r="BT45" i="14"/>
  <c r="BU45" i="14"/>
  <c r="BV45" i="14"/>
  <c r="BW45" i="14"/>
  <c r="BX45" i="14"/>
  <c r="BY45" i="14"/>
  <c r="BZ45" i="14"/>
  <c r="CA45" i="14"/>
  <c r="CB45" i="14"/>
  <c r="CC45" i="14"/>
  <c r="CD45" i="14"/>
  <c r="CE45" i="14"/>
  <c r="CF45" i="14"/>
  <c r="CG45" i="14"/>
  <c r="CH45" i="14"/>
  <c r="CI45" i="14"/>
  <c r="CJ45" i="14"/>
  <c r="CK45" i="14"/>
  <c r="CL45" i="14"/>
  <c r="CM45" i="14"/>
  <c r="CN45" i="14"/>
  <c r="CO45" i="14"/>
  <c r="CP45" i="14"/>
  <c r="CQ45" i="14"/>
  <c r="CR45" i="14"/>
  <c r="B46" i="14"/>
  <c r="C46" i="14"/>
  <c r="D46" i="14"/>
  <c r="E46" i="14"/>
  <c r="F46" i="14"/>
  <c r="G46" i="14"/>
  <c r="H46" i="14"/>
  <c r="I46" i="14"/>
  <c r="J46" i="14"/>
  <c r="K46" i="14"/>
  <c r="L46" i="14"/>
  <c r="M46" i="14"/>
  <c r="N46" i="14"/>
  <c r="O46" i="14"/>
  <c r="P46" i="14"/>
  <c r="Q46" i="14"/>
  <c r="R46" i="14"/>
  <c r="S46" i="14"/>
  <c r="T46" i="14"/>
  <c r="U46" i="14"/>
  <c r="V46" i="14"/>
  <c r="W46" i="14"/>
  <c r="X46" i="14"/>
  <c r="Y46" i="14"/>
  <c r="Z46" i="14"/>
  <c r="AA46" i="14"/>
  <c r="AB46" i="14"/>
  <c r="AC46" i="14"/>
  <c r="AD46" i="14"/>
  <c r="AE46" i="14"/>
  <c r="AF46" i="14"/>
  <c r="AG46" i="14"/>
  <c r="AH46" i="14"/>
  <c r="AI46" i="14"/>
  <c r="AJ46" i="14"/>
  <c r="AK46" i="14"/>
  <c r="AL46" i="14"/>
  <c r="AM46" i="14"/>
  <c r="AN46" i="14"/>
  <c r="AO46" i="14"/>
  <c r="AP46" i="14"/>
  <c r="AQ46" i="14"/>
  <c r="AR46" i="14"/>
  <c r="AS46" i="14"/>
  <c r="AT46" i="14"/>
  <c r="AU46" i="14"/>
  <c r="AV46" i="14"/>
  <c r="AW46" i="14"/>
  <c r="AX46" i="14"/>
  <c r="AY46" i="14"/>
  <c r="AZ46" i="14"/>
  <c r="BA46" i="14"/>
  <c r="BB46" i="14"/>
  <c r="BC46" i="14"/>
  <c r="BD46" i="14"/>
  <c r="BE46" i="14"/>
  <c r="BF46" i="14"/>
  <c r="BG46" i="14"/>
  <c r="BH46" i="14"/>
  <c r="BI46" i="14"/>
  <c r="BJ46" i="14"/>
  <c r="BK46" i="14"/>
  <c r="BL46" i="14"/>
  <c r="BM46" i="14"/>
  <c r="BN46" i="14"/>
  <c r="BO46" i="14"/>
  <c r="BP46" i="14"/>
  <c r="BQ46" i="14"/>
  <c r="BR46" i="14"/>
  <c r="BS46" i="14"/>
  <c r="BT46" i="14"/>
  <c r="BU46" i="14"/>
  <c r="BV46" i="14"/>
  <c r="BW46" i="14"/>
  <c r="BX46" i="14"/>
  <c r="BY46" i="14"/>
  <c r="BZ46" i="14"/>
  <c r="CA46" i="14"/>
  <c r="CB46" i="14"/>
  <c r="CC46" i="14"/>
  <c r="CD46" i="14"/>
  <c r="CE46" i="14"/>
  <c r="CF46" i="14"/>
  <c r="CG46" i="14"/>
  <c r="CH46" i="14"/>
  <c r="CI46" i="14"/>
  <c r="CJ46" i="14"/>
  <c r="CK46" i="14"/>
  <c r="CL46" i="14"/>
  <c r="CM46" i="14"/>
  <c r="CN46" i="14"/>
  <c r="CO46" i="14"/>
  <c r="CP46" i="14"/>
  <c r="CQ46" i="14"/>
  <c r="CR46" i="14"/>
  <c r="B47" i="14"/>
  <c r="C47" i="14"/>
  <c r="D47" i="14"/>
  <c r="E47" i="14"/>
  <c r="F47" i="14"/>
  <c r="G47" i="14"/>
  <c r="H47" i="14"/>
  <c r="I47" i="14"/>
  <c r="J47" i="14"/>
  <c r="K47" i="14"/>
  <c r="L47" i="14"/>
  <c r="M47" i="14"/>
  <c r="N47" i="14"/>
  <c r="O47" i="14"/>
  <c r="P47" i="14"/>
  <c r="Q47" i="14"/>
  <c r="R47" i="14"/>
  <c r="S47" i="14"/>
  <c r="T47" i="14"/>
  <c r="U47" i="14"/>
  <c r="V47" i="14"/>
  <c r="W47" i="14"/>
  <c r="X47" i="14"/>
  <c r="Y47" i="14"/>
  <c r="Z47" i="14"/>
  <c r="AA47" i="14"/>
  <c r="AB47" i="14"/>
  <c r="AC47" i="14"/>
  <c r="AD47" i="14"/>
  <c r="AE47" i="14"/>
  <c r="AF47" i="14"/>
  <c r="AG47" i="14"/>
  <c r="AH47" i="14"/>
  <c r="AI47" i="14"/>
  <c r="AJ47" i="14"/>
  <c r="AK47" i="14"/>
  <c r="AL47" i="14"/>
  <c r="AM47" i="14"/>
  <c r="AN47" i="14"/>
  <c r="AO47" i="14"/>
  <c r="AP47" i="14"/>
  <c r="AQ47" i="14"/>
  <c r="AR47" i="14"/>
  <c r="AS47" i="14"/>
  <c r="AT47" i="14"/>
  <c r="AU47" i="14"/>
  <c r="AV47" i="14"/>
  <c r="AW47" i="14"/>
  <c r="AX47" i="14"/>
  <c r="AY47" i="14"/>
  <c r="AZ47" i="14"/>
  <c r="BA47" i="14"/>
  <c r="BB47" i="14"/>
  <c r="BC47" i="14"/>
  <c r="BD47" i="14"/>
  <c r="BE47" i="14"/>
  <c r="BF47" i="14"/>
  <c r="BG47" i="14"/>
  <c r="BH47" i="14"/>
  <c r="BI47" i="14"/>
  <c r="BJ47" i="14"/>
  <c r="BK47" i="14"/>
  <c r="BL47" i="14"/>
  <c r="BM47" i="14"/>
  <c r="BN47" i="14"/>
  <c r="BO47" i="14"/>
  <c r="BP47" i="14"/>
  <c r="BQ47" i="14"/>
  <c r="BR47" i="14"/>
  <c r="BS47" i="14"/>
  <c r="BT47" i="14"/>
  <c r="BU47" i="14"/>
  <c r="BV47" i="14"/>
  <c r="BW47" i="14"/>
  <c r="BX47" i="14"/>
  <c r="BY47" i="14"/>
  <c r="BZ47" i="14"/>
  <c r="CA47" i="14"/>
  <c r="CB47" i="14"/>
  <c r="CC47" i="14"/>
  <c r="CD47" i="14"/>
  <c r="CE47" i="14"/>
  <c r="CF47" i="14"/>
  <c r="CG47" i="14"/>
  <c r="CH47" i="14"/>
  <c r="CI47" i="14"/>
  <c r="CJ47" i="14"/>
  <c r="CK47" i="14"/>
  <c r="CL47" i="14"/>
  <c r="CM47" i="14"/>
  <c r="CN47" i="14"/>
  <c r="CO47" i="14"/>
  <c r="CP47" i="14"/>
  <c r="CQ47" i="14"/>
  <c r="CR47" i="14"/>
  <c r="B48" i="14"/>
  <c r="C48" i="14"/>
  <c r="D48" i="14"/>
  <c r="E48" i="14"/>
  <c r="F48" i="14"/>
  <c r="G48" i="14"/>
  <c r="H48" i="14"/>
  <c r="I48" i="14"/>
  <c r="J48" i="14"/>
  <c r="K48" i="14"/>
  <c r="L48" i="14"/>
  <c r="M48" i="14"/>
  <c r="N48" i="14"/>
  <c r="O48" i="14"/>
  <c r="P48" i="14"/>
  <c r="Q48" i="14"/>
  <c r="R48" i="14"/>
  <c r="S48" i="14"/>
  <c r="T48" i="14"/>
  <c r="U48" i="14"/>
  <c r="V48" i="14"/>
  <c r="W48" i="14"/>
  <c r="X48" i="14"/>
  <c r="Y48" i="14"/>
  <c r="Z48" i="14"/>
  <c r="AA48" i="14"/>
  <c r="AB48" i="14"/>
  <c r="AC48" i="14"/>
  <c r="AD48" i="14"/>
  <c r="AE48" i="14"/>
  <c r="AF48" i="14"/>
  <c r="AG48" i="14"/>
  <c r="AH48" i="14"/>
  <c r="AI48" i="14"/>
  <c r="AJ48" i="14"/>
  <c r="AK48" i="14"/>
  <c r="AL48" i="14"/>
  <c r="AM48" i="14"/>
  <c r="AN48" i="14"/>
  <c r="AO48" i="14"/>
  <c r="AP48" i="14"/>
  <c r="AQ48" i="14"/>
  <c r="AR48" i="14"/>
  <c r="AS48" i="14"/>
  <c r="AT48" i="14"/>
  <c r="AU48" i="14"/>
  <c r="AV48" i="14"/>
  <c r="AW48" i="14"/>
  <c r="AX48" i="14"/>
  <c r="AY48" i="14"/>
  <c r="AZ48" i="14"/>
  <c r="BA48" i="14"/>
  <c r="BB48" i="14"/>
  <c r="BC48" i="14"/>
  <c r="BD48" i="14"/>
  <c r="BE48" i="14"/>
  <c r="BF48" i="14"/>
  <c r="BG48" i="14"/>
  <c r="BH48" i="14"/>
  <c r="BI48" i="14"/>
  <c r="BJ48" i="14"/>
  <c r="BK48" i="14"/>
  <c r="BL48" i="14"/>
  <c r="BM48" i="14"/>
  <c r="BN48" i="14"/>
  <c r="BO48" i="14"/>
  <c r="BP48" i="14"/>
  <c r="BQ48" i="14"/>
  <c r="BR48" i="14"/>
  <c r="BS48" i="14"/>
  <c r="BT48" i="14"/>
  <c r="BU48" i="14"/>
  <c r="BV48" i="14"/>
  <c r="BW48" i="14"/>
  <c r="BX48" i="14"/>
  <c r="BY48" i="14"/>
  <c r="BZ48" i="14"/>
  <c r="CA48" i="14"/>
  <c r="CB48" i="14"/>
  <c r="CC48" i="14"/>
  <c r="CD48" i="14"/>
  <c r="CE48" i="14"/>
  <c r="CF48" i="14"/>
  <c r="CG48" i="14"/>
  <c r="CH48" i="14"/>
  <c r="CI48" i="14"/>
  <c r="CJ48" i="14"/>
  <c r="CK48" i="14"/>
  <c r="CL48" i="14"/>
  <c r="CM48" i="14"/>
  <c r="CN48" i="14"/>
  <c r="CO48" i="14"/>
  <c r="CP48" i="14"/>
  <c r="CQ48" i="14"/>
  <c r="CR48" i="14"/>
  <c r="B49" i="14"/>
  <c r="C49" i="14"/>
  <c r="D49" i="14"/>
  <c r="E49" i="14"/>
  <c r="F49" i="14"/>
  <c r="G49" i="14"/>
  <c r="H49" i="14"/>
  <c r="I49" i="14"/>
  <c r="J49" i="14"/>
  <c r="K49" i="14"/>
  <c r="L49" i="14"/>
  <c r="M49" i="14"/>
  <c r="N49" i="14"/>
  <c r="O49" i="14"/>
  <c r="P49" i="14"/>
  <c r="Q49" i="14"/>
  <c r="R49" i="14"/>
  <c r="S49" i="14"/>
  <c r="T49" i="14"/>
  <c r="U49" i="14"/>
  <c r="V49" i="14"/>
  <c r="W49" i="14"/>
  <c r="X49" i="14"/>
  <c r="Y49" i="14"/>
  <c r="Z49" i="14"/>
  <c r="AA49" i="14"/>
  <c r="AB49" i="14"/>
  <c r="AC49" i="14"/>
  <c r="AD49" i="14"/>
  <c r="AE49" i="14"/>
  <c r="AF49" i="14"/>
  <c r="AG49" i="14"/>
  <c r="AH49" i="14"/>
  <c r="AI49" i="14"/>
  <c r="AJ49" i="14"/>
  <c r="AK49" i="14"/>
  <c r="AL49" i="14"/>
  <c r="AM49" i="14"/>
  <c r="AN49" i="14"/>
  <c r="AO49" i="14"/>
  <c r="AP49" i="14"/>
  <c r="AQ49" i="14"/>
  <c r="AR49" i="14"/>
  <c r="AS49" i="14"/>
  <c r="AT49" i="14"/>
  <c r="AU49" i="14"/>
  <c r="AV49" i="14"/>
  <c r="AW49" i="14"/>
  <c r="AX49" i="14"/>
  <c r="AY49" i="14"/>
  <c r="AZ49" i="14"/>
  <c r="BA49" i="14"/>
  <c r="BB49" i="14"/>
  <c r="BC49" i="14"/>
  <c r="BD49" i="14"/>
  <c r="BE49" i="14"/>
  <c r="BF49" i="14"/>
  <c r="BG49" i="14"/>
  <c r="BH49" i="14"/>
  <c r="BI49" i="14"/>
  <c r="BJ49" i="14"/>
  <c r="BK49" i="14"/>
  <c r="BL49" i="14"/>
  <c r="BM49" i="14"/>
  <c r="BN49" i="14"/>
  <c r="BO49" i="14"/>
  <c r="BP49" i="14"/>
  <c r="BQ49" i="14"/>
  <c r="BR49" i="14"/>
  <c r="BS49" i="14"/>
  <c r="BT49" i="14"/>
  <c r="BU49" i="14"/>
  <c r="BV49" i="14"/>
  <c r="BW49" i="14"/>
  <c r="BX49" i="14"/>
  <c r="BY49" i="14"/>
  <c r="BZ49" i="14"/>
  <c r="CA49" i="14"/>
  <c r="CB49" i="14"/>
  <c r="CC49" i="14"/>
  <c r="CD49" i="14"/>
  <c r="CE49" i="14"/>
  <c r="CF49" i="14"/>
  <c r="CG49" i="14"/>
  <c r="CH49" i="14"/>
  <c r="CI49" i="14"/>
  <c r="CJ49" i="14"/>
  <c r="CK49" i="14"/>
  <c r="CL49" i="14"/>
  <c r="CM49" i="14"/>
  <c r="CN49" i="14"/>
  <c r="CO49" i="14"/>
  <c r="CP49" i="14"/>
  <c r="CQ49" i="14"/>
  <c r="CR49" i="14"/>
  <c r="B50" i="14"/>
  <c r="C50" i="14"/>
  <c r="D50" i="14"/>
  <c r="E50" i="14"/>
  <c r="F50" i="14"/>
  <c r="G50" i="14"/>
  <c r="H50" i="14"/>
  <c r="I50" i="14"/>
  <c r="J50" i="14"/>
  <c r="K50" i="14"/>
  <c r="L50" i="14"/>
  <c r="M50" i="14"/>
  <c r="N50" i="14"/>
  <c r="O50" i="14"/>
  <c r="P50" i="14"/>
  <c r="Q50" i="14"/>
  <c r="R50" i="14"/>
  <c r="S50" i="14"/>
  <c r="T50" i="14"/>
  <c r="U50" i="14"/>
  <c r="V50" i="14"/>
  <c r="W50" i="14"/>
  <c r="X50" i="14"/>
  <c r="Y50" i="14"/>
  <c r="Z50" i="14"/>
  <c r="AA50" i="14"/>
  <c r="AB50" i="14"/>
  <c r="AC50" i="14"/>
  <c r="AD50" i="14"/>
  <c r="AE50" i="14"/>
  <c r="AF50" i="14"/>
  <c r="AG50" i="14"/>
  <c r="AH50" i="14"/>
  <c r="AI50" i="14"/>
  <c r="AJ50" i="14"/>
  <c r="AK50" i="14"/>
  <c r="AL50" i="14"/>
  <c r="AM50" i="14"/>
  <c r="AN50" i="14"/>
  <c r="AO50" i="14"/>
  <c r="AP50" i="14"/>
  <c r="AQ50" i="14"/>
  <c r="AR50" i="14"/>
  <c r="AS50" i="14"/>
  <c r="AT50" i="14"/>
  <c r="AU50" i="14"/>
  <c r="AV50" i="14"/>
  <c r="AW50" i="14"/>
  <c r="AX50" i="14"/>
  <c r="AY50" i="14"/>
  <c r="AZ50" i="14"/>
  <c r="BA50" i="14"/>
  <c r="BB50" i="14"/>
  <c r="BC50" i="14"/>
  <c r="BD50" i="14"/>
  <c r="BE50" i="14"/>
  <c r="BF50" i="14"/>
  <c r="BG50" i="14"/>
  <c r="BH50" i="14"/>
  <c r="BI50" i="14"/>
  <c r="BJ50" i="14"/>
  <c r="BK50" i="14"/>
  <c r="BL50" i="14"/>
  <c r="BM50" i="14"/>
  <c r="BN50" i="14"/>
  <c r="BO50" i="14"/>
  <c r="BP50" i="14"/>
  <c r="BQ50" i="14"/>
  <c r="BR50" i="14"/>
  <c r="BS50" i="14"/>
  <c r="BT50" i="14"/>
  <c r="BU50" i="14"/>
  <c r="BV50" i="14"/>
  <c r="BW50" i="14"/>
  <c r="BX50" i="14"/>
  <c r="BY50" i="14"/>
  <c r="BZ50" i="14"/>
  <c r="CA50" i="14"/>
  <c r="CB50" i="14"/>
  <c r="CC50" i="14"/>
  <c r="CD50" i="14"/>
  <c r="CE50" i="14"/>
  <c r="CF50" i="14"/>
  <c r="CG50" i="14"/>
  <c r="CH50" i="14"/>
  <c r="CI50" i="14"/>
  <c r="CJ50" i="14"/>
  <c r="CK50" i="14"/>
  <c r="CL50" i="14"/>
  <c r="CM50" i="14"/>
  <c r="CN50" i="14"/>
  <c r="CO50" i="14"/>
  <c r="CP50" i="14"/>
  <c r="CQ50" i="14"/>
  <c r="CR50" i="14"/>
  <c r="B51" i="14"/>
  <c r="C51" i="14"/>
  <c r="D51" i="14"/>
  <c r="E51" i="14"/>
  <c r="F51" i="14"/>
  <c r="G51" i="14"/>
  <c r="H51" i="14"/>
  <c r="I51" i="14"/>
  <c r="J51" i="14"/>
  <c r="K51" i="14"/>
  <c r="L51" i="14"/>
  <c r="M51" i="14"/>
  <c r="N51" i="14"/>
  <c r="O51" i="14"/>
  <c r="P51" i="14"/>
  <c r="Q51" i="14"/>
  <c r="R51" i="14"/>
  <c r="S51" i="14"/>
  <c r="T51" i="14"/>
  <c r="U51" i="14"/>
  <c r="V51" i="14"/>
  <c r="W51" i="14"/>
  <c r="X51" i="14"/>
  <c r="Y51" i="14"/>
  <c r="Z51" i="14"/>
  <c r="AA51" i="14"/>
  <c r="AB51" i="14"/>
  <c r="AC51" i="14"/>
  <c r="AD51" i="14"/>
  <c r="AE51" i="14"/>
  <c r="AF51" i="14"/>
  <c r="AG51" i="14"/>
  <c r="AH51" i="14"/>
  <c r="AI51" i="14"/>
  <c r="AJ51" i="14"/>
  <c r="AK51" i="14"/>
  <c r="AL51" i="14"/>
  <c r="AM51" i="14"/>
  <c r="AN51" i="14"/>
  <c r="AO51" i="14"/>
  <c r="AP51" i="14"/>
  <c r="AQ51" i="14"/>
  <c r="AR51" i="14"/>
  <c r="AS51" i="14"/>
  <c r="AT51" i="14"/>
  <c r="AU51" i="14"/>
  <c r="AV51" i="14"/>
  <c r="AW51" i="14"/>
  <c r="AX51" i="14"/>
  <c r="AY51" i="14"/>
  <c r="AZ51" i="14"/>
  <c r="BA51" i="14"/>
  <c r="BB51" i="14"/>
  <c r="BC51" i="14"/>
  <c r="BD51" i="14"/>
  <c r="BE51" i="14"/>
  <c r="BF51" i="14"/>
  <c r="BG51" i="14"/>
  <c r="BH51" i="14"/>
  <c r="BI51" i="14"/>
  <c r="BJ51" i="14"/>
  <c r="BK51" i="14"/>
  <c r="BL51" i="14"/>
  <c r="BM51" i="14"/>
  <c r="BN51" i="14"/>
  <c r="BO51" i="14"/>
  <c r="BP51" i="14"/>
  <c r="BQ51" i="14"/>
  <c r="BR51" i="14"/>
  <c r="BS51" i="14"/>
  <c r="BT51" i="14"/>
  <c r="BU51" i="14"/>
  <c r="BV51" i="14"/>
  <c r="BW51" i="14"/>
  <c r="BX51" i="14"/>
  <c r="BY51" i="14"/>
  <c r="BZ51" i="14"/>
  <c r="CA51" i="14"/>
  <c r="CB51" i="14"/>
  <c r="CC51" i="14"/>
  <c r="CD51" i="14"/>
  <c r="CE51" i="14"/>
  <c r="CF51" i="14"/>
  <c r="CG51" i="14"/>
  <c r="CH51" i="14"/>
  <c r="CI51" i="14"/>
  <c r="CJ51" i="14"/>
  <c r="CK51" i="14"/>
  <c r="CL51" i="14"/>
  <c r="CM51" i="14"/>
  <c r="CN51" i="14"/>
  <c r="CO51" i="14"/>
  <c r="CP51" i="14"/>
  <c r="CQ51" i="14"/>
  <c r="CR51" i="14"/>
  <c r="B52" i="14"/>
  <c r="C52" i="14"/>
  <c r="D52" i="14"/>
  <c r="E52" i="14"/>
  <c r="F52" i="14"/>
  <c r="G52" i="14"/>
  <c r="H52" i="14"/>
  <c r="I52" i="14"/>
  <c r="J52" i="14"/>
  <c r="K52" i="14"/>
  <c r="L52" i="14"/>
  <c r="M52" i="14"/>
  <c r="N52" i="14"/>
  <c r="O52" i="14"/>
  <c r="P52" i="14"/>
  <c r="Q52" i="14"/>
  <c r="R52" i="14"/>
  <c r="S52" i="14"/>
  <c r="T52" i="14"/>
  <c r="U52" i="14"/>
  <c r="V52" i="14"/>
  <c r="W52" i="14"/>
  <c r="X52" i="14"/>
  <c r="Y52" i="14"/>
  <c r="Z52" i="14"/>
  <c r="AA52" i="14"/>
  <c r="AB52" i="14"/>
  <c r="AC52" i="14"/>
  <c r="AD52" i="14"/>
  <c r="AE52" i="14"/>
  <c r="AF52" i="14"/>
  <c r="AG52" i="14"/>
  <c r="AH52" i="14"/>
  <c r="AI52" i="14"/>
  <c r="AJ52" i="14"/>
  <c r="AK52" i="14"/>
  <c r="AL52" i="14"/>
  <c r="AM52" i="14"/>
  <c r="AN52" i="14"/>
  <c r="AO52" i="14"/>
  <c r="AP52" i="14"/>
  <c r="AQ52" i="14"/>
  <c r="AR52" i="14"/>
  <c r="AS52" i="14"/>
  <c r="AT52" i="14"/>
  <c r="AU52" i="14"/>
  <c r="AV52" i="14"/>
  <c r="AW52" i="14"/>
  <c r="AX52" i="14"/>
  <c r="AY52" i="14"/>
  <c r="AZ52" i="14"/>
  <c r="BA52" i="14"/>
  <c r="BB52" i="14"/>
  <c r="BC52" i="14"/>
  <c r="BD52" i="14"/>
  <c r="BE52" i="14"/>
  <c r="BF52" i="14"/>
  <c r="BG52" i="14"/>
  <c r="BH52" i="14"/>
  <c r="BI52" i="14"/>
  <c r="BJ52" i="14"/>
  <c r="BK52" i="14"/>
  <c r="BL52" i="14"/>
  <c r="BM52" i="14"/>
  <c r="BN52" i="14"/>
  <c r="BO52" i="14"/>
  <c r="BP52" i="14"/>
  <c r="BQ52" i="14"/>
  <c r="BR52" i="14"/>
  <c r="BS52" i="14"/>
  <c r="BT52" i="14"/>
  <c r="BU52" i="14"/>
  <c r="BV52" i="14"/>
  <c r="BW52" i="14"/>
  <c r="BX52" i="14"/>
  <c r="BY52" i="14"/>
  <c r="BZ52" i="14"/>
  <c r="CA52" i="14"/>
  <c r="CB52" i="14"/>
  <c r="CC52" i="14"/>
  <c r="CD52" i="14"/>
  <c r="CE52" i="14"/>
  <c r="CF52" i="14"/>
  <c r="CG52" i="14"/>
  <c r="CH52" i="14"/>
  <c r="CI52" i="14"/>
  <c r="CJ52" i="14"/>
  <c r="CK52" i="14"/>
  <c r="CL52" i="14"/>
  <c r="CM52" i="14"/>
  <c r="CN52" i="14"/>
  <c r="CO52" i="14"/>
  <c r="CP52" i="14"/>
  <c r="CQ52" i="14"/>
  <c r="CR52" i="14"/>
  <c r="B53" i="14"/>
  <c r="C53" i="14"/>
  <c r="D53" i="14"/>
  <c r="E53" i="14"/>
  <c r="F53" i="14"/>
  <c r="G53" i="14"/>
  <c r="H53" i="14"/>
  <c r="I53" i="14"/>
  <c r="J53" i="14"/>
  <c r="K53" i="14"/>
  <c r="L53" i="14"/>
  <c r="M53" i="14"/>
  <c r="N53" i="14"/>
  <c r="O53" i="14"/>
  <c r="P53" i="14"/>
  <c r="Q53" i="14"/>
  <c r="R53" i="14"/>
  <c r="S53" i="14"/>
  <c r="T53" i="14"/>
  <c r="U53" i="14"/>
  <c r="V53" i="14"/>
  <c r="W53" i="14"/>
  <c r="X53" i="14"/>
  <c r="Y53" i="14"/>
  <c r="Z53" i="14"/>
  <c r="AA53" i="14"/>
  <c r="AB53" i="14"/>
  <c r="AC53" i="14"/>
  <c r="AD53" i="14"/>
  <c r="AE53" i="14"/>
  <c r="AF53" i="14"/>
  <c r="AG53" i="14"/>
  <c r="AH53" i="14"/>
  <c r="AI53" i="14"/>
  <c r="AJ53" i="14"/>
  <c r="AK53" i="14"/>
  <c r="AL53" i="14"/>
  <c r="AM53" i="14"/>
  <c r="AN53" i="14"/>
  <c r="AO53" i="14"/>
  <c r="AP53" i="14"/>
  <c r="AQ53" i="14"/>
  <c r="AR53" i="14"/>
  <c r="AS53" i="14"/>
  <c r="AT53" i="14"/>
  <c r="AU53" i="14"/>
  <c r="AV53" i="14"/>
  <c r="AW53" i="14"/>
  <c r="AX53" i="14"/>
  <c r="AY53" i="14"/>
  <c r="AZ53" i="14"/>
  <c r="BA53" i="14"/>
  <c r="BB53" i="14"/>
  <c r="BC53" i="14"/>
  <c r="BD53" i="14"/>
  <c r="BE53" i="14"/>
  <c r="BF53" i="14"/>
  <c r="BG53" i="14"/>
  <c r="BH53" i="14"/>
  <c r="BI53" i="14"/>
  <c r="BJ53" i="14"/>
  <c r="BK53" i="14"/>
  <c r="BL53" i="14"/>
  <c r="BM53" i="14"/>
  <c r="BN53" i="14"/>
  <c r="BO53" i="14"/>
  <c r="BP53" i="14"/>
  <c r="BQ53" i="14"/>
  <c r="BR53" i="14"/>
  <c r="BS53" i="14"/>
  <c r="BT53" i="14"/>
  <c r="BU53" i="14"/>
  <c r="BV53" i="14"/>
  <c r="BW53" i="14"/>
  <c r="BX53" i="14"/>
  <c r="BY53" i="14"/>
  <c r="BZ53" i="14"/>
  <c r="CA53" i="14"/>
  <c r="CB53" i="14"/>
  <c r="CC53" i="14"/>
  <c r="CD53" i="14"/>
  <c r="CE53" i="14"/>
  <c r="CF53" i="14"/>
  <c r="CG53" i="14"/>
  <c r="CH53" i="14"/>
  <c r="CI53" i="14"/>
  <c r="CJ53" i="14"/>
  <c r="CK53" i="14"/>
  <c r="CL53" i="14"/>
  <c r="CM53" i="14"/>
  <c r="CN53" i="14"/>
  <c r="CO53" i="14"/>
  <c r="CP53" i="14"/>
  <c r="CQ53" i="14"/>
  <c r="CR53" i="14"/>
  <c r="B54" i="14"/>
  <c r="C54" i="14"/>
  <c r="D54" i="14"/>
  <c r="E54" i="14"/>
  <c r="F54" i="14"/>
  <c r="G54" i="14"/>
  <c r="H54" i="14"/>
  <c r="I54" i="14"/>
  <c r="J54" i="14"/>
  <c r="K54" i="14"/>
  <c r="L54" i="14"/>
  <c r="M54" i="14"/>
  <c r="N54" i="14"/>
  <c r="O54" i="14"/>
  <c r="P54" i="14"/>
  <c r="Q54" i="14"/>
  <c r="R54" i="14"/>
  <c r="S54" i="14"/>
  <c r="T54" i="14"/>
  <c r="U54" i="14"/>
  <c r="V54" i="14"/>
  <c r="W54" i="14"/>
  <c r="X54" i="14"/>
  <c r="Y54" i="14"/>
  <c r="Z54" i="14"/>
  <c r="AA54" i="14"/>
  <c r="AB54" i="14"/>
  <c r="AC54" i="14"/>
  <c r="AD54" i="14"/>
  <c r="AE54" i="14"/>
  <c r="AF54" i="14"/>
  <c r="AG54" i="14"/>
  <c r="AH54" i="14"/>
  <c r="AI54" i="14"/>
  <c r="AJ54" i="14"/>
  <c r="AK54" i="14"/>
  <c r="AL54" i="14"/>
  <c r="AM54" i="14"/>
  <c r="AN54" i="14"/>
  <c r="AO54" i="14"/>
  <c r="AP54" i="14"/>
  <c r="AQ54" i="14"/>
  <c r="AR54" i="14"/>
  <c r="AS54" i="14"/>
  <c r="AT54" i="14"/>
  <c r="AU54" i="14"/>
  <c r="AV54" i="14"/>
  <c r="AW54" i="14"/>
  <c r="AX54" i="14"/>
  <c r="AY54" i="14"/>
  <c r="AZ54" i="14"/>
  <c r="BA54" i="14"/>
  <c r="BB54" i="14"/>
  <c r="BC54" i="14"/>
  <c r="BD54" i="14"/>
  <c r="BE54" i="14"/>
  <c r="BF54" i="14"/>
  <c r="BG54" i="14"/>
  <c r="BH54" i="14"/>
  <c r="BI54" i="14"/>
  <c r="BJ54" i="14"/>
  <c r="BK54" i="14"/>
  <c r="BL54" i="14"/>
  <c r="BM54" i="14"/>
  <c r="BN54" i="14"/>
  <c r="BO54" i="14"/>
  <c r="BP54" i="14"/>
  <c r="BQ54" i="14"/>
  <c r="BR54" i="14"/>
  <c r="BS54" i="14"/>
  <c r="BT54" i="14"/>
  <c r="BU54" i="14"/>
  <c r="BV54" i="14"/>
  <c r="BW54" i="14"/>
  <c r="BX54" i="14"/>
  <c r="BY54" i="14"/>
  <c r="BZ54" i="14"/>
  <c r="CA54" i="14"/>
  <c r="CB54" i="14"/>
  <c r="CC54" i="14"/>
  <c r="CD54" i="14"/>
  <c r="CE54" i="14"/>
  <c r="CF54" i="14"/>
  <c r="CG54" i="14"/>
  <c r="CH54" i="14"/>
  <c r="CI54" i="14"/>
  <c r="CJ54" i="14"/>
  <c r="CK54" i="14"/>
  <c r="CL54" i="14"/>
  <c r="CM54" i="14"/>
  <c r="CN54" i="14"/>
  <c r="CO54" i="14"/>
  <c r="CP54" i="14"/>
  <c r="CQ54" i="14"/>
  <c r="CR54" i="14"/>
  <c r="B55" i="14"/>
  <c r="C55" i="14"/>
  <c r="D55" i="14"/>
  <c r="E55" i="14"/>
  <c r="F55" i="14"/>
  <c r="G55" i="14"/>
  <c r="H55" i="14"/>
  <c r="I55" i="14"/>
  <c r="J55" i="14"/>
  <c r="K55" i="14"/>
  <c r="L55" i="14"/>
  <c r="M55" i="14"/>
  <c r="N55" i="14"/>
  <c r="O55" i="14"/>
  <c r="P55" i="14"/>
  <c r="Q55" i="14"/>
  <c r="R55" i="14"/>
  <c r="S55" i="14"/>
  <c r="T55" i="14"/>
  <c r="U55" i="14"/>
  <c r="V55" i="14"/>
  <c r="W55" i="14"/>
  <c r="X55" i="14"/>
  <c r="Y55" i="14"/>
  <c r="Z55" i="14"/>
  <c r="AA55" i="14"/>
  <c r="AB55" i="14"/>
  <c r="AC55" i="14"/>
  <c r="AD55" i="14"/>
  <c r="AE55" i="14"/>
  <c r="AF55" i="14"/>
  <c r="AG55" i="14"/>
  <c r="AH55" i="14"/>
  <c r="AI55" i="14"/>
  <c r="AJ55" i="14"/>
  <c r="AK55" i="14"/>
  <c r="AL55" i="14"/>
  <c r="AM55" i="14"/>
  <c r="AN55" i="14"/>
  <c r="AO55" i="14"/>
  <c r="AP55" i="14"/>
  <c r="AQ55" i="14"/>
  <c r="AR55" i="14"/>
  <c r="AS55" i="14"/>
  <c r="AT55" i="14"/>
  <c r="AU55" i="14"/>
  <c r="AV55" i="14"/>
  <c r="AW55" i="14"/>
  <c r="AX55" i="14"/>
  <c r="AY55" i="14"/>
  <c r="AZ55" i="14"/>
  <c r="BA55" i="14"/>
  <c r="BB55" i="14"/>
  <c r="BC55" i="14"/>
  <c r="BD55" i="14"/>
  <c r="BE55" i="14"/>
  <c r="BF55" i="14"/>
  <c r="BG55" i="14"/>
  <c r="BH55" i="14"/>
  <c r="BI55" i="14"/>
  <c r="BJ55" i="14"/>
  <c r="BK55" i="14"/>
  <c r="BL55" i="14"/>
  <c r="BM55" i="14"/>
  <c r="BN55" i="14"/>
  <c r="BO55" i="14"/>
  <c r="BP55" i="14"/>
  <c r="BQ55" i="14"/>
  <c r="BR55" i="14"/>
  <c r="BS55" i="14"/>
  <c r="BT55" i="14"/>
  <c r="BU55" i="14"/>
  <c r="BV55" i="14"/>
  <c r="BW55" i="14"/>
  <c r="BX55" i="14"/>
  <c r="BY55" i="14"/>
  <c r="BZ55" i="14"/>
  <c r="CA55" i="14"/>
  <c r="CB55" i="14"/>
  <c r="CC55" i="14"/>
  <c r="CD55" i="14"/>
  <c r="CE55" i="14"/>
  <c r="CF55" i="14"/>
  <c r="CG55" i="14"/>
  <c r="CH55" i="14"/>
  <c r="CI55" i="14"/>
  <c r="CJ55" i="14"/>
  <c r="CK55" i="14"/>
  <c r="CL55" i="14"/>
  <c r="CM55" i="14"/>
  <c r="CN55" i="14"/>
  <c r="CO55" i="14"/>
  <c r="CP55" i="14"/>
  <c r="CQ55" i="14"/>
  <c r="CR55" i="14"/>
  <c r="B56" i="14"/>
  <c r="C56" i="14"/>
  <c r="D56" i="14"/>
  <c r="E56" i="14"/>
  <c r="F56" i="14"/>
  <c r="G56" i="14"/>
  <c r="H56" i="14"/>
  <c r="I56" i="14"/>
  <c r="J56" i="14"/>
  <c r="K56" i="14"/>
  <c r="L56" i="14"/>
  <c r="M56" i="14"/>
  <c r="N56" i="14"/>
  <c r="O56" i="14"/>
  <c r="P56" i="14"/>
  <c r="Q56" i="14"/>
  <c r="R56" i="14"/>
  <c r="S56" i="14"/>
  <c r="T56" i="14"/>
  <c r="U56" i="14"/>
  <c r="V56" i="14"/>
  <c r="W56" i="14"/>
  <c r="X56" i="14"/>
  <c r="Y56" i="14"/>
  <c r="Z56" i="14"/>
  <c r="AA56" i="14"/>
  <c r="AB56" i="14"/>
  <c r="AC56" i="14"/>
  <c r="AD56" i="14"/>
  <c r="AE56" i="14"/>
  <c r="AF56" i="14"/>
  <c r="AG56" i="14"/>
  <c r="AH56" i="14"/>
  <c r="AI56" i="14"/>
  <c r="AJ56" i="14"/>
  <c r="AK56" i="14"/>
  <c r="AL56" i="14"/>
  <c r="AM56" i="14"/>
  <c r="AN56" i="14"/>
  <c r="AO56" i="14"/>
  <c r="AP56" i="14"/>
  <c r="AQ56" i="14"/>
  <c r="AR56" i="14"/>
  <c r="AS56" i="14"/>
  <c r="AT56" i="14"/>
  <c r="AU56" i="14"/>
  <c r="AV56" i="14"/>
  <c r="AW56" i="14"/>
  <c r="AX56" i="14"/>
  <c r="AY56" i="14"/>
  <c r="AZ56" i="14"/>
  <c r="BA56" i="14"/>
  <c r="BB56" i="14"/>
  <c r="BC56" i="14"/>
  <c r="BD56" i="14"/>
  <c r="BE56" i="14"/>
  <c r="BF56" i="14"/>
  <c r="BG56" i="14"/>
  <c r="BH56" i="14"/>
  <c r="BI56" i="14"/>
  <c r="BJ56" i="14"/>
  <c r="BK56" i="14"/>
  <c r="BL56" i="14"/>
  <c r="BM56" i="14"/>
  <c r="BN56" i="14"/>
  <c r="BO56" i="14"/>
  <c r="BP56" i="14"/>
  <c r="BQ56" i="14"/>
  <c r="BR56" i="14"/>
  <c r="BS56" i="14"/>
  <c r="BT56" i="14"/>
  <c r="BU56" i="14"/>
  <c r="BV56" i="14"/>
  <c r="BW56" i="14"/>
  <c r="BX56" i="14"/>
  <c r="BY56" i="14"/>
  <c r="BZ56" i="14"/>
  <c r="CA56" i="14"/>
  <c r="CB56" i="14"/>
  <c r="CC56" i="14"/>
  <c r="CD56" i="14"/>
  <c r="CE56" i="14"/>
  <c r="CF56" i="14"/>
  <c r="CG56" i="14"/>
  <c r="CH56" i="14"/>
  <c r="CI56" i="14"/>
  <c r="CJ56" i="14"/>
  <c r="CK56" i="14"/>
  <c r="CL56" i="14"/>
  <c r="CM56" i="14"/>
  <c r="CN56" i="14"/>
  <c r="CO56" i="14"/>
  <c r="CP56" i="14"/>
  <c r="CQ56" i="14"/>
  <c r="CR56" i="14"/>
  <c r="B57" i="14"/>
  <c r="C57" i="14"/>
  <c r="D57" i="14"/>
  <c r="E57" i="14"/>
  <c r="F57" i="14"/>
  <c r="G57" i="14"/>
  <c r="H57" i="14"/>
  <c r="I57" i="14"/>
  <c r="J57" i="14"/>
  <c r="K57" i="14"/>
  <c r="L57" i="14"/>
  <c r="M57" i="14"/>
  <c r="N57" i="14"/>
  <c r="O57" i="14"/>
  <c r="P57" i="14"/>
  <c r="Q57" i="14"/>
  <c r="R57" i="14"/>
  <c r="S57" i="14"/>
  <c r="T57" i="14"/>
  <c r="U57" i="14"/>
  <c r="V57" i="14"/>
  <c r="W57" i="14"/>
  <c r="X57" i="14"/>
  <c r="Y57" i="14"/>
  <c r="Z57" i="14"/>
  <c r="AA57" i="14"/>
  <c r="AB57" i="14"/>
  <c r="AC57" i="14"/>
  <c r="AD57" i="14"/>
  <c r="AE57" i="14"/>
  <c r="AF57" i="14"/>
  <c r="AG57" i="14"/>
  <c r="AH57" i="14"/>
  <c r="AI57" i="14"/>
  <c r="AJ57" i="14"/>
  <c r="AK57" i="14"/>
  <c r="AL57" i="14"/>
  <c r="AM57" i="14"/>
  <c r="AN57" i="14"/>
  <c r="AO57" i="14"/>
  <c r="AP57" i="14"/>
  <c r="AQ57" i="14"/>
  <c r="AR57" i="14"/>
  <c r="AS57" i="14"/>
  <c r="AT57" i="14"/>
  <c r="AU57" i="14"/>
  <c r="AV57" i="14"/>
  <c r="AW57" i="14"/>
  <c r="AX57" i="14"/>
  <c r="AY57" i="14"/>
  <c r="AZ57" i="14"/>
  <c r="BA57" i="14"/>
  <c r="BB57" i="14"/>
  <c r="BC57" i="14"/>
  <c r="BD57" i="14"/>
  <c r="BE57" i="14"/>
  <c r="BF57" i="14"/>
  <c r="BG57" i="14"/>
  <c r="BH57" i="14"/>
  <c r="BI57" i="14"/>
  <c r="BJ57" i="14"/>
  <c r="BK57" i="14"/>
  <c r="BL57" i="14"/>
  <c r="BM57" i="14"/>
  <c r="BN57" i="14"/>
  <c r="BO57" i="14"/>
  <c r="BP57" i="14"/>
  <c r="BQ57" i="14"/>
  <c r="BR57" i="14"/>
  <c r="BS57" i="14"/>
  <c r="BT57" i="14"/>
  <c r="BU57" i="14"/>
  <c r="BV57" i="14"/>
  <c r="BW57" i="14"/>
  <c r="BX57" i="14"/>
  <c r="BY57" i="14"/>
  <c r="BZ57" i="14"/>
  <c r="CA57" i="14"/>
  <c r="CB57" i="14"/>
  <c r="CC57" i="14"/>
  <c r="CD57" i="14"/>
  <c r="CE57" i="14"/>
  <c r="CF57" i="14"/>
  <c r="CG57" i="14"/>
  <c r="CH57" i="14"/>
  <c r="CI57" i="14"/>
  <c r="CJ57" i="14"/>
  <c r="CK57" i="14"/>
  <c r="CL57" i="14"/>
  <c r="CM57" i="14"/>
  <c r="CN57" i="14"/>
  <c r="CO57" i="14"/>
  <c r="CP57" i="14"/>
  <c r="CQ57" i="14"/>
  <c r="CR57" i="14"/>
  <c r="B58" i="14"/>
  <c r="C58" i="14"/>
  <c r="D58" i="14"/>
  <c r="E58" i="14"/>
  <c r="F58" i="14"/>
  <c r="G58" i="14"/>
  <c r="H58" i="14"/>
  <c r="I58" i="14"/>
  <c r="J58" i="14"/>
  <c r="K58" i="14"/>
  <c r="L58" i="14"/>
  <c r="M58" i="14"/>
  <c r="N58" i="14"/>
  <c r="O58" i="14"/>
  <c r="P58" i="14"/>
  <c r="Q58" i="14"/>
  <c r="R58" i="14"/>
  <c r="S58" i="14"/>
  <c r="T58" i="14"/>
  <c r="U58" i="14"/>
  <c r="V58" i="14"/>
  <c r="W58" i="14"/>
  <c r="X58" i="14"/>
  <c r="Y58" i="14"/>
  <c r="Z58" i="14"/>
  <c r="AA58" i="14"/>
  <c r="AB58" i="14"/>
  <c r="AC58" i="14"/>
  <c r="AD58" i="14"/>
  <c r="AE58" i="14"/>
  <c r="AF58" i="14"/>
  <c r="AG58" i="14"/>
  <c r="AH58" i="14"/>
  <c r="AI58" i="14"/>
  <c r="AJ58" i="14"/>
  <c r="AK58" i="14"/>
  <c r="AL58" i="14"/>
  <c r="AM58" i="14"/>
  <c r="AN58" i="14"/>
  <c r="AO58" i="14"/>
  <c r="AP58" i="14"/>
  <c r="AQ58" i="14"/>
  <c r="AR58" i="14"/>
  <c r="AS58" i="14"/>
  <c r="AT58" i="14"/>
  <c r="AU58" i="14"/>
  <c r="AV58" i="14"/>
  <c r="AW58" i="14"/>
  <c r="AX58" i="14"/>
  <c r="AY58" i="14"/>
  <c r="AZ58" i="14"/>
  <c r="BA58" i="14"/>
  <c r="BB58" i="14"/>
  <c r="BC58" i="14"/>
  <c r="BD58" i="14"/>
  <c r="BE58" i="14"/>
  <c r="BF58" i="14"/>
  <c r="BG58" i="14"/>
  <c r="BH58" i="14"/>
  <c r="BI58" i="14"/>
  <c r="BJ58" i="14"/>
  <c r="BK58" i="14"/>
  <c r="BL58" i="14"/>
  <c r="BM58" i="14"/>
  <c r="BN58" i="14"/>
  <c r="BO58" i="14"/>
  <c r="BP58" i="14"/>
  <c r="BQ58" i="14"/>
  <c r="BR58" i="14"/>
  <c r="BS58" i="14"/>
  <c r="BT58" i="14"/>
  <c r="BU58" i="14"/>
  <c r="BV58" i="14"/>
  <c r="BW58" i="14"/>
  <c r="BX58" i="14"/>
  <c r="BY58" i="14"/>
  <c r="BZ58" i="14"/>
  <c r="CA58" i="14"/>
  <c r="CB58" i="14"/>
  <c r="CC58" i="14"/>
  <c r="CD58" i="14"/>
  <c r="CE58" i="14"/>
  <c r="CF58" i="14"/>
  <c r="CG58" i="14"/>
  <c r="CH58" i="14"/>
  <c r="CI58" i="14"/>
  <c r="CJ58" i="14"/>
  <c r="CK58" i="14"/>
  <c r="CL58" i="14"/>
  <c r="CM58" i="14"/>
  <c r="CN58" i="14"/>
  <c r="CO58" i="14"/>
  <c r="CP58" i="14"/>
  <c r="CQ58" i="14"/>
  <c r="CR58" i="14"/>
  <c r="B59" i="14"/>
  <c r="C59" i="14"/>
  <c r="D59" i="14"/>
  <c r="E59" i="14"/>
  <c r="F59" i="14"/>
  <c r="G59" i="14"/>
  <c r="H59" i="14"/>
  <c r="I59" i="14"/>
  <c r="J59" i="14"/>
  <c r="K59" i="14"/>
  <c r="L59" i="14"/>
  <c r="M59" i="14"/>
  <c r="N59" i="14"/>
  <c r="O59" i="14"/>
  <c r="P59" i="14"/>
  <c r="Q59" i="14"/>
  <c r="R59" i="14"/>
  <c r="S59" i="14"/>
  <c r="T59" i="14"/>
  <c r="U59" i="14"/>
  <c r="V59" i="14"/>
  <c r="W59" i="14"/>
  <c r="X59" i="14"/>
  <c r="Y59" i="14"/>
  <c r="Z59" i="14"/>
  <c r="AA59" i="14"/>
  <c r="AB59" i="14"/>
  <c r="AC59" i="14"/>
  <c r="AD59" i="14"/>
  <c r="AE59" i="14"/>
  <c r="AF59" i="14"/>
  <c r="AG59" i="14"/>
  <c r="AH59" i="14"/>
  <c r="AI59" i="14"/>
  <c r="AJ59" i="14"/>
  <c r="AK59" i="14"/>
  <c r="AL59" i="14"/>
  <c r="AM59" i="14"/>
  <c r="AN59" i="14"/>
  <c r="AO59" i="14"/>
  <c r="AP59" i="14"/>
  <c r="AQ59" i="14"/>
  <c r="AR59" i="14"/>
  <c r="AS59" i="14"/>
  <c r="AT59" i="14"/>
  <c r="AU59" i="14"/>
  <c r="AV59" i="14"/>
  <c r="AW59" i="14"/>
  <c r="AX59" i="14"/>
  <c r="AY59" i="14"/>
  <c r="AZ59" i="14"/>
  <c r="BA59" i="14"/>
  <c r="BB59" i="14"/>
  <c r="BC59" i="14"/>
  <c r="BD59" i="14"/>
  <c r="BE59" i="14"/>
  <c r="BF59" i="14"/>
  <c r="BG59" i="14"/>
  <c r="BH59" i="14"/>
  <c r="BI59" i="14"/>
  <c r="BJ59" i="14"/>
  <c r="BK59" i="14"/>
  <c r="BL59" i="14"/>
  <c r="BM59" i="14"/>
  <c r="BN59" i="14"/>
  <c r="BO59" i="14"/>
  <c r="BP59" i="14"/>
  <c r="BQ59" i="14"/>
  <c r="BR59" i="14"/>
  <c r="BS59" i="14"/>
  <c r="BT59" i="14"/>
  <c r="BU59" i="14"/>
  <c r="BV59" i="14"/>
  <c r="BW59" i="14"/>
  <c r="BX59" i="14"/>
  <c r="BY59" i="14"/>
  <c r="BZ59" i="14"/>
  <c r="CA59" i="14"/>
  <c r="CB59" i="14"/>
  <c r="CC59" i="14"/>
  <c r="CD59" i="14"/>
  <c r="CE59" i="14"/>
  <c r="CF59" i="14"/>
  <c r="CG59" i="14"/>
  <c r="CH59" i="14"/>
  <c r="CI59" i="14"/>
  <c r="CJ59" i="14"/>
  <c r="CK59" i="14"/>
  <c r="CL59" i="14"/>
  <c r="CM59" i="14"/>
  <c r="CN59" i="14"/>
  <c r="CO59" i="14"/>
  <c r="CP59" i="14"/>
  <c r="CQ59" i="14"/>
  <c r="CR59" i="14"/>
  <c r="B60" i="14"/>
  <c r="C60" i="14"/>
  <c r="D60" i="14"/>
  <c r="E60" i="14"/>
  <c r="F60" i="14"/>
  <c r="G60" i="14"/>
  <c r="H60" i="14"/>
  <c r="I60" i="14"/>
  <c r="J60" i="14"/>
  <c r="K60" i="14"/>
  <c r="L60" i="14"/>
  <c r="M60" i="14"/>
  <c r="N60" i="14"/>
  <c r="O60" i="14"/>
  <c r="P60" i="14"/>
  <c r="Q60" i="14"/>
  <c r="R60" i="14"/>
  <c r="S60" i="14"/>
  <c r="T60" i="14"/>
  <c r="U60" i="14"/>
  <c r="V60" i="14"/>
  <c r="W60" i="14"/>
  <c r="X60" i="14"/>
  <c r="Y60" i="14"/>
  <c r="Z60" i="14"/>
  <c r="AA60" i="14"/>
  <c r="AB60" i="14"/>
  <c r="AC60" i="14"/>
  <c r="AD60" i="14"/>
  <c r="AE60" i="14"/>
  <c r="AF60" i="14"/>
  <c r="AG60" i="14"/>
  <c r="AH60" i="14"/>
  <c r="AI60" i="14"/>
  <c r="AJ60" i="14"/>
  <c r="AK60" i="14"/>
  <c r="AL60" i="14"/>
  <c r="AM60" i="14"/>
  <c r="AN60" i="14"/>
  <c r="AO60" i="14"/>
  <c r="AP60" i="14"/>
  <c r="AQ60" i="14"/>
  <c r="AR60" i="14"/>
  <c r="AS60" i="14"/>
  <c r="AT60" i="14"/>
  <c r="AU60" i="14"/>
  <c r="AV60" i="14"/>
  <c r="AW60" i="14"/>
  <c r="AX60" i="14"/>
  <c r="AY60" i="14"/>
  <c r="AZ60" i="14"/>
  <c r="BA60" i="14"/>
  <c r="BB60" i="14"/>
  <c r="BC60" i="14"/>
  <c r="BD60" i="14"/>
  <c r="BE60" i="14"/>
  <c r="BF60" i="14"/>
  <c r="BG60" i="14"/>
  <c r="BH60" i="14"/>
  <c r="BI60" i="14"/>
  <c r="BJ60" i="14"/>
  <c r="BK60" i="14"/>
  <c r="BL60" i="14"/>
  <c r="BM60" i="14"/>
  <c r="BN60" i="14"/>
  <c r="BO60" i="14"/>
  <c r="BP60" i="14"/>
  <c r="BQ60" i="14"/>
  <c r="BR60" i="14"/>
  <c r="BS60" i="14"/>
  <c r="BT60" i="14"/>
  <c r="BU60" i="14"/>
  <c r="BV60" i="14"/>
  <c r="BW60" i="14"/>
  <c r="BX60" i="14"/>
  <c r="BY60" i="14"/>
  <c r="BZ60" i="14"/>
  <c r="CA60" i="14"/>
  <c r="CB60" i="14"/>
  <c r="CC60" i="14"/>
  <c r="CD60" i="14"/>
  <c r="CE60" i="14"/>
  <c r="CF60" i="14"/>
  <c r="CG60" i="14"/>
  <c r="CH60" i="14"/>
  <c r="CI60" i="14"/>
  <c r="CJ60" i="14"/>
  <c r="CK60" i="14"/>
  <c r="CL60" i="14"/>
  <c r="CM60" i="14"/>
  <c r="CN60" i="14"/>
  <c r="CO60" i="14"/>
  <c r="CP60" i="14"/>
  <c r="CQ60" i="14"/>
  <c r="CR60" i="14"/>
  <c r="B61" i="14"/>
  <c r="C61" i="14"/>
  <c r="D61" i="14"/>
  <c r="E61" i="14"/>
  <c r="F61" i="14"/>
  <c r="G61" i="14"/>
  <c r="H61" i="14"/>
  <c r="I61" i="14"/>
  <c r="J61" i="14"/>
  <c r="K61" i="14"/>
  <c r="L61" i="14"/>
  <c r="M61" i="14"/>
  <c r="N61" i="14"/>
  <c r="O61" i="14"/>
  <c r="P61" i="14"/>
  <c r="Q61" i="14"/>
  <c r="R61" i="14"/>
  <c r="S61" i="14"/>
  <c r="T61" i="14"/>
  <c r="U61" i="14"/>
  <c r="V61" i="14"/>
  <c r="W61" i="14"/>
  <c r="X61" i="14"/>
  <c r="Y61" i="14"/>
  <c r="Z61" i="14"/>
  <c r="AA61" i="14"/>
  <c r="AB61" i="14"/>
  <c r="AC61" i="14"/>
  <c r="AD61" i="14"/>
  <c r="AE61" i="14"/>
  <c r="AF61" i="14"/>
  <c r="AG61" i="14"/>
  <c r="AH61" i="14"/>
  <c r="AI61" i="14"/>
  <c r="AJ61" i="14"/>
  <c r="AK61" i="14"/>
  <c r="AL61" i="14"/>
  <c r="AM61" i="14"/>
  <c r="AN61" i="14"/>
  <c r="AO61" i="14"/>
  <c r="AP61" i="14"/>
  <c r="AQ61" i="14"/>
  <c r="AR61" i="14"/>
  <c r="AS61" i="14"/>
  <c r="AT61" i="14"/>
  <c r="AU61" i="14"/>
  <c r="AV61" i="14"/>
  <c r="AW61" i="14"/>
  <c r="AX61" i="14"/>
  <c r="AY61" i="14"/>
  <c r="AZ61" i="14"/>
  <c r="BA61" i="14"/>
  <c r="BB61" i="14"/>
  <c r="BC61" i="14"/>
  <c r="BD61" i="14"/>
  <c r="BE61" i="14"/>
  <c r="BF61" i="14"/>
  <c r="BG61" i="14"/>
  <c r="BH61" i="14"/>
  <c r="BI61" i="14"/>
  <c r="BJ61" i="14"/>
  <c r="BK61" i="14"/>
  <c r="BL61" i="14"/>
  <c r="BM61" i="14"/>
  <c r="BN61" i="14"/>
  <c r="BO61" i="14"/>
  <c r="BP61" i="14"/>
  <c r="BQ61" i="14"/>
  <c r="BR61" i="14"/>
  <c r="BS61" i="14"/>
  <c r="BT61" i="14"/>
  <c r="BU61" i="14"/>
  <c r="BV61" i="14"/>
  <c r="BW61" i="14"/>
  <c r="BX61" i="14"/>
  <c r="BY61" i="14"/>
  <c r="BZ61" i="14"/>
  <c r="CA61" i="14"/>
  <c r="CB61" i="14"/>
  <c r="CC61" i="14"/>
  <c r="CD61" i="14"/>
  <c r="CE61" i="14"/>
  <c r="CF61" i="14"/>
  <c r="CG61" i="14"/>
  <c r="CH61" i="14"/>
  <c r="CI61" i="14"/>
  <c r="CJ61" i="14"/>
  <c r="CK61" i="14"/>
  <c r="CL61" i="14"/>
  <c r="CM61" i="14"/>
  <c r="CN61" i="14"/>
  <c r="CO61" i="14"/>
  <c r="CP61" i="14"/>
  <c r="CQ61" i="14"/>
  <c r="CR61" i="14"/>
  <c r="B62" i="14"/>
  <c r="C62" i="14"/>
  <c r="D62" i="14"/>
  <c r="E62" i="14"/>
  <c r="F62" i="14"/>
  <c r="G62" i="14"/>
  <c r="H62" i="14"/>
  <c r="I62" i="14"/>
  <c r="J62" i="14"/>
  <c r="K62" i="14"/>
  <c r="L62" i="14"/>
  <c r="M62" i="14"/>
  <c r="N62" i="14"/>
  <c r="O62" i="14"/>
  <c r="P62" i="14"/>
  <c r="Q62" i="14"/>
  <c r="R62" i="14"/>
  <c r="S62" i="14"/>
  <c r="T62" i="14"/>
  <c r="U62" i="14"/>
  <c r="V62" i="14"/>
  <c r="W62" i="14"/>
  <c r="X62" i="14"/>
  <c r="Y62" i="14"/>
  <c r="Z62" i="14"/>
  <c r="AA62" i="14"/>
  <c r="AB62" i="14"/>
  <c r="AC62" i="14"/>
  <c r="AD62" i="14"/>
  <c r="AE62" i="14"/>
  <c r="AF62" i="14"/>
  <c r="AG62" i="14"/>
  <c r="AH62" i="14"/>
  <c r="AI62" i="14"/>
  <c r="AJ62" i="14"/>
  <c r="AK62" i="14"/>
  <c r="AL62" i="14"/>
  <c r="AM62" i="14"/>
  <c r="AN62" i="14"/>
  <c r="AO62" i="14"/>
  <c r="AP62" i="14"/>
  <c r="AQ62" i="14"/>
  <c r="AR62" i="14"/>
  <c r="AS62" i="14"/>
  <c r="AT62" i="14"/>
  <c r="AU62" i="14"/>
  <c r="AV62" i="14"/>
  <c r="AW62" i="14"/>
  <c r="AX62" i="14"/>
  <c r="AY62" i="14"/>
  <c r="AZ62" i="14"/>
  <c r="BA62" i="14"/>
  <c r="BB62" i="14"/>
  <c r="BC62" i="14"/>
  <c r="BD62" i="14"/>
  <c r="BE62" i="14"/>
  <c r="BF62" i="14"/>
  <c r="BG62" i="14"/>
  <c r="BH62" i="14"/>
  <c r="BI62" i="14"/>
  <c r="BJ62" i="14"/>
  <c r="BK62" i="14"/>
  <c r="BL62" i="14"/>
  <c r="BM62" i="14"/>
  <c r="BN62" i="14"/>
  <c r="BO62" i="14"/>
  <c r="BP62" i="14"/>
  <c r="BQ62" i="14"/>
  <c r="BR62" i="14"/>
  <c r="BS62" i="14"/>
  <c r="BT62" i="14"/>
  <c r="BU62" i="14"/>
  <c r="BV62" i="14"/>
  <c r="BW62" i="14"/>
  <c r="BX62" i="14"/>
  <c r="BY62" i="14"/>
  <c r="BZ62" i="14"/>
  <c r="CA62" i="14"/>
  <c r="CB62" i="14"/>
  <c r="CC62" i="14"/>
  <c r="CD62" i="14"/>
  <c r="CE62" i="14"/>
  <c r="CF62" i="14"/>
  <c r="CG62" i="14"/>
  <c r="CH62" i="14"/>
  <c r="CI62" i="14"/>
  <c r="CJ62" i="14"/>
  <c r="CK62" i="14"/>
  <c r="CL62" i="14"/>
  <c r="CM62" i="14"/>
  <c r="CN62" i="14"/>
  <c r="CO62" i="14"/>
  <c r="CP62" i="14"/>
  <c r="CQ62" i="14"/>
  <c r="CR62" i="14"/>
  <c r="B63" i="14"/>
  <c r="C63" i="14"/>
  <c r="D63" i="14"/>
  <c r="E63" i="14"/>
  <c r="F63" i="14"/>
  <c r="G63" i="14"/>
  <c r="H63" i="14"/>
  <c r="I63" i="14"/>
  <c r="J63" i="14"/>
  <c r="K63" i="14"/>
  <c r="L63" i="14"/>
  <c r="M63" i="14"/>
  <c r="N63" i="14"/>
  <c r="O63" i="14"/>
  <c r="P63" i="14"/>
  <c r="Q63" i="14"/>
  <c r="R63" i="14"/>
  <c r="S63" i="14"/>
  <c r="T63" i="14"/>
  <c r="U63" i="14"/>
  <c r="V63" i="14"/>
  <c r="W63" i="14"/>
  <c r="X63" i="14"/>
  <c r="Y63" i="14"/>
  <c r="Z63" i="14"/>
  <c r="AA63" i="14"/>
  <c r="AB63" i="14"/>
  <c r="AC63" i="14"/>
  <c r="AD63" i="14"/>
  <c r="AE63" i="14"/>
  <c r="AF63" i="14"/>
  <c r="AG63" i="14"/>
  <c r="AH63" i="14"/>
  <c r="AI63" i="14"/>
  <c r="AJ63" i="14"/>
  <c r="AK63" i="14"/>
  <c r="AL63" i="14"/>
  <c r="AM63" i="14"/>
  <c r="AN63" i="14"/>
  <c r="AO63" i="14"/>
  <c r="AP63" i="14"/>
  <c r="AQ63" i="14"/>
  <c r="AR63" i="14"/>
  <c r="AS63" i="14"/>
  <c r="AT63" i="14"/>
  <c r="AU63" i="14"/>
  <c r="AV63" i="14"/>
  <c r="AW63" i="14"/>
  <c r="AX63" i="14"/>
  <c r="AY63" i="14"/>
  <c r="AZ63" i="14"/>
  <c r="BA63" i="14"/>
  <c r="BB63" i="14"/>
  <c r="BC63" i="14"/>
  <c r="BD63" i="14"/>
  <c r="BE63" i="14"/>
  <c r="BF63" i="14"/>
  <c r="BG63" i="14"/>
  <c r="BH63" i="14"/>
  <c r="BI63" i="14"/>
  <c r="BJ63" i="14"/>
  <c r="BK63" i="14"/>
  <c r="BL63" i="14"/>
  <c r="BM63" i="14"/>
  <c r="BN63" i="14"/>
  <c r="BO63" i="14"/>
  <c r="BP63" i="14"/>
  <c r="BQ63" i="14"/>
  <c r="BR63" i="14"/>
  <c r="BS63" i="14"/>
  <c r="BT63" i="14"/>
  <c r="BU63" i="14"/>
  <c r="BV63" i="14"/>
  <c r="BW63" i="14"/>
  <c r="BX63" i="14"/>
  <c r="BY63" i="14"/>
  <c r="BZ63" i="14"/>
  <c r="CA63" i="14"/>
  <c r="CB63" i="14"/>
  <c r="CC63" i="14"/>
  <c r="CD63" i="14"/>
  <c r="CE63" i="14"/>
  <c r="CF63" i="14"/>
  <c r="CG63" i="14"/>
  <c r="CH63" i="14"/>
  <c r="CI63" i="14"/>
  <c r="CJ63" i="14"/>
  <c r="CK63" i="14"/>
  <c r="CL63" i="14"/>
  <c r="CM63" i="14"/>
  <c r="CN63" i="14"/>
  <c r="CO63" i="14"/>
  <c r="CP63" i="14"/>
  <c r="CQ63" i="14"/>
  <c r="CR63" i="14"/>
  <c r="B64" i="14"/>
  <c r="C64" i="14"/>
  <c r="D64" i="14"/>
  <c r="E64" i="14"/>
  <c r="F64" i="14"/>
  <c r="G64" i="14"/>
  <c r="H64" i="14"/>
  <c r="I64" i="14"/>
  <c r="J64" i="14"/>
  <c r="K64" i="14"/>
  <c r="L64" i="14"/>
  <c r="M64" i="14"/>
  <c r="N64" i="14"/>
  <c r="O64" i="14"/>
  <c r="P64" i="14"/>
  <c r="Q64" i="14"/>
  <c r="R64" i="14"/>
  <c r="S64" i="14"/>
  <c r="T64" i="14"/>
  <c r="U64" i="14"/>
  <c r="V64" i="14"/>
  <c r="W64" i="14"/>
  <c r="X64" i="14"/>
  <c r="Y64" i="14"/>
  <c r="Z64" i="14"/>
  <c r="AA64" i="14"/>
  <c r="AB64" i="14"/>
  <c r="AC64" i="14"/>
  <c r="AD64" i="14"/>
  <c r="AE64" i="14"/>
  <c r="AF64" i="14"/>
  <c r="AG64" i="14"/>
  <c r="AH64" i="14"/>
  <c r="AI64" i="14"/>
  <c r="AJ64" i="14"/>
  <c r="AK64" i="14"/>
  <c r="AL64" i="14"/>
  <c r="AM64" i="14"/>
  <c r="AN64" i="14"/>
  <c r="AO64" i="14"/>
  <c r="AP64" i="14"/>
  <c r="AQ64" i="14"/>
  <c r="AR64" i="14"/>
  <c r="AS64" i="14"/>
  <c r="AT64" i="14"/>
  <c r="AU64" i="14"/>
  <c r="AV64" i="14"/>
  <c r="AW64" i="14"/>
  <c r="AX64" i="14"/>
  <c r="AY64" i="14"/>
  <c r="AZ64" i="14"/>
  <c r="BA64" i="14"/>
  <c r="BB64" i="14"/>
  <c r="BC64" i="14"/>
  <c r="BD64" i="14"/>
  <c r="BE64" i="14"/>
  <c r="BF64" i="14"/>
  <c r="BG64" i="14"/>
  <c r="BH64" i="14"/>
  <c r="BI64" i="14"/>
  <c r="BJ64" i="14"/>
  <c r="BK64" i="14"/>
  <c r="BL64" i="14"/>
  <c r="BM64" i="14"/>
  <c r="BN64" i="14"/>
  <c r="BO64" i="14"/>
  <c r="BP64" i="14"/>
  <c r="BQ64" i="14"/>
  <c r="BR64" i="14"/>
  <c r="BS64" i="14"/>
  <c r="BT64" i="14"/>
  <c r="BU64" i="14"/>
  <c r="BV64" i="14"/>
  <c r="BW64" i="14"/>
  <c r="BX64" i="14"/>
  <c r="BY64" i="14"/>
  <c r="BZ64" i="14"/>
  <c r="CA64" i="14"/>
  <c r="CB64" i="14"/>
  <c r="CC64" i="14"/>
  <c r="CD64" i="14"/>
  <c r="CE64" i="14"/>
  <c r="CF64" i="14"/>
  <c r="CG64" i="14"/>
  <c r="CH64" i="14"/>
  <c r="CI64" i="14"/>
  <c r="CJ64" i="14"/>
  <c r="CK64" i="14"/>
  <c r="CL64" i="14"/>
  <c r="CM64" i="14"/>
  <c r="CN64" i="14"/>
  <c r="CO64" i="14"/>
  <c r="CP64" i="14"/>
  <c r="CQ64" i="14"/>
  <c r="CR64" i="14"/>
  <c r="B65" i="14"/>
  <c r="C65" i="14"/>
  <c r="D65" i="14"/>
  <c r="E65" i="14"/>
  <c r="F65" i="14"/>
  <c r="G65" i="14"/>
  <c r="H65" i="14"/>
  <c r="I65" i="14"/>
  <c r="J65" i="14"/>
  <c r="K65" i="14"/>
  <c r="L65" i="14"/>
  <c r="M65" i="14"/>
  <c r="N65" i="14"/>
  <c r="O65" i="14"/>
  <c r="P65" i="14"/>
  <c r="Q65" i="14"/>
  <c r="R65" i="14"/>
  <c r="S65" i="14"/>
  <c r="T65" i="14"/>
  <c r="U65" i="14"/>
  <c r="V65" i="14"/>
  <c r="W65" i="14"/>
  <c r="X65" i="14"/>
  <c r="Y65" i="14"/>
  <c r="Z65" i="14"/>
  <c r="AA65" i="14"/>
  <c r="AB65" i="14"/>
  <c r="AC65" i="14"/>
  <c r="AD65" i="14"/>
  <c r="AE65" i="14"/>
  <c r="AF65" i="14"/>
  <c r="AG65" i="14"/>
  <c r="AH65" i="14"/>
  <c r="AI65" i="14"/>
  <c r="AJ65" i="14"/>
  <c r="AK65" i="14"/>
  <c r="AL65" i="14"/>
  <c r="AM65" i="14"/>
  <c r="AN65" i="14"/>
  <c r="AO65" i="14"/>
  <c r="AP65" i="14"/>
  <c r="AQ65" i="14"/>
  <c r="AR65" i="14"/>
  <c r="AS65" i="14"/>
  <c r="AT65" i="14"/>
  <c r="AU65" i="14"/>
  <c r="AV65" i="14"/>
  <c r="AW65" i="14"/>
  <c r="AX65" i="14"/>
  <c r="AY65" i="14"/>
  <c r="AZ65" i="14"/>
  <c r="BA65" i="14"/>
  <c r="BB65" i="14"/>
  <c r="BC65" i="14"/>
  <c r="BD65" i="14"/>
  <c r="BE65" i="14"/>
  <c r="BF65" i="14"/>
  <c r="BG65" i="14"/>
  <c r="BH65" i="14"/>
  <c r="BI65" i="14"/>
  <c r="BJ65" i="14"/>
  <c r="BK65" i="14"/>
  <c r="BL65" i="14"/>
  <c r="BM65" i="14"/>
  <c r="BN65" i="14"/>
  <c r="BO65" i="14"/>
  <c r="BP65" i="14"/>
  <c r="BQ65" i="14"/>
  <c r="BR65" i="14"/>
  <c r="BS65" i="14"/>
  <c r="BT65" i="14"/>
  <c r="BU65" i="14"/>
  <c r="BV65" i="14"/>
  <c r="BW65" i="14"/>
  <c r="BX65" i="14"/>
  <c r="BY65" i="14"/>
  <c r="BZ65" i="14"/>
  <c r="CA65" i="14"/>
  <c r="CB65" i="14"/>
  <c r="CC65" i="14"/>
  <c r="CD65" i="14"/>
  <c r="CE65" i="14"/>
  <c r="CF65" i="14"/>
  <c r="CG65" i="14"/>
  <c r="CH65" i="14"/>
  <c r="CI65" i="14"/>
  <c r="CJ65" i="14"/>
  <c r="CK65" i="14"/>
  <c r="CL65" i="14"/>
  <c r="CM65" i="14"/>
  <c r="CN65" i="14"/>
  <c r="CO65" i="14"/>
  <c r="CP65" i="14"/>
  <c r="CQ65" i="14"/>
  <c r="CR65" i="14"/>
  <c r="B66" i="14"/>
  <c r="C66" i="14"/>
  <c r="D66" i="14"/>
  <c r="E66" i="14"/>
  <c r="F66" i="14"/>
  <c r="G66" i="14"/>
  <c r="H66" i="14"/>
  <c r="I66" i="14"/>
  <c r="J66" i="14"/>
  <c r="K66" i="14"/>
  <c r="L66" i="14"/>
  <c r="M66" i="14"/>
  <c r="N66" i="14"/>
  <c r="O66" i="14"/>
  <c r="P66" i="14"/>
  <c r="Q66" i="14"/>
  <c r="R66" i="14"/>
  <c r="S66" i="14"/>
  <c r="T66" i="14"/>
  <c r="U66" i="14"/>
  <c r="V66" i="14"/>
  <c r="W66" i="14"/>
  <c r="X66" i="14"/>
  <c r="Y66" i="14"/>
  <c r="Z66" i="14"/>
  <c r="AA66" i="14"/>
  <c r="AB66" i="14"/>
  <c r="AC66" i="14"/>
  <c r="AD66" i="14"/>
  <c r="AE66" i="14"/>
  <c r="AF66" i="14"/>
  <c r="AG66" i="14"/>
  <c r="AH66" i="14"/>
  <c r="AI66" i="14"/>
  <c r="AJ66" i="14"/>
  <c r="AK66" i="14"/>
  <c r="AL66" i="14"/>
  <c r="AM66" i="14"/>
  <c r="AN66" i="14"/>
  <c r="AO66" i="14"/>
  <c r="AP66" i="14"/>
  <c r="AQ66" i="14"/>
  <c r="AR66" i="14"/>
  <c r="AS66" i="14"/>
  <c r="AT66" i="14"/>
  <c r="AU66" i="14"/>
  <c r="AV66" i="14"/>
  <c r="AW66" i="14"/>
  <c r="AX66" i="14"/>
  <c r="AY66" i="14"/>
  <c r="AZ66" i="14"/>
  <c r="BA66" i="14"/>
  <c r="BB66" i="14"/>
  <c r="BC66" i="14"/>
  <c r="BD66" i="14"/>
  <c r="BE66" i="14"/>
  <c r="BF66" i="14"/>
  <c r="BG66" i="14"/>
  <c r="BH66" i="14"/>
  <c r="BI66" i="14"/>
  <c r="BJ66" i="14"/>
  <c r="BK66" i="14"/>
  <c r="BL66" i="14"/>
  <c r="BM66" i="14"/>
  <c r="BN66" i="14"/>
  <c r="BO66" i="14"/>
  <c r="BP66" i="14"/>
  <c r="BQ66" i="14"/>
  <c r="BR66" i="14"/>
  <c r="BS66" i="14"/>
  <c r="BT66" i="14"/>
  <c r="BU66" i="14"/>
  <c r="BV66" i="14"/>
  <c r="BW66" i="14"/>
  <c r="BX66" i="14"/>
  <c r="BY66" i="14"/>
  <c r="BZ66" i="14"/>
  <c r="CA66" i="14"/>
  <c r="CB66" i="14"/>
  <c r="CC66" i="14"/>
  <c r="CD66" i="14"/>
  <c r="CE66" i="14"/>
  <c r="CF66" i="14"/>
  <c r="CG66" i="14"/>
  <c r="CH66" i="14"/>
  <c r="CI66" i="14"/>
  <c r="CJ66" i="14"/>
  <c r="CK66" i="14"/>
  <c r="CL66" i="14"/>
  <c r="CM66" i="14"/>
  <c r="CN66" i="14"/>
  <c r="CO66" i="14"/>
  <c r="CP66" i="14"/>
  <c r="CQ66" i="14"/>
  <c r="CR66" i="14"/>
  <c r="B67" i="14"/>
  <c r="C67" i="14"/>
  <c r="D67" i="14"/>
  <c r="E67" i="14"/>
  <c r="F67" i="14"/>
  <c r="G67" i="14"/>
  <c r="H67" i="14"/>
  <c r="I67" i="14"/>
  <c r="J67" i="14"/>
  <c r="K67" i="14"/>
  <c r="L67" i="14"/>
  <c r="M67" i="14"/>
  <c r="N67" i="14"/>
  <c r="O67" i="14"/>
  <c r="P67" i="14"/>
  <c r="Q67" i="14"/>
  <c r="R67" i="14"/>
  <c r="S67" i="14"/>
  <c r="T67" i="14"/>
  <c r="U67" i="14"/>
  <c r="V67" i="14"/>
  <c r="W67" i="14"/>
  <c r="X67" i="14"/>
  <c r="Y67" i="14"/>
  <c r="Z67" i="14"/>
  <c r="AA67" i="14"/>
  <c r="AB67" i="14"/>
  <c r="AC67" i="14"/>
  <c r="AD67" i="14"/>
  <c r="AE67" i="14"/>
  <c r="AF67" i="14"/>
  <c r="AG67" i="14"/>
  <c r="AH67" i="14"/>
  <c r="AI67" i="14"/>
  <c r="AJ67" i="14"/>
  <c r="AK67" i="14"/>
  <c r="AL67" i="14"/>
  <c r="AM67" i="14"/>
  <c r="AN67" i="14"/>
  <c r="AO67" i="14"/>
  <c r="AP67" i="14"/>
  <c r="AQ67" i="14"/>
  <c r="AR67" i="14"/>
  <c r="AS67" i="14"/>
  <c r="AT67" i="14"/>
  <c r="AU67" i="14"/>
  <c r="AV67" i="14"/>
  <c r="AW67" i="14"/>
  <c r="AX67" i="14"/>
  <c r="AY67" i="14"/>
  <c r="AZ67" i="14"/>
  <c r="BA67" i="14"/>
  <c r="BB67" i="14"/>
  <c r="BC67" i="14"/>
  <c r="BD67" i="14"/>
  <c r="BE67" i="14"/>
  <c r="BF67" i="14"/>
  <c r="BG67" i="14"/>
  <c r="BH67" i="14"/>
  <c r="BI67" i="14"/>
  <c r="BJ67" i="14"/>
  <c r="BK67" i="14"/>
  <c r="BL67" i="14"/>
  <c r="BM67" i="14"/>
  <c r="BN67" i="14"/>
  <c r="BO67" i="14"/>
  <c r="BP67" i="14"/>
  <c r="BQ67" i="14"/>
  <c r="BR67" i="14"/>
  <c r="BS67" i="14"/>
  <c r="BT67" i="14"/>
  <c r="BU67" i="14"/>
  <c r="BV67" i="14"/>
  <c r="BW67" i="14"/>
  <c r="BX67" i="14"/>
  <c r="BY67" i="14"/>
  <c r="BZ67" i="14"/>
  <c r="CA67" i="14"/>
  <c r="CB67" i="14"/>
  <c r="CC67" i="14"/>
  <c r="CD67" i="14"/>
  <c r="CE67" i="14"/>
  <c r="CF67" i="14"/>
  <c r="CG67" i="14"/>
  <c r="CH67" i="14"/>
  <c r="CI67" i="14"/>
  <c r="CJ67" i="14"/>
  <c r="CK67" i="14"/>
  <c r="CL67" i="14"/>
  <c r="CM67" i="14"/>
  <c r="CN67" i="14"/>
  <c r="CO67" i="14"/>
  <c r="CP67" i="14"/>
  <c r="CQ67" i="14"/>
  <c r="CR67" i="14"/>
  <c r="B68" i="14"/>
  <c r="C68" i="14"/>
  <c r="D68" i="14"/>
  <c r="E68" i="14"/>
  <c r="F68" i="14"/>
  <c r="G68" i="14"/>
  <c r="H68" i="14"/>
  <c r="I68" i="14"/>
  <c r="J68" i="14"/>
  <c r="K68" i="14"/>
  <c r="L68" i="14"/>
  <c r="M68" i="14"/>
  <c r="N68" i="14"/>
  <c r="O68" i="14"/>
  <c r="P68" i="14"/>
  <c r="Q68" i="14"/>
  <c r="R68" i="14"/>
  <c r="S68" i="14"/>
  <c r="T68" i="14"/>
  <c r="U68" i="14"/>
  <c r="V68" i="14"/>
  <c r="W68" i="14"/>
  <c r="X68" i="14"/>
  <c r="Y68" i="14"/>
  <c r="Z68" i="14"/>
  <c r="AA68" i="14"/>
  <c r="AB68" i="14"/>
  <c r="AC68" i="14"/>
  <c r="AD68" i="14"/>
  <c r="AE68" i="14"/>
  <c r="AF68" i="14"/>
  <c r="AG68" i="14"/>
  <c r="AH68" i="14"/>
  <c r="AI68" i="14"/>
  <c r="AJ68" i="14"/>
  <c r="AK68" i="14"/>
  <c r="AL68" i="14"/>
  <c r="AM68" i="14"/>
  <c r="AN68" i="14"/>
  <c r="AO68" i="14"/>
  <c r="AP68" i="14"/>
  <c r="AQ68" i="14"/>
  <c r="AR68" i="14"/>
  <c r="AS68" i="14"/>
  <c r="AT68" i="14"/>
  <c r="AU68" i="14"/>
  <c r="AV68" i="14"/>
  <c r="AW68" i="14"/>
  <c r="AX68" i="14"/>
  <c r="AY68" i="14"/>
  <c r="AZ68" i="14"/>
  <c r="BA68" i="14"/>
  <c r="BB68" i="14"/>
  <c r="BC68" i="14"/>
  <c r="BD68" i="14"/>
  <c r="BE68" i="14"/>
  <c r="BF68" i="14"/>
  <c r="BG68" i="14"/>
  <c r="BH68" i="14"/>
  <c r="BI68" i="14"/>
  <c r="BJ68" i="14"/>
  <c r="BK68" i="14"/>
  <c r="BL68" i="14"/>
  <c r="BM68" i="14"/>
  <c r="BN68" i="14"/>
  <c r="BO68" i="14"/>
  <c r="BP68" i="14"/>
  <c r="BQ68" i="14"/>
  <c r="BR68" i="14"/>
  <c r="BS68" i="14"/>
  <c r="BT68" i="14"/>
  <c r="BU68" i="14"/>
  <c r="BV68" i="14"/>
  <c r="BW68" i="14"/>
  <c r="BX68" i="14"/>
  <c r="BY68" i="14"/>
  <c r="BZ68" i="14"/>
  <c r="CA68" i="14"/>
  <c r="CB68" i="14"/>
  <c r="CC68" i="14"/>
  <c r="CD68" i="14"/>
  <c r="CE68" i="14"/>
  <c r="CF68" i="14"/>
  <c r="CG68" i="14"/>
  <c r="CH68" i="14"/>
  <c r="CI68" i="14"/>
  <c r="CJ68" i="14"/>
  <c r="CK68" i="14"/>
  <c r="CL68" i="14"/>
  <c r="CM68" i="14"/>
  <c r="CN68" i="14"/>
  <c r="CO68" i="14"/>
  <c r="CP68" i="14"/>
  <c r="CQ68" i="14"/>
  <c r="CR68" i="14"/>
  <c r="B69" i="14"/>
  <c r="C69" i="14"/>
  <c r="D69" i="14"/>
  <c r="E69" i="14"/>
  <c r="F69" i="14"/>
  <c r="G69" i="14"/>
  <c r="H69" i="14"/>
  <c r="I69" i="14"/>
  <c r="J69" i="14"/>
  <c r="K69" i="14"/>
  <c r="L69" i="14"/>
  <c r="M69" i="14"/>
  <c r="N69" i="14"/>
  <c r="O69" i="14"/>
  <c r="P69" i="14"/>
  <c r="Q69" i="14"/>
  <c r="R69" i="14"/>
  <c r="S69" i="14"/>
  <c r="T69" i="14"/>
  <c r="U69" i="14"/>
  <c r="V69" i="14"/>
  <c r="W69" i="14"/>
  <c r="X69" i="14"/>
  <c r="Y69" i="14"/>
  <c r="Z69" i="14"/>
  <c r="AA69" i="14"/>
  <c r="AB69" i="14"/>
  <c r="AC69" i="14"/>
  <c r="AD69" i="14"/>
  <c r="AE69" i="14"/>
  <c r="AF69" i="14"/>
  <c r="AG69" i="14"/>
  <c r="AH69" i="14"/>
  <c r="AI69" i="14"/>
  <c r="AJ69" i="14"/>
  <c r="AK69" i="14"/>
  <c r="AL69" i="14"/>
  <c r="AM69" i="14"/>
  <c r="AN69" i="14"/>
  <c r="AO69" i="14"/>
  <c r="AP69" i="14"/>
  <c r="AQ69" i="14"/>
  <c r="AR69" i="14"/>
  <c r="AS69" i="14"/>
  <c r="AT69" i="14"/>
  <c r="AU69" i="14"/>
  <c r="AV69" i="14"/>
  <c r="AW69" i="14"/>
  <c r="AX69" i="14"/>
  <c r="AY69" i="14"/>
  <c r="AZ69" i="14"/>
  <c r="BA69" i="14"/>
  <c r="BB69" i="14"/>
  <c r="BC69" i="14"/>
  <c r="BD69" i="14"/>
  <c r="BE69" i="14"/>
  <c r="BF69" i="14"/>
  <c r="BG69" i="14"/>
  <c r="BH69" i="14"/>
  <c r="BI69" i="14"/>
  <c r="BJ69" i="14"/>
  <c r="BK69" i="14"/>
  <c r="BL69" i="14"/>
  <c r="BM69" i="14"/>
  <c r="BN69" i="14"/>
  <c r="BO69" i="14"/>
  <c r="BP69" i="14"/>
  <c r="BQ69" i="14"/>
  <c r="BR69" i="14"/>
  <c r="BS69" i="14"/>
  <c r="BT69" i="14"/>
  <c r="BU69" i="14"/>
  <c r="BV69" i="14"/>
  <c r="BW69" i="14"/>
  <c r="BX69" i="14"/>
  <c r="BY69" i="14"/>
  <c r="BZ69" i="14"/>
  <c r="CA69" i="14"/>
  <c r="CB69" i="14"/>
  <c r="CC69" i="14"/>
  <c r="CD69" i="14"/>
  <c r="CE69" i="14"/>
  <c r="CF69" i="14"/>
  <c r="CG69" i="14"/>
  <c r="CH69" i="14"/>
  <c r="CI69" i="14"/>
  <c r="CJ69" i="14"/>
  <c r="CK69" i="14"/>
  <c r="CL69" i="14"/>
  <c r="CM69" i="14"/>
  <c r="CN69" i="14"/>
  <c r="CO69" i="14"/>
  <c r="CP69" i="14"/>
  <c r="CQ69" i="14"/>
  <c r="CR69" i="14"/>
  <c r="B70" i="14"/>
  <c r="C70" i="14"/>
  <c r="D70" i="14"/>
  <c r="E70" i="14"/>
  <c r="F70" i="14"/>
  <c r="G70" i="14"/>
  <c r="H70" i="14"/>
  <c r="I70" i="14"/>
  <c r="J70" i="14"/>
  <c r="K70" i="14"/>
  <c r="L70" i="14"/>
  <c r="M70" i="14"/>
  <c r="N70" i="14"/>
  <c r="O70" i="14"/>
  <c r="P70" i="14"/>
  <c r="Q70" i="14"/>
  <c r="R70" i="14"/>
  <c r="S70" i="14"/>
  <c r="T70" i="14"/>
  <c r="U70" i="14"/>
  <c r="V70" i="14"/>
  <c r="W70" i="14"/>
  <c r="X70" i="14"/>
  <c r="Y70" i="14"/>
  <c r="Z70" i="14"/>
  <c r="AA70" i="14"/>
  <c r="AB70" i="14"/>
  <c r="AC70" i="14"/>
  <c r="AD70" i="14"/>
  <c r="AE70" i="14"/>
  <c r="AF70" i="14"/>
  <c r="AG70" i="14"/>
  <c r="AH70" i="14"/>
  <c r="AI70" i="14"/>
  <c r="AJ70" i="14"/>
  <c r="AK70" i="14"/>
  <c r="AL70" i="14"/>
  <c r="AM70" i="14"/>
  <c r="AN70" i="14"/>
  <c r="AO70" i="14"/>
  <c r="AP70" i="14"/>
  <c r="AQ70" i="14"/>
  <c r="AR70" i="14"/>
  <c r="AS70" i="14"/>
  <c r="AT70" i="14"/>
  <c r="AU70" i="14"/>
  <c r="AV70" i="14"/>
  <c r="AW70" i="14"/>
  <c r="AX70" i="14"/>
  <c r="AY70" i="14"/>
  <c r="AZ70" i="14"/>
  <c r="BA70" i="14"/>
  <c r="BB70" i="14"/>
  <c r="BC70" i="14"/>
  <c r="BD70" i="14"/>
  <c r="BE70" i="14"/>
  <c r="BF70" i="14"/>
  <c r="BG70" i="14"/>
  <c r="BH70" i="14"/>
  <c r="BI70" i="14"/>
  <c r="BJ70" i="14"/>
  <c r="BK70" i="14"/>
  <c r="BL70" i="14"/>
  <c r="BM70" i="14"/>
  <c r="BN70" i="14"/>
  <c r="BO70" i="14"/>
  <c r="BP70" i="14"/>
  <c r="BQ70" i="14"/>
  <c r="BR70" i="14"/>
  <c r="BS70" i="14"/>
  <c r="BT70" i="14"/>
  <c r="BU70" i="14"/>
  <c r="BV70" i="14"/>
  <c r="BW70" i="14"/>
  <c r="BX70" i="14"/>
  <c r="BY70" i="14"/>
  <c r="BZ70" i="14"/>
  <c r="CA70" i="14"/>
  <c r="CB70" i="14"/>
  <c r="CC70" i="14"/>
  <c r="CD70" i="14"/>
  <c r="CE70" i="14"/>
  <c r="CF70" i="14"/>
  <c r="CG70" i="14"/>
  <c r="CH70" i="14"/>
  <c r="CI70" i="14"/>
  <c r="CJ70" i="14"/>
  <c r="CK70" i="14"/>
  <c r="CL70" i="14"/>
  <c r="CM70" i="14"/>
  <c r="CN70" i="14"/>
  <c r="CO70" i="14"/>
  <c r="CP70" i="14"/>
  <c r="CQ70" i="14"/>
  <c r="CR70" i="14"/>
  <c r="B71" i="14"/>
  <c r="C71" i="14"/>
  <c r="D71" i="14"/>
  <c r="E71" i="14"/>
  <c r="F71" i="14"/>
  <c r="G71" i="14"/>
  <c r="H71" i="14"/>
  <c r="I71" i="14"/>
  <c r="J71" i="14"/>
  <c r="K71" i="14"/>
  <c r="L71" i="14"/>
  <c r="M71" i="14"/>
  <c r="N71" i="14"/>
  <c r="O71" i="14"/>
  <c r="P71" i="14"/>
  <c r="Q71" i="14"/>
  <c r="R71" i="14"/>
  <c r="S71" i="14"/>
  <c r="T71" i="14"/>
  <c r="U71" i="14"/>
  <c r="V71" i="14"/>
  <c r="W71" i="14"/>
  <c r="X71" i="14"/>
  <c r="Y71" i="14"/>
  <c r="Z71" i="14"/>
  <c r="AA71" i="14"/>
  <c r="AB71" i="14"/>
  <c r="AC71" i="14"/>
  <c r="AD71" i="14"/>
  <c r="AE71" i="14"/>
  <c r="AF71" i="14"/>
  <c r="AG71" i="14"/>
  <c r="AH71" i="14"/>
  <c r="AI71" i="14"/>
  <c r="AJ71" i="14"/>
  <c r="AK71" i="14"/>
  <c r="AL71" i="14"/>
  <c r="AM71" i="14"/>
  <c r="AN71" i="14"/>
  <c r="AO71" i="14"/>
  <c r="AP71" i="14"/>
  <c r="AQ71" i="14"/>
  <c r="AR71" i="14"/>
  <c r="AS71" i="14"/>
  <c r="AT71" i="14"/>
  <c r="AU71" i="14"/>
  <c r="AV71" i="14"/>
  <c r="AW71" i="14"/>
  <c r="AX71" i="14"/>
  <c r="AY71" i="14"/>
  <c r="AZ71" i="14"/>
  <c r="BA71" i="14"/>
  <c r="BB71" i="14"/>
  <c r="BC71" i="14"/>
  <c r="BD71" i="14"/>
  <c r="BE71" i="14"/>
  <c r="BF71" i="14"/>
  <c r="BG71" i="14"/>
  <c r="BH71" i="14"/>
  <c r="BI71" i="14"/>
  <c r="BJ71" i="14"/>
  <c r="BK71" i="14"/>
  <c r="BL71" i="14"/>
  <c r="BM71" i="14"/>
  <c r="BN71" i="14"/>
  <c r="BO71" i="14"/>
  <c r="BP71" i="14"/>
  <c r="BQ71" i="14"/>
  <c r="BR71" i="14"/>
  <c r="BS71" i="14"/>
  <c r="BT71" i="14"/>
  <c r="BU71" i="14"/>
  <c r="BV71" i="14"/>
  <c r="BW71" i="14"/>
  <c r="BX71" i="14"/>
  <c r="BY71" i="14"/>
  <c r="BZ71" i="14"/>
  <c r="CA71" i="14"/>
  <c r="CB71" i="14"/>
  <c r="CC71" i="14"/>
  <c r="CD71" i="14"/>
  <c r="CE71" i="14"/>
  <c r="CF71" i="14"/>
  <c r="CG71" i="14"/>
  <c r="CH71" i="14"/>
  <c r="CI71" i="14"/>
  <c r="CJ71" i="14"/>
  <c r="CK71" i="14"/>
  <c r="CL71" i="14"/>
  <c r="CM71" i="14"/>
  <c r="CN71" i="14"/>
  <c r="CO71" i="14"/>
  <c r="CP71" i="14"/>
  <c r="CQ71" i="14"/>
  <c r="CR71" i="14"/>
  <c r="B72" i="14"/>
  <c r="C72" i="14"/>
  <c r="D72" i="14"/>
  <c r="E72" i="14"/>
  <c r="F72" i="14"/>
  <c r="G72" i="14"/>
  <c r="H72" i="14"/>
  <c r="I72" i="14"/>
  <c r="J72" i="14"/>
  <c r="K72" i="14"/>
  <c r="L72" i="14"/>
  <c r="M72" i="14"/>
  <c r="N72" i="14"/>
  <c r="O72" i="14"/>
  <c r="P72" i="14"/>
  <c r="Q72" i="14"/>
  <c r="R72" i="14"/>
  <c r="S72" i="14"/>
  <c r="T72" i="14"/>
  <c r="U72" i="14"/>
  <c r="V72" i="14"/>
  <c r="W72" i="14"/>
  <c r="X72" i="14"/>
  <c r="Y72" i="14"/>
  <c r="Z72" i="14"/>
  <c r="AA72" i="14"/>
  <c r="AB72" i="14"/>
  <c r="AC72" i="14"/>
  <c r="AD72" i="14"/>
  <c r="AE72" i="14"/>
  <c r="AF72" i="14"/>
  <c r="AG72" i="14"/>
  <c r="AH72" i="14"/>
  <c r="AI72" i="14"/>
  <c r="AJ72" i="14"/>
  <c r="AK72" i="14"/>
  <c r="AL72" i="14"/>
  <c r="AM72" i="14"/>
  <c r="AN72" i="14"/>
  <c r="AO72" i="14"/>
  <c r="AP72" i="14"/>
  <c r="AQ72" i="14"/>
  <c r="AR72" i="14"/>
  <c r="AS72" i="14"/>
  <c r="AT72" i="14"/>
  <c r="AU72" i="14"/>
  <c r="AV72" i="14"/>
  <c r="AW72" i="14"/>
  <c r="AX72" i="14"/>
  <c r="AY72" i="14"/>
  <c r="AZ72" i="14"/>
  <c r="BA72" i="14"/>
  <c r="BB72" i="14"/>
  <c r="BC72" i="14"/>
  <c r="BD72" i="14"/>
  <c r="BE72" i="14"/>
  <c r="BF72" i="14"/>
  <c r="BG72" i="14"/>
  <c r="BH72" i="14"/>
  <c r="BI72" i="14"/>
  <c r="BJ72" i="14"/>
  <c r="BK72" i="14"/>
  <c r="BL72" i="14"/>
  <c r="BM72" i="14"/>
  <c r="BN72" i="14"/>
  <c r="BO72" i="14"/>
  <c r="BP72" i="14"/>
  <c r="BQ72" i="14"/>
  <c r="BR72" i="14"/>
  <c r="BS72" i="14"/>
  <c r="BT72" i="14"/>
  <c r="BU72" i="14"/>
  <c r="BV72" i="14"/>
  <c r="BW72" i="14"/>
  <c r="BX72" i="14"/>
  <c r="BY72" i="14"/>
  <c r="BZ72" i="14"/>
  <c r="CA72" i="14"/>
  <c r="CB72" i="14"/>
  <c r="CC72" i="14"/>
  <c r="CD72" i="14"/>
  <c r="CE72" i="14"/>
  <c r="CF72" i="14"/>
  <c r="CG72" i="14"/>
  <c r="CH72" i="14"/>
  <c r="CI72" i="14"/>
  <c r="CJ72" i="14"/>
  <c r="CK72" i="14"/>
  <c r="CL72" i="14"/>
  <c r="CM72" i="14"/>
  <c r="CN72" i="14"/>
  <c r="CO72" i="14"/>
  <c r="CP72" i="14"/>
  <c r="CQ72" i="14"/>
  <c r="CR72" i="14"/>
  <c r="B73" i="14"/>
  <c r="C73" i="14"/>
  <c r="D73" i="14"/>
  <c r="E73" i="14"/>
  <c r="F73" i="14"/>
  <c r="G73" i="14"/>
  <c r="H73" i="14"/>
  <c r="I73" i="14"/>
  <c r="J73" i="14"/>
  <c r="K73" i="14"/>
  <c r="L73" i="14"/>
  <c r="M73" i="14"/>
  <c r="N73" i="14"/>
  <c r="O73" i="14"/>
  <c r="P73" i="14"/>
  <c r="Q73" i="14"/>
  <c r="R73" i="14"/>
  <c r="S73" i="14"/>
  <c r="T73" i="14"/>
  <c r="U73" i="14"/>
  <c r="V73" i="14"/>
  <c r="W73" i="14"/>
  <c r="X73" i="14"/>
  <c r="Y73" i="14"/>
  <c r="Z73" i="14"/>
  <c r="AA73" i="14"/>
  <c r="AB73" i="14"/>
  <c r="AC73" i="14"/>
  <c r="AD73" i="14"/>
  <c r="AE73" i="14"/>
  <c r="AF73" i="14"/>
  <c r="AG73" i="14"/>
  <c r="AH73" i="14"/>
  <c r="AI73" i="14"/>
  <c r="AJ73" i="14"/>
  <c r="AK73" i="14"/>
  <c r="AL73" i="14"/>
  <c r="AM73" i="14"/>
  <c r="AN73" i="14"/>
  <c r="AO73" i="14"/>
  <c r="AP73" i="14"/>
  <c r="AQ73" i="14"/>
  <c r="AR73" i="14"/>
  <c r="AS73" i="14"/>
  <c r="AT73" i="14"/>
  <c r="AU73" i="14"/>
  <c r="AV73" i="14"/>
  <c r="AW73" i="14"/>
  <c r="AX73" i="14"/>
  <c r="AY73" i="14"/>
  <c r="AZ73" i="14"/>
  <c r="BA73" i="14"/>
  <c r="BB73" i="14"/>
  <c r="BC73" i="14"/>
  <c r="BD73" i="14"/>
  <c r="BE73" i="14"/>
  <c r="BF73" i="14"/>
  <c r="BG73" i="14"/>
  <c r="BH73" i="14"/>
  <c r="BI73" i="14"/>
  <c r="BJ73" i="14"/>
  <c r="BK73" i="14"/>
  <c r="BL73" i="14"/>
  <c r="BM73" i="14"/>
  <c r="BN73" i="14"/>
  <c r="BO73" i="14"/>
  <c r="BP73" i="14"/>
  <c r="BQ73" i="14"/>
  <c r="BR73" i="14"/>
  <c r="BS73" i="14"/>
  <c r="BT73" i="14"/>
  <c r="BU73" i="14"/>
  <c r="BV73" i="14"/>
  <c r="BW73" i="14"/>
  <c r="BX73" i="14"/>
  <c r="BY73" i="14"/>
  <c r="BZ73" i="14"/>
  <c r="CA73" i="14"/>
  <c r="CB73" i="14"/>
  <c r="CC73" i="14"/>
  <c r="CD73" i="14"/>
  <c r="CE73" i="14"/>
  <c r="CF73" i="14"/>
  <c r="CG73" i="14"/>
  <c r="CH73" i="14"/>
  <c r="CI73" i="14"/>
  <c r="CJ73" i="14"/>
  <c r="CK73" i="14"/>
  <c r="CL73" i="14"/>
  <c r="CM73" i="14"/>
  <c r="CN73" i="14"/>
  <c r="CO73" i="14"/>
  <c r="CP73" i="14"/>
  <c r="CQ73" i="14"/>
  <c r="CR73" i="14"/>
  <c r="B74" i="14"/>
  <c r="C74" i="14"/>
  <c r="D74" i="14"/>
  <c r="E74" i="14"/>
  <c r="F74" i="14"/>
  <c r="G74" i="14"/>
  <c r="H74" i="14"/>
  <c r="I74" i="14"/>
  <c r="J74" i="14"/>
  <c r="K74" i="14"/>
  <c r="L74" i="14"/>
  <c r="M74" i="14"/>
  <c r="N74" i="14"/>
  <c r="O74" i="14"/>
  <c r="P74" i="14"/>
  <c r="Q74" i="14"/>
  <c r="R74" i="14"/>
  <c r="S74" i="14"/>
  <c r="T74" i="14"/>
  <c r="U74" i="14"/>
  <c r="V74" i="14"/>
  <c r="W74" i="14"/>
  <c r="X74" i="14"/>
  <c r="Y74" i="14"/>
  <c r="Z74" i="14"/>
  <c r="AA74" i="14"/>
  <c r="AB74" i="14"/>
  <c r="AC74" i="14"/>
  <c r="AD74" i="14"/>
  <c r="AE74" i="14"/>
  <c r="AF74" i="14"/>
  <c r="AG74" i="14"/>
  <c r="AH74" i="14"/>
  <c r="AI74" i="14"/>
  <c r="AJ74" i="14"/>
  <c r="AK74" i="14"/>
  <c r="AL74" i="14"/>
  <c r="AM74" i="14"/>
  <c r="AN74" i="14"/>
  <c r="AO74" i="14"/>
  <c r="AP74" i="14"/>
  <c r="AQ74" i="14"/>
  <c r="AR74" i="14"/>
  <c r="AS74" i="14"/>
  <c r="AT74" i="14"/>
  <c r="AU74" i="14"/>
  <c r="AV74" i="14"/>
  <c r="AW74" i="14"/>
  <c r="AX74" i="14"/>
  <c r="AY74" i="14"/>
  <c r="AZ74" i="14"/>
  <c r="BA74" i="14"/>
  <c r="BB74" i="14"/>
  <c r="BC74" i="14"/>
  <c r="BD74" i="14"/>
  <c r="BE74" i="14"/>
  <c r="BF74" i="14"/>
  <c r="BG74" i="14"/>
  <c r="BH74" i="14"/>
  <c r="BI74" i="14"/>
  <c r="BJ74" i="14"/>
  <c r="BK74" i="14"/>
  <c r="BL74" i="14"/>
  <c r="BM74" i="14"/>
  <c r="BN74" i="14"/>
  <c r="BO74" i="14"/>
  <c r="BP74" i="14"/>
  <c r="BQ74" i="14"/>
  <c r="BR74" i="14"/>
  <c r="BS74" i="14"/>
  <c r="BT74" i="14"/>
  <c r="BU74" i="14"/>
  <c r="BV74" i="14"/>
  <c r="BW74" i="14"/>
  <c r="BX74" i="14"/>
  <c r="BY74" i="14"/>
  <c r="BZ74" i="14"/>
  <c r="CA74" i="14"/>
  <c r="CB74" i="14"/>
  <c r="CC74" i="14"/>
  <c r="CD74" i="14"/>
  <c r="CE74" i="14"/>
  <c r="CF74" i="14"/>
  <c r="CG74" i="14"/>
  <c r="CH74" i="14"/>
  <c r="CI74" i="14"/>
  <c r="CJ74" i="14"/>
  <c r="CK74" i="14"/>
  <c r="CL74" i="14"/>
  <c r="CM74" i="14"/>
  <c r="CN74" i="14"/>
  <c r="CO74" i="14"/>
  <c r="CP74" i="14"/>
  <c r="CQ74" i="14"/>
  <c r="CR74" i="14"/>
  <c r="B75" i="14"/>
  <c r="C75" i="14"/>
  <c r="D75" i="14"/>
  <c r="E75" i="14"/>
  <c r="F75" i="14"/>
  <c r="G75" i="14"/>
  <c r="H75" i="14"/>
  <c r="I75" i="14"/>
  <c r="J75" i="14"/>
  <c r="K75" i="14"/>
  <c r="L75" i="14"/>
  <c r="M75" i="14"/>
  <c r="N75" i="14"/>
  <c r="O75" i="14"/>
  <c r="P75" i="14"/>
  <c r="Q75" i="14"/>
  <c r="R75" i="14"/>
  <c r="S75" i="14"/>
  <c r="T75" i="14"/>
  <c r="U75" i="14"/>
  <c r="V75" i="14"/>
  <c r="W75" i="14"/>
  <c r="X75" i="14"/>
  <c r="Y75" i="14"/>
  <c r="Z75" i="14"/>
  <c r="AA75" i="14"/>
  <c r="AB75" i="14"/>
  <c r="AC75" i="14"/>
  <c r="AD75" i="14"/>
  <c r="AE75" i="14"/>
  <c r="AF75" i="14"/>
  <c r="AG75" i="14"/>
  <c r="AH75" i="14"/>
  <c r="AI75" i="14"/>
  <c r="AJ75" i="14"/>
  <c r="AK75" i="14"/>
  <c r="AL75" i="14"/>
  <c r="AM75" i="14"/>
  <c r="AN75" i="14"/>
  <c r="AO75" i="14"/>
  <c r="AP75" i="14"/>
  <c r="AQ75" i="14"/>
  <c r="AR75" i="14"/>
  <c r="AS75" i="14"/>
  <c r="AT75" i="14"/>
  <c r="AU75" i="14"/>
  <c r="AV75" i="14"/>
  <c r="AW75" i="14"/>
  <c r="AX75" i="14"/>
  <c r="AY75" i="14"/>
  <c r="AZ75" i="14"/>
  <c r="BA75" i="14"/>
  <c r="BB75" i="14"/>
  <c r="BC75" i="14"/>
  <c r="BD75" i="14"/>
  <c r="BE75" i="14"/>
  <c r="BF75" i="14"/>
  <c r="BG75" i="14"/>
  <c r="BH75" i="14"/>
  <c r="BI75" i="14"/>
  <c r="BJ75" i="14"/>
  <c r="BK75" i="14"/>
  <c r="BL75" i="14"/>
  <c r="BM75" i="14"/>
  <c r="BN75" i="14"/>
  <c r="BO75" i="14"/>
  <c r="BP75" i="14"/>
  <c r="BQ75" i="14"/>
  <c r="BR75" i="14"/>
  <c r="BS75" i="14"/>
  <c r="BT75" i="14"/>
  <c r="BU75" i="14"/>
  <c r="BV75" i="14"/>
  <c r="BW75" i="14"/>
  <c r="BX75" i="14"/>
  <c r="BY75" i="14"/>
  <c r="BZ75" i="14"/>
  <c r="CA75" i="14"/>
  <c r="CB75" i="14"/>
  <c r="CC75" i="14"/>
  <c r="CD75" i="14"/>
  <c r="CE75" i="14"/>
  <c r="CF75" i="14"/>
  <c r="CG75" i="14"/>
  <c r="CH75" i="14"/>
  <c r="CI75" i="14"/>
  <c r="CJ75" i="14"/>
  <c r="CK75" i="14"/>
  <c r="CL75" i="14"/>
  <c r="CM75" i="14"/>
  <c r="CN75" i="14"/>
  <c r="CO75" i="14"/>
  <c r="CP75" i="14"/>
  <c r="CQ75" i="14"/>
  <c r="CR75" i="14"/>
  <c r="B76" i="14"/>
  <c r="C76" i="14"/>
  <c r="D76" i="14"/>
  <c r="E76" i="14"/>
  <c r="F76" i="14"/>
  <c r="G76" i="14"/>
  <c r="H76" i="14"/>
  <c r="I76" i="14"/>
  <c r="J76" i="14"/>
  <c r="K76" i="14"/>
  <c r="L76" i="14"/>
  <c r="M76" i="14"/>
  <c r="N76" i="14"/>
  <c r="O76" i="14"/>
  <c r="P76" i="14"/>
  <c r="Q76" i="14"/>
  <c r="R76" i="14"/>
  <c r="S76" i="14"/>
  <c r="T76" i="14"/>
  <c r="U76" i="14"/>
  <c r="V76" i="14"/>
  <c r="W76" i="14"/>
  <c r="X76" i="14"/>
  <c r="Y76" i="14"/>
  <c r="Z76" i="14"/>
  <c r="AA76" i="14"/>
  <c r="AB76" i="14"/>
  <c r="AC76" i="14"/>
  <c r="AD76" i="14"/>
  <c r="AE76" i="14"/>
  <c r="AF76" i="14"/>
  <c r="AG76" i="14"/>
  <c r="AH76" i="14"/>
  <c r="AI76" i="14"/>
  <c r="AJ76" i="14"/>
  <c r="AK76" i="14"/>
  <c r="AL76" i="14"/>
  <c r="AM76" i="14"/>
  <c r="AN76" i="14"/>
  <c r="AO76" i="14"/>
  <c r="AP76" i="14"/>
  <c r="AQ76" i="14"/>
  <c r="AR76" i="14"/>
  <c r="AS76" i="14"/>
  <c r="AT76" i="14"/>
  <c r="AU76" i="14"/>
  <c r="AV76" i="14"/>
  <c r="AW76" i="14"/>
  <c r="AX76" i="14"/>
  <c r="AY76" i="14"/>
  <c r="AZ76" i="14"/>
  <c r="BA76" i="14"/>
  <c r="BB76" i="14"/>
  <c r="BC76" i="14"/>
  <c r="BD76" i="14"/>
  <c r="BE76" i="14"/>
  <c r="BF76" i="14"/>
  <c r="BG76" i="14"/>
  <c r="BH76" i="14"/>
  <c r="BI76" i="14"/>
  <c r="BJ76" i="14"/>
  <c r="BK76" i="14"/>
  <c r="BL76" i="14"/>
  <c r="BM76" i="14"/>
  <c r="BN76" i="14"/>
  <c r="BO76" i="14"/>
  <c r="BP76" i="14"/>
  <c r="BQ76" i="14"/>
  <c r="BR76" i="14"/>
  <c r="BS76" i="14"/>
  <c r="BT76" i="14"/>
  <c r="BU76" i="14"/>
  <c r="BV76" i="14"/>
  <c r="BW76" i="14"/>
  <c r="BX76" i="14"/>
  <c r="BY76" i="14"/>
  <c r="BZ76" i="14"/>
  <c r="CA76" i="14"/>
  <c r="CB76" i="14"/>
  <c r="CC76" i="14"/>
  <c r="CD76" i="14"/>
  <c r="CE76" i="14"/>
  <c r="CF76" i="14"/>
  <c r="CG76" i="14"/>
  <c r="CH76" i="14"/>
  <c r="CI76" i="14"/>
  <c r="CJ76" i="14"/>
  <c r="CK76" i="14"/>
  <c r="CL76" i="14"/>
  <c r="CM76" i="14"/>
  <c r="CN76" i="14"/>
  <c r="CO76" i="14"/>
  <c r="CP76" i="14"/>
  <c r="CQ76" i="14"/>
  <c r="CR76" i="14"/>
  <c r="B77" i="14"/>
  <c r="C77" i="14"/>
  <c r="D77" i="14"/>
  <c r="E77" i="14"/>
  <c r="F77" i="14"/>
  <c r="G77" i="14"/>
  <c r="H77" i="14"/>
  <c r="I77" i="14"/>
  <c r="J77" i="14"/>
  <c r="K77" i="14"/>
  <c r="L77" i="14"/>
  <c r="M77" i="14"/>
  <c r="N77" i="14"/>
  <c r="O77" i="14"/>
  <c r="P77" i="14"/>
  <c r="Q77" i="14"/>
  <c r="R77" i="14"/>
  <c r="S77" i="14"/>
  <c r="T77" i="14"/>
  <c r="U77" i="14"/>
  <c r="V77" i="14"/>
  <c r="W77" i="14"/>
  <c r="X77" i="14"/>
  <c r="Y77" i="14"/>
  <c r="Z77" i="14"/>
  <c r="AA77" i="14"/>
  <c r="AB77" i="14"/>
  <c r="AC77" i="14"/>
  <c r="AD77" i="14"/>
  <c r="AE77" i="14"/>
  <c r="AF77" i="14"/>
  <c r="AG77" i="14"/>
  <c r="AH77" i="14"/>
  <c r="AI77" i="14"/>
  <c r="AJ77" i="14"/>
  <c r="AK77" i="14"/>
  <c r="AL77" i="14"/>
  <c r="AM77" i="14"/>
  <c r="AN77" i="14"/>
  <c r="AO77" i="14"/>
  <c r="AP77" i="14"/>
  <c r="AQ77" i="14"/>
  <c r="AR77" i="14"/>
  <c r="AS77" i="14"/>
  <c r="AT77" i="14"/>
  <c r="AU77" i="14"/>
  <c r="AV77" i="14"/>
  <c r="AW77" i="14"/>
  <c r="AX77" i="14"/>
  <c r="AY77" i="14"/>
  <c r="AZ77" i="14"/>
  <c r="BA77" i="14"/>
  <c r="BB77" i="14"/>
  <c r="BC77" i="14"/>
  <c r="BD77" i="14"/>
  <c r="BE77" i="14"/>
  <c r="BF77" i="14"/>
  <c r="BG77" i="14"/>
  <c r="BH77" i="14"/>
  <c r="BI77" i="14"/>
  <c r="BJ77" i="14"/>
  <c r="BK77" i="14"/>
  <c r="BL77" i="14"/>
  <c r="BM77" i="14"/>
  <c r="BN77" i="14"/>
  <c r="BO77" i="14"/>
  <c r="BP77" i="14"/>
  <c r="BQ77" i="14"/>
  <c r="BR77" i="14"/>
  <c r="BS77" i="14"/>
  <c r="BT77" i="14"/>
  <c r="BU77" i="14"/>
  <c r="BV77" i="14"/>
  <c r="BW77" i="14"/>
  <c r="BX77" i="14"/>
  <c r="BY77" i="14"/>
  <c r="BZ77" i="14"/>
  <c r="CA77" i="14"/>
  <c r="CB77" i="14"/>
  <c r="CC77" i="14"/>
  <c r="CD77" i="14"/>
  <c r="CE77" i="14"/>
  <c r="CF77" i="14"/>
  <c r="CG77" i="14"/>
  <c r="CH77" i="14"/>
  <c r="CI77" i="14"/>
  <c r="CJ77" i="14"/>
  <c r="CK77" i="14"/>
  <c r="CL77" i="14"/>
  <c r="CM77" i="14"/>
  <c r="CN77" i="14"/>
  <c r="CO77" i="14"/>
  <c r="CP77" i="14"/>
  <c r="CQ77" i="14"/>
  <c r="CR77" i="14"/>
  <c r="B78" i="14"/>
  <c r="C78" i="14"/>
  <c r="D78" i="14"/>
  <c r="E78" i="14"/>
  <c r="F78" i="14"/>
  <c r="G78" i="14"/>
  <c r="H78" i="14"/>
  <c r="I78" i="14"/>
  <c r="J78" i="14"/>
  <c r="K78" i="14"/>
  <c r="L78" i="14"/>
  <c r="M78" i="14"/>
  <c r="N78" i="14"/>
  <c r="O78" i="14"/>
  <c r="P78" i="14"/>
  <c r="Q78" i="14"/>
  <c r="R78" i="14"/>
  <c r="S78" i="14"/>
  <c r="T78" i="14"/>
  <c r="U78" i="14"/>
  <c r="V78" i="14"/>
  <c r="W78" i="14"/>
  <c r="X78" i="14"/>
  <c r="Y78" i="14"/>
  <c r="Z78" i="14"/>
  <c r="AA78" i="14"/>
  <c r="AB78" i="14"/>
  <c r="AC78" i="14"/>
  <c r="AD78" i="14"/>
  <c r="AE78" i="14"/>
  <c r="AF78" i="14"/>
  <c r="AG78" i="14"/>
  <c r="AH78" i="14"/>
  <c r="AI78" i="14"/>
  <c r="AJ78" i="14"/>
  <c r="AK78" i="14"/>
  <c r="AL78" i="14"/>
  <c r="AM78" i="14"/>
  <c r="AN78" i="14"/>
  <c r="AO78" i="14"/>
  <c r="AP78" i="14"/>
  <c r="AQ78" i="14"/>
  <c r="AR78" i="14"/>
  <c r="AS78" i="14"/>
  <c r="AT78" i="14"/>
  <c r="AU78" i="14"/>
  <c r="AV78" i="14"/>
  <c r="AW78" i="14"/>
  <c r="AX78" i="14"/>
  <c r="AY78" i="14"/>
  <c r="AZ78" i="14"/>
  <c r="BA78" i="14"/>
  <c r="BB78" i="14"/>
  <c r="BC78" i="14"/>
  <c r="BD78" i="14"/>
  <c r="BE78" i="14"/>
  <c r="BF78" i="14"/>
  <c r="BG78" i="14"/>
  <c r="BH78" i="14"/>
  <c r="BI78" i="14"/>
  <c r="BJ78" i="14"/>
  <c r="BK78" i="14"/>
  <c r="BL78" i="14"/>
  <c r="BM78" i="14"/>
  <c r="BN78" i="14"/>
  <c r="BO78" i="14"/>
  <c r="BP78" i="14"/>
  <c r="BQ78" i="14"/>
  <c r="BR78" i="14"/>
  <c r="BS78" i="14"/>
  <c r="BT78" i="14"/>
  <c r="BU78" i="14"/>
  <c r="BV78" i="14"/>
  <c r="BW78" i="14"/>
  <c r="BX78" i="14"/>
  <c r="BY78" i="14"/>
  <c r="BZ78" i="14"/>
  <c r="CA78" i="14"/>
  <c r="CB78" i="14"/>
  <c r="CC78" i="14"/>
  <c r="CD78" i="14"/>
  <c r="CE78" i="14"/>
  <c r="CF78" i="14"/>
  <c r="CG78" i="14"/>
  <c r="CH78" i="14"/>
  <c r="CI78" i="14"/>
  <c r="CJ78" i="14"/>
  <c r="CK78" i="14"/>
  <c r="CL78" i="14"/>
  <c r="CM78" i="14"/>
  <c r="CN78" i="14"/>
  <c r="CO78" i="14"/>
  <c r="CP78" i="14"/>
  <c r="CQ78" i="14"/>
  <c r="CR78" i="14"/>
  <c r="B79" i="14"/>
  <c r="C79" i="14"/>
  <c r="D79" i="14"/>
  <c r="E79" i="14"/>
  <c r="F79" i="14"/>
  <c r="G79" i="14"/>
  <c r="H79" i="14"/>
  <c r="I79" i="14"/>
  <c r="J79" i="14"/>
  <c r="K79" i="14"/>
  <c r="L79" i="14"/>
  <c r="M79" i="14"/>
  <c r="N79" i="14"/>
  <c r="O79" i="14"/>
  <c r="P79" i="14"/>
  <c r="Q79" i="14"/>
  <c r="R79" i="14"/>
  <c r="S79" i="14"/>
  <c r="T79" i="14"/>
  <c r="U79" i="14"/>
  <c r="V79" i="14"/>
  <c r="W79" i="14"/>
  <c r="X79" i="14"/>
  <c r="Y79" i="14"/>
  <c r="Z79" i="14"/>
  <c r="AA79" i="14"/>
  <c r="AB79" i="14"/>
  <c r="AC79" i="14"/>
  <c r="AD79" i="14"/>
  <c r="AE79" i="14"/>
  <c r="AF79" i="14"/>
  <c r="AG79" i="14"/>
  <c r="AH79" i="14"/>
  <c r="AI79" i="14"/>
  <c r="AJ79" i="14"/>
  <c r="AK79" i="14"/>
  <c r="AL79" i="14"/>
  <c r="AM79" i="14"/>
  <c r="AN79" i="14"/>
  <c r="AO79" i="14"/>
  <c r="AP79" i="14"/>
  <c r="AQ79" i="14"/>
  <c r="AR79" i="14"/>
  <c r="AS79" i="14"/>
  <c r="AT79" i="14"/>
  <c r="AU79" i="14"/>
  <c r="AV79" i="14"/>
  <c r="AW79" i="14"/>
  <c r="AX79" i="14"/>
  <c r="AY79" i="14"/>
  <c r="AZ79" i="14"/>
  <c r="BA79" i="14"/>
  <c r="BB79" i="14"/>
  <c r="BC79" i="14"/>
  <c r="BD79" i="14"/>
  <c r="BE79" i="14"/>
  <c r="BF79" i="14"/>
  <c r="BG79" i="14"/>
  <c r="BH79" i="14"/>
  <c r="BI79" i="14"/>
  <c r="BJ79" i="14"/>
  <c r="BK79" i="14"/>
  <c r="BL79" i="14"/>
  <c r="BM79" i="14"/>
  <c r="BN79" i="14"/>
  <c r="BO79" i="14"/>
  <c r="BP79" i="14"/>
  <c r="BQ79" i="14"/>
  <c r="BR79" i="14"/>
  <c r="BS79" i="14"/>
  <c r="BT79" i="14"/>
  <c r="BU79" i="14"/>
  <c r="BV79" i="14"/>
  <c r="BW79" i="14"/>
  <c r="BX79" i="14"/>
  <c r="BY79" i="14"/>
  <c r="BZ79" i="14"/>
  <c r="CA79" i="14"/>
  <c r="CB79" i="14"/>
  <c r="CC79" i="14"/>
  <c r="CD79" i="14"/>
  <c r="CE79" i="14"/>
  <c r="CF79" i="14"/>
  <c r="CG79" i="14"/>
  <c r="CH79" i="14"/>
  <c r="CI79" i="14"/>
  <c r="CJ79" i="14"/>
  <c r="CK79" i="14"/>
  <c r="CL79" i="14"/>
  <c r="CM79" i="14"/>
  <c r="CN79" i="14"/>
  <c r="CO79" i="14"/>
  <c r="CP79" i="14"/>
  <c r="CQ79" i="14"/>
  <c r="CR79" i="14"/>
  <c r="B80" i="14"/>
  <c r="C80" i="14"/>
  <c r="D80" i="14"/>
  <c r="E80" i="14"/>
  <c r="F80" i="14"/>
  <c r="G80" i="14"/>
  <c r="H80" i="14"/>
  <c r="I80" i="14"/>
  <c r="J80" i="14"/>
  <c r="K80" i="14"/>
  <c r="L80" i="14"/>
  <c r="M80" i="14"/>
  <c r="N80" i="14"/>
  <c r="O80" i="14"/>
  <c r="P80" i="14"/>
  <c r="Q80" i="14"/>
  <c r="R80" i="14"/>
  <c r="S80" i="14"/>
  <c r="T80" i="14"/>
  <c r="U80" i="14"/>
  <c r="V80" i="14"/>
  <c r="W80" i="14"/>
  <c r="X80" i="14"/>
  <c r="Y80" i="14"/>
  <c r="Z80" i="14"/>
  <c r="AA80" i="14"/>
  <c r="AB80" i="14"/>
  <c r="AC80" i="14"/>
  <c r="AD80" i="14"/>
  <c r="AE80" i="14"/>
  <c r="AF80" i="14"/>
  <c r="AG80" i="14"/>
  <c r="AH80" i="14"/>
  <c r="AI80" i="14"/>
  <c r="AJ80" i="14"/>
  <c r="AK80" i="14"/>
  <c r="AL80" i="14"/>
  <c r="AM80" i="14"/>
  <c r="AN80" i="14"/>
  <c r="AO80" i="14"/>
  <c r="AP80" i="14"/>
  <c r="AQ80" i="14"/>
  <c r="AR80" i="14"/>
  <c r="AS80" i="14"/>
  <c r="AT80" i="14"/>
  <c r="AU80" i="14"/>
  <c r="AV80" i="14"/>
  <c r="AW80" i="14"/>
  <c r="AX80" i="14"/>
  <c r="AY80" i="14"/>
  <c r="AZ80" i="14"/>
  <c r="BA80" i="14"/>
  <c r="BB80" i="14"/>
  <c r="BC80" i="14"/>
  <c r="BD80" i="14"/>
  <c r="BE80" i="14"/>
  <c r="BF80" i="14"/>
  <c r="BG80" i="14"/>
  <c r="BH80" i="14"/>
  <c r="BI80" i="14"/>
  <c r="BJ80" i="14"/>
  <c r="BK80" i="14"/>
  <c r="BL80" i="14"/>
  <c r="BM80" i="14"/>
  <c r="BN80" i="14"/>
  <c r="BO80" i="14"/>
  <c r="BP80" i="14"/>
  <c r="BQ80" i="14"/>
  <c r="BR80" i="14"/>
  <c r="BS80" i="14"/>
  <c r="BT80" i="14"/>
  <c r="BU80" i="14"/>
  <c r="BV80" i="14"/>
  <c r="BW80" i="14"/>
  <c r="BX80" i="14"/>
  <c r="BY80" i="14"/>
  <c r="BZ80" i="14"/>
  <c r="CA80" i="14"/>
  <c r="CB80" i="14"/>
  <c r="CC80" i="14"/>
  <c r="CD80" i="14"/>
  <c r="CE80" i="14"/>
  <c r="CF80" i="14"/>
  <c r="CG80" i="14"/>
  <c r="CH80" i="14"/>
  <c r="CI80" i="14"/>
  <c r="CJ80" i="14"/>
  <c r="CK80" i="14"/>
  <c r="CL80" i="14"/>
  <c r="CM80" i="14"/>
  <c r="CN80" i="14"/>
  <c r="CO80" i="14"/>
  <c r="CP80" i="14"/>
  <c r="CQ80" i="14"/>
  <c r="CR80" i="14"/>
  <c r="B81" i="14"/>
  <c r="C81" i="14"/>
  <c r="D81" i="14"/>
  <c r="E81" i="14"/>
  <c r="F81" i="14"/>
  <c r="G81" i="14"/>
  <c r="H81" i="14"/>
  <c r="I81" i="14"/>
  <c r="J81" i="14"/>
  <c r="K81" i="14"/>
  <c r="L81" i="14"/>
  <c r="M81" i="14"/>
  <c r="N81" i="14"/>
  <c r="O81" i="14"/>
  <c r="P81" i="14"/>
  <c r="Q81" i="14"/>
  <c r="R81" i="14"/>
  <c r="S81" i="14"/>
  <c r="T81" i="14"/>
  <c r="U81" i="14"/>
  <c r="V81" i="14"/>
  <c r="W81" i="14"/>
  <c r="X81" i="14"/>
  <c r="Y81" i="14"/>
  <c r="Z81" i="14"/>
  <c r="AA81" i="14"/>
  <c r="AB81" i="14"/>
  <c r="AC81" i="14"/>
  <c r="AD81" i="14"/>
  <c r="AE81" i="14"/>
  <c r="AF81" i="14"/>
  <c r="AG81" i="14"/>
  <c r="AH81" i="14"/>
  <c r="AI81" i="14"/>
  <c r="AJ81" i="14"/>
  <c r="AK81" i="14"/>
  <c r="AL81" i="14"/>
  <c r="AM81" i="14"/>
  <c r="AN81" i="14"/>
  <c r="AO81" i="14"/>
  <c r="AP81" i="14"/>
  <c r="AQ81" i="14"/>
  <c r="AR81" i="14"/>
  <c r="AS81" i="14"/>
  <c r="AT81" i="14"/>
  <c r="AU81" i="14"/>
  <c r="AV81" i="14"/>
  <c r="AW81" i="14"/>
  <c r="AX81" i="14"/>
  <c r="AY81" i="14"/>
  <c r="AZ81" i="14"/>
  <c r="BA81" i="14"/>
  <c r="BB81" i="14"/>
  <c r="BC81" i="14"/>
  <c r="BD81" i="14"/>
  <c r="BE81" i="14"/>
  <c r="BF81" i="14"/>
  <c r="BG81" i="14"/>
  <c r="BH81" i="14"/>
  <c r="BI81" i="14"/>
  <c r="BJ81" i="14"/>
  <c r="BK81" i="14"/>
  <c r="BL81" i="14"/>
  <c r="BM81" i="14"/>
  <c r="BN81" i="14"/>
  <c r="BO81" i="14"/>
  <c r="BP81" i="14"/>
  <c r="BQ81" i="14"/>
  <c r="BR81" i="14"/>
  <c r="BS81" i="14"/>
  <c r="BT81" i="14"/>
  <c r="BU81" i="14"/>
  <c r="BV81" i="14"/>
  <c r="BW81" i="14"/>
  <c r="BX81" i="14"/>
  <c r="BY81" i="14"/>
  <c r="BZ81" i="14"/>
  <c r="CA81" i="14"/>
  <c r="CB81" i="14"/>
  <c r="CC81" i="14"/>
  <c r="CD81" i="14"/>
  <c r="CE81" i="14"/>
  <c r="CF81" i="14"/>
  <c r="CG81" i="14"/>
  <c r="CH81" i="14"/>
  <c r="CI81" i="14"/>
  <c r="CJ81" i="14"/>
  <c r="CK81" i="14"/>
  <c r="CL81" i="14"/>
  <c r="CM81" i="14"/>
  <c r="CN81" i="14"/>
  <c r="CO81" i="14"/>
  <c r="CP81" i="14"/>
  <c r="CQ81" i="14"/>
  <c r="CR81" i="14"/>
  <c r="B82" i="14"/>
  <c r="C82" i="14"/>
  <c r="D82" i="14"/>
  <c r="E82" i="14"/>
  <c r="F82" i="14"/>
  <c r="G82" i="14"/>
  <c r="H82" i="14"/>
  <c r="I82" i="14"/>
  <c r="J82" i="14"/>
  <c r="K82" i="14"/>
  <c r="L82" i="14"/>
  <c r="M82" i="14"/>
  <c r="N82" i="14"/>
  <c r="O82" i="14"/>
  <c r="P82" i="14"/>
  <c r="Q82" i="14"/>
  <c r="R82" i="14"/>
  <c r="S82" i="14"/>
  <c r="T82" i="14"/>
  <c r="U82" i="14"/>
  <c r="V82" i="14"/>
  <c r="W82" i="14"/>
  <c r="X82" i="14"/>
  <c r="Y82" i="14"/>
  <c r="Z82" i="14"/>
  <c r="AA82" i="14"/>
  <c r="AB82" i="14"/>
  <c r="AC82" i="14"/>
  <c r="AD82" i="14"/>
  <c r="AE82" i="14"/>
  <c r="AF82" i="14"/>
  <c r="AG82" i="14"/>
  <c r="AH82" i="14"/>
  <c r="AI82" i="14"/>
  <c r="AJ82" i="14"/>
  <c r="AK82" i="14"/>
  <c r="AL82" i="14"/>
  <c r="AM82" i="14"/>
  <c r="AN82" i="14"/>
  <c r="AO82" i="14"/>
  <c r="AP82" i="14"/>
  <c r="AQ82" i="14"/>
  <c r="AR82" i="14"/>
  <c r="AS82" i="14"/>
  <c r="AT82" i="14"/>
  <c r="AU82" i="14"/>
  <c r="AV82" i="14"/>
  <c r="AW82" i="14"/>
  <c r="AX82" i="14"/>
  <c r="AY82" i="14"/>
  <c r="AZ82" i="14"/>
  <c r="BA82" i="14"/>
  <c r="BB82" i="14"/>
  <c r="BC82" i="14"/>
  <c r="BD82" i="14"/>
  <c r="BE82" i="14"/>
  <c r="BF82" i="14"/>
  <c r="BG82" i="14"/>
  <c r="BH82" i="14"/>
  <c r="BI82" i="14"/>
  <c r="BJ82" i="14"/>
  <c r="BK82" i="14"/>
  <c r="BL82" i="14"/>
  <c r="BM82" i="14"/>
  <c r="BN82" i="14"/>
  <c r="BO82" i="14"/>
  <c r="BP82" i="14"/>
  <c r="BQ82" i="14"/>
  <c r="BR82" i="14"/>
  <c r="BS82" i="14"/>
  <c r="BT82" i="14"/>
  <c r="BU82" i="14"/>
  <c r="BV82" i="14"/>
  <c r="BW82" i="14"/>
  <c r="BX82" i="14"/>
  <c r="BY82" i="14"/>
  <c r="BZ82" i="14"/>
  <c r="CA82" i="14"/>
  <c r="CB82" i="14"/>
  <c r="CC82" i="14"/>
  <c r="CD82" i="14"/>
  <c r="CE82" i="14"/>
  <c r="CF82" i="14"/>
  <c r="CG82" i="14"/>
  <c r="CH82" i="14"/>
  <c r="CI82" i="14"/>
  <c r="CJ82" i="14"/>
  <c r="CK82" i="14"/>
  <c r="CL82" i="14"/>
  <c r="CM82" i="14"/>
  <c r="CN82" i="14"/>
  <c r="CO82" i="14"/>
  <c r="CP82" i="14"/>
  <c r="CQ82" i="14"/>
  <c r="CR82" i="14"/>
  <c r="B83" i="14"/>
  <c r="C83" i="14"/>
  <c r="D83" i="14"/>
  <c r="E83" i="14"/>
  <c r="F83" i="14"/>
  <c r="G83" i="14"/>
  <c r="H83" i="14"/>
  <c r="I83" i="14"/>
  <c r="J83" i="14"/>
  <c r="K83" i="14"/>
  <c r="L83" i="14"/>
  <c r="M83" i="14"/>
  <c r="N83" i="14"/>
  <c r="O83" i="14"/>
  <c r="P83" i="14"/>
  <c r="Q83" i="14"/>
  <c r="R83" i="14"/>
  <c r="S83" i="14"/>
  <c r="T83" i="14"/>
  <c r="U83" i="14"/>
  <c r="V83" i="14"/>
  <c r="W83" i="14"/>
  <c r="X83" i="14"/>
  <c r="Y83" i="14"/>
  <c r="Z83" i="14"/>
  <c r="AA83" i="14"/>
  <c r="AB83" i="14"/>
  <c r="AC83" i="14"/>
  <c r="AD83" i="14"/>
  <c r="AE83" i="14"/>
  <c r="AF83" i="14"/>
  <c r="AG83" i="14"/>
  <c r="AH83" i="14"/>
  <c r="AI83" i="14"/>
  <c r="AJ83" i="14"/>
  <c r="AK83" i="14"/>
  <c r="AL83" i="14"/>
  <c r="AM83" i="14"/>
  <c r="AN83" i="14"/>
  <c r="AO83" i="14"/>
  <c r="AP83" i="14"/>
  <c r="AQ83" i="14"/>
  <c r="AR83" i="14"/>
  <c r="AS83" i="14"/>
  <c r="AT83" i="14"/>
  <c r="AU83" i="14"/>
  <c r="AV83" i="14"/>
  <c r="AW83" i="14"/>
  <c r="AX83" i="14"/>
  <c r="AY83" i="14"/>
  <c r="AZ83" i="14"/>
  <c r="BA83" i="14"/>
  <c r="BB83" i="14"/>
  <c r="BC83" i="14"/>
  <c r="BD83" i="14"/>
  <c r="BE83" i="14"/>
  <c r="BF83" i="14"/>
  <c r="BG83" i="14"/>
  <c r="BH83" i="14"/>
  <c r="BI83" i="14"/>
  <c r="BJ83" i="14"/>
  <c r="BK83" i="14"/>
  <c r="BL83" i="14"/>
  <c r="BM83" i="14"/>
  <c r="BN83" i="14"/>
  <c r="BO83" i="14"/>
  <c r="BP83" i="14"/>
  <c r="BQ83" i="14"/>
  <c r="BR83" i="14"/>
  <c r="BS83" i="14"/>
  <c r="BT83" i="14"/>
  <c r="BU83" i="14"/>
  <c r="BV83" i="14"/>
  <c r="BW83" i="14"/>
  <c r="BX83" i="14"/>
  <c r="BY83" i="14"/>
  <c r="BZ83" i="14"/>
  <c r="CA83" i="14"/>
  <c r="CB83" i="14"/>
  <c r="CC83" i="14"/>
  <c r="CD83" i="14"/>
  <c r="CE83" i="14"/>
  <c r="CF83" i="14"/>
  <c r="CG83" i="14"/>
  <c r="CH83" i="14"/>
  <c r="CI83" i="14"/>
  <c r="CJ83" i="14"/>
  <c r="CK83" i="14"/>
  <c r="CL83" i="14"/>
  <c r="CM83" i="14"/>
  <c r="CN83" i="14"/>
  <c r="CO83" i="14"/>
  <c r="CP83" i="14"/>
  <c r="CQ83" i="14"/>
  <c r="CR83" i="14"/>
  <c r="B84" i="14"/>
  <c r="C84" i="14"/>
  <c r="D84" i="14"/>
  <c r="E84" i="14"/>
  <c r="F84" i="14"/>
  <c r="G84" i="14"/>
  <c r="H84" i="14"/>
  <c r="I84" i="14"/>
  <c r="J84" i="14"/>
  <c r="K84" i="14"/>
  <c r="L84" i="14"/>
  <c r="M84" i="14"/>
  <c r="N84" i="14"/>
  <c r="O84" i="14"/>
  <c r="P84" i="14"/>
  <c r="Q84" i="14"/>
  <c r="R84" i="14"/>
  <c r="S84" i="14"/>
  <c r="T84" i="14"/>
  <c r="U84" i="14"/>
  <c r="V84" i="14"/>
  <c r="W84" i="14"/>
  <c r="X84" i="14"/>
  <c r="Y84" i="14"/>
  <c r="Z84" i="14"/>
  <c r="AA84" i="14"/>
  <c r="AB84" i="14"/>
  <c r="AC84" i="14"/>
  <c r="AD84" i="14"/>
  <c r="AE84" i="14"/>
  <c r="AF84" i="14"/>
  <c r="AG84" i="14"/>
  <c r="AH84" i="14"/>
  <c r="AI84" i="14"/>
  <c r="AJ84" i="14"/>
  <c r="AK84" i="14"/>
  <c r="AL84" i="14"/>
  <c r="AM84" i="14"/>
  <c r="AN84" i="14"/>
  <c r="AO84" i="14"/>
  <c r="AP84" i="14"/>
  <c r="AQ84" i="14"/>
  <c r="AR84" i="14"/>
  <c r="AS84" i="14"/>
  <c r="AT84" i="14"/>
  <c r="AU84" i="14"/>
  <c r="AV84" i="14"/>
  <c r="AW84" i="14"/>
  <c r="AX84" i="14"/>
  <c r="AY84" i="14"/>
  <c r="AZ84" i="14"/>
  <c r="BA84" i="14"/>
  <c r="BB84" i="14"/>
  <c r="BC84" i="14"/>
  <c r="BD84" i="14"/>
  <c r="BE84" i="14"/>
  <c r="BF84" i="14"/>
  <c r="BG84" i="14"/>
  <c r="BH84" i="14"/>
  <c r="BI84" i="14"/>
  <c r="BJ84" i="14"/>
  <c r="BK84" i="14"/>
  <c r="BL84" i="14"/>
  <c r="BM84" i="14"/>
  <c r="BN84" i="14"/>
  <c r="BO84" i="14"/>
  <c r="BP84" i="14"/>
  <c r="BQ84" i="14"/>
  <c r="BR84" i="14"/>
  <c r="BS84" i="14"/>
  <c r="BT84" i="14"/>
  <c r="BU84" i="14"/>
  <c r="BV84" i="14"/>
  <c r="BW84" i="14"/>
  <c r="BX84" i="14"/>
  <c r="BY84" i="14"/>
  <c r="BZ84" i="14"/>
  <c r="CA84" i="14"/>
  <c r="CB84" i="14"/>
  <c r="CC84" i="14"/>
  <c r="CD84" i="14"/>
  <c r="CE84" i="14"/>
  <c r="CF84" i="14"/>
  <c r="CG84" i="14"/>
  <c r="CH84" i="14"/>
  <c r="CI84" i="14"/>
  <c r="CJ84" i="14"/>
  <c r="CK84" i="14"/>
  <c r="CL84" i="14"/>
  <c r="CM84" i="14"/>
  <c r="CN84" i="14"/>
  <c r="CO84" i="14"/>
  <c r="CP84" i="14"/>
  <c r="CQ84" i="14"/>
  <c r="CR84" i="14"/>
  <c r="B85" i="14"/>
  <c r="C85" i="14"/>
  <c r="D85" i="14"/>
  <c r="E85" i="14"/>
  <c r="F85" i="14"/>
  <c r="G85" i="14"/>
  <c r="H85" i="14"/>
  <c r="I85" i="14"/>
  <c r="J85" i="14"/>
  <c r="K85" i="14"/>
  <c r="L85" i="14"/>
  <c r="M85" i="14"/>
  <c r="N85" i="14"/>
  <c r="O85" i="14"/>
  <c r="P85" i="14"/>
  <c r="Q85" i="14"/>
  <c r="R85" i="14"/>
  <c r="S85" i="14"/>
  <c r="T85" i="14"/>
  <c r="U85" i="14"/>
  <c r="V85" i="14"/>
  <c r="W85" i="14"/>
  <c r="X85" i="14"/>
  <c r="Y85" i="14"/>
  <c r="Z85" i="14"/>
  <c r="AA85" i="14"/>
  <c r="AB85" i="14"/>
  <c r="AC85" i="14"/>
  <c r="AD85" i="14"/>
  <c r="AE85" i="14"/>
  <c r="AF85" i="14"/>
  <c r="AG85" i="14"/>
  <c r="AH85" i="14"/>
  <c r="AI85" i="14"/>
  <c r="AJ85" i="14"/>
  <c r="AK85" i="14"/>
  <c r="AL85" i="14"/>
  <c r="AM85" i="14"/>
  <c r="AN85" i="14"/>
  <c r="AO85" i="14"/>
  <c r="AP85" i="14"/>
  <c r="AQ85" i="14"/>
  <c r="AR85" i="14"/>
  <c r="AS85" i="14"/>
  <c r="AT85" i="14"/>
  <c r="AU85" i="14"/>
  <c r="AV85" i="14"/>
  <c r="AW85" i="14"/>
  <c r="AX85" i="14"/>
  <c r="AY85" i="14"/>
  <c r="AZ85" i="14"/>
  <c r="BA85" i="14"/>
  <c r="BB85" i="14"/>
  <c r="BC85" i="14"/>
  <c r="BD85" i="14"/>
  <c r="BE85" i="14"/>
  <c r="BF85" i="14"/>
  <c r="BG85" i="14"/>
  <c r="BH85" i="14"/>
  <c r="BI85" i="14"/>
  <c r="BJ85" i="14"/>
  <c r="BK85" i="14"/>
  <c r="BL85" i="14"/>
  <c r="BM85" i="14"/>
  <c r="BN85" i="14"/>
  <c r="BO85" i="14"/>
  <c r="BP85" i="14"/>
  <c r="BQ85" i="14"/>
  <c r="BR85" i="14"/>
  <c r="BS85" i="14"/>
  <c r="BT85" i="14"/>
  <c r="BU85" i="14"/>
  <c r="BV85" i="14"/>
  <c r="BW85" i="14"/>
  <c r="BX85" i="14"/>
  <c r="BY85" i="14"/>
  <c r="BZ85" i="14"/>
  <c r="CA85" i="14"/>
  <c r="CB85" i="14"/>
  <c r="CC85" i="14"/>
  <c r="CD85" i="14"/>
  <c r="CE85" i="14"/>
  <c r="CF85" i="14"/>
  <c r="CG85" i="14"/>
  <c r="CH85" i="14"/>
  <c r="CI85" i="14"/>
  <c r="CJ85" i="14"/>
  <c r="CK85" i="14"/>
  <c r="CL85" i="14"/>
  <c r="CM85" i="14"/>
  <c r="CN85" i="14"/>
  <c r="CO85" i="14"/>
  <c r="CP85" i="14"/>
  <c r="CQ85" i="14"/>
  <c r="CR85" i="14"/>
  <c r="B86" i="14"/>
  <c r="C86" i="14"/>
  <c r="D86" i="14"/>
  <c r="E86" i="14"/>
  <c r="F86" i="14"/>
  <c r="G86" i="14"/>
  <c r="H86" i="14"/>
  <c r="I86" i="14"/>
  <c r="J86" i="14"/>
  <c r="K86" i="14"/>
  <c r="L86" i="14"/>
  <c r="M86" i="14"/>
  <c r="N86" i="14"/>
  <c r="O86" i="14"/>
  <c r="P86" i="14"/>
  <c r="Q86" i="14"/>
  <c r="R86" i="14"/>
  <c r="S86" i="14"/>
  <c r="T86" i="14"/>
  <c r="U86" i="14"/>
  <c r="V86" i="14"/>
  <c r="W86" i="14"/>
  <c r="X86" i="14"/>
  <c r="Y86" i="14"/>
  <c r="Z86" i="14"/>
  <c r="AA86" i="14"/>
  <c r="AB86" i="14"/>
  <c r="AC86" i="14"/>
  <c r="AD86" i="14"/>
  <c r="AE86" i="14"/>
  <c r="AF86" i="14"/>
  <c r="AG86" i="14"/>
  <c r="AH86" i="14"/>
  <c r="AI86" i="14"/>
  <c r="AJ86" i="14"/>
  <c r="AK86" i="14"/>
  <c r="AL86" i="14"/>
  <c r="AM86" i="14"/>
  <c r="AN86" i="14"/>
  <c r="AO86" i="14"/>
  <c r="AP86" i="14"/>
  <c r="AQ86" i="14"/>
  <c r="AR86" i="14"/>
  <c r="AS86" i="14"/>
  <c r="AT86" i="14"/>
  <c r="AU86" i="14"/>
  <c r="AV86" i="14"/>
  <c r="AW86" i="14"/>
  <c r="AX86" i="14"/>
  <c r="AY86" i="14"/>
  <c r="AZ86" i="14"/>
  <c r="BA86" i="14"/>
  <c r="BB86" i="14"/>
  <c r="BC86" i="14"/>
  <c r="BD86" i="14"/>
  <c r="BE86" i="14"/>
  <c r="BF86" i="14"/>
  <c r="BG86" i="14"/>
  <c r="BH86" i="14"/>
  <c r="BI86" i="14"/>
  <c r="BJ86" i="14"/>
  <c r="BK86" i="14"/>
  <c r="BL86" i="14"/>
  <c r="BM86" i="14"/>
  <c r="BN86" i="14"/>
  <c r="BO86" i="14"/>
  <c r="BP86" i="14"/>
  <c r="BQ86" i="14"/>
  <c r="BR86" i="14"/>
  <c r="BS86" i="14"/>
  <c r="BT86" i="14"/>
  <c r="BU86" i="14"/>
  <c r="BV86" i="14"/>
  <c r="BW86" i="14"/>
  <c r="BX86" i="14"/>
  <c r="BY86" i="14"/>
  <c r="BZ86" i="14"/>
  <c r="CA86" i="14"/>
  <c r="CB86" i="14"/>
  <c r="CC86" i="14"/>
  <c r="CD86" i="14"/>
  <c r="CE86" i="14"/>
  <c r="CF86" i="14"/>
  <c r="CG86" i="14"/>
  <c r="CH86" i="14"/>
  <c r="CI86" i="14"/>
  <c r="CJ86" i="14"/>
  <c r="CK86" i="14"/>
  <c r="CL86" i="14"/>
  <c r="CM86" i="14"/>
  <c r="CN86" i="14"/>
  <c r="CO86" i="14"/>
  <c r="CP86" i="14"/>
  <c r="CQ86" i="14"/>
  <c r="CR86" i="14"/>
  <c r="B87" i="14"/>
  <c r="C87" i="14"/>
  <c r="D87" i="14"/>
  <c r="E87" i="14"/>
  <c r="F87" i="14"/>
  <c r="G87" i="14"/>
  <c r="H87" i="14"/>
  <c r="I87" i="14"/>
  <c r="J87" i="14"/>
  <c r="K87" i="14"/>
  <c r="L87" i="14"/>
  <c r="M87" i="14"/>
  <c r="N87" i="14"/>
  <c r="O87" i="14"/>
  <c r="P87" i="14"/>
  <c r="Q87" i="14"/>
  <c r="R87" i="14"/>
  <c r="S87" i="14"/>
  <c r="T87" i="14"/>
  <c r="U87" i="14"/>
  <c r="V87" i="14"/>
  <c r="W87" i="14"/>
  <c r="X87" i="14"/>
  <c r="Y87" i="14"/>
  <c r="Z87" i="14"/>
  <c r="AA87" i="14"/>
  <c r="AB87" i="14"/>
  <c r="AC87" i="14"/>
  <c r="AD87" i="14"/>
  <c r="AE87" i="14"/>
  <c r="AF87" i="14"/>
  <c r="AG87" i="14"/>
  <c r="AH87" i="14"/>
  <c r="AI87" i="14"/>
  <c r="AJ87" i="14"/>
  <c r="AK87" i="14"/>
  <c r="AL87" i="14"/>
  <c r="AM87" i="14"/>
  <c r="AN87" i="14"/>
  <c r="AO87" i="14"/>
  <c r="AP87" i="14"/>
  <c r="AQ87" i="14"/>
  <c r="AR87" i="14"/>
  <c r="AS87" i="14"/>
  <c r="AT87" i="14"/>
  <c r="AU87" i="14"/>
  <c r="AV87" i="14"/>
  <c r="AW87" i="14"/>
  <c r="AX87" i="14"/>
  <c r="AY87" i="14"/>
  <c r="AZ87" i="14"/>
  <c r="BA87" i="14"/>
  <c r="BB87" i="14"/>
  <c r="BC87" i="14"/>
  <c r="BD87" i="14"/>
  <c r="BE87" i="14"/>
  <c r="BF87" i="14"/>
  <c r="BG87" i="14"/>
  <c r="BH87" i="14"/>
  <c r="BI87" i="14"/>
  <c r="BJ87" i="14"/>
  <c r="BK87" i="14"/>
  <c r="BL87" i="14"/>
  <c r="BM87" i="14"/>
  <c r="BN87" i="14"/>
  <c r="BO87" i="14"/>
  <c r="BP87" i="14"/>
  <c r="BQ87" i="14"/>
  <c r="BR87" i="14"/>
  <c r="BS87" i="14"/>
  <c r="BT87" i="14"/>
  <c r="BU87" i="14"/>
  <c r="BV87" i="14"/>
  <c r="BW87" i="14"/>
  <c r="BX87" i="14"/>
  <c r="BY87" i="14"/>
  <c r="BZ87" i="14"/>
  <c r="CA87" i="14"/>
  <c r="CB87" i="14"/>
  <c r="CC87" i="14"/>
  <c r="CD87" i="14"/>
  <c r="CE87" i="14"/>
  <c r="CF87" i="14"/>
  <c r="CG87" i="14"/>
  <c r="CH87" i="14"/>
  <c r="CI87" i="14"/>
  <c r="CJ87" i="14"/>
  <c r="CK87" i="14"/>
  <c r="CL87" i="14"/>
  <c r="CM87" i="14"/>
  <c r="CN87" i="14"/>
  <c r="CO87" i="14"/>
  <c r="CP87" i="14"/>
  <c r="CQ87" i="14"/>
  <c r="CR87" i="14"/>
  <c r="B88" i="14"/>
  <c r="C88" i="14"/>
  <c r="D88" i="14"/>
  <c r="E88" i="14"/>
  <c r="F88" i="14"/>
  <c r="G88" i="14"/>
  <c r="H88" i="14"/>
  <c r="I88" i="14"/>
  <c r="J88" i="14"/>
  <c r="K88" i="14"/>
  <c r="L88" i="14"/>
  <c r="M88" i="14"/>
  <c r="N88" i="14"/>
  <c r="O88" i="14"/>
  <c r="P88" i="14"/>
  <c r="Q88" i="14"/>
  <c r="R88" i="14"/>
  <c r="S88" i="14"/>
  <c r="T88" i="14"/>
  <c r="U88" i="14"/>
  <c r="V88" i="14"/>
  <c r="W88" i="14"/>
  <c r="X88" i="14"/>
  <c r="Y88" i="14"/>
  <c r="Z88" i="14"/>
  <c r="AA88" i="14"/>
  <c r="AB88" i="14"/>
  <c r="AC88" i="14"/>
  <c r="AD88" i="14"/>
  <c r="AE88" i="14"/>
  <c r="AF88" i="14"/>
  <c r="AG88" i="14"/>
  <c r="AH88" i="14"/>
  <c r="AI88" i="14"/>
  <c r="AJ88" i="14"/>
  <c r="AK88" i="14"/>
  <c r="AL88" i="14"/>
  <c r="AM88" i="14"/>
  <c r="AN88" i="14"/>
  <c r="AO88" i="14"/>
  <c r="AP88" i="14"/>
  <c r="AQ88" i="14"/>
  <c r="AR88" i="14"/>
  <c r="AS88" i="14"/>
  <c r="AT88" i="14"/>
  <c r="AU88" i="14"/>
  <c r="AV88" i="14"/>
  <c r="AW88" i="14"/>
  <c r="AX88" i="14"/>
  <c r="AY88" i="14"/>
  <c r="AZ88" i="14"/>
  <c r="BA88" i="14"/>
  <c r="BB88" i="14"/>
  <c r="BC88" i="14"/>
  <c r="BD88" i="14"/>
  <c r="BE88" i="14"/>
  <c r="BF88" i="14"/>
  <c r="BG88" i="14"/>
  <c r="BH88" i="14"/>
  <c r="BI88" i="14"/>
  <c r="BJ88" i="14"/>
  <c r="BK88" i="14"/>
  <c r="BL88" i="14"/>
  <c r="BM88" i="14"/>
  <c r="BN88" i="14"/>
  <c r="BO88" i="14"/>
  <c r="BP88" i="14"/>
  <c r="BQ88" i="14"/>
  <c r="BR88" i="14"/>
  <c r="BS88" i="14"/>
  <c r="BT88" i="14"/>
  <c r="BU88" i="14"/>
  <c r="BV88" i="14"/>
  <c r="BW88" i="14"/>
  <c r="BX88" i="14"/>
  <c r="BY88" i="14"/>
  <c r="BZ88" i="14"/>
  <c r="CA88" i="14"/>
  <c r="CB88" i="14"/>
  <c r="CC88" i="14"/>
  <c r="CD88" i="14"/>
  <c r="CE88" i="14"/>
  <c r="CF88" i="14"/>
  <c r="CG88" i="14"/>
  <c r="CH88" i="14"/>
  <c r="CI88" i="14"/>
  <c r="CJ88" i="14"/>
  <c r="CK88" i="14"/>
  <c r="CL88" i="14"/>
  <c r="CM88" i="14"/>
  <c r="CN88" i="14"/>
  <c r="CO88" i="14"/>
  <c r="CP88" i="14"/>
  <c r="CQ88" i="14"/>
  <c r="CR88" i="14"/>
  <c r="B89" i="14"/>
  <c r="C89" i="14"/>
  <c r="D89" i="14"/>
  <c r="E89" i="14"/>
  <c r="F89" i="14"/>
  <c r="G89" i="14"/>
  <c r="H89" i="14"/>
  <c r="I89" i="14"/>
  <c r="J89" i="14"/>
  <c r="K89" i="14"/>
  <c r="L89" i="14"/>
  <c r="M89" i="14"/>
  <c r="N89" i="14"/>
  <c r="O89" i="14"/>
  <c r="P89" i="14"/>
  <c r="Q89" i="14"/>
  <c r="R89" i="14"/>
  <c r="S89" i="14"/>
  <c r="T89" i="14"/>
  <c r="U89" i="14"/>
  <c r="V89" i="14"/>
  <c r="W89" i="14"/>
  <c r="X89" i="14"/>
  <c r="Y89" i="14"/>
  <c r="Z89" i="14"/>
  <c r="AA89" i="14"/>
  <c r="AB89" i="14"/>
  <c r="AC89" i="14"/>
  <c r="AD89" i="14"/>
  <c r="AE89" i="14"/>
  <c r="AF89" i="14"/>
  <c r="AG89" i="14"/>
  <c r="AH89" i="14"/>
  <c r="AI89" i="14"/>
  <c r="AJ89" i="14"/>
  <c r="AK89" i="14"/>
  <c r="AL89" i="14"/>
  <c r="AM89" i="14"/>
  <c r="AN89" i="14"/>
  <c r="AO89" i="14"/>
  <c r="AP89" i="14"/>
  <c r="AQ89" i="14"/>
  <c r="AR89" i="14"/>
  <c r="AS89" i="14"/>
  <c r="AT89" i="14"/>
  <c r="AU89" i="14"/>
  <c r="AV89" i="14"/>
  <c r="AW89" i="14"/>
  <c r="AX89" i="14"/>
  <c r="AY89" i="14"/>
  <c r="AZ89" i="14"/>
  <c r="BA89" i="14"/>
  <c r="BB89" i="14"/>
  <c r="BC89" i="14"/>
  <c r="BD89" i="14"/>
  <c r="BE89" i="14"/>
  <c r="BF89" i="14"/>
  <c r="BG89" i="14"/>
  <c r="BH89" i="14"/>
  <c r="BI89" i="14"/>
  <c r="BJ89" i="14"/>
  <c r="BK89" i="14"/>
  <c r="BL89" i="14"/>
  <c r="BM89" i="14"/>
  <c r="BN89" i="14"/>
  <c r="BO89" i="14"/>
  <c r="BP89" i="14"/>
  <c r="BQ89" i="14"/>
  <c r="BR89" i="14"/>
  <c r="BS89" i="14"/>
  <c r="BT89" i="14"/>
  <c r="BU89" i="14"/>
  <c r="BV89" i="14"/>
  <c r="BW89" i="14"/>
  <c r="BX89" i="14"/>
  <c r="BY89" i="14"/>
  <c r="BZ89" i="14"/>
  <c r="CA89" i="14"/>
  <c r="CB89" i="14"/>
  <c r="CC89" i="14"/>
  <c r="CD89" i="14"/>
  <c r="CE89" i="14"/>
  <c r="CF89" i="14"/>
  <c r="CG89" i="14"/>
  <c r="CH89" i="14"/>
  <c r="CI89" i="14"/>
  <c r="CJ89" i="14"/>
  <c r="CK89" i="14"/>
  <c r="CL89" i="14"/>
  <c r="CM89" i="14"/>
  <c r="CN89" i="14"/>
  <c r="CO89" i="14"/>
  <c r="CP89" i="14"/>
  <c r="CQ89" i="14"/>
  <c r="CR89" i="14"/>
  <c r="B90" i="14"/>
  <c r="C90" i="14"/>
  <c r="D90" i="14"/>
  <c r="E90" i="14"/>
  <c r="F90" i="14"/>
  <c r="G90" i="14"/>
  <c r="H90" i="14"/>
  <c r="I90" i="14"/>
  <c r="J90" i="14"/>
  <c r="K90" i="14"/>
  <c r="L90" i="14"/>
  <c r="M90" i="14"/>
  <c r="N90" i="14"/>
  <c r="O90" i="14"/>
  <c r="P90" i="14"/>
  <c r="Q90" i="14"/>
  <c r="R90" i="14"/>
  <c r="S90" i="14"/>
  <c r="T90" i="14"/>
  <c r="U90" i="14"/>
  <c r="V90" i="14"/>
  <c r="W90" i="14"/>
  <c r="X90" i="14"/>
  <c r="Y90" i="14"/>
  <c r="Z90" i="14"/>
  <c r="AA90" i="14"/>
  <c r="AB90" i="14"/>
  <c r="AC90" i="14"/>
  <c r="AD90" i="14"/>
  <c r="AE90" i="14"/>
  <c r="AF90" i="14"/>
  <c r="AG90" i="14"/>
  <c r="AH90" i="14"/>
  <c r="AI90" i="14"/>
  <c r="AJ90" i="14"/>
  <c r="AK90" i="14"/>
  <c r="AL90" i="14"/>
  <c r="AM90" i="14"/>
  <c r="AN90" i="14"/>
  <c r="AO90" i="14"/>
  <c r="AP90" i="14"/>
  <c r="AQ90" i="14"/>
  <c r="AR90" i="14"/>
  <c r="AS90" i="14"/>
  <c r="AT90" i="14"/>
  <c r="AU90" i="14"/>
  <c r="AV90" i="14"/>
  <c r="AW90" i="14"/>
  <c r="AX90" i="14"/>
  <c r="AY90" i="14"/>
  <c r="AZ90" i="14"/>
  <c r="BA90" i="14"/>
  <c r="BB90" i="14"/>
  <c r="BC90" i="14"/>
  <c r="BD90" i="14"/>
  <c r="BE90" i="14"/>
  <c r="BF90" i="14"/>
  <c r="BG90" i="14"/>
  <c r="BH90" i="14"/>
  <c r="BI90" i="14"/>
  <c r="BJ90" i="14"/>
  <c r="BK90" i="14"/>
  <c r="BL90" i="14"/>
  <c r="BM90" i="14"/>
  <c r="BN90" i="14"/>
  <c r="BO90" i="14"/>
  <c r="BP90" i="14"/>
  <c r="BQ90" i="14"/>
  <c r="BR90" i="14"/>
  <c r="BS90" i="14"/>
  <c r="BT90" i="14"/>
  <c r="BU90" i="14"/>
  <c r="BV90" i="14"/>
  <c r="BW90" i="14"/>
  <c r="BX90" i="14"/>
  <c r="BY90" i="14"/>
  <c r="BZ90" i="14"/>
  <c r="CA90" i="14"/>
  <c r="CB90" i="14"/>
  <c r="CC90" i="14"/>
  <c r="CD90" i="14"/>
  <c r="CE90" i="14"/>
  <c r="CF90" i="14"/>
  <c r="CG90" i="14"/>
  <c r="CH90" i="14"/>
  <c r="CI90" i="14"/>
  <c r="CJ90" i="14"/>
  <c r="CK90" i="14"/>
  <c r="CL90" i="14"/>
  <c r="CM90" i="14"/>
  <c r="CN90" i="14"/>
  <c r="CO90" i="14"/>
  <c r="CP90" i="14"/>
  <c r="CQ90" i="14"/>
  <c r="CR90" i="14"/>
  <c r="B91" i="14"/>
  <c r="C91" i="14"/>
  <c r="D91" i="14"/>
  <c r="E91" i="14"/>
  <c r="F91" i="14"/>
  <c r="G91" i="14"/>
  <c r="H91" i="14"/>
  <c r="I91" i="14"/>
  <c r="J91" i="14"/>
  <c r="K91" i="14"/>
  <c r="L91" i="14"/>
  <c r="M91" i="14"/>
  <c r="N91" i="14"/>
  <c r="O91" i="14"/>
  <c r="P91" i="14"/>
  <c r="Q91" i="14"/>
  <c r="R91" i="14"/>
  <c r="S91" i="14"/>
  <c r="T91" i="14"/>
  <c r="U91" i="14"/>
  <c r="V91" i="14"/>
  <c r="W91" i="14"/>
  <c r="X91" i="14"/>
  <c r="Y91" i="14"/>
  <c r="Z91" i="14"/>
  <c r="AA91" i="14"/>
  <c r="AB91" i="14"/>
  <c r="AC91" i="14"/>
  <c r="AD91" i="14"/>
  <c r="AE91" i="14"/>
  <c r="AF91" i="14"/>
  <c r="AG91" i="14"/>
  <c r="AH91" i="14"/>
  <c r="AI91" i="14"/>
  <c r="AJ91" i="14"/>
  <c r="AK91" i="14"/>
  <c r="AL91" i="14"/>
  <c r="AM91" i="14"/>
  <c r="AN91" i="14"/>
  <c r="AO91" i="14"/>
  <c r="AP91" i="14"/>
  <c r="AQ91" i="14"/>
  <c r="AR91" i="14"/>
  <c r="AS91" i="14"/>
  <c r="AT91" i="14"/>
  <c r="AU91" i="14"/>
  <c r="AV91" i="14"/>
  <c r="AW91" i="14"/>
  <c r="AX91" i="14"/>
  <c r="AY91" i="14"/>
  <c r="AZ91" i="14"/>
  <c r="BA91" i="14"/>
  <c r="BB91" i="14"/>
  <c r="BC91" i="14"/>
  <c r="BD91" i="14"/>
  <c r="BE91" i="14"/>
  <c r="BF91" i="14"/>
  <c r="BG91" i="14"/>
  <c r="BH91" i="14"/>
  <c r="BI91" i="14"/>
  <c r="BJ91" i="14"/>
  <c r="BK91" i="14"/>
  <c r="BL91" i="14"/>
  <c r="BM91" i="14"/>
  <c r="BN91" i="14"/>
  <c r="BO91" i="14"/>
  <c r="BP91" i="14"/>
  <c r="BQ91" i="14"/>
  <c r="BR91" i="14"/>
  <c r="BS91" i="14"/>
  <c r="BT91" i="14"/>
  <c r="BU91" i="14"/>
  <c r="BV91" i="14"/>
  <c r="BW91" i="14"/>
  <c r="BX91" i="14"/>
  <c r="BY91" i="14"/>
  <c r="BZ91" i="14"/>
  <c r="CA91" i="14"/>
  <c r="CB91" i="14"/>
  <c r="CC91" i="14"/>
  <c r="CD91" i="14"/>
  <c r="CE91" i="14"/>
  <c r="CF91" i="14"/>
  <c r="CG91" i="14"/>
  <c r="CH91" i="14"/>
  <c r="CI91" i="14"/>
  <c r="CJ91" i="14"/>
  <c r="CK91" i="14"/>
  <c r="CL91" i="14"/>
  <c r="CM91" i="14"/>
  <c r="CN91" i="14"/>
  <c r="CO91" i="14"/>
  <c r="CP91" i="14"/>
  <c r="CQ91" i="14"/>
  <c r="CR91" i="14"/>
  <c r="B92" i="14"/>
  <c r="C92" i="14"/>
  <c r="D92" i="14"/>
  <c r="E92" i="14"/>
  <c r="F92" i="14"/>
  <c r="G92" i="14"/>
  <c r="H92" i="14"/>
  <c r="I92" i="14"/>
  <c r="J92" i="14"/>
  <c r="K92" i="14"/>
  <c r="L92" i="14"/>
  <c r="M92" i="14"/>
  <c r="N92" i="14"/>
  <c r="O92" i="14"/>
  <c r="P92" i="14"/>
  <c r="Q92" i="14"/>
  <c r="R92" i="14"/>
  <c r="S92" i="14"/>
  <c r="T92" i="14"/>
  <c r="U92" i="14"/>
  <c r="V92" i="14"/>
  <c r="W92" i="14"/>
  <c r="X92" i="14"/>
  <c r="Y92" i="14"/>
  <c r="Z92" i="14"/>
  <c r="AA92" i="14"/>
  <c r="AB92" i="14"/>
  <c r="AC92" i="14"/>
  <c r="AD92" i="14"/>
  <c r="AE92" i="14"/>
  <c r="AF92" i="14"/>
  <c r="AG92" i="14"/>
  <c r="AH92" i="14"/>
  <c r="AI92" i="14"/>
  <c r="AJ92" i="14"/>
  <c r="AK92" i="14"/>
  <c r="AL92" i="14"/>
  <c r="AM92" i="14"/>
  <c r="AN92" i="14"/>
  <c r="AO92" i="14"/>
  <c r="AP92" i="14"/>
  <c r="AQ92" i="14"/>
  <c r="AR92" i="14"/>
  <c r="AS92" i="14"/>
  <c r="AT92" i="14"/>
  <c r="AU92" i="14"/>
  <c r="AV92" i="14"/>
  <c r="AW92" i="14"/>
  <c r="AX92" i="14"/>
  <c r="AY92" i="14"/>
  <c r="AZ92" i="14"/>
  <c r="BA92" i="14"/>
  <c r="BB92" i="14"/>
  <c r="BC92" i="14"/>
  <c r="BD92" i="14"/>
  <c r="BE92" i="14"/>
  <c r="BF92" i="14"/>
  <c r="BG92" i="14"/>
  <c r="BH92" i="14"/>
  <c r="BI92" i="14"/>
  <c r="BJ92" i="14"/>
  <c r="BK92" i="14"/>
  <c r="BL92" i="14"/>
  <c r="BM92" i="14"/>
  <c r="BN92" i="14"/>
  <c r="BO92" i="14"/>
  <c r="BP92" i="14"/>
  <c r="BQ92" i="14"/>
  <c r="BR92" i="14"/>
  <c r="BS92" i="14"/>
  <c r="BT92" i="14"/>
  <c r="BU92" i="14"/>
  <c r="BV92" i="14"/>
  <c r="BW92" i="14"/>
  <c r="BX92" i="14"/>
  <c r="BY92" i="14"/>
  <c r="BZ92" i="14"/>
  <c r="CA92" i="14"/>
  <c r="CB92" i="14"/>
  <c r="CC92" i="14"/>
  <c r="CD92" i="14"/>
  <c r="CE92" i="14"/>
  <c r="CF92" i="14"/>
  <c r="CG92" i="14"/>
  <c r="CH92" i="14"/>
  <c r="CI92" i="14"/>
  <c r="CJ92" i="14"/>
  <c r="CK92" i="14"/>
  <c r="CL92" i="14"/>
  <c r="CM92" i="14"/>
  <c r="CN92" i="14"/>
  <c r="CO92" i="14"/>
  <c r="CP92" i="14"/>
  <c r="CQ92" i="14"/>
  <c r="CR92" i="14"/>
  <c r="B93" i="14"/>
  <c r="C93" i="14"/>
  <c r="D93" i="14"/>
  <c r="E93" i="14"/>
  <c r="F93" i="14"/>
  <c r="G93" i="14"/>
  <c r="H93" i="14"/>
  <c r="I93" i="14"/>
  <c r="J93" i="14"/>
  <c r="K93" i="14"/>
  <c r="L93" i="14"/>
  <c r="M93" i="14"/>
  <c r="N93" i="14"/>
  <c r="O93" i="14"/>
  <c r="P93" i="14"/>
  <c r="Q93" i="14"/>
  <c r="R93" i="14"/>
  <c r="S93" i="14"/>
  <c r="T93" i="14"/>
  <c r="U93" i="14"/>
  <c r="V93" i="14"/>
  <c r="W93" i="14"/>
  <c r="X93" i="14"/>
  <c r="Y93" i="14"/>
  <c r="Z93" i="14"/>
  <c r="AA93" i="14"/>
  <c r="AB93" i="14"/>
  <c r="AC93" i="14"/>
  <c r="AD93" i="14"/>
  <c r="AE93" i="14"/>
  <c r="AF93" i="14"/>
  <c r="AG93" i="14"/>
  <c r="AH93" i="14"/>
  <c r="AI93" i="14"/>
  <c r="AJ93" i="14"/>
  <c r="AK93" i="14"/>
  <c r="AL93" i="14"/>
  <c r="AM93" i="14"/>
  <c r="AN93" i="14"/>
  <c r="AO93" i="14"/>
  <c r="AP93" i="14"/>
  <c r="AQ93" i="14"/>
  <c r="AR93" i="14"/>
  <c r="AS93" i="14"/>
  <c r="AT93" i="14"/>
  <c r="AU93" i="14"/>
  <c r="AV93" i="14"/>
  <c r="AW93" i="14"/>
  <c r="AX93" i="14"/>
  <c r="AY93" i="14"/>
  <c r="AZ93" i="14"/>
  <c r="BA93" i="14"/>
  <c r="BB93" i="14"/>
  <c r="BC93" i="14"/>
  <c r="BD93" i="14"/>
  <c r="BE93" i="14"/>
  <c r="BF93" i="14"/>
  <c r="BG93" i="14"/>
  <c r="BH93" i="14"/>
  <c r="BI93" i="14"/>
  <c r="BJ93" i="14"/>
  <c r="BK93" i="14"/>
  <c r="BL93" i="14"/>
  <c r="BM93" i="14"/>
  <c r="BN93" i="14"/>
  <c r="BO93" i="14"/>
  <c r="BP93" i="14"/>
  <c r="BQ93" i="14"/>
  <c r="BR93" i="14"/>
  <c r="BS93" i="14"/>
  <c r="BT93" i="14"/>
  <c r="BU93" i="14"/>
  <c r="BV93" i="14"/>
  <c r="BW93" i="14"/>
  <c r="BX93" i="14"/>
  <c r="BY93" i="14"/>
  <c r="BZ93" i="14"/>
  <c r="CA93" i="14"/>
  <c r="CB93" i="14"/>
  <c r="CC93" i="14"/>
  <c r="CD93" i="14"/>
  <c r="CE93" i="14"/>
  <c r="CF93" i="14"/>
  <c r="CG93" i="14"/>
  <c r="CH93" i="14"/>
  <c r="CI93" i="14"/>
  <c r="CJ93" i="14"/>
  <c r="CK93" i="14"/>
  <c r="CL93" i="14"/>
  <c r="CM93" i="14"/>
  <c r="CN93" i="14"/>
  <c r="CO93" i="14"/>
  <c r="CP93" i="14"/>
  <c r="CQ93" i="14"/>
  <c r="CR93" i="14"/>
  <c r="B94" i="14"/>
  <c r="C94" i="14"/>
  <c r="D94" i="14"/>
  <c r="E94" i="14"/>
  <c r="F94" i="14"/>
  <c r="G94" i="14"/>
  <c r="H94" i="14"/>
  <c r="I94" i="14"/>
  <c r="J94" i="14"/>
  <c r="K94" i="14"/>
  <c r="L94" i="14"/>
  <c r="M94" i="14"/>
  <c r="N94" i="14"/>
  <c r="O94" i="14"/>
  <c r="P94" i="14"/>
  <c r="Q94" i="14"/>
  <c r="R94" i="14"/>
  <c r="S94" i="14"/>
  <c r="T94" i="14"/>
  <c r="U94" i="14"/>
  <c r="V94" i="14"/>
  <c r="W94" i="14"/>
  <c r="X94" i="14"/>
  <c r="Y94" i="14"/>
  <c r="Z94" i="14"/>
  <c r="AA94" i="14"/>
  <c r="AB94" i="14"/>
  <c r="AC94" i="14"/>
  <c r="AD94" i="14"/>
  <c r="AE94" i="14"/>
  <c r="AF94" i="14"/>
  <c r="AG94" i="14"/>
  <c r="AH94" i="14"/>
  <c r="AI94" i="14"/>
  <c r="AJ94" i="14"/>
  <c r="AK94" i="14"/>
  <c r="AL94" i="14"/>
  <c r="AM94" i="14"/>
  <c r="AN94" i="14"/>
  <c r="AO94" i="14"/>
  <c r="AP94" i="14"/>
  <c r="AQ94" i="14"/>
  <c r="AR94" i="14"/>
  <c r="AS94" i="14"/>
  <c r="AT94" i="14"/>
  <c r="AU94" i="14"/>
  <c r="AV94" i="14"/>
  <c r="AW94" i="14"/>
  <c r="AX94" i="14"/>
  <c r="AY94" i="14"/>
  <c r="AZ94" i="14"/>
  <c r="BA94" i="14"/>
  <c r="BB94" i="14"/>
  <c r="BC94" i="14"/>
  <c r="BD94" i="14"/>
  <c r="BE94" i="14"/>
  <c r="BF94" i="14"/>
  <c r="BG94" i="14"/>
  <c r="BH94" i="14"/>
  <c r="BI94" i="14"/>
  <c r="BJ94" i="14"/>
  <c r="BK94" i="14"/>
  <c r="BL94" i="14"/>
  <c r="BM94" i="14"/>
  <c r="BN94" i="14"/>
  <c r="BO94" i="14"/>
  <c r="BP94" i="14"/>
  <c r="BQ94" i="14"/>
  <c r="BR94" i="14"/>
  <c r="BS94" i="14"/>
  <c r="BT94" i="14"/>
  <c r="BU94" i="14"/>
  <c r="BV94" i="14"/>
  <c r="BW94" i="14"/>
  <c r="BX94" i="14"/>
  <c r="BY94" i="14"/>
  <c r="BZ94" i="14"/>
  <c r="CA94" i="14"/>
  <c r="CB94" i="14"/>
  <c r="CC94" i="14"/>
  <c r="CD94" i="14"/>
  <c r="CE94" i="14"/>
  <c r="CF94" i="14"/>
  <c r="CG94" i="14"/>
  <c r="CH94" i="14"/>
  <c r="CI94" i="14"/>
  <c r="CJ94" i="14"/>
  <c r="CK94" i="14"/>
  <c r="CL94" i="14"/>
  <c r="CM94" i="14"/>
  <c r="CN94" i="14"/>
  <c r="CO94" i="14"/>
  <c r="CP94" i="14"/>
  <c r="CQ94" i="14"/>
  <c r="CR94" i="14"/>
  <c r="B95" i="14"/>
  <c r="C95" i="14"/>
  <c r="D95" i="14"/>
  <c r="E95" i="14"/>
  <c r="F95" i="14"/>
  <c r="G95" i="14"/>
  <c r="H95" i="14"/>
  <c r="I95" i="14"/>
  <c r="J95" i="14"/>
  <c r="K95" i="14"/>
  <c r="L95" i="14"/>
  <c r="M95" i="14"/>
  <c r="N95" i="14"/>
  <c r="O95" i="14"/>
  <c r="P95" i="14"/>
  <c r="Q95" i="14"/>
  <c r="R95" i="14"/>
  <c r="S95" i="14"/>
  <c r="T95" i="14"/>
  <c r="U95" i="14"/>
  <c r="V95" i="14"/>
  <c r="W95" i="14"/>
  <c r="X95" i="14"/>
  <c r="Y95" i="14"/>
  <c r="Z95" i="14"/>
  <c r="AA95" i="14"/>
  <c r="AB95" i="14"/>
  <c r="AC95" i="14"/>
  <c r="AD95" i="14"/>
  <c r="AE95" i="14"/>
  <c r="AF95" i="14"/>
  <c r="AG95" i="14"/>
  <c r="AH95" i="14"/>
  <c r="AI95" i="14"/>
  <c r="AJ95" i="14"/>
  <c r="AK95" i="14"/>
  <c r="AL95" i="14"/>
  <c r="AM95" i="14"/>
  <c r="AN95" i="14"/>
  <c r="AO95" i="14"/>
  <c r="AP95" i="14"/>
  <c r="AQ95" i="14"/>
  <c r="AR95" i="14"/>
  <c r="AS95" i="14"/>
  <c r="AT95" i="14"/>
  <c r="AU95" i="14"/>
  <c r="AV95" i="14"/>
  <c r="AW95" i="14"/>
  <c r="AX95" i="14"/>
  <c r="AY95" i="14"/>
  <c r="AZ95" i="14"/>
  <c r="BA95" i="14"/>
  <c r="BB95" i="14"/>
  <c r="BC95" i="14"/>
  <c r="BD95" i="14"/>
  <c r="BE95" i="14"/>
  <c r="BF95" i="14"/>
  <c r="BG95" i="14"/>
  <c r="BH95" i="14"/>
  <c r="BI95" i="14"/>
  <c r="BJ95" i="14"/>
  <c r="BK95" i="14"/>
  <c r="BL95" i="14"/>
  <c r="BM95" i="14"/>
  <c r="BN95" i="14"/>
  <c r="BO95" i="14"/>
  <c r="BP95" i="14"/>
  <c r="BQ95" i="14"/>
  <c r="BR95" i="14"/>
  <c r="BS95" i="14"/>
  <c r="BT95" i="14"/>
  <c r="BU95" i="14"/>
  <c r="BV95" i="14"/>
  <c r="BW95" i="14"/>
  <c r="BX95" i="14"/>
  <c r="BY95" i="14"/>
  <c r="BZ95" i="14"/>
  <c r="CA95" i="14"/>
  <c r="CB95" i="14"/>
  <c r="CC95" i="14"/>
  <c r="CD95" i="14"/>
  <c r="CE95" i="14"/>
  <c r="CF95" i="14"/>
  <c r="CG95" i="14"/>
  <c r="CH95" i="14"/>
  <c r="CI95" i="14"/>
  <c r="CJ95" i="14"/>
  <c r="CK95" i="14"/>
  <c r="CL95" i="14"/>
  <c r="CM95" i="14"/>
  <c r="CN95" i="14"/>
  <c r="CO95" i="14"/>
  <c r="CP95" i="14"/>
  <c r="CQ95" i="14"/>
  <c r="CR95" i="14"/>
  <c r="B96" i="14"/>
  <c r="C96" i="14"/>
  <c r="D96" i="14"/>
  <c r="E96" i="14"/>
  <c r="F96" i="14"/>
  <c r="G96" i="14"/>
  <c r="H96" i="14"/>
  <c r="I96" i="14"/>
  <c r="J96" i="14"/>
  <c r="K96" i="14"/>
  <c r="L96" i="14"/>
  <c r="M96" i="14"/>
  <c r="N96" i="14"/>
  <c r="O96" i="14"/>
  <c r="P96" i="14"/>
  <c r="Q96" i="14"/>
  <c r="R96" i="14"/>
  <c r="S96" i="14"/>
  <c r="T96" i="14"/>
  <c r="U96" i="14"/>
  <c r="V96" i="14"/>
  <c r="W96" i="14"/>
  <c r="X96" i="14"/>
  <c r="Y96" i="14"/>
  <c r="Z96" i="14"/>
  <c r="AA96" i="14"/>
  <c r="AB96" i="14"/>
  <c r="AC96" i="14"/>
  <c r="AD96" i="14"/>
  <c r="AE96" i="14"/>
  <c r="AF96" i="14"/>
  <c r="AG96" i="14"/>
  <c r="AH96" i="14"/>
  <c r="AI96" i="14"/>
  <c r="AJ96" i="14"/>
  <c r="AK96" i="14"/>
  <c r="AL96" i="14"/>
  <c r="AM96" i="14"/>
  <c r="AN96" i="14"/>
  <c r="AO96" i="14"/>
  <c r="AP96" i="14"/>
  <c r="AQ96" i="14"/>
  <c r="AR96" i="14"/>
  <c r="AS96" i="14"/>
  <c r="AT96" i="14"/>
  <c r="AU96" i="14"/>
  <c r="AV96" i="14"/>
  <c r="AW96" i="14"/>
  <c r="AX96" i="14"/>
  <c r="AY96" i="14"/>
  <c r="AZ96" i="14"/>
  <c r="BA96" i="14"/>
  <c r="BB96" i="14"/>
  <c r="BC96" i="14"/>
  <c r="BD96" i="14"/>
  <c r="BE96" i="14"/>
  <c r="BF96" i="14"/>
  <c r="BG96" i="14"/>
  <c r="BH96" i="14"/>
  <c r="BI96" i="14"/>
  <c r="BJ96" i="14"/>
  <c r="BK96" i="14"/>
  <c r="BL96" i="14"/>
  <c r="BM96" i="14"/>
  <c r="BN96" i="14"/>
  <c r="BO96" i="14"/>
  <c r="BP96" i="14"/>
  <c r="BQ96" i="14"/>
  <c r="BR96" i="14"/>
  <c r="BS96" i="14"/>
  <c r="BT96" i="14"/>
  <c r="BU96" i="14"/>
  <c r="BV96" i="14"/>
  <c r="BW96" i="14"/>
  <c r="BX96" i="14"/>
  <c r="BY96" i="14"/>
  <c r="BZ96" i="14"/>
  <c r="CA96" i="14"/>
  <c r="CB96" i="14"/>
  <c r="CC96" i="14"/>
  <c r="CD96" i="14"/>
  <c r="CE96" i="14"/>
  <c r="CF96" i="14"/>
  <c r="CG96" i="14"/>
  <c r="CH96" i="14"/>
  <c r="CI96" i="14"/>
  <c r="CJ96" i="14"/>
  <c r="CK96" i="14"/>
  <c r="CL96" i="14"/>
  <c r="CM96" i="14"/>
  <c r="CN96" i="14"/>
  <c r="CO96" i="14"/>
  <c r="CP96" i="14"/>
  <c r="CQ96" i="14"/>
  <c r="CR96" i="14"/>
  <c r="B97" i="14"/>
  <c r="C97" i="14"/>
  <c r="D97" i="14"/>
  <c r="E97" i="14"/>
  <c r="F97" i="14"/>
  <c r="G97" i="14"/>
  <c r="H97" i="14"/>
  <c r="I97" i="14"/>
  <c r="J97" i="14"/>
  <c r="K97" i="14"/>
  <c r="L97" i="14"/>
  <c r="M97" i="14"/>
  <c r="N97" i="14"/>
  <c r="O97" i="14"/>
  <c r="P97" i="14"/>
  <c r="Q97" i="14"/>
  <c r="R97" i="14"/>
  <c r="S97" i="14"/>
  <c r="T97" i="14"/>
  <c r="U97" i="14"/>
  <c r="V97" i="14"/>
  <c r="W97" i="14"/>
  <c r="X97" i="14"/>
  <c r="Y97" i="14"/>
  <c r="Z97" i="14"/>
  <c r="AA97" i="14"/>
  <c r="AB97" i="14"/>
  <c r="AC97" i="14"/>
  <c r="AD97" i="14"/>
  <c r="AE97" i="14"/>
  <c r="AF97" i="14"/>
  <c r="AG97" i="14"/>
  <c r="AH97" i="14"/>
  <c r="AI97" i="14"/>
  <c r="AJ97" i="14"/>
  <c r="AK97" i="14"/>
  <c r="AL97" i="14"/>
  <c r="AM97" i="14"/>
  <c r="AN97" i="14"/>
  <c r="AO97" i="14"/>
  <c r="AP97" i="14"/>
  <c r="AQ97" i="14"/>
  <c r="AR97" i="14"/>
  <c r="AS97" i="14"/>
  <c r="AT97" i="14"/>
  <c r="AU97" i="14"/>
  <c r="AV97" i="14"/>
  <c r="AW97" i="14"/>
  <c r="AX97" i="14"/>
  <c r="AY97" i="14"/>
  <c r="AZ97" i="14"/>
  <c r="BA97" i="14"/>
  <c r="BB97" i="14"/>
  <c r="BC97" i="14"/>
  <c r="BD97" i="14"/>
  <c r="BE97" i="14"/>
  <c r="BF97" i="14"/>
  <c r="BG97" i="14"/>
  <c r="BH97" i="14"/>
  <c r="BI97" i="14"/>
  <c r="BJ97" i="14"/>
  <c r="BK97" i="14"/>
  <c r="BL97" i="14"/>
  <c r="BM97" i="14"/>
  <c r="BN97" i="14"/>
  <c r="BO97" i="14"/>
  <c r="BP97" i="14"/>
  <c r="BQ97" i="14"/>
  <c r="BR97" i="14"/>
  <c r="BS97" i="14"/>
  <c r="BT97" i="14"/>
  <c r="BU97" i="14"/>
  <c r="BV97" i="14"/>
  <c r="BW97" i="14"/>
  <c r="BX97" i="14"/>
  <c r="BY97" i="14"/>
  <c r="BZ97" i="14"/>
  <c r="CA97" i="14"/>
  <c r="CB97" i="14"/>
  <c r="CC97" i="14"/>
  <c r="CD97" i="14"/>
  <c r="CE97" i="14"/>
  <c r="CF97" i="14"/>
  <c r="CG97" i="14"/>
  <c r="CH97" i="14"/>
  <c r="CI97" i="14"/>
  <c r="CJ97" i="14"/>
  <c r="CK97" i="14"/>
  <c r="CL97" i="14"/>
  <c r="CM97" i="14"/>
  <c r="CN97" i="14"/>
  <c r="CO97" i="14"/>
  <c r="CP97" i="14"/>
  <c r="CQ97" i="14"/>
  <c r="CR97" i="14"/>
  <c r="B98" i="14"/>
  <c r="C98" i="14"/>
  <c r="D98" i="14"/>
  <c r="E98" i="14"/>
  <c r="F98" i="14"/>
  <c r="G98" i="14"/>
  <c r="H98" i="14"/>
  <c r="I98" i="14"/>
  <c r="J98" i="14"/>
  <c r="K98" i="14"/>
  <c r="L98" i="14"/>
  <c r="M98" i="14"/>
  <c r="N98" i="14"/>
  <c r="O98" i="14"/>
  <c r="P98" i="14"/>
  <c r="Q98" i="14"/>
  <c r="R98" i="14"/>
  <c r="S98" i="14"/>
  <c r="T98" i="14"/>
  <c r="U98" i="14"/>
  <c r="V98" i="14"/>
  <c r="W98" i="14"/>
  <c r="X98" i="14"/>
  <c r="Y98" i="14"/>
  <c r="Z98" i="14"/>
  <c r="AA98" i="14"/>
  <c r="AB98" i="14"/>
  <c r="AC98" i="14"/>
  <c r="AD98" i="14"/>
  <c r="AE98" i="14"/>
  <c r="AF98" i="14"/>
  <c r="AG98" i="14"/>
  <c r="AH98" i="14"/>
  <c r="AI98" i="14"/>
  <c r="AJ98" i="14"/>
  <c r="AK98" i="14"/>
  <c r="AL98" i="14"/>
  <c r="AM98" i="14"/>
  <c r="AN98" i="14"/>
  <c r="AO98" i="14"/>
  <c r="AP98" i="14"/>
  <c r="AQ98" i="14"/>
  <c r="AR98" i="14"/>
  <c r="AS98" i="14"/>
  <c r="AT98" i="14"/>
  <c r="AU98" i="14"/>
  <c r="AV98" i="14"/>
  <c r="AW98" i="14"/>
  <c r="AX98" i="14"/>
  <c r="AY98" i="14"/>
  <c r="AZ98" i="14"/>
  <c r="BA98" i="14"/>
  <c r="BB98" i="14"/>
  <c r="BC98" i="14"/>
  <c r="BD98" i="14"/>
  <c r="BE98" i="14"/>
  <c r="BF98" i="14"/>
  <c r="BG98" i="14"/>
  <c r="BH98" i="14"/>
  <c r="BI98" i="14"/>
  <c r="BJ98" i="14"/>
  <c r="BK98" i="14"/>
  <c r="BL98" i="14"/>
  <c r="BM98" i="14"/>
  <c r="BN98" i="14"/>
  <c r="BO98" i="14"/>
  <c r="BP98" i="14"/>
  <c r="BQ98" i="14"/>
  <c r="BR98" i="14"/>
  <c r="BS98" i="14"/>
  <c r="BT98" i="14"/>
  <c r="BU98" i="14"/>
  <c r="BV98" i="14"/>
  <c r="BW98" i="14"/>
  <c r="BX98" i="14"/>
  <c r="BY98" i="14"/>
  <c r="BZ98" i="14"/>
  <c r="CA98" i="14"/>
  <c r="CB98" i="14"/>
  <c r="CC98" i="14"/>
  <c r="CD98" i="14"/>
  <c r="CE98" i="14"/>
  <c r="CF98" i="14"/>
  <c r="CG98" i="14"/>
  <c r="CH98" i="14"/>
  <c r="CI98" i="14"/>
  <c r="CJ98" i="14"/>
  <c r="CK98" i="14"/>
  <c r="CL98" i="14"/>
  <c r="CM98" i="14"/>
  <c r="CN98" i="14"/>
  <c r="CO98" i="14"/>
  <c r="CP98" i="14"/>
  <c r="CQ98" i="14"/>
  <c r="CR98" i="14"/>
  <c r="B99" i="14"/>
  <c r="C99" i="14"/>
  <c r="D99" i="14"/>
  <c r="E99" i="14"/>
  <c r="F99" i="14"/>
  <c r="G99" i="14"/>
  <c r="H99" i="14"/>
  <c r="I99" i="14"/>
  <c r="J99" i="14"/>
  <c r="K99" i="14"/>
  <c r="L99" i="14"/>
  <c r="M99" i="14"/>
  <c r="N99" i="14"/>
  <c r="O99" i="14"/>
  <c r="P99" i="14"/>
  <c r="Q99" i="14"/>
  <c r="R99" i="14"/>
  <c r="S99" i="14"/>
  <c r="T99" i="14"/>
  <c r="U99" i="14"/>
  <c r="V99" i="14"/>
  <c r="W99" i="14"/>
  <c r="X99" i="14"/>
  <c r="Y99" i="14"/>
  <c r="Z99" i="14"/>
  <c r="AA99" i="14"/>
  <c r="AB99" i="14"/>
  <c r="AC99" i="14"/>
  <c r="AD99" i="14"/>
  <c r="AE99" i="14"/>
  <c r="AF99" i="14"/>
  <c r="AG99" i="14"/>
  <c r="AH99" i="14"/>
  <c r="AI99" i="14"/>
  <c r="AJ99" i="14"/>
  <c r="AK99" i="14"/>
  <c r="AL99" i="14"/>
  <c r="AM99" i="14"/>
  <c r="AN99" i="14"/>
  <c r="AO99" i="14"/>
  <c r="AP99" i="14"/>
  <c r="AQ99" i="14"/>
  <c r="AR99" i="14"/>
  <c r="AS99" i="14"/>
  <c r="AT99" i="14"/>
  <c r="AU99" i="14"/>
  <c r="AV99" i="14"/>
  <c r="AW99" i="14"/>
  <c r="AX99" i="14"/>
  <c r="AY99" i="14"/>
  <c r="AZ99" i="14"/>
  <c r="BA99" i="14"/>
  <c r="BB99" i="14"/>
  <c r="BC99" i="14"/>
  <c r="BD99" i="14"/>
  <c r="BE99" i="14"/>
  <c r="BF99" i="14"/>
  <c r="BG99" i="14"/>
  <c r="BH99" i="14"/>
  <c r="BI99" i="14"/>
  <c r="BJ99" i="14"/>
  <c r="BK99" i="14"/>
  <c r="BL99" i="14"/>
  <c r="BM99" i="14"/>
  <c r="BN99" i="14"/>
  <c r="BO99" i="14"/>
  <c r="BP99" i="14"/>
  <c r="BQ99" i="14"/>
  <c r="BR99" i="14"/>
  <c r="BS99" i="14"/>
  <c r="BT99" i="14"/>
  <c r="BU99" i="14"/>
  <c r="BV99" i="14"/>
  <c r="BW99" i="14"/>
  <c r="BX99" i="14"/>
  <c r="BY99" i="14"/>
  <c r="BZ99" i="14"/>
  <c r="CA99" i="14"/>
  <c r="CB99" i="14"/>
  <c r="CC99" i="14"/>
  <c r="CD99" i="14"/>
  <c r="CE99" i="14"/>
  <c r="CF99" i="14"/>
  <c r="CG99" i="14"/>
  <c r="CH99" i="14"/>
  <c r="CI99" i="14"/>
  <c r="CJ99" i="14"/>
  <c r="CK99" i="14"/>
  <c r="CL99" i="14"/>
  <c r="CM99" i="14"/>
  <c r="CN99" i="14"/>
  <c r="CO99" i="14"/>
  <c r="CP99" i="14"/>
  <c r="CQ99" i="14"/>
  <c r="CR99" i="14"/>
  <c r="B100" i="14"/>
  <c r="C100" i="14"/>
  <c r="D100" i="14"/>
  <c r="E100" i="14"/>
  <c r="F100" i="14"/>
  <c r="G100"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F100" i="14"/>
  <c r="AG100" i="14"/>
  <c r="AH100" i="14"/>
  <c r="AI100" i="14"/>
  <c r="AJ100" i="14"/>
  <c r="AK100" i="14"/>
  <c r="AL100" i="14"/>
  <c r="AM100" i="14"/>
  <c r="AN100" i="14"/>
  <c r="AO100" i="14"/>
  <c r="AP100" i="14"/>
  <c r="AQ100" i="14"/>
  <c r="AR100" i="14"/>
  <c r="AS100" i="14"/>
  <c r="AT100" i="14"/>
  <c r="AU100" i="14"/>
  <c r="AV100" i="14"/>
  <c r="AW100" i="14"/>
  <c r="AX100" i="14"/>
  <c r="AY100" i="14"/>
  <c r="AZ100" i="14"/>
  <c r="BA100" i="14"/>
  <c r="BB100" i="14"/>
  <c r="BC100" i="14"/>
  <c r="BD100" i="14"/>
  <c r="BE100" i="14"/>
  <c r="BF100" i="14"/>
  <c r="BG100" i="14"/>
  <c r="BH100" i="14"/>
  <c r="BI100" i="14"/>
  <c r="BJ100" i="14"/>
  <c r="BK100" i="14"/>
  <c r="BL100" i="14"/>
  <c r="BM100" i="14"/>
  <c r="BN100" i="14"/>
  <c r="BO100" i="14"/>
  <c r="BP100" i="14"/>
  <c r="BQ100" i="14"/>
  <c r="BR100" i="14"/>
  <c r="BS100" i="14"/>
  <c r="BT100" i="14"/>
  <c r="BU100" i="14"/>
  <c r="BV100" i="14"/>
  <c r="BW100" i="14"/>
  <c r="BX100" i="14"/>
  <c r="BY100" i="14"/>
  <c r="BZ100" i="14"/>
  <c r="CA100" i="14"/>
  <c r="CB100" i="14"/>
  <c r="CC100" i="14"/>
  <c r="CD100" i="14"/>
  <c r="CE100" i="14"/>
  <c r="CF100" i="14"/>
  <c r="CG100" i="14"/>
  <c r="CH100" i="14"/>
  <c r="CI100" i="14"/>
  <c r="CJ100" i="14"/>
  <c r="CK100" i="14"/>
  <c r="CL100" i="14"/>
  <c r="CM100" i="14"/>
  <c r="CN100" i="14"/>
  <c r="CO100" i="14"/>
  <c r="CP100" i="14"/>
  <c r="CQ100" i="14"/>
  <c r="CR100" i="14"/>
  <c r="B101" i="14"/>
  <c r="C101" i="14"/>
  <c r="D101" i="14"/>
  <c r="E101" i="14"/>
  <c r="F101" i="14"/>
  <c r="G101"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F101" i="14"/>
  <c r="AG101" i="14"/>
  <c r="AH101" i="14"/>
  <c r="AI101" i="14"/>
  <c r="AJ101" i="14"/>
  <c r="AK101" i="14"/>
  <c r="AL101" i="14"/>
  <c r="AM101" i="14"/>
  <c r="AN101" i="14"/>
  <c r="AO101" i="14"/>
  <c r="AP101" i="14"/>
  <c r="AQ101" i="14"/>
  <c r="AR101" i="14"/>
  <c r="AS101" i="14"/>
  <c r="AT101" i="14"/>
  <c r="AU101" i="14"/>
  <c r="AV101" i="14"/>
  <c r="AW101" i="14"/>
  <c r="AX101" i="14"/>
  <c r="AY101" i="14"/>
  <c r="AZ101" i="14"/>
  <c r="BA101" i="14"/>
  <c r="BB101" i="14"/>
  <c r="BC101" i="14"/>
  <c r="BD101" i="14"/>
  <c r="BE101" i="14"/>
  <c r="BF101" i="14"/>
  <c r="BG101" i="14"/>
  <c r="BH101" i="14"/>
  <c r="BI101" i="14"/>
  <c r="BJ101" i="14"/>
  <c r="BK101" i="14"/>
  <c r="BL101" i="14"/>
  <c r="BM101" i="14"/>
  <c r="BN101" i="14"/>
  <c r="BO101" i="14"/>
  <c r="BP101" i="14"/>
  <c r="BQ101" i="14"/>
  <c r="BR101" i="14"/>
  <c r="BS101" i="14"/>
  <c r="BT101" i="14"/>
  <c r="BU101" i="14"/>
  <c r="BV101" i="14"/>
  <c r="BW101" i="14"/>
  <c r="BX101" i="14"/>
  <c r="BY101" i="14"/>
  <c r="BZ101" i="14"/>
  <c r="CA101" i="14"/>
  <c r="CB101" i="14"/>
  <c r="CC101" i="14"/>
  <c r="CD101" i="14"/>
  <c r="CE101" i="14"/>
  <c r="CF101" i="14"/>
  <c r="CG101" i="14"/>
  <c r="CH101" i="14"/>
  <c r="CI101" i="14"/>
  <c r="CJ101" i="14"/>
  <c r="CK101" i="14"/>
  <c r="CL101" i="14"/>
  <c r="CM101" i="14"/>
  <c r="CN101" i="14"/>
  <c r="CO101" i="14"/>
  <c r="CP101" i="14"/>
  <c r="CQ101" i="14"/>
  <c r="CR101" i="14"/>
  <c r="B102" i="14"/>
  <c r="C102" i="14"/>
  <c r="D102" i="14"/>
  <c r="E102" i="14"/>
  <c r="F102" i="14"/>
  <c r="G102"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F102" i="14"/>
  <c r="AG102" i="14"/>
  <c r="AH102" i="14"/>
  <c r="AI102" i="14"/>
  <c r="AJ102" i="14"/>
  <c r="AK102" i="14"/>
  <c r="AL102" i="14"/>
  <c r="AM102" i="14"/>
  <c r="AN102" i="14"/>
  <c r="AO102" i="14"/>
  <c r="AP102" i="14"/>
  <c r="AQ102" i="14"/>
  <c r="AR102" i="14"/>
  <c r="AS102" i="14"/>
  <c r="AT102" i="14"/>
  <c r="AU102" i="14"/>
  <c r="AV102" i="14"/>
  <c r="AW102" i="14"/>
  <c r="AX102" i="14"/>
  <c r="AY102" i="14"/>
  <c r="AZ102" i="14"/>
  <c r="BA102" i="14"/>
  <c r="BB102" i="14"/>
  <c r="BC102" i="14"/>
  <c r="BD102" i="14"/>
  <c r="BE102" i="14"/>
  <c r="BF102" i="14"/>
  <c r="BG102" i="14"/>
  <c r="BH102" i="14"/>
  <c r="BI102" i="14"/>
  <c r="BJ102" i="14"/>
  <c r="BK102" i="14"/>
  <c r="BL102" i="14"/>
  <c r="BM102" i="14"/>
  <c r="BN102" i="14"/>
  <c r="BO102" i="14"/>
  <c r="BP102" i="14"/>
  <c r="BQ102" i="14"/>
  <c r="BR102" i="14"/>
  <c r="BS102" i="14"/>
  <c r="BT102" i="14"/>
  <c r="BU102" i="14"/>
  <c r="BV102" i="14"/>
  <c r="BW102" i="14"/>
  <c r="BX102" i="14"/>
  <c r="BY102" i="14"/>
  <c r="BZ102" i="14"/>
  <c r="CA102" i="14"/>
  <c r="CB102" i="14"/>
  <c r="CC102" i="14"/>
  <c r="CD102" i="14"/>
  <c r="CE102" i="14"/>
  <c r="CF102" i="14"/>
  <c r="CG102" i="14"/>
  <c r="CH102" i="14"/>
  <c r="CI102" i="14"/>
  <c r="CJ102" i="14"/>
  <c r="CK102" i="14"/>
  <c r="CL102" i="14"/>
  <c r="CM102" i="14"/>
  <c r="CN102" i="14"/>
  <c r="CO102" i="14"/>
  <c r="CP102" i="14"/>
  <c r="CQ102" i="14"/>
  <c r="CR102" i="14"/>
  <c r="B103" i="14"/>
  <c r="C103" i="14"/>
  <c r="D103" i="14"/>
  <c r="E103" i="14"/>
  <c r="F103" i="14"/>
  <c r="G103"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F103" i="14"/>
  <c r="AG103" i="14"/>
  <c r="AH103" i="14"/>
  <c r="AI103" i="14"/>
  <c r="AJ103" i="14"/>
  <c r="AK103" i="14"/>
  <c r="AL103" i="14"/>
  <c r="AM103" i="14"/>
  <c r="AN103" i="14"/>
  <c r="AO103" i="14"/>
  <c r="AP103" i="14"/>
  <c r="AQ103" i="14"/>
  <c r="AR103" i="14"/>
  <c r="AS103" i="14"/>
  <c r="AT103" i="14"/>
  <c r="AU103" i="14"/>
  <c r="AV103" i="14"/>
  <c r="AW103" i="14"/>
  <c r="AX103" i="14"/>
  <c r="AY103" i="14"/>
  <c r="AZ103" i="14"/>
  <c r="BA103" i="14"/>
  <c r="BB103" i="14"/>
  <c r="BC103" i="14"/>
  <c r="BD103" i="14"/>
  <c r="BE103" i="14"/>
  <c r="BF103" i="14"/>
  <c r="BG103" i="14"/>
  <c r="BH103" i="14"/>
  <c r="BI103" i="14"/>
  <c r="BJ103" i="14"/>
  <c r="BK103" i="14"/>
  <c r="BL103" i="14"/>
  <c r="BM103" i="14"/>
  <c r="BN103" i="14"/>
  <c r="BO103" i="14"/>
  <c r="BP103" i="14"/>
  <c r="BQ103" i="14"/>
  <c r="BR103" i="14"/>
  <c r="BS103" i="14"/>
  <c r="BT103" i="14"/>
  <c r="BU103" i="14"/>
  <c r="BV103" i="14"/>
  <c r="BW103" i="14"/>
  <c r="BX103" i="14"/>
  <c r="BY103" i="14"/>
  <c r="BZ103" i="14"/>
  <c r="CA103" i="14"/>
  <c r="CB103" i="14"/>
  <c r="CC103" i="14"/>
  <c r="CD103" i="14"/>
  <c r="CE103" i="14"/>
  <c r="CF103" i="14"/>
  <c r="CG103" i="14"/>
  <c r="CH103" i="14"/>
  <c r="CI103" i="14"/>
  <c r="CJ103" i="14"/>
  <c r="CK103" i="14"/>
  <c r="CL103" i="14"/>
  <c r="CM103" i="14"/>
  <c r="CN103" i="14"/>
  <c r="CO103" i="14"/>
  <c r="CP103" i="14"/>
  <c r="CQ103" i="14"/>
  <c r="CR103" i="14"/>
  <c r="B104" i="14"/>
  <c r="C104" i="14"/>
  <c r="D104" i="14"/>
  <c r="E104" i="14"/>
  <c r="F104" i="14"/>
  <c r="G104"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F104" i="14"/>
  <c r="AG104" i="14"/>
  <c r="AH104" i="14"/>
  <c r="AI104" i="14"/>
  <c r="AJ104" i="14"/>
  <c r="AK104" i="14"/>
  <c r="AL104" i="14"/>
  <c r="AM104" i="14"/>
  <c r="AN104" i="14"/>
  <c r="AO104" i="14"/>
  <c r="AP104" i="14"/>
  <c r="AQ104" i="14"/>
  <c r="AR104" i="14"/>
  <c r="AS104" i="14"/>
  <c r="AT104" i="14"/>
  <c r="AU104" i="14"/>
  <c r="AV104" i="14"/>
  <c r="AW104" i="14"/>
  <c r="AX104" i="14"/>
  <c r="AY104" i="14"/>
  <c r="AZ104" i="14"/>
  <c r="BA104" i="14"/>
  <c r="BB104" i="14"/>
  <c r="BC104" i="14"/>
  <c r="BD104" i="14"/>
  <c r="BE104" i="14"/>
  <c r="BF104" i="14"/>
  <c r="BG104" i="14"/>
  <c r="BH104" i="14"/>
  <c r="BI104" i="14"/>
  <c r="BJ104" i="14"/>
  <c r="BK104" i="14"/>
  <c r="BL104" i="14"/>
  <c r="BM104" i="14"/>
  <c r="BN104" i="14"/>
  <c r="BO104" i="14"/>
  <c r="BP104" i="14"/>
  <c r="BQ104" i="14"/>
  <c r="BR104" i="14"/>
  <c r="BS104" i="14"/>
  <c r="BT104" i="14"/>
  <c r="BU104" i="14"/>
  <c r="BV104" i="14"/>
  <c r="BW104" i="14"/>
  <c r="BX104" i="14"/>
  <c r="BY104" i="14"/>
  <c r="BZ104" i="14"/>
  <c r="CA104" i="14"/>
  <c r="CB104" i="14"/>
  <c r="CC104" i="14"/>
  <c r="CD104" i="14"/>
  <c r="CE104" i="14"/>
  <c r="CF104" i="14"/>
  <c r="CG104" i="14"/>
  <c r="CH104" i="14"/>
  <c r="CI104" i="14"/>
  <c r="CJ104" i="14"/>
  <c r="CK104" i="14"/>
  <c r="CL104" i="14"/>
  <c r="CM104" i="14"/>
  <c r="CN104" i="14"/>
  <c r="CO104" i="14"/>
  <c r="CP104" i="14"/>
  <c r="CQ104" i="14"/>
  <c r="CR104" i="14"/>
  <c r="B105" i="14"/>
  <c r="C105" i="14"/>
  <c r="D105" i="14"/>
  <c r="E105" i="14"/>
  <c r="F105" i="14"/>
  <c r="G105"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F105" i="14"/>
  <c r="AG105" i="14"/>
  <c r="AH105" i="14"/>
  <c r="AI105" i="14"/>
  <c r="AJ105" i="14"/>
  <c r="AK105" i="14"/>
  <c r="AL105" i="14"/>
  <c r="AM105" i="14"/>
  <c r="AN105" i="14"/>
  <c r="AO105" i="14"/>
  <c r="AP105" i="14"/>
  <c r="AQ105" i="14"/>
  <c r="AR105" i="14"/>
  <c r="AS105" i="14"/>
  <c r="AT105" i="14"/>
  <c r="AU105" i="14"/>
  <c r="AV105" i="14"/>
  <c r="AW105" i="14"/>
  <c r="AX105" i="14"/>
  <c r="AY105" i="14"/>
  <c r="AZ105" i="14"/>
  <c r="BA105" i="14"/>
  <c r="BB105" i="14"/>
  <c r="BC105" i="14"/>
  <c r="BD105" i="14"/>
  <c r="BE105" i="14"/>
  <c r="BF105" i="14"/>
  <c r="BG105" i="14"/>
  <c r="BH105" i="14"/>
  <c r="BI105" i="14"/>
  <c r="BJ105" i="14"/>
  <c r="BK105" i="14"/>
  <c r="BL105" i="14"/>
  <c r="BM105" i="14"/>
  <c r="BN105" i="14"/>
  <c r="BO105" i="14"/>
  <c r="BP105" i="14"/>
  <c r="BQ105" i="14"/>
  <c r="BR105" i="14"/>
  <c r="BS105" i="14"/>
  <c r="BT105" i="14"/>
  <c r="BU105" i="14"/>
  <c r="BV105" i="14"/>
  <c r="BW105" i="14"/>
  <c r="BX105" i="14"/>
  <c r="BY105" i="14"/>
  <c r="BZ105" i="14"/>
  <c r="CA105" i="14"/>
  <c r="CB105" i="14"/>
  <c r="CC105" i="14"/>
  <c r="CD105" i="14"/>
  <c r="CE105" i="14"/>
  <c r="CF105" i="14"/>
  <c r="CG105" i="14"/>
  <c r="CH105" i="14"/>
  <c r="CI105" i="14"/>
  <c r="CJ105" i="14"/>
  <c r="CK105" i="14"/>
  <c r="CL105" i="14"/>
  <c r="CM105" i="14"/>
  <c r="CN105" i="14"/>
  <c r="CO105" i="14"/>
  <c r="CP105" i="14"/>
  <c r="CQ105" i="14"/>
  <c r="CR105" i="14"/>
  <c r="B106" i="14"/>
  <c r="C106" i="14"/>
  <c r="D106" i="14"/>
  <c r="E106" i="14"/>
  <c r="F106" i="14"/>
  <c r="G106"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F106" i="14"/>
  <c r="AG106" i="14"/>
  <c r="AH106" i="14"/>
  <c r="AI106" i="14"/>
  <c r="AJ106" i="14"/>
  <c r="AK106" i="14"/>
  <c r="AL106" i="14"/>
  <c r="AM106" i="14"/>
  <c r="AN106" i="14"/>
  <c r="AO106" i="14"/>
  <c r="AP106" i="14"/>
  <c r="AQ106" i="14"/>
  <c r="AR106" i="14"/>
  <c r="AS106" i="14"/>
  <c r="AT106" i="14"/>
  <c r="AU106" i="14"/>
  <c r="AV106" i="14"/>
  <c r="AW106" i="14"/>
  <c r="AX106" i="14"/>
  <c r="AY106" i="14"/>
  <c r="AZ106" i="14"/>
  <c r="BA106" i="14"/>
  <c r="BB106" i="14"/>
  <c r="BC106" i="14"/>
  <c r="BD106" i="14"/>
  <c r="BE106" i="14"/>
  <c r="BF106" i="14"/>
  <c r="BG106" i="14"/>
  <c r="BH106" i="14"/>
  <c r="BI106" i="14"/>
  <c r="BJ106" i="14"/>
  <c r="BK106" i="14"/>
  <c r="BL106" i="14"/>
  <c r="BM106" i="14"/>
  <c r="BN106" i="14"/>
  <c r="BO106" i="14"/>
  <c r="BP106" i="14"/>
  <c r="BQ106" i="14"/>
  <c r="BR106" i="14"/>
  <c r="BS106" i="14"/>
  <c r="BT106" i="14"/>
  <c r="BU106" i="14"/>
  <c r="BV106" i="14"/>
  <c r="BW106" i="14"/>
  <c r="BX106" i="14"/>
  <c r="BY106" i="14"/>
  <c r="BZ106" i="14"/>
  <c r="CA106" i="14"/>
  <c r="CB106" i="14"/>
  <c r="CC106" i="14"/>
  <c r="CD106" i="14"/>
  <c r="CE106" i="14"/>
  <c r="CF106" i="14"/>
  <c r="CG106" i="14"/>
  <c r="CH106" i="14"/>
  <c r="CI106" i="14"/>
  <c r="CJ106" i="14"/>
  <c r="CK106" i="14"/>
  <c r="CL106" i="14"/>
  <c r="CM106" i="14"/>
  <c r="CN106" i="14"/>
  <c r="CO106" i="14"/>
  <c r="CP106" i="14"/>
  <c r="CQ106" i="14"/>
  <c r="CR106" i="14"/>
  <c r="B107" i="14"/>
  <c r="C107" i="14"/>
  <c r="D107" i="14"/>
  <c r="E107" i="14"/>
  <c r="F107" i="14"/>
  <c r="G107"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F107" i="14"/>
  <c r="AG107" i="14"/>
  <c r="AH107" i="14"/>
  <c r="AI107" i="14"/>
  <c r="AJ107" i="14"/>
  <c r="AK107" i="14"/>
  <c r="AL107" i="14"/>
  <c r="AM107" i="14"/>
  <c r="AN107" i="14"/>
  <c r="AO107" i="14"/>
  <c r="AP107" i="14"/>
  <c r="AQ107" i="14"/>
  <c r="AR107" i="14"/>
  <c r="AS107" i="14"/>
  <c r="AT107" i="14"/>
  <c r="AU107" i="14"/>
  <c r="AV107" i="14"/>
  <c r="AW107" i="14"/>
  <c r="AX107" i="14"/>
  <c r="AY107" i="14"/>
  <c r="AZ107" i="14"/>
  <c r="BA107" i="14"/>
  <c r="BB107" i="14"/>
  <c r="BC107" i="14"/>
  <c r="BD107" i="14"/>
  <c r="BE107" i="14"/>
  <c r="BF107" i="14"/>
  <c r="BG107" i="14"/>
  <c r="BH107" i="14"/>
  <c r="BI107" i="14"/>
  <c r="BJ107" i="14"/>
  <c r="BK107" i="14"/>
  <c r="BL107" i="14"/>
  <c r="BM107" i="14"/>
  <c r="BN107" i="14"/>
  <c r="BO107" i="14"/>
  <c r="BP107" i="14"/>
  <c r="BQ107" i="14"/>
  <c r="BR107" i="14"/>
  <c r="BS107" i="14"/>
  <c r="BT107" i="14"/>
  <c r="BU107" i="14"/>
  <c r="BV107" i="14"/>
  <c r="BW107" i="14"/>
  <c r="BX107" i="14"/>
  <c r="BY107" i="14"/>
  <c r="BZ107" i="14"/>
  <c r="CA107" i="14"/>
  <c r="CB107" i="14"/>
  <c r="CC107" i="14"/>
  <c r="CD107" i="14"/>
  <c r="CE107" i="14"/>
  <c r="CF107" i="14"/>
  <c r="CG107" i="14"/>
  <c r="CH107" i="14"/>
  <c r="CI107" i="14"/>
  <c r="CJ107" i="14"/>
  <c r="CK107" i="14"/>
  <c r="CL107" i="14"/>
  <c r="CM107" i="14"/>
  <c r="CN107" i="14"/>
  <c r="CO107" i="14"/>
  <c r="CP107" i="14"/>
  <c r="CQ107" i="14"/>
  <c r="CR107" i="14"/>
  <c r="B108" i="14"/>
  <c r="C108" i="14"/>
  <c r="D108" i="14"/>
  <c r="E108" i="14"/>
  <c r="F108" i="14"/>
  <c r="G108"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F108" i="14"/>
  <c r="AG108" i="14"/>
  <c r="AH108" i="14"/>
  <c r="AI108" i="14"/>
  <c r="AJ108" i="14"/>
  <c r="AK108" i="14"/>
  <c r="AL108" i="14"/>
  <c r="AM108" i="14"/>
  <c r="AN108" i="14"/>
  <c r="AO108" i="14"/>
  <c r="AP108" i="14"/>
  <c r="AQ108" i="14"/>
  <c r="AR108" i="14"/>
  <c r="AS108" i="14"/>
  <c r="AT108" i="14"/>
  <c r="AU108" i="14"/>
  <c r="AV108" i="14"/>
  <c r="AW108" i="14"/>
  <c r="AX108" i="14"/>
  <c r="AY108" i="14"/>
  <c r="AZ108" i="14"/>
  <c r="BA108" i="14"/>
  <c r="BB108" i="14"/>
  <c r="BC108" i="14"/>
  <c r="BD108" i="14"/>
  <c r="BE108" i="14"/>
  <c r="BF108" i="14"/>
  <c r="BG108" i="14"/>
  <c r="BH108" i="14"/>
  <c r="BI108" i="14"/>
  <c r="BJ108" i="14"/>
  <c r="BK108" i="14"/>
  <c r="BL108" i="14"/>
  <c r="BM108" i="14"/>
  <c r="BN108" i="14"/>
  <c r="BO108" i="14"/>
  <c r="BP108" i="14"/>
  <c r="BQ108" i="14"/>
  <c r="BR108" i="14"/>
  <c r="BS108" i="14"/>
  <c r="BT108" i="14"/>
  <c r="BU108" i="14"/>
  <c r="BV108" i="14"/>
  <c r="BW108" i="14"/>
  <c r="BX108" i="14"/>
  <c r="BY108" i="14"/>
  <c r="BZ108" i="14"/>
  <c r="CA108" i="14"/>
  <c r="CB108" i="14"/>
  <c r="CC108" i="14"/>
  <c r="CD108" i="14"/>
  <c r="CE108" i="14"/>
  <c r="CF108" i="14"/>
  <c r="CG108" i="14"/>
  <c r="CH108" i="14"/>
  <c r="CI108" i="14"/>
  <c r="CJ108" i="14"/>
  <c r="CK108" i="14"/>
  <c r="CL108" i="14"/>
  <c r="CM108" i="14"/>
  <c r="CN108" i="14"/>
  <c r="CO108" i="14"/>
  <c r="CP108" i="14"/>
  <c r="CQ108" i="14"/>
  <c r="CR108" i="14"/>
  <c r="B109" i="14"/>
  <c r="C109" i="14"/>
  <c r="D109" i="14"/>
  <c r="E109" i="14"/>
  <c r="F109" i="14"/>
  <c r="G109"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F109" i="14"/>
  <c r="AG109" i="14"/>
  <c r="AH109" i="14"/>
  <c r="AI109" i="14"/>
  <c r="AJ109" i="14"/>
  <c r="AK109" i="14"/>
  <c r="AL109" i="14"/>
  <c r="AM109" i="14"/>
  <c r="AN109" i="14"/>
  <c r="AO109" i="14"/>
  <c r="AP109" i="14"/>
  <c r="AQ109" i="14"/>
  <c r="AR109" i="14"/>
  <c r="AS109" i="14"/>
  <c r="AT109" i="14"/>
  <c r="AU109" i="14"/>
  <c r="AV109" i="14"/>
  <c r="AW109" i="14"/>
  <c r="AX109" i="14"/>
  <c r="AY109" i="14"/>
  <c r="AZ109" i="14"/>
  <c r="BA109" i="14"/>
  <c r="BB109" i="14"/>
  <c r="BC109" i="14"/>
  <c r="BD109" i="14"/>
  <c r="BE109" i="14"/>
  <c r="BF109" i="14"/>
  <c r="BG109" i="14"/>
  <c r="BH109" i="14"/>
  <c r="BI109" i="14"/>
  <c r="BJ109" i="14"/>
  <c r="BK109" i="14"/>
  <c r="BL109" i="14"/>
  <c r="BM109" i="14"/>
  <c r="BN109" i="14"/>
  <c r="BO109" i="14"/>
  <c r="BP109" i="14"/>
  <c r="BQ109" i="14"/>
  <c r="BR109" i="14"/>
  <c r="BS109" i="14"/>
  <c r="BT109" i="14"/>
  <c r="BU109" i="14"/>
  <c r="BV109" i="14"/>
  <c r="BW109" i="14"/>
  <c r="BX109" i="14"/>
  <c r="BY109" i="14"/>
  <c r="BZ109" i="14"/>
  <c r="CA109" i="14"/>
  <c r="CB109" i="14"/>
  <c r="CC109" i="14"/>
  <c r="CD109" i="14"/>
  <c r="CE109" i="14"/>
  <c r="CF109" i="14"/>
  <c r="CG109" i="14"/>
  <c r="CH109" i="14"/>
  <c r="CI109" i="14"/>
  <c r="CJ109" i="14"/>
  <c r="CK109" i="14"/>
  <c r="CL109" i="14"/>
  <c r="CM109" i="14"/>
  <c r="CN109" i="14"/>
  <c r="CO109" i="14"/>
  <c r="CP109" i="14"/>
  <c r="CQ109" i="14"/>
  <c r="CR109" i="14"/>
  <c r="B110" i="14"/>
  <c r="C110" i="14"/>
  <c r="D110" i="14"/>
  <c r="E110" i="14"/>
  <c r="F110" i="14"/>
  <c r="G110"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F110" i="14"/>
  <c r="AG110" i="14"/>
  <c r="AH110" i="14"/>
  <c r="AI110" i="14"/>
  <c r="AJ110" i="14"/>
  <c r="AK110" i="14"/>
  <c r="AL110" i="14"/>
  <c r="AM110" i="14"/>
  <c r="AN110" i="14"/>
  <c r="AO110" i="14"/>
  <c r="AP110" i="14"/>
  <c r="AQ110" i="14"/>
  <c r="AR110" i="14"/>
  <c r="AS110" i="14"/>
  <c r="AT110" i="14"/>
  <c r="AU110" i="14"/>
  <c r="AV110" i="14"/>
  <c r="AW110" i="14"/>
  <c r="AX110" i="14"/>
  <c r="AY110" i="14"/>
  <c r="AZ110" i="14"/>
  <c r="BA110" i="14"/>
  <c r="BB110" i="14"/>
  <c r="BC110" i="14"/>
  <c r="BD110" i="14"/>
  <c r="BE110" i="14"/>
  <c r="BF110" i="14"/>
  <c r="BG110" i="14"/>
  <c r="BH110" i="14"/>
  <c r="BI110" i="14"/>
  <c r="BJ110" i="14"/>
  <c r="BK110" i="14"/>
  <c r="BL110" i="14"/>
  <c r="BM110" i="14"/>
  <c r="BN110" i="14"/>
  <c r="BO110" i="14"/>
  <c r="BP110" i="14"/>
  <c r="BQ110" i="14"/>
  <c r="BR110" i="14"/>
  <c r="BS110" i="14"/>
  <c r="BT110" i="14"/>
  <c r="BU110" i="14"/>
  <c r="BV110" i="14"/>
  <c r="BW110" i="14"/>
  <c r="BX110" i="14"/>
  <c r="BY110" i="14"/>
  <c r="BZ110" i="14"/>
  <c r="CA110" i="14"/>
  <c r="CB110" i="14"/>
  <c r="CC110" i="14"/>
  <c r="CD110" i="14"/>
  <c r="CE110" i="14"/>
  <c r="CF110" i="14"/>
  <c r="CG110" i="14"/>
  <c r="CH110" i="14"/>
  <c r="CI110" i="14"/>
  <c r="CJ110" i="14"/>
  <c r="CK110" i="14"/>
  <c r="CL110" i="14"/>
  <c r="CM110" i="14"/>
  <c r="CN110" i="14"/>
  <c r="CO110" i="14"/>
  <c r="CP110" i="14"/>
  <c r="CQ110" i="14"/>
  <c r="CR110" i="14"/>
  <c r="B111" i="14"/>
  <c r="C111" i="14"/>
  <c r="D111" i="14"/>
  <c r="E111" i="14"/>
  <c r="F111" i="14"/>
  <c r="G111"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F111" i="14"/>
  <c r="AG111" i="14"/>
  <c r="AH111" i="14"/>
  <c r="AI111" i="14"/>
  <c r="AJ111" i="14"/>
  <c r="AK111" i="14"/>
  <c r="AL111" i="14"/>
  <c r="AM111" i="14"/>
  <c r="AN111" i="14"/>
  <c r="AO111" i="14"/>
  <c r="AP111" i="14"/>
  <c r="AQ111" i="14"/>
  <c r="AR111" i="14"/>
  <c r="AS111" i="14"/>
  <c r="AT111" i="14"/>
  <c r="AU111" i="14"/>
  <c r="AV111" i="14"/>
  <c r="AW111" i="14"/>
  <c r="AX111" i="14"/>
  <c r="AY111" i="14"/>
  <c r="AZ111" i="14"/>
  <c r="BA111" i="14"/>
  <c r="BB111" i="14"/>
  <c r="BC111" i="14"/>
  <c r="BD111" i="14"/>
  <c r="BE111" i="14"/>
  <c r="BF111" i="14"/>
  <c r="BG111" i="14"/>
  <c r="BH111" i="14"/>
  <c r="BI111" i="14"/>
  <c r="BJ111" i="14"/>
  <c r="BK111" i="14"/>
  <c r="BL111" i="14"/>
  <c r="BM111" i="14"/>
  <c r="BN111" i="14"/>
  <c r="BO111" i="14"/>
  <c r="BP111" i="14"/>
  <c r="BQ111" i="14"/>
  <c r="BR111" i="14"/>
  <c r="BS111" i="14"/>
  <c r="BT111" i="14"/>
  <c r="BU111" i="14"/>
  <c r="BV111" i="14"/>
  <c r="BW111" i="14"/>
  <c r="BX111" i="14"/>
  <c r="BY111" i="14"/>
  <c r="BZ111" i="14"/>
  <c r="CA111" i="14"/>
  <c r="CB111" i="14"/>
  <c r="CC111" i="14"/>
  <c r="CD111" i="14"/>
  <c r="CE111" i="14"/>
  <c r="CF111" i="14"/>
  <c r="CG111" i="14"/>
  <c r="CH111" i="14"/>
  <c r="CI111" i="14"/>
  <c r="CJ111" i="14"/>
  <c r="CK111" i="14"/>
  <c r="CL111" i="14"/>
  <c r="CM111" i="14"/>
  <c r="CN111" i="14"/>
  <c r="CO111" i="14"/>
  <c r="CP111" i="14"/>
  <c r="CQ111" i="14"/>
  <c r="CR111" i="14"/>
  <c r="B112" i="14"/>
  <c r="C112" i="14"/>
  <c r="D112" i="14"/>
  <c r="E112" i="14"/>
  <c r="F112" i="14"/>
  <c r="G112"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F112" i="14"/>
  <c r="AG112" i="14"/>
  <c r="AH112" i="14"/>
  <c r="AI112" i="14"/>
  <c r="AJ112" i="14"/>
  <c r="AK112" i="14"/>
  <c r="AL112" i="14"/>
  <c r="AM112" i="14"/>
  <c r="AN112" i="14"/>
  <c r="AO112" i="14"/>
  <c r="AP112" i="14"/>
  <c r="AQ112" i="14"/>
  <c r="AR112" i="14"/>
  <c r="AS112" i="14"/>
  <c r="AT112" i="14"/>
  <c r="AU112" i="14"/>
  <c r="AV112" i="14"/>
  <c r="AW112" i="14"/>
  <c r="AX112" i="14"/>
  <c r="AY112" i="14"/>
  <c r="AZ112" i="14"/>
  <c r="BA112" i="14"/>
  <c r="BB112" i="14"/>
  <c r="BC112" i="14"/>
  <c r="BD112" i="14"/>
  <c r="BE112" i="14"/>
  <c r="BF112" i="14"/>
  <c r="BG112" i="14"/>
  <c r="BH112" i="14"/>
  <c r="BI112" i="14"/>
  <c r="BJ112" i="14"/>
  <c r="BK112" i="14"/>
  <c r="BL112" i="14"/>
  <c r="BM112" i="14"/>
  <c r="BN112" i="14"/>
  <c r="BO112" i="14"/>
  <c r="BP112" i="14"/>
  <c r="BQ112" i="14"/>
  <c r="BR112" i="14"/>
  <c r="BS112" i="14"/>
  <c r="BT112" i="14"/>
  <c r="BU112" i="14"/>
  <c r="BV112" i="14"/>
  <c r="BW112" i="14"/>
  <c r="BX112" i="14"/>
  <c r="BY112" i="14"/>
  <c r="BZ112" i="14"/>
  <c r="CA112" i="14"/>
  <c r="CB112" i="14"/>
  <c r="CC112" i="14"/>
  <c r="CD112" i="14"/>
  <c r="CE112" i="14"/>
  <c r="CF112" i="14"/>
  <c r="CG112" i="14"/>
  <c r="CH112" i="14"/>
  <c r="CI112" i="14"/>
  <c r="CJ112" i="14"/>
  <c r="CK112" i="14"/>
  <c r="CL112" i="14"/>
  <c r="CM112" i="14"/>
  <c r="CN112" i="14"/>
  <c r="CO112" i="14"/>
  <c r="CP112" i="14"/>
  <c r="CQ112" i="14"/>
  <c r="CR112" i="14"/>
  <c r="B113" i="14"/>
  <c r="C113" i="14"/>
  <c r="D113" i="14"/>
  <c r="E113" i="14"/>
  <c r="F113" i="14"/>
  <c r="G113"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F113" i="14"/>
  <c r="AG113" i="14"/>
  <c r="AH113" i="14"/>
  <c r="AI113" i="14"/>
  <c r="AJ113" i="14"/>
  <c r="AK113" i="14"/>
  <c r="AL113" i="14"/>
  <c r="AM113" i="14"/>
  <c r="AN113" i="14"/>
  <c r="AO113" i="14"/>
  <c r="AP113" i="14"/>
  <c r="AQ113" i="14"/>
  <c r="AR113" i="14"/>
  <c r="AS113" i="14"/>
  <c r="AT113" i="14"/>
  <c r="AU113" i="14"/>
  <c r="AV113" i="14"/>
  <c r="AW113" i="14"/>
  <c r="AX113" i="14"/>
  <c r="AY113" i="14"/>
  <c r="AZ113" i="14"/>
  <c r="BA113" i="14"/>
  <c r="BB113" i="14"/>
  <c r="BC113" i="14"/>
  <c r="BD113" i="14"/>
  <c r="BE113" i="14"/>
  <c r="BF113" i="14"/>
  <c r="BG113" i="14"/>
  <c r="BH113" i="14"/>
  <c r="BI113" i="14"/>
  <c r="BJ113" i="14"/>
  <c r="BK113" i="14"/>
  <c r="BL113" i="14"/>
  <c r="BM113" i="14"/>
  <c r="BN113" i="14"/>
  <c r="BO113" i="14"/>
  <c r="BP113" i="14"/>
  <c r="BQ113" i="14"/>
  <c r="BR113" i="14"/>
  <c r="BS113" i="14"/>
  <c r="BT113" i="14"/>
  <c r="BU113" i="14"/>
  <c r="BV113" i="14"/>
  <c r="BW113" i="14"/>
  <c r="BX113" i="14"/>
  <c r="BY113" i="14"/>
  <c r="BZ113" i="14"/>
  <c r="CA113" i="14"/>
  <c r="CB113" i="14"/>
  <c r="CC113" i="14"/>
  <c r="CD113" i="14"/>
  <c r="CE113" i="14"/>
  <c r="CF113" i="14"/>
  <c r="CG113" i="14"/>
  <c r="CH113" i="14"/>
  <c r="CI113" i="14"/>
  <c r="CJ113" i="14"/>
  <c r="CK113" i="14"/>
  <c r="CL113" i="14"/>
  <c r="CM113" i="14"/>
  <c r="CN113" i="14"/>
  <c r="CO113" i="14"/>
  <c r="CP113" i="14"/>
  <c r="CQ113" i="14"/>
  <c r="CR113" i="14"/>
  <c r="B114" i="14"/>
  <c r="C114" i="14"/>
  <c r="D114" i="14"/>
  <c r="E114" i="14"/>
  <c r="F114" i="14"/>
  <c r="G114"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F114" i="14"/>
  <c r="AG114" i="14"/>
  <c r="AH114" i="14"/>
  <c r="AI114" i="14"/>
  <c r="AJ114" i="14"/>
  <c r="AK114" i="14"/>
  <c r="AL114" i="14"/>
  <c r="AM114" i="14"/>
  <c r="AN114" i="14"/>
  <c r="AO114" i="14"/>
  <c r="AP114" i="14"/>
  <c r="AQ114" i="14"/>
  <c r="AR114" i="14"/>
  <c r="AS114" i="14"/>
  <c r="AT114" i="14"/>
  <c r="AU114" i="14"/>
  <c r="AV114" i="14"/>
  <c r="AW114" i="14"/>
  <c r="AX114" i="14"/>
  <c r="AY114" i="14"/>
  <c r="AZ114" i="14"/>
  <c r="BA114" i="14"/>
  <c r="BB114" i="14"/>
  <c r="BC114" i="14"/>
  <c r="BD114" i="14"/>
  <c r="BE114" i="14"/>
  <c r="BF114" i="14"/>
  <c r="BG114" i="14"/>
  <c r="BH114" i="14"/>
  <c r="BI114" i="14"/>
  <c r="BJ114" i="14"/>
  <c r="BK114" i="14"/>
  <c r="BL114" i="14"/>
  <c r="BM114" i="14"/>
  <c r="BN114" i="14"/>
  <c r="BO114" i="14"/>
  <c r="BP114" i="14"/>
  <c r="BQ114" i="14"/>
  <c r="BR114" i="14"/>
  <c r="BS114" i="14"/>
  <c r="BT114" i="14"/>
  <c r="BU114" i="14"/>
  <c r="BV114" i="14"/>
  <c r="BW114" i="14"/>
  <c r="BX114" i="14"/>
  <c r="BY114" i="14"/>
  <c r="BZ114" i="14"/>
  <c r="CA114" i="14"/>
  <c r="CB114" i="14"/>
  <c r="CC114" i="14"/>
  <c r="CD114" i="14"/>
  <c r="CE114" i="14"/>
  <c r="CF114" i="14"/>
  <c r="CG114" i="14"/>
  <c r="CH114" i="14"/>
  <c r="CI114" i="14"/>
  <c r="CJ114" i="14"/>
  <c r="CK114" i="14"/>
  <c r="CL114" i="14"/>
  <c r="CM114" i="14"/>
  <c r="CN114" i="14"/>
  <c r="CO114" i="14"/>
  <c r="CP114" i="14"/>
  <c r="CQ114" i="14"/>
  <c r="CR114" i="14"/>
  <c r="B115" i="14"/>
  <c r="C115" i="14"/>
  <c r="D115" i="14"/>
  <c r="E115" i="14"/>
  <c r="F115" i="14"/>
  <c r="G115"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F115" i="14"/>
  <c r="AG115" i="14"/>
  <c r="AH115" i="14"/>
  <c r="AI115" i="14"/>
  <c r="AJ115" i="14"/>
  <c r="AK115" i="14"/>
  <c r="AL115" i="14"/>
  <c r="AM115" i="14"/>
  <c r="AN115" i="14"/>
  <c r="AO115" i="14"/>
  <c r="AP115" i="14"/>
  <c r="AQ115" i="14"/>
  <c r="AR115" i="14"/>
  <c r="AS115" i="14"/>
  <c r="AT115" i="14"/>
  <c r="AU115" i="14"/>
  <c r="AV115" i="14"/>
  <c r="AW115" i="14"/>
  <c r="AX115" i="14"/>
  <c r="AY115" i="14"/>
  <c r="AZ115" i="14"/>
  <c r="BA115" i="14"/>
  <c r="BB115" i="14"/>
  <c r="BC115" i="14"/>
  <c r="BD115" i="14"/>
  <c r="BE115" i="14"/>
  <c r="BF115" i="14"/>
  <c r="BG115" i="14"/>
  <c r="BH115" i="14"/>
  <c r="BI115" i="14"/>
  <c r="BJ115" i="14"/>
  <c r="BK115" i="14"/>
  <c r="BL115" i="14"/>
  <c r="BM115" i="14"/>
  <c r="BN115" i="14"/>
  <c r="BO115" i="14"/>
  <c r="BP115" i="14"/>
  <c r="BQ115" i="14"/>
  <c r="BR115" i="14"/>
  <c r="BS115" i="14"/>
  <c r="BT115" i="14"/>
  <c r="BU115" i="14"/>
  <c r="BV115" i="14"/>
  <c r="BW115" i="14"/>
  <c r="BX115" i="14"/>
  <c r="BY115" i="14"/>
  <c r="BZ115" i="14"/>
  <c r="CA115" i="14"/>
  <c r="CB115" i="14"/>
  <c r="CC115" i="14"/>
  <c r="CD115" i="14"/>
  <c r="CE115" i="14"/>
  <c r="CF115" i="14"/>
  <c r="CG115" i="14"/>
  <c r="CH115" i="14"/>
  <c r="CI115" i="14"/>
  <c r="CJ115" i="14"/>
  <c r="CK115" i="14"/>
  <c r="CL115" i="14"/>
  <c r="CM115" i="14"/>
  <c r="CN115" i="14"/>
  <c r="CO115" i="14"/>
  <c r="CP115" i="14"/>
  <c r="CQ115" i="14"/>
  <c r="CR115" i="14"/>
  <c r="B116" i="14"/>
  <c r="C116" i="14"/>
  <c r="D116" i="14"/>
  <c r="E116" i="14"/>
  <c r="F116" i="14"/>
  <c r="G116"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F116" i="14"/>
  <c r="AG116" i="14"/>
  <c r="AH116" i="14"/>
  <c r="AI116" i="14"/>
  <c r="AJ116" i="14"/>
  <c r="AK116" i="14"/>
  <c r="AL116" i="14"/>
  <c r="AM116" i="14"/>
  <c r="AN116" i="14"/>
  <c r="AO116" i="14"/>
  <c r="AP116" i="14"/>
  <c r="AQ116" i="14"/>
  <c r="AR116" i="14"/>
  <c r="AS116" i="14"/>
  <c r="AT116" i="14"/>
  <c r="AU116" i="14"/>
  <c r="AV116" i="14"/>
  <c r="AW116" i="14"/>
  <c r="AX116" i="14"/>
  <c r="AY116" i="14"/>
  <c r="AZ116" i="14"/>
  <c r="BA116" i="14"/>
  <c r="BB116" i="14"/>
  <c r="BC116" i="14"/>
  <c r="BD116" i="14"/>
  <c r="BE116" i="14"/>
  <c r="BF116" i="14"/>
  <c r="BG116" i="14"/>
  <c r="BH116" i="14"/>
  <c r="BI116" i="14"/>
  <c r="BJ116" i="14"/>
  <c r="BK116" i="14"/>
  <c r="BL116" i="14"/>
  <c r="BM116" i="14"/>
  <c r="BN116" i="14"/>
  <c r="BO116" i="14"/>
  <c r="BP116" i="14"/>
  <c r="BQ116" i="14"/>
  <c r="BR116" i="14"/>
  <c r="BS116" i="14"/>
  <c r="BT116" i="14"/>
  <c r="BU116" i="14"/>
  <c r="BV116" i="14"/>
  <c r="BW116" i="14"/>
  <c r="BX116" i="14"/>
  <c r="BY116" i="14"/>
  <c r="BZ116" i="14"/>
  <c r="CA116" i="14"/>
  <c r="CB116" i="14"/>
  <c r="CC116" i="14"/>
  <c r="CD116" i="14"/>
  <c r="CE116" i="14"/>
  <c r="CF116" i="14"/>
  <c r="CG116" i="14"/>
  <c r="CH116" i="14"/>
  <c r="CI116" i="14"/>
  <c r="CJ116" i="14"/>
  <c r="CK116" i="14"/>
  <c r="CL116" i="14"/>
  <c r="CM116" i="14"/>
  <c r="CN116" i="14"/>
  <c r="CO116" i="14"/>
  <c r="CP116" i="14"/>
  <c r="CQ116" i="14"/>
  <c r="CR116" i="14"/>
  <c r="B117" i="14"/>
  <c r="C117" i="14"/>
  <c r="D117" i="14"/>
  <c r="E117" i="14"/>
  <c r="F117" i="14"/>
  <c r="G117"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F117" i="14"/>
  <c r="AG117" i="14"/>
  <c r="AH117" i="14"/>
  <c r="AI117" i="14"/>
  <c r="AJ117" i="14"/>
  <c r="AK117" i="14"/>
  <c r="AL117" i="14"/>
  <c r="AM117" i="14"/>
  <c r="AN117" i="14"/>
  <c r="AO117" i="14"/>
  <c r="AP117" i="14"/>
  <c r="AQ117" i="14"/>
  <c r="AR117" i="14"/>
  <c r="AS117" i="14"/>
  <c r="AT117" i="14"/>
  <c r="AU117" i="14"/>
  <c r="AV117" i="14"/>
  <c r="AW117" i="14"/>
  <c r="AX117" i="14"/>
  <c r="AY117" i="14"/>
  <c r="AZ117" i="14"/>
  <c r="BA117" i="14"/>
  <c r="BB117" i="14"/>
  <c r="BC117" i="14"/>
  <c r="BD117" i="14"/>
  <c r="BE117" i="14"/>
  <c r="BF117" i="14"/>
  <c r="BG117" i="14"/>
  <c r="BH117" i="14"/>
  <c r="BI117" i="14"/>
  <c r="BJ117" i="14"/>
  <c r="BK117" i="14"/>
  <c r="BL117" i="14"/>
  <c r="BM117" i="14"/>
  <c r="BN117" i="14"/>
  <c r="BO117" i="14"/>
  <c r="BP117" i="14"/>
  <c r="BQ117" i="14"/>
  <c r="BR117" i="14"/>
  <c r="BS117" i="14"/>
  <c r="BT117" i="14"/>
  <c r="BU117" i="14"/>
  <c r="BV117" i="14"/>
  <c r="BW117" i="14"/>
  <c r="BX117" i="14"/>
  <c r="BY117" i="14"/>
  <c r="BZ117" i="14"/>
  <c r="CA117" i="14"/>
  <c r="CB117" i="14"/>
  <c r="CC117" i="14"/>
  <c r="CD117" i="14"/>
  <c r="CE117" i="14"/>
  <c r="CF117" i="14"/>
  <c r="CG117" i="14"/>
  <c r="CH117" i="14"/>
  <c r="CI117" i="14"/>
  <c r="CJ117" i="14"/>
  <c r="CK117" i="14"/>
  <c r="CL117" i="14"/>
  <c r="CM117" i="14"/>
  <c r="CN117" i="14"/>
  <c r="CO117" i="14"/>
  <c r="CP117" i="14"/>
  <c r="CQ117" i="14"/>
  <c r="CR117" i="14"/>
  <c r="B118" i="14"/>
  <c r="C118" i="14"/>
  <c r="D118" i="14"/>
  <c r="E118" i="14"/>
  <c r="F118" i="14"/>
  <c r="G118"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F118" i="14"/>
  <c r="AG118" i="14"/>
  <c r="AH118" i="14"/>
  <c r="AI118" i="14"/>
  <c r="AJ118" i="14"/>
  <c r="AK118" i="14"/>
  <c r="AL118" i="14"/>
  <c r="AM118" i="14"/>
  <c r="AN118" i="14"/>
  <c r="AO118" i="14"/>
  <c r="AP118" i="14"/>
  <c r="AQ118" i="14"/>
  <c r="AR118" i="14"/>
  <c r="AS118" i="14"/>
  <c r="AT118" i="14"/>
  <c r="AU118" i="14"/>
  <c r="AV118" i="14"/>
  <c r="AW118" i="14"/>
  <c r="AX118" i="14"/>
  <c r="AY118" i="14"/>
  <c r="AZ118" i="14"/>
  <c r="BA118" i="14"/>
  <c r="BB118" i="14"/>
  <c r="BC118" i="14"/>
  <c r="BD118" i="14"/>
  <c r="BE118" i="14"/>
  <c r="BF118" i="14"/>
  <c r="BG118" i="14"/>
  <c r="BH118" i="14"/>
  <c r="BI118" i="14"/>
  <c r="BJ118" i="14"/>
  <c r="BK118" i="14"/>
  <c r="BL118" i="14"/>
  <c r="BM118" i="14"/>
  <c r="BN118" i="14"/>
  <c r="BO118" i="14"/>
  <c r="BP118" i="14"/>
  <c r="BQ118" i="14"/>
  <c r="BR118" i="14"/>
  <c r="BS118" i="14"/>
  <c r="BT118" i="14"/>
  <c r="BU118" i="14"/>
  <c r="BV118" i="14"/>
  <c r="BW118" i="14"/>
  <c r="BX118" i="14"/>
  <c r="BY118" i="14"/>
  <c r="BZ118" i="14"/>
  <c r="CA118" i="14"/>
  <c r="CB118" i="14"/>
  <c r="CC118" i="14"/>
  <c r="CD118" i="14"/>
  <c r="CE118" i="14"/>
  <c r="CF118" i="14"/>
  <c r="CG118" i="14"/>
  <c r="CH118" i="14"/>
  <c r="CI118" i="14"/>
  <c r="CJ118" i="14"/>
  <c r="CK118" i="14"/>
  <c r="CL118" i="14"/>
  <c r="CM118" i="14"/>
  <c r="CN118" i="14"/>
  <c r="CO118" i="14"/>
  <c r="CP118" i="14"/>
  <c r="CQ118" i="14"/>
  <c r="CR118" i="14"/>
  <c r="B119" i="14"/>
  <c r="C119" i="14"/>
  <c r="D119" i="14"/>
  <c r="E119" i="14"/>
  <c r="F119" i="14"/>
  <c r="G119"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F119" i="14"/>
  <c r="AG119" i="14"/>
  <c r="AH119" i="14"/>
  <c r="AI119" i="14"/>
  <c r="AJ119" i="14"/>
  <c r="AK119" i="14"/>
  <c r="AL119" i="14"/>
  <c r="AM119" i="14"/>
  <c r="AN119" i="14"/>
  <c r="AO119" i="14"/>
  <c r="AP119" i="14"/>
  <c r="AQ119" i="14"/>
  <c r="AR119" i="14"/>
  <c r="AS119" i="14"/>
  <c r="AT119" i="14"/>
  <c r="AU119" i="14"/>
  <c r="AV119" i="14"/>
  <c r="AW119" i="14"/>
  <c r="AX119" i="14"/>
  <c r="AY119" i="14"/>
  <c r="AZ119" i="14"/>
  <c r="BA119" i="14"/>
  <c r="BB119" i="14"/>
  <c r="BC119" i="14"/>
  <c r="BD119" i="14"/>
  <c r="BE119" i="14"/>
  <c r="BF119" i="14"/>
  <c r="BG119" i="14"/>
  <c r="BH119" i="14"/>
  <c r="BI119" i="14"/>
  <c r="BJ119" i="14"/>
  <c r="BK119" i="14"/>
  <c r="BL119" i="14"/>
  <c r="BM119" i="14"/>
  <c r="BN119" i="14"/>
  <c r="BO119" i="14"/>
  <c r="BP119" i="14"/>
  <c r="BQ119" i="14"/>
  <c r="BR119" i="14"/>
  <c r="BS119" i="14"/>
  <c r="BT119" i="14"/>
  <c r="BU119" i="14"/>
  <c r="BV119" i="14"/>
  <c r="BW119" i="14"/>
  <c r="BX119" i="14"/>
  <c r="BY119" i="14"/>
  <c r="BZ119" i="14"/>
  <c r="CA119" i="14"/>
  <c r="CB119" i="14"/>
  <c r="CC119" i="14"/>
  <c r="CD119" i="14"/>
  <c r="CE119" i="14"/>
  <c r="CF119" i="14"/>
  <c r="CG119" i="14"/>
  <c r="CH119" i="14"/>
  <c r="CI119" i="14"/>
  <c r="CJ119" i="14"/>
  <c r="CK119" i="14"/>
  <c r="CL119" i="14"/>
  <c r="CM119" i="14"/>
  <c r="CN119" i="14"/>
  <c r="CO119" i="14"/>
  <c r="CP119" i="14"/>
  <c r="CQ119" i="14"/>
  <c r="CR119" i="14"/>
  <c r="B120" i="14"/>
  <c r="C120" i="14"/>
  <c r="D120" i="14"/>
  <c r="E120" i="14"/>
  <c r="F120" i="14"/>
  <c r="G120"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F120" i="14"/>
  <c r="AG120" i="14"/>
  <c r="AH120" i="14"/>
  <c r="AI120" i="14"/>
  <c r="AJ120" i="14"/>
  <c r="AK120" i="14"/>
  <c r="AL120" i="14"/>
  <c r="AM120" i="14"/>
  <c r="AN120" i="14"/>
  <c r="AO120" i="14"/>
  <c r="AP120" i="14"/>
  <c r="AQ120" i="14"/>
  <c r="AR120" i="14"/>
  <c r="AS120" i="14"/>
  <c r="AT120" i="14"/>
  <c r="AU120" i="14"/>
  <c r="AV120" i="14"/>
  <c r="AW120" i="14"/>
  <c r="AX120" i="14"/>
  <c r="AY120" i="14"/>
  <c r="AZ120" i="14"/>
  <c r="BA120" i="14"/>
  <c r="BB120" i="14"/>
  <c r="BC120" i="14"/>
  <c r="BD120" i="14"/>
  <c r="BE120" i="14"/>
  <c r="BF120" i="14"/>
  <c r="BG120" i="14"/>
  <c r="BH120" i="14"/>
  <c r="BI120" i="14"/>
  <c r="BJ120" i="14"/>
  <c r="BK120" i="14"/>
  <c r="BL120" i="14"/>
  <c r="BM120" i="14"/>
  <c r="BN120" i="14"/>
  <c r="BO120" i="14"/>
  <c r="BP120" i="14"/>
  <c r="BQ120" i="14"/>
  <c r="BR120" i="14"/>
  <c r="BS120" i="14"/>
  <c r="BT120" i="14"/>
  <c r="BU120" i="14"/>
  <c r="BV120" i="14"/>
  <c r="BW120" i="14"/>
  <c r="BX120" i="14"/>
  <c r="BY120" i="14"/>
  <c r="BZ120" i="14"/>
  <c r="CA120" i="14"/>
  <c r="CB120" i="14"/>
  <c r="CC120" i="14"/>
  <c r="CD120" i="14"/>
  <c r="CE120" i="14"/>
  <c r="CF120" i="14"/>
  <c r="CG120" i="14"/>
  <c r="CH120" i="14"/>
  <c r="CI120" i="14"/>
  <c r="CJ120" i="14"/>
  <c r="CK120" i="14"/>
  <c r="CL120" i="14"/>
  <c r="CM120" i="14"/>
  <c r="CN120" i="14"/>
  <c r="CO120" i="14"/>
  <c r="CP120" i="14"/>
  <c r="CQ120" i="14"/>
  <c r="CR120" i="14"/>
  <c r="B121" i="14"/>
  <c r="C121" i="14"/>
  <c r="D121" i="14"/>
  <c r="E121" i="14"/>
  <c r="F121" i="14"/>
  <c r="G121"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F121" i="14"/>
  <c r="AG121" i="14"/>
  <c r="AH121" i="14"/>
  <c r="AI121" i="14"/>
  <c r="AJ121" i="14"/>
  <c r="AK121" i="14"/>
  <c r="AL121" i="14"/>
  <c r="AM121" i="14"/>
  <c r="AN121" i="14"/>
  <c r="AO121" i="14"/>
  <c r="AP121" i="14"/>
  <c r="AQ121" i="14"/>
  <c r="AR121" i="14"/>
  <c r="AS121" i="14"/>
  <c r="AT121" i="14"/>
  <c r="AU121" i="14"/>
  <c r="AV121" i="14"/>
  <c r="AW121" i="14"/>
  <c r="AX121" i="14"/>
  <c r="AY121" i="14"/>
  <c r="AZ121" i="14"/>
  <c r="BA121" i="14"/>
  <c r="BB121" i="14"/>
  <c r="BC121" i="14"/>
  <c r="BD121" i="14"/>
  <c r="BE121" i="14"/>
  <c r="BF121" i="14"/>
  <c r="BG121" i="14"/>
  <c r="BH121" i="14"/>
  <c r="BI121" i="14"/>
  <c r="BJ121" i="14"/>
  <c r="BK121" i="14"/>
  <c r="BL121" i="14"/>
  <c r="BM121" i="14"/>
  <c r="BN121" i="14"/>
  <c r="BO121" i="14"/>
  <c r="BP121" i="14"/>
  <c r="BQ121" i="14"/>
  <c r="BR121" i="14"/>
  <c r="BS121" i="14"/>
  <c r="BT121" i="14"/>
  <c r="BU121" i="14"/>
  <c r="BV121" i="14"/>
  <c r="BW121" i="14"/>
  <c r="BX121" i="14"/>
  <c r="BY121" i="14"/>
  <c r="BZ121" i="14"/>
  <c r="CA121" i="14"/>
  <c r="CB121" i="14"/>
  <c r="CC121" i="14"/>
  <c r="CD121" i="14"/>
  <c r="CE121" i="14"/>
  <c r="CF121" i="14"/>
  <c r="CG121" i="14"/>
  <c r="CH121" i="14"/>
  <c r="CI121" i="14"/>
  <c r="CJ121" i="14"/>
  <c r="CK121" i="14"/>
  <c r="CL121" i="14"/>
  <c r="CM121" i="14"/>
  <c r="CN121" i="14"/>
  <c r="CO121" i="14"/>
  <c r="CP121" i="14"/>
  <c r="CQ121" i="14"/>
  <c r="CR121" i="14"/>
  <c r="B122" i="14"/>
  <c r="C122" i="14"/>
  <c r="D122" i="14"/>
  <c r="E122" i="14"/>
  <c r="F122" i="14"/>
  <c r="G122"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F122" i="14"/>
  <c r="AG122" i="14"/>
  <c r="AH122" i="14"/>
  <c r="AI12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E122" i="14"/>
  <c r="BF122" i="14"/>
  <c r="BG122" i="14"/>
  <c r="BH122" i="14"/>
  <c r="BI122" i="14"/>
  <c r="BJ122" i="14"/>
  <c r="BK122" i="14"/>
  <c r="BL122" i="14"/>
  <c r="BM122" i="14"/>
  <c r="BN122" i="14"/>
  <c r="BO122" i="14"/>
  <c r="BP122" i="14"/>
  <c r="BQ122" i="14"/>
  <c r="BR122" i="14"/>
  <c r="BS122" i="14"/>
  <c r="BT122" i="14"/>
  <c r="BU122" i="14"/>
  <c r="BV122" i="14"/>
  <c r="BW122" i="14"/>
  <c r="BX122" i="14"/>
  <c r="BY122" i="14"/>
  <c r="BZ122" i="14"/>
  <c r="CA122" i="14"/>
  <c r="CB122" i="14"/>
  <c r="CC122" i="14"/>
  <c r="CD122" i="14"/>
  <c r="CE122" i="14"/>
  <c r="CF122" i="14"/>
  <c r="CG122" i="14"/>
  <c r="CH122" i="14"/>
  <c r="CI122" i="14"/>
  <c r="CJ122" i="14"/>
  <c r="CK122" i="14"/>
  <c r="CL122" i="14"/>
  <c r="CM122" i="14"/>
  <c r="CN122" i="14"/>
  <c r="CO122" i="14"/>
  <c r="CP122" i="14"/>
  <c r="CQ122" i="14"/>
  <c r="CR122" i="14"/>
  <c r="B123" i="14"/>
  <c r="C123" i="14"/>
  <c r="D123" i="14"/>
  <c r="E123" i="14"/>
  <c r="F123" i="14"/>
  <c r="G123"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F123" i="14"/>
  <c r="AG123" i="14"/>
  <c r="AH123" i="14"/>
  <c r="AI123" i="14"/>
  <c r="AJ123" i="14"/>
  <c r="AK123" i="14"/>
  <c r="AL123" i="14"/>
  <c r="AM123" i="14"/>
  <c r="AN123" i="14"/>
  <c r="AO123" i="14"/>
  <c r="AP123" i="14"/>
  <c r="AQ123" i="14"/>
  <c r="AR123" i="14"/>
  <c r="AS123" i="14"/>
  <c r="AT123" i="14"/>
  <c r="AU123" i="14"/>
  <c r="AV123" i="14"/>
  <c r="AW123" i="14"/>
  <c r="AX123" i="14"/>
  <c r="AY123" i="14"/>
  <c r="AZ123" i="14"/>
  <c r="BA123" i="14"/>
  <c r="BB123" i="14"/>
  <c r="BC123" i="14"/>
  <c r="BD123" i="14"/>
  <c r="BE123" i="14"/>
  <c r="BF123" i="14"/>
  <c r="BG123" i="14"/>
  <c r="BH123" i="14"/>
  <c r="BI123" i="14"/>
  <c r="BJ123" i="14"/>
  <c r="BK123" i="14"/>
  <c r="BL123" i="14"/>
  <c r="BM123" i="14"/>
  <c r="BN123" i="14"/>
  <c r="BO123" i="14"/>
  <c r="BP123" i="14"/>
  <c r="BQ123" i="14"/>
  <c r="BR123" i="14"/>
  <c r="BS123" i="14"/>
  <c r="BT123" i="14"/>
  <c r="BU123" i="14"/>
  <c r="BV123" i="14"/>
  <c r="BW123" i="14"/>
  <c r="BX123" i="14"/>
  <c r="BY123" i="14"/>
  <c r="BZ123" i="14"/>
  <c r="CA123" i="14"/>
  <c r="CB123" i="14"/>
  <c r="CC123" i="14"/>
  <c r="CD123" i="14"/>
  <c r="CE123" i="14"/>
  <c r="CF123" i="14"/>
  <c r="CG123" i="14"/>
  <c r="CH123" i="14"/>
  <c r="CI123" i="14"/>
  <c r="CJ123" i="14"/>
  <c r="CK123" i="14"/>
  <c r="CL123" i="14"/>
  <c r="CM123" i="14"/>
  <c r="CN123" i="14"/>
  <c r="CO123" i="14"/>
  <c r="CP123" i="14"/>
  <c r="CQ123" i="14"/>
  <c r="CR123" i="14"/>
  <c r="B124" i="14"/>
  <c r="C124" i="14"/>
  <c r="D124" i="14"/>
  <c r="E124" i="14"/>
  <c r="F124" i="14"/>
  <c r="G124"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F124" i="14"/>
  <c r="AG124" i="14"/>
  <c r="AH124" i="14"/>
  <c r="AI124" i="14"/>
  <c r="AJ124" i="14"/>
  <c r="AK124" i="14"/>
  <c r="AL124" i="14"/>
  <c r="AM124" i="14"/>
  <c r="AN124" i="14"/>
  <c r="AO124" i="14"/>
  <c r="AP124" i="14"/>
  <c r="AQ124" i="14"/>
  <c r="AR124" i="14"/>
  <c r="AS124" i="14"/>
  <c r="AT124" i="14"/>
  <c r="AU124" i="14"/>
  <c r="AV124" i="14"/>
  <c r="AW124" i="14"/>
  <c r="AX124" i="14"/>
  <c r="AY124" i="14"/>
  <c r="AZ124" i="14"/>
  <c r="BA124" i="14"/>
  <c r="BB124" i="14"/>
  <c r="BC124" i="14"/>
  <c r="BD124" i="14"/>
  <c r="BE124" i="14"/>
  <c r="BF124" i="14"/>
  <c r="BG124" i="14"/>
  <c r="BH124" i="14"/>
  <c r="BI124" i="14"/>
  <c r="BJ124" i="14"/>
  <c r="BK124" i="14"/>
  <c r="BL124" i="14"/>
  <c r="BM124" i="14"/>
  <c r="BN124" i="14"/>
  <c r="BO124" i="14"/>
  <c r="BP124" i="14"/>
  <c r="BQ124" i="14"/>
  <c r="BR124" i="14"/>
  <c r="BS124" i="14"/>
  <c r="BT124" i="14"/>
  <c r="BU124" i="14"/>
  <c r="BV124" i="14"/>
  <c r="BW124" i="14"/>
  <c r="BX124" i="14"/>
  <c r="BY124" i="14"/>
  <c r="BZ124" i="14"/>
  <c r="CA124" i="14"/>
  <c r="CB124" i="14"/>
  <c r="CC124" i="14"/>
  <c r="CD124" i="14"/>
  <c r="CE124" i="14"/>
  <c r="CF124" i="14"/>
  <c r="CG124" i="14"/>
  <c r="CH124" i="14"/>
  <c r="CI124" i="14"/>
  <c r="CJ124" i="14"/>
  <c r="CK124" i="14"/>
  <c r="CL124" i="14"/>
  <c r="CM124" i="14"/>
  <c r="CN124" i="14"/>
  <c r="CO124" i="14"/>
  <c r="CP124" i="14"/>
  <c r="CQ124" i="14"/>
  <c r="CR124" i="14"/>
  <c r="B125" i="14"/>
  <c r="C125" i="14"/>
  <c r="D125" i="14"/>
  <c r="E125" i="14"/>
  <c r="F125" i="14"/>
  <c r="G125"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F125" i="14"/>
  <c r="AG125" i="14"/>
  <c r="AH125" i="14"/>
  <c r="AI125" i="14"/>
  <c r="AJ125" i="14"/>
  <c r="AK125" i="14"/>
  <c r="AL125" i="14"/>
  <c r="AM125" i="14"/>
  <c r="AN125" i="14"/>
  <c r="AO125" i="14"/>
  <c r="AP125" i="14"/>
  <c r="AQ125" i="14"/>
  <c r="AR125" i="14"/>
  <c r="AS125" i="14"/>
  <c r="AT125" i="14"/>
  <c r="AU125" i="14"/>
  <c r="AV125" i="14"/>
  <c r="AW125" i="14"/>
  <c r="AX125" i="14"/>
  <c r="AY125" i="14"/>
  <c r="AZ125" i="14"/>
  <c r="BA125" i="14"/>
  <c r="BB125" i="14"/>
  <c r="BC125" i="14"/>
  <c r="BD125" i="14"/>
  <c r="BE125" i="14"/>
  <c r="BF125" i="14"/>
  <c r="BG125" i="14"/>
  <c r="BH125" i="14"/>
  <c r="BI125" i="14"/>
  <c r="BJ125" i="14"/>
  <c r="BK125" i="14"/>
  <c r="BL125" i="14"/>
  <c r="BM125" i="14"/>
  <c r="BN125" i="14"/>
  <c r="BO125" i="14"/>
  <c r="BP125" i="14"/>
  <c r="BQ125" i="14"/>
  <c r="BR125" i="14"/>
  <c r="BS125" i="14"/>
  <c r="BT125" i="14"/>
  <c r="BU125" i="14"/>
  <c r="BV125" i="14"/>
  <c r="BW125" i="14"/>
  <c r="BX125" i="14"/>
  <c r="BY125" i="14"/>
  <c r="BZ125" i="14"/>
  <c r="CA125" i="14"/>
  <c r="CB125" i="14"/>
  <c r="CC125" i="14"/>
  <c r="CD125" i="14"/>
  <c r="CE125" i="14"/>
  <c r="CF125" i="14"/>
  <c r="CG125" i="14"/>
  <c r="CH125" i="14"/>
  <c r="CI125" i="14"/>
  <c r="CJ125" i="14"/>
  <c r="CK125" i="14"/>
  <c r="CL125" i="14"/>
  <c r="CM125" i="14"/>
  <c r="CN125" i="14"/>
  <c r="CO125" i="14"/>
  <c r="CP125" i="14"/>
  <c r="CQ125" i="14"/>
  <c r="CR125" i="14"/>
  <c r="B126" i="14"/>
  <c r="C126" i="14"/>
  <c r="D126" i="14"/>
  <c r="E126" i="14"/>
  <c r="F126" i="14"/>
  <c r="G126" i="14"/>
  <c r="H126" i="14"/>
  <c r="I126" i="14"/>
  <c r="J126" i="14"/>
  <c r="K126" i="14"/>
  <c r="L126" i="14"/>
  <c r="M126" i="14"/>
  <c r="N126" i="14"/>
  <c r="O126" i="14"/>
  <c r="P126" i="14"/>
  <c r="Q126" i="14"/>
  <c r="R126" i="14"/>
  <c r="S126" i="14"/>
  <c r="T126" i="14"/>
  <c r="U126" i="14"/>
  <c r="V126" i="14"/>
  <c r="W126" i="14"/>
  <c r="X126" i="14"/>
  <c r="Y126" i="14"/>
  <c r="Z126" i="14"/>
  <c r="AA126" i="14"/>
  <c r="AB126" i="14"/>
  <c r="AC126" i="14"/>
  <c r="AD126" i="14"/>
  <c r="AE126" i="14"/>
  <c r="AF126" i="14"/>
  <c r="AG126" i="14"/>
  <c r="AH126" i="14"/>
  <c r="AI126" i="14"/>
  <c r="AJ126" i="14"/>
  <c r="AK126" i="14"/>
  <c r="AL126" i="14"/>
  <c r="AM126" i="14"/>
  <c r="AN126" i="14"/>
  <c r="AO126" i="14"/>
  <c r="AP126" i="14"/>
  <c r="AQ126" i="14"/>
  <c r="AR126" i="14"/>
  <c r="AS126" i="14"/>
  <c r="AT126" i="14"/>
  <c r="AU126" i="14"/>
  <c r="AV126" i="14"/>
  <c r="AW126" i="14"/>
  <c r="AX126" i="14"/>
  <c r="AY126" i="14"/>
  <c r="AZ126" i="14"/>
  <c r="BA126" i="14"/>
  <c r="BB126" i="14"/>
  <c r="BC126" i="14"/>
  <c r="BD126" i="14"/>
  <c r="BE126" i="14"/>
  <c r="BF126" i="14"/>
  <c r="BG126" i="14"/>
  <c r="BH126" i="14"/>
  <c r="BI126" i="14"/>
  <c r="BJ126" i="14"/>
  <c r="BK126" i="14"/>
  <c r="BL126" i="14"/>
  <c r="BM126" i="14"/>
  <c r="BN126" i="14"/>
  <c r="BO126" i="14"/>
  <c r="BP126" i="14"/>
  <c r="BQ126" i="14"/>
  <c r="BR126" i="14"/>
  <c r="BS126" i="14"/>
  <c r="BT126" i="14"/>
  <c r="BU126" i="14"/>
  <c r="BV126" i="14"/>
  <c r="BW126" i="14"/>
  <c r="BX126" i="14"/>
  <c r="BY126" i="14"/>
  <c r="BZ126" i="14"/>
  <c r="CA126" i="14"/>
  <c r="CB126" i="14"/>
  <c r="CC126" i="14"/>
  <c r="CD126" i="14"/>
  <c r="CE126" i="14"/>
  <c r="CF126" i="14"/>
  <c r="CG126" i="14"/>
  <c r="CH126" i="14"/>
  <c r="CI126" i="14"/>
  <c r="CJ126" i="14"/>
  <c r="CK126" i="14"/>
  <c r="CL126" i="14"/>
  <c r="CM126" i="14"/>
  <c r="CN126" i="14"/>
  <c r="CO126" i="14"/>
  <c r="CP126" i="14"/>
  <c r="CQ126" i="14"/>
  <c r="CR126" i="14"/>
  <c r="B127" i="14"/>
  <c r="C127" i="14"/>
  <c r="D127" i="14"/>
  <c r="E127" i="14"/>
  <c r="F127" i="14"/>
  <c r="G127" i="14"/>
  <c r="H127" i="14"/>
  <c r="I127" i="14"/>
  <c r="J127" i="14"/>
  <c r="K127" i="14"/>
  <c r="L127" i="14"/>
  <c r="M127" i="14"/>
  <c r="N127" i="14"/>
  <c r="O127" i="14"/>
  <c r="P127" i="14"/>
  <c r="Q127" i="14"/>
  <c r="R127" i="14"/>
  <c r="S127" i="14"/>
  <c r="T127" i="14"/>
  <c r="U127" i="14"/>
  <c r="V127" i="14"/>
  <c r="W127" i="14"/>
  <c r="X127" i="14"/>
  <c r="Y127" i="14"/>
  <c r="Z127" i="14"/>
  <c r="AA127" i="14"/>
  <c r="AB127" i="14"/>
  <c r="AC127" i="14"/>
  <c r="AD127" i="14"/>
  <c r="AE127" i="14"/>
  <c r="AF127" i="14"/>
  <c r="AG127" i="14"/>
  <c r="AH127" i="14"/>
  <c r="AI127" i="14"/>
  <c r="AJ127" i="14"/>
  <c r="AK127" i="14"/>
  <c r="AL127" i="14"/>
  <c r="AM127" i="14"/>
  <c r="AN127" i="14"/>
  <c r="AO127" i="14"/>
  <c r="AP127" i="14"/>
  <c r="AQ127" i="14"/>
  <c r="AR127" i="14"/>
  <c r="AS127" i="14"/>
  <c r="AT127" i="14"/>
  <c r="AU127" i="14"/>
  <c r="AV127" i="14"/>
  <c r="AW127" i="14"/>
  <c r="AX127" i="14"/>
  <c r="AY127" i="14"/>
  <c r="AZ127" i="14"/>
  <c r="BA127" i="14"/>
  <c r="BB127" i="14"/>
  <c r="BC127" i="14"/>
  <c r="BD127" i="14"/>
  <c r="BE127" i="14"/>
  <c r="BF127" i="14"/>
  <c r="BG127" i="14"/>
  <c r="BH127" i="14"/>
  <c r="BI127" i="14"/>
  <c r="BJ127" i="14"/>
  <c r="BK127" i="14"/>
  <c r="BL127" i="14"/>
  <c r="BM127" i="14"/>
  <c r="BN127" i="14"/>
  <c r="BO127" i="14"/>
  <c r="BP127" i="14"/>
  <c r="BQ127" i="14"/>
  <c r="BR127" i="14"/>
  <c r="BS127" i="14"/>
  <c r="BT127" i="14"/>
  <c r="BU127" i="14"/>
  <c r="BV127" i="14"/>
  <c r="BW127" i="14"/>
  <c r="BX127" i="14"/>
  <c r="BY127" i="14"/>
  <c r="BZ127" i="14"/>
  <c r="CA127" i="14"/>
  <c r="CB127" i="14"/>
  <c r="CC127" i="14"/>
  <c r="CD127" i="14"/>
  <c r="CE127" i="14"/>
  <c r="CF127" i="14"/>
  <c r="CG127" i="14"/>
  <c r="CH127" i="14"/>
  <c r="CI127" i="14"/>
  <c r="CJ127" i="14"/>
  <c r="CK127" i="14"/>
  <c r="CL127" i="14"/>
  <c r="CM127" i="14"/>
  <c r="CN127" i="14"/>
  <c r="CO127" i="14"/>
  <c r="CP127" i="14"/>
  <c r="CQ127" i="14"/>
  <c r="CR127" i="14"/>
  <c r="B128" i="14"/>
  <c r="C128" i="14"/>
  <c r="D128" i="14"/>
  <c r="E128" i="14"/>
  <c r="F128" i="14"/>
  <c r="G128" i="14"/>
  <c r="H128" i="14"/>
  <c r="I128" i="14"/>
  <c r="J128" i="14"/>
  <c r="K128" i="14"/>
  <c r="L128" i="14"/>
  <c r="M128" i="14"/>
  <c r="N128" i="14"/>
  <c r="O128" i="14"/>
  <c r="P128" i="14"/>
  <c r="Q128" i="14"/>
  <c r="R128" i="14"/>
  <c r="S128" i="14"/>
  <c r="T128" i="14"/>
  <c r="U128" i="14"/>
  <c r="V128" i="14"/>
  <c r="W128" i="14"/>
  <c r="X128" i="14"/>
  <c r="Y128" i="14"/>
  <c r="Z128" i="14"/>
  <c r="AA128" i="14"/>
  <c r="AB128" i="14"/>
  <c r="AC128" i="14"/>
  <c r="AD128" i="14"/>
  <c r="AE128" i="14"/>
  <c r="AF128" i="14"/>
  <c r="AG128" i="14"/>
  <c r="AH128" i="14"/>
  <c r="AI128" i="14"/>
  <c r="AJ128" i="14"/>
  <c r="AK128" i="14"/>
  <c r="AL128" i="14"/>
  <c r="AM128" i="14"/>
  <c r="AN128" i="14"/>
  <c r="AO128" i="14"/>
  <c r="AP128" i="14"/>
  <c r="AQ128" i="14"/>
  <c r="AR128" i="14"/>
  <c r="AS128" i="14"/>
  <c r="AT128" i="14"/>
  <c r="AU128" i="14"/>
  <c r="AV128" i="14"/>
  <c r="AW128" i="14"/>
  <c r="AX128" i="14"/>
  <c r="AY128" i="14"/>
  <c r="AZ128" i="14"/>
  <c r="BA128" i="14"/>
  <c r="BB128" i="14"/>
  <c r="BC128" i="14"/>
  <c r="BD128" i="14"/>
  <c r="BE128" i="14"/>
  <c r="BF128" i="14"/>
  <c r="BG128" i="14"/>
  <c r="BH128" i="14"/>
  <c r="BI128" i="14"/>
  <c r="BJ128" i="14"/>
  <c r="BK128" i="14"/>
  <c r="BL128" i="14"/>
  <c r="BM128" i="14"/>
  <c r="BN128" i="14"/>
  <c r="BO128" i="14"/>
  <c r="BP128" i="14"/>
  <c r="BQ128" i="14"/>
  <c r="BR128" i="14"/>
  <c r="BS128" i="14"/>
  <c r="BT128" i="14"/>
  <c r="BU128" i="14"/>
  <c r="BV128" i="14"/>
  <c r="BW128" i="14"/>
  <c r="BX128" i="14"/>
  <c r="BY128" i="14"/>
  <c r="BZ128" i="14"/>
  <c r="CA128" i="14"/>
  <c r="CB128" i="14"/>
  <c r="CC128" i="14"/>
  <c r="CD128" i="14"/>
  <c r="CE128" i="14"/>
  <c r="CF128" i="14"/>
  <c r="CG128" i="14"/>
  <c r="CH128" i="14"/>
  <c r="CI128" i="14"/>
  <c r="CJ128" i="14"/>
  <c r="CK128" i="14"/>
  <c r="CL128" i="14"/>
  <c r="CM128" i="14"/>
  <c r="CN128" i="14"/>
  <c r="CO128" i="14"/>
  <c r="CP128" i="14"/>
  <c r="CQ128" i="14"/>
  <c r="CR128" i="14"/>
  <c r="B129" i="14"/>
  <c r="C129" i="14"/>
  <c r="D129" i="14"/>
  <c r="E129" i="14"/>
  <c r="F129" i="14"/>
  <c r="G129" i="14"/>
  <c r="H129" i="14"/>
  <c r="I129" i="14"/>
  <c r="J129" i="14"/>
  <c r="K129" i="14"/>
  <c r="L129" i="14"/>
  <c r="M129" i="14"/>
  <c r="N129" i="14"/>
  <c r="O129" i="14"/>
  <c r="P129" i="14"/>
  <c r="Q129" i="14"/>
  <c r="R129" i="14"/>
  <c r="S129" i="14"/>
  <c r="T129" i="14"/>
  <c r="U129" i="14"/>
  <c r="V129" i="14"/>
  <c r="W129" i="14"/>
  <c r="X129" i="14"/>
  <c r="Y129" i="14"/>
  <c r="Z129" i="14"/>
  <c r="AA129" i="14"/>
  <c r="AB129" i="14"/>
  <c r="AC129" i="14"/>
  <c r="AD129" i="14"/>
  <c r="AE129" i="14"/>
  <c r="AF129" i="14"/>
  <c r="AG129" i="14"/>
  <c r="AH129" i="14"/>
  <c r="AI129" i="14"/>
  <c r="AJ129" i="14"/>
  <c r="AK129" i="14"/>
  <c r="AL129" i="14"/>
  <c r="AM129" i="14"/>
  <c r="AN129" i="14"/>
  <c r="AO129" i="14"/>
  <c r="AP129" i="14"/>
  <c r="AQ129" i="14"/>
  <c r="AR129" i="14"/>
  <c r="AS129" i="14"/>
  <c r="AT129" i="14"/>
  <c r="AU129" i="14"/>
  <c r="AV129" i="14"/>
  <c r="AW129" i="14"/>
  <c r="AX129" i="14"/>
  <c r="AY129" i="14"/>
  <c r="AZ129" i="14"/>
  <c r="BA129" i="14"/>
  <c r="BB129" i="14"/>
  <c r="BC129" i="14"/>
  <c r="BD129" i="14"/>
  <c r="BE129" i="14"/>
  <c r="BF129" i="14"/>
  <c r="BG129" i="14"/>
  <c r="BH129" i="14"/>
  <c r="BI129" i="14"/>
  <c r="BJ129" i="14"/>
  <c r="BK129" i="14"/>
  <c r="BL129" i="14"/>
  <c r="BM129" i="14"/>
  <c r="BN129" i="14"/>
  <c r="BO129" i="14"/>
  <c r="BP129" i="14"/>
  <c r="BQ129" i="14"/>
  <c r="BR129" i="14"/>
  <c r="BS129" i="14"/>
  <c r="BT129" i="14"/>
  <c r="BU129" i="14"/>
  <c r="BV129" i="14"/>
  <c r="BW129" i="14"/>
  <c r="BX129" i="14"/>
  <c r="BY129" i="14"/>
  <c r="BZ129" i="14"/>
  <c r="CA129" i="14"/>
  <c r="CB129" i="14"/>
  <c r="CC129" i="14"/>
  <c r="CD129" i="14"/>
  <c r="CE129" i="14"/>
  <c r="CF129" i="14"/>
  <c r="CG129" i="14"/>
  <c r="CH129" i="14"/>
  <c r="CI129" i="14"/>
  <c r="CJ129" i="14"/>
  <c r="CK129" i="14"/>
  <c r="CL129" i="14"/>
  <c r="CM129" i="14"/>
  <c r="CN129" i="14"/>
  <c r="CO129" i="14"/>
  <c r="CP129" i="14"/>
  <c r="CQ129" i="14"/>
  <c r="CR129" i="14"/>
  <c r="B130" i="14"/>
  <c r="C130" i="14"/>
  <c r="D130" i="14"/>
  <c r="E130" i="14"/>
  <c r="F130" i="14"/>
  <c r="G130" i="14"/>
  <c r="H130" i="14"/>
  <c r="I130" i="14"/>
  <c r="J130" i="14"/>
  <c r="K130" i="14"/>
  <c r="L130" i="14"/>
  <c r="M130" i="14"/>
  <c r="N130" i="14"/>
  <c r="O130" i="14"/>
  <c r="P130" i="14"/>
  <c r="Q130" i="14"/>
  <c r="R130" i="14"/>
  <c r="S130" i="14"/>
  <c r="T130" i="14"/>
  <c r="U130" i="14"/>
  <c r="V130" i="14"/>
  <c r="W130" i="14"/>
  <c r="X130" i="14"/>
  <c r="Y130" i="14"/>
  <c r="Z130" i="14"/>
  <c r="AA130" i="14"/>
  <c r="AB130" i="14"/>
  <c r="AC130" i="14"/>
  <c r="AD130" i="14"/>
  <c r="AE130" i="14"/>
  <c r="AF130" i="14"/>
  <c r="AG130" i="14"/>
  <c r="AH130" i="14"/>
  <c r="AI130" i="14"/>
  <c r="AJ130" i="14"/>
  <c r="AK130" i="14"/>
  <c r="AL130" i="14"/>
  <c r="AM130" i="14"/>
  <c r="AN130" i="14"/>
  <c r="AO130" i="14"/>
  <c r="AP130" i="14"/>
  <c r="AQ130" i="14"/>
  <c r="AR130" i="14"/>
  <c r="AS130" i="14"/>
  <c r="AT130" i="14"/>
  <c r="AU130" i="14"/>
  <c r="AV130" i="14"/>
  <c r="AW130" i="14"/>
  <c r="AX130" i="14"/>
  <c r="AY130" i="14"/>
  <c r="AZ130" i="14"/>
  <c r="BA130" i="14"/>
  <c r="BB130" i="14"/>
  <c r="BC130" i="14"/>
  <c r="BD130" i="14"/>
  <c r="BE130" i="14"/>
  <c r="BF130" i="14"/>
  <c r="BG130" i="14"/>
  <c r="BH130" i="14"/>
  <c r="BI130" i="14"/>
  <c r="BJ130" i="14"/>
  <c r="BK130" i="14"/>
  <c r="BL130" i="14"/>
  <c r="BM130" i="14"/>
  <c r="BN130" i="14"/>
  <c r="BO130" i="14"/>
  <c r="BP130" i="14"/>
  <c r="BQ130" i="14"/>
  <c r="BR130" i="14"/>
  <c r="BS130" i="14"/>
  <c r="BT130" i="14"/>
  <c r="BU130" i="14"/>
  <c r="BV130" i="14"/>
  <c r="BW130" i="14"/>
  <c r="BX130" i="14"/>
  <c r="BY130" i="14"/>
  <c r="BZ130" i="14"/>
  <c r="CA130" i="14"/>
  <c r="CB130" i="14"/>
  <c r="CC130" i="14"/>
  <c r="CD130" i="14"/>
  <c r="CE130" i="14"/>
  <c r="CF130" i="14"/>
  <c r="CG130" i="14"/>
  <c r="CH130" i="14"/>
  <c r="CI130" i="14"/>
  <c r="CJ130" i="14"/>
  <c r="CK130" i="14"/>
  <c r="CL130" i="14"/>
  <c r="CM130" i="14"/>
  <c r="CN130" i="14"/>
  <c r="CO130" i="14"/>
  <c r="CP130" i="14"/>
  <c r="CQ130" i="14"/>
  <c r="CR130" i="14"/>
  <c r="B131" i="14"/>
  <c r="C131" i="14"/>
  <c r="D131" i="14"/>
  <c r="E131" i="14"/>
  <c r="F131" i="14"/>
  <c r="G131" i="14"/>
  <c r="H131" i="14"/>
  <c r="I131" i="14"/>
  <c r="J131" i="14"/>
  <c r="K131" i="14"/>
  <c r="L131" i="14"/>
  <c r="M131" i="14"/>
  <c r="N131" i="14"/>
  <c r="O131" i="14"/>
  <c r="P131" i="14"/>
  <c r="Q131" i="14"/>
  <c r="R131" i="14"/>
  <c r="S131" i="14"/>
  <c r="T131" i="14"/>
  <c r="U131" i="14"/>
  <c r="V131" i="14"/>
  <c r="W131" i="14"/>
  <c r="X131" i="14"/>
  <c r="Y131" i="14"/>
  <c r="Z131" i="14"/>
  <c r="AA131" i="14"/>
  <c r="AB131" i="14"/>
  <c r="AC131" i="14"/>
  <c r="AD131" i="14"/>
  <c r="AE131" i="14"/>
  <c r="AF131" i="14"/>
  <c r="AG131" i="14"/>
  <c r="AH131" i="14"/>
  <c r="AI131" i="14"/>
  <c r="AJ131" i="14"/>
  <c r="AK131" i="14"/>
  <c r="AL131" i="14"/>
  <c r="AM131" i="14"/>
  <c r="AN131" i="14"/>
  <c r="AO131" i="14"/>
  <c r="AP131" i="14"/>
  <c r="AQ131" i="14"/>
  <c r="AR131" i="14"/>
  <c r="AS131" i="14"/>
  <c r="AT131" i="14"/>
  <c r="AU131" i="14"/>
  <c r="AV131" i="14"/>
  <c r="AW131" i="14"/>
  <c r="AX131" i="14"/>
  <c r="AY131" i="14"/>
  <c r="AZ131" i="14"/>
  <c r="BA131" i="14"/>
  <c r="BB131" i="14"/>
  <c r="BC131" i="14"/>
  <c r="BD131" i="14"/>
  <c r="BE131" i="14"/>
  <c r="BF131" i="14"/>
  <c r="BG131" i="14"/>
  <c r="BH131" i="14"/>
  <c r="BI131" i="14"/>
  <c r="BJ131" i="14"/>
  <c r="BK131" i="14"/>
  <c r="BL131" i="14"/>
  <c r="BM131" i="14"/>
  <c r="BN131" i="14"/>
  <c r="BO131" i="14"/>
  <c r="BP131" i="14"/>
  <c r="BQ131" i="14"/>
  <c r="BR131" i="14"/>
  <c r="BS131" i="14"/>
  <c r="BT131" i="14"/>
  <c r="BU131" i="14"/>
  <c r="BV131" i="14"/>
  <c r="BW131" i="14"/>
  <c r="BX131" i="14"/>
  <c r="BY131" i="14"/>
  <c r="BZ131" i="14"/>
  <c r="CA131" i="14"/>
  <c r="CB131" i="14"/>
  <c r="CC131" i="14"/>
  <c r="CD131" i="14"/>
  <c r="CE131" i="14"/>
  <c r="CF131" i="14"/>
  <c r="CG131" i="14"/>
  <c r="CH131" i="14"/>
  <c r="CI131" i="14"/>
  <c r="CJ131" i="14"/>
  <c r="CK131" i="14"/>
  <c r="CL131" i="14"/>
  <c r="CM131" i="14"/>
  <c r="CN131" i="14"/>
  <c r="CO131" i="14"/>
  <c r="CP131" i="14"/>
  <c r="CQ131" i="14"/>
  <c r="CR131" i="14"/>
  <c r="B132" i="14"/>
  <c r="C132" i="14"/>
  <c r="D132" i="14"/>
  <c r="E132" i="14"/>
  <c r="F132" i="14"/>
  <c r="G132" i="14"/>
  <c r="H132" i="14"/>
  <c r="I132" i="14"/>
  <c r="J132" i="14"/>
  <c r="K132" i="14"/>
  <c r="L132" i="14"/>
  <c r="M132" i="14"/>
  <c r="N132" i="14"/>
  <c r="O132" i="14"/>
  <c r="P132" i="14"/>
  <c r="Q132" i="14"/>
  <c r="R132" i="14"/>
  <c r="S132" i="14"/>
  <c r="T132" i="14"/>
  <c r="U132" i="14"/>
  <c r="V132" i="14"/>
  <c r="W132" i="14"/>
  <c r="X132" i="14"/>
  <c r="Y132" i="14"/>
  <c r="Z132" i="14"/>
  <c r="AA132" i="14"/>
  <c r="AB132" i="14"/>
  <c r="AC132" i="14"/>
  <c r="AD132" i="14"/>
  <c r="AE132" i="14"/>
  <c r="AF132" i="14"/>
  <c r="AG132" i="14"/>
  <c r="AH132" i="14"/>
  <c r="AI132" i="14"/>
  <c r="AJ132" i="14"/>
  <c r="AK132" i="14"/>
  <c r="AL132" i="14"/>
  <c r="AM132" i="14"/>
  <c r="AN132" i="14"/>
  <c r="AO132" i="14"/>
  <c r="AP132" i="14"/>
  <c r="AQ132" i="14"/>
  <c r="AR132" i="14"/>
  <c r="AS132" i="14"/>
  <c r="AT132" i="14"/>
  <c r="AU132" i="14"/>
  <c r="AV132" i="14"/>
  <c r="AW132" i="14"/>
  <c r="AX132" i="14"/>
  <c r="AY132" i="14"/>
  <c r="AZ132" i="14"/>
  <c r="BA132" i="14"/>
  <c r="BB132" i="14"/>
  <c r="BC132" i="14"/>
  <c r="BD132" i="14"/>
  <c r="BE132" i="14"/>
  <c r="BF132" i="14"/>
  <c r="BG132" i="14"/>
  <c r="BH132" i="14"/>
  <c r="BI132" i="14"/>
  <c r="BJ132" i="14"/>
  <c r="BK132" i="14"/>
  <c r="BL132" i="14"/>
  <c r="BM132" i="14"/>
  <c r="BN132" i="14"/>
  <c r="BO132" i="14"/>
  <c r="BP132" i="14"/>
  <c r="BQ132" i="14"/>
  <c r="BR132" i="14"/>
  <c r="BS132" i="14"/>
  <c r="BT132" i="14"/>
  <c r="BU132" i="14"/>
  <c r="BV132" i="14"/>
  <c r="BW132" i="14"/>
  <c r="BX132" i="14"/>
  <c r="BY132" i="14"/>
  <c r="BZ132" i="14"/>
  <c r="CA132" i="14"/>
  <c r="CB132" i="14"/>
  <c r="CC132" i="14"/>
  <c r="CD132" i="14"/>
  <c r="CE132" i="14"/>
  <c r="CF132" i="14"/>
  <c r="CG132" i="14"/>
  <c r="CH132" i="14"/>
  <c r="CI132" i="14"/>
  <c r="CJ132" i="14"/>
  <c r="CK132" i="14"/>
  <c r="CL132" i="14"/>
  <c r="CM132" i="14"/>
  <c r="CN132" i="14"/>
  <c r="CO132" i="14"/>
  <c r="CP132" i="14"/>
  <c r="CQ132" i="14"/>
  <c r="CR132" i="14"/>
  <c r="B133" i="14"/>
  <c r="C133" i="14"/>
  <c r="D133" i="14"/>
  <c r="E133" i="14"/>
  <c r="F133" i="14"/>
  <c r="G133" i="14"/>
  <c r="H133" i="14"/>
  <c r="I133" i="14"/>
  <c r="J133" i="14"/>
  <c r="K133" i="14"/>
  <c r="L133" i="14"/>
  <c r="M133" i="14"/>
  <c r="N133" i="14"/>
  <c r="O133" i="14"/>
  <c r="P133" i="14"/>
  <c r="Q133" i="14"/>
  <c r="R133" i="14"/>
  <c r="S133" i="14"/>
  <c r="T133" i="14"/>
  <c r="U133" i="14"/>
  <c r="V133" i="14"/>
  <c r="W133" i="14"/>
  <c r="X133" i="14"/>
  <c r="Y133" i="14"/>
  <c r="Z133" i="14"/>
  <c r="AA133" i="14"/>
  <c r="AB133" i="14"/>
  <c r="AC133" i="14"/>
  <c r="AD133" i="14"/>
  <c r="AE133" i="14"/>
  <c r="AF133" i="14"/>
  <c r="AG133" i="14"/>
  <c r="AH133" i="14"/>
  <c r="AI133" i="14"/>
  <c r="AJ133" i="14"/>
  <c r="AK133" i="14"/>
  <c r="AL133" i="14"/>
  <c r="AM133" i="14"/>
  <c r="AN133" i="14"/>
  <c r="AO133" i="14"/>
  <c r="AP133" i="14"/>
  <c r="AQ133" i="14"/>
  <c r="AR133" i="14"/>
  <c r="AS133" i="14"/>
  <c r="AT133" i="14"/>
  <c r="AU133" i="14"/>
  <c r="AV133" i="14"/>
  <c r="AW133" i="14"/>
  <c r="AX133" i="14"/>
  <c r="AY133" i="14"/>
  <c r="AZ133" i="14"/>
  <c r="BA133" i="14"/>
  <c r="BB133" i="14"/>
  <c r="BC133" i="14"/>
  <c r="BD133" i="14"/>
  <c r="BE133" i="14"/>
  <c r="BF133" i="14"/>
  <c r="BG133" i="14"/>
  <c r="BH133" i="14"/>
  <c r="BI133" i="14"/>
  <c r="BJ133" i="14"/>
  <c r="BK133" i="14"/>
  <c r="BL133" i="14"/>
  <c r="BM133" i="14"/>
  <c r="BN133" i="14"/>
  <c r="BO133" i="14"/>
  <c r="BP133" i="14"/>
  <c r="BQ133" i="14"/>
  <c r="BR133" i="14"/>
  <c r="BS133" i="14"/>
  <c r="BT133" i="14"/>
  <c r="BU133" i="14"/>
  <c r="BV133" i="14"/>
  <c r="BW133" i="14"/>
  <c r="BX133" i="14"/>
  <c r="BY133" i="14"/>
  <c r="BZ133" i="14"/>
  <c r="CA133" i="14"/>
  <c r="CB133" i="14"/>
  <c r="CC133" i="14"/>
  <c r="CD133" i="14"/>
  <c r="CE133" i="14"/>
  <c r="CF133" i="14"/>
  <c r="CG133" i="14"/>
  <c r="CH133" i="14"/>
  <c r="CI133" i="14"/>
  <c r="CJ133" i="14"/>
  <c r="CK133" i="14"/>
  <c r="CL133" i="14"/>
  <c r="CM133" i="14"/>
  <c r="CN133" i="14"/>
  <c r="CO133" i="14"/>
  <c r="CP133" i="14"/>
  <c r="CQ133" i="14"/>
  <c r="CR133" i="14"/>
  <c r="B134" i="14"/>
  <c r="C134" i="14"/>
  <c r="D134" i="14"/>
  <c r="E134" i="14"/>
  <c r="F134" i="14"/>
  <c r="G134" i="14"/>
  <c r="H134" i="14"/>
  <c r="I134" i="14"/>
  <c r="J134" i="14"/>
  <c r="K134" i="14"/>
  <c r="L134" i="14"/>
  <c r="M134" i="14"/>
  <c r="N134" i="14"/>
  <c r="O134" i="14"/>
  <c r="P134" i="14"/>
  <c r="Q134" i="14"/>
  <c r="R134" i="14"/>
  <c r="S134" i="14"/>
  <c r="T134" i="14"/>
  <c r="U134" i="14"/>
  <c r="V134" i="14"/>
  <c r="W134" i="14"/>
  <c r="X134" i="14"/>
  <c r="Y134" i="14"/>
  <c r="Z134" i="14"/>
  <c r="AA134" i="14"/>
  <c r="AB134" i="14"/>
  <c r="AC134" i="14"/>
  <c r="AD134" i="14"/>
  <c r="AE134" i="14"/>
  <c r="AF134" i="14"/>
  <c r="AG134" i="14"/>
  <c r="AH134" i="14"/>
  <c r="AI134" i="14"/>
  <c r="AJ134" i="14"/>
  <c r="AK134" i="14"/>
  <c r="AL134" i="14"/>
  <c r="AM134" i="14"/>
  <c r="AN134" i="14"/>
  <c r="AO134" i="14"/>
  <c r="AP134" i="14"/>
  <c r="AQ134" i="14"/>
  <c r="AR134" i="14"/>
  <c r="AS134" i="14"/>
  <c r="AT134" i="14"/>
  <c r="AU134" i="14"/>
  <c r="AV134" i="14"/>
  <c r="AW134" i="14"/>
  <c r="AX134" i="14"/>
  <c r="AY134" i="14"/>
  <c r="AZ134" i="14"/>
  <c r="BA134" i="14"/>
  <c r="BB134" i="14"/>
  <c r="BC134" i="14"/>
  <c r="BD134" i="14"/>
  <c r="BE134" i="14"/>
  <c r="BF134" i="14"/>
  <c r="BG134" i="14"/>
  <c r="BH134" i="14"/>
  <c r="BI134" i="14"/>
  <c r="BJ134" i="14"/>
  <c r="BK134" i="14"/>
  <c r="BL134" i="14"/>
  <c r="BM134" i="14"/>
  <c r="BN134" i="14"/>
  <c r="BO134" i="14"/>
  <c r="BP134" i="14"/>
  <c r="BQ134" i="14"/>
  <c r="BR134" i="14"/>
  <c r="BS134" i="14"/>
  <c r="BT134" i="14"/>
  <c r="BU134" i="14"/>
  <c r="BV134" i="14"/>
  <c r="BW134" i="14"/>
  <c r="BX134" i="14"/>
  <c r="BY134" i="14"/>
  <c r="BZ134" i="14"/>
  <c r="CA134" i="14"/>
  <c r="CB134" i="14"/>
  <c r="CC134" i="14"/>
  <c r="CD134" i="14"/>
  <c r="CE134" i="14"/>
  <c r="CF134" i="14"/>
  <c r="CG134" i="14"/>
  <c r="CH134" i="14"/>
  <c r="CI134" i="14"/>
  <c r="CJ134" i="14"/>
  <c r="CK134" i="14"/>
  <c r="CL134" i="14"/>
  <c r="CM134" i="14"/>
  <c r="CN134" i="14"/>
  <c r="CO134" i="14"/>
  <c r="CP134" i="14"/>
  <c r="CQ134" i="14"/>
  <c r="CR134" i="14"/>
  <c r="B135" i="14"/>
  <c r="C135" i="14"/>
  <c r="D135" i="14"/>
  <c r="E135" i="14"/>
  <c r="F135" i="14"/>
  <c r="G135" i="14"/>
  <c r="H135" i="14"/>
  <c r="I135" i="14"/>
  <c r="J135" i="14"/>
  <c r="K135" i="14"/>
  <c r="L135" i="14"/>
  <c r="M135" i="14"/>
  <c r="N135" i="14"/>
  <c r="O135" i="14"/>
  <c r="P135" i="14"/>
  <c r="Q135" i="14"/>
  <c r="R135" i="14"/>
  <c r="S135" i="14"/>
  <c r="T135" i="14"/>
  <c r="U135" i="14"/>
  <c r="V135" i="14"/>
  <c r="W135" i="14"/>
  <c r="X135" i="14"/>
  <c r="Y135" i="14"/>
  <c r="Z135" i="14"/>
  <c r="AA135" i="14"/>
  <c r="AB135" i="14"/>
  <c r="AC135" i="14"/>
  <c r="AD135" i="14"/>
  <c r="AE135" i="14"/>
  <c r="AF135" i="14"/>
  <c r="AG135" i="14"/>
  <c r="AH135" i="14"/>
  <c r="AI135" i="14"/>
  <c r="AJ135" i="14"/>
  <c r="AK135" i="14"/>
  <c r="AL135" i="14"/>
  <c r="AM135" i="14"/>
  <c r="AN135" i="14"/>
  <c r="AO135" i="14"/>
  <c r="AP135" i="14"/>
  <c r="AQ135" i="14"/>
  <c r="AR135" i="14"/>
  <c r="AS135" i="14"/>
  <c r="AT135" i="14"/>
  <c r="AU135" i="14"/>
  <c r="AV135" i="14"/>
  <c r="AW135" i="14"/>
  <c r="AX135" i="14"/>
  <c r="AY135" i="14"/>
  <c r="AZ135" i="14"/>
  <c r="BA135" i="14"/>
  <c r="BB135" i="14"/>
  <c r="BC135" i="14"/>
  <c r="BD135" i="14"/>
  <c r="BE135" i="14"/>
  <c r="BF135" i="14"/>
  <c r="BG135" i="14"/>
  <c r="BH135" i="14"/>
  <c r="BI135" i="14"/>
  <c r="BJ135" i="14"/>
  <c r="BK135" i="14"/>
  <c r="BL135" i="14"/>
  <c r="BM135" i="14"/>
  <c r="BN135" i="14"/>
  <c r="BO135" i="14"/>
  <c r="BP135" i="14"/>
  <c r="BQ135" i="14"/>
  <c r="BR135" i="14"/>
  <c r="BS135" i="14"/>
  <c r="BT135" i="14"/>
  <c r="BU135" i="14"/>
  <c r="BV135" i="14"/>
  <c r="BW135" i="14"/>
  <c r="BX135" i="14"/>
  <c r="BY135" i="14"/>
  <c r="BZ135" i="14"/>
  <c r="CA135" i="14"/>
  <c r="CB135" i="14"/>
  <c r="CC135" i="14"/>
  <c r="CD135" i="14"/>
  <c r="CE135" i="14"/>
  <c r="CF135" i="14"/>
  <c r="CG135" i="14"/>
  <c r="CH135" i="14"/>
  <c r="CI135" i="14"/>
  <c r="CJ135" i="14"/>
  <c r="CK135" i="14"/>
  <c r="CL135" i="14"/>
  <c r="CM135" i="14"/>
  <c r="CN135" i="14"/>
  <c r="CO135" i="14"/>
  <c r="CP135" i="14"/>
  <c r="CQ135" i="14"/>
  <c r="CR135" i="14"/>
  <c r="B136" i="14"/>
  <c r="C136" i="14"/>
  <c r="D136" i="14"/>
  <c r="E136" i="14"/>
  <c r="F136" i="14"/>
  <c r="G136" i="14"/>
  <c r="H136" i="14"/>
  <c r="I136" i="14"/>
  <c r="J136" i="14"/>
  <c r="K136" i="14"/>
  <c r="L136" i="14"/>
  <c r="M136" i="14"/>
  <c r="N136" i="14"/>
  <c r="O136" i="14"/>
  <c r="P136" i="14"/>
  <c r="Q136" i="14"/>
  <c r="R136" i="14"/>
  <c r="S136" i="14"/>
  <c r="T136" i="14"/>
  <c r="U136" i="14"/>
  <c r="V136" i="14"/>
  <c r="W136" i="14"/>
  <c r="X136" i="14"/>
  <c r="Y136" i="14"/>
  <c r="Z136" i="14"/>
  <c r="AA136" i="14"/>
  <c r="AB136" i="14"/>
  <c r="AC136" i="14"/>
  <c r="AD136" i="14"/>
  <c r="AE136" i="14"/>
  <c r="AF136" i="14"/>
  <c r="AG136" i="14"/>
  <c r="AH136" i="14"/>
  <c r="AI136" i="14"/>
  <c r="AJ136" i="14"/>
  <c r="AK136" i="14"/>
  <c r="AL136" i="14"/>
  <c r="AM136" i="14"/>
  <c r="AN136" i="14"/>
  <c r="AO136" i="14"/>
  <c r="AP136" i="14"/>
  <c r="AQ136" i="14"/>
  <c r="AR136" i="14"/>
  <c r="AS136" i="14"/>
  <c r="AT136" i="14"/>
  <c r="AU136" i="14"/>
  <c r="AV136" i="14"/>
  <c r="AW136" i="14"/>
  <c r="AX136" i="14"/>
  <c r="AY136" i="14"/>
  <c r="AZ136" i="14"/>
  <c r="BA136" i="14"/>
  <c r="BB136" i="14"/>
  <c r="BC136" i="14"/>
  <c r="BD136" i="14"/>
  <c r="BE136" i="14"/>
  <c r="BF136" i="14"/>
  <c r="BG136" i="14"/>
  <c r="BH136" i="14"/>
  <c r="BI136" i="14"/>
  <c r="BJ136" i="14"/>
  <c r="BK136" i="14"/>
  <c r="BL136" i="14"/>
  <c r="BM136" i="14"/>
  <c r="BN136" i="14"/>
  <c r="BO136" i="14"/>
  <c r="BP136" i="14"/>
  <c r="BQ136" i="14"/>
  <c r="BR136" i="14"/>
  <c r="BS136" i="14"/>
  <c r="BT136" i="14"/>
  <c r="BU136" i="14"/>
  <c r="BV136" i="14"/>
  <c r="BW136" i="14"/>
  <c r="BX136" i="14"/>
  <c r="BY136" i="14"/>
  <c r="BZ136" i="14"/>
  <c r="CA136" i="14"/>
  <c r="CB136" i="14"/>
  <c r="CC136" i="14"/>
  <c r="CD136" i="14"/>
  <c r="CE136" i="14"/>
  <c r="CF136" i="14"/>
  <c r="CG136" i="14"/>
  <c r="CH136" i="14"/>
  <c r="CI136" i="14"/>
  <c r="CJ136" i="14"/>
  <c r="CK136" i="14"/>
  <c r="CL136" i="14"/>
  <c r="CM136" i="14"/>
  <c r="CN136" i="14"/>
  <c r="CO136" i="14"/>
  <c r="CP136" i="14"/>
  <c r="CQ136" i="14"/>
  <c r="CR136" i="14"/>
  <c r="B137" i="14"/>
  <c r="C137" i="14"/>
  <c r="D137" i="14"/>
  <c r="E137" i="14"/>
  <c r="F137" i="14"/>
  <c r="G137" i="14"/>
  <c r="H137" i="14"/>
  <c r="I137" i="14"/>
  <c r="J137" i="14"/>
  <c r="K137" i="14"/>
  <c r="L137" i="14"/>
  <c r="M137" i="14"/>
  <c r="N137" i="14"/>
  <c r="O137" i="14"/>
  <c r="P137" i="14"/>
  <c r="Q137" i="14"/>
  <c r="R137" i="14"/>
  <c r="S137" i="14"/>
  <c r="T137" i="14"/>
  <c r="U137" i="14"/>
  <c r="V137" i="14"/>
  <c r="W137" i="14"/>
  <c r="X137" i="14"/>
  <c r="Y137" i="14"/>
  <c r="Z137" i="14"/>
  <c r="AA137" i="14"/>
  <c r="AB137" i="14"/>
  <c r="AC137" i="14"/>
  <c r="AD137" i="14"/>
  <c r="AE137" i="14"/>
  <c r="AF137" i="14"/>
  <c r="AG137" i="14"/>
  <c r="AH137" i="14"/>
  <c r="AI137" i="14"/>
  <c r="AJ137" i="14"/>
  <c r="AK137" i="14"/>
  <c r="AL137" i="14"/>
  <c r="AM137" i="14"/>
  <c r="AN137" i="14"/>
  <c r="AO137" i="14"/>
  <c r="AP137" i="14"/>
  <c r="AQ137" i="14"/>
  <c r="AR137" i="14"/>
  <c r="AS137" i="14"/>
  <c r="AT137" i="14"/>
  <c r="AU137" i="14"/>
  <c r="AV137" i="14"/>
  <c r="AW137" i="14"/>
  <c r="AX137" i="14"/>
  <c r="AY137" i="14"/>
  <c r="AZ137" i="14"/>
  <c r="BA137" i="14"/>
  <c r="BB137" i="14"/>
  <c r="BC137" i="14"/>
  <c r="BD137" i="14"/>
  <c r="BE137" i="14"/>
  <c r="BF137" i="14"/>
  <c r="BG137" i="14"/>
  <c r="BH137" i="14"/>
  <c r="BI137" i="14"/>
  <c r="BJ137" i="14"/>
  <c r="BK137" i="14"/>
  <c r="BL137" i="14"/>
  <c r="BM137" i="14"/>
  <c r="BN137" i="14"/>
  <c r="BO137" i="14"/>
  <c r="BP137" i="14"/>
  <c r="BQ137" i="14"/>
  <c r="BR137" i="14"/>
  <c r="BS137" i="14"/>
  <c r="BT137" i="14"/>
  <c r="BU137" i="14"/>
  <c r="BV137" i="14"/>
  <c r="BW137" i="14"/>
  <c r="BX137" i="14"/>
  <c r="BY137" i="14"/>
  <c r="BZ137" i="14"/>
  <c r="CA137" i="14"/>
  <c r="CB137" i="14"/>
  <c r="CC137" i="14"/>
  <c r="CD137" i="14"/>
  <c r="CE137" i="14"/>
  <c r="CF137" i="14"/>
  <c r="CG137" i="14"/>
  <c r="CH137" i="14"/>
  <c r="CI137" i="14"/>
  <c r="CJ137" i="14"/>
  <c r="CK137" i="14"/>
  <c r="CL137" i="14"/>
  <c r="CM137" i="14"/>
  <c r="CN137" i="14"/>
  <c r="CO137" i="14"/>
  <c r="CP137" i="14"/>
  <c r="CQ137" i="14"/>
  <c r="CR137" i="14"/>
  <c r="B138" i="14"/>
  <c r="C138" i="14"/>
  <c r="D138" i="14"/>
  <c r="E138" i="14"/>
  <c r="F138" i="14"/>
  <c r="G138" i="14"/>
  <c r="H138" i="14"/>
  <c r="I138" i="14"/>
  <c r="J138" i="14"/>
  <c r="K138" i="14"/>
  <c r="L138" i="14"/>
  <c r="M138" i="14"/>
  <c r="N138" i="14"/>
  <c r="O138" i="14"/>
  <c r="P138" i="14"/>
  <c r="Q138" i="14"/>
  <c r="R138" i="14"/>
  <c r="S138" i="14"/>
  <c r="T138" i="14"/>
  <c r="U138" i="14"/>
  <c r="V138" i="14"/>
  <c r="W138" i="14"/>
  <c r="X138" i="14"/>
  <c r="Y138" i="14"/>
  <c r="Z138" i="14"/>
  <c r="AA138" i="14"/>
  <c r="AB138" i="14"/>
  <c r="AC138" i="14"/>
  <c r="AD138" i="14"/>
  <c r="AE138" i="14"/>
  <c r="AF138" i="14"/>
  <c r="AG138" i="14"/>
  <c r="AH138" i="14"/>
  <c r="AI138" i="14"/>
  <c r="AJ138" i="14"/>
  <c r="AK138" i="14"/>
  <c r="AL138" i="14"/>
  <c r="AM138" i="14"/>
  <c r="AN138" i="14"/>
  <c r="AO138" i="14"/>
  <c r="AP138" i="14"/>
  <c r="AQ138" i="14"/>
  <c r="AR138" i="14"/>
  <c r="AS138" i="14"/>
  <c r="AT138" i="14"/>
  <c r="AU138" i="14"/>
  <c r="AV138" i="14"/>
  <c r="AW138" i="14"/>
  <c r="AX138" i="14"/>
  <c r="AY138" i="14"/>
  <c r="AZ138" i="14"/>
  <c r="BA138" i="14"/>
  <c r="BB138" i="14"/>
  <c r="BC138" i="14"/>
  <c r="BD138" i="14"/>
  <c r="BE138" i="14"/>
  <c r="BF138" i="14"/>
  <c r="BG138" i="14"/>
  <c r="BH138" i="14"/>
  <c r="BI138" i="14"/>
  <c r="BJ138" i="14"/>
  <c r="BK138" i="14"/>
  <c r="BL138" i="14"/>
  <c r="BM138" i="14"/>
  <c r="BN138" i="14"/>
  <c r="BO138" i="14"/>
  <c r="BP138" i="14"/>
  <c r="BQ138" i="14"/>
  <c r="BR138" i="14"/>
  <c r="BS138" i="14"/>
  <c r="BT138" i="14"/>
  <c r="BU138" i="14"/>
  <c r="BV138" i="14"/>
  <c r="BW138" i="14"/>
  <c r="BX138" i="14"/>
  <c r="BY138" i="14"/>
  <c r="BZ138" i="14"/>
  <c r="CA138" i="14"/>
  <c r="CB138" i="14"/>
  <c r="CC138" i="14"/>
  <c r="CD138" i="14"/>
  <c r="CE138" i="14"/>
  <c r="CF138" i="14"/>
  <c r="CG138" i="14"/>
  <c r="CH138" i="14"/>
  <c r="CI138" i="14"/>
  <c r="CJ138" i="14"/>
  <c r="CK138" i="14"/>
  <c r="CL138" i="14"/>
  <c r="CM138" i="14"/>
  <c r="CN138" i="14"/>
  <c r="CO138" i="14"/>
  <c r="CP138" i="14"/>
  <c r="CQ138" i="14"/>
  <c r="CR138" i="14"/>
  <c r="B139" i="14"/>
  <c r="C139" i="14"/>
  <c r="D139" i="14"/>
  <c r="E139" i="14"/>
  <c r="F139" i="14"/>
  <c r="G139" i="14"/>
  <c r="H139" i="14"/>
  <c r="I139" i="14"/>
  <c r="J139" i="14"/>
  <c r="K139" i="14"/>
  <c r="L139" i="14"/>
  <c r="M139" i="14"/>
  <c r="N139" i="14"/>
  <c r="O139" i="14"/>
  <c r="P139" i="14"/>
  <c r="Q139" i="14"/>
  <c r="R139" i="14"/>
  <c r="S139" i="14"/>
  <c r="T139" i="14"/>
  <c r="U139" i="14"/>
  <c r="V139" i="14"/>
  <c r="W139" i="14"/>
  <c r="X139" i="14"/>
  <c r="Y139" i="14"/>
  <c r="Z139" i="14"/>
  <c r="AA139" i="14"/>
  <c r="AB139" i="14"/>
  <c r="AC139" i="14"/>
  <c r="AD139" i="14"/>
  <c r="AE139" i="14"/>
  <c r="AF139" i="14"/>
  <c r="AG139" i="14"/>
  <c r="AH139" i="14"/>
  <c r="AI139" i="14"/>
  <c r="AJ139" i="14"/>
  <c r="AK139" i="14"/>
  <c r="AL139" i="14"/>
  <c r="AM139" i="14"/>
  <c r="AN139" i="14"/>
  <c r="AO139" i="14"/>
  <c r="AP139" i="14"/>
  <c r="AQ139" i="14"/>
  <c r="AR139" i="14"/>
  <c r="AS139" i="14"/>
  <c r="AT139" i="14"/>
  <c r="AU139" i="14"/>
  <c r="AV139" i="14"/>
  <c r="AW139" i="14"/>
  <c r="AX139" i="14"/>
  <c r="AY139" i="14"/>
  <c r="AZ139" i="14"/>
  <c r="BA139" i="14"/>
  <c r="BB139" i="14"/>
  <c r="BC139" i="14"/>
  <c r="BD139" i="14"/>
  <c r="BE139" i="14"/>
  <c r="BF139" i="14"/>
  <c r="BG139" i="14"/>
  <c r="BH139" i="14"/>
  <c r="BI139" i="14"/>
  <c r="BJ139" i="14"/>
  <c r="BK139" i="14"/>
  <c r="BL139" i="14"/>
  <c r="BM139" i="14"/>
  <c r="BN139" i="14"/>
  <c r="BO139" i="14"/>
  <c r="BP139" i="14"/>
  <c r="BQ139" i="14"/>
  <c r="BR139" i="14"/>
  <c r="BS139" i="14"/>
  <c r="BT139" i="14"/>
  <c r="BU139" i="14"/>
  <c r="BV139" i="14"/>
  <c r="BW139" i="14"/>
  <c r="BX139" i="14"/>
  <c r="BY139" i="14"/>
  <c r="BZ139" i="14"/>
  <c r="CA139" i="14"/>
  <c r="CB139" i="14"/>
  <c r="CC139" i="14"/>
  <c r="CD139" i="14"/>
  <c r="CE139" i="14"/>
  <c r="CF139" i="14"/>
  <c r="CG139" i="14"/>
  <c r="CH139" i="14"/>
  <c r="CI139" i="14"/>
  <c r="CJ139" i="14"/>
  <c r="CK139" i="14"/>
  <c r="CL139" i="14"/>
  <c r="CM139" i="14"/>
  <c r="CN139" i="14"/>
  <c r="CO139" i="14"/>
  <c r="CP139" i="14"/>
  <c r="CQ139" i="14"/>
  <c r="CR139" i="14"/>
  <c r="B140" i="14"/>
  <c r="C140" i="14"/>
  <c r="D140" i="14"/>
  <c r="E140" i="14"/>
  <c r="F140" i="14"/>
  <c r="G140" i="14"/>
  <c r="H140" i="14"/>
  <c r="I140" i="14"/>
  <c r="J140" i="14"/>
  <c r="K140" i="14"/>
  <c r="L140" i="14"/>
  <c r="M140" i="14"/>
  <c r="N140" i="14"/>
  <c r="O140" i="14"/>
  <c r="P140" i="14"/>
  <c r="Q140" i="14"/>
  <c r="R140" i="14"/>
  <c r="S140" i="14"/>
  <c r="T140" i="14"/>
  <c r="U140" i="14"/>
  <c r="V140" i="14"/>
  <c r="W140" i="14"/>
  <c r="X140" i="14"/>
  <c r="Y140" i="14"/>
  <c r="Z140" i="14"/>
  <c r="AA140" i="14"/>
  <c r="AB140" i="14"/>
  <c r="AC140" i="14"/>
  <c r="AD140" i="14"/>
  <c r="AE140" i="14"/>
  <c r="AF140" i="14"/>
  <c r="AG140" i="14"/>
  <c r="AH140" i="14"/>
  <c r="AI140" i="14"/>
  <c r="AJ140" i="14"/>
  <c r="AK140" i="14"/>
  <c r="AL140" i="14"/>
  <c r="AM140" i="14"/>
  <c r="AN140" i="14"/>
  <c r="AO140" i="14"/>
  <c r="AP140" i="14"/>
  <c r="AQ140" i="14"/>
  <c r="AR140" i="14"/>
  <c r="AS140" i="14"/>
  <c r="AT140" i="14"/>
  <c r="AU140" i="14"/>
  <c r="AV140" i="14"/>
  <c r="AW140" i="14"/>
  <c r="AX140" i="14"/>
  <c r="AY140" i="14"/>
  <c r="AZ140" i="14"/>
  <c r="BA140" i="14"/>
  <c r="BB140" i="14"/>
  <c r="BC140" i="14"/>
  <c r="BD140" i="14"/>
  <c r="BE140" i="14"/>
  <c r="BF140" i="14"/>
  <c r="BG140" i="14"/>
  <c r="BH140" i="14"/>
  <c r="BI140" i="14"/>
  <c r="BJ140" i="14"/>
  <c r="BK140" i="14"/>
  <c r="BL140" i="14"/>
  <c r="BM140" i="14"/>
  <c r="BN140" i="14"/>
  <c r="BO140" i="14"/>
  <c r="BP140" i="14"/>
  <c r="BQ140" i="14"/>
  <c r="BR140" i="14"/>
  <c r="BS140" i="14"/>
  <c r="BT140" i="14"/>
  <c r="BU140" i="14"/>
  <c r="BV140" i="14"/>
  <c r="BW140" i="14"/>
  <c r="BX140" i="14"/>
  <c r="BY140" i="14"/>
  <c r="BZ140" i="14"/>
  <c r="CA140" i="14"/>
  <c r="CB140" i="14"/>
  <c r="CC140" i="14"/>
  <c r="CD140" i="14"/>
  <c r="CE140" i="14"/>
  <c r="CF140" i="14"/>
  <c r="CG140" i="14"/>
  <c r="CH140" i="14"/>
  <c r="CI140" i="14"/>
  <c r="CJ140" i="14"/>
  <c r="CK140" i="14"/>
  <c r="CL140" i="14"/>
  <c r="CM140" i="14"/>
  <c r="CN140" i="14"/>
  <c r="CO140" i="14"/>
  <c r="CP140" i="14"/>
  <c r="CQ140" i="14"/>
  <c r="CR140" i="14"/>
  <c r="B141" i="14"/>
  <c r="C141" i="14"/>
  <c r="D141" i="14"/>
  <c r="E141" i="14"/>
  <c r="F141" i="14"/>
  <c r="G141" i="14"/>
  <c r="H141" i="14"/>
  <c r="I141" i="14"/>
  <c r="J141" i="14"/>
  <c r="K141" i="14"/>
  <c r="L141" i="14"/>
  <c r="M141" i="14"/>
  <c r="N141" i="14"/>
  <c r="O141" i="14"/>
  <c r="P141" i="14"/>
  <c r="Q141" i="14"/>
  <c r="R141" i="14"/>
  <c r="S141" i="14"/>
  <c r="T141" i="14"/>
  <c r="U141" i="14"/>
  <c r="V141" i="14"/>
  <c r="W141" i="14"/>
  <c r="X141" i="14"/>
  <c r="Y141" i="14"/>
  <c r="Z141" i="14"/>
  <c r="AA141" i="14"/>
  <c r="AB141" i="14"/>
  <c r="AC141" i="14"/>
  <c r="AD141" i="14"/>
  <c r="AE141" i="14"/>
  <c r="AF141" i="14"/>
  <c r="AG141" i="14"/>
  <c r="AH141" i="14"/>
  <c r="AI141" i="14"/>
  <c r="AJ141" i="14"/>
  <c r="AK141" i="14"/>
  <c r="AL141" i="14"/>
  <c r="AM141" i="14"/>
  <c r="AN141" i="14"/>
  <c r="AO141" i="14"/>
  <c r="AP141" i="14"/>
  <c r="AQ141" i="14"/>
  <c r="AR141" i="14"/>
  <c r="AS141" i="14"/>
  <c r="AT141" i="14"/>
  <c r="AU141" i="14"/>
  <c r="AV141" i="14"/>
  <c r="AW141" i="14"/>
  <c r="AX141" i="14"/>
  <c r="AY141" i="14"/>
  <c r="AZ141" i="14"/>
  <c r="BA141" i="14"/>
  <c r="BB141" i="14"/>
  <c r="BC141" i="14"/>
  <c r="BD141" i="14"/>
  <c r="BE141" i="14"/>
  <c r="BF141" i="14"/>
  <c r="BG141" i="14"/>
  <c r="BH141" i="14"/>
  <c r="BI141" i="14"/>
  <c r="BJ141" i="14"/>
  <c r="BK141" i="14"/>
  <c r="BL141" i="14"/>
  <c r="BM141" i="14"/>
  <c r="BN141" i="14"/>
  <c r="BO141" i="14"/>
  <c r="BP141" i="14"/>
  <c r="BQ141" i="14"/>
  <c r="BR141" i="14"/>
  <c r="BS141" i="14"/>
  <c r="BT141" i="14"/>
  <c r="BU141" i="14"/>
  <c r="BV141" i="14"/>
  <c r="BW141" i="14"/>
  <c r="BX141" i="14"/>
  <c r="BY141" i="14"/>
  <c r="BZ141" i="14"/>
  <c r="CA141" i="14"/>
  <c r="CB141" i="14"/>
  <c r="CC141" i="14"/>
  <c r="CD141" i="14"/>
  <c r="CE141" i="14"/>
  <c r="CF141" i="14"/>
  <c r="CG141" i="14"/>
  <c r="CH141" i="14"/>
  <c r="CI141" i="14"/>
  <c r="CJ141" i="14"/>
  <c r="CK141" i="14"/>
  <c r="CL141" i="14"/>
  <c r="CM141" i="14"/>
  <c r="CN141" i="14"/>
  <c r="CO141" i="14"/>
  <c r="CP141" i="14"/>
  <c r="CQ141" i="14"/>
  <c r="CR141" i="14"/>
  <c r="B142" i="14"/>
  <c r="C142" i="14"/>
  <c r="D142" i="14"/>
  <c r="E142" i="14"/>
  <c r="F142" i="14"/>
  <c r="G142" i="14"/>
  <c r="H142" i="14"/>
  <c r="I142" i="14"/>
  <c r="J142" i="14"/>
  <c r="K142" i="14"/>
  <c r="L142" i="14"/>
  <c r="M142" i="14"/>
  <c r="N142" i="14"/>
  <c r="O142" i="14"/>
  <c r="P142" i="14"/>
  <c r="Q142" i="14"/>
  <c r="R142" i="14"/>
  <c r="S142" i="14"/>
  <c r="T142" i="14"/>
  <c r="U142" i="14"/>
  <c r="V142" i="14"/>
  <c r="W142" i="14"/>
  <c r="X142" i="14"/>
  <c r="Y142" i="14"/>
  <c r="Z142" i="14"/>
  <c r="AA142" i="14"/>
  <c r="AB142" i="14"/>
  <c r="AC142" i="14"/>
  <c r="AD142" i="14"/>
  <c r="AE142" i="14"/>
  <c r="AF142" i="14"/>
  <c r="AG142" i="14"/>
  <c r="AH142" i="14"/>
  <c r="AI142" i="14"/>
  <c r="AJ142" i="14"/>
  <c r="AK142" i="14"/>
  <c r="AL142" i="14"/>
  <c r="AM142" i="14"/>
  <c r="AN142" i="14"/>
  <c r="AO142" i="14"/>
  <c r="AP142" i="14"/>
  <c r="AQ142" i="14"/>
  <c r="AR142" i="14"/>
  <c r="AS142" i="14"/>
  <c r="AT142" i="14"/>
  <c r="AU142" i="14"/>
  <c r="AV142" i="14"/>
  <c r="AW142" i="14"/>
  <c r="AX142" i="14"/>
  <c r="AY142" i="14"/>
  <c r="AZ142" i="14"/>
  <c r="BA142" i="14"/>
  <c r="BB142" i="14"/>
  <c r="BC142" i="14"/>
  <c r="BD142" i="14"/>
  <c r="BE142" i="14"/>
  <c r="BF142" i="14"/>
  <c r="BG142" i="14"/>
  <c r="BH142" i="14"/>
  <c r="BI142" i="14"/>
  <c r="BJ142" i="14"/>
  <c r="BK142" i="14"/>
  <c r="BL142" i="14"/>
  <c r="BM142" i="14"/>
  <c r="BN142" i="14"/>
  <c r="BO142" i="14"/>
  <c r="BP142" i="14"/>
  <c r="BQ142" i="14"/>
  <c r="BR142" i="14"/>
  <c r="BS142" i="14"/>
  <c r="BT142" i="14"/>
  <c r="BU142" i="14"/>
  <c r="BV142" i="14"/>
  <c r="BW142" i="14"/>
  <c r="BX142" i="14"/>
  <c r="BY142" i="14"/>
  <c r="BZ142" i="14"/>
  <c r="CA142" i="14"/>
  <c r="CB142" i="14"/>
  <c r="CC142" i="14"/>
  <c r="CD142" i="14"/>
  <c r="CE142" i="14"/>
  <c r="CF142" i="14"/>
  <c r="CG142" i="14"/>
  <c r="CH142" i="14"/>
  <c r="CI142" i="14"/>
  <c r="CJ142" i="14"/>
  <c r="CK142" i="14"/>
  <c r="CL142" i="14"/>
  <c r="CM142" i="14"/>
  <c r="CN142" i="14"/>
  <c r="CO142" i="14"/>
  <c r="CP142" i="14"/>
  <c r="CQ142" i="14"/>
  <c r="CR142" i="14"/>
  <c r="B143" i="14"/>
  <c r="C143" i="14"/>
  <c r="D143" i="14"/>
  <c r="E143" i="14"/>
  <c r="F143" i="14"/>
  <c r="G143" i="14"/>
  <c r="H143" i="14"/>
  <c r="I143" i="14"/>
  <c r="J143" i="14"/>
  <c r="K143" i="14"/>
  <c r="L143" i="14"/>
  <c r="M143" i="14"/>
  <c r="N143" i="14"/>
  <c r="O143" i="14"/>
  <c r="P143" i="14"/>
  <c r="Q143" i="14"/>
  <c r="R143" i="14"/>
  <c r="S143" i="14"/>
  <c r="T143" i="14"/>
  <c r="U143" i="14"/>
  <c r="V143" i="14"/>
  <c r="W143" i="14"/>
  <c r="X143" i="14"/>
  <c r="Y143" i="14"/>
  <c r="Z143" i="14"/>
  <c r="AA143" i="14"/>
  <c r="AB143" i="14"/>
  <c r="AC143" i="14"/>
  <c r="AD143" i="14"/>
  <c r="AE143" i="14"/>
  <c r="AF143" i="14"/>
  <c r="AG143" i="14"/>
  <c r="AH143" i="14"/>
  <c r="AI143" i="14"/>
  <c r="AJ143" i="14"/>
  <c r="AK143" i="14"/>
  <c r="AL143" i="14"/>
  <c r="AM143" i="14"/>
  <c r="AN143" i="14"/>
  <c r="AO143" i="14"/>
  <c r="AP143" i="14"/>
  <c r="AQ143" i="14"/>
  <c r="AR143" i="14"/>
  <c r="AS143" i="14"/>
  <c r="AT143" i="14"/>
  <c r="AU143" i="14"/>
  <c r="AV143" i="14"/>
  <c r="AW143" i="14"/>
  <c r="AX143" i="14"/>
  <c r="AY143" i="14"/>
  <c r="AZ143" i="14"/>
  <c r="BA143" i="14"/>
  <c r="BB143" i="14"/>
  <c r="BC143" i="14"/>
  <c r="BD143" i="14"/>
  <c r="BE143" i="14"/>
  <c r="BF143" i="14"/>
  <c r="BG143" i="14"/>
  <c r="BH143" i="14"/>
  <c r="BI143" i="14"/>
  <c r="BJ143" i="14"/>
  <c r="BK143" i="14"/>
  <c r="BL143" i="14"/>
  <c r="BM143" i="14"/>
  <c r="BN143" i="14"/>
  <c r="BO143" i="14"/>
  <c r="BP143" i="14"/>
  <c r="BQ143" i="14"/>
  <c r="BR143" i="14"/>
  <c r="BS143" i="14"/>
  <c r="BT143" i="14"/>
  <c r="BU143" i="14"/>
  <c r="BV143" i="14"/>
  <c r="BW143" i="14"/>
  <c r="BX143" i="14"/>
  <c r="BY143" i="14"/>
  <c r="BZ143" i="14"/>
  <c r="CA143" i="14"/>
  <c r="CB143" i="14"/>
  <c r="CC143" i="14"/>
  <c r="CD143" i="14"/>
  <c r="CE143" i="14"/>
  <c r="CF143" i="14"/>
  <c r="CG143" i="14"/>
  <c r="CH143" i="14"/>
  <c r="CI143" i="14"/>
  <c r="CJ143" i="14"/>
  <c r="CK143" i="14"/>
  <c r="CL143" i="14"/>
  <c r="CM143" i="14"/>
  <c r="CN143" i="14"/>
  <c r="CO143" i="14"/>
  <c r="CP143" i="14"/>
  <c r="CQ143" i="14"/>
  <c r="CR143" i="14"/>
  <c r="B144" i="14"/>
  <c r="C144" i="14"/>
  <c r="D144" i="14"/>
  <c r="E144" i="14"/>
  <c r="F144" i="14"/>
  <c r="G144" i="14"/>
  <c r="H144" i="14"/>
  <c r="I144" i="14"/>
  <c r="J144" i="14"/>
  <c r="K144" i="14"/>
  <c r="L144" i="14"/>
  <c r="M144" i="14"/>
  <c r="N144" i="14"/>
  <c r="O144" i="14"/>
  <c r="P144" i="14"/>
  <c r="Q144" i="14"/>
  <c r="R144" i="14"/>
  <c r="S144" i="14"/>
  <c r="T144" i="14"/>
  <c r="U144" i="14"/>
  <c r="V144" i="14"/>
  <c r="W144" i="14"/>
  <c r="X144" i="14"/>
  <c r="Y144" i="14"/>
  <c r="Z144" i="14"/>
  <c r="AA144" i="14"/>
  <c r="AB144" i="14"/>
  <c r="AC144" i="14"/>
  <c r="AD144" i="14"/>
  <c r="AE144" i="14"/>
  <c r="AF144" i="14"/>
  <c r="AG144" i="14"/>
  <c r="AH144" i="14"/>
  <c r="AI144" i="14"/>
  <c r="AJ144" i="14"/>
  <c r="AK144" i="14"/>
  <c r="AL144" i="14"/>
  <c r="AM144" i="14"/>
  <c r="AN144" i="14"/>
  <c r="AO144" i="14"/>
  <c r="AP144" i="14"/>
  <c r="AQ144" i="14"/>
  <c r="AR144" i="14"/>
  <c r="AS144" i="14"/>
  <c r="AT144" i="14"/>
  <c r="AU144" i="14"/>
  <c r="AV144" i="14"/>
  <c r="AW144" i="14"/>
  <c r="AX144" i="14"/>
  <c r="AY144" i="14"/>
  <c r="AZ144" i="14"/>
  <c r="BA144" i="14"/>
  <c r="BB144" i="14"/>
  <c r="BC144" i="14"/>
  <c r="BD144" i="14"/>
  <c r="BE144" i="14"/>
  <c r="BF144" i="14"/>
  <c r="BG144" i="14"/>
  <c r="BH144" i="14"/>
  <c r="BI144" i="14"/>
  <c r="BJ144" i="14"/>
  <c r="BK144" i="14"/>
  <c r="BL144" i="14"/>
  <c r="BM144" i="14"/>
  <c r="BN144" i="14"/>
  <c r="BO144" i="14"/>
  <c r="BP144" i="14"/>
  <c r="BQ144" i="14"/>
  <c r="BR144" i="14"/>
  <c r="BS144" i="14"/>
  <c r="BT144" i="14"/>
  <c r="BU144" i="14"/>
  <c r="BV144" i="14"/>
  <c r="BW144" i="14"/>
  <c r="BX144" i="14"/>
  <c r="BY144" i="14"/>
  <c r="BZ144" i="14"/>
  <c r="CA144" i="14"/>
  <c r="CB144" i="14"/>
  <c r="CC144" i="14"/>
  <c r="CD144" i="14"/>
  <c r="CE144" i="14"/>
  <c r="CF144" i="14"/>
  <c r="CG144" i="14"/>
  <c r="CH144" i="14"/>
  <c r="CI144" i="14"/>
  <c r="CJ144" i="14"/>
  <c r="CK144" i="14"/>
  <c r="CL144" i="14"/>
  <c r="CM144" i="14"/>
  <c r="CN144" i="14"/>
  <c r="CO144" i="14"/>
  <c r="CP144" i="14"/>
  <c r="CQ144" i="14"/>
  <c r="CR144" i="14"/>
  <c r="B145" i="14"/>
  <c r="C145" i="14"/>
  <c r="D145" i="14"/>
  <c r="E145" i="14"/>
  <c r="F145" i="14"/>
  <c r="G145" i="14"/>
  <c r="H145" i="14"/>
  <c r="I145" i="14"/>
  <c r="J145" i="14"/>
  <c r="K145" i="14"/>
  <c r="L145" i="14"/>
  <c r="M145" i="14"/>
  <c r="N145" i="14"/>
  <c r="O145" i="14"/>
  <c r="P145" i="14"/>
  <c r="Q145" i="14"/>
  <c r="R145" i="14"/>
  <c r="S145" i="14"/>
  <c r="T145" i="14"/>
  <c r="U145" i="14"/>
  <c r="V145" i="14"/>
  <c r="W145" i="14"/>
  <c r="X145" i="14"/>
  <c r="Y145" i="14"/>
  <c r="Z145" i="14"/>
  <c r="AA145" i="14"/>
  <c r="AB145" i="14"/>
  <c r="AC145" i="14"/>
  <c r="AD145" i="14"/>
  <c r="AE145" i="14"/>
  <c r="AF145" i="14"/>
  <c r="AG145" i="14"/>
  <c r="AH145" i="14"/>
  <c r="AI145" i="14"/>
  <c r="AJ145" i="14"/>
  <c r="AK145" i="14"/>
  <c r="AL145" i="14"/>
  <c r="AM145" i="14"/>
  <c r="AN145" i="14"/>
  <c r="AO145" i="14"/>
  <c r="AP145" i="14"/>
  <c r="AQ145" i="14"/>
  <c r="AR145" i="14"/>
  <c r="AS145" i="14"/>
  <c r="AT145" i="14"/>
  <c r="AU145" i="14"/>
  <c r="AV145" i="14"/>
  <c r="AW145" i="14"/>
  <c r="AX145" i="14"/>
  <c r="AY145" i="14"/>
  <c r="AZ145" i="14"/>
  <c r="BA145" i="14"/>
  <c r="BB145" i="14"/>
  <c r="BC145" i="14"/>
  <c r="BD145" i="14"/>
  <c r="BE145" i="14"/>
  <c r="BF145" i="14"/>
  <c r="BG145" i="14"/>
  <c r="BH145" i="14"/>
  <c r="BI145" i="14"/>
  <c r="BJ145" i="14"/>
  <c r="BK145" i="14"/>
  <c r="BL145" i="14"/>
  <c r="BM145" i="14"/>
  <c r="BN145" i="14"/>
  <c r="BO145" i="14"/>
  <c r="BP145" i="14"/>
  <c r="BQ145" i="14"/>
  <c r="BR145" i="14"/>
  <c r="BS145" i="14"/>
  <c r="BT145" i="14"/>
  <c r="BU145" i="14"/>
  <c r="BV145" i="14"/>
  <c r="BW145" i="14"/>
  <c r="BX145" i="14"/>
  <c r="BY145" i="14"/>
  <c r="BZ145" i="14"/>
  <c r="CA145" i="14"/>
  <c r="CB145" i="14"/>
  <c r="CC145" i="14"/>
  <c r="CD145" i="14"/>
  <c r="CE145" i="14"/>
  <c r="CF145" i="14"/>
  <c r="CG145" i="14"/>
  <c r="CH145" i="14"/>
  <c r="CI145" i="14"/>
  <c r="CJ145" i="14"/>
  <c r="CK145" i="14"/>
  <c r="CL145" i="14"/>
  <c r="CM145" i="14"/>
  <c r="CN145" i="14"/>
  <c r="CO145" i="14"/>
  <c r="CP145" i="14"/>
  <c r="CQ145" i="14"/>
  <c r="CR145" i="14"/>
  <c r="B146" i="14"/>
  <c r="C146" i="14"/>
  <c r="D146" i="14"/>
  <c r="E146" i="14"/>
  <c r="F146" i="14"/>
  <c r="G146" i="14"/>
  <c r="H146" i="14"/>
  <c r="I146" i="14"/>
  <c r="J146" i="14"/>
  <c r="K146" i="14"/>
  <c r="L146" i="14"/>
  <c r="M146" i="14"/>
  <c r="N146" i="14"/>
  <c r="O146" i="14"/>
  <c r="P146" i="14"/>
  <c r="Q146" i="14"/>
  <c r="R146" i="14"/>
  <c r="S146" i="14"/>
  <c r="T146" i="14"/>
  <c r="U146" i="14"/>
  <c r="V146" i="14"/>
  <c r="W146" i="14"/>
  <c r="X146" i="14"/>
  <c r="Y146" i="14"/>
  <c r="Z146" i="14"/>
  <c r="AA146" i="14"/>
  <c r="AB146" i="14"/>
  <c r="AC146" i="14"/>
  <c r="AD146" i="14"/>
  <c r="AE146" i="14"/>
  <c r="AF146" i="14"/>
  <c r="AG146" i="14"/>
  <c r="AH146" i="14"/>
  <c r="AI146" i="14"/>
  <c r="AJ146" i="14"/>
  <c r="AK146" i="14"/>
  <c r="AL146" i="14"/>
  <c r="AM146" i="14"/>
  <c r="AN146" i="14"/>
  <c r="AO146" i="14"/>
  <c r="AP146" i="14"/>
  <c r="AQ146" i="14"/>
  <c r="AR146" i="14"/>
  <c r="AS146" i="14"/>
  <c r="AT146" i="14"/>
  <c r="AU146" i="14"/>
  <c r="AV146" i="14"/>
  <c r="AW146" i="14"/>
  <c r="AX146" i="14"/>
  <c r="AY146" i="14"/>
  <c r="AZ146" i="14"/>
  <c r="BA146" i="14"/>
  <c r="BB146" i="14"/>
  <c r="BC146" i="14"/>
  <c r="BD146" i="14"/>
  <c r="BE146" i="14"/>
  <c r="BF146" i="14"/>
  <c r="BG146" i="14"/>
  <c r="BH146" i="14"/>
  <c r="BI146" i="14"/>
  <c r="BJ146" i="14"/>
  <c r="BK146" i="14"/>
  <c r="BL146" i="14"/>
  <c r="BM146" i="14"/>
  <c r="BN146" i="14"/>
  <c r="BO146" i="14"/>
  <c r="BP146" i="14"/>
  <c r="BQ146" i="14"/>
  <c r="BR146" i="14"/>
  <c r="BS146" i="14"/>
  <c r="BT146" i="14"/>
  <c r="BU146" i="14"/>
  <c r="BV146" i="14"/>
  <c r="BW146" i="14"/>
  <c r="BX146" i="14"/>
  <c r="BY146" i="14"/>
  <c r="BZ146" i="14"/>
  <c r="CA146" i="14"/>
  <c r="CB146" i="14"/>
  <c r="CC146" i="14"/>
  <c r="CD146" i="14"/>
  <c r="CE146" i="14"/>
  <c r="CF146" i="14"/>
  <c r="CG146" i="14"/>
  <c r="CH146" i="14"/>
  <c r="CI146" i="14"/>
  <c r="CJ146" i="14"/>
  <c r="CK146" i="14"/>
  <c r="CL146" i="14"/>
  <c r="CM146" i="14"/>
  <c r="CN146" i="14"/>
  <c r="CO146" i="14"/>
  <c r="CP146" i="14"/>
  <c r="CQ146" i="14"/>
  <c r="CR146" i="14"/>
  <c r="B147" i="14"/>
  <c r="C147" i="14"/>
  <c r="D147" i="14"/>
  <c r="E147" i="14"/>
  <c r="F147" i="14"/>
  <c r="G147" i="14"/>
  <c r="H147" i="14"/>
  <c r="I147" i="14"/>
  <c r="J147" i="14"/>
  <c r="K147" i="14"/>
  <c r="L147" i="14"/>
  <c r="M147" i="14"/>
  <c r="N147" i="14"/>
  <c r="O147" i="14"/>
  <c r="P147" i="14"/>
  <c r="Q147" i="14"/>
  <c r="R147" i="14"/>
  <c r="S147" i="14"/>
  <c r="T147" i="14"/>
  <c r="U147" i="14"/>
  <c r="V147" i="14"/>
  <c r="W147" i="14"/>
  <c r="X147" i="14"/>
  <c r="Y147" i="14"/>
  <c r="Z147" i="14"/>
  <c r="AA147" i="14"/>
  <c r="AB147" i="14"/>
  <c r="AC147" i="14"/>
  <c r="AD147" i="14"/>
  <c r="AE147" i="14"/>
  <c r="AF147" i="14"/>
  <c r="AG147" i="14"/>
  <c r="AH147" i="14"/>
  <c r="AI147" i="14"/>
  <c r="AJ147" i="14"/>
  <c r="AK147" i="14"/>
  <c r="AL147" i="14"/>
  <c r="AM147" i="14"/>
  <c r="AN147" i="14"/>
  <c r="AO147" i="14"/>
  <c r="AP147" i="14"/>
  <c r="AQ147" i="14"/>
  <c r="AR147" i="14"/>
  <c r="AS147" i="14"/>
  <c r="AT147" i="14"/>
  <c r="AU147" i="14"/>
  <c r="AV147" i="14"/>
  <c r="AW147" i="14"/>
  <c r="AX147" i="14"/>
  <c r="AY147" i="14"/>
  <c r="AZ147" i="14"/>
  <c r="BA147" i="14"/>
  <c r="BB147" i="14"/>
  <c r="BC147" i="14"/>
  <c r="BD147" i="14"/>
  <c r="BE147" i="14"/>
  <c r="BF147" i="14"/>
  <c r="BG147" i="14"/>
  <c r="BH147" i="14"/>
  <c r="BI147" i="14"/>
  <c r="BJ147" i="14"/>
  <c r="BK147" i="14"/>
  <c r="BL147" i="14"/>
  <c r="BM147" i="14"/>
  <c r="BN147" i="14"/>
  <c r="BO147" i="14"/>
  <c r="BP147" i="14"/>
  <c r="BQ147" i="14"/>
  <c r="BR147" i="14"/>
  <c r="BS147" i="14"/>
  <c r="BT147" i="14"/>
  <c r="BU147" i="14"/>
  <c r="BV147" i="14"/>
  <c r="BW147" i="14"/>
  <c r="BX147" i="14"/>
  <c r="BY147" i="14"/>
  <c r="BZ147" i="14"/>
  <c r="CA147" i="14"/>
  <c r="CB147" i="14"/>
  <c r="CC147" i="14"/>
  <c r="CD147" i="14"/>
  <c r="CE147" i="14"/>
  <c r="CF147" i="14"/>
  <c r="CG147" i="14"/>
  <c r="CH147" i="14"/>
  <c r="CI147" i="14"/>
  <c r="CJ147" i="14"/>
  <c r="CK147" i="14"/>
  <c r="CL147" i="14"/>
  <c r="CM147" i="14"/>
  <c r="CN147" i="14"/>
  <c r="CO147" i="14"/>
  <c r="CP147" i="14"/>
  <c r="CQ147" i="14"/>
  <c r="CR147" i="14"/>
  <c r="B148" i="14"/>
  <c r="C148" i="14"/>
  <c r="D148" i="14"/>
  <c r="E148" i="14"/>
  <c r="F148" i="14"/>
  <c r="G148" i="14"/>
  <c r="H148" i="14"/>
  <c r="I148" i="14"/>
  <c r="J148" i="14"/>
  <c r="K148" i="14"/>
  <c r="L148" i="14"/>
  <c r="M148" i="14"/>
  <c r="N148" i="14"/>
  <c r="O148" i="14"/>
  <c r="P148" i="14"/>
  <c r="Q148" i="14"/>
  <c r="R148" i="14"/>
  <c r="S148" i="14"/>
  <c r="T148" i="14"/>
  <c r="U148" i="14"/>
  <c r="V148" i="14"/>
  <c r="W148" i="14"/>
  <c r="X148" i="14"/>
  <c r="Y148" i="14"/>
  <c r="Z148" i="14"/>
  <c r="AA148" i="14"/>
  <c r="AB148" i="14"/>
  <c r="AC148" i="14"/>
  <c r="AD148" i="14"/>
  <c r="AE148" i="14"/>
  <c r="AF148" i="14"/>
  <c r="AG148" i="14"/>
  <c r="AH148" i="14"/>
  <c r="AI148" i="14"/>
  <c r="AJ148" i="14"/>
  <c r="AK148" i="14"/>
  <c r="AL148" i="14"/>
  <c r="AM148" i="14"/>
  <c r="AN148" i="14"/>
  <c r="AO148" i="14"/>
  <c r="AP148" i="14"/>
  <c r="AQ148" i="14"/>
  <c r="AR148" i="14"/>
  <c r="AS148" i="14"/>
  <c r="AT148" i="14"/>
  <c r="AU148" i="14"/>
  <c r="AV148" i="14"/>
  <c r="AW148" i="14"/>
  <c r="AX148" i="14"/>
  <c r="AY148" i="14"/>
  <c r="AZ148" i="14"/>
  <c r="BA148" i="14"/>
  <c r="BB148" i="14"/>
  <c r="BC148" i="14"/>
  <c r="BD148" i="14"/>
  <c r="BE148" i="14"/>
  <c r="BF148" i="14"/>
  <c r="BG148" i="14"/>
  <c r="BH148" i="14"/>
  <c r="BI148" i="14"/>
  <c r="BJ148" i="14"/>
  <c r="BK148" i="14"/>
  <c r="BL148" i="14"/>
  <c r="BM148" i="14"/>
  <c r="BN148" i="14"/>
  <c r="BO148" i="14"/>
  <c r="BP148" i="14"/>
  <c r="BQ148" i="14"/>
  <c r="BR148" i="14"/>
  <c r="BS148" i="14"/>
  <c r="BT148" i="14"/>
  <c r="BU148" i="14"/>
  <c r="BV148" i="14"/>
  <c r="BW148" i="14"/>
  <c r="BX148" i="14"/>
  <c r="BY148" i="14"/>
  <c r="BZ148" i="14"/>
  <c r="CA148" i="14"/>
  <c r="CB148" i="14"/>
  <c r="CC148" i="14"/>
  <c r="CD148" i="14"/>
  <c r="CE148" i="14"/>
  <c r="CF148" i="14"/>
  <c r="CG148" i="14"/>
  <c r="CH148" i="14"/>
  <c r="CI148" i="14"/>
  <c r="CJ148" i="14"/>
  <c r="CK148" i="14"/>
  <c r="CL148" i="14"/>
  <c r="CM148" i="14"/>
  <c r="CN148" i="14"/>
  <c r="CO148" i="14"/>
  <c r="CP148" i="14"/>
  <c r="CQ148" i="14"/>
  <c r="CR148" i="14"/>
  <c r="B149" i="14"/>
  <c r="C149" i="14"/>
  <c r="D149" i="14"/>
  <c r="E149" i="14"/>
  <c r="F149" i="14"/>
  <c r="G149" i="14"/>
  <c r="H149" i="14"/>
  <c r="I149" i="14"/>
  <c r="J149" i="14"/>
  <c r="K149" i="14"/>
  <c r="L149" i="14"/>
  <c r="M149" i="14"/>
  <c r="N149" i="14"/>
  <c r="O149" i="14"/>
  <c r="P149" i="14"/>
  <c r="Q149" i="14"/>
  <c r="R149" i="14"/>
  <c r="S149" i="14"/>
  <c r="T149" i="14"/>
  <c r="U149" i="14"/>
  <c r="V149" i="14"/>
  <c r="W149" i="14"/>
  <c r="X149" i="14"/>
  <c r="Y149" i="14"/>
  <c r="Z149" i="14"/>
  <c r="AA149" i="14"/>
  <c r="AB149" i="14"/>
  <c r="AC149" i="14"/>
  <c r="AD149" i="14"/>
  <c r="AE149" i="14"/>
  <c r="AF149" i="14"/>
  <c r="AG149" i="14"/>
  <c r="AH149" i="14"/>
  <c r="AI149" i="14"/>
  <c r="AJ149" i="14"/>
  <c r="AK149" i="14"/>
  <c r="AL149" i="14"/>
  <c r="AM149" i="14"/>
  <c r="AN149" i="14"/>
  <c r="AO149" i="14"/>
  <c r="AP149" i="14"/>
  <c r="AQ149" i="14"/>
  <c r="AR149" i="14"/>
  <c r="AS149" i="14"/>
  <c r="AT149" i="14"/>
  <c r="AU149" i="14"/>
  <c r="AV149" i="14"/>
  <c r="AW149" i="14"/>
  <c r="AX149" i="14"/>
  <c r="AY149" i="14"/>
  <c r="AZ149" i="14"/>
  <c r="BA149" i="14"/>
  <c r="BB149" i="14"/>
  <c r="BC149" i="14"/>
  <c r="BD149" i="14"/>
  <c r="BE149" i="14"/>
  <c r="BF149" i="14"/>
  <c r="BG149" i="14"/>
  <c r="BH149" i="14"/>
  <c r="BI149" i="14"/>
  <c r="BJ149" i="14"/>
  <c r="BK149" i="14"/>
  <c r="BL149" i="14"/>
  <c r="BM149" i="14"/>
  <c r="BN149" i="14"/>
  <c r="BO149" i="14"/>
  <c r="BP149" i="14"/>
  <c r="BQ149" i="14"/>
  <c r="BR149" i="14"/>
  <c r="BS149" i="14"/>
  <c r="BT149" i="14"/>
  <c r="BU149" i="14"/>
  <c r="BV149" i="14"/>
  <c r="BW149" i="14"/>
  <c r="BX149" i="14"/>
  <c r="BY149" i="14"/>
  <c r="BZ149" i="14"/>
  <c r="CA149" i="14"/>
  <c r="CB149" i="14"/>
  <c r="CC149" i="14"/>
  <c r="CD149" i="14"/>
  <c r="CE149" i="14"/>
  <c r="CF149" i="14"/>
  <c r="CG149" i="14"/>
  <c r="CH149" i="14"/>
  <c r="CI149" i="14"/>
  <c r="CJ149" i="14"/>
  <c r="CK149" i="14"/>
  <c r="CL149" i="14"/>
  <c r="CM149" i="14"/>
  <c r="CN149" i="14"/>
  <c r="CO149" i="14"/>
  <c r="CP149" i="14"/>
  <c r="CQ149" i="14"/>
  <c r="CR149" i="14"/>
  <c r="B150" i="14"/>
  <c r="C150" i="14"/>
  <c r="D150" i="14"/>
  <c r="E150" i="14"/>
  <c r="F150" i="14"/>
  <c r="G150" i="14"/>
  <c r="H150" i="14"/>
  <c r="I150" i="14"/>
  <c r="J150" i="14"/>
  <c r="K150" i="14"/>
  <c r="L150" i="14"/>
  <c r="M150" i="14"/>
  <c r="N150" i="14"/>
  <c r="O150" i="14"/>
  <c r="P150" i="14"/>
  <c r="Q150" i="14"/>
  <c r="R150" i="14"/>
  <c r="S150" i="14"/>
  <c r="T150" i="14"/>
  <c r="U150" i="14"/>
  <c r="V150" i="14"/>
  <c r="W150" i="14"/>
  <c r="X150" i="14"/>
  <c r="Y150" i="14"/>
  <c r="Z150" i="14"/>
  <c r="AA150" i="14"/>
  <c r="AB150" i="14"/>
  <c r="AC150" i="14"/>
  <c r="AD150" i="14"/>
  <c r="AE150" i="14"/>
  <c r="AF150" i="14"/>
  <c r="AG150" i="14"/>
  <c r="AH150" i="14"/>
  <c r="AI150" i="14"/>
  <c r="AJ150" i="14"/>
  <c r="AK150" i="14"/>
  <c r="AL150" i="14"/>
  <c r="AM150" i="14"/>
  <c r="AN150" i="14"/>
  <c r="AO150" i="14"/>
  <c r="AP150" i="14"/>
  <c r="AQ150" i="14"/>
  <c r="AR150" i="14"/>
  <c r="AS150" i="14"/>
  <c r="AT150" i="14"/>
  <c r="AU150" i="14"/>
  <c r="AV150" i="14"/>
  <c r="AW150" i="14"/>
  <c r="AX150" i="14"/>
  <c r="AY150" i="14"/>
  <c r="AZ150" i="14"/>
  <c r="BA150" i="14"/>
  <c r="BB150" i="14"/>
  <c r="BC150" i="14"/>
  <c r="BD150" i="14"/>
  <c r="BE150" i="14"/>
  <c r="BF150" i="14"/>
  <c r="BG150" i="14"/>
  <c r="BH150" i="14"/>
  <c r="BI150" i="14"/>
  <c r="BJ150" i="14"/>
  <c r="BK150" i="14"/>
  <c r="BL150" i="14"/>
  <c r="BM150" i="14"/>
  <c r="BN150" i="14"/>
  <c r="BO150" i="14"/>
  <c r="BP150" i="14"/>
  <c r="BQ150" i="14"/>
  <c r="BR150" i="14"/>
  <c r="BS150" i="14"/>
  <c r="BT150" i="14"/>
  <c r="BU150" i="14"/>
  <c r="BV150" i="14"/>
  <c r="BW150" i="14"/>
  <c r="BX150" i="14"/>
  <c r="BY150" i="14"/>
  <c r="BZ150" i="14"/>
  <c r="CA150" i="14"/>
  <c r="CB150" i="14"/>
  <c r="CC150" i="14"/>
  <c r="CD150" i="14"/>
  <c r="CE150" i="14"/>
  <c r="CF150" i="14"/>
  <c r="CG150" i="14"/>
  <c r="CH150" i="14"/>
  <c r="CI150" i="14"/>
  <c r="CJ150" i="14"/>
  <c r="CK150" i="14"/>
  <c r="CL150" i="14"/>
  <c r="CM150" i="14"/>
  <c r="CN150" i="14"/>
  <c r="CO150" i="14"/>
  <c r="CP150" i="14"/>
  <c r="CQ150" i="14"/>
  <c r="CR150" i="14"/>
  <c r="B151" i="14"/>
  <c r="C151" i="14"/>
  <c r="D151" i="14"/>
  <c r="E151" i="14"/>
  <c r="F151" i="14"/>
  <c r="G151" i="14"/>
  <c r="H151" i="14"/>
  <c r="I151" i="14"/>
  <c r="J151" i="14"/>
  <c r="K151" i="14"/>
  <c r="L151" i="14"/>
  <c r="M151" i="14"/>
  <c r="N151" i="14"/>
  <c r="O151" i="14"/>
  <c r="P151" i="14"/>
  <c r="Q151" i="14"/>
  <c r="R151" i="14"/>
  <c r="S151" i="14"/>
  <c r="T151" i="14"/>
  <c r="U151" i="14"/>
  <c r="V151" i="14"/>
  <c r="W151" i="14"/>
  <c r="X151" i="14"/>
  <c r="Y151" i="14"/>
  <c r="Z151" i="14"/>
  <c r="AA151" i="14"/>
  <c r="AB151" i="14"/>
  <c r="AC151" i="14"/>
  <c r="AD151" i="14"/>
  <c r="AE151" i="14"/>
  <c r="AF151" i="14"/>
  <c r="AG151" i="14"/>
  <c r="AH151" i="14"/>
  <c r="AI151" i="14"/>
  <c r="AJ151" i="14"/>
  <c r="AK151" i="14"/>
  <c r="AL151" i="14"/>
  <c r="AM151" i="14"/>
  <c r="AN151" i="14"/>
  <c r="AO151" i="14"/>
  <c r="AP151" i="14"/>
  <c r="AQ151" i="14"/>
  <c r="AR151" i="14"/>
  <c r="AS151" i="14"/>
  <c r="AT151" i="14"/>
  <c r="AU151" i="14"/>
  <c r="AV151" i="14"/>
  <c r="AW151" i="14"/>
  <c r="AX151" i="14"/>
  <c r="AY151" i="14"/>
  <c r="AZ151" i="14"/>
  <c r="BA151" i="14"/>
  <c r="BB151" i="14"/>
  <c r="BC151" i="14"/>
  <c r="BD151" i="14"/>
  <c r="BE151" i="14"/>
  <c r="BF151" i="14"/>
  <c r="BG151" i="14"/>
  <c r="BH151" i="14"/>
  <c r="BI151" i="14"/>
  <c r="BJ151" i="14"/>
  <c r="BK151" i="14"/>
  <c r="BL151" i="14"/>
  <c r="BM151" i="14"/>
  <c r="BN151" i="14"/>
  <c r="BO151" i="14"/>
  <c r="BP151" i="14"/>
  <c r="BQ151" i="14"/>
  <c r="BR151" i="14"/>
  <c r="BS151" i="14"/>
  <c r="BT151" i="14"/>
  <c r="BU151" i="14"/>
  <c r="BV151" i="14"/>
  <c r="BW151" i="14"/>
  <c r="BX151" i="14"/>
  <c r="BY151" i="14"/>
  <c r="BZ151" i="14"/>
  <c r="CA151" i="14"/>
  <c r="CB151" i="14"/>
  <c r="CC151" i="14"/>
  <c r="CD151" i="14"/>
  <c r="CE151" i="14"/>
  <c r="CF151" i="14"/>
  <c r="CG151" i="14"/>
  <c r="CH151" i="14"/>
  <c r="CI151" i="14"/>
  <c r="CJ151" i="14"/>
  <c r="CK151" i="14"/>
  <c r="CL151" i="14"/>
  <c r="CM151" i="14"/>
  <c r="CN151" i="14"/>
  <c r="CO151" i="14"/>
  <c r="CP151" i="14"/>
  <c r="CQ151" i="14"/>
  <c r="CR151" i="14"/>
  <c r="B152" i="14"/>
  <c r="C152" i="14"/>
  <c r="D152" i="14"/>
  <c r="E152" i="14"/>
  <c r="F152" i="14"/>
  <c r="G152" i="14"/>
  <c r="H152" i="14"/>
  <c r="I152" i="14"/>
  <c r="J152" i="14"/>
  <c r="K152" i="14"/>
  <c r="L152" i="14"/>
  <c r="M152" i="14"/>
  <c r="N152" i="14"/>
  <c r="O152" i="14"/>
  <c r="P152" i="14"/>
  <c r="Q152" i="14"/>
  <c r="R152" i="14"/>
  <c r="S152" i="14"/>
  <c r="T152" i="14"/>
  <c r="U152" i="14"/>
  <c r="V152" i="14"/>
  <c r="W152" i="14"/>
  <c r="X152" i="14"/>
  <c r="Y152" i="14"/>
  <c r="Z152" i="14"/>
  <c r="AA152" i="14"/>
  <c r="AB152" i="14"/>
  <c r="AC152" i="14"/>
  <c r="AD152" i="14"/>
  <c r="AE152" i="14"/>
  <c r="AF152" i="14"/>
  <c r="AG152" i="14"/>
  <c r="AH152" i="14"/>
  <c r="AI152" i="14"/>
  <c r="AJ152" i="14"/>
  <c r="AK152" i="14"/>
  <c r="AL152" i="14"/>
  <c r="AM152" i="14"/>
  <c r="AN152" i="14"/>
  <c r="AO152" i="14"/>
  <c r="AP152" i="14"/>
  <c r="AQ152" i="14"/>
  <c r="AR152" i="14"/>
  <c r="AS152" i="14"/>
  <c r="AT152" i="14"/>
  <c r="AU152" i="14"/>
  <c r="AV152" i="14"/>
  <c r="AW152" i="14"/>
  <c r="AX152" i="14"/>
  <c r="AY152" i="14"/>
  <c r="AZ152" i="14"/>
  <c r="BA152" i="14"/>
  <c r="BB152" i="14"/>
  <c r="BC152" i="14"/>
  <c r="BD152" i="14"/>
  <c r="BE152" i="14"/>
  <c r="BF152" i="14"/>
  <c r="BG152" i="14"/>
  <c r="BH152" i="14"/>
  <c r="BI152" i="14"/>
  <c r="BJ152" i="14"/>
  <c r="BK152" i="14"/>
  <c r="BL152" i="14"/>
  <c r="BM152" i="14"/>
  <c r="BN152" i="14"/>
  <c r="BO152" i="14"/>
  <c r="BP152" i="14"/>
  <c r="BQ152" i="14"/>
  <c r="BR152" i="14"/>
  <c r="BS152" i="14"/>
  <c r="BT152" i="14"/>
  <c r="BU152" i="14"/>
  <c r="BV152" i="14"/>
  <c r="BW152" i="14"/>
  <c r="BX152" i="14"/>
  <c r="BY152" i="14"/>
  <c r="BZ152" i="14"/>
  <c r="CA152" i="14"/>
  <c r="CB152" i="14"/>
  <c r="CC152" i="14"/>
  <c r="CD152" i="14"/>
  <c r="CE152" i="14"/>
  <c r="CF152" i="14"/>
  <c r="CG152" i="14"/>
  <c r="CH152" i="14"/>
  <c r="CI152" i="14"/>
  <c r="CJ152" i="14"/>
  <c r="CK152" i="14"/>
  <c r="CL152" i="14"/>
  <c r="CM152" i="14"/>
  <c r="CN152" i="14"/>
  <c r="CO152" i="14"/>
  <c r="CP152" i="14"/>
  <c r="CQ152" i="14"/>
  <c r="CR152" i="14"/>
  <c r="B153" i="14"/>
  <c r="C153" i="14"/>
  <c r="D153" i="14"/>
  <c r="E153" i="14"/>
  <c r="F153" i="14"/>
  <c r="G153" i="14"/>
  <c r="H153" i="14"/>
  <c r="I153" i="14"/>
  <c r="J153" i="14"/>
  <c r="K153" i="14"/>
  <c r="L153" i="14"/>
  <c r="M153" i="14"/>
  <c r="N153" i="14"/>
  <c r="O153" i="14"/>
  <c r="P153" i="14"/>
  <c r="Q153" i="14"/>
  <c r="R153" i="14"/>
  <c r="S153" i="14"/>
  <c r="T153" i="14"/>
  <c r="U153" i="14"/>
  <c r="V153" i="14"/>
  <c r="W153" i="14"/>
  <c r="X153" i="14"/>
  <c r="Y153" i="14"/>
  <c r="Z153" i="14"/>
  <c r="AA153" i="14"/>
  <c r="AB153" i="14"/>
  <c r="AC153" i="14"/>
  <c r="AD153" i="14"/>
  <c r="AE153" i="14"/>
  <c r="AF153" i="14"/>
  <c r="AG153" i="14"/>
  <c r="AH153" i="14"/>
  <c r="AI153" i="14"/>
  <c r="AJ153" i="14"/>
  <c r="AK153" i="14"/>
  <c r="AL153" i="14"/>
  <c r="AM153" i="14"/>
  <c r="AN153" i="14"/>
  <c r="AO153" i="14"/>
  <c r="AP153" i="14"/>
  <c r="AQ153" i="14"/>
  <c r="AR153" i="14"/>
  <c r="AS153" i="14"/>
  <c r="AT153" i="14"/>
  <c r="AU153" i="14"/>
  <c r="AV153" i="14"/>
  <c r="AW153" i="14"/>
  <c r="AX153" i="14"/>
  <c r="AY153" i="14"/>
  <c r="AZ153" i="14"/>
  <c r="BA153" i="14"/>
  <c r="BB153" i="14"/>
  <c r="BC153" i="14"/>
  <c r="BD153" i="14"/>
  <c r="BE153" i="14"/>
  <c r="BF153" i="14"/>
  <c r="BG153" i="14"/>
  <c r="BH153" i="14"/>
  <c r="BI153" i="14"/>
  <c r="BJ153" i="14"/>
  <c r="BK153" i="14"/>
  <c r="BL153" i="14"/>
  <c r="BM153" i="14"/>
  <c r="BN153" i="14"/>
  <c r="BO153" i="14"/>
  <c r="BP153" i="14"/>
  <c r="BQ153" i="14"/>
  <c r="BR153" i="14"/>
  <c r="BS153" i="14"/>
  <c r="BT153" i="14"/>
  <c r="BU153" i="14"/>
  <c r="BV153" i="14"/>
  <c r="BW153" i="14"/>
  <c r="BX153" i="14"/>
  <c r="BY153" i="14"/>
  <c r="BZ153" i="14"/>
  <c r="CA153" i="14"/>
  <c r="CB153" i="14"/>
  <c r="CC153" i="14"/>
  <c r="CD153" i="14"/>
  <c r="CE153" i="14"/>
  <c r="CF153" i="14"/>
  <c r="CG153" i="14"/>
  <c r="CH153" i="14"/>
  <c r="CI153" i="14"/>
  <c r="CJ153" i="14"/>
  <c r="CK153" i="14"/>
  <c r="CL153" i="14"/>
  <c r="CM153" i="14"/>
  <c r="CN153" i="14"/>
  <c r="CO153" i="14"/>
  <c r="CP153" i="14"/>
  <c r="CQ153" i="14"/>
  <c r="CR153" i="14"/>
  <c r="B154" i="14"/>
  <c r="C154" i="14"/>
  <c r="D154" i="14"/>
  <c r="E154" i="14"/>
  <c r="F154" i="14"/>
  <c r="G154" i="14"/>
  <c r="H154" i="14"/>
  <c r="I154" i="14"/>
  <c r="J154" i="14"/>
  <c r="K154" i="14"/>
  <c r="L154" i="14"/>
  <c r="M154" i="14"/>
  <c r="N154" i="14"/>
  <c r="O154" i="14"/>
  <c r="P154" i="14"/>
  <c r="Q154" i="14"/>
  <c r="R154" i="14"/>
  <c r="S154" i="14"/>
  <c r="T154" i="14"/>
  <c r="U154" i="14"/>
  <c r="V154" i="14"/>
  <c r="W154" i="14"/>
  <c r="X154" i="14"/>
  <c r="Y154" i="14"/>
  <c r="Z154" i="14"/>
  <c r="AA154" i="14"/>
  <c r="AB154" i="14"/>
  <c r="AC154" i="14"/>
  <c r="AD154" i="14"/>
  <c r="AE154" i="14"/>
  <c r="AF154" i="14"/>
  <c r="AG154" i="14"/>
  <c r="AH154" i="14"/>
  <c r="AI154" i="14"/>
  <c r="AJ154" i="14"/>
  <c r="AK154" i="14"/>
  <c r="AL154" i="14"/>
  <c r="AM154" i="14"/>
  <c r="AN154" i="14"/>
  <c r="AO154" i="14"/>
  <c r="AP154" i="14"/>
  <c r="AQ154" i="14"/>
  <c r="AR154" i="14"/>
  <c r="AS154" i="14"/>
  <c r="AT154" i="14"/>
  <c r="AU154" i="14"/>
  <c r="AV154" i="14"/>
  <c r="AW154" i="14"/>
  <c r="AX154" i="14"/>
  <c r="AY154" i="14"/>
  <c r="AZ154" i="14"/>
  <c r="BA154" i="14"/>
  <c r="BB154" i="14"/>
  <c r="BC154" i="14"/>
  <c r="BD154" i="14"/>
  <c r="BE154" i="14"/>
  <c r="BF154" i="14"/>
  <c r="BG154" i="14"/>
  <c r="BH154" i="14"/>
  <c r="BI154" i="14"/>
  <c r="BJ154" i="14"/>
  <c r="BK154" i="14"/>
  <c r="BL154" i="14"/>
  <c r="BM154" i="14"/>
  <c r="BN154" i="14"/>
  <c r="BO154" i="14"/>
  <c r="BP154" i="14"/>
  <c r="BQ154" i="14"/>
  <c r="BR154" i="14"/>
  <c r="BS154" i="14"/>
  <c r="BT154" i="14"/>
  <c r="BU154" i="14"/>
  <c r="BV154" i="14"/>
  <c r="BW154" i="14"/>
  <c r="BX154" i="14"/>
  <c r="BY154" i="14"/>
  <c r="BZ154" i="14"/>
  <c r="CA154" i="14"/>
  <c r="CB154" i="14"/>
  <c r="CC154" i="14"/>
  <c r="CD154" i="14"/>
  <c r="CE154" i="14"/>
  <c r="CF154" i="14"/>
  <c r="CG154" i="14"/>
  <c r="CH154" i="14"/>
  <c r="CI154" i="14"/>
  <c r="CJ154" i="14"/>
  <c r="CK154" i="14"/>
  <c r="CL154" i="14"/>
  <c r="CM154" i="14"/>
  <c r="CN154" i="14"/>
  <c r="CO154" i="14"/>
  <c r="CP154" i="14"/>
  <c r="CQ154" i="14"/>
  <c r="CR154" i="14"/>
  <c r="B155" i="14"/>
  <c r="C155" i="14"/>
  <c r="D155" i="14"/>
  <c r="E155" i="14"/>
  <c r="F155" i="14"/>
  <c r="G155" i="14"/>
  <c r="H155" i="14"/>
  <c r="I155" i="14"/>
  <c r="J155" i="14"/>
  <c r="K155" i="14"/>
  <c r="L155" i="14"/>
  <c r="M155" i="14"/>
  <c r="N155" i="14"/>
  <c r="O155" i="14"/>
  <c r="P155" i="14"/>
  <c r="Q155" i="14"/>
  <c r="R155" i="14"/>
  <c r="S155" i="14"/>
  <c r="T155" i="14"/>
  <c r="U155" i="14"/>
  <c r="V155" i="14"/>
  <c r="W155" i="14"/>
  <c r="X155" i="14"/>
  <c r="Y155" i="14"/>
  <c r="Z155" i="14"/>
  <c r="AA155" i="14"/>
  <c r="AB155" i="14"/>
  <c r="AC155" i="14"/>
  <c r="AD155" i="14"/>
  <c r="AE155" i="14"/>
  <c r="AF155" i="14"/>
  <c r="AG155" i="14"/>
  <c r="AH155" i="14"/>
  <c r="AI155" i="14"/>
  <c r="AJ155" i="14"/>
  <c r="AK155" i="14"/>
  <c r="AL155" i="14"/>
  <c r="AM155" i="14"/>
  <c r="AN155" i="14"/>
  <c r="AO155" i="14"/>
  <c r="AP155" i="14"/>
  <c r="AQ155" i="14"/>
  <c r="AR155" i="14"/>
  <c r="AS155" i="14"/>
  <c r="AT155" i="14"/>
  <c r="AU155" i="14"/>
  <c r="AV155" i="14"/>
  <c r="AW155" i="14"/>
  <c r="AX155" i="14"/>
  <c r="AY155" i="14"/>
  <c r="AZ155" i="14"/>
  <c r="BA155" i="14"/>
  <c r="BB155" i="14"/>
  <c r="BC155" i="14"/>
  <c r="BD155" i="14"/>
  <c r="BE155" i="14"/>
  <c r="BF155" i="14"/>
  <c r="BG155" i="14"/>
  <c r="BH155" i="14"/>
  <c r="BI155" i="14"/>
  <c r="BJ155" i="14"/>
  <c r="BK155" i="14"/>
  <c r="BL155" i="14"/>
  <c r="BM155" i="14"/>
  <c r="BN155" i="14"/>
  <c r="BO155" i="14"/>
  <c r="BP155" i="14"/>
  <c r="BQ155" i="14"/>
  <c r="BR155" i="14"/>
  <c r="BS155" i="14"/>
  <c r="BT155" i="14"/>
  <c r="BU155" i="14"/>
  <c r="BV155" i="14"/>
  <c r="BW155" i="14"/>
  <c r="BX155" i="14"/>
  <c r="BY155" i="14"/>
  <c r="BZ155" i="14"/>
  <c r="CA155" i="14"/>
  <c r="CB155" i="14"/>
  <c r="CC155" i="14"/>
  <c r="CD155" i="14"/>
  <c r="CE155" i="14"/>
  <c r="CF155" i="14"/>
  <c r="CG155" i="14"/>
  <c r="CH155" i="14"/>
  <c r="CI155" i="14"/>
  <c r="CJ155" i="14"/>
  <c r="CK155" i="14"/>
  <c r="CL155" i="14"/>
  <c r="CM155" i="14"/>
  <c r="CN155" i="14"/>
  <c r="CO155" i="14"/>
  <c r="CP155" i="14"/>
  <c r="CQ155" i="14"/>
  <c r="CR155" i="14"/>
  <c r="B156" i="14"/>
  <c r="C156" i="14"/>
  <c r="D156" i="14"/>
  <c r="E156" i="14"/>
  <c r="F156" i="14"/>
  <c r="G156" i="14"/>
  <c r="H156" i="14"/>
  <c r="I156" i="14"/>
  <c r="J156" i="14"/>
  <c r="K156" i="14"/>
  <c r="L156" i="14"/>
  <c r="M156" i="14"/>
  <c r="N156" i="14"/>
  <c r="O156" i="14"/>
  <c r="P156" i="14"/>
  <c r="Q156" i="14"/>
  <c r="R156" i="14"/>
  <c r="S156" i="14"/>
  <c r="T156" i="14"/>
  <c r="U156" i="14"/>
  <c r="V156" i="14"/>
  <c r="W156" i="14"/>
  <c r="X156" i="14"/>
  <c r="Y156" i="14"/>
  <c r="Z156" i="14"/>
  <c r="AA156" i="14"/>
  <c r="AB156" i="14"/>
  <c r="AC156" i="14"/>
  <c r="AD156" i="14"/>
  <c r="AE156" i="14"/>
  <c r="AF156" i="14"/>
  <c r="AG156" i="14"/>
  <c r="AH156" i="14"/>
  <c r="AI156" i="14"/>
  <c r="AJ156" i="14"/>
  <c r="AK156" i="14"/>
  <c r="AL156" i="14"/>
  <c r="AM156" i="14"/>
  <c r="AN156" i="14"/>
  <c r="AO156" i="14"/>
  <c r="AP156" i="14"/>
  <c r="AQ156" i="14"/>
  <c r="AR156" i="14"/>
  <c r="AS156" i="14"/>
  <c r="AT156" i="14"/>
  <c r="AU156" i="14"/>
  <c r="AV156" i="14"/>
  <c r="AW156" i="14"/>
  <c r="AX156" i="14"/>
  <c r="AY156" i="14"/>
  <c r="AZ156" i="14"/>
  <c r="BA156" i="14"/>
  <c r="BB156" i="14"/>
  <c r="BC156" i="14"/>
  <c r="BD156" i="14"/>
  <c r="BE156" i="14"/>
  <c r="BF156" i="14"/>
  <c r="BG156" i="14"/>
  <c r="BH156" i="14"/>
  <c r="BI156" i="14"/>
  <c r="BJ156" i="14"/>
  <c r="BK156" i="14"/>
  <c r="BL156" i="14"/>
  <c r="BM156" i="14"/>
  <c r="BN156" i="14"/>
  <c r="BO156" i="14"/>
  <c r="BP156" i="14"/>
  <c r="BQ156" i="14"/>
  <c r="BR156" i="14"/>
  <c r="BS156" i="14"/>
  <c r="BT156" i="14"/>
  <c r="BU156" i="14"/>
  <c r="BV156" i="14"/>
  <c r="BW156" i="14"/>
  <c r="BX156" i="14"/>
  <c r="BY156" i="14"/>
  <c r="BZ156" i="14"/>
  <c r="CA156" i="14"/>
  <c r="CB156" i="14"/>
  <c r="CC156" i="14"/>
  <c r="CD156" i="14"/>
  <c r="CE156" i="14"/>
  <c r="CF156" i="14"/>
  <c r="CG156" i="14"/>
  <c r="CH156" i="14"/>
  <c r="CI156" i="14"/>
  <c r="CJ156" i="14"/>
  <c r="CK156" i="14"/>
  <c r="CL156" i="14"/>
  <c r="CM156" i="14"/>
  <c r="CN156" i="14"/>
  <c r="CO156" i="14"/>
  <c r="CP156" i="14"/>
  <c r="CQ156" i="14"/>
  <c r="CR156" i="14"/>
  <c r="B157" i="14"/>
  <c r="C157" i="14"/>
  <c r="D157" i="14"/>
  <c r="E157" i="14"/>
  <c r="F157" i="14"/>
  <c r="G157" i="14"/>
  <c r="H157" i="14"/>
  <c r="I157" i="14"/>
  <c r="J157" i="14"/>
  <c r="K157" i="14"/>
  <c r="L157" i="14"/>
  <c r="M157" i="14"/>
  <c r="N157" i="14"/>
  <c r="O157" i="14"/>
  <c r="P157" i="14"/>
  <c r="Q157" i="14"/>
  <c r="R157" i="14"/>
  <c r="S157" i="14"/>
  <c r="T157" i="14"/>
  <c r="U157" i="14"/>
  <c r="V157" i="14"/>
  <c r="W157" i="14"/>
  <c r="X157" i="14"/>
  <c r="Y157" i="14"/>
  <c r="Z157" i="14"/>
  <c r="AA157" i="14"/>
  <c r="AB157" i="14"/>
  <c r="AC157" i="14"/>
  <c r="AD157" i="14"/>
  <c r="AE157" i="14"/>
  <c r="AF157" i="14"/>
  <c r="AG157" i="14"/>
  <c r="AH157" i="14"/>
  <c r="AI157" i="14"/>
  <c r="AJ157" i="14"/>
  <c r="AK157" i="14"/>
  <c r="AL157" i="14"/>
  <c r="AM157" i="14"/>
  <c r="AN157" i="14"/>
  <c r="AO157" i="14"/>
  <c r="AP157" i="14"/>
  <c r="AQ157" i="14"/>
  <c r="AR157" i="14"/>
  <c r="AS157" i="14"/>
  <c r="AT157" i="14"/>
  <c r="AU157" i="14"/>
  <c r="AV157" i="14"/>
  <c r="AW157" i="14"/>
  <c r="AX157" i="14"/>
  <c r="AY157" i="14"/>
  <c r="AZ157" i="14"/>
  <c r="BA157" i="14"/>
  <c r="BB157" i="14"/>
  <c r="BC157" i="14"/>
  <c r="BD157" i="14"/>
  <c r="BE157" i="14"/>
  <c r="BF157" i="14"/>
  <c r="BG157" i="14"/>
  <c r="BH157" i="14"/>
  <c r="BI157" i="14"/>
  <c r="BJ157" i="14"/>
  <c r="BK157" i="14"/>
  <c r="BL157" i="14"/>
  <c r="BM157" i="14"/>
  <c r="BN157" i="14"/>
  <c r="BO157" i="14"/>
  <c r="BP157" i="14"/>
  <c r="BQ157" i="14"/>
  <c r="BR157" i="14"/>
  <c r="BS157" i="14"/>
  <c r="BT157" i="14"/>
  <c r="BU157" i="14"/>
  <c r="BV157" i="14"/>
  <c r="BW157" i="14"/>
  <c r="BX157" i="14"/>
  <c r="BY157" i="14"/>
  <c r="BZ157" i="14"/>
  <c r="CA157" i="14"/>
  <c r="CB157" i="14"/>
  <c r="CC157" i="14"/>
  <c r="CD157" i="14"/>
  <c r="CE157" i="14"/>
  <c r="CF157" i="14"/>
  <c r="CG157" i="14"/>
  <c r="CH157" i="14"/>
  <c r="CI157" i="14"/>
  <c r="CJ157" i="14"/>
  <c r="CK157" i="14"/>
  <c r="CL157" i="14"/>
  <c r="CM157" i="14"/>
  <c r="CN157" i="14"/>
  <c r="CO157" i="14"/>
  <c r="CP157" i="14"/>
  <c r="CQ157" i="14"/>
  <c r="CR157" i="14"/>
  <c r="B158" i="14"/>
  <c r="C158" i="14"/>
  <c r="D158" i="14"/>
  <c r="E158" i="14"/>
  <c r="F158" i="14"/>
  <c r="G158" i="14"/>
  <c r="H158" i="14"/>
  <c r="I158" i="14"/>
  <c r="J158" i="14"/>
  <c r="K158" i="14"/>
  <c r="L158" i="14"/>
  <c r="M158" i="14"/>
  <c r="N158" i="14"/>
  <c r="O158" i="14"/>
  <c r="P158" i="14"/>
  <c r="Q158" i="14"/>
  <c r="R158" i="14"/>
  <c r="S158" i="14"/>
  <c r="T158" i="14"/>
  <c r="U158" i="14"/>
  <c r="V158" i="14"/>
  <c r="W158" i="14"/>
  <c r="X158" i="14"/>
  <c r="Y158" i="14"/>
  <c r="Z158" i="14"/>
  <c r="AA158" i="14"/>
  <c r="AB158" i="14"/>
  <c r="AC158" i="14"/>
  <c r="AD158" i="14"/>
  <c r="AE158" i="14"/>
  <c r="AF158" i="14"/>
  <c r="AG158" i="14"/>
  <c r="AH158" i="14"/>
  <c r="AI158" i="14"/>
  <c r="AJ158" i="14"/>
  <c r="AK158" i="14"/>
  <c r="AL158" i="14"/>
  <c r="AM158" i="14"/>
  <c r="AN158" i="14"/>
  <c r="AO158" i="14"/>
  <c r="AP158" i="14"/>
  <c r="AQ158" i="14"/>
  <c r="AR158" i="14"/>
  <c r="AS158" i="14"/>
  <c r="AT158" i="14"/>
  <c r="AU158" i="14"/>
  <c r="AV158" i="14"/>
  <c r="AW158" i="14"/>
  <c r="AX158" i="14"/>
  <c r="AY158" i="14"/>
  <c r="AZ158" i="14"/>
  <c r="BA158" i="14"/>
  <c r="BB158" i="14"/>
  <c r="BC158" i="14"/>
  <c r="BD158" i="14"/>
  <c r="BE158" i="14"/>
  <c r="BF158" i="14"/>
  <c r="BG158" i="14"/>
  <c r="BH158" i="14"/>
  <c r="BI158" i="14"/>
  <c r="BJ158" i="14"/>
  <c r="BK158" i="14"/>
  <c r="BL158" i="14"/>
  <c r="BM158" i="14"/>
  <c r="BN158" i="14"/>
  <c r="BO158" i="14"/>
  <c r="BP158" i="14"/>
  <c r="BQ158" i="14"/>
  <c r="BR158" i="14"/>
  <c r="BS158" i="14"/>
  <c r="BT158" i="14"/>
  <c r="BU158" i="14"/>
  <c r="BV158" i="14"/>
  <c r="BW158" i="14"/>
  <c r="BX158" i="14"/>
  <c r="BY158" i="14"/>
  <c r="BZ158" i="14"/>
  <c r="CA158" i="14"/>
  <c r="CB158" i="14"/>
  <c r="CC158" i="14"/>
  <c r="CD158" i="14"/>
  <c r="CE158" i="14"/>
  <c r="CF158" i="14"/>
  <c r="CG158" i="14"/>
  <c r="CH158" i="14"/>
  <c r="CI158" i="14"/>
  <c r="CJ158" i="14"/>
  <c r="CK158" i="14"/>
  <c r="CL158" i="14"/>
  <c r="CM158" i="14"/>
  <c r="CN158" i="14"/>
  <c r="CO158" i="14"/>
  <c r="CP158" i="14"/>
  <c r="CQ158" i="14"/>
  <c r="CR158" i="14"/>
  <c r="B159" i="14"/>
  <c r="C159" i="14"/>
  <c r="D159" i="14"/>
  <c r="E159" i="14"/>
  <c r="F159" i="14"/>
  <c r="G159" i="14"/>
  <c r="H159" i="14"/>
  <c r="I159" i="14"/>
  <c r="J159" i="14"/>
  <c r="K159" i="14"/>
  <c r="L159" i="14"/>
  <c r="M159" i="14"/>
  <c r="N159" i="14"/>
  <c r="O159" i="14"/>
  <c r="P159" i="14"/>
  <c r="Q159" i="14"/>
  <c r="R159" i="14"/>
  <c r="S159" i="14"/>
  <c r="T159" i="14"/>
  <c r="U159" i="14"/>
  <c r="V159" i="14"/>
  <c r="W159" i="14"/>
  <c r="X159" i="14"/>
  <c r="Y159" i="14"/>
  <c r="Z159" i="14"/>
  <c r="AA159" i="14"/>
  <c r="AB159" i="14"/>
  <c r="AC159" i="14"/>
  <c r="AD159" i="14"/>
  <c r="AE159" i="14"/>
  <c r="AF159" i="14"/>
  <c r="AG159" i="14"/>
  <c r="AH159" i="14"/>
  <c r="AI159" i="14"/>
  <c r="AJ159" i="14"/>
  <c r="AK159" i="14"/>
  <c r="AL159" i="14"/>
  <c r="AM159" i="14"/>
  <c r="AN159" i="14"/>
  <c r="AO159" i="14"/>
  <c r="AP159" i="14"/>
  <c r="AQ159" i="14"/>
  <c r="AR159" i="14"/>
  <c r="AS159" i="14"/>
  <c r="AT159" i="14"/>
  <c r="AU159" i="14"/>
  <c r="AV159" i="14"/>
  <c r="AW159" i="14"/>
  <c r="AX159" i="14"/>
  <c r="AY159" i="14"/>
  <c r="AZ159" i="14"/>
  <c r="BA159" i="14"/>
  <c r="BB159" i="14"/>
  <c r="BC159" i="14"/>
  <c r="BD159" i="14"/>
  <c r="BE159" i="14"/>
  <c r="BF159" i="14"/>
  <c r="BG159" i="14"/>
  <c r="BH159" i="14"/>
  <c r="BI159" i="14"/>
  <c r="BJ159" i="14"/>
  <c r="BK159" i="14"/>
  <c r="BL159" i="14"/>
  <c r="BM159" i="14"/>
  <c r="BN159" i="14"/>
  <c r="BO159" i="14"/>
  <c r="BP159" i="14"/>
  <c r="BQ159" i="14"/>
  <c r="BR159" i="14"/>
  <c r="BS159" i="14"/>
  <c r="BT159" i="14"/>
  <c r="BU159" i="14"/>
  <c r="BV159" i="14"/>
  <c r="BW159" i="14"/>
  <c r="BX159" i="14"/>
  <c r="BY159" i="14"/>
  <c r="BZ159" i="14"/>
  <c r="CA159" i="14"/>
  <c r="CB159" i="14"/>
  <c r="CC159" i="14"/>
  <c r="CD159" i="14"/>
  <c r="CE159" i="14"/>
  <c r="CF159" i="14"/>
  <c r="CG159" i="14"/>
  <c r="CH159" i="14"/>
  <c r="CI159" i="14"/>
  <c r="CJ159" i="14"/>
  <c r="CK159" i="14"/>
  <c r="CL159" i="14"/>
  <c r="CM159" i="14"/>
  <c r="CN159" i="14"/>
  <c r="CO159" i="14"/>
  <c r="CP159" i="14"/>
  <c r="CQ159" i="14"/>
  <c r="CR159" i="14"/>
  <c r="B160" i="14"/>
  <c r="C160" i="14"/>
  <c r="D160" i="14"/>
  <c r="E160" i="14"/>
  <c r="F160" i="14"/>
  <c r="G160" i="14"/>
  <c r="H160" i="14"/>
  <c r="I160" i="14"/>
  <c r="J160" i="14"/>
  <c r="K160" i="14"/>
  <c r="L160" i="14"/>
  <c r="M160" i="14"/>
  <c r="N160" i="14"/>
  <c r="O160" i="14"/>
  <c r="P160" i="14"/>
  <c r="Q160" i="14"/>
  <c r="R160" i="14"/>
  <c r="S160" i="14"/>
  <c r="T160" i="14"/>
  <c r="U160" i="14"/>
  <c r="V160" i="14"/>
  <c r="W160" i="14"/>
  <c r="X160" i="14"/>
  <c r="Y160" i="14"/>
  <c r="Z160" i="14"/>
  <c r="AA160" i="14"/>
  <c r="AB160" i="14"/>
  <c r="AC160" i="14"/>
  <c r="AD160" i="14"/>
  <c r="AE160" i="14"/>
  <c r="AF160" i="14"/>
  <c r="AG160" i="14"/>
  <c r="AH160" i="14"/>
  <c r="AI160" i="14"/>
  <c r="AJ160" i="14"/>
  <c r="AK160" i="14"/>
  <c r="AL160" i="14"/>
  <c r="AM160" i="14"/>
  <c r="AN160" i="14"/>
  <c r="AO160" i="14"/>
  <c r="AP160" i="14"/>
  <c r="AQ160" i="14"/>
  <c r="AR160" i="14"/>
  <c r="AS160" i="14"/>
  <c r="AT160" i="14"/>
  <c r="AU160" i="14"/>
  <c r="AV160" i="14"/>
  <c r="AW160" i="14"/>
  <c r="AX160" i="14"/>
  <c r="AY160" i="14"/>
  <c r="AZ160" i="14"/>
  <c r="BA160" i="14"/>
  <c r="BB160" i="14"/>
  <c r="BC160" i="14"/>
  <c r="BD160" i="14"/>
  <c r="BE160" i="14"/>
  <c r="BF160" i="14"/>
  <c r="BG160" i="14"/>
  <c r="BH160" i="14"/>
  <c r="BI160" i="14"/>
  <c r="BJ160" i="14"/>
  <c r="BK160" i="14"/>
  <c r="BL160" i="14"/>
  <c r="BM160" i="14"/>
  <c r="BN160" i="14"/>
  <c r="BO160" i="14"/>
  <c r="BP160" i="14"/>
  <c r="BQ160" i="14"/>
  <c r="BR160" i="14"/>
  <c r="BS160" i="14"/>
  <c r="BT160" i="14"/>
  <c r="BU160" i="14"/>
  <c r="BV160" i="14"/>
  <c r="BW160" i="14"/>
  <c r="BX160" i="14"/>
  <c r="BY160" i="14"/>
  <c r="BZ160" i="14"/>
  <c r="CA160" i="14"/>
  <c r="CB160" i="14"/>
  <c r="CC160" i="14"/>
  <c r="CD160" i="14"/>
  <c r="CE160" i="14"/>
  <c r="CF160" i="14"/>
  <c r="CG160" i="14"/>
  <c r="CH160" i="14"/>
  <c r="CI160" i="14"/>
  <c r="CJ160" i="14"/>
  <c r="CK160" i="14"/>
  <c r="CL160" i="14"/>
  <c r="CM160" i="14"/>
  <c r="CN160" i="14"/>
  <c r="CO160" i="14"/>
  <c r="CP160" i="14"/>
  <c r="CQ160" i="14"/>
  <c r="CR160" i="14"/>
  <c r="B161" i="14"/>
  <c r="C161" i="14"/>
  <c r="D161" i="14"/>
  <c r="E161" i="14"/>
  <c r="F161" i="14"/>
  <c r="G161" i="14"/>
  <c r="H161" i="14"/>
  <c r="I161" i="14"/>
  <c r="J161" i="14"/>
  <c r="K161" i="14"/>
  <c r="L161" i="14"/>
  <c r="M161" i="14"/>
  <c r="N161" i="14"/>
  <c r="O161" i="14"/>
  <c r="P161" i="14"/>
  <c r="Q161" i="14"/>
  <c r="R161" i="14"/>
  <c r="S161" i="14"/>
  <c r="T161" i="14"/>
  <c r="U161" i="14"/>
  <c r="V161" i="14"/>
  <c r="W161" i="14"/>
  <c r="X161" i="14"/>
  <c r="Y161" i="14"/>
  <c r="Z161" i="14"/>
  <c r="AA161" i="14"/>
  <c r="AB161" i="14"/>
  <c r="AC161" i="14"/>
  <c r="AD161" i="14"/>
  <c r="AE161" i="14"/>
  <c r="AF161" i="14"/>
  <c r="AG161" i="14"/>
  <c r="AH161" i="14"/>
  <c r="AI161" i="14"/>
  <c r="AJ161" i="14"/>
  <c r="AK161" i="14"/>
  <c r="AL161" i="14"/>
  <c r="AM161" i="14"/>
  <c r="AN161" i="14"/>
  <c r="AO161" i="14"/>
  <c r="AP161" i="14"/>
  <c r="AQ161" i="14"/>
  <c r="AR161" i="14"/>
  <c r="AS161" i="14"/>
  <c r="AT161" i="14"/>
  <c r="AU161" i="14"/>
  <c r="AV161" i="14"/>
  <c r="AW161" i="14"/>
  <c r="AX161" i="14"/>
  <c r="AY161" i="14"/>
  <c r="AZ161" i="14"/>
  <c r="BA161" i="14"/>
  <c r="BB161" i="14"/>
  <c r="BC161" i="14"/>
  <c r="BD161" i="14"/>
  <c r="BE161" i="14"/>
  <c r="BF161" i="14"/>
  <c r="BG161" i="14"/>
  <c r="BH161" i="14"/>
  <c r="BI161" i="14"/>
  <c r="BJ161" i="14"/>
  <c r="BK161" i="14"/>
  <c r="BL161" i="14"/>
  <c r="BM161" i="14"/>
  <c r="BN161" i="14"/>
  <c r="BO161" i="14"/>
  <c r="BP161" i="14"/>
  <c r="BQ161" i="14"/>
  <c r="BR161" i="14"/>
  <c r="BS161" i="14"/>
  <c r="BT161" i="14"/>
  <c r="BU161" i="14"/>
  <c r="BV161" i="14"/>
  <c r="BW161" i="14"/>
  <c r="BX161" i="14"/>
  <c r="BY161" i="14"/>
  <c r="BZ161" i="14"/>
  <c r="CA161" i="14"/>
  <c r="CB161" i="14"/>
  <c r="CC161" i="14"/>
  <c r="CD161" i="14"/>
  <c r="CE161" i="14"/>
  <c r="CF161" i="14"/>
  <c r="CG161" i="14"/>
  <c r="CH161" i="14"/>
  <c r="CI161" i="14"/>
  <c r="CJ161" i="14"/>
  <c r="CK161" i="14"/>
  <c r="CL161" i="14"/>
  <c r="CM161" i="14"/>
  <c r="CN161" i="14"/>
  <c r="CO161" i="14"/>
  <c r="CP161" i="14"/>
  <c r="CQ161" i="14"/>
  <c r="CR161" i="14"/>
  <c r="B162" i="14"/>
  <c r="C162" i="14"/>
  <c r="D162" i="14"/>
  <c r="E162" i="14"/>
  <c r="F162" i="14"/>
  <c r="G162" i="14"/>
  <c r="H162" i="14"/>
  <c r="I162" i="14"/>
  <c r="J162" i="14"/>
  <c r="K162" i="14"/>
  <c r="L162" i="14"/>
  <c r="M162" i="14"/>
  <c r="N162" i="14"/>
  <c r="O162" i="14"/>
  <c r="P162" i="14"/>
  <c r="Q162" i="14"/>
  <c r="R162" i="14"/>
  <c r="S162" i="14"/>
  <c r="T162" i="14"/>
  <c r="U162" i="14"/>
  <c r="V162" i="14"/>
  <c r="W162" i="14"/>
  <c r="X162" i="14"/>
  <c r="Y162" i="14"/>
  <c r="Z162" i="14"/>
  <c r="AA162" i="14"/>
  <c r="AB162" i="14"/>
  <c r="AC162" i="14"/>
  <c r="AD162" i="14"/>
  <c r="AE162" i="14"/>
  <c r="AF162" i="14"/>
  <c r="AG162" i="14"/>
  <c r="AH162" i="14"/>
  <c r="AI162" i="14"/>
  <c r="AJ162" i="14"/>
  <c r="AK162" i="14"/>
  <c r="AL162" i="14"/>
  <c r="AM162" i="14"/>
  <c r="AN162" i="14"/>
  <c r="AO162" i="14"/>
  <c r="AP162" i="14"/>
  <c r="AQ162" i="14"/>
  <c r="AR162" i="14"/>
  <c r="AS162" i="14"/>
  <c r="AT162" i="14"/>
  <c r="AU162" i="14"/>
  <c r="AV162" i="14"/>
  <c r="AW162" i="14"/>
  <c r="AX162" i="14"/>
  <c r="AY162" i="14"/>
  <c r="AZ162" i="14"/>
  <c r="BA162" i="14"/>
  <c r="BB162" i="14"/>
  <c r="BC162" i="14"/>
  <c r="BD162" i="14"/>
  <c r="BE162" i="14"/>
  <c r="BF162" i="14"/>
  <c r="BG162" i="14"/>
  <c r="BH162" i="14"/>
  <c r="BI162" i="14"/>
  <c r="BJ162" i="14"/>
  <c r="BK162" i="14"/>
  <c r="BL162" i="14"/>
  <c r="BM162" i="14"/>
  <c r="BN162" i="14"/>
  <c r="BO162" i="14"/>
  <c r="BP162" i="14"/>
  <c r="BQ162" i="14"/>
  <c r="BR162" i="14"/>
  <c r="BS162" i="14"/>
  <c r="BT162" i="14"/>
  <c r="BU162" i="14"/>
  <c r="BV162" i="14"/>
  <c r="BW162" i="14"/>
  <c r="BX162" i="14"/>
  <c r="BY162" i="14"/>
  <c r="BZ162" i="14"/>
  <c r="CA162" i="14"/>
  <c r="CB162" i="14"/>
  <c r="CC162" i="14"/>
  <c r="CD162" i="14"/>
  <c r="CE162" i="14"/>
  <c r="CF162" i="14"/>
  <c r="CG162" i="14"/>
  <c r="CH162" i="14"/>
  <c r="CI162" i="14"/>
  <c r="CJ162" i="14"/>
  <c r="CK162" i="14"/>
  <c r="CL162" i="14"/>
  <c r="CM162" i="14"/>
  <c r="CN162" i="14"/>
  <c r="CO162" i="14"/>
  <c r="CP162" i="14"/>
  <c r="CQ162" i="14"/>
  <c r="CR162" i="14"/>
  <c r="B163" i="14"/>
  <c r="C163" i="14"/>
  <c r="D163" i="14"/>
  <c r="E163" i="14"/>
  <c r="F163" i="14"/>
  <c r="G163" i="14"/>
  <c r="H163" i="14"/>
  <c r="I163" i="14"/>
  <c r="J163" i="14"/>
  <c r="K163" i="14"/>
  <c r="L163" i="14"/>
  <c r="M163" i="14"/>
  <c r="N163" i="14"/>
  <c r="O163" i="14"/>
  <c r="P163" i="14"/>
  <c r="Q163" i="14"/>
  <c r="R163" i="14"/>
  <c r="S163" i="14"/>
  <c r="T163" i="14"/>
  <c r="U163" i="14"/>
  <c r="V163" i="14"/>
  <c r="W163" i="14"/>
  <c r="X163" i="14"/>
  <c r="Y163" i="14"/>
  <c r="Z163" i="14"/>
  <c r="AA163" i="14"/>
  <c r="AB163" i="14"/>
  <c r="AC163" i="14"/>
  <c r="AD163" i="14"/>
  <c r="AE163" i="14"/>
  <c r="AF163" i="14"/>
  <c r="AG163" i="14"/>
  <c r="AH163" i="14"/>
  <c r="AI163" i="14"/>
  <c r="AJ163" i="14"/>
  <c r="AK163" i="14"/>
  <c r="AL163" i="14"/>
  <c r="AM163" i="14"/>
  <c r="AN163" i="14"/>
  <c r="AO163" i="14"/>
  <c r="AP163" i="14"/>
  <c r="AQ163" i="14"/>
  <c r="AR163" i="14"/>
  <c r="AS163" i="14"/>
  <c r="AT163" i="14"/>
  <c r="AU163" i="14"/>
  <c r="AV163" i="14"/>
  <c r="AW163" i="14"/>
  <c r="AX163" i="14"/>
  <c r="AY163" i="14"/>
  <c r="AZ163" i="14"/>
  <c r="BA163" i="14"/>
  <c r="BB163" i="14"/>
  <c r="BC163" i="14"/>
  <c r="BD163" i="14"/>
  <c r="BE163" i="14"/>
  <c r="BF163" i="14"/>
  <c r="BG163" i="14"/>
  <c r="BH163" i="14"/>
  <c r="BI163" i="14"/>
  <c r="BJ163" i="14"/>
  <c r="BK163" i="14"/>
  <c r="BL163" i="14"/>
  <c r="BM163" i="14"/>
  <c r="BN163" i="14"/>
  <c r="BO163" i="14"/>
  <c r="BP163" i="14"/>
  <c r="BQ163" i="14"/>
  <c r="BR163" i="14"/>
  <c r="BS163" i="14"/>
  <c r="BT163" i="14"/>
  <c r="BU163" i="14"/>
  <c r="BV163" i="14"/>
  <c r="BW163" i="14"/>
  <c r="BX163" i="14"/>
  <c r="BY163" i="14"/>
  <c r="BZ163" i="14"/>
  <c r="CA163" i="14"/>
  <c r="CB163" i="14"/>
  <c r="CC163" i="14"/>
  <c r="CD163" i="14"/>
  <c r="CE163" i="14"/>
  <c r="CF163" i="14"/>
  <c r="CG163" i="14"/>
  <c r="CH163" i="14"/>
  <c r="CI163" i="14"/>
  <c r="CJ163" i="14"/>
  <c r="CK163" i="14"/>
  <c r="CL163" i="14"/>
  <c r="CM163" i="14"/>
  <c r="CN163" i="14"/>
  <c r="CO163" i="14"/>
  <c r="CP163" i="14"/>
  <c r="CQ163" i="14"/>
  <c r="CR163" i="14"/>
  <c r="B164" i="14"/>
  <c r="C164" i="14"/>
  <c r="D164" i="14"/>
  <c r="E164" i="14"/>
  <c r="F164" i="14"/>
  <c r="G164" i="14"/>
  <c r="H164" i="14"/>
  <c r="I164" i="14"/>
  <c r="J164" i="14"/>
  <c r="K164" i="14"/>
  <c r="L164" i="14"/>
  <c r="M164" i="14"/>
  <c r="N164" i="14"/>
  <c r="O164" i="14"/>
  <c r="P164" i="14"/>
  <c r="Q164" i="14"/>
  <c r="R164" i="14"/>
  <c r="S164" i="14"/>
  <c r="T164" i="14"/>
  <c r="U164" i="14"/>
  <c r="V164" i="14"/>
  <c r="W164" i="14"/>
  <c r="X164" i="14"/>
  <c r="Y164" i="14"/>
  <c r="Z164" i="14"/>
  <c r="AA164" i="14"/>
  <c r="AB164" i="14"/>
  <c r="AC164" i="14"/>
  <c r="AD164" i="14"/>
  <c r="AE164" i="14"/>
  <c r="AF164" i="14"/>
  <c r="AG164" i="14"/>
  <c r="AH164" i="14"/>
  <c r="AI164" i="14"/>
  <c r="AJ164" i="14"/>
  <c r="AK164" i="14"/>
  <c r="AL164" i="14"/>
  <c r="AM164" i="14"/>
  <c r="AN164" i="14"/>
  <c r="AO164" i="14"/>
  <c r="AP164" i="14"/>
  <c r="AQ164" i="14"/>
  <c r="AR164" i="14"/>
  <c r="AS164" i="14"/>
  <c r="AT164" i="14"/>
  <c r="AU164" i="14"/>
  <c r="AV164" i="14"/>
  <c r="AW164" i="14"/>
  <c r="AX164" i="14"/>
  <c r="AY164" i="14"/>
  <c r="AZ164" i="14"/>
  <c r="BA164" i="14"/>
  <c r="BB164" i="14"/>
  <c r="BC164" i="14"/>
  <c r="BD164" i="14"/>
  <c r="BE164" i="14"/>
  <c r="BF164" i="14"/>
  <c r="BG164" i="14"/>
  <c r="BH164" i="14"/>
  <c r="BI164" i="14"/>
  <c r="BJ164" i="14"/>
  <c r="BK164" i="14"/>
  <c r="BL164" i="14"/>
  <c r="BM164" i="14"/>
  <c r="BN164" i="14"/>
  <c r="BO164" i="14"/>
  <c r="BP164" i="14"/>
  <c r="BQ164" i="14"/>
  <c r="BR164" i="14"/>
  <c r="BS164" i="14"/>
  <c r="BT164" i="14"/>
  <c r="BU164" i="14"/>
  <c r="BV164" i="14"/>
  <c r="BW164" i="14"/>
  <c r="BX164" i="14"/>
  <c r="BY164" i="14"/>
  <c r="BZ164" i="14"/>
  <c r="CA164" i="14"/>
  <c r="CB164" i="14"/>
  <c r="CC164" i="14"/>
  <c r="CD164" i="14"/>
  <c r="CE164" i="14"/>
  <c r="CF164" i="14"/>
  <c r="CG164" i="14"/>
  <c r="CH164" i="14"/>
  <c r="CI164" i="14"/>
  <c r="CJ164" i="14"/>
  <c r="CK164" i="14"/>
  <c r="CL164" i="14"/>
  <c r="CM164" i="14"/>
  <c r="CN164" i="14"/>
  <c r="CO164" i="14"/>
  <c r="CP164" i="14"/>
  <c r="CQ164" i="14"/>
  <c r="CR164" i="14"/>
  <c r="B165" i="14"/>
  <c r="C165" i="14"/>
  <c r="D165" i="14"/>
  <c r="E165" i="14"/>
  <c r="F165" i="14"/>
  <c r="G165" i="14"/>
  <c r="H165" i="14"/>
  <c r="I165" i="14"/>
  <c r="J165" i="14"/>
  <c r="K165" i="14"/>
  <c r="L165" i="14"/>
  <c r="M165" i="14"/>
  <c r="N165" i="14"/>
  <c r="O165" i="14"/>
  <c r="P165" i="14"/>
  <c r="Q165" i="14"/>
  <c r="R165" i="14"/>
  <c r="S165" i="14"/>
  <c r="T165" i="14"/>
  <c r="U165" i="14"/>
  <c r="V165" i="14"/>
  <c r="W165" i="14"/>
  <c r="X165" i="14"/>
  <c r="Y165" i="14"/>
  <c r="Z165" i="14"/>
  <c r="AA165" i="14"/>
  <c r="AB165" i="14"/>
  <c r="AC165" i="14"/>
  <c r="AD165" i="14"/>
  <c r="AE165" i="14"/>
  <c r="AF165" i="14"/>
  <c r="AG165" i="14"/>
  <c r="AH165" i="14"/>
  <c r="AI165" i="14"/>
  <c r="AJ165" i="14"/>
  <c r="AK165" i="14"/>
  <c r="AL165" i="14"/>
  <c r="AM165" i="14"/>
  <c r="AN165" i="14"/>
  <c r="AO165" i="14"/>
  <c r="AP165" i="14"/>
  <c r="AQ165" i="14"/>
  <c r="AR165" i="14"/>
  <c r="AS165" i="14"/>
  <c r="AT165" i="14"/>
  <c r="AU165" i="14"/>
  <c r="AV165" i="14"/>
  <c r="AW165" i="14"/>
  <c r="AX165" i="14"/>
  <c r="AY165" i="14"/>
  <c r="AZ165" i="14"/>
  <c r="BA165" i="14"/>
  <c r="BB165" i="14"/>
  <c r="BC165" i="14"/>
  <c r="BD165" i="14"/>
  <c r="BE165" i="14"/>
  <c r="BF165" i="14"/>
  <c r="BG165" i="14"/>
  <c r="BH165" i="14"/>
  <c r="BI165" i="14"/>
  <c r="BJ165" i="14"/>
  <c r="BK165" i="14"/>
  <c r="BL165" i="14"/>
  <c r="BM165" i="14"/>
  <c r="BN165" i="14"/>
  <c r="BO165" i="14"/>
  <c r="BP165" i="14"/>
  <c r="BQ165" i="14"/>
  <c r="BR165" i="14"/>
  <c r="BS165" i="14"/>
  <c r="BT165" i="14"/>
  <c r="BU165" i="14"/>
  <c r="BV165" i="14"/>
  <c r="BW165" i="14"/>
  <c r="BX165" i="14"/>
  <c r="BY165" i="14"/>
  <c r="BZ165" i="14"/>
  <c r="CA165" i="14"/>
  <c r="CB165" i="14"/>
  <c r="CC165" i="14"/>
  <c r="CD165" i="14"/>
  <c r="CE165" i="14"/>
  <c r="CF165" i="14"/>
  <c r="CG165" i="14"/>
  <c r="CH165" i="14"/>
  <c r="CI165" i="14"/>
  <c r="CJ165" i="14"/>
  <c r="CK165" i="14"/>
  <c r="CL165" i="14"/>
  <c r="CM165" i="14"/>
  <c r="CN165" i="14"/>
  <c r="CO165" i="14"/>
  <c r="CP165" i="14"/>
  <c r="CQ165" i="14"/>
  <c r="CR165" i="14"/>
  <c r="B166" i="14"/>
  <c r="C166" i="14"/>
  <c r="D166" i="14"/>
  <c r="E166" i="14"/>
  <c r="F166" i="14"/>
  <c r="G166" i="14"/>
  <c r="H166" i="14"/>
  <c r="I166" i="14"/>
  <c r="J166" i="14"/>
  <c r="K166" i="14"/>
  <c r="L166" i="14"/>
  <c r="M166" i="14"/>
  <c r="N166" i="14"/>
  <c r="O166" i="14"/>
  <c r="P166" i="14"/>
  <c r="Q166" i="14"/>
  <c r="R166" i="14"/>
  <c r="S166" i="14"/>
  <c r="T166" i="14"/>
  <c r="U166" i="14"/>
  <c r="V166" i="14"/>
  <c r="W166" i="14"/>
  <c r="X166" i="14"/>
  <c r="Y166" i="14"/>
  <c r="Z166" i="14"/>
  <c r="AA166" i="14"/>
  <c r="AB166" i="14"/>
  <c r="AC166" i="14"/>
  <c r="AD166" i="14"/>
  <c r="AE166" i="14"/>
  <c r="AF166" i="14"/>
  <c r="AG166" i="14"/>
  <c r="AH166" i="14"/>
  <c r="AI166" i="14"/>
  <c r="AJ166" i="14"/>
  <c r="AK166" i="14"/>
  <c r="AL166" i="14"/>
  <c r="AM166" i="14"/>
  <c r="AN166" i="14"/>
  <c r="AO166" i="14"/>
  <c r="AP166" i="14"/>
  <c r="AQ166" i="14"/>
  <c r="AR166" i="14"/>
  <c r="AS166" i="14"/>
  <c r="AT166" i="14"/>
  <c r="AU166" i="14"/>
  <c r="AV166" i="14"/>
  <c r="AW166" i="14"/>
  <c r="AX166" i="14"/>
  <c r="AY166" i="14"/>
  <c r="AZ166" i="14"/>
  <c r="BA166" i="14"/>
  <c r="BB166" i="14"/>
  <c r="BC166" i="14"/>
  <c r="BD166" i="14"/>
  <c r="BE166" i="14"/>
  <c r="BF166" i="14"/>
  <c r="BG166" i="14"/>
  <c r="BH166" i="14"/>
  <c r="BI166" i="14"/>
  <c r="BJ166" i="14"/>
  <c r="BK166" i="14"/>
  <c r="BL166" i="14"/>
  <c r="BM166" i="14"/>
  <c r="BN166" i="14"/>
  <c r="BO166" i="14"/>
  <c r="BP166" i="14"/>
  <c r="BQ166" i="14"/>
  <c r="BR166" i="14"/>
  <c r="BS166" i="14"/>
  <c r="BT166" i="14"/>
  <c r="BU166" i="14"/>
  <c r="BV166" i="14"/>
  <c r="BW166" i="14"/>
  <c r="BX166" i="14"/>
  <c r="BY166" i="14"/>
  <c r="BZ166" i="14"/>
  <c r="CA166" i="14"/>
  <c r="CB166" i="14"/>
  <c r="CC166" i="14"/>
  <c r="CD166" i="14"/>
  <c r="CE166" i="14"/>
  <c r="CF166" i="14"/>
  <c r="CG166" i="14"/>
  <c r="CH166" i="14"/>
  <c r="CI166" i="14"/>
  <c r="CJ166" i="14"/>
  <c r="CK166" i="14"/>
  <c r="CL166" i="14"/>
  <c r="CM166" i="14"/>
  <c r="CN166" i="14"/>
  <c r="CO166" i="14"/>
  <c r="CP166" i="14"/>
  <c r="CQ166" i="14"/>
  <c r="CR166" i="14"/>
  <c r="B167" i="14"/>
  <c r="C167" i="14"/>
  <c r="D167" i="14"/>
  <c r="E167" i="14"/>
  <c r="F167" i="14"/>
  <c r="G167" i="14"/>
  <c r="H167" i="14"/>
  <c r="I167" i="14"/>
  <c r="J167" i="14"/>
  <c r="K167" i="14"/>
  <c r="L167" i="14"/>
  <c r="M167" i="14"/>
  <c r="N167" i="14"/>
  <c r="O167" i="14"/>
  <c r="P167" i="14"/>
  <c r="Q167" i="14"/>
  <c r="R167" i="14"/>
  <c r="S167" i="14"/>
  <c r="T167" i="14"/>
  <c r="U167" i="14"/>
  <c r="V167" i="14"/>
  <c r="W167" i="14"/>
  <c r="X167" i="14"/>
  <c r="Y167" i="14"/>
  <c r="Z167" i="14"/>
  <c r="AA167" i="14"/>
  <c r="AB167" i="14"/>
  <c r="AC167" i="14"/>
  <c r="AD167" i="14"/>
  <c r="AE167" i="14"/>
  <c r="AF167" i="14"/>
  <c r="AG167" i="14"/>
  <c r="AH167" i="14"/>
  <c r="AI167" i="14"/>
  <c r="AJ167" i="14"/>
  <c r="AK167" i="14"/>
  <c r="AL167" i="14"/>
  <c r="AM167" i="14"/>
  <c r="AN167" i="14"/>
  <c r="AO167" i="14"/>
  <c r="AP167" i="14"/>
  <c r="AQ167" i="14"/>
  <c r="AR167" i="14"/>
  <c r="AS167" i="14"/>
  <c r="AT167" i="14"/>
  <c r="AU167" i="14"/>
  <c r="AV167" i="14"/>
  <c r="AW167" i="14"/>
  <c r="AX167" i="14"/>
  <c r="AY167" i="14"/>
  <c r="AZ167" i="14"/>
  <c r="BA167" i="14"/>
  <c r="BB167" i="14"/>
  <c r="BC167" i="14"/>
  <c r="BD167" i="14"/>
  <c r="BE167" i="14"/>
  <c r="BF167" i="14"/>
  <c r="BG167" i="14"/>
  <c r="BH167" i="14"/>
  <c r="BI167" i="14"/>
  <c r="BJ167" i="14"/>
  <c r="BK167" i="14"/>
  <c r="BL167" i="14"/>
  <c r="BM167" i="14"/>
  <c r="BN167" i="14"/>
  <c r="BO167" i="14"/>
  <c r="BP167" i="14"/>
  <c r="BQ167" i="14"/>
  <c r="BR167" i="14"/>
  <c r="BS167" i="14"/>
  <c r="BT167" i="14"/>
  <c r="BU167" i="14"/>
  <c r="BV167" i="14"/>
  <c r="BW167" i="14"/>
  <c r="BX167" i="14"/>
  <c r="BY167" i="14"/>
  <c r="BZ167" i="14"/>
  <c r="CA167" i="14"/>
  <c r="CB167" i="14"/>
  <c r="CC167" i="14"/>
  <c r="CD167" i="14"/>
  <c r="CE167" i="14"/>
  <c r="CF167" i="14"/>
  <c r="CG167" i="14"/>
  <c r="CH167" i="14"/>
  <c r="CI167" i="14"/>
  <c r="CJ167" i="14"/>
  <c r="CK167" i="14"/>
  <c r="CL167" i="14"/>
  <c r="CM167" i="14"/>
  <c r="CN167" i="14"/>
  <c r="CO167" i="14"/>
  <c r="CP167" i="14"/>
  <c r="CQ167" i="14"/>
  <c r="CR167" i="14"/>
  <c r="B168" i="14"/>
  <c r="C168" i="14"/>
  <c r="D168" i="14"/>
  <c r="E168" i="14"/>
  <c r="F168" i="14"/>
  <c r="G168" i="14"/>
  <c r="H168" i="14"/>
  <c r="I168" i="14"/>
  <c r="J168" i="14"/>
  <c r="K168" i="14"/>
  <c r="L168" i="14"/>
  <c r="M168" i="14"/>
  <c r="N168" i="14"/>
  <c r="O168" i="14"/>
  <c r="P168" i="14"/>
  <c r="Q168" i="14"/>
  <c r="R168" i="14"/>
  <c r="S168" i="14"/>
  <c r="T168" i="14"/>
  <c r="U168" i="14"/>
  <c r="V168" i="14"/>
  <c r="W168" i="14"/>
  <c r="X168" i="14"/>
  <c r="Y168" i="14"/>
  <c r="Z168" i="14"/>
  <c r="AA168" i="14"/>
  <c r="AB168" i="14"/>
  <c r="AC168" i="14"/>
  <c r="AD168" i="14"/>
  <c r="AE168" i="14"/>
  <c r="AF168" i="14"/>
  <c r="AG168" i="14"/>
  <c r="AH168" i="14"/>
  <c r="AI168" i="14"/>
  <c r="AJ168" i="14"/>
  <c r="AK168" i="14"/>
  <c r="AL168" i="14"/>
  <c r="AM168" i="14"/>
  <c r="AN168" i="14"/>
  <c r="AO168" i="14"/>
  <c r="AP168" i="14"/>
  <c r="AQ168" i="14"/>
  <c r="AR168" i="14"/>
  <c r="AS168" i="14"/>
  <c r="AT168" i="14"/>
  <c r="AU168" i="14"/>
  <c r="AV168" i="14"/>
  <c r="AW168" i="14"/>
  <c r="AX168" i="14"/>
  <c r="AY168" i="14"/>
  <c r="AZ168" i="14"/>
  <c r="BA168" i="14"/>
  <c r="BB168" i="14"/>
  <c r="BC168" i="14"/>
  <c r="BD168" i="14"/>
  <c r="BE168" i="14"/>
  <c r="BF168" i="14"/>
  <c r="BG168" i="14"/>
  <c r="BH168" i="14"/>
  <c r="BI168" i="14"/>
  <c r="BJ168" i="14"/>
  <c r="BK168" i="14"/>
  <c r="BL168" i="14"/>
  <c r="BM168" i="14"/>
  <c r="BN168" i="14"/>
  <c r="BO168" i="14"/>
  <c r="BP168" i="14"/>
  <c r="BQ168" i="14"/>
  <c r="BR168" i="14"/>
  <c r="BS168" i="14"/>
  <c r="BT168" i="14"/>
  <c r="BU168" i="14"/>
  <c r="BV168" i="14"/>
  <c r="BW168" i="14"/>
  <c r="BX168" i="14"/>
  <c r="BY168" i="14"/>
  <c r="BZ168" i="14"/>
  <c r="CA168" i="14"/>
  <c r="CB168" i="14"/>
  <c r="CC168" i="14"/>
  <c r="CD168" i="14"/>
  <c r="CE168" i="14"/>
  <c r="CF168" i="14"/>
  <c r="CG168" i="14"/>
  <c r="CH168" i="14"/>
  <c r="CI168" i="14"/>
  <c r="CJ168" i="14"/>
  <c r="CK168" i="14"/>
  <c r="CL168" i="14"/>
  <c r="CM168" i="14"/>
  <c r="CN168" i="14"/>
  <c r="CO168" i="14"/>
  <c r="CP168" i="14"/>
  <c r="CQ168" i="14"/>
  <c r="CR168" i="14"/>
  <c r="B169" i="14"/>
  <c r="C169" i="14"/>
  <c r="D169" i="14"/>
  <c r="E169" i="14"/>
  <c r="F169" i="14"/>
  <c r="G169" i="14"/>
  <c r="H169" i="14"/>
  <c r="I169" i="14"/>
  <c r="J169" i="14"/>
  <c r="K169" i="14"/>
  <c r="L169" i="14"/>
  <c r="M169" i="14"/>
  <c r="N169" i="14"/>
  <c r="O169" i="14"/>
  <c r="P169" i="14"/>
  <c r="Q169" i="14"/>
  <c r="R169" i="14"/>
  <c r="S169" i="14"/>
  <c r="T169" i="14"/>
  <c r="U169" i="14"/>
  <c r="V169" i="14"/>
  <c r="W169" i="14"/>
  <c r="X169" i="14"/>
  <c r="Y169" i="14"/>
  <c r="Z169" i="14"/>
  <c r="AA169" i="14"/>
  <c r="AB169" i="14"/>
  <c r="AC169" i="14"/>
  <c r="AD169" i="14"/>
  <c r="AE169" i="14"/>
  <c r="AF169" i="14"/>
  <c r="AG169" i="14"/>
  <c r="AH169" i="14"/>
  <c r="AI169" i="14"/>
  <c r="AJ169" i="14"/>
  <c r="AK169" i="14"/>
  <c r="AL169" i="14"/>
  <c r="AM169" i="14"/>
  <c r="AN169" i="14"/>
  <c r="AO169" i="14"/>
  <c r="AP169" i="14"/>
  <c r="AQ169" i="14"/>
  <c r="AR169" i="14"/>
  <c r="AS169" i="14"/>
  <c r="AT169" i="14"/>
  <c r="AU169" i="14"/>
  <c r="AV169" i="14"/>
  <c r="AW169" i="14"/>
  <c r="AX169" i="14"/>
  <c r="AY169" i="14"/>
  <c r="AZ169" i="14"/>
  <c r="BA169" i="14"/>
  <c r="BB169" i="14"/>
  <c r="BC169" i="14"/>
  <c r="BD169" i="14"/>
  <c r="BE169" i="14"/>
  <c r="BF169" i="14"/>
  <c r="BG169" i="14"/>
  <c r="BH169" i="14"/>
  <c r="BI169" i="14"/>
  <c r="BJ169" i="14"/>
  <c r="BK169" i="14"/>
  <c r="BL169" i="14"/>
  <c r="BM169" i="14"/>
  <c r="BN169" i="14"/>
  <c r="BO169" i="14"/>
  <c r="BP169" i="14"/>
  <c r="BQ169" i="14"/>
  <c r="BR169" i="14"/>
  <c r="BS169" i="14"/>
  <c r="BT169" i="14"/>
  <c r="BU169" i="14"/>
  <c r="BV169" i="14"/>
  <c r="BW169" i="14"/>
  <c r="BX169" i="14"/>
  <c r="BY169" i="14"/>
  <c r="BZ169" i="14"/>
  <c r="CA169" i="14"/>
  <c r="CB169" i="14"/>
  <c r="CC169" i="14"/>
  <c r="CD169" i="14"/>
  <c r="CE169" i="14"/>
  <c r="CF169" i="14"/>
  <c r="CG169" i="14"/>
  <c r="CH169" i="14"/>
  <c r="CI169" i="14"/>
  <c r="CJ169" i="14"/>
  <c r="CK169" i="14"/>
  <c r="CL169" i="14"/>
  <c r="CM169" i="14"/>
  <c r="CN169" i="14"/>
  <c r="CO169" i="14"/>
  <c r="CP169" i="14"/>
  <c r="CQ169" i="14"/>
  <c r="CR169" i="14"/>
  <c r="B170" i="14"/>
  <c r="C170" i="14"/>
  <c r="D170" i="14"/>
  <c r="E170" i="14"/>
  <c r="F170" i="14"/>
  <c r="G170" i="14"/>
  <c r="H170" i="14"/>
  <c r="I170" i="14"/>
  <c r="J170" i="14"/>
  <c r="K170" i="14"/>
  <c r="L170" i="14"/>
  <c r="M170" i="14"/>
  <c r="N170" i="14"/>
  <c r="O170" i="14"/>
  <c r="P170" i="14"/>
  <c r="Q170" i="14"/>
  <c r="R170" i="14"/>
  <c r="S170" i="14"/>
  <c r="T170" i="14"/>
  <c r="U170" i="14"/>
  <c r="V170" i="14"/>
  <c r="W170" i="14"/>
  <c r="X170" i="14"/>
  <c r="Y170" i="14"/>
  <c r="Z170" i="14"/>
  <c r="AA170" i="14"/>
  <c r="AB170" i="14"/>
  <c r="AC170" i="14"/>
  <c r="AD170" i="14"/>
  <c r="AE170" i="14"/>
  <c r="AF170" i="14"/>
  <c r="AG170" i="14"/>
  <c r="AH170" i="14"/>
  <c r="AI170" i="14"/>
  <c r="AJ170" i="14"/>
  <c r="AK170" i="14"/>
  <c r="AL170" i="14"/>
  <c r="AM170" i="14"/>
  <c r="AN170" i="14"/>
  <c r="AO170" i="14"/>
  <c r="AP170" i="14"/>
  <c r="AQ170" i="14"/>
  <c r="AR170" i="14"/>
  <c r="AS170" i="14"/>
  <c r="AT170" i="14"/>
  <c r="AU170" i="14"/>
  <c r="AV170" i="14"/>
  <c r="AW170" i="14"/>
  <c r="AX170" i="14"/>
  <c r="AY170" i="14"/>
  <c r="AZ170" i="14"/>
  <c r="BA170" i="14"/>
  <c r="BB170" i="14"/>
  <c r="BC170" i="14"/>
  <c r="BD170" i="14"/>
  <c r="BE170" i="14"/>
  <c r="BF170" i="14"/>
  <c r="BG170" i="14"/>
  <c r="BH170" i="14"/>
  <c r="BI170" i="14"/>
  <c r="BJ170" i="14"/>
  <c r="BK170" i="14"/>
  <c r="BL170" i="14"/>
  <c r="BM170" i="14"/>
  <c r="BN170" i="14"/>
  <c r="BO170" i="14"/>
  <c r="BP170" i="14"/>
  <c r="BQ170" i="14"/>
  <c r="BR170" i="14"/>
  <c r="BS170" i="14"/>
  <c r="BT170" i="14"/>
  <c r="BU170" i="14"/>
  <c r="BV170" i="14"/>
  <c r="BW170" i="14"/>
  <c r="BX170" i="14"/>
  <c r="BY170" i="14"/>
  <c r="BZ170" i="14"/>
  <c r="CA170" i="14"/>
  <c r="CB170" i="14"/>
  <c r="CC170" i="14"/>
  <c r="CD170" i="14"/>
  <c r="CE170" i="14"/>
  <c r="CF170" i="14"/>
  <c r="CG170" i="14"/>
  <c r="CH170" i="14"/>
  <c r="CI170" i="14"/>
  <c r="CJ170" i="14"/>
  <c r="CK170" i="14"/>
  <c r="CL170" i="14"/>
  <c r="CM170" i="14"/>
  <c r="CN170" i="14"/>
  <c r="CO170" i="14"/>
  <c r="CP170" i="14"/>
  <c r="CQ170" i="14"/>
  <c r="CR170" i="14"/>
  <c r="B171" i="14"/>
  <c r="C171" i="14"/>
  <c r="D171" i="14"/>
  <c r="E171" i="14"/>
  <c r="F171" i="14"/>
  <c r="G171" i="14"/>
  <c r="H171" i="14"/>
  <c r="I171" i="14"/>
  <c r="J171" i="14"/>
  <c r="K171" i="14"/>
  <c r="L171" i="14"/>
  <c r="M171" i="14"/>
  <c r="N171" i="14"/>
  <c r="O171" i="14"/>
  <c r="P171" i="14"/>
  <c r="Q171" i="14"/>
  <c r="R171" i="14"/>
  <c r="S171" i="14"/>
  <c r="T171" i="14"/>
  <c r="U171" i="14"/>
  <c r="V171" i="14"/>
  <c r="W171" i="14"/>
  <c r="X171" i="14"/>
  <c r="Y171" i="14"/>
  <c r="Z171" i="14"/>
  <c r="AA171" i="14"/>
  <c r="AB171" i="14"/>
  <c r="AC171" i="14"/>
  <c r="AD171" i="14"/>
  <c r="AE171" i="14"/>
  <c r="AF171" i="14"/>
  <c r="AG171" i="14"/>
  <c r="AH171" i="14"/>
  <c r="AI171" i="14"/>
  <c r="AJ171" i="14"/>
  <c r="AK171" i="14"/>
  <c r="AL171" i="14"/>
  <c r="AM171" i="14"/>
  <c r="AN171" i="14"/>
  <c r="AO171" i="14"/>
  <c r="AP171" i="14"/>
  <c r="AQ171" i="14"/>
  <c r="AR171" i="14"/>
  <c r="AS171" i="14"/>
  <c r="AT171" i="14"/>
  <c r="AU171" i="14"/>
  <c r="AV171" i="14"/>
  <c r="AW171" i="14"/>
  <c r="AX171" i="14"/>
  <c r="AY171" i="14"/>
  <c r="AZ171" i="14"/>
  <c r="BA171" i="14"/>
  <c r="BB171" i="14"/>
  <c r="BC171" i="14"/>
  <c r="BD171" i="14"/>
  <c r="BE171" i="14"/>
  <c r="BF171" i="14"/>
  <c r="BG171" i="14"/>
  <c r="BH171" i="14"/>
  <c r="BI171" i="14"/>
  <c r="BJ171" i="14"/>
  <c r="BK171" i="14"/>
  <c r="BL171" i="14"/>
  <c r="BM171" i="14"/>
  <c r="BN171" i="14"/>
  <c r="BO171" i="14"/>
  <c r="BP171" i="14"/>
  <c r="BQ171" i="14"/>
  <c r="BR171" i="14"/>
  <c r="BS171" i="14"/>
  <c r="BT171" i="14"/>
  <c r="BU171" i="14"/>
  <c r="BV171" i="14"/>
  <c r="BW171" i="14"/>
  <c r="BX171" i="14"/>
  <c r="BY171" i="14"/>
  <c r="BZ171" i="14"/>
  <c r="CA171" i="14"/>
  <c r="CB171" i="14"/>
  <c r="CC171" i="14"/>
  <c r="CD171" i="14"/>
  <c r="CE171" i="14"/>
  <c r="CF171" i="14"/>
  <c r="CG171" i="14"/>
  <c r="CH171" i="14"/>
  <c r="CI171" i="14"/>
  <c r="CJ171" i="14"/>
  <c r="CK171" i="14"/>
  <c r="CL171" i="14"/>
  <c r="CM171" i="14"/>
  <c r="CN171" i="14"/>
  <c r="CO171" i="14"/>
  <c r="CP171" i="14"/>
  <c r="CQ171" i="14"/>
  <c r="CR171" i="14"/>
  <c r="B172" i="14"/>
  <c r="C172" i="14"/>
  <c r="D172" i="14"/>
  <c r="E172" i="14"/>
  <c r="F172" i="14"/>
  <c r="G172" i="14"/>
  <c r="H172" i="14"/>
  <c r="I172" i="14"/>
  <c r="J172" i="14"/>
  <c r="K172" i="14"/>
  <c r="L172" i="14"/>
  <c r="M172" i="14"/>
  <c r="N172" i="14"/>
  <c r="O172" i="14"/>
  <c r="P172" i="14"/>
  <c r="Q172" i="14"/>
  <c r="R172" i="14"/>
  <c r="S172" i="14"/>
  <c r="T172" i="14"/>
  <c r="U172" i="14"/>
  <c r="V172" i="14"/>
  <c r="W172" i="14"/>
  <c r="X172" i="14"/>
  <c r="Y172" i="14"/>
  <c r="Z172" i="14"/>
  <c r="AA172" i="14"/>
  <c r="AB172" i="14"/>
  <c r="AC172" i="14"/>
  <c r="AD172" i="14"/>
  <c r="AE172" i="14"/>
  <c r="AF172" i="14"/>
  <c r="AG172" i="14"/>
  <c r="AH172" i="14"/>
  <c r="AI172" i="14"/>
  <c r="AJ172" i="14"/>
  <c r="AK172" i="14"/>
  <c r="AL172" i="14"/>
  <c r="AM172" i="14"/>
  <c r="AN172" i="14"/>
  <c r="AO172" i="14"/>
  <c r="AP172" i="14"/>
  <c r="AQ172" i="14"/>
  <c r="AR172" i="14"/>
  <c r="AS172" i="14"/>
  <c r="AT172" i="14"/>
  <c r="AU172" i="14"/>
  <c r="AV172" i="14"/>
  <c r="AW172" i="14"/>
  <c r="AX172" i="14"/>
  <c r="AY172" i="14"/>
  <c r="AZ172" i="14"/>
  <c r="BA172" i="14"/>
  <c r="BB172" i="14"/>
  <c r="BC172" i="14"/>
  <c r="BD172" i="14"/>
  <c r="BE172" i="14"/>
  <c r="BF172" i="14"/>
  <c r="BG172" i="14"/>
  <c r="BH172" i="14"/>
  <c r="BI172" i="14"/>
  <c r="BJ172" i="14"/>
  <c r="BK172" i="14"/>
  <c r="BL172" i="14"/>
  <c r="BM172" i="14"/>
  <c r="BN172" i="14"/>
  <c r="BO172" i="14"/>
  <c r="BP172" i="14"/>
  <c r="BQ172" i="14"/>
  <c r="BR172" i="14"/>
  <c r="BS172" i="14"/>
  <c r="BT172" i="14"/>
  <c r="BU172" i="14"/>
  <c r="BV172" i="14"/>
  <c r="BW172" i="14"/>
  <c r="BX172" i="14"/>
  <c r="BY172" i="14"/>
  <c r="BZ172" i="14"/>
  <c r="CA172" i="14"/>
  <c r="CB172" i="14"/>
  <c r="CC172" i="14"/>
  <c r="CD172" i="14"/>
  <c r="CE172" i="14"/>
  <c r="CF172" i="14"/>
  <c r="CG172" i="14"/>
  <c r="CH172" i="14"/>
  <c r="CI172" i="14"/>
  <c r="CJ172" i="14"/>
  <c r="CK172" i="14"/>
  <c r="CL172" i="14"/>
  <c r="CM172" i="14"/>
  <c r="CN172" i="14"/>
  <c r="CO172" i="14"/>
  <c r="CP172" i="14"/>
  <c r="CQ172" i="14"/>
  <c r="CR172" i="14"/>
  <c r="B173" i="14"/>
  <c r="C173" i="14"/>
  <c r="D173" i="14"/>
  <c r="E173" i="14"/>
  <c r="F173" i="14"/>
  <c r="G173" i="14"/>
  <c r="H173" i="14"/>
  <c r="I173" i="14"/>
  <c r="J173" i="14"/>
  <c r="K173" i="14"/>
  <c r="L173" i="14"/>
  <c r="M173" i="14"/>
  <c r="N173" i="14"/>
  <c r="O173" i="14"/>
  <c r="P173" i="14"/>
  <c r="Q173" i="14"/>
  <c r="R173" i="14"/>
  <c r="S173" i="14"/>
  <c r="T173" i="14"/>
  <c r="U173" i="14"/>
  <c r="V173" i="14"/>
  <c r="W173" i="14"/>
  <c r="X173" i="14"/>
  <c r="Y173" i="14"/>
  <c r="Z173" i="14"/>
  <c r="AA173" i="14"/>
  <c r="AB173" i="14"/>
  <c r="AC173" i="14"/>
  <c r="AD173" i="14"/>
  <c r="AE173" i="14"/>
  <c r="AF173" i="14"/>
  <c r="AG173" i="14"/>
  <c r="AH173" i="14"/>
  <c r="AI173" i="14"/>
  <c r="AJ173" i="14"/>
  <c r="AK173" i="14"/>
  <c r="AL173" i="14"/>
  <c r="AM173" i="14"/>
  <c r="AN173" i="14"/>
  <c r="AO173" i="14"/>
  <c r="AP173" i="14"/>
  <c r="AQ173" i="14"/>
  <c r="AR173" i="14"/>
  <c r="AS173" i="14"/>
  <c r="AT173" i="14"/>
  <c r="AU173" i="14"/>
  <c r="AV173" i="14"/>
  <c r="AW173" i="14"/>
  <c r="AX173" i="14"/>
  <c r="AY173" i="14"/>
  <c r="AZ173" i="14"/>
  <c r="BA173" i="14"/>
  <c r="BB173" i="14"/>
  <c r="BC173" i="14"/>
  <c r="BD173" i="14"/>
  <c r="BE173" i="14"/>
  <c r="BF173" i="14"/>
  <c r="BG173" i="14"/>
  <c r="BH173" i="14"/>
  <c r="BI173" i="14"/>
  <c r="BJ173" i="14"/>
  <c r="BK173" i="14"/>
  <c r="BL173" i="14"/>
  <c r="BM173" i="14"/>
  <c r="BN173" i="14"/>
  <c r="BO173" i="14"/>
  <c r="BP173" i="14"/>
  <c r="BQ173" i="14"/>
  <c r="BR173" i="14"/>
  <c r="BS173" i="14"/>
  <c r="BT173" i="14"/>
  <c r="BU173" i="14"/>
  <c r="BV173" i="14"/>
  <c r="BW173" i="14"/>
  <c r="BX173" i="14"/>
  <c r="BY173" i="14"/>
  <c r="BZ173" i="14"/>
  <c r="CA173" i="14"/>
  <c r="CB173" i="14"/>
  <c r="CC173" i="14"/>
  <c r="CD173" i="14"/>
  <c r="CE173" i="14"/>
  <c r="CF173" i="14"/>
  <c r="CG173" i="14"/>
  <c r="CH173" i="14"/>
  <c r="CI173" i="14"/>
  <c r="CJ173" i="14"/>
  <c r="CK173" i="14"/>
  <c r="CL173" i="14"/>
  <c r="CM173" i="14"/>
  <c r="CN173" i="14"/>
  <c r="CO173" i="14"/>
  <c r="CP173" i="14"/>
  <c r="CQ173" i="14"/>
  <c r="CR173" i="14"/>
  <c r="B174" i="14"/>
  <c r="C174" i="14"/>
  <c r="D174" i="14"/>
  <c r="E174" i="14"/>
  <c r="F174" i="14"/>
  <c r="G174" i="14"/>
  <c r="H174" i="14"/>
  <c r="I174" i="14"/>
  <c r="J174" i="14"/>
  <c r="K174" i="14"/>
  <c r="L174" i="14"/>
  <c r="M174" i="14"/>
  <c r="N174" i="14"/>
  <c r="O174" i="14"/>
  <c r="P174" i="14"/>
  <c r="Q174" i="14"/>
  <c r="R174" i="14"/>
  <c r="S174" i="14"/>
  <c r="T174" i="14"/>
  <c r="U174" i="14"/>
  <c r="V174" i="14"/>
  <c r="W174" i="14"/>
  <c r="X174" i="14"/>
  <c r="Y174" i="14"/>
  <c r="Z174" i="14"/>
  <c r="AA174" i="14"/>
  <c r="AB174" i="14"/>
  <c r="AC174" i="14"/>
  <c r="AD174" i="14"/>
  <c r="AE174" i="14"/>
  <c r="AF174" i="14"/>
  <c r="AG174" i="14"/>
  <c r="AH174" i="14"/>
  <c r="AI174" i="14"/>
  <c r="AJ174" i="14"/>
  <c r="AK174" i="14"/>
  <c r="AL174" i="14"/>
  <c r="AM174" i="14"/>
  <c r="AN174" i="14"/>
  <c r="AO174" i="14"/>
  <c r="AP174" i="14"/>
  <c r="AQ174" i="14"/>
  <c r="AR174" i="14"/>
  <c r="AS174" i="14"/>
  <c r="AT174" i="14"/>
  <c r="AU174" i="14"/>
  <c r="AV174" i="14"/>
  <c r="AW174" i="14"/>
  <c r="AX174" i="14"/>
  <c r="AY174" i="14"/>
  <c r="AZ174" i="14"/>
  <c r="BA174" i="14"/>
  <c r="BB174" i="14"/>
  <c r="BC174" i="14"/>
  <c r="BD174" i="14"/>
  <c r="BE174" i="14"/>
  <c r="BF174" i="14"/>
  <c r="BG174" i="14"/>
  <c r="BH174" i="14"/>
  <c r="BI174" i="14"/>
  <c r="BJ174" i="14"/>
  <c r="BK174" i="14"/>
  <c r="BL174" i="14"/>
  <c r="BM174" i="14"/>
  <c r="BN174" i="14"/>
  <c r="BO174" i="14"/>
  <c r="BP174" i="14"/>
  <c r="BQ174" i="14"/>
  <c r="BR174" i="14"/>
  <c r="BS174" i="14"/>
  <c r="BT174" i="14"/>
  <c r="BU174" i="14"/>
  <c r="BV174" i="14"/>
  <c r="BW174" i="14"/>
  <c r="BX174" i="14"/>
  <c r="BY174" i="14"/>
  <c r="BZ174" i="14"/>
  <c r="CA174" i="14"/>
  <c r="CB174" i="14"/>
  <c r="CC174" i="14"/>
  <c r="CD174" i="14"/>
  <c r="CE174" i="14"/>
  <c r="CF174" i="14"/>
  <c r="CG174" i="14"/>
  <c r="CH174" i="14"/>
  <c r="CI174" i="14"/>
  <c r="CJ174" i="14"/>
  <c r="CK174" i="14"/>
  <c r="CL174" i="14"/>
  <c r="CM174" i="14"/>
  <c r="CN174" i="14"/>
  <c r="CO174" i="14"/>
  <c r="CP174" i="14"/>
  <c r="CQ174" i="14"/>
  <c r="CR174" i="14"/>
  <c r="B175" i="14"/>
  <c r="C175" i="14"/>
  <c r="D175" i="14"/>
  <c r="E175" i="14"/>
  <c r="F175" i="14"/>
  <c r="G175" i="14"/>
  <c r="H175" i="14"/>
  <c r="I175" i="14"/>
  <c r="J175" i="14"/>
  <c r="K175" i="14"/>
  <c r="L175" i="14"/>
  <c r="M175" i="14"/>
  <c r="N175" i="14"/>
  <c r="O175" i="14"/>
  <c r="P175" i="14"/>
  <c r="Q175" i="14"/>
  <c r="R175" i="14"/>
  <c r="S175" i="14"/>
  <c r="T175" i="14"/>
  <c r="U175" i="14"/>
  <c r="V175" i="14"/>
  <c r="W175" i="14"/>
  <c r="X175" i="14"/>
  <c r="Y175" i="14"/>
  <c r="Z175" i="14"/>
  <c r="AA175" i="14"/>
  <c r="AB175" i="14"/>
  <c r="AC175" i="14"/>
  <c r="AD175" i="14"/>
  <c r="AE175" i="14"/>
  <c r="AF175" i="14"/>
  <c r="AG175" i="14"/>
  <c r="AH175" i="14"/>
  <c r="AI175" i="14"/>
  <c r="AJ175" i="14"/>
  <c r="AK175" i="14"/>
  <c r="AL175" i="14"/>
  <c r="AM175" i="14"/>
  <c r="AN175" i="14"/>
  <c r="AO175" i="14"/>
  <c r="AP175" i="14"/>
  <c r="AQ175" i="14"/>
  <c r="AR175" i="14"/>
  <c r="AS175" i="14"/>
  <c r="AT175" i="14"/>
  <c r="AU175" i="14"/>
  <c r="AV175" i="14"/>
  <c r="AW175" i="14"/>
  <c r="AX175" i="14"/>
  <c r="AY175" i="14"/>
  <c r="AZ175" i="14"/>
  <c r="BA175" i="14"/>
  <c r="BB175" i="14"/>
  <c r="BC175" i="14"/>
  <c r="BD175" i="14"/>
  <c r="BE175" i="14"/>
  <c r="BF175" i="14"/>
  <c r="BG175" i="14"/>
  <c r="BH175" i="14"/>
  <c r="BI175" i="14"/>
  <c r="BJ175" i="14"/>
  <c r="BK175" i="14"/>
  <c r="BL175" i="14"/>
  <c r="BM175" i="14"/>
  <c r="BN175" i="14"/>
  <c r="BO175" i="14"/>
  <c r="BP175" i="14"/>
  <c r="BQ175" i="14"/>
  <c r="BR175" i="14"/>
  <c r="BS175" i="14"/>
  <c r="BT175" i="14"/>
  <c r="BU175" i="14"/>
  <c r="BV175" i="14"/>
  <c r="BW175" i="14"/>
  <c r="BX175" i="14"/>
  <c r="BY175" i="14"/>
  <c r="BZ175" i="14"/>
  <c r="CA175" i="14"/>
  <c r="CB175" i="14"/>
  <c r="CC175" i="14"/>
  <c r="CD175" i="14"/>
  <c r="CE175" i="14"/>
  <c r="CF175" i="14"/>
  <c r="CG175" i="14"/>
  <c r="CH175" i="14"/>
  <c r="CI175" i="14"/>
  <c r="CJ175" i="14"/>
  <c r="CK175" i="14"/>
  <c r="CL175" i="14"/>
  <c r="CM175" i="14"/>
  <c r="CN175" i="14"/>
  <c r="CO175" i="14"/>
  <c r="CP175" i="14"/>
  <c r="CQ175" i="14"/>
  <c r="CR175" i="14"/>
  <c r="B176" i="14"/>
  <c r="C176" i="14"/>
  <c r="D176" i="14"/>
  <c r="E176" i="14"/>
  <c r="F176" i="14"/>
  <c r="G176" i="14"/>
  <c r="H176" i="14"/>
  <c r="I176" i="14"/>
  <c r="J176" i="14"/>
  <c r="K176" i="14"/>
  <c r="L176" i="14"/>
  <c r="M176" i="14"/>
  <c r="N176" i="14"/>
  <c r="O176" i="14"/>
  <c r="P176" i="14"/>
  <c r="Q176" i="14"/>
  <c r="R176" i="14"/>
  <c r="S176" i="14"/>
  <c r="T176" i="14"/>
  <c r="U176" i="14"/>
  <c r="V176" i="14"/>
  <c r="W176" i="14"/>
  <c r="X176" i="14"/>
  <c r="Y176" i="14"/>
  <c r="Z176" i="14"/>
  <c r="AA176" i="14"/>
  <c r="AB176" i="14"/>
  <c r="AC176" i="14"/>
  <c r="AD176" i="14"/>
  <c r="AE176" i="14"/>
  <c r="AF176" i="14"/>
  <c r="AG176" i="14"/>
  <c r="AH176" i="14"/>
  <c r="AI176" i="14"/>
  <c r="AJ176" i="14"/>
  <c r="AK176" i="14"/>
  <c r="AL176" i="14"/>
  <c r="AM176" i="14"/>
  <c r="AN176" i="14"/>
  <c r="AO176" i="14"/>
  <c r="AP176" i="14"/>
  <c r="AQ176" i="14"/>
  <c r="AR176" i="14"/>
  <c r="AS176" i="14"/>
  <c r="AT176" i="14"/>
  <c r="AU176" i="14"/>
  <c r="AV176" i="14"/>
  <c r="AW176" i="14"/>
  <c r="AX176" i="14"/>
  <c r="AY176" i="14"/>
  <c r="AZ176" i="14"/>
  <c r="BA176" i="14"/>
  <c r="BB176" i="14"/>
  <c r="BC176" i="14"/>
  <c r="BD176" i="14"/>
  <c r="BE176" i="14"/>
  <c r="BF176" i="14"/>
  <c r="BG176" i="14"/>
  <c r="BH176" i="14"/>
  <c r="BI176" i="14"/>
  <c r="BJ176" i="14"/>
  <c r="BK176" i="14"/>
  <c r="BL176" i="14"/>
  <c r="BM176" i="14"/>
  <c r="BN176" i="14"/>
  <c r="BO176" i="14"/>
  <c r="BP176" i="14"/>
  <c r="BQ176" i="14"/>
  <c r="BR176" i="14"/>
  <c r="BS176" i="14"/>
  <c r="BT176" i="14"/>
  <c r="BU176" i="14"/>
  <c r="BV176" i="14"/>
  <c r="BW176" i="14"/>
  <c r="BX176" i="14"/>
  <c r="BY176" i="14"/>
  <c r="BZ176" i="14"/>
  <c r="CA176" i="14"/>
  <c r="CB176" i="14"/>
  <c r="CC176" i="14"/>
  <c r="CD176" i="14"/>
  <c r="CE176" i="14"/>
  <c r="CF176" i="14"/>
  <c r="CG176" i="14"/>
  <c r="CH176" i="14"/>
  <c r="CI176" i="14"/>
  <c r="CJ176" i="14"/>
  <c r="CK176" i="14"/>
  <c r="CL176" i="14"/>
  <c r="CM176" i="14"/>
  <c r="CN176" i="14"/>
  <c r="CO176" i="14"/>
  <c r="CP176" i="14"/>
  <c r="CQ176" i="14"/>
  <c r="CR176" i="14"/>
  <c r="B177" i="14"/>
  <c r="C177" i="14"/>
  <c r="D177" i="14"/>
  <c r="E177" i="14"/>
  <c r="F177" i="14"/>
  <c r="G177" i="14"/>
  <c r="H177" i="14"/>
  <c r="I177" i="14"/>
  <c r="J177" i="14"/>
  <c r="K177" i="14"/>
  <c r="L177" i="14"/>
  <c r="M177" i="14"/>
  <c r="N177" i="14"/>
  <c r="O177" i="14"/>
  <c r="P177" i="14"/>
  <c r="Q177" i="14"/>
  <c r="R177" i="14"/>
  <c r="S177" i="14"/>
  <c r="T177" i="14"/>
  <c r="U177" i="14"/>
  <c r="V177" i="14"/>
  <c r="W177" i="14"/>
  <c r="X177" i="14"/>
  <c r="Y177" i="14"/>
  <c r="Z177" i="14"/>
  <c r="AA177" i="14"/>
  <c r="AB177" i="14"/>
  <c r="AC177" i="14"/>
  <c r="AD177" i="14"/>
  <c r="AE177" i="14"/>
  <c r="AF177" i="14"/>
  <c r="AG177" i="14"/>
  <c r="AH177" i="14"/>
  <c r="AI177" i="14"/>
  <c r="AJ177" i="14"/>
  <c r="AK177" i="14"/>
  <c r="AL177" i="14"/>
  <c r="AM177" i="14"/>
  <c r="AN177" i="14"/>
  <c r="AO177" i="14"/>
  <c r="AP177" i="14"/>
  <c r="AQ177" i="14"/>
  <c r="AR177" i="14"/>
  <c r="AS177" i="14"/>
  <c r="AT177" i="14"/>
  <c r="AU177" i="14"/>
  <c r="AV177" i="14"/>
  <c r="AW177" i="14"/>
  <c r="AX177" i="14"/>
  <c r="AY177" i="14"/>
  <c r="AZ177" i="14"/>
  <c r="BA177" i="14"/>
  <c r="BB177" i="14"/>
  <c r="BC177" i="14"/>
  <c r="BD177" i="14"/>
  <c r="BE177" i="14"/>
  <c r="BF177" i="14"/>
  <c r="BG177" i="14"/>
  <c r="BH177" i="14"/>
  <c r="BI177" i="14"/>
  <c r="BJ177" i="14"/>
  <c r="BK177" i="14"/>
  <c r="BL177" i="14"/>
  <c r="BM177" i="14"/>
  <c r="BN177" i="14"/>
  <c r="BO177" i="14"/>
  <c r="BP177" i="14"/>
  <c r="BQ177" i="14"/>
  <c r="BR177" i="14"/>
  <c r="BS177" i="14"/>
  <c r="BT177" i="14"/>
  <c r="BU177" i="14"/>
  <c r="BV177" i="14"/>
  <c r="BW177" i="14"/>
  <c r="BX177" i="14"/>
  <c r="BY177" i="14"/>
  <c r="BZ177" i="14"/>
  <c r="CA177" i="14"/>
  <c r="CB177" i="14"/>
  <c r="CC177" i="14"/>
  <c r="CD177" i="14"/>
  <c r="CE177" i="14"/>
  <c r="CF177" i="14"/>
  <c r="CG177" i="14"/>
  <c r="CH177" i="14"/>
  <c r="CI177" i="14"/>
  <c r="CJ177" i="14"/>
  <c r="CK177" i="14"/>
  <c r="CL177" i="14"/>
  <c r="CM177" i="14"/>
  <c r="CN177" i="14"/>
  <c r="CO177" i="14"/>
  <c r="CP177" i="14"/>
  <c r="CQ177" i="14"/>
  <c r="CR177" i="14"/>
  <c r="B178" i="14"/>
  <c r="C178" i="14"/>
  <c r="D178" i="14"/>
  <c r="E178" i="14"/>
  <c r="F178" i="14"/>
  <c r="G178" i="14"/>
  <c r="H178" i="14"/>
  <c r="I178" i="14"/>
  <c r="J178" i="14"/>
  <c r="K178" i="14"/>
  <c r="L178" i="14"/>
  <c r="M178" i="14"/>
  <c r="N178" i="14"/>
  <c r="O178" i="14"/>
  <c r="P178" i="14"/>
  <c r="Q178" i="14"/>
  <c r="R178" i="14"/>
  <c r="S178" i="14"/>
  <c r="T178" i="14"/>
  <c r="U178" i="14"/>
  <c r="V178" i="14"/>
  <c r="W178" i="14"/>
  <c r="X178" i="14"/>
  <c r="Y178" i="14"/>
  <c r="Z178" i="14"/>
  <c r="AA178" i="14"/>
  <c r="AB178" i="14"/>
  <c r="AC178" i="14"/>
  <c r="AD178" i="14"/>
  <c r="AE178" i="14"/>
  <c r="AF178" i="14"/>
  <c r="AG178" i="14"/>
  <c r="AH178" i="14"/>
  <c r="AI178" i="14"/>
  <c r="AJ178" i="14"/>
  <c r="AK178" i="14"/>
  <c r="AL178" i="14"/>
  <c r="AM178" i="14"/>
  <c r="AN178" i="14"/>
  <c r="AO178" i="14"/>
  <c r="AP178" i="14"/>
  <c r="AQ178" i="14"/>
  <c r="AR178" i="14"/>
  <c r="AS178" i="14"/>
  <c r="AT178" i="14"/>
  <c r="AU178" i="14"/>
  <c r="AV178" i="14"/>
  <c r="AW178" i="14"/>
  <c r="AX178" i="14"/>
  <c r="AY178" i="14"/>
  <c r="AZ178" i="14"/>
  <c r="BA178" i="14"/>
  <c r="BB178" i="14"/>
  <c r="BC178" i="14"/>
  <c r="BD178" i="14"/>
  <c r="BE178" i="14"/>
  <c r="BF178" i="14"/>
  <c r="BG178" i="14"/>
  <c r="BH178" i="14"/>
  <c r="BI178" i="14"/>
  <c r="BJ178" i="14"/>
  <c r="BK178" i="14"/>
  <c r="BL178" i="14"/>
  <c r="BM178" i="14"/>
  <c r="BN178" i="14"/>
  <c r="BO178" i="14"/>
  <c r="BP178" i="14"/>
  <c r="BQ178" i="14"/>
  <c r="BR178" i="14"/>
  <c r="BS178" i="14"/>
  <c r="BT178" i="14"/>
  <c r="BU178" i="14"/>
  <c r="BV178" i="14"/>
  <c r="BW178" i="14"/>
  <c r="BX178" i="14"/>
  <c r="BY178" i="14"/>
  <c r="BZ178" i="14"/>
  <c r="CA178" i="14"/>
  <c r="CB178" i="14"/>
  <c r="CC178" i="14"/>
  <c r="CD178" i="14"/>
  <c r="CE178" i="14"/>
  <c r="CF178" i="14"/>
  <c r="CG178" i="14"/>
  <c r="CH178" i="14"/>
  <c r="CI178" i="14"/>
  <c r="CJ178" i="14"/>
  <c r="CK178" i="14"/>
  <c r="CL178" i="14"/>
  <c r="CM178" i="14"/>
  <c r="CN178" i="14"/>
  <c r="CO178" i="14"/>
  <c r="CP178" i="14"/>
  <c r="CQ178" i="14"/>
  <c r="CR178" i="14"/>
  <c r="B179" i="14"/>
  <c r="C179" i="14"/>
  <c r="D179" i="14"/>
  <c r="E179" i="14"/>
  <c r="F179" i="14"/>
  <c r="G179" i="14"/>
  <c r="H179" i="14"/>
  <c r="I179" i="14"/>
  <c r="J179" i="14"/>
  <c r="K179" i="14"/>
  <c r="L179" i="14"/>
  <c r="M179" i="14"/>
  <c r="N179" i="14"/>
  <c r="O179" i="14"/>
  <c r="P179" i="14"/>
  <c r="Q179" i="14"/>
  <c r="R179" i="14"/>
  <c r="S179" i="14"/>
  <c r="T179" i="14"/>
  <c r="U179" i="14"/>
  <c r="V179" i="14"/>
  <c r="W179" i="14"/>
  <c r="X179" i="14"/>
  <c r="Y179" i="14"/>
  <c r="Z179" i="14"/>
  <c r="AA179" i="14"/>
  <c r="AB179" i="14"/>
  <c r="AC179" i="14"/>
  <c r="AD179" i="14"/>
  <c r="AE179" i="14"/>
  <c r="AF179" i="14"/>
  <c r="AG179" i="14"/>
  <c r="AH179" i="14"/>
  <c r="AI179" i="14"/>
  <c r="AJ179" i="14"/>
  <c r="AK179" i="14"/>
  <c r="AL179" i="14"/>
  <c r="AM179" i="14"/>
  <c r="AN179" i="14"/>
  <c r="AO179" i="14"/>
  <c r="AP179" i="14"/>
  <c r="AQ179" i="14"/>
  <c r="AR179" i="14"/>
  <c r="AS179" i="14"/>
  <c r="AT179" i="14"/>
  <c r="AU179" i="14"/>
  <c r="AV179" i="14"/>
  <c r="AW179" i="14"/>
  <c r="AX179" i="14"/>
  <c r="AY179" i="14"/>
  <c r="AZ179" i="14"/>
  <c r="BA179" i="14"/>
  <c r="BB179" i="14"/>
  <c r="BC179" i="14"/>
  <c r="BD179" i="14"/>
  <c r="BE179" i="14"/>
  <c r="BF179" i="14"/>
  <c r="BG179" i="14"/>
  <c r="BH179" i="14"/>
  <c r="BI179" i="14"/>
  <c r="BJ179" i="14"/>
  <c r="BK179" i="14"/>
  <c r="BL179" i="14"/>
  <c r="BM179" i="14"/>
  <c r="BN179" i="14"/>
  <c r="BO179" i="14"/>
  <c r="BP179" i="14"/>
  <c r="BQ179" i="14"/>
  <c r="BR179" i="14"/>
  <c r="BS179" i="14"/>
  <c r="BT179" i="14"/>
  <c r="BU179" i="14"/>
  <c r="BV179" i="14"/>
  <c r="BW179" i="14"/>
  <c r="BX179" i="14"/>
  <c r="BY179" i="14"/>
  <c r="BZ179" i="14"/>
  <c r="CA179" i="14"/>
  <c r="CB179" i="14"/>
  <c r="CC179" i="14"/>
  <c r="CD179" i="14"/>
  <c r="CE179" i="14"/>
  <c r="CF179" i="14"/>
  <c r="CG179" i="14"/>
  <c r="CH179" i="14"/>
  <c r="CI179" i="14"/>
  <c r="CJ179" i="14"/>
  <c r="CK179" i="14"/>
  <c r="CL179" i="14"/>
  <c r="CM179" i="14"/>
  <c r="CN179" i="14"/>
  <c r="CO179" i="14"/>
  <c r="CP179" i="14"/>
  <c r="CQ179" i="14"/>
  <c r="CR179" i="14"/>
  <c r="B180" i="14"/>
  <c r="C180" i="14"/>
  <c r="D180" i="14"/>
  <c r="E180" i="14"/>
  <c r="F180" i="14"/>
  <c r="G180" i="14"/>
  <c r="H180" i="14"/>
  <c r="I180" i="14"/>
  <c r="J180" i="14"/>
  <c r="K180" i="14"/>
  <c r="L180" i="14"/>
  <c r="M180" i="14"/>
  <c r="N180" i="14"/>
  <c r="O180" i="14"/>
  <c r="P180" i="14"/>
  <c r="Q180" i="14"/>
  <c r="R180" i="14"/>
  <c r="S180" i="14"/>
  <c r="T180" i="14"/>
  <c r="U180" i="14"/>
  <c r="V180" i="14"/>
  <c r="W180" i="14"/>
  <c r="X180" i="14"/>
  <c r="Y180" i="14"/>
  <c r="Z180" i="14"/>
  <c r="AA180" i="14"/>
  <c r="AB180" i="14"/>
  <c r="AC180" i="14"/>
  <c r="AD180" i="14"/>
  <c r="AE180" i="14"/>
  <c r="AF180" i="14"/>
  <c r="AG180" i="14"/>
  <c r="AH180" i="14"/>
  <c r="AI180" i="14"/>
  <c r="AJ180" i="14"/>
  <c r="AK180" i="14"/>
  <c r="AL180" i="14"/>
  <c r="AM180" i="14"/>
  <c r="AN180" i="14"/>
  <c r="AO180" i="14"/>
  <c r="AP180" i="14"/>
  <c r="AQ180" i="14"/>
  <c r="AR180" i="14"/>
  <c r="AS180" i="14"/>
  <c r="AT180" i="14"/>
  <c r="AU180" i="14"/>
  <c r="AV180" i="14"/>
  <c r="AW180" i="14"/>
  <c r="AX180" i="14"/>
  <c r="AY180" i="14"/>
  <c r="AZ180" i="14"/>
  <c r="BA180" i="14"/>
  <c r="BB180" i="14"/>
  <c r="BC180" i="14"/>
  <c r="BD180" i="14"/>
  <c r="BE180" i="14"/>
  <c r="BF180" i="14"/>
  <c r="BG180" i="14"/>
  <c r="BH180" i="14"/>
  <c r="BI180" i="14"/>
  <c r="BJ180" i="14"/>
  <c r="BK180" i="14"/>
  <c r="BL180" i="14"/>
  <c r="BM180" i="14"/>
  <c r="BN180" i="14"/>
  <c r="BO180" i="14"/>
  <c r="BP180" i="14"/>
  <c r="BQ180" i="14"/>
  <c r="BR180" i="14"/>
  <c r="BS180" i="14"/>
  <c r="BT180" i="14"/>
  <c r="BU180" i="14"/>
  <c r="BV180" i="14"/>
  <c r="BW180" i="14"/>
  <c r="BX180" i="14"/>
  <c r="BY180" i="14"/>
  <c r="BZ180" i="14"/>
  <c r="CA180" i="14"/>
  <c r="CB180" i="14"/>
  <c r="CC180" i="14"/>
  <c r="CD180" i="14"/>
  <c r="CE180" i="14"/>
  <c r="CF180" i="14"/>
  <c r="CG180" i="14"/>
  <c r="CH180" i="14"/>
  <c r="CI180" i="14"/>
  <c r="CJ180" i="14"/>
  <c r="CK180" i="14"/>
  <c r="CL180" i="14"/>
  <c r="CM180" i="14"/>
  <c r="CN180" i="14"/>
  <c r="CO180" i="14"/>
  <c r="CP180" i="14"/>
  <c r="CQ180" i="14"/>
  <c r="CR180" i="14"/>
  <c r="B181" i="14"/>
  <c r="C181" i="14"/>
  <c r="D181" i="14"/>
  <c r="E181" i="14"/>
  <c r="F181" i="14"/>
  <c r="G181" i="14"/>
  <c r="H181" i="14"/>
  <c r="I181" i="14"/>
  <c r="J181" i="14"/>
  <c r="K181" i="14"/>
  <c r="L181" i="14"/>
  <c r="M181" i="14"/>
  <c r="N181" i="14"/>
  <c r="O181" i="14"/>
  <c r="P181" i="14"/>
  <c r="Q181" i="14"/>
  <c r="R181" i="14"/>
  <c r="S181" i="14"/>
  <c r="T181" i="14"/>
  <c r="U181" i="14"/>
  <c r="V181" i="14"/>
  <c r="W181" i="14"/>
  <c r="X181" i="14"/>
  <c r="Y181" i="14"/>
  <c r="Z181" i="14"/>
  <c r="AA181" i="14"/>
  <c r="AB181" i="14"/>
  <c r="AC181" i="14"/>
  <c r="AD181" i="14"/>
  <c r="AE181" i="14"/>
  <c r="AF181" i="14"/>
  <c r="AG181" i="14"/>
  <c r="AH181" i="14"/>
  <c r="AI181" i="14"/>
  <c r="AJ181" i="14"/>
  <c r="AK181" i="14"/>
  <c r="AL181" i="14"/>
  <c r="AM181" i="14"/>
  <c r="AN181" i="14"/>
  <c r="AO181" i="14"/>
  <c r="AP181" i="14"/>
  <c r="AQ181" i="14"/>
  <c r="AR181" i="14"/>
  <c r="AS181" i="14"/>
  <c r="AT181" i="14"/>
  <c r="AU181" i="14"/>
  <c r="AV181" i="14"/>
  <c r="AW181" i="14"/>
  <c r="AX181" i="14"/>
  <c r="AY181" i="14"/>
  <c r="AZ181" i="14"/>
  <c r="BA181" i="14"/>
  <c r="BB181" i="14"/>
  <c r="BC181" i="14"/>
  <c r="BD181" i="14"/>
  <c r="BE181" i="14"/>
  <c r="BF181" i="14"/>
  <c r="BG181" i="14"/>
  <c r="BH181" i="14"/>
  <c r="BI181" i="14"/>
  <c r="BJ181" i="14"/>
  <c r="BK181" i="14"/>
  <c r="BL181" i="14"/>
  <c r="BM181" i="14"/>
  <c r="BN181" i="14"/>
  <c r="BO181" i="14"/>
  <c r="BP181" i="14"/>
  <c r="BQ181" i="14"/>
  <c r="BR181" i="14"/>
  <c r="BS181" i="14"/>
  <c r="BT181" i="14"/>
  <c r="BU181" i="14"/>
  <c r="BV181" i="14"/>
  <c r="BW181" i="14"/>
  <c r="BX181" i="14"/>
  <c r="BY181" i="14"/>
  <c r="BZ181" i="14"/>
  <c r="CA181" i="14"/>
  <c r="CB181" i="14"/>
  <c r="CC181" i="14"/>
  <c r="CD181" i="14"/>
  <c r="CE181" i="14"/>
  <c r="CF181" i="14"/>
  <c r="CG181" i="14"/>
  <c r="CH181" i="14"/>
  <c r="CI181" i="14"/>
  <c r="CJ181" i="14"/>
  <c r="CK181" i="14"/>
  <c r="CL181" i="14"/>
  <c r="CM181" i="14"/>
  <c r="CN181" i="14"/>
  <c r="CO181" i="14"/>
  <c r="CP181" i="14"/>
  <c r="CQ181" i="14"/>
  <c r="CR181" i="14"/>
  <c r="B182" i="14"/>
  <c r="C182" i="14"/>
  <c r="D182" i="14"/>
  <c r="E182" i="14"/>
  <c r="F182" i="14"/>
  <c r="G182" i="14"/>
  <c r="H182" i="14"/>
  <c r="I182" i="14"/>
  <c r="J182" i="14"/>
  <c r="K182" i="14"/>
  <c r="L182" i="14"/>
  <c r="M182" i="14"/>
  <c r="N182" i="14"/>
  <c r="O182" i="14"/>
  <c r="P182" i="14"/>
  <c r="Q182" i="14"/>
  <c r="R182" i="14"/>
  <c r="S182" i="14"/>
  <c r="T182" i="14"/>
  <c r="U182" i="14"/>
  <c r="V182" i="14"/>
  <c r="W182" i="14"/>
  <c r="X182" i="14"/>
  <c r="Y182" i="14"/>
  <c r="Z182" i="14"/>
  <c r="AA182" i="14"/>
  <c r="AB182" i="14"/>
  <c r="AC182" i="14"/>
  <c r="AD182" i="14"/>
  <c r="AE182" i="14"/>
  <c r="AF182" i="14"/>
  <c r="AG182" i="14"/>
  <c r="AH182" i="14"/>
  <c r="AI182" i="14"/>
  <c r="AJ182" i="14"/>
  <c r="AK182" i="14"/>
  <c r="AL182" i="14"/>
  <c r="AM182" i="14"/>
  <c r="AN182" i="14"/>
  <c r="AO182" i="14"/>
  <c r="AP182" i="14"/>
  <c r="AQ182" i="14"/>
  <c r="AR182" i="14"/>
  <c r="AS182" i="14"/>
  <c r="AT182" i="14"/>
  <c r="AU182" i="14"/>
  <c r="AV182" i="14"/>
  <c r="AW182" i="14"/>
  <c r="AX182" i="14"/>
  <c r="AY182" i="14"/>
  <c r="AZ182" i="14"/>
  <c r="BA182" i="14"/>
  <c r="BB182" i="14"/>
  <c r="BC182" i="14"/>
  <c r="BD182" i="14"/>
  <c r="BE182" i="14"/>
  <c r="BF182" i="14"/>
  <c r="BG182" i="14"/>
  <c r="BH182" i="14"/>
  <c r="BI182" i="14"/>
  <c r="BJ182" i="14"/>
  <c r="BK182" i="14"/>
  <c r="BL182" i="14"/>
  <c r="BM182" i="14"/>
  <c r="BN182" i="14"/>
  <c r="BO182" i="14"/>
  <c r="BP182" i="14"/>
  <c r="BQ182" i="14"/>
  <c r="BR182" i="14"/>
  <c r="BS182" i="14"/>
  <c r="BT182" i="14"/>
  <c r="BU182" i="14"/>
  <c r="BV182" i="14"/>
  <c r="BW182" i="14"/>
  <c r="BX182" i="14"/>
  <c r="BY182" i="14"/>
  <c r="BZ182" i="14"/>
  <c r="CA182" i="14"/>
  <c r="CB182" i="14"/>
  <c r="CC182" i="14"/>
  <c r="CD182" i="14"/>
  <c r="CE182" i="14"/>
  <c r="CF182" i="14"/>
  <c r="CG182" i="14"/>
  <c r="CH182" i="14"/>
  <c r="CI182" i="14"/>
  <c r="CJ182" i="14"/>
  <c r="CK182" i="14"/>
  <c r="CL182" i="14"/>
  <c r="CM182" i="14"/>
  <c r="CN182" i="14"/>
  <c r="CO182" i="14"/>
  <c r="CP182" i="14"/>
  <c r="CQ182" i="14"/>
  <c r="CR182" i="14"/>
  <c r="B183" i="14"/>
  <c r="C183" i="14"/>
  <c r="D183" i="14"/>
  <c r="E183" i="14"/>
  <c r="F183" i="14"/>
  <c r="G183" i="14"/>
  <c r="H183" i="14"/>
  <c r="I183" i="14"/>
  <c r="J183" i="14"/>
  <c r="K183" i="14"/>
  <c r="L183" i="14"/>
  <c r="M183" i="14"/>
  <c r="N183" i="14"/>
  <c r="O183" i="14"/>
  <c r="P183" i="14"/>
  <c r="Q183" i="14"/>
  <c r="R183" i="14"/>
  <c r="S183" i="14"/>
  <c r="T183" i="14"/>
  <c r="U183" i="14"/>
  <c r="V183" i="14"/>
  <c r="W183" i="14"/>
  <c r="X183" i="14"/>
  <c r="Y183" i="14"/>
  <c r="Z183" i="14"/>
  <c r="AA183" i="14"/>
  <c r="AB183" i="14"/>
  <c r="AC183" i="14"/>
  <c r="AD183" i="14"/>
  <c r="AE183" i="14"/>
  <c r="AF183" i="14"/>
  <c r="AG183" i="14"/>
  <c r="AH183" i="14"/>
  <c r="AI183" i="14"/>
  <c r="AJ183" i="14"/>
  <c r="AK183" i="14"/>
  <c r="AL183" i="14"/>
  <c r="AM183" i="14"/>
  <c r="AN183" i="14"/>
  <c r="AO183" i="14"/>
  <c r="AP183" i="14"/>
  <c r="AQ183" i="14"/>
  <c r="AR183" i="14"/>
  <c r="AS183" i="14"/>
  <c r="AT183" i="14"/>
  <c r="AU183" i="14"/>
  <c r="AV183" i="14"/>
  <c r="AW183" i="14"/>
  <c r="AX183" i="14"/>
  <c r="AY183" i="14"/>
  <c r="AZ183" i="14"/>
  <c r="BA183" i="14"/>
  <c r="BB183" i="14"/>
  <c r="BC183" i="14"/>
  <c r="BD183" i="14"/>
  <c r="BE183" i="14"/>
  <c r="BF183" i="14"/>
  <c r="BG183" i="14"/>
  <c r="BH183" i="14"/>
  <c r="BI183" i="14"/>
  <c r="BJ183" i="14"/>
  <c r="BK183" i="14"/>
  <c r="BL183" i="14"/>
  <c r="BM183" i="14"/>
  <c r="BN183" i="14"/>
  <c r="BO183" i="14"/>
  <c r="BP183" i="14"/>
  <c r="BQ183" i="14"/>
  <c r="BR183" i="14"/>
  <c r="BS183" i="14"/>
  <c r="BT183" i="14"/>
  <c r="BU183" i="14"/>
  <c r="BV183" i="14"/>
  <c r="BW183" i="14"/>
  <c r="BX183" i="14"/>
  <c r="BY183" i="14"/>
  <c r="BZ183" i="14"/>
  <c r="CA183" i="14"/>
  <c r="CB183" i="14"/>
  <c r="CC183" i="14"/>
  <c r="CD183" i="14"/>
  <c r="CE183" i="14"/>
  <c r="CF183" i="14"/>
  <c r="CG183" i="14"/>
  <c r="CH183" i="14"/>
  <c r="CI183" i="14"/>
  <c r="CJ183" i="14"/>
  <c r="CK183" i="14"/>
  <c r="CL183" i="14"/>
  <c r="CM183" i="14"/>
  <c r="CN183" i="14"/>
  <c r="CO183" i="14"/>
  <c r="CP183" i="14"/>
  <c r="CQ183" i="14"/>
  <c r="CR183" i="14"/>
  <c r="B184" i="14"/>
  <c r="C184" i="14"/>
  <c r="D184" i="14"/>
  <c r="E184" i="14"/>
  <c r="F184" i="14"/>
  <c r="G184" i="14"/>
  <c r="H184" i="14"/>
  <c r="I184" i="14"/>
  <c r="J184" i="14"/>
  <c r="K184" i="14"/>
  <c r="L184" i="14"/>
  <c r="M184" i="14"/>
  <c r="N184" i="14"/>
  <c r="O184" i="14"/>
  <c r="P184" i="14"/>
  <c r="Q184" i="14"/>
  <c r="R184" i="14"/>
  <c r="S184" i="14"/>
  <c r="T184" i="14"/>
  <c r="U184" i="14"/>
  <c r="V184" i="14"/>
  <c r="W184" i="14"/>
  <c r="X184" i="14"/>
  <c r="Y184" i="14"/>
  <c r="Z184" i="14"/>
  <c r="AA184" i="14"/>
  <c r="AB184" i="14"/>
  <c r="AC184" i="14"/>
  <c r="AD184" i="14"/>
  <c r="AE184" i="14"/>
  <c r="AF184" i="14"/>
  <c r="AG184" i="14"/>
  <c r="AH184" i="14"/>
  <c r="AI184" i="14"/>
  <c r="AJ184" i="14"/>
  <c r="AK184" i="14"/>
  <c r="AL184" i="14"/>
  <c r="AM184" i="14"/>
  <c r="AN184" i="14"/>
  <c r="AO184" i="14"/>
  <c r="AP184" i="14"/>
  <c r="AQ184" i="14"/>
  <c r="AR184" i="14"/>
  <c r="AS184" i="14"/>
  <c r="AT184" i="14"/>
  <c r="AU184" i="14"/>
  <c r="AV184" i="14"/>
  <c r="AW184" i="14"/>
  <c r="AX184" i="14"/>
  <c r="AY184" i="14"/>
  <c r="AZ184" i="14"/>
  <c r="BA184" i="14"/>
  <c r="BB184" i="14"/>
  <c r="BC184" i="14"/>
  <c r="BD184" i="14"/>
  <c r="BE184" i="14"/>
  <c r="BF184" i="14"/>
  <c r="BG184" i="14"/>
  <c r="BH184" i="14"/>
  <c r="BI184" i="14"/>
  <c r="BJ184" i="14"/>
  <c r="BK184" i="14"/>
  <c r="BL184" i="14"/>
  <c r="BM184" i="14"/>
  <c r="BN184" i="14"/>
  <c r="BO184" i="14"/>
  <c r="BP184" i="14"/>
  <c r="BQ184" i="14"/>
  <c r="BR184" i="14"/>
  <c r="BS184" i="14"/>
  <c r="BT184" i="14"/>
  <c r="BU184" i="14"/>
  <c r="BV184" i="14"/>
  <c r="BW184" i="14"/>
  <c r="BX184" i="14"/>
  <c r="BY184" i="14"/>
  <c r="BZ184" i="14"/>
  <c r="CA184" i="14"/>
  <c r="CB184" i="14"/>
  <c r="CC184" i="14"/>
  <c r="CD184" i="14"/>
  <c r="CE184" i="14"/>
  <c r="CF184" i="14"/>
  <c r="CG184" i="14"/>
  <c r="CH184" i="14"/>
  <c r="CI184" i="14"/>
  <c r="CJ184" i="14"/>
  <c r="CK184" i="14"/>
  <c r="CL184" i="14"/>
  <c r="CM184" i="14"/>
  <c r="CN184" i="14"/>
  <c r="CO184" i="14"/>
  <c r="CP184" i="14"/>
  <c r="CQ184" i="14"/>
  <c r="CR184" i="14"/>
  <c r="B185" i="14"/>
  <c r="C185" i="14"/>
  <c r="D185" i="14"/>
  <c r="E185" i="14"/>
  <c r="F185" i="14"/>
  <c r="G185" i="14"/>
  <c r="H185" i="14"/>
  <c r="I185" i="14"/>
  <c r="J185" i="14"/>
  <c r="K185" i="14"/>
  <c r="L185" i="14"/>
  <c r="M185" i="14"/>
  <c r="N185" i="14"/>
  <c r="O185" i="14"/>
  <c r="P185" i="14"/>
  <c r="Q185" i="14"/>
  <c r="R185" i="14"/>
  <c r="S185" i="14"/>
  <c r="T185" i="14"/>
  <c r="U185" i="14"/>
  <c r="V185" i="14"/>
  <c r="W185" i="14"/>
  <c r="X185" i="14"/>
  <c r="Y185" i="14"/>
  <c r="Z185" i="14"/>
  <c r="AA185" i="14"/>
  <c r="AB185" i="14"/>
  <c r="AC185" i="14"/>
  <c r="AD185" i="14"/>
  <c r="AE185" i="14"/>
  <c r="AF185" i="14"/>
  <c r="AG185" i="14"/>
  <c r="AH185" i="14"/>
  <c r="AI185" i="14"/>
  <c r="AJ185" i="14"/>
  <c r="AK185" i="14"/>
  <c r="AL185" i="14"/>
  <c r="AM185" i="14"/>
  <c r="AN185" i="14"/>
  <c r="AO185" i="14"/>
  <c r="AP185" i="14"/>
  <c r="AQ185" i="14"/>
  <c r="AR185" i="14"/>
  <c r="AS185" i="14"/>
  <c r="AT185" i="14"/>
  <c r="AU185" i="14"/>
  <c r="AV185" i="14"/>
  <c r="AW185" i="14"/>
  <c r="AX185" i="14"/>
  <c r="AY185" i="14"/>
  <c r="AZ185" i="14"/>
  <c r="BA185" i="14"/>
  <c r="BB185" i="14"/>
  <c r="BC185" i="14"/>
  <c r="BD185" i="14"/>
  <c r="BE185" i="14"/>
  <c r="BF185" i="14"/>
  <c r="BG185" i="14"/>
  <c r="BH185" i="14"/>
  <c r="BI185" i="14"/>
  <c r="BJ185" i="14"/>
  <c r="BK185" i="14"/>
  <c r="BL185" i="14"/>
  <c r="BM185" i="14"/>
  <c r="BN185" i="14"/>
  <c r="BO185" i="14"/>
  <c r="BP185" i="14"/>
  <c r="BQ185" i="14"/>
  <c r="BR185" i="14"/>
  <c r="BS185" i="14"/>
  <c r="BT185" i="14"/>
  <c r="BU185" i="14"/>
  <c r="BV185" i="14"/>
  <c r="BW185" i="14"/>
  <c r="BX185" i="14"/>
  <c r="BY185" i="14"/>
  <c r="BZ185" i="14"/>
  <c r="CA185" i="14"/>
  <c r="CB185" i="14"/>
  <c r="CC185" i="14"/>
  <c r="CD185" i="14"/>
  <c r="CE185" i="14"/>
  <c r="CF185" i="14"/>
  <c r="CG185" i="14"/>
  <c r="CH185" i="14"/>
  <c r="CI185" i="14"/>
  <c r="CJ185" i="14"/>
  <c r="CK185" i="14"/>
  <c r="CL185" i="14"/>
  <c r="CM185" i="14"/>
  <c r="CN185" i="14"/>
  <c r="CO185" i="14"/>
  <c r="CP185" i="14"/>
  <c r="CQ185" i="14"/>
  <c r="CR185" i="14"/>
  <c r="B186" i="14"/>
  <c r="C186" i="14"/>
  <c r="D186" i="14"/>
  <c r="E186" i="14"/>
  <c r="F186" i="14"/>
  <c r="G186" i="14"/>
  <c r="H186" i="14"/>
  <c r="I186" i="14"/>
  <c r="J186" i="14"/>
  <c r="K186" i="14"/>
  <c r="L186" i="14"/>
  <c r="M186" i="14"/>
  <c r="N186" i="14"/>
  <c r="O186" i="14"/>
  <c r="P186" i="14"/>
  <c r="Q186" i="14"/>
  <c r="R186" i="14"/>
  <c r="S186" i="14"/>
  <c r="T186" i="14"/>
  <c r="U186" i="14"/>
  <c r="V186" i="14"/>
  <c r="W186" i="14"/>
  <c r="X186" i="14"/>
  <c r="Y186" i="14"/>
  <c r="Z186" i="14"/>
  <c r="AA186" i="14"/>
  <c r="AB186" i="14"/>
  <c r="AC186" i="14"/>
  <c r="AD186" i="14"/>
  <c r="AE186" i="14"/>
  <c r="AF186" i="14"/>
  <c r="AG186" i="14"/>
  <c r="AH186" i="14"/>
  <c r="AI186" i="14"/>
  <c r="AJ186" i="14"/>
  <c r="AK186" i="14"/>
  <c r="AL186" i="14"/>
  <c r="AM186" i="14"/>
  <c r="AN186" i="14"/>
  <c r="AO186" i="14"/>
  <c r="AP186" i="14"/>
  <c r="AQ186" i="14"/>
  <c r="AR186" i="14"/>
  <c r="AS186" i="14"/>
  <c r="AT186" i="14"/>
  <c r="AU186" i="14"/>
  <c r="AV186" i="14"/>
  <c r="AW186" i="14"/>
  <c r="AX186" i="14"/>
  <c r="AY186" i="14"/>
  <c r="AZ186" i="14"/>
  <c r="BA186" i="14"/>
  <c r="BB186" i="14"/>
  <c r="BC186" i="14"/>
  <c r="BD186" i="14"/>
  <c r="BE186" i="14"/>
  <c r="BF186" i="14"/>
  <c r="BG186" i="14"/>
  <c r="BH186" i="14"/>
  <c r="BI186" i="14"/>
  <c r="BJ186" i="14"/>
  <c r="BK186" i="14"/>
  <c r="BL186" i="14"/>
  <c r="BM186" i="14"/>
  <c r="BN186" i="14"/>
  <c r="BO186" i="14"/>
  <c r="BP186" i="14"/>
  <c r="BQ186" i="14"/>
  <c r="BR186" i="14"/>
  <c r="BS186" i="14"/>
  <c r="BT186" i="14"/>
  <c r="BU186" i="14"/>
  <c r="BV186" i="14"/>
  <c r="BW186" i="14"/>
  <c r="BX186" i="14"/>
  <c r="BY186" i="14"/>
  <c r="BZ186" i="14"/>
  <c r="CA186" i="14"/>
  <c r="CB186" i="14"/>
  <c r="CC186" i="14"/>
  <c r="CD186" i="14"/>
  <c r="CE186" i="14"/>
  <c r="CF186" i="14"/>
  <c r="CG186" i="14"/>
  <c r="CH186" i="14"/>
  <c r="CI186" i="14"/>
  <c r="CJ186" i="14"/>
  <c r="CK186" i="14"/>
  <c r="CL186" i="14"/>
  <c r="CM186" i="14"/>
  <c r="CN186" i="14"/>
  <c r="CO186" i="14"/>
  <c r="CP186" i="14"/>
  <c r="CQ186" i="14"/>
  <c r="CR186" i="14"/>
  <c r="B187" i="14"/>
  <c r="C187" i="14"/>
  <c r="D187" i="14"/>
  <c r="E187" i="14"/>
  <c r="F187" i="14"/>
  <c r="G187" i="14"/>
  <c r="H187" i="14"/>
  <c r="I187" i="14"/>
  <c r="J187" i="14"/>
  <c r="K187" i="14"/>
  <c r="L187" i="14"/>
  <c r="M187" i="14"/>
  <c r="N187" i="14"/>
  <c r="O187" i="14"/>
  <c r="P187" i="14"/>
  <c r="Q187" i="14"/>
  <c r="R187" i="14"/>
  <c r="S187" i="14"/>
  <c r="T187" i="14"/>
  <c r="U187" i="14"/>
  <c r="V187" i="14"/>
  <c r="W187" i="14"/>
  <c r="X187" i="14"/>
  <c r="Y187" i="14"/>
  <c r="Z187" i="14"/>
  <c r="AA187" i="14"/>
  <c r="AB187" i="14"/>
  <c r="AC187" i="14"/>
  <c r="AD187" i="14"/>
  <c r="AE187" i="14"/>
  <c r="AF187" i="14"/>
  <c r="AG187" i="14"/>
  <c r="AH187" i="14"/>
  <c r="AI187" i="14"/>
  <c r="AJ187" i="14"/>
  <c r="AK187" i="14"/>
  <c r="AL187" i="14"/>
  <c r="AM187" i="14"/>
  <c r="AN187" i="14"/>
  <c r="AO187" i="14"/>
  <c r="AP187" i="14"/>
  <c r="AQ187" i="14"/>
  <c r="AR187" i="14"/>
  <c r="AS187" i="14"/>
  <c r="AT187" i="14"/>
  <c r="AU187" i="14"/>
  <c r="AV187" i="14"/>
  <c r="AW187" i="14"/>
  <c r="AX187" i="14"/>
  <c r="AY187" i="14"/>
  <c r="AZ187" i="14"/>
  <c r="BA187" i="14"/>
  <c r="BB187" i="14"/>
  <c r="BC187" i="14"/>
  <c r="BD187" i="14"/>
  <c r="BE187" i="14"/>
  <c r="BF187" i="14"/>
  <c r="BG187" i="14"/>
  <c r="BH187" i="14"/>
  <c r="BI187" i="14"/>
  <c r="BJ187" i="14"/>
  <c r="BK187" i="14"/>
  <c r="BL187" i="14"/>
  <c r="BM187" i="14"/>
  <c r="BN187" i="14"/>
  <c r="BO187" i="14"/>
  <c r="BP187" i="14"/>
  <c r="BQ187" i="14"/>
  <c r="BR187" i="14"/>
  <c r="BS187" i="14"/>
  <c r="BT187" i="14"/>
  <c r="BU187" i="14"/>
  <c r="BV187" i="14"/>
  <c r="BW187" i="14"/>
  <c r="BX187" i="14"/>
  <c r="BY187" i="14"/>
  <c r="BZ187" i="14"/>
  <c r="CA187" i="14"/>
  <c r="CB187" i="14"/>
  <c r="CC187" i="14"/>
  <c r="CD187" i="14"/>
  <c r="CE187" i="14"/>
  <c r="CF187" i="14"/>
  <c r="CG187" i="14"/>
  <c r="CH187" i="14"/>
  <c r="CI187" i="14"/>
  <c r="CJ187" i="14"/>
  <c r="CK187" i="14"/>
  <c r="CL187" i="14"/>
  <c r="CM187" i="14"/>
  <c r="CN187" i="14"/>
  <c r="CO187" i="14"/>
  <c r="CP187" i="14"/>
  <c r="CQ187" i="14"/>
  <c r="CR187" i="14"/>
  <c r="B188" i="14"/>
  <c r="C188" i="14"/>
  <c r="D188" i="14"/>
  <c r="E188" i="14"/>
  <c r="F188" i="14"/>
  <c r="G188" i="14"/>
  <c r="H188" i="14"/>
  <c r="I188" i="14"/>
  <c r="J188" i="14"/>
  <c r="K188" i="14"/>
  <c r="L188" i="14"/>
  <c r="M188" i="14"/>
  <c r="N188" i="14"/>
  <c r="O188" i="14"/>
  <c r="P188" i="14"/>
  <c r="Q188" i="14"/>
  <c r="R188" i="14"/>
  <c r="S188" i="14"/>
  <c r="T188" i="14"/>
  <c r="U188" i="14"/>
  <c r="V188" i="14"/>
  <c r="W188" i="14"/>
  <c r="X188" i="14"/>
  <c r="Y188" i="14"/>
  <c r="Z188" i="14"/>
  <c r="AA188" i="14"/>
  <c r="AB188" i="14"/>
  <c r="AC188" i="14"/>
  <c r="AD188" i="14"/>
  <c r="AE188" i="14"/>
  <c r="AF188" i="14"/>
  <c r="AG188" i="14"/>
  <c r="AH188" i="14"/>
  <c r="AI188" i="14"/>
  <c r="AJ188" i="14"/>
  <c r="AK188" i="14"/>
  <c r="AL188" i="14"/>
  <c r="AM188" i="14"/>
  <c r="AN188" i="14"/>
  <c r="AO188" i="14"/>
  <c r="AP188" i="14"/>
  <c r="AQ188" i="14"/>
  <c r="AR188" i="14"/>
  <c r="AS188" i="14"/>
  <c r="AT188" i="14"/>
  <c r="AU188" i="14"/>
  <c r="AV188" i="14"/>
  <c r="AW188" i="14"/>
  <c r="AX188" i="14"/>
  <c r="AY188" i="14"/>
  <c r="AZ188" i="14"/>
  <c r="BA188" i="14"/>
  <c r="BB188" i="14"/>
  <c r="BC188" i="14"/>
  <c r="BD188" i="14"/>
  <c r="BE188" i="14"/>
  <c r="BF188" i="14"/>
  <c r="BG188" i="14"/>
  <c r="BH188" i="14"/>
  <c r="BI188" i="14"/>
  <c r="BJ188" i="14"/>
  <c r="BK188" i="14"/>
  <c r="BL188" i="14"/>
  <c r="BM188" i="14"/>
  <c r="BN188" i="14"/>
  <c r="BO188" i="14"/>
  <c r="BP188" i="14"/>
  <c r="BQ188" i="14"/>
  <c r="BR188" i="14"/>
  <c r="BS188" i="14"/>
  <c r="BT188" i="14"/>
  <c r="BU188" i="14"/>
  <c r="BV188" i="14"/>
  <c r="BW188" i="14"/>
  <c r="BX188" i="14"/>
  <c r="BY188" i="14"/>
  <c r="BZ188" i="14"/>
  <c r="CA188" i="14"/>
  <c r="CB188" i="14"/>
  <c r="CC188" i="14"/>
  <c r="CD188" i="14"/>
  <c r="CE188" i="14"/>
  <c r="CF188" i="14"/>
  <c r="CG188" i="14"/>
  <c r="CH188" i="14"/>
  <c r="CI188" i="14"/>
  <c r="CJ188" i="14"/>
  <c r="CK188" i="14"/>
  <c r="CL188" i="14"/>
  <c r="CM188" i="14"/>
  <c r="CN188" i="14"/>
  <c r="CO188" i="14"/>
  <c r="CP188" i="14"/>
  <c r="CQ188" i="14"/>
  <c r="CR188" i="14"/>
  <c r="B189" i="14"/>
  <c r="C189" i="14"/>
  <c r="D189" i="14"/>
  <c r="E189" i="14"/>
  <c r="F189" i="14"/>
  <c r="G189" i="14"/>
  <c r="H189" i="14"/>
  <c r="I189" i="14"/>
  <c r="J189" i="14"/>
  <c r="K189" i="14"/>
  <c r="L189" i="14"/>
  <c r="M189" i="14"/>
  <c r="N189" i="14"/>
  <c r="O189" i="14"/>
  <c r="P189" i="14"/>
  <c r="Q189" i="14"/>
  <c r="R189" i="14"/>
  <c r="S189" i="14"/>
  <c r="T189" i="14"/>
  <c r="U189" i="14"/>
  <c r="V189" i="14"/>
  <c r="W189" i="14"/>
  <c r="X189" i="14"/>
  <c r="Y189" i="14"/>
  <c r="Z189" i="14"/>
  <c r="AA189" i="14"/>
  <c r="AB189" i="14"/>
  <c r="AC189" i="14"/>
  <c r="AD189" i="14"/>
  <c r="AE189" i="14"/>
  <c r="AF189" i="14"/>
  <c r="AG189" i="14"/>
  <c r="AH189" i="14"/>
  <c r="AI189" i="14"/>
  <c r="AJ189" i="14"/>
  <c r="AK189" i="14"/>
  <c r="AL189" i="14"/>
  <c r="AM189" i="14"/>
  <c r="AN189" i="14"/>
  <c r="AO189" i="14"/>
  <c r="AP189" i="14"/>
  <c r="AQ189" i="14"/>
  <c r="AR189" i="14"/>
  <c r="AS189" i="14"/>
  <c r="AT189" i="14"/>
  <c r="AU189" i="14"/>
  <c r="AV189" i="14"/>
  <c r="AW189" i="14"/>
  <c r="AX189" i="14"/>
  <c r="AY189" i="14"/>
  <c r="AZ189" i="14"/>
  <c r="BA189" i="14"/>
  <c r="BB189" i="14"/>
  <c r="BC189" i="14"/>
  <c r="BD189" i="14"/>
  <c r="BE189" i="14"/>
  <c r="BF189" i="14"/>
  <c r="BG189" i="14"/>
  <c r="BH189" i="14"/>
  <c r="BI189" i="14"/>
  <c r="BJ189" i="14"/>
  <c r="BK189" i="14"/>
  <c r="BL189" i="14"/>
  <c r="BM189" i="14"/>
  <c r="BN189" i="14"/>
  <c r="BO189" i="14"/>
  <c r="BP189" i="14"/>
  <c r="BQ189" i="14"/>
  <c r="BR189" i="14"/>
  <c r="BS189" i="14"/>
  <c r="BT189" i="14"/>
  <c r="BU189" i="14"/>
  <c r="BV189" i="14"/>
  <c r="BW189" i="14"/>
  <c r="BX189" i="14"/>
  <c r="BY189" i="14"/>
  <c r="BZ189" i="14"/>
  <c r="CA189" i="14"/>
  <c r="CB189" i="14"/>
  <c r="CC189" i="14"/>
  <c r="CD189" i="14"/>
  <c r="CE189" i="14"/>
  <c r="CF189" i="14"/>
  <c r="CG189" i="14"/>
  <c r="CH189" i="14"/>
  <c r="CI189" i="14"/>
  <c r="CJ189" i="14"/>
  <c r="CK189" i="14"/>
  <c r="CL189" i="14"/>
  <c r="CM189" i="14"/>
  <c r="CN189" i="14"/>
  <c r="CO189" i="14"/>
  <c r="CP189" i="14"/>
  <c r="CQ189" i="14"/>
  <c r="CR189" i="14"/>
  <c r="B190" i="14"/>
  <c r="C190" i="14"/>
  <c r="D190" i="14"/>
  <c r="E190" i="14"/>
  <c r="F190" i="14"/>
  <c r="G190" i="14"/>
  <c r="H190" i="14"/>
  <c r="I190" i="14"/>
  <c r="J190" i="14"/>
  <c r="K190" i="14"/>
  <c r="L190" i="14"/>
  <c r="M190" i="14"/>
  <c r="N190" i="14"/>
  <c r="O190" i="14"/>
  <c r="P190" i="14"/>
  <c r="Q190" i="14"/>
  <c r="R190" i="14"/>
  <c r="S190" i="14"/>
  <c r="T190" i="14"/>
  <c r="U190" i="14"/>
  <c r="V190" i="14"/>
  <c r="W190" i="14"/>
  <c r="X190" i="14"/>
  <c r="Y190" i="14"/>
  <c r="Z190" i="14"/>
  <c r="AA190" i="14"/>
  <c r="AB190" i="14"/>
  <c r="AC190" i="14"/>
  <c r="AD190" i="14"/>
  <c r="AE190" i="14"/>
  <c r="AF190" i="14"/>
  <c r="AG190" i="14"/>
  <c r="AH190" i="14"/>
  <c r="AI190" i="14"/>
  <c r="AJ190" i="14"/>
  <c r="AK190" i="14"/>
  <c r="AL190" i="14"/>
  <c r="AM190" i="14"/>
  <c r="AN190" i="14"/>
  <c r="AO190" i="14"/>
  <c r="AP190" i="14"/>
  <c r="AQ190" i="14"/>
  <c r="AR190" i="14"/>
  <c r="AS190" i="14"/>
  <c r="AT190" i="14"/>
  <c r="AU190" i="14"/>
  <c r="AV190" i="14"/>
  <c r="AW190" i="14"/>
  <c r="AX190" i="14"/>
  <c r="AY190" i="14"/>
  <c r="AZ190" i="14"/>
  <c r="BA190" i="14"/>
  <c r="BB190" i="14"/>
  <c r="BC190" i="14"/>
  <c r="BD190" i="14"/>
  <c r="BE190" i="14"/>
  <c r="BF190" i="14"/>
  <c r="BG190" i="14"/>
  <c r="BH190" i="14"/>
  <c r="BI190" i="14"/>
  <c r="BJ190" i="14"/>
  <c r="BK190" i="14"/>
  <c r="BL190" i="14"/>
  <c r="BM190" i="14"/>
  <c r="BN190" i="14"/>
  <c r="BO190" i="14"/>
  <c r="BP190" i="14"/>
  <c r="BQ190" i="14"/>
  <c r="BR190" i="14"/>
  <c r="BS190" i="14"/>
  <c r="BT190" i="14"/>
  <c r="BU190" i="14"/>
  <c r="BV190" i="14"/>
  <c r="BW190" i="14"/>
  <c r="BX190" i="14"/>
  <c r="BY190" i="14"/>
  <c r="BZ190" i="14"/>
  <c r="CA190" i="14"/>
  <c r="CB190" i="14"/>
  <c r="CC190" i="14"/>
  <c r="CD190" i="14"/>
  <c r="CE190" i="14"/>
  <c r="CF190" i="14"/>
  <c r="CG190" i="14"/>
  <c r="CH190" i="14"/>
  <c r="CI190" i="14"/>
  <c r="CJ190" i="14"/>
  <c r="CK190" i="14"/>
  <c r="CL190" i="14"/>
  <c r="CM190" i="14"/>
  <c r="CN190" i="14"/>
  <c r="CO190" i="14"/>
  <c r="CP190" i="14"/>
  <c r="CQ190" i="14"/>
  <c r="CR190" i="14"/>
  <c r="B191" i="14"/>
  <c r="C191" i="14"/>
  <c r="D191" i="14"/>
  <c r="E191" i="14"/>
  <c r="F191" i="14"/>
  <c r="G191" i="14"/>
  <c r="H191" i="14"/>
  <c r="I191" i="14"/>
  <c r="J191" i="14"/>
  <c r="K191" i="14"/>
  <c r="L191" i="14"/>
  <c r="M191" i="14"/>
  <c r="N191" i="14"/>
  <c r="O191" i="14"/>
  <c r="P191" i="14"/>
  <c r="Q191" i="14"/>
  <c r="R191" i="14"/>
  <c r="S191" i="14"/>
  <c r="T191" i="14"/>
  <c r="U191" i="14"/>
  <c r="V191" i="14"/>
  <c r="W191" i="14"/>
  <c r="X191" i="14"/>
  <c r="Y191" i="14"/>
  <c r="Z191" i="14"/>
  <c r="AA191" i="14"/>
  <c r="AB191" i="14"/>
  <c r="AC191" i="14"/>
  <c r="AD191" i="14"/>
  <c r="AE191" i="14"/>
  <c r="AF191" i="14"/>
  <c r="AG191" i="14"/>
  <c r="AH191" i="14"/>
  <c r="AI191" i="14"/>
  <c r="AJ191" i="14"/>
  <c r="AK191" i="14"/>
  <c r="AL191" i="14"/>
  <c r="AM191" i="14"/>
  <c r="AN191" i="14"/>
  <c r="AO191" i="14"/>
  <c r="AP191" i="14"/>
  <c r="AQ191" i="14"/>
  <c r="AR191" i="14"/>
  <c r="AS191" i="14"/>
  <c r="AT191" i="14"/>
  <c r="AU191" i="14"/>
  <c r="AV191" i="14"/>
  <c r="AW191" i="14"/>
  <c r="AX191" i="14"/>
  <c r="AY191" i="14"/>
  <c r="AZ191" i="14"/>
  <c r="BA191" i="14"/>
  <c r="BB191" i="14"/>
  <c r="BC191" i="14"/>
  <c r="BD191" i="14"/>
  <c r="BE191" i="14"/>
  <c r="BF191" i="14"/>
  <c r="BG191" i="14"/>
  <c r="BH191" i="14"/>
  <c r="BI191" i="14"/>
  <c r="BJ191" i="14"/>
  <c r="BK191" i="14"/>
  <c r="BL191" i="14"/>
  <c r="BM191" i="14"/>
  <c r="BN191" i="14"/>
  <c r="BO191" i="14"/>
  <c r="BP191" i="14"/>
  <c r="BQ191" i="14"/>
  <c r="BR191" i="14"/>
  <c r="BS191" i="14"/>
  <c r="BT191" i="14"/>
  <c r="BU191" i="14"/>
  <c r="BV191" i="14"/>
  <c r="BW191" i="14"/>
  <c r="BX191" i="14"/>
  <c r="BY191" i="14"/>
  <c r="BZ191" i="14"/>
  <c r="CA191" i="14"/>
  <c r="CB191" i="14"/>
  <c r="CC191" i="14"/>
  <c r="CD191" i="14"/>
  <c r="CE191" i="14"/>
  <c r="CF191" i="14"/>
  <c r="CG191" i="14"/>
  <c r="CH191" i="14"/>
  <c r="CI191" i="14"/>
  <c r="CJ191" i="14"/>
  <c r="CK191" i="14"/>
  <c r="CL191" i="14"/>
  <c r="CM191" i="14"/>
  <c r="CN191" i="14"/>
  <c r="CO191" i="14"/>
  <c r="CP191" i="14"/>
  <c r="CQ191" i="14"/>
  <c r="CR191" i="14"/>
  <c r="B192" i="14"/>
  <c r="C192" i="14"/>
  <c r="D192" i="14"/>
  <c r="E192" i="14"/>
  <c r="F192" i="14"/>
  <c r="G192" i="14"/>
  <c r="H192" i="14"/>
  <c r="I192" i="14"/>
  <c r="J192" i="14"/>
  <c r="K192" i="14"/>
  <c r="L192" i="14"/>
  <c r="M192" i="14"/>
  <c r="N192" i="14"/>
  <c r="O192" i="14"/>
  <c r="P192" i="14"/>
  <c r="Q192" i="14"/>
  <c r="R192" i="14"/>
  <c r="S192" i="14"/>
  <c r="T192" i="14"/>
  <c r="U192" i="14"/>
  <c r="V192" i="14"/>
  <c r="W192" i="14"/>
  <c r="X192" i="14"/>
  <c r="Y192" i="14"/>
  <c r="Z192" i="14"/>
  <c r="AA192" i="14"/>
  <c r="AB192" i="14"/>
  <c r="AC192" i="14"/>
  <c r="AD192" i="14"/>
  <c r="AE192" i="14"/>
  <c r="AF192" i="14"/>
  <c r="AG192" i="14"/>
  <c r="AH192" i="14"/>
  <c r="AI192" i="14"/>
  <c r="AJ192" i="14"/>
  <c r="AK192" i="14"/>
  <c r="AL192" i="14"/>
  <c r="AM192" i="14"/>
  <c r="AN192" i="14"/>
  <c r="AO192" i="14"/>
  <c r="AP192" i="14"/>
  <c r="AQ192" i="14"/>
  <c r="AR192" i="14"/>
  <c r="AS192" i="14"/>
  <c r="AT192" i="14"/>
  <c r="AU192" i="14"/>
  <c r="AV192" i="14"/>
  <c r="AW192" i="14"/>
  <c r="AX192" i="14"/>
  <c r="AY192" i="14"/>
  <c r="AZ192" i="14"/>
  <c r="BA192" i="14"/>
  <c r="BB192" i="14"/>
  <c r="BC192" i="14"/>
  <c r="BD192" i="14"/>
  <c r="BE192" i="14"/>
  <c r="BF192" i="14"/>
  <c r="BG192" i="14"/>
  <c r="BH192" i="14"/>
  <c r="BI192" i="14"/>
  <c r="BJ192" i="14"/>
  <c r="BK192" i="14"/>
  <c r="BL192" i="14"/>
  <c r="BM192" i="14"/>
  <c r="BN192" i="14"/>
  <c r="BO192" i="14"/>
  <c r="BP192" i="14"/>
  <c r="BQ192" i="14"/>
  <c r="BR192" i="14"/>
  <c r="BS192" i="14"/>
  <c r="BT192" i="14"/>
  <c r="BU192" i="14"/>
  <c r="BV192" i="14"/>
  <c r="BW192" i="14"/>
  <c r="BX192" i="14"/>
  <c r="BY192" i="14"/>
  <c r="BZ192" i="14"/>
  <c r="CA192" i="14"/>
  <c r="CB192" i="14"/>
  <c r="CC192" i="14"/>
  <c r="CD192" i="14"/>
  <c r="CE192" i="14"/>
  <c r="CF192" i="14"/>
  <c r="CG192" i="14"/>
  <c r="CH192" i="14"/>
  <c r="CI192" i="14"/>
  <c r="CJ192" i="14"/>
  <c r="CK192" i="14"/>
  <c r="CL192" i="14"/>
  <c r="CM192" i="14"/>
  <c r="CN192" i="14"/>
  <c r="CO192" i="14"/>
  <c r="CP192" i="14"/>
  <c r="CQ192" i="14"/>
  <c r="CR192" i="14"/>
  <c r="B193" i="14"/>
  <c r="C193" i="14"/>
  <c r="D193" i="14"/>
  <c r="E193" i="14"/>
  <c r="F193" i="14"/>
  <c r="G193" i="14"/>
  <c r="H193" i="14"/>
  <c r="I193" i="14"/>
  <c r="J193" i="14"/>
  <c r="K193" i="14"/>
  <c r="L193" i="14"/>
  <c r="M193" i="14"/>
  <c r="N193" i="14"/>
  <c r="O193" i="14"/>
  <c r="P193" i="14"/>
  <c r="Q193" i="14"/>
  <c r="R193" i="14"/>
  <c r="S193" i="14"/>
  <c r="T193" i="14"/>
  <c r="U193" i="14"/>
  <c r="V193" i="14"/>
  <c r="W193" i="14"/>
  <c r="X193" i="14"/>
  <c r="Y193" i="14"/>
  <c r="Z193" i="14"/>
  <c r="AA193" i="14"/>
  <c r="AB193" i="14"/>
  <c r="AC193" i="14"/>
  <c r="AD193" i="14"/>
  <c r="AE193" i="14"/>
  <c r="AF193" i="14"/>
  <c r="AG193" i="14"/>
  <c r="AH193" i="14"/>
  <c r="AI193" i="14"/>
  <c r="AJ193" i="14"/>
  <c r="AK193" i="14"/>
  <c r="AL193" i="14"/>
  <c r="AM193" i="14"/>
  <c r="AN193" i="14"/>
  <c r="AO193" i="14"/>
  <c r="AP193" i="14"/>
  <c r="AQ193" i="14"/>
  <c r="AR193" i="14"/>
  <c r="AS193" i="14"/>
  <c r="AT193" i="14"/>
  <c r="AU193" i="14"/>
  <c r="AV193" i="14"/>
  <c r="AW193" i="14"/>
  <c r="AX193" i="14"/>
  <c r="AY193" i="14"/>
  <c r="AZ193" i="14"/>
  <c r="BA193" i="14"/>
  <c r="BB193" i="14"/>
  <c r="BC193" i="14"/>
  <c r="BD193" i="14"/>
  <c r="BE193" i="14"/>
  <c r="BF193" i="14"/>
  <c r="BG193" i="14"/>
  <c r="BH193" i="14"/>
  <c r="BI193" i="14"/>
  <c r="BJ193" i="14"/>
  <c r="BK193" i="14"/>
  <c r="BL193" i="14"/>
  <c r="BM193" i="14"/>
  <c r="BN193" i="14"/>
  <c r="BO193" i="14"/>
  <c r="BP193" i="14"/>
  <c r="BQ193" i="14"/>
  <c r="BR193" i="14"/>
  <c r="BS193" i="14"/>
  <c r="BT193" i="14"/>
  <c r="BU193" i="14"/>
  <c r="BV193" i="14"/>
  <c r="BW193" i="14"/>
  <c r="BX193" i="14"/>
  <c r="BY193" i="14"/>
  <c r="BZ193" i="14"/>
  <c r="CA193" i="14"/>
  <c r="CB193" i="14"/>
  <c r="CC193" i="14"/>
  <c r="CD193" i="14"/>
  <c r="CE193" i="14"/>
  <c r="CF193" i="14"/>
  <c r="CG193" i="14"/>
  <c r="CH193" i="14"/>
  <c r="CI193" i="14"/>
  <c r="CJ193" i="14"/>
  <c r="CK193" i="14"/>
  <c r="CL193" i="14"/>
  <c r="CM193" i="14"/>
  <c r="CN193" i="14"/>
  <c r="CO193" i="14"/>
  <c r="CP193" i="14"/>
  <c r="CQ193" i="14"/>
  <c r="CR193" i="14"/>
  <c r="B194" i="14"/>
  <c r="C194" i="14"/>
  <c r="D194" i="14"/>
  <c r="E194" i="14"/>
  <c r="F194" i="14"/>
  <c r="G194" i="14"/>
  <c r="H194" i="14"/>
  <c r="I194" i="14"/>
  <c r="J194" i="14"/>
  <c r="K194" i="14"/>
  <c r="L194" i="14"/>
  <c r="M194" i="14"/>
  <c r="N194" i="14"/>
  <c r="O194" i="14"/>
  <c r="P194" i="14"/>
  <c r="Q194" i="14"/>
  <c r="R194" i="14"/>
  <c r="S194" i="14"/>
  <c r="T194" i="14"/>
  <c r="U194" i="14"/>
  <c r="V194" i="14"/>
  <c r="W194" i="14"/>
  <c r="X194" i="14"/>
  <c r="Y194" i="14"/>
  <c r="Z194" i="14"/>
  <c r="AA194" i="14"/>
  <c r="AB194" i="14"/>
  <c r="AC194" i="14"/>
  <c r="AD194" i="14"/>
  <c r="AE194" i="14"/>
  <c r="AF194" i="14"/>
  <c r="AG194" i="14"/>
  <c r="AH194" i="14"/>
  <c r="AI194" i="14"/>
  <c r="AJ194" i="14"/>
  <c r="AK194" i="14"/>
  <c r="AL194" i="14"/>
  <c r="AM194" i="14"/>
  <c r="AN194" i="14"/>
  <c r="AO194" i="14"/>
  <c r="AP194" i="14"/>
  <c r="AQ194" i="14"/>
  <c r="AR194" i="14"/>
  <c r="AS194" i="14"/>
  <c r="AT194" i="14"/>
  <c r="AU194" i="14"/>
  <c r="AV194" i="14"/>
  <c r="AW194" i="14"/>
  <c r="AX194" i="14"/>
  <c r="AY194" i="14"/>
  <c r="AZ194" i="14"/>
  <c r="BA194" i="14"/>
  <c r="BB194" i="14"/>
  <c r="BC194" i="14"/>
  <c r="BD194" i="14"/>
  <c r="BE194" i="14"/>
  <c r="BF194" i="14"/>
  <c r="BG194" i="14"/>
  <c r="BH194" i="14"/>
  <c r="BI194" i="14"/>
  <c r="BJ194" i="14"/>
  <c r="BK194" i="14"/>
  <c r="BL194" i="14"/>
  <c r="BM194" i="14"/>
  <c r="BN194" i="14"/>
  <c r="BO194" i="14"/>
  <c r="BP194" i="14"/>
  <c r="BQ194" i="14"/>
  <c r="BR194" i="14"/>
  <c r="BS194" i="14"/>
  <c r="BT194" i="14"/>
  <c r="BU194" i="14"/>
  <c r="BV194" i="14"/>
  <c r="BW194" i="14"/>
  <c r="BX194" i="14"/>
  <c r="BY194" i="14"/>
  <c r="BZ194" i="14"/>
  <c r="CA194" i="14"/>
  <c r="CB194" i="14"/>
  <c r="CC194" i="14"/>
  <c r="CD194" i="14"/>
  <c r="CE194" i="14"/>
  <c r="CF194" i="14"/>
  <c r="CG194" i="14"/>
  <c r="CH194" i="14"/>
  <c r="CI194" i="14"/>
  <c r="CJ194" i="14"/>
  <c r="CK194" i="14"/>
  <c r="CL194" i="14"/>
  <c r="CM194" i="14"/>
  <c r="CN194" i="14"/>
  <c r="CO194" i="14"/>
  <c r="CP194" i="14"/>
  <c r="CQ194" i="14"/>
  <c r="CR194" i="14"/>
  <c r="B195" i="14"/>
  <c r="C195" i="14"/>
  <c r="D195" i="14"/>
  <c r="E195" i="14"/>
  <c r="F195" i="14"/>
  <c r="G195" i="14"/>
  <c r="H195" i="14"/>
  <c r="I195" i="14"/>
  <c r="J195" i="14"/>
  <c r="K195" i="14"/>
  <c r="L195" i="14"/>
  <c r="M195" i="14"/>
  <c r="N195" i="14"/>
  <c r="O195" i="14"/>
  <c r="P195" i="14"/>
  <c r="Q195" i="14"/>
  <c r="R195" i="14"/>
  <c r="S195" i="14"/>
  <c r="T195" i="14"/>
  <c r="U195" i="14"/>
  <c r="V195" i="14"/>
  <c r="W195" i="14"/>
  <c r="X195" i="14"/>
  <c r="Y195" i="14"/>
  <c r="Z195" i="14"/>
  <c r="AA195" i="14"/>
  <c r="AB195" i="14"/>
  <c r="AC195" i="14"/>
  <c r="AD195" i="14"/>
  <c r="AE195" i="14"/>
  <c r="AF195" i="14"/>
  <c r="AG195" i="14"/>
  <c r="AH195" i="14"/>
  <c r="AI195" i="14"/>
  <c r="AJ195" i="14"/>
  <c r="AK195" i="14"/>
  <c r="AL195" i="14"/>
  <c r="AM195" i="14"/>
  <c r="AN195" i="14"/>
  <c r="AO195" i="14"/>
  <c r="AP195" i="14"/>
  <c r="AQ195" i="14"/>
  <c r="AR195" i="14"/>
  <c r="AS195" i="14"/>
  <c r="AT195" i="14"/>
  <c r="AU195" i="14"/>
  <c r="AV195" i="14"/>
  <c r="AW195" i="14"/>
  <c r="AX195" i="14"/>
  <c r="AY195" i="14"/>
  <c r="AZ195" i="14"/>
  <c r="BA195" i="14"/>
  <c r="BB195" i="14"/>
  <c r="BC195" i="14"/>
  <c r="BD195" i="14"/>
  <c r="BE195" i="14"/>
  <c r="BF195" i="14"/>
  <c r="BG195" i="14"/>
  <c r="BH195" i="14"/>
  <c r="BI195" i="14"/>
  <c r="BJ195" i="14"/>
  <c r="BK195" i="14"/>
  <c r="BL195" i="14"/>
  <c r="BM195" i="14"/>
  <c r="BN195" i="14"/>
  <c r="BO195" i="14"/>
  <c r="BP195" i="14"/>
  <c r="BQ195" i="14"/>
  <c r="BR195" i="14"/>
  <c r="BS195" i="14"/>
  <c r="BT195" i="14"/>
  <c r="BU195" i="14"/>
  <c r="BV195" i="14"/>
  <c r="BW195" i="14"/>
  <c r="BX195" i="14"/>
  <c r="BY195" i="14"/>
  <c r="BZ195" i="14"/>
  <c r="CA195" i="14"/>
  <c r="CB195" i="14"/>
  <c r="CC195" i="14"/>
  <c r="CD195" i="14"/>
  <c r="CE195" i="14"/>
  <c r="CF195" i="14"/>
  <c r="CG195" i="14"/>
  <c r="CH195" i="14"/>
  <c r="CI195" i="14"/>
  <c r="CJ195" i="14"/>
  <c r="CK195" i="14"/>
  <c r="CL195" i="14"/>
  <c r="CM195" i="14"/>
  <c r="CN195" i="14"/>
  <c r="CO195" i="14"/>
  <c r="CP195" i="14"/>
  <c r="CQ195" i="14"/>
  <c r="CR195" i="14"/>
  <c r="B196" i="14"/>
  <c r="C196" i="14"/>
  <c r="D196" i="14"/>
  <c r="E196" i="14"/>
  <c r="F196" i="14"/>
  <c r="G196" i="14"/>
  <c r="H196" i="14"/>
  <c r="I196" i="14"/>
  <c r="J196" i="14"/>
  <c r="K196" i="14"/>
  <c r="L196" i="14"/>
  <c r="M196" i="14"/>
  <c r="N196" i="14"/>
  <c r="O196" i="14"/>
  <c r="P196" i="14"/>
  <c r="Q196" i="14"/>
  <c r="R196" i="14"/>
  <c r="S196" i="14"/>
  <c r="T196" i="14"/>
  <c r="U196" i="14"/>
  <c r="V196" i="14"/>
  <c r="W196" i="14"/>
  <c r="X196" i="14"/>
  <c r="Y196" i="14"/>
  <c r="Z196" i="14"/>
  <c r="AA196" i="14"/>
  <c r="AB196" i="14"/>
  <c r="AC196" i="14"/>
  <c r="AD196" i="14"/>
  <c r="AE196" i="14"/>
  <c r="AF196" i="14"/>
  <c r="AG196" i="14"/>
  <c r="AH196" i="14"/>
  <c r="AI196" i="14"/>
  <c r="AJ196" i="14"/>
  <c r="AK196" i="14"/>
  <c r="AL196" i="14"/>
  <c r="AM196" i="14"/>
  <c r="AN196" i="14"/>
  <c r="AO196" i="14"/>
  <c r="AP196" i="14"/>
  <c r="AQ196" i="14"/>
  <c r="AR196" i="14"/>
  <c r="AS196" i="14"/>
  <c r="AT196" i="14"/>
  <c r="AU196" i="14"/>
  <c r="AV196" i="14"/>
  <c r="AW196" i="14"/>
  <c r="AX196" i="14"/>
  <c r="AY196" i="14"/>
  <c r="AZ196" i="14"/>
  <c r="BA196" i="14"/>
  <c r="BB196" i="14"/>
  <c r="BC196" i="14"/>
  <c r="BD196" i="14"/>
  <c r="BE196" i="14"/>
  <c r="BF196" i="14"/>
  <c r="BG196" i="14"/>
  <c r="BH196" i="14"/>
  <c r="BI196" i="14"/>
  <c r="BJ196" i="14"/>
  <c r="BK196" i="14"/>
  <c r="BL196" i="14"/>
  <c r="BM196" i="14"/>
  <c r="BN196" i="14"/>
  <c r="BO196" i="14"/>
  <c r="BP196" i="14"/>
  <c r="BQ196" i="14"/>
  <c r="BR196" i="14"/>
  <c r="BS196" i="14"/>
  <c r="BT196" i="14"/>
  <c r="BU196" i="14"/>
  <c r="BV196" i="14"/>
  <c r="BW196" i="14"/>
  <c r="BX196" i="14"/>
  <c r="BY196" i="14"/>
  <c r="BZ196" i="14"/>
  <c r="CA196" i="14"/>
  <c r="CB196" i="14"/>
  <c r="CC196" i="14"/>
  <c r="CD196" i="14"/>
  <c r="CE196" i="14"/>
  <c r="CF196" i="14"/>
  <c r="CG196" i="14"/>
  <c r="CH196" i="14"/>
  <c r="CI196" i="14"/>
  <c r="CJ196" i="14"/>
  <c r="CK196" i="14"/>
  <c r="CL196" i="14"/>
  <c r="CM196" i="14"/>
  <c r="CN196" i="14"/>
  <c r="CO196" i="14"/>
  <c r="CP196" i="14"/>
  <c r="CQ196" i="14"/>
  <c r="CR196" i="14"/>
  <c r="B197" i="14"/>
  <c r="C197" i="14"/>
  <c r="D197" i="14"/>
  <c r="E197" i="14"/>
  <c r="F197" i="14"/>
  <c r="G197" i="14"/>
  <c r="H197" i="14"/>
  <c r="I197" i="14"/>
  <c r="J197" i="14"/>
  <c r="K197" i="14"/>
  <c r="L197" i="14"/>
  <c r="M197" i="14"/>
  <c r="N197" i="14"/>
  <c r="O197" i="14"/>
  <c r="P197" i="14"/>
  <c r="Q197" i="14"/>
  <c r="R197" i="14"/>
  <c r="S197" i="14"/>
  <c r="T197" i="14"/>
  <c r="U197" i="14"/>
  <c r="V197" i="14"/>
  <c r="W197" i="14"/>
  <c r="X197" i="14"/>
  <c r="Y197" i="14"/>
  <c r="Z197" i="14"/>
  <c r="AA197" i="14"/>
  <c r="AB197" i="14"/>
  <c r="AC197" i="14"/>
  <c r="AD197" i="14"/>
  <c r="AE197" i="14"/>
  <c r="AF197" i="14"/>
  <c r="AG197" i="14"/>
  <c r="AH197" i="14"/>
  <c r="AI197" i="14"/>
  <c r="AJ197" i="14"/>
  <c r="AK197" i="14"/>
  <c r="AL197" i="14"/>
  <c r="AM197" i="14"/>
  <c r="AN197" i="14"/>
  <c r="AO197" i="14"/>
  <c r="AP197" i="14"/>
  <c r="AQ197" i="14"/>
  <c r="AR197" i="14"/>
  <c r="AS197" i="14"/>
  <c r="AT197" i="14"/>
  <c r="AU197" i="14"/>
  <c r="AV197" i="14"/>
  <c r="AW197" i="14"/>
  <c r="AX197" i="14"/>
  <c r="AY197" i="14"/>
  <c r="AZ197" i="14"/>
  <c r="BA197" i="14"/>
  <c r="BB197" i="14"/>
  <c r="BC197" i="14"/>
  <c r="BD197" i="14"/>
  <c r="BE197" i="14"/>
  <c r="BF197" i="14"/>
  <c r="BG197" i="14"/>
  <c r="BH197" i="14"/>
  <c r="BI197" i="14"/>
  <c r="BJ197" i="14"/>
  <c r="BK197" i="14"/>
  <c r="BL197" i="14"/>
  <c r="BM197" i="14"/>
  <c r="BN197" i="14"/>
  <c r="BO197" i="14"/>
  <c r="BP197" i="14"/>
  <c r="BQ197" i="14"/>
  <c r="BR197" i="14"/>
  <c r="BS197" i="14"/>
  <c r="BT197" i="14"/>
  <c r="BU197" i="14"/>
  <c r="BV197" i="14"/>
  <c r="BW197" i="14"/>
  <c r="BX197" i="14"/>
  <c r="BY197" i="14"/>
  <c r="BZ197" i="14"/>
  <c r="CA197" i="14"/>
  <c r="CB197" i="14"/>
  <c r="CC197" i="14"/>
  <c r="CD197" i="14"/>
  <c r="CE197" i="14"/>
  <c r="CF197" i="14"/>
  <c r="CG197" i="14"/>
  <c r="CH197" i="14"/>
  <c r="CI197" i="14"/>
  <c r="CJ197" i="14"/>
  <c r="CK197" i="14"/>
  <c r="CL197" i="14"/>
  <c r="CM197" i="14"/>
  <c r="CN197" i="14"/>
  <c r="CO197" i="14"/>
  <c r="CP197" i="14"/>
  <c r="CQ197" i="14"/>
  <c r="CR197" i="14"/>
  <c r="B198" i="14"/>
  <c r="C198" i="14"/>
  <c r="D198" i="14"/>
  <c r="E198" i="14"/>
  <c r="F198" i="14"/>
  <c r="G198" i="14"/>
  <c r="H198" i="14"/>
  <c r="I198" i="14"/>
  <c r="J198" i="14"/>
  <c r="K198" i="14"/>
  <c r="L198" i="14"/>
  <c r="M198" i="14"/>
  <c r="N198" i="14"/>
  <c r="O198" i="14"/>
  <c r="P198" i="14"/>
  <c r="Q198" i="14"/>
  <c r="R198" i="14"/>
  <c r="S198" i="14"/>
  <c r="T198" i="14"/>
  <c r="U198" i="14"/>
  <c r="V198" i="14"/>
  <c r="W198" i="14"/>
  <c r="X198" i="14"/>
  <c r="Y198" i="14"/>
  <c r="Z198" i="14"/>
  <c r="AA198" i="14"/>
  <c r="AB198" i="14"/>
  <c r="AC198" i="14"/>
  <c r="AD198" i="14"/>
  <c r="AE198" i="14"/>
  <c r="AF198" i="14"/>
  <c r="AG198" i="14"/>
  <c r="AH198" i="14"/>
  <c r="AI198" i="14"/>
  <c r="AJ198" i="14"/>
  <c r="AK198" i="14"/>
  <c r="AL198" i="14"/>
  <c r="AM198" i="14"/>
  <c r="AN198" i="14"/>
  <c r="AO198" i="14"/>
  <c r="AP198" i="14"/>
  <c r="AQ198" i="14"/>
  <c r="AR198" i="14"/>
  <c r="AS198" i="14"/>
  <c r="AT198" i="14"/>
  <c r="AU198" i="14"/>
  <c r="AV198" i="14"/>
  <c r="AW198" i="14"/>
  <c r="AX198" i="14"/>
  <c r="AY198" i="14"/>
  <c r="AZ198" i="14"/>
  <c r="BA198" i="14"/>
  <c r="BB198" i="14"/>
  <c r="BC198" i="14"/>
  <c r="BD198" i="14"/>
  <c r="BE198" i="14"/>
  <c r="BF198" i="14"/>
  <c r="BG198" i="14"/>
  <c r="BH198" i="14"/>
  <c r="BI198" i="14"/>
  <c r="BJ198" i="14"/>
  <c r="BK198" i="14"/>
  <c r="BL198" i="14"/>
  <c r="BM198" i="14"/>
  <c r="BN198" i="14"/>
  <c r="BO198" i="14"/>
  <c r="BP198" i="14"/>
  <c r="BQ198" i="14"/>
  <c r="BR198" i="14"/>
  <c r="BS198" i="14"/>
  <c r="BT198" i="14"/>
  <c r="BU198" i="14"/>
  <c r="BV198" i="14"/>
  <c r="BW198" i="14"/>
  <c r="BX198" i="14"/>
  <c r="BY198" i="14"/>
  <c r="BZ198" i="14"/>
  <c r="CA198" i="14"/>
  <c r="CB198" i="14"/>
  <c r="CC198" i="14"/>
  <c r="CD198" i="14"/>
  <c r="CE198" i="14"/>
  <c r="CF198" i="14"/>
  <c r="CG198" i="14"/>
  <c r="CH198" i="14"/>
  <c r="CI198" i="14"/>
  <c r="CJ198" i="14"/>
  <c r="CK198" i="14"/>
  <c r="CL198" i="14"/>
  <c r="CM198" i="14"/>
  <c r="CN198" i="14"/>
  <c r="CO198" i="14"/>
  <c r="CP198" i="14"/>
  <c r="CQ198" i="14"/>
  <c r="CR198" i="14"/>
  <c r="B199" i="14"/>
  <c r="C199" i="14"/>
  <c r="D199" i="14"/>
  <c r="E199" i="14"/>
  <c r="F199" i="14"/>
  <c r="G199" i="14"/>
  <c r="H199" i="14"/>
  <c r="I199" i="14"/>
  <c r="J199" i="14"/>
  <c r="K199" i="14"/>
  <c r="L199" i="14"/>
  <c r="M199" i="14"/>
  <c r="N199" i="14"/>
  <c r="O199" i="14"/>
  <c r="P199" i="14"/>
  <c r="Q199" i="14"/>
  <c r="R199" i="14"/>
  <c r="S199" i="14"/>
  <c r="T199" i="14"/>
  <c r="U199" i="14"/>
  <c r="V199" i="14"/>
  <c r="W199" i="14"/>
  <c r="X199" i="14"/>
  <c r="Y199" i="14"/>
  <c r="Z199" i="14"/>
  <c r="AA199" i="14"/>
  <c r="AB199" i="14"/>
  <c r="AC199" i="14"/>
  <c r="AD199" i="14"/>
  <c r="AE199" i="14"/>
  <c r="AF199" i="14"/>
  <c r="AG199" i="14"/>
  <c r="AH199" i="14"/>
  <c r="AI199" i="14"/>
  <c r="AJ199" i="14"/>
  <c r="AK199" i="14"/>
  <c r="AL199" i="14"/>
  <c r="AM199" i="14"/>
  <c r="AN199" i="14"/>
  <c r="AO199" i="14"/>
  <c r="AP199" i="14"/>
  <c r="AQ199" i="14"/>
  <c r="AR199" i="14"/>
  <c r="AS199" i="14"/>
  <c r="AT199" i="14"/>
  <c r="AU199" i="14"/>
  <c r="AV199" i="14"/>
  <c r="AW199" i="14"/>
  <c r="AX199" i="14"/>
  <c r="AY199" i="14"/>
  <c r="AZ199" i="14"/>
  <c r="BA199" i="14"/>
  <c r="BB199" i="14"/>
  <c r="BC199" i="14"/>
  <c r="BD199" i="14"/>
  <c r="BE199" i="14"/>
  <c r="BF199" i="14"/>
  <c r="BG199" i="14"/>
  <c r="BH199" i="14"/>
  <c r="BI199" i="14"/>
  <c r="BJ199" i="14"/>
  <c r="BK199" i="14"/>
  <c r="BL199" i="14"/>
  <c r="BM199" i="14"/>
  <c r="BN199" i="14"/>
  <c r="BO199" i="14"/>
  <c r="BP199" i="14"/>
  <c r="BQ199" i="14"/>
  <c r="BR199" i="14"/>
  <c r="BS199" i="14"/>
  <c r="BT199" i="14"/>
  <c r="BU199" i="14"/>
  <c r="BV199" i="14"/>
  <c r="BW199" i="14"/>
  <c r="BX199" i="14"/>
  <c r="BY199" i="14"/>
  <c r="BZ199" i="14"/>
  <c r="CA199" i="14"/>
  <c r="CB199" i="14"/>
  <c r="CC199" i="14"/>
  <c r="CD199" i="14"/>
  <c r="CE199" i="14"/>
  <c r="CF199" i="14"/>
  <c r="CG199" i="14"/>
  <c r="CH199" i="14"/>
  <c r="CI199" i="14"/>
  <c r="CJ199" i="14"/>
  <c r="CK199" i="14"/>
  <c r="CL199" i="14"/>
  <c r="CM199" i="14"/>
  <c r="CN199" i="14"/>
  <c r="CO199" i="14"/>
  <c r="CP199" i="14"/>
  <c r="CQ199" i="14"/>
  <c r="CR199" i="14"/>
  <c r="B200" i="14"/>
  <c r="C200" i="14"/>
  <c r="D200" i="14"/>
  <c r="E200" i="14"/>
  <c r="F200" i="14"/>
  <c r="G200" i="14"/>
  <c r="H200" i="14"/>
  <c r="I200" i="14"/>
  <c r="J200" i="14"/>
  <c r="K200" i="14"/>
  <c r="L200" i="14"/>
  <c r="M200" i="14"/>
  <c r="N200" i="14"/>
  <c r="O200" i="14"/>
  <c r="P200" i="14"/>
  <c r="Q200" i="14"/>
  <c r="R200" i="14"/>
  <c r="S200" i="14"/>
  <c r="T200" i="14"/>
  <c r="U200" i="14"/>
  <c r="V200" i="14"/>
  <c r="W200" i="14"/>
  <c r="X200" i="14"/>
  <c r="Y200" i="14"/>
  <c r="Z200" i="14"/>
  <c r="AA200" i="14"/>
  <c r="AB200" i="14"/>
  <c r="AC200" i="14"/>
  <c r="AD200" i="14"/>
  <c r="AE200" i="14"/>
  <c r="AF200" i="14"/>
  <c r="AG200" i="14"/>
  <c r="AH200" i="14"/>
  <c r="AI200" i="14"/>
  <c r="AJ200" i="14"/>
  <c r="AK200" i="14"/>
  <c r="AL200" i="14"/>
  <c r="AM200" i="14"/>
  <c r="AN200" i="14"/>
  <c r="AO200" i="14"/>
  <c r="AP200" i="14"/>
  <c r="AQ200" i="14"/>
  <c r="AR200" i="14"/>
  <c r="AS200" i="14"/>
  <c r="AT200" i="14"/>
  <c r="AU200" i="14"/>
  <c r="AV200" i="14"/>
  <c r="AW200" i="14"/>
  <c r="AX200" i="14"/>
  <c r="AY200" i="14"/>
  <c r="AZ200" i="14"/>
  <c r="BA200" i="14"/>
  <c r="BB200" i="14"/>
  <c r="BC200" i="14"/>
  <c r="BD200" i="14"/>
  <c r="BE200" i="14"/>
  <c r="BF200" i="14"/>
  <c r="BG200" i="14"/>
  <c r="BH200" i="14"/>
  <c r="BI200" i="14"/>
  <c r="BJ200" i="14"/>
  <c r="BK200" i="14"/>
  <c r="BL200" i="14"/>
  <c r="BM200" i="14"/>
  <c r="BN200" i="14"/>
  <c r="BO200" i="14"/>
  <c r="BP200" i="14"/>
  <c r="BQ200" i="14"/>
  <c r="BR200" i="14"/>
  <c r="BS200" i="14"/>
  <c r="BT200" i="14"/>
  <c r="BU200" i="14"/>
  <c r="BV200" i="14"/>
  <c r="BW200" i="14"/>
  <c r="BX200" i="14"/>
  <c r="BY200" i="14"/>
  <c r="BZ200" i="14"/>
  <c r="CA200" i="14"/>
  <c r="CB200" i="14"/>
  <c r="CC200" i="14"/>
  <c r="CD200" i="14"/>
  <c r="CE200" i="14"/>
  <c r="CF200" i="14"/>
  <c r="CG200" i="14"/>
  <c r="CH200" i="14"/>
  <c r="CI200" i="14"/>
  <c r="CJ200" i="14"/>
  <c r="CK200" i="14"/>
  <c r="CL200" i="14"/>
  <c r="CM200" i="14"/>
  <c r="CN200" i="14"/>
  <c r="CO200" i="14"/>
  <c r="CP200" i="14"/>
  <c r="CQ200" i="14"/>
  <c r="CR200" i="14"/>
  <c r="B201" i="14"/>
  <c r="C201" i="14"/>
  <c r="D201" i="14"/>
  <c r="E201" i="14"/>
  <c r="F201" i="14"/>
  <c r="G201" i="14"/>
  <c r="H201" i="14"/>
  <c r="I201" i="14"/>
  <c r="J201" i="14"/>
  <c r="K201" i="14"/>
  <c r="L201" i="14"/>
  <c r="M201" i="14"/>
  <c r="N201" i="14"/>
  <c r="O201" i="14"/>
  <c r="P201" i="14"/>
  <c r="Q201" i="14"/>
  <c r="R201" i="14"/>
  <c r="S201" i="14"/>
  <c r="T201" i="14"/>
  <c r="U201" i="14"/>
  <c r="V201" i="14"/>
  <c r="W201" i="14"/>
  <c r="X201" i="14"/>
  <c r="Y201" i="14"/>
  <c r="Z201" i="14"/>
  <c r="AA201" i="14"/>
  <c r="AB201" i="14"/>
  <c r="AC201" i="14"/>
  <c r="AD201" i="14"/>
  <c r="AE201" i="14"/>
  <c r="AF201" i="14"/>
  <c r="AG201" i="14"/>
  <c r="AH201" i="14"/>
  <c r="AI201" i="14"/>
  <c r="AJ201" i="14"/>
  <c r="AK201" i="14"/>
  <c r="AL201" i="14"/>
  <c r="AM201" i="14"/>
  <c r="AN201" i="14"/>
  <c r="AO201" i="14"/>
  <c r="AP201" i="14"/>
  <c r="AQ201" i="14"/>
  <c r="AR201" i="14"/>
  <c r="AS201" i="14"/>
  <c r="AT201" i="14"/>
  <c r="AU201" i="14"/>
  <c r="AV201" i="14"/>
  <c r="AW201" i="14"/>
  <c r="AX201" i="14"/>
  <c r="AY201" i="14"/>
  <c r="AZ201" i="14"/>
  <c r="BA201" i="14"/>
  <c r="BB201" i="14"/>
  <c r="BC201" i="14"/>
  <c r="BD201" i="14"/>
  <c r="BE201" i="14"/>
  <c r="BF201" i="14"/>
  <c r="BG201" i="14"/>
  <c r="BH201" i="14"/>
  <c r="BI201" i="14"/>
  <c r="BJ201" i="14"/>
  <c r="BK201" i="14"/>
  <c r="BL201" i="14"/>
  <c r="BM201" i="14"/>
  <c r="BN201" i="14"/>
  <c r="BO201" i="14"/>
  <c r="BP201" i="14"/>
  <c r="BQ201" i="14"/>
  <c r="BR201" i="14"/>
  <c r="BS201" i="14"/>
  <c r="BT201" i="14"/>
  <c r="BU201" i="14"/>
  <c r="BV201" i="14"/>
  <c r="BW201" i="14"/>
  <c r="BX201" i="14"/>
  <c r="BY201" i="14"/>
  <c r="BZ201" i="14"/>
  <c r="CA201" i="14"/>
  <c r="CB201" i="14"/>
  <c r="CC201" i="14"/>
  <c r="CD201" i="14"/>
  <c r="CE201" i="14"/>
  <c r="CF201" i="14"/>
  <c r="CG201" i="14"/>
  <c r="CH201" i="14"/>
  <c r="CI201" i="14"/>
  <c r="CJ201" i="14"/>
  <c r="CK201" i="14"/>
  <c r="CL201" i="14"/>
  <c r="CM201" i="14"/>
  <c r="CN201" i="14"/>
  <c r="CO201" i="14"/>
  <c r="CP201" i="14"/>
  <c r="CQ201" i="14"/>
  <c r="CR201" i="14"/>
  <c r="B202" i="14"/>
  <c r="C202" i="14"/>
  <c r="D202" i="14"/>
  <c r="E202" i="14"/>
  <c r="F202" i="14"/>
  <c r="G202" i="14"/>
  <c r="H202" i="14"/>
  <c r="I202" i="14"/>
  <c r="J202" i="14"/>
  <c r="K202" i="14"/>
  <c r="L202" i="14"/>
  <c r="M202" i="14"/>
  <c r="N202" i="14"/>
  <c r="O202" i="14"/>
  <c r="P202" i="14"/>
  <c r="Q202" i="14"/>
  <c r="R202" i="14"/>
  <c r="S202" i="14"/>
  <c r="T202" i="14"/>
  <c r="U202" i="14"/>
  <c r="V202" i="14"/>
  <c r="W202" i="14"/>
  <c r="X202" i="14"/>
  <c r="Y202" i="14"/>
  <c r="Z202" i="14"/>
  <c r="AA202" i="14"/>
  <c r="AB202" i="14"/>
  <c r="AC202" i="14"/>
  <c r="AD202" i="14"/>
  <c r="AE202" i="14"/>
  <c r="AF202" i="14"/>
  <c r="AG202" i="14"/>
  <c r="AH202" i="14"/>
  <c r="AI202" i="14"/>
  <c r="AJ202" i="14"/>
  <c r="AK202" i="14"/>
  <c r="AL202" i="14"/>
  <c r="AM202" i="14"/>
  <c r="AN202" i="14"/>
  <c r="AO202" i="14"/>
  <c r="AP202" i="14"/>
  <c r="AQ202" i="14"/>
  <c r="AR202" i="14"/>
  <c r="AS202" i="14"/>
  <c r="AT202" i="14"/>
  <c r="AU202" i="14"/>
  <c r="AV202" i="14"/>
  <c r="AW202" i="14"/>
  <c r="AX202" i="14"/>
  <c r="AY202" i="14"/>
  <c r="AZ202" i="14"/>
  <c r="BA202" i="14"/>
  <c r="BB202" i="14"/>
  <c r="BC202" i="14"/>
  <c r="BD202" i="14"/>
  <c r="BE202" i="14"/>
  <c r="BF202" i="14"/>
  <c r="BG202" i="14"/>
  <c r="BH202" i="14"/>
  <c r="BI202" i="14"/>
  <c r="BJ202" i="14"/>
  <c r="BK202" i="14"/>
  <c r="BL202" i="14"/>
  <c r="BM202" i="14"/>
  <c r="BN202" i="14"/>
  <c r="BO202" i="14"/>
  <c r="BP202" i="14"/>
  <c r="BQ202" i="14"/>
  <c r="BR202" i="14"/>
  <c r="BS202" i="14"/>
  <c r="BT202" i="14"/>
  <c r="BU202" i="14"/>
  <c r="BV202" i="14"/>
  <c r="BW202" i="14"/>
  <c r="BX202" i="14"/>
  <c r="BY202" i="14"/>
  <c r="BZ202" i="14"/>
  <c r="CA202" i="14"/>
  <c r="CB202" i="14"/>
  <c r="CC202" i="14"/>
  <c r="CD202" i="14"/>
  <c r="CE202" i="14"/>
  <c r="CF202" i="14"/>
  <c r="CG202" i="14"/>
  <c r="CH202" i="14"/>
  <c r="CI202" i="14"/>
  <c r="CJ202" i="14"/>
  <c r="CK202" i="14"/>
  <c r="CL202" i="14"/>
  <c r="CM202" i="14"/>
  <c r="CN202" i="14"/>
  <c r="CO202" i="14"/>
  <c r="CP202" i="14"/>
  <c r="CQ202" i="14"/>
  <c r="CR202" i="14"/>
  <c r="B203" i="14"/>
  <c r="C203" i="14"/>
  <c r="D203" i="14"/>
  <c r="E203" i="14"/>
  <c r="F203" i="14"/>
  <c r="G203" i="14"/>
  <c r="H203" i="14"/>
  <c r="I203" i="14"/>
  <c r="J203" i="14"/>
  <c r="K203" i="14"/>
  <c r="L203" i="14"/>
  <c r="M203" i="14"/>
  <c r="N203" i="14"/>
  <c r="O203" i="14"/>
  <c r="P203" i="14"/>
  <c r="Q203" i="14"/>
  <c r="R203" i="14"/>
  <c r="S203" i="14"/>
  <c r="T203" i="14"/>
  <c r="U203" i="14"/>
  <c r="V203" i="14"/>
  <c r="W203" i="14"/>
  <c r="X203" i="14"/>
  <c r="Y203" i="14"/>
  <c r="Z203" i="14"/>
  <c r="AA203" i="14"/>
  <c r="AB203" i="14"/>
  <c r="AC203" i="14"/>
  <c r="AD203" i="14"/>
  <c r="AE203" i="14"/>
  <c r="AF203" i="14"/>
  <c r="AG203" i="14"/>
  <c r="AH203" i="14"/>
  <c r="AI203" i="14"/>
  <c r="AJ203" i="14"/>
  <c r="AK203" i="14"/>
  <c r="AL203" i="14"/>
  <c r="AM203" i="14"/>
  <c r="AN203" i="14"/>
  <c r="AO203" i="14"/>
  <c r="AP203" i="14"/>
  <c r="AQ203" i="14"/>
  <c r="AR203" i="14"/>
  <c r="AS203" i="14"/>
  <c r="AT203" i="14"/>
  <c r="AU203" i="14"/>
  <c r="AV203" i="14"/>
  <c r="AW203" i="14"/>
  <c r="AX203" i="14"/>
  <c r="AY203" i="14"/>
  <c r="AZ203" i="14"/>
  <c r="BA203" i="14"/>
  <c r="BB203" i="14"/>
  <c r="BC203" i="14"/>
  <c r="BD203" i="14"/>
  <c r="BE203" i="14"/>
  <c r="BF203" i="14"/>
  <c r="BG203" i="14"/>
  <c r="BH203" i="14"/>
  <c r="BI203" i="14"/>
  <c r="BJ203" i="14"/>
  <c r="BK203" i="14"/>
  <c r="BL203" i="14"/>
  <c r="BM203" i="14"/>
  <c r="BN203" i="14"/>
  <c r="BO203" i="14"/>
  <c r="BP203" i="14"/>
  <c r="BQ203" i="14"/>
  <c r="BR203" i="14"/>
  <c r="BS203" i="14"/>
  <c r="BT203" i="14"/>
  <c r="BU203" i="14"/>
  <c r="BV203" i="14"/>
  <c r="BW203" i="14"/>
  <c r="BX203" i="14"/>
  <c r="BY203" i="14"/>
  <c r="BZ203" i="14"/>
  <c r="CA203" i="14"/>
  <c r="CB203" i="14"/>
  <c r="CC203" i="14"/>
  <c r="CD203" i="14"/>
  <c r="CE203" i="14"/>
  <c r="CF203" i="14"/>
  <c r="CG203" i="14"/>
  <c r="CH203" i="14"/>
  <c r="CI203" i="14"/>
  <c r="CJ203" i="14"/>
  <c r="CK203" i="14"/>
  <c r="CL203" i="14"/>
  <c r="CM203" i="14"/>
  <c r="CN203" i="14"/>
  <c r="CO203" i="14"/>
  <c r="CP203" i="14"/>
  <c r="CQ203" i="14"/>
  <c r="CR203" i="14"/>
  <c r="B204" i="14"/>
  <c r="C204" i="14"/>
  <c r="D204" i="14"/>
  <c r="E204" i="14"/>
  <c r="F204" i="14"/>
  <c r="G204" i="14"/>
  <c r="H204" i="14"/>
  <c r="I204" i="14"/>
  <c r="J204" i="14"/>
  <c r="K204" i="14"/>
  <c r="L204" i="14"/>
  <c r="M204" i="14"/>
  <c r="N204" i="14"/>
  <c r="O204" i="14"/>
  <c r="P204" i="14"/>
  <c r="Q204" i="14"/>
  <c r="R204" i="14"/>
  <c r="S204" i="14"/>
  <c r="T204" i="14"/>
  <c r="U204" i="14"/>
  <c r="V204" i="14"/>
  <c r="W204" i="14"/>
  <c r="X204" i="14"/>
  <c r="Y204" i="14"/>
  <c r="Z204" i="14"/>
  <c r="AA204" i="14"/>
  <c r="AB204" i="14"/>
  <c r="AC204" i="14"/>
  <c r="AD204" i="14"/>
  <c r="AE204" i="14"/>
  <c r="AF204" i="14"/>
  <c r="AG204" i="14"/>
  <c r="AH204" i="14"/>
  <c r="AI204" i="14"/>
  <c r="AJ204" i="14"/>
  <c r="AK204" i="14"/>
  <c r="AL204" i="14"/>
  <c r="AM204" i="14"/>
  <c r="AN204" i="14"/>
  <c r="AO204" i="14"/>
  <c r="AP204" i="14"/>
  <c r="AQ204" i="14"/>
  <c r="AR204" i="14"/>
  <c r="AS204" i="14"/>
  <c r="AT204" i="14"/>
  <c r="AU204" i="14"/>
  <c r="AV204" i="14"/>
  <c r="AW204" i="14"/>
  <c r="AX204" i="14"/>
  <c r="AY204" i="14"/>
  <c r="AZ204" i="14"/>
  <c r="BA204" i="14"/>
  <c r="BB204" i="14"/>
  <c r="BC204" i="14"/>
  <c r="BD204" i="14"/>
  <c r="BE204" i="14"/>
  <c r="BF204" i="14"/>
  <c r="BG204" i="14"/>
  <c r="BH204" i="14"/>
  <c r="BI204" i="14"/>
  <c r="BJ204" i="14"/>
  <c r="BK204" i="14"/>
  <c r="BL204" i="14"/>
  <c r="BM204" i="14"/>
  <c r="BN204" i="14"/>
  <c r="BO204" i="14"/>
  <c r="BP204" i="14"/>
  <c r="BQ204" i="14"/>
  <c r="BR204" i="14"/>
  <c r="BS204" i="14"/>
  <c r="BT204" i="14"/>
  <c r="BU204" i="14"/>
  <c r="BV204" i="14"/>
  <c r="BW204" i="14"/>
  <c r="BX204" i="14"/>
  <c r="BY204" i="14"/>
  <c r="BZ204" i="14"/>
  <c r="CA204" i="14"/>
  <c r="CB204" i="14"/>
  <c r="CC204" i="14"/>
  <c r="CD204" i="14"/>
  <c r="CE204" i="14"/>
  <c r="CF204" i="14"/>
  <c r="CG204" i="14"/>
  <c r="CH204" i="14"/>
  <c r="CI204" i="14"/>
  <c r="CJ204" i="14"/>
  <c r="CK204" i="14"/>
  <c r="CL204" i="14"/>
  <c r="CM204" i="14"/>
  <c r="CN204" i="14"/>
  <c r="CO204" i="14"/>
  <c r="CP204" i="14"/>
  <c r="CQ204" i="14"/>
  <c r="CR204" i="14"/>
  <c r="B205" i="14"/>
  <c r="C205" i="14"/>
  <c r="D205" i="14"/>
  <c r="E205" i="14"/>
  <c r="F205" i="14"/>
  <c r="G205" i="14"/>
  <c r="H205" i="14"/>
  <c r="I205" i="14"/>
  <c r="J205" i="14"/>
  <c r="K205" i="14"/>
  <c r="L205" i="14"/>
  <c r="M205" i="14"/>
  <c r="N205" i="14"/>
  <c r="O205" i="14"/>
  <c r="P205" i="14"/>
  <c r="Q205" i="14"/>
  <c r="R205" i="14"/>
  <c r="S205" i="14"/>
  <c r="T205" i="14"/>
  <c r="U205" i="14"/>
  <c r="V205" i="14"/>
  <c r="W205" i="14"/>
  <c r="X205" i="14"/>
  <c r="Y205" i="14"/>
  <c r="Z205" i="14"/>
  <c r="AA205" i="14"/>
  <c r="AB205" i="14"/>
  <c r="AC205" i="14"/>
  <c r="AD205" i="14"/>
  <c r="AE205" i="14"/>
  <c r="AF205" i="14"/>
  <c r="AG205" i="14"/>
  <c r="AH205" i="14"/>
  <c r="AI205" i="14"/>
  <c r="AJ205" i="14"/>
  <c r="AK205" i="14"/>
  <c r="AL205" i="14"/>
  <c r="AM205" i="14"/>
  <c r="AN205" i="14"/>
  <c r="AO205" i="14"/>
  <c r="AP205" i="14"/>
  <c r="AQ205" i="14"/>
  <c r="AR205" i="14"/>
  <c r="AS205" i="14"/>
  <c r="AT205" i="14"/>
  <c r="AU205" i="14"/>
  <c r="AV205" i="14"/>
  <c r="AW205" i="14"/>
  <c r="AX205" i="14"/>
  <c r="AY205" i="14"/>
  <c r="AZ205" i="14"/>
  <c r="BA205" i="14"/>
  <c r="BB205" i="14"/>
  <c r="BC205" i="14"/>
  <c r="BD205" i="14"/>
  <c r="BE205" i="14"/>
  <c r="BF205" i="14"/>
  <c r="BG205" i="14"/>
  <c r="BH205" i="14"/>
  <c r="BI205" i="14"/>
  <c r="BJ205" i="14"/>
  <c r="BK205" i="14"/>
  <c r="BL205" i="14"/>
  <c r="BM205" i="14"/>
  <c r="BN205" i="14"/>
  <c r="BO205" i="14"/>
  <c r="BP205" i="14"/>
  <c r="BQ205" i="14"/>
  <c r="BR205" i="14"/>
  <c r="BS205" i="14"/>
  <c r="BT205" i="14"/>
  <c r="BU205" i="14"/>
  <c r="BV205" i="14"/>
  <c r="BW205" i="14"/>
  <c r="BX205" i="14"/>
  <c r="BY205" i="14"/>
  <c r="BZ205" i="14"/>
  <c r="CA205" i="14"/>
  <c r="CB205" i="14"/>
  <c r="CC205" i="14"/>
  <c r="CD205" i="14"/>
  <c r="CE205" i="14"/>
  <c r="CF205" i="14"/>
  <c r="CG205" i="14"/>
  <c r="CH205" i="14"/>
  <c r="CI205" i="14"/>
  <c r="CJ205" i="14"/>
  <c r="CK205" i="14"/>
  <c r="CL205" i="14"/>
  <c r="CM205" i="14"/>
  <c r="CN205" i="14"/>
  <c r="CO205" i="14"/>
  <c r="CP205" i="14"/>
  <c r="CQ205" i="14"/>
  <c r="CR205" i="14"/>
  <c r="B206" i="14"/>
  <c r="C206" i="14"/>
  <c r="D206" i="14"/>
  <c r="E206" i="14"/>
  <c r="F206" i="14"/>
  <c r="G206" i="14"/>
  <c r="H206" i="14"/>
  <c r="I206" i="14"/>
  <c r="J206" i="14"/>
  <c r="K206" i="14"/>
  <c r="L206" i="14"/>
  <c r="M206" i="14"/>
  <c r="N206" i="14"/>
  <c r="O206" i="14"/>
  <c r="P206" i="14"/>
  <c r="Q206" i="14"/>
  <c r="R206" i="14"/>
  <c r="S206" i="14"/>
  <c r="T206" i="14"/>
  <c r="U206" i="14"/>
  <c r="V206" i="14"/>
  <c r="W206" i="14"/>
  <c r="X206" i="14"/>
  <c r="Y206" i="14"/>
  <c r="Z206" i="14"/>
  <c r="AA206" i="14"/>
  <c r="AB206" i="14"/>
  <c r="AC206" i="14"/>
  <c r="AD206" i="14"/>
  <c r="AE206" i="14"/>
  <c r="AF206" i="14"/>
  <c r="AG206" i="14"/>
  <c r="AH206" i="14"/>
  <c r="AI206" i="14"/>
  <c r="AJ206" i="14"/>
  <c r="AK206" i="14"/>
  <c r="AL206" i="14"/>
  <c r="AM206" i="14"/>
  <c r="AN206" i="14"/>
  <c r="AO206" i="14"/>
  <c r="AP206" i="14"/>
  <c r="AQ206" i="14"/>
  <c r="AR206" i="14"/>
  <c r="AS206" i="14"/>
  <c r="AT206" i="14"/>
  <c r="AU206" i="14"/>
  <c r="AV206" i="14"/>
  <c r="AW206" i="14"/>
  <c r="AX206" i="14"/>
  <c r="AY206" i="14"/>
  <c r="AZ206" i="14"/>
  <c r="BA206" i="14"/>
  <c r="BB206" i="14"/>
  <c r="BC206" i="14"/>
  <c r="BD206" i="14"/>
  <c r="BE206" i="14"/>
  <c r="BF206" i="14"/>
  <c r="BG206" i="14"/>
  <c r="BH206" i="14"/>
  <c r="BI206" i="14"/>
  <c r="BJ206" i="14"/>
  <c r="BK206" i="14"/>
  <c r="BL206" i="14"/>
  <c r="BM206" i="14"/>
  <c r="BN206" i="14"/>
  <c r="BO206" i="14"/>
  <c r="BP206" i="14"/>
  <c r="BQ206" i="14"/>
  <c r="BR206" i="14"/>
  <c r="BS206" i="14"/>
  <c r="BT206" i="14"/>
  <c r="BU206" i="14"/>
  <c r="BV206" i="14"/>
  <c r="BW206" i="14"/>
  <c r="BX206" i="14"/>
  <c r="BY206" i="14"/>
  <c r="BZ206" i="14"/>
  <c r="CA206" i="14"/>
  <c r="CB206" i="14"/>
  <c r="CC206" i="14"/>
  <c r="CD206" i="14"/>
  <c r="CE206" i="14"/>
  <c r="CF206" i="14"/>
  <c r="CG206" i="14"/>
  <c r="CH206" i="14"/>
  <c r="CI206" i="14"/>
  <c r="CJ206" i="14"/>
  <c r="CK206" i="14"/>
  <c r="CL206" i="14"/>
  <c r="CM206" i="14"/>
  <c r="CN206" i="14"/>
  <c r="CO206" i="14"/>
  <c r="CP206" i="14"/>
  <c r="CQ206" i="14"/>
  <c r="CR206" i="14"/>
  <c r="B207" i="14"/>
  <c r="C207" i="14"/>
  <c r="D207" i="14"/>
  <c r="E207" i="14"/>
  <c r="F207" i="14"/>
  <c r="G207" i="14"/>
  <c r="H207" i="14"/>
  <c r="I207" i="14"/>
  <c r="J207" i="14"/>
  <c r="K207" i="14"/>
  <c r="L207" i="14"/>
  <c r="M207" i="14"/>
  <c r="N207" i="14"/>
  <c r="O207" i="14"/>
  <c r="P207" i="14"/>
  <c r="Q207" i="14"/>
  <c r="R207" i="14"/>
  <c r="S207" i="14"/>
  <c r="T207" i="14"/>
  <c r="U207" i="14"/>
  <c r="V207" i="14"/>
  <c r="W207" i="14"/>
  <c r="X207" i="14"/>
  <c r="Y207" i="14"/>
  <c r="Z207" i="14"/>
  <c r="AA207" i="14"/>
  <c r="AB207" i="14"/>
  <c r="AC207" i="14"/>
  <c r="AD207" i="14"/>
  <c r="AE207" i="14"/>
  <c r="AF207" i="14"/>
  <c r="AG207" i="14"/>
  <c r="AH207" i="14"/>
  <c r="AI207" i="14"/>
  <c r="AJ207" i="14"/>
  <c r="AK207" i="14"/>
  <c r="AL207" i="14"/>
  <c r="AM207" i="14"/>
  <c r="AN207" i="14"/>
  <c r="AO207" i="14"/>
  <c r="AP207" i="14"/>
  <c r="AQ207" i="14"/>
  <c r="AR207" i="14"/>
  <c r="AS207" i="14"/>
  <c r="AT207" i="14"/>
  <c r="AU207" i="14"/>
  <c r="AV207" i="14"/>
  <c r="AW207" i="14"/>
  <c r="AX207" i="14"/>
  <c r="AY207" i="14"/>
  <c r="AZ207" i="14"/>
  <c r="BA207" i="14"/>
  <c r="BB207" i="14"/>
  <c r="BC207" i="14"/>
  <c r="BD207" i="14"/>
  <c r="BE207" i="14"/>
  <c r="BF207" i="14"/>
  <c r="BG207" i="14"/>
  <c r="BH207" i="14"/>
  <c r="BI207" i="14"/>
  <c r="BJ207" i="14"/>
  <c r="BK207" i="14"/>
  <c r="BL207" i="14"/>
  <c r="BM207" i="14"/>
  <c r="BN207" i="14"/>
  <c r="BO207" i="14"/>
  <c r="BP207" i="14"/>
  <c r="BQ207" i="14"/>
  <c r="BR207" i="14"/>
  <c r="BS207" i="14"/>
  <c r="BT207" i="14"/>
  <c r="BU207" i="14"/>
  <c r="BV207" i="14"/>
  <c r="BW207" i="14"/>
  <c r="BX207" i="14"/>
  <c r="BY207" i="14"/>
  <c r="BZ207" i="14"/>
  <c r="CA207" i="14"/>
  <c r="CB207" i="14"/>
  <c r="CC207" i="14"/>
  <c r="CD207" i="14"/>
  <c r="CE207" i="14"/>
  <c r="CF207" i="14"/>
  <c r="CG207" i="14"/>
  <c r="CH207" i="14"/>
  <c r="CI207" i="14"/>
  <c r="CJ207" i="14"/>
  <c r="CK207" i="14"/>
  <c r="CL207" i="14"/>
  <c r="CM207" i="14"/>
  <c r="CN207" i="14"/>
  <c r="CO207" i="14"/>
  <c r="CP207" i="14"/>
  <c r="CQ207" i="14"/>
  <c r="CR207" i="14"/>
  <c r="B208" i="14"/>
  <c r="C208" i="14"/>
  <c r="D208" i="14"/>
  <c r="E208" i="14"/>
  <c r="F208" i="14"/>
  <c r="G208" i="14"/>
  <c r="H208" i="14"/>
  <c r="I208" i="14"/>
  <c r="J208" i="14"/>
  <c r="K208" i="14"/>
  <c r="L208" i="14"/>
  <c r="M208" i="14"/>
  <c r="N208" i="14"/>
  <c r="O208" i="14"/>
  <c r="P208" i="14"/>
  <c r="Q208" i="14"/>
  <c r="R208" i="14"/>
  <c r="S208" i="14"/>
  <c r="T208" i="14"/>
  <c r="U208" i="14"/>
  <c r="V208" i="14"/>
  <c r="W208" i="14"/>
  <c r="X208" i="14"/>
  <c r="Y208" i="14"/>
  <c r="Z208" i="14"/>
  <c r="AA208" i="14"/>
  <c r="AB208" i="14"/>
  <c r="AC208" i="14"/>
  <c r="AD208" i="14"/>
  <c r="AE208" i="14"/>
  <c r="AF208" i="14"/>
  <c r="AG208" i="14"/>
  <c r="AH208" i="14"/>
  <c r="AI208" i="14"/>
  <c r="AJ208" i="14"/>
  <c r="AK208" i="14"/>
  <c r="AL208" i="14"/>
  <c r="AM208" i="14"/>
  <c r="AN208" i="14"/>
  <c r="AO208" i="14"/>
  <c r="AP208" i="14"/>
  <c r="AQ208" i="14"/>
  <c r="AR208" i="14"/>
  <c r="AS208" i="14"/>
  <c r="AT208" i="14"/>
  <c r="AU208" i="14"/>
  <c r="AV208" i="14"/>
  <c r="AW208" i="14"/>
  <c r="AX208" i="14"/>
  <c r="AY208" i="14"/>
  <c r="AZ208" i="14"/>
  <c r="BA208" i="14"/>
  <c r="BB208" i="14"/>
  <c r="BC208" i="14"/>
  <c r="BD208" i="14"/>
  <c r="BE208" i="14"/>
  <c r="BF208" i="14"/>
  <c r="BG208" i="14"/>
  <c r="BH208" i="14"/>
  <c r="BI208" i="14"/>
  <c r="BJ208" i="14"/>
  <c r="BK208" i="14"/>
  <c r="BL208" i="14"/>
  <c r="BM208" i="14"/>
  <c r="BN208" i="14"/>
  <c r="BO208" i="14"/>
  <c r="BP208" i="14"/>
  <c r="BQ208" i="14"/>
  <c r="BR208" i="14"/>
  <c r="BS208" i="14"/>
  <c r="BT208" i="14"/>
  <c r="BU208" i="14"/>
  <c r="BV208" i="14"/>
  <c r="BW208" i="14"/>
  <c r="BX208" i="14"/>
  <c r="BY208" i="14"/>
  <c r="BZ208" i="14"/>
  <c r="CA208" i="14"/>
  <c r="CB208" i="14"/>
  <c r="CC208" i="14"/>
  <c r="CD208" i="14"/>
  <c r="CE208" i="14"/>
  <c r="CF208" i="14"/>
  <c r="CG208" i="14"/>
  <c r="CH208" i="14"/>
  <c r="CI208" i="14"/>
  <c r="CJ208" i="14"/>
  <c r="CK208" i="14"/>
  <c r="CL208" i="14"/>
  <c r="CM208" i="14"/>
  <c r="CN208" i="14"/>
  <c r="CO208" i="14"/>
  <c r="CP208" i="14"/>
  <c r="CQ208" i="14"/>
  <c r="CR208" i="14"/>
  <c r="B209" i="14"/>
  <c r="C209" i="14"/>
  <c r="D209" i="14"/>
  <c r="E209" i="14"/>
  <c r="F209" i="14"/>
  <c r="G209" i="14"/>
  <c r="H209" i="14"/>
  <c r="I209" i="14"/>
  <c r="J209" i="14"/>
  <c r="K209" i="14"/>
  <c r="L209" i="14"/>
  <c r="M209" i="14"/>
  <c r="N209" i="14"/>
  <c r="O209" i="14"/>
  <c r="P209" i="14"/>
  <c r="Q209" i="14"/>
  <c r="R209" i="14"/>
  <c r="S209" i="14"/>
  <c r="T209" i="14"/>
  <c r="U209" i="14"/>
  <c r="V209" i="14"/>
  <c r="W209" i="14"/>
  <c r="X209" i="14"/>
  <c r="Y209" i="14"/>
  <c r="Z209" i="14"/>
  <c r="AA209" i="14"/>
  <c r="AB209" i="14"/>
  <c r="AC209" i="14"/>
  <c r="AD209" i="14"/>
  <c r="AE209" i="14"/>
  <c r="AF209" i="14"/>
  <c r="AG209" i="14"/>
  <c r="AH209" i="14"/>
  <c r="AI209" i="14"/>
  <c r="AJ209" i="14"/>
  <c r="AK209" i="14"/>
  <c r="AL209" i="14"/>
  <c r="AM209" i="14"/>
  <c r="AN209" i="14"/>
  <c r="AO209" i="14"/>
  <c r="AP209" i="14"/>
  <c r="AQ209" i="14"/>
  <c r="AR209" i="14"/>
  <c r="AS209" i="14"/>
  <c r="AT209" i="14"/>
  <c r="AU209" i="14"/>
  <c r="AV209" i="14"/>
  <c r="AW209" i="14"/>
  <c r="AX209" i="14"/>
  <c r="AY209" i="14"/>
  <c r="AZ209" i="14"/>
  <c r="BA209" i="14"/>
  <c r="BB209" i="14"/>
  <c r="BC209" i="14"/>
  <c r="BD209" i="14"/>
  <c r="BE209" i="14"/>
  <c r="BF209" i="14"/>
  <c r="BG209" i="14"/>
  <c r="BH209" i="14"/>
  <c r="BI209" i="14"/>
  <c r="BJ209" i="14"/>
  <c r="BK209" i="14"/>
  <c r="BL209" i="14"/>
  <c r="BM209" i="14"/>
  <c r="BN209" i="14"/>
  <c r="BO209" i="14"/>
  <c r="BP209" i="14"/>
  <c r="BQ209" i="14"/>
  <c r="BR209" i="14"/>
  <c r="BS209" i="14"/>
  <c r="BT209" i="14"/>
  <c r="BU209" i="14"/>
  <c r="BV209" i="14"/>
  <c r="BW209" i="14"/>
  <c r="BX209" i="14"/>
  <c r="BY209" i="14"/>
  <c r="BZ209" i="14"/>
  <c r="CA209" i="14"/>
  <c r="CB209" i="14"/>
  <c r="CC209" i="14"/>
  <c r="CD209" i="14"/>
  <c r="CE209" i="14"/>
  <c r="CF209" i="14"/>
  <c r="CG209" i="14"/>
  <c r="CH209" i="14"/>
  <c r="CI209" i="14"/>
  <c r="CJ209" i="14"/>
  <c r="CK209" i="14"/>
  <c r="CL209" i="14"/>
  <c r="CM209" i="14"/>
  <c r="CN209" i="14"/>
  <c r="CO209" i="14"/>
  <c r="CP209" i="14"/>
  <c r="CQ209" i="14"/>
  <c r="CR209" i="14"/>
  <c r="B210" i="14"/>
  <c r="C210" i="14"/>
  <c r="D210" i="14"/>
  <c r="E210" i="14"/>
  <c r="F210" i="14"/>
  <c r="G210" i="14"/>
  <c r="H210" i="14"/>
  <c r="I210" i="14"/>
  <c r="J210" i="14"/>
  <c r="K210" i="14"/>
  <c r="L210" i="14"/>
  <c r="M210" i="14"/>
  <c r="N210" i="14"/>
  <c r="O210" i="14"/>
  <c r="P210" i="14"/>
  <c r="Q210" i="14"/>
  <c r="R210" i="14"/>
  <c r="S210" i="14"/>
  <c r="T210" i="14"/>
  <c r="U210" i="14"/>
  <c r="V210" i="14"/>
  <c r="W210" i="14"/>
  <c r="X210" i="14"/>
  <c r="Y210" i="14"/>
  <c r="Z210" i="14"/>
  <c r="AA210" i="14"/>
  <c r="AB210" i="14"/>
  <c r="AC210" i="14"/>
  <c r="AD210" i="14"/>
  <c r="AE210" i="14"/>
  <c r="AF210" i="14"/>
  <c r="AG210" i="14"/>
  <c r="AH210" i="14"/>
  <c r="AI210" i="14"/>
  <c r="AJ210" i="14"/>
  <c r="AK210" i="14"/>
  <c r="AL210" i="14"/>
  <c r="AM210" i="14"/>
  <c r="AN210" i="14"/>
  <c r="AO210" i="14"/>
  <c r="AP210" i="14"/>
  <c r="AQ210" i="14"/>
  <c r="AR210" i="14"/>
  <c r="AS210" i="14"/>
  <c r="AT210" i="14"/>
  <c r="AU210" i="14"/>
  <c r="AV210" i="14"/>
  <c r="AW210" i="14"/>
  <c r="AX210" i="14"/>
  <c r="AY210" i="14"/>
  <c r="AZ210" i="14"/>
  <c r="BA210" i="14"/>
  <c r="BB210" i="14"/>
  <c r="BC210" i="14"/>
  <c r="BD210" i="14"/>
  <c r="BE210" i="14"/>
  <c r="BF210" i="14"/>
  <c r="BG210" i="14"/>
  <c r="BH210" i="14"/>
  <c r="BI210" i="14"/>
  <c r="BJ210" i="14"/>
  <c r="BK210" i="14"/>
  <c r="BL210" i="14"/>
  <c r="BM210" i="14"/>
  <c r="BN210" i="14"/>
  <c r="BO210" i="14"/>
  <c r="BP210" i="14"/>
  <c r="BQ210" i="14"/>
  <c r="BR210" i="14"/>
  <c r="BS210" i="14"/>
  <c r="BT210" i="14"/>
  <c r="BU210" i="14"/>
  <c r="BV210" i="14"/>
  <c r="BW210" i="14"/>
  <c r="BX210" i="14"/>
  <c r="BY210" i="14"/>
  <c r="BZ210" i="14"/>
  <c r="CA210" i="14"/>
  <c r="CB210" i="14"/>
  <c r="CC210" i="14"/>
  <c r="CD210" i="14"/>
  <c r="CE210" i="14"/>
  <c r="CF210" i="14"/>
  <c r="CG210" i="14"/>
  <c r="CH210" i="14"/>
  <c r="CI210" i="14"/>
  <c r="CJ210" i="14"/>
  <c r="CK210" i="14"/>
  <c r="CL210" i="14"/>
  <c r="CM210" i="14"/>
  <c r="CN210" i="14"/>
  <c r="CO210" i="14"/>
  <c r="CP210" i="14"/>
  <c r="CQ210" i="14"/>
  <c r="CR210" i="14"/>
  <c r="B211" i="14"/>
  <c r="C211" i="14"/>
  <c r="D211" i="14"/>
  <c r="E211" i="14"/>
  <c r="F211" i="14"/>
  <c r="G211" i="14"/>
  <c r="H211" i="14"/>
  <c r="I211" i="14"/>
  <c r="J211" i="14"/>
  <c r="K211" i="14"/>
  <c r="L211" i="14"/>
  <c r="M211" i="14"/>
  <c r="N211" i="14"/>
  <c r="O211" i="14"/>
  <c r="P211" i="14"/>
  <c r="Q211" i="14"/>
  <c r="R211" i="14"/>
  <c r="S211" i="14"/>
  <c r="T211" i="14"/>
  <c r="U211" i="14"/>
  <c r="V211" i="14"/>
  <c r="W211" i="14"/>
  <c r="X211" i="14"/>
  <c r="Y211" i="14"/>
  <c r="Z211" i="14"/>
  <c r="AA211" i="14"/>
  <c r="AB211" i="14"/>
  <c r="AC211" i="14"/>
  <c r="AD211" i="14"/>
  <c r="AE211" i="14"/>
  <c r="AF211" i="14"/>
  <c r="AG211" i="14"/>
  <c r="AH211" i="14"/>
  <c r="AI211" i="14"/>
  <c r="AJ211" i="14"/>
  <c r="AK211" i="14"/>
  <c r="AL211" i="14"/>
  <c r="AM211" i="14"/>
  <c r="AN211" i="14"/>
  <c r="AO211" i="14"/>
  <c r="AP211" i="14"/>
  <c r="AQ211" i="14"/>
  <c r="AR211" i="14"/>
  <c r="AS211" i="14"/>
  <c r="AT211" i="14"/>
  <c r="AU211" i="14"/>
  <c r="AV211" i="14"/>
  <c r="AW211" i="14"/>
  <c r="AX211" i="14"/>
  <c r="AY211" i="14"/>
  <c r="AZ211" i="14"/>
  <c r="BA211" i="14"/>
  <c r="BB211" i="14"/>
  <c r="BC211" i="14"/>
  <c r="BD211" i="14"/>
  <c r="BE211" i="14"/>
  <c r="BF211" i="14"/>
  <c r="BG211" i="14"/>
  <c r="BH211" i="14"/>
  <c r="BI211" i="14"/>
  <c r="BJ211" i="14"/>
  <c r="BK211" i="14"/>
  <c r="BL211" i="14"/>
  <c r="BM211" i="14"/>
  <c r="BN211" i="14"/>
  <c r="BO211" i="14"/>
  <c r="BP211" i="14"/>
  <c r="BQ211" i="14"/>
  <c r="BR211" i="14"/>
  <c r="BS211" i="14"/>
  <c r="BT211" i="14"/>
  <c r="BU211" i="14"/>
  <c r="BV211" i="14"/>
  <c r="BW211" i="14"/>
  <c r="BX211" i="14"/>
  <c r="BY211" i="14"/>
  <c r="BZ211" i="14"/>
  <c r="CA211" i="14"/>
  <c r="CB211" i="14"/>
  <c r="CC211" i="14"/>
  <c r="CD211" i="14"/>
  <c r="CE211" i="14"/>
  <c r="CF211" i="14"/>
  <c r="CG211" i="14"/>
  <c r="CH211" i="14"/>
  <c r="CI211" i="14"/>
  <c r="CJ211" i="14"/>
  <c r="CK211" i="14"/>
  <c r="CL211" i="14"/>
  <c r="CM211" i="14"/>
  <c r="CN211" i="14"/>
  <c r="CO211" i="14"/>
  <c r="CP211" i="14"/>
  <c r="CQ211" i="14"/>
  <c r="CR211" i="14"/>
  <c r="B212" i="14"/>
  <c r="C212" i="14"/>
  <c r="D212" i="14"/>
  <c r="E212" i="14"/>
  <c r="F212" i="14"/>
  <c r="G212" i="14"/>
  <c r="H212" i="14"/>
  <c r="I212" i="14"/>
  <c r="J212" i="14"/>
  <c r="K212" i="14"/>
  <c r="L212" i="14"/>
  <c r="M212" i="14"/>
  <c r="N212" i="14"/>
  <c r="O212" i="14"/>
  <c r="P212" i="14"/>
  <c r="Q212" i="14"/>
  <c r="R212" i="14"/>
  <c r="S212" i="14"/>
  <c r="T212" i="14"/>
  <c r="U212" i="14"/>
  <c r="V212" i="14"/>
  <c r="W212" i="14"/>
  <c r="X212" i="14"/>
  <c r="Y212" i="14"/>
  <c r="Z212" i="14"/>
  <c r="AA212" i="14"/>
  <c r="AB212" i="14"/>
  <c r="AC212" i="14"/>
  <c r="AD212" i="14"/>
  <c r="AE212" i="14"/>
  <c r="AF212" i="14"/>
  <c r="AG212" i="14"/>
  <c r="AH212" i="14"/>
  <c r="AI212" i="14"/>
  <c r="AJ212" i="14"/>
  <c r="AK212" i="14"/>
  <c r="AL212" i="14"/>
  <c r="AM212" i="14"/>
  <c r="AN212" i="14"/>
  <c r="AO212" i="14"/>
  <c r="AP212" i="14"/>
  <c r="AQ212" i="14"/>
  <c r="AR212" i="14"/>
  <c r="AS212" i="14"/>
  <c r="AT212" i="14"/>
  <c r="AU212" i="14"/>
  <c r="AV212" i="14"/>
  <c r="AW212" i="14"/>
  <c r="AX212" i="14"/>
  <c r="AY212" i="14"/>
  <c r="AZ212" i="14"/>
  <c r="BA212" i="14"/>
  <c r="BB212" i="14"/>
  <c r="BC212" i="14"/>
  <c r="BD212" i="14"/>
  <c r="BE212" i="14"/>
  <c r="BF212" i="14"/>
  <c r="BG212" i="14"/>
  <c r="BH212" i="14"/>
  <c r="BI212" i="14"/>
  <c r="BJ212" i="14"/>
  <c r="BK212" i="14"/>
  <c r="BL212" i="14"/>
  <c r="BM212" i="14"/>
  <c r="BN212" i="14"/>
  <c r="BO212" i="14"/>
  <c r="BP212" i="14"/>
  <c r="BQ212" i="14"/>
  <c r="BR212" i="14"/>
  <c r="BS212" i="14"/>
  <c r="BT212" i="14"/>
  <c r="BU212" i="14"/>
  <c r="BV212" i="14"/>
  <c r="BW212" i="14"/>
  <c r="BX212" i="14"/>
  <c r="BY212" i="14"/>
  <c r="BZ212" i="14"/>
  <c r="CA212" i="14"/>
  <c r="CB212" i="14"/>
  <c r="CC212" i="14"/>
  <c r="CD212" i="14"/>
  <c r="CE212" i="14"/>
  <c r="CF212" i="14"/>
  <c r="CG212" i="14"/>
  <c r="CH212" i="14"/>
  <c r="CI212" i="14"/>
  <c r="CJ212" i="14"/>
  <c r="CK212" i="14"/>
  <c r="CL212" i="14"/>
  <c r="CM212" i="14"/>
  <c r="CN212" i="14"/>
  <c r="CO212" i="14"/>
  <c r="CP212" i="14"/>
  <c r="CQ212" i="14"/>
  <c r="CR212" i="14"/>
  <c r="B213" i="14"/>
  <c r="C213" i="14"/>
  <c r="D213" i="14"/>
  <c r="E213" i="14"/>
  <c r="F213" i="14"/>
  <c r="G213" i="14"/>
  <c r="H213" i="14"/>
  <c r="I213" i="14"/>
  <c r="J213" i="14"/>
  <c r="K213" i="14"/>
  <c r="L213" i="14"/>
  <c r="M213" i="14"/>
  <c r="N213" i="14"/>
  <c r="O213" i="14"/>
  <c r="P213" i="14"/>
  <c r="Q213" i="14"/>
  <c r="R213" i="14"/>
  <c r="S213" i="14"/>
  <c r="T213" i="14"/>
  <c r="U213" i="14"/>
  <c r="V213" i="14"/>
  <c r="W213" i="14"/>
  <c r="X213" i="14"/>
  <c r="Y213" i="14"/>
  <c r="Z213" i="14"/>
  <c r="AA213" i="14"/>
  <c r="AB213" i="14"/>
  <c r="AC213" i="14"/>
  <c r="AD213" i="14"/>
  <c r="AE213" i="14"/>
  <c r="AF213" i="14"/>
  <c r="AG213" i="14"/>
  <c r="AH213" i="14"/>
  <c r="AI213" i="14"/>
  <c r="AJ213" i="14"/>
  <c r="AK213" i="14"/>
  <c r="AL213" i="14"/>
  <c r="AM213" i="14"/>
  <c r="AN213" i="14"/>
  <c r="AO213" i="14"/>
  <c r="AP213" i="14"/>
  <c r="AQ213" i="14"/>
  <c r="AR213" i="14"/>
  <c r="AS213" i="14"/>
  <c r="AT213" i="14"/>
  <c r="AU213" i="14"/>
  <c r="AV213" i="14"/>
  <c r="AW213" i="14"/>
  <c r="AX213" i="14"/>
  <c r="AY213" i="14"/>
  <c r="AZ213" i="14"/>
  <c r="BA213" i="14"/>
  <c r="BB213" i="14"/>
  <c r="BC213" i="14"/>
  <c r="BD213" i="14"/>
  <c r="BE213" i="14"/>
  <c r="BF213" i="14"/>
  <c r="BG213" i="14"/>
  <c r="BH213" i="14"/>
  <c r="BI213" i="14"/>
  <c r="BJ213" i="14"/>
  <c r="BK213" i="14"/>
  <c r="BL213" i="14"/>
  <c r="BM213" i="14"/>
  <c r="BN213" i="14"/>
  <c r="BO213" i="14"/>
  <c r="BP213" i="14"/>
  <c r="BQ213" i="14"/>
  <c r="BR213" i="14"/>
  <c r="BS213" i="14"/>
  <c r="BT213" i="14"/>
  <c r="BU213" i="14"/>
  <c r="BV213" i="14"/>
  <c r="BW213" i="14"/>
  <c r="BX213" i="14"/>
  <c r="BY213" i="14"/>
  <c r="BZ213" i="14"/>
  <c r="CA213" i="14"/>
  <c r="CB213" i="14"/>
  <c r="CC213" i="14"/>
  <c r="CD213" i="14"/>
  <c r="CE213" i="14"/>
  <c r="CF213" i="14"/>
  <c r="CG213" i="14"/>
  <c r="CH213" i="14"/>
  <c r="CI213" i="14"/>
  <c r="CJ213" i="14"/>
  <c r="CK213" i="14"/>
  <c r="CL213" i="14"/>
  <c r="CM213" i="14"/>
  <c r="CN213" i="14"/>
  <c r="CO213" i="14"/>
  <c r="CP213" i="14"/>
  <c r="CQ213" i="14"/>
  <c r="CR213" i="14"/>
  <c r="B214" i="14"/>
  <c r="C214" i="14"/>
  <c r="D214" i="14"/>
  <c r="E214" i="14"/>
  <c r="F214" i="14"/>
  <c r="G214" i="14"/>
  <c r="H214" i="14"/>
  <c r="I214" i="14"/>
  <c r="J214" i="14"/>
  <c r="K214" i="14"/>
  <c r="L214" i="14"/>
  <c r="M214" i="14"/>
  <c r="N214" i="14"/>
  <c r="O214" i="14"/>
  <c r="P214" i="14"/>
  <c r="Q214" i="14"/>
  <c r="R214" i="14"/>
  <c r="S214" i="14"/>
  <c r="T214" i="14"/>
  <c r="U214" i="14"/>
  <c r="V214" i="14"/>
  <c r="W214" i="14"/>
  <c r="X214" i="14"/>
  <c r="Y214" i="14"/>
  <c r="Z214" i="14"/>
  <c r="AA214" i="14"/>
  <c r="AB214" i="14"/>
  <c r="AC214" i="14"/>
  <c r="AD214" i="14"/>
  <c r="AE214" i="14"/>
  <c r="AF214" i="14"/>
  <c r="AG214" i="14"/>
  <c r="AH214" i="14"/>
  <c r="AI214" i="14"/>
  <c r="AJ214" i="14"/>
  <c r="AK214" i="14"/>
  <c r="AL214" i="14"/>
  <c r="AM214" i="14"/>
  <c r="AN214" i="14"/>
  <c r="AO214" i="14"/>
  <c r="AP214" i="14"/>
  <c r="AQ214" i="14"/>
  <c r="AR214" i="14"/>
  <c r="AS214" i="14"/>
  <c r="AT214" i="14"/>
  <c r="AU214" i="14"/>
  <c r="AV214" i="14"/>
  <c r="AW214" i="14"/>
  <c r="AX214" i="14"/>
  <c r="AY214" i="14"/>
  <c r="AZ214" i="14"/>
  <c r="BA214" i="14"/>
  <c r="BB214" i="14"/>
  <c r="BC214" i="14"/>
  <c r="BD214" i="14"/>
  <c r="BE214" i="14"/>
  <c r="BF214" i="14"/>
  <c r="BG214" i="14"/>
  <c r="BH214" i="14"/>
  <c r="BI214" i="14"/>
  <c r="BJ214" i="14"/>
  <c r="BK214" i="14"/>
  <c r="BL214" i="14"/>
  <c r="BM214" i="14"/>
  <c r="BN214" i="14"/>
  <c r="BO214" i="14"/>
  <c r="BP214" i="14"/>
  <c r="BQ214" i="14"/>
  <c r="BR214" i="14"/>
  <c r="BS214" i="14"/>
  <c r="BT214" i="14"/>
  <c r="BU214" i="14"/>
  <c r="BV214" i="14"/>
  <c r="BW214" i="14"/>
  <c r="BX214" i="14"/>
  <c r="BY214" i="14"/>
  <c r="BZ214" i="14"/>
  <c r="CA214" i="14"/>
  <c r="CB214" i="14"/>
  <c r="CC214" i="14"/>
  <c r="CD214" i="14"/>
  <c r="CE214" i="14"/>
  <c r="CF214" i="14"/>
  <c r="CG214" i="14"/>
  <c r="CH214" i="14"/>
  <c r="CI214" i="14"/>
  <c r="CJ214" i="14"/>
  <c r="CK214" i="14"/>
  <c r="CL214" i="14"/>
  <c r="CM214" i="14"/>
  <c r="CN214" i="14"/>
  <c r="CO214" i="14"/>
  <c r="CP214" i="14"/>
  <c r="CQ214" i="14"/>
  <c r="CR214" i="14"/>
  <c r="B215" i="14"/>
  <c r="C215" i="14"/>
  <c r="D215" i="14"/>
  <c r="E215" i="14"/>
  <c r="F215" i="14"/>
  <c r="G215" i="14"/>
  <c r="H215" i="14"/>
  <c r="I215" i="14"/>
  <c r="J215" i="14"/>
  <c r="K215" i="14"/>
  <c r="L215" i="14"/>
  <c r="M215" i="14"/>
  <c r="N215" i="14"/>
  <c r="O215" i="14"/>
  <c r="P215" i="14"/>
  <c r="Q215" i="14"/>
  <c r="R215" i="14"/>
  <c r="S215" i="14"/>
  <c r="T215" i="14"/>
  <c r="U215" i="14"/>
  <c r="V215" i="14"/>
  <c r="W215" i="14"/>
  <c r="X215" i="14"/>
  <c r="Y215" i="14"/>
  <c r="Z215" i="14"/>
  <c r="AA215" i="14"/>
  <c r="AB215" i="14"/>
  <c r="AC215" i="14"/>
  <c r="AD215" i="14"/>
  <c r="AE215" i="14"/>
  <c r="AF215" i="14"/>
  <c r="AG215" i="14"/>
  <c r="AH215" i="14"/>
  <c r="AI215" i="14"/>
  <c r="AJ215" i="14"/>
  <c r="AK215" i="14"/>
  <c r="AL215" i="14"/>
  <c r="AM215" i="14"/>
  <c r="AN215" i="14"/>
  <c r="AO215" i="14"/>
  <c r="AP215" i="14"/>
  <c r="AQ215" i="14"/>
  <c r="AR215" i="14"/>
  <c r="AS215" i="14"/>
  <c r="AT215" i="14"/>
  <c r="AU215" i="14"/>
  <c r="AV215" i="14"/>
  <c r="AW215" i="14"/>
  <c r="AX215" i="14"/>
  <c r="AY215" i="14"/>
  <c r="AZ215" i="14"/>
  <c r="BA215" i="14"/>
  <c r="BB215" i="14"/>
  <c r="BC215" i="14"/>
  <c r="BD215" i="14"/>
  <c r="BE215" i="14"/>
  <c r="BF215" i="14"/>
  <c r="BG215" i="14"/>
  <c r="BH215" i="14"/>
  <c r="BI215" i="14"/>
  <c r="BJ215" i="14"/>
  <c r="BK215" i="14"/>
  <c r="BL215" i="14"/>
  <c r="BM215" i="14"/>
  <c r="BN215" i="14"/>
  <c r="BO215" i="14"/>
  <c r="BP215" i="14"/>
  <c r="BQ215" i="14"/>
  <c r="BR215" i="14"/>
  <c r="BS215" i="14"/>
  <c r="BT215" i="14"/>
  <c r="BU215" i="14"/>
  <c r="BV215" i="14"/>
  <c r="BW215" i="14"/>
  <c r="BX215" i="14"/>
  <c r="BY215" i="14"/>
  <c r="BZ215" i="14"/>
  <c r="CA215" i="14"/>
  <c r="CB215" i="14"/>
  <c r="CC215" i="14"/>
  <c r="CD215" i="14"/>
  <c r="CE215" i="14"/>
  <c r="CF215" i="14"/>
  <c r="CG215" i="14"/>
  <c r="CH215" i="14"/>
  <c r="CI215" i="14"/>
  <c r="CJ215" i="14"/>
  <c r="CK215" i="14"/>
  <c r="CL215" i="14"/>
  <c r="CM215" i="14"/>
  <c r="CN215" i="14"/>
  <c r="CO215" i="14"/>
  <c r="CP215" i="14"/>
  <c r="CQ215" i="14"/>
  <c r="CR215" i="14"/>
  <c r="B216" i="14"/>
  <c r="C216" i="14"/>
  <c r="D216" i="14"/>
  <c r="E216" i="14"/>
  <c r="F216" i="14"/>
  <c r="G216" i="14"/>
  <c r="H216" i="14"/>
  <c r="I216" i="14"/>
  <c r="J216" i="14"/>
  <c r="K216" i="14"/>
  <c r="L216" i="14"/>
  <c r="M216" i="14"/>
  <c r="N216" i="14"/>
  <c r="O216" i="14"/>
  <c r="P216" i="14"/>
  <c r="Q216" i="14"/>
  <c r="R216" i="14"/>
  <c r="S216" i="14"/>
  <c r="T216" i="14"/>
  <c r="U216" i="14"/>
  <c r="V216" i="14"/>
  <c r="W216" i="14"/>
  <c r="X216" i="14"/>
  <c r="Y216" i="14"/>
  <c r="Z216" i="14"/>
  <c r="AA216" i="14"/>
  <c r="AB216" i="14"/>
  <c r="AC216" i="14"/>
  <c r="AD216" i="14"/>
  <c r="AE216" i="14"/>
  <c r="AF216" i="14"/>
  <c r="AG216" i="14"/>
  <c r="AH216" i="14"/>
  <c r="AI216" i="14"/>
  <c r="AJ216" i="14"/>
  <c r="AK216" i="14"/>
  <c r="AL216" i="14"/>
  <c r="AM216" i="14"/>
  <c r="AN216" i="14"/>
  <c r="AO216" i="14"/>
  <c r="AP216" i="14"/>
  <c r="AQ216" i="14"/>
  <c r="AR216" i="14"/>
  <c r="AS216" i="14"/>
  <c r="AT216" i="14"/>
  <c r="AU216" i="14"/>
  <c r="AV216" i="14"/>
  <c r="AW216" i="14"/>
  <c r="AX216" i="14"/>
  <c r="AY216" i="14"/>
  <c r="AZ216" i="14"/>
  <c r="BA216" i="14"/>
  <c r="BB216" i="14"/>
  <c r="BC216" i="14"/>
  <c r="BD216" i="14"/>
  <c r="BE216" i="14"/>
  <c r="BF216" i="14"/>
  <c r="BG216" i="14"/>
  <c r="BH216" i="14"/>
  <c r="BI216" i="14"/>
  <c r="BJ216" i="14"/>
  <c r="BK216" i="14"/>
  <c r="BL216" i="14"/>
  <c r="BM216" i="14"/>
  <c r="BN216" i="14"/>
  <c r="BO216" i="14"/>
  <c r="BP216" i="14"/>
  <c r="BQ216" i="14"/>
  <c r="BR216" i="14"/>
  <c r="BS216" i="14"/>
  <c r="BT216" i="14"/>
  <c r="BU216" i="14"/>
  <c r="BV216" i="14"/>
  <c r="BW216" i="14"/>
  <c r="BX216" i="14"/>
  <c r="BY216" i="14"/>
  <c r="BZ216" i="14"/>
  <c r="CA216" i="14"/>
  <c r="CB216" i="14"/>
  <c r="CC216" i="14"/>
  <c r="CD216" i="14"/>
  <c r="CE216" i="14"/>
  <c r="CF216" i="14"/>
  <c r="CG216" i="14"/>
  <c r="CH216" i="14"/>
  <c r="CI216" i="14"/>
  <c r="CJ216" i="14"/>
  <c r="CK216" i="14"/>
  <c r="CL216" i="14"/>
  <c r="CM216" i="14"/>
  <c r="CN216" i="14"/>
  <c r="CO216" i="14"/>
  <c r="CP216" i="14"/>
  <c r="CQ216" i="14"/>
  <c r="CR216" i="14"/>
  <c r="B217" i="14"/>
  <c r="C217" i="14"/>
  <c r="D217" i="14"/>
  <c r="E217" i="14"/>
  <c r="F217" i="14"/>
  <c r="G217" i="14"/>
  <c r="H217" i="14"/>
  <c r="I217" i="14"/>
  <c r="J217" i="14"/>
  <c r="K217" i="14"/>
  <c r="L217" i="14"/>
  <c r="M217" i="14"/>
  <c r="N217" i="14"/>
  <c r="O217" i="14"/>
  <c r="P217" i="14"/>
  <c r="Q217" i="14"/>
  <c r="R217" i="14"/>
  <c r="S217" i="14"/>
  <c r="T217" i="14"/>
  <c r="U217" i="14"/>
  <c r="V217" i="14"/>
  <c r="W217" i="14"/>
  <c r="X217" i="14"/>
  <c r="Y217" i="14"/>
  <c r="Z217" i="14"/>
  <c r="AA217" i="14"/>
  <c r="AB217" i="14"/>
  <c r="AC217" i="14"/>
  <c r="AD217" i="14"/>
  <c r="AE217" i="14"/>
  <c r="AF217" i="14"/>
  <c r="AG217" i="14"/>
  <c r="AH217" i="14"/>
  <c r="AI217" i="14"/>
  <c r="AJ217" i="14"/>
  <c r="AK217" i="14"/>
  <c r="AL217" i="14"/>
  <c r="AM217" i="14"/>
  <c r="AN217" i="14"/>
  <c r="AO217" i="14"/>
  <c r="AP217" i="14"/>
  <c r="AQ217" i="14"/>
  <c r="AR217" i="14"/>
  <c r="AS217" i="14"/>
  <c r="AT217" i="14"/>
  <c r="AU217" i="14"/>
  <c r="AV217" i="14"/>
  <c r="AW217" i="14"/>
  <c r="AX217" i="14"/>
  <c r="AY217" i="14"/>
  <c r="AZ217" i="14"/>
  <c r="BA217" i="14"/>
  <c r="BB217" i="14"/>
  <c r="BC217" i="14"/>
  <c r="BD217" i="14"/>
  <c r="BE217" i="14"/>
  <c r="BF217" i="14"/>
  <c r="BG217" i="14"/>
  <c r="BH217" i="14"/>
  <c r="BI217" i="14"/>
  <c r="BJ217" i="14"/>
  <c r="BK217" i="14"/>
  <c r="BL217" i="14"/>
  <c r="BM217" i="14"/>
  <c r="BN217" i="14"/>
  <c r="BO217" i="14"/>
  <c r="BP217" i="14"/>
  <c r="BQ217" i="14"/>
  <c r="BR217" i="14"/>
  <c r="BS217" i="14"/>
  <c r="BT217" i="14"/>
  <c r="BU217" i="14"/>
  <c r="BV217" i="14"/>
  <c r="BW217" i="14"/>
  <c r="BX217" i="14"/>
  <c r="BY217" i="14"/>
  <c r="BZ217" i="14"/>
  <c r="CA217" i="14"/>
  <c r="CB217" i="14"/>
  <c r="CC217" i="14"/>
  <c r="CD217" i="14"/>
  <c r="CE217" i="14"/>
  <c r="CF217" i="14"/>
  <c r="CG217" i="14"/>
  <c r="CH217" i="14"/>
  <c r="CI217" i="14"/>
  <c r="CJ217" i="14"/>
  <c r="CK217" i="14"/>
  <c r="CL217" i="14"/>
  <c r="CM217" i="14"/>
  <c r="CN217" i="14"/>
  <c r="CO217" i="14"/>
  <c r="CP217" i="14"/>
  <c r="CQ217" i="14"/>
  <c r="CR217" i="14"/>
  <c r="B218" i="14"/>
  <c r="C218" i="14"/>
  <c r="D218" i="14"/>
  <c r="E218" i="14"/>
  <c r="F218" i="14"/>
  <c r="G218" i="14"/>
  <c r="H218" i="14"/>
  <c r="I218" i="14"/>
  <c r="J218" i="14"/>
  <c r="K218" i="14"/>
  <c r="L218" i="14"/>
  <c r="M218" i="14"/>
  <c r="N218" i="14"/>
  <c r="O218" i="14"/>
  <c r="P218" i="14"/>
  <c r="Q218" i="14"/>
  <c r="R218" i="14"/>
  <c r="S218" i="14"/>
  <c r="T218" i="14"/>
  <c r="U218" i="14"/>
  <c r="V218" i="14"/>
  <c r="W218" i="14"/>
  <c r="X218" i="14"/>
  <c r="Y218" i="14"/>
  <c r="Z218" i="14"/>
  <c r="AA218" i="14"/>
  <c r="AB218" i="14"/>
  <c r="AC218" i="14"/>
  <c r="AD218" i="14"/>
  <c r="AE218" i="14"/>
  <c r="AF218" i="14"/>
  <c r="AG218" i="14"/>
  <c r="AH218" i="14"/>
  <c r="AI218" i="14"/>
  <c r="AJ218" i="14"/>
  <c r="AK218" i="14"/>
  <c r="AL218" i="14"/>
  <c r="AM218" i="14"/>
  <c r="AN218" i="14"/>
  <c r="AO218" i="14"/>
  <c r="AP218" i="14"/>
  <c r="AQ218" i="14"/>
  <c r="AR218" i="14"/>
  <c r="AS218" i="14"/>
  <c r="AT218" i="14"/>
  <c r="AU218" i="14"/>
  <c r="AV218" i="14"/>
  <c r="AW218" i="14"/>
  <c r="AX218" i="14"/>
  <c r="AY218" i="14"/>
  <c r="AZ218" i="14"/>
  <c r="BA218" i="14"/>
  <c r="BB218" i="14"/>
  <c r="BC218" i="14"/>
  <c r="BD218" i="14"/>
  <c r="BE218" i="14"/>
  <c r="BF218" i="14"/>
  <c r="BG218" i="14"/>
  <c r="BH218" i="14"/>
  <c r="BI218" i="14"/>
  <c r="BJ218" i="14"/>
  <c r="BK218" i="14"/>
  <c r="BL218" i="14"/>
  <c r="BM218" i="14"/>
  <c r="BN218" i="14"/>
  <c r="BO218" i="14"/>
  <c r="BP218" i="14"/>
  <c r="BQ218" i="14"/>
  <c r="BR218" i="14"/>
  <c r="BS218" i="14"/>
  <c r="BT218" i="14"/>
  <c r="BU218" i="14"/>
  <c r="BV218" i="14"/>
  <c r="BW218" i="14"/>
  <c r="BX218" i="14"/>
  <c r="BY218" i="14"/>
  <c r="BZ218" i="14"/>
  <c r="CA218" i="14"/>
  <c r="CB218" i="14"/>
  <c r="CC218" i="14"/>
  <c r="CD218" i="14"/>
  <c r="CE218" i="14"/>
  <c r="CF218" i="14"/>
  <c r="CG218" i="14"/>
  <c r="CH218" i="14"/>
  <c r="CI218" i="14"/>
  <c r="CJ218" i="14"/>
  <c r="CK218" i="14"/>
  <c r="CL218" i="14"/>
  <c r="CM218" i="14"/>
  <c r="CN218" i="14"/>
  <c r="CO218" i="14"/>
  <c r="CP218" i="14"/>
  <c r="CQ218" i="14"/>
  <c r="CR218" i="14"/>
  <c r="B219" i="14"/>
  <c r="C219" i="14"/>
  <c r="D219" i="14"/>
  <c r="E219" i="14"/>
  <c r="F219" i="14"/>
  <c r="G219" i="14"/>
  <c r="H219" i="14"/>
  <c r="I219" i="14"/>
  <c r="J219" i="14"/>
  <c r="K219" i="14"/>
  <c r="L219" i="14"/>
  <c r="M219" i="14"/>
  <c r="N219" i="14"/>
  <c r="O219" i="14"/>
  <c r="P219" i="14"/>
  <c r="Q219" i="14"/>
  <c r="R219" i="14"/>
  <c r="S219" i="14"/>
  <c r="T219" i="14"/>
  <c r="U219" i="14"/>
  <c r="V219" i="14"/>
  <c r="W219" i="14"/>
  <c r="X219" i="14"/>
  <c r="Y219" i="14"/>
  <c r="Z219" i="14"/>
  <c r="AA219" i="14"/>
  <c r="AB219" i="14"/>
  <c r="AC219" i="14"/>
  <c r="AD219" i="14"/>
  <c r="AE219" i="14"/>
  <c r="AF219" i="14"/>
  <c r="AG219" i="14"/>
  <c r="AH219" i="14"/>
  <c r="AI219" i="14"/>
  <c r="AJ219" i="14"/>
  <c r="AK219" i="14"/>
  <c r="AL219" i="14"/>
  <c r="AM219" i="14"/>
  <c r="AN219" i="14"/>
  <c r="AO219" i="14"/>
  <c r="AP219" i="14"/>
  <c r="AQ219" i="14"/>
  <c r="AR219" i="14"/>
  <c r="AS219" i="14"/>
  <c r="AT219" i="14"/>
  <c r="AU219" i="14"/>
  <c r="AV219" i="14"/>
  <c r="AW219" i="14"/>
  <c r="AX219" i="14"/>
  <c r="AY219" i="14"/>
  <c r="AZ219" i="14"/>
  <c r="BA219" i="14"/>
  <c r="BB219" i="14"/>
  <c r="BC219" i="14"/>
  <c r="BD219" i="14"/>
  <c r="BE219" i="14"/>
  <c r="BF219" i="14"/>
  <c r="BG219" i="14"/>
  <c r="BH219" i="14"/>
  <c r="BI219" i="14"/>
  <c r="BJ219" i="14"/>
  <c r="BK219" i="14"/>
  <c r="BL219" i="14"/>
  <c r="BM219" i="14"/>
  <c r="BN219" i="14"/>
  <c r="BO219" i="14"/>
  <c r="BP219" i="14"/>
  <c r="BQ219" i="14"/>
  <c r="BR219" i="14"/>
  <c r="BS219" i="14"/>
  <c r="BT219" i="14"/>
  <c r="BU219" i="14"/>
  <c r="BV219" i="14"/>
  <c r="BW219" i="14"/>
  <c r="BX219" i="14"/>
  <c r="BY219" i="14"/>
  <c r="BZ219" i="14"/>
  <c r="CA219" i="14"/>
  <c r="CB219" i="14"/>
  <c r="CC219" i="14"/>
  <c r="CD219" i="14"/>
  <c r="CE219" i="14"/>
  <c r="CF219" i="14"/>
  <c r="CG219" i="14"/>
  <c r="CH219" i="14"/>
  <c r="CI219" i="14"/>
  <c r="CJ219" i="14"/>
  <c r="CK219" i="14"/>
  <c r="CL219" i="14"/>
  <c r="CM219" i="14"/>
  <c r="CN219" i="14"/>
  <c r="CO219" i="14"/>
  <c r="CP219" i="14"/>
  <c r="CQ219" i="14"/>
  <c r="CR219" i="14"/>
  <c r="B220" i="14"/>
  <c r="C220" i="14"/>
  <c r="D220" i="14"/>
  <c r="E220" i="14"/>
  <c r="F220" i="14"/>
  <c r="G220" i="14"/>
  <c r="H220" i="14"/>
  <c r="I220" i="14"/>
  <c r="J220" i="14"/>
  <c r="K220" i="14"/>
  <c r="L220" i="14"/>
  <c r="M220" i="14"/>
  <c r="N220" i="14"/>
  <c r="O220" i="14"/>
  <c r="P220" i="14"/>
  <c r="Q220" i="14"/>
  <c r="R220" i="14"/>
  <c r="S220" i="14"/>
  <c r="T220" i="14"/>
  <c r="U220" i="14"/>
  <c r="V220" i="14"/>
  <c r="W220" i="14"/>
  <c r="X220" i="14"/>
  <c r="Y220" i="14"/>
  <c r="Z220" i="14"/>
  <c r="AA220" i="14"/>
  <c r="AB220" i="14"/>
  <c r="AC220" i="14"/>
  <c r="AD220" i="14"/>
  <c r="AE220" i="14"/>
  <c r="AF220" i="14"/>
  <c r="AG220" i="14"/>
  <c r="AH220" i="14"/>
  <c r="AI220" i="14"/>
  <c r="AJ220" i="14"/>
  <c r="AK220" i="14"/>
  <c r="AL220" i="14"/>
  <c r="AM220" i="14"/>
  <c r="AN220" i="14"/>
  <c r="AO220" i="14"/>
  <c r="AP220" i="14"/>
  <c r="AQ220" i="14"/>
  <c r="AR220" i="14"/>
  <c r="AS220" i="14"/>
  <c r="AT220" i="14"/>
  <c r="AU220" i="14"/>
  <c r="AV220" i="14"/>
  <c r="AW220" i="14"/>
  <c r="AX220" i="14"/>
  <c r="AY220" i="14"/>
  <c r="AZ220" i="14"/>
  <c r="BA220" i="14"/>
  <c r="BB220" i="14"/>
  <c r="BC220" i="14"/>
  <c r="BD220" i="14"/>
  <c r="BE220" i="14"/>
  <c r="BF220" i="14"/>
  <c r="BG220" i="14"/>
  <c r="BH220" i="14"/>
  <c r="BI220" i="14"/>
  <c r="BJ220" i="14"/>
  <c r="BK220" i="14"/>
  <c r="BL220" i="14"/>
  <c r="BM220" i="14"/>
  <c r="BN220" i="14"/>
  <c r="BO220" i="14"/>
  <c r="BP220" i="14"/>
  <c r="BQ220" i="14"/>
  <c r="BR220" i="14"/>
  <c r="BS220" i="14"/>
  <c r="BT220" i="14"/>
  <c r="BU220" i="14"/>
  <c r="BV220" i="14"/>
  <c r="BW220" i="14"/>
  <c r="BX220" i="14"/>
  <c r="BY220" i="14"/>
  <c r="BZ220" i="14"/>
  <c r="CA220" i="14"/>
  <c r="CB220" i="14"/>
  <c r="CC220" i="14"/>
  <c r="CD220" i="14"/>
  <c r="CE220" i="14"/>
  <c r="CF220" i="14"/>
  <c r="CG220" i="14"/>
  <c r="CH220" i="14"/>
  <c r="CI220" i="14"/>
  <c r="CJ220" i="14"/>
  <c r="CK220" i="14"/>
  <c r="CL220" i="14"/>
  <c r="CM220" i="14"/>
  <c r="CN220" i="14"/>
  <c r="CO220" i="14"/>
  <c r="CP220" i="14"/>
  <c r="CQ220" i="14"/>
  <c r="CR220" i="14"/>
  <c r="B221" i="14"/>
  <c r="C221" i="14"/>
  <c r="D221" i="14"/>
  <c r="E221" i="14"/>
  <c r="F221" i="14"/>
  <c r="G221" i="14"/>
  <c r="H221" i="14"/>
  <c r="I221" i="14"/>
  <c r="J221" i="14"/>
  <c r="K221" i="14"/>
  <c r="L221" i="14"/>
  <c r="M221" i="14"/>
  <c r="N221" i="14"/>
  <c r="O221" i="14"/>
  <c r="P221" i="14"/>
  <c r="Q221" i="14"/>
  <c r="R221" i="14"/>
  <c r="S221" i="14"/>
  <c r="T221" i="14"/>
  <c r="U221" i="14"/>
  <c r="V221" i="14"/>
  <c r="W221" i="14"/>
  <c r="X221" i="14"/>
  <c r="Y221" i="14"/>
  <c r="Z221" i="14"/>
  <c r="AA221" i="14"/>
  <c r="AB221" i="14"/>
  <c r="AC221" i="14"/>
  <c r="AD221" i="14"/>
  <c r="AE221" i="14"/>
  <c r="AF221" i="14"/>
  <c r="AG221" i="14"/>
  <c r="AH221" i="14"/>
  <c r="AI221" i="14"/>
  <c r="AJ221" i="14"/>
  <c r="AK221" i="14"/>
  <c r="AL221" i="14"/>
  <c r="AM221" i="14"/>
  <c r="AN221" i="14"/>
  <c r="AO221" i="14"/>
  <c r="AP221" i="14"/>
  <c r="AQ221" i="14"/>
  <c r="AR221" i="14"/>
  <c r="AS221" i="14"/>
  <c r="AT221" i="14"/>
  <c r="AU221" i="14"/>
  <c r="AV221" i="14"/>
  <c r="AW221" i="14"/>
  <c r="AX221" i="14"/>
  <c r="AY221" i="14"/>
  <c r="AZ221" i="14"/>
  <c r="BA221" i="14"/>
  <c r="BB221" i="14"/>
  <c r="BC221" i="14"/>
  <c r="BD221" i="14"/>
  <c r="BE221" i="14"/>
  <c r="BF221" i="14"/>
  <c r="BG221" i="14"/>
  <c r="BH221" i="14"/>
  <c r="BI221" i="14"/>
  <c r="BJ221" i="14"/>
  <c r="BK221" i="14"/>
  <c r="BL221" i="14"/>
  <c r="BM221" i="14"/>
  <c r="BN221" i="14"/>
  <c r="BO221" i="14"/>
  <c r="BP221" i="14"/>
  <c r="BQ221" i="14"/>
  <c r="BR221" i="14"/>
  <c r="BS221" i="14"/>
  <c r="BT221" i="14"/>
  <c r="BU221" i="14"/>
  <c r="BV221" i="14"/>
  <c r="BW221" i="14"/>
  <c r="BX221" i="14"/>
  <c r="BY221" i="14"/>
  <c r="BZ221" i="14"/>
  <c r="CA221" i="14"/>
  <c r="CB221" i="14"/>
  <c r="CC221" i="14"/>
  <c r="CD221" i="14"/>
  <c r="CE221" i="14"/>
  <c r="CF221" i="14"/>
  <c r="CG221" i="14"/>
  <c r="CH221" i="14"/>
  <c r="CI221" i="14"/>
  <c r="CJ221" i="14"/>
  <c r="CK221" i="14"/>
  <c r="CL221" i="14"/>
  <c r="CM221" i="14"/>
  <c r="CN221" i="14"/>
  <c r="CO221" i="14"/>
  <c r="CP221" i="14"/>
  <c r="CQ221" i="14"/>
  <c r="CR221" i="14"/>
  <c r="B222" i="14"/>
  <c r="C222" i="14"/>
  <c r="D222" i="14"/>
  <c r="E222" i="14"/>
  <c r="F222" i="14"/>
  <c r="G222" i="14"/>
  <c r="H222" i="14"/>
  <c r="I222" i="14"/>
  <c r="J222" i="14"/>
  <c r="K222" i="14"/>
  <c r="L222" i="14"/>
  <c r="M222" i="14"/>
  <c r="N222" i="14"/>
  <c r="O222" i="14"/>
  <c r="P222" i="14"/>
  <c r="Q222" i="14"/>
  <c r="R222" i="14"/>
  <c r="S222" i="14"/>
  <c r="T222" i="14"/>
  <c r="U222" i="14"/>
  <c r="V222" i="14"/>
  <c r="W222" i="14"/>
  <c r="X222" i="14"/>
  <c r="Y222" i="14"/>
  <c r="Z222" i="14"/>
  <c r="AA222" i="14"/>
  <c r="AB222" i="14"/>
  <c r="AC222" i="14"/>
  <c r="AD222" i="14"/>
  <c r="AE222" i="14"/>
  <c r="AF222" i="14"/>
  <c r="AG222" i="14"/>
  <c r="AH222" i="14"/>
  <c r="AI222" i="14"/>
  <c r="AJ222" i="14"/>
  <c r="AK222" i="14"/>
  <c r="AL222" i="14"/>
  <c r="AM222" i="14"/>
  <c r="AN222" i="14"/>
  <c r="AO222" i="14"/>
  <c r="AP222" i="14"/>
  <c r="AQ222" i="14"/>
  <c r="AR222" i="14"/>
  <c r="AS222" i="14"/>
  <c r="AT222" i="14"/>
  <c r="AU222" i="14"/>
  <c r="AV222" i="14"/>
  <c r="AW222" i="14"/>
  <c r="AX222" i="14"/>
  <c r="AY222" i="14"/>
  <c r="AZ222" i="14"/>
  <c r="BA222" i="14"/>
  <c r="BB222" i="14"/>
  <c r="BC222" i="14"/>
  <c r="BD222" i="14"/>
  <c r="BE222" i="14"/>
  <c r="BF222" i="14"/>
  <c r="BG222" i="14"/>
  <c r="BH222" i="14"/>
  <c r="BI222" i="14"/>
  <c r="BJ222" i="14"/>
  <c r="BK222" i="14"/>
  <c r="BL222" i="14"/>
  <c r="BM222" i="14"/>
  <c r="BN222" i="14"/>
  <c r="BO222" i="14"/>
  <c r="BP222" i="14"/>
  <c r="BQ222" i="14"/>
  <c r="BR222" i="14"/>
  <c r="BS222" i="14"/>
  <c r="BT222" i="14"/>
  <c r="BU222" i="14"/>
  <c r="BV222" i="14"/>
  <c r="BW222" i="14"/>
  <c r="BX222" i="14"/>
  <c r="BY222" i="14"/>
  <c r="BZ222" i="14"/>
  <c r="CA222" i="14"/>
  <c r="CB222" i="14"/>
  <c r="CC222" i="14"/>
  <c r="CD222" i="14"/>
  <c r="CE222" i="14"/>
  <c r="CF222" i="14"/>
  <c r="CG222" i="14"/>
  <c r="CH222" i="14"/>
  <c r="CI222" i="14"/>
  <c r="CJ222" i="14"/>
  <c r="CK222" i="14"/>
  <c r="CL222" i="14"/>
  <c r="CM222" i="14"/>
  <c r="CN222" i="14"/>
  <c r="CO222" i="14"/>
  <c r="CP222" i="14"/>
  <c r="CQ222" i="14"/>
  <c r="CR222" i="14"/>
  <c r="B223" i="14"/>
  <c r="C223" i="14"/>
  <c r="D223" i="14"/>
  <c r="E223" i="14"/>
  <c r="F223" i="14"/>
  <c r="G223" i="14"/>
  <c r="H223" i="14"/>
  <c r="I223" i="14"/>
  <c r="J223" i="14"/>
  <c r="K223" i="14"/>
  <c r="L223" i="14"/>
  <c r="M223" i="14"/>
  <c r="N223" i="14"/>
  <c r="O223" i="14"/>
  <c r="P223" i="14"/>
  <c r="Q223" i="14"/>
  <c r="R223" i="14"/>
  <c r="S223" i="14"/>
  <c r="T223" i="14"/>
  <c r="U223" i="14"/>
  <c r="V223" i="14"/>
  <c r="W223" i="14"/>
  <c r="X223" i="14"/>
  <c r="Y223" i="14"/>
  <c r="Z223" i="14"/>
  <c r="AA223" i="14"/>
  <c r="AB223" i="14"/>
  <c r="AC223" i="14"/>
  <c r="AD223" i="14"/>
  <c r="AE223" i="14"/>
  <c r="AF223" i="14"/>
  <c r="AG223" i="14"/>
  <c r="AH223" i="14"/>
  <c r="AI223" i="14"/>
  <c r="AJ223" i="14"/>
  <c r="AK223" i="14"/>
  <c r="AL223" i="14"/>
  <c r="AM223" i="14"/>
  <c r="AN223" i="14"/>
  <c r="AO223" i="14"/>
  <c r="AP223" i="14"/>
  <c r="AQ223" i="14"/>
  <c r="AR223" i="14"/>
  <c r="AS223" i="14"/>
  <c r="AT223" i="14"/>
  <c r="AU223" i="14"/>
  <c r="AV223" i="14"/>
  <c r="AW223" i="14"/>
  <c r="AX223" i="14"/>
  <c r="AY223" i="14"/>
  <c r="AZ223" i="14"/>
  <c r="BA223" i="14"/>
  <c r="BB223" i="14"/>
  <c r="BC223" i="14"/>
  <c r="BD223" i="14"/>
  <c r="BE223" i="14"/>
  <c r="BF223" i="14"/>
  <c r="BG223" i="14"/>
  <c r="BH223" i="14"/>
  <c r="BI223" i="14"/>
  <c r="BJ223" i="14"/>
  <c r="BK223" i="14"/>
  <c r="BL223" i="14"/>
  <c r="BM223" i="14"/>
  <c r="BN223" i="14"/>
  <c r="BO223" i="14"/>
  <c r="BP223" i="14"/>
  <c r="BQ223" i="14"/>
  <c r="BR223" i="14"/>
  <c r="BS223" i="14"/>
  <c r="BT223" i="14"/>
  <c r="BU223" i="14"/>
  <c r="BV223" i="14"/>
  <c r="BW223" i="14"/>
  <c r="BX223" i="14"/>
  <c r="BY223" i="14"/>
  <c r="BZ223" i="14"/>
  <c r="CA223" i="14"/>
  <c r="CB223" i="14"/>
  <c r="CC223" i="14"/>
  <c r="CD223" i="14"/>
  <c r="CE223" i="14"/>
  <c r="CF223" i="14"/>
  <c r="CG223" i="14"/>
  <c r="CH223" i="14"/>
  <c r="CI223" i="14"/>
  <c r="CJ223" i="14"/>
  <c r="CK223" i="14"/>
  <c r="CL223" i="14"/>
  <c r="CM223" i="14"/>
  <c r="CN223" i="14"/>
  <c r="CO223" i="14"/>
  <c r="CP223" i="14"/>
  <c r="CQ223" i="14"/>
  <c r="CR223" i="14"/>
  <c r="B224" i="14"/>
  <c r="C224" i="14"/>
  <c r="D224" i="14"/>
  <c r="E224" i="14"/>
  <c r="F224" i="14"/>
  <c r="G224" i="14"/>
  <c r="H224" i="14"/>
  <c r="I224" i="14"/>
  <c r="J224" i="14"/>
  <c r="K224" i="14"/>
  <c r="L224" i="14"/>
  <c r="M224" i="14"/>
  <c r="N224" i="14"/>
  <c r="O224" i="14"/>
  <c r="P224" i="14"/>
  <c r="Q224" i="14"/>
  <c r="R224" i="14"/>
  <c r="S224" i="14"/>
  <c r="T224" i="14"/>
  <c r="U224" i="14"/>
  <c r="V224" i="14"/>
  <c r="W224" i="14"/>
  <c r="X224" i="14"/>
  <c r="Y224" i="14"/>
  <c r="Z224" i="14"/>
  <c r="AA224" i="14"/>
  <c r="AB224" i="14"/>
  <c r="AC224" i="14"/>
  <c r="AD224" i="14"/>
  <c r="AE224" i="14"/>
  <c r="AF224" i="14"/>
  <c r="AG224" i="14"/>
  <c r="AH224" i="14"/>
  <c r="AI224" i="14"/>
  <c r="AJ224" i="14"/>
  <c r="AK224" i="14"/>
  <c r="AL224" i="14"/>
  <c r="AM224" i="14"/>
  <c r="AN224" i="14"/>
  <c r="AO224" i="14"/>
  <c r="AP224" i="14"/>
  <c r="AQ224" i="14"/>
  <c r="AR224" i="14"/>
  <c r="AS224" i="14"/>
  <c r="AT224" i="14"/>
  <c r="AU224" i="14"/>
  <c r="AV224" i="14"/>
  <c r="AW224" i="14"/>
  <c r="AX224" i="14"/>
  <c r="AY224" i="14"/>
  <c r="AZ224" i="14"/>
  <c r="BA224" i="14"/>
  <c r="BB224" i="14"/>
  <c r="BC224" i="14"/>
  <c r="BD224" i="14"/>
  <c r="BE224" i="14"/>
  <c r="BF224" i="14"/>
  <c r="BG224" i="14"/>
  <c r="BH224" i="14"/>
  <c r="BI224" i="14"/>
  <c r="BJ224" i="14"/>
  <c r="BK224" i="14"/>
  <c r="BL224" i="14"/>
  <c r="BM224" i="14"/>
  <c r="BN224" i="14"/>
  <c r="BO224" i="14"/>
  <c r="BP224" i="14"/>
  <c r="BQ224" i="14"/>
  <c r="BR224" i="14"/>
  <c r="BS224" i="14"/>
  <c r="BT224" i="14"/>
  <c r="BU224" i="14"/>
  <c r="BV224" i="14"/>
  <c r="BW224" i="14"/>
  <c r="BX224" i="14"/>
  <c r="BY224" i="14"/>
  <c r="BZ224" i="14"/>
  <c r="CA224" i="14"/>
  <c r="CB224" i="14"/>
  <c r="CC224" i="14"/>
  <c r="CD224" i="14"/>
  <c r="CE224" i="14"/>
  <c r="CF224" i="14"/>
  <c r="CG224" i="14"/>
  <c r="CH224" i="14"/>
  <c r="CI224" i="14"/>
  <c r="CJ224" i="14"/>
  <c r="CK224" i="14"/>
  <c r="CL224" i="14"/>
  <c r="CM224" i="14"/>
  <c r="CN224" i="14"/>
  <c r="CO224" i="14"/>
  <c r="CP224" i="14"/>
  <c r="CQ224" i="14"/>
  <c r="CR224" i="14"/>
  <c r="B225" i="14"/>
  <c r="C225" i="14"/>
  <c r="D225" i="14"/>
  <c r="E225" i="14"/>
  <c r="F225" i="14"/>
  <c r="G225" i="14"/>
  <c r="H225" i="14"/>
  <c r="I225" i="14"/>
  <c r="J225" i="14"/>
  <c r="K225" i="14"/>
  <c r="L225" i="14"/>
  <c r="M225" i="14"/>
  <c r="N225" i="14"/>
  <c r="O225" i="14"/>
  <c r="P225" i="14"/>
  <c r="Q225" i="14"/>
  <c r="R225" i="14"/>
  <c r="S225" i="14"/>
  <c r="T225" i="14"/>
  <c r="U225" i="14"/>
  <c r="V225" i="14"/>
  <c r="W225" i="14"/>
  <c r="X225" i="14"/>
  <c r="Y225" i="14"/>
  <c r="Z225" i="14"/>
  <c r="AA225" i="14"/>
  <c r="AB225" i="14"/>
  <c r="AC225" i="14"/>
  <c r="AD225" i="14"/>
  <c r="AE225" i="14"/>
  <c r="AF225" i="14"/>
  <c r="AG225" i="14"/>
  <c r="AH225" i="14"/>
  <c r="AI225" i="14"/>
  <c r="AJ225" i="14"/>
  <c r="AK225" i="14"/>
  <c r="AL225" i="14"/>
  <c r="AM225" i="14"/>
  <c r="AN225" i="14"/>
  <c r="AO225" i="14"/>
  <c r="AP225" i="14"/>
  <c r="AQ225" i="14"/>
  <c r="AR225" i="14"/>
  <c r="AS225" i="14"/>
  <c r="AT225" i="14"/>
  <c r="AU225" i="14"/>
  <c r="AV225" i="14"/>
  <c r="AW225" i="14"/>
  <c r="AX225" i="14"/>
  <c r="AY225" i="14"/>
  <c r="AZ225" i="14"/>
  <c r="BA225" i="14"/>
  <c r="BB225" i="14"/>
  <c r="BC225" i="14"/>
  <c r="BD225" i="14"/>
  <c r="BE225" i="14"/>
  <c r="BF225" i="14"/>
  <c r="BG225" i="14"/>
  <c r="BH225" i="14"/>
  <c r="BI225" i="14"/>
  <c r="BJ225" i="14"/>
  <c r="BK225" i="14"/>
  <c r="BL225" i="14"/>
  <c r="BM225" i="14"/>
  <c r="BN225" i="14"/>
  <c r="BO225" i="14"/>
  <c r="BP225" i="14"/>
  <c r="BQ225" i="14"/>
  <c r="BR225" i="14"/>
  <c r="BS225" i="14"/>
  <c r="BT225" i="14"/>
  <c r="BU225" i="14"/>
  <c r="BV225" i="14"/>
  <c r="BW225" i="14"/>
  <c r="BX225" i="14"/>
  <c r="BY225" i="14"/>
  <c r="BZ225" i="14"/>
  <c r="CA225" i="14"/>
  <c r="CB225" i="14"/>
  <c r="CC225" i="14"/>
  <c r="CD225" i="14"/>
  <c r="CE225" i="14"/>
  <c r="CF225" i="14"/>
  <c r="CG225" i="14"/>
  <c r="CH225" i="14"/>
  <c r="CI225" i="14"/>
  <c r="CJ225" i="14"/>
  <c r="CK225" i="14"/>
  <c r="CL225" i="14"/>
  <c r="CM225" i="14"/>
  <c r="CN225" i="14"/>
  <c r="CO225" i="14"/>
  <c r="CP225" i="14"/>
  <c r="CQ225" i="14"/>
  <c r="CR225" i="14"/>
  <c r="B226" i="14"/>
  <c r="C226" i="14"/>
  <c r="D226" i="14"/>
  <c r="E226" i="14"/>
  <c r="F226" i="14"/>
  <c r="G226" i="14"/>
  <c r="H226" i="14"/>
  <c r="I226" i="14"/>
  <c r="J226" i="14"/>
  <c r="K226" i="14"/>
  <c r="L226" i="14"/>
  <c r="M226" i="14"/>
  <c r="N226" i="14"/>
  <c r="O226" i="14"/>
  <c r="P226" i="14"/>
  <c r="Q226" i="14"/>
  <c r="R226" i="14"/>
  <c r="S226" i="14"/>
  <c r="T226" i="14"/>
  <c r="U226" i="14"/>
  <c r="V226" i="14"/>
  <c r="W226" i="14"/>
  <c r="X226" i="14"/>
  <c r="Y226" i="14"/>
  <c r="Z226" i="14"/>
  <c r="AA226" i="14"/>
  <c r="AB226" i="14"/>
  <c r="AC226" i="14"/>
  <c r="AD226" i="14"/>
  <c r="AE226" i="14"/>
  <c r="AF226" i="14"/>
  <c r="AG226" i="14"/>
  <c r="AH226" i="14"/>
  <c r="AI226" i="14"/>
  <c r="AJ226" i="14"/>
  <c r="AK226" i="14"/>
  <c r="AL226" i="14"/>
  <c r="AM226" i="14"/>
  <c r="AN226" i="14"/>
  <c r="AO226" i="14"/>
  <c r="AP226" i="14"/>
  <c r="AQ226" i="14"/>
  <c r="AR226" i="14"/>
  <c r="AS226" i="14"/>
  <c r="AT226" i="14"/>
  <c r="AU226" i="14"/>
  <c r="AV226" i="14"/>
  <c r="AW226" i="14"/>
  <c r="AX226" i="14"/>
  <c r="AY226" i="14"/>
  <c r="AZ226" i="14"/>
  <c r="BA226" i="14"/>
  <c r="BB226" i="14"/>
  <c r="BC226" i="14"/>
  <c r="BD226" i="14"/>
  <c r="BE226" i="14"/>
  <c r="BF226" i="14"/>
  <c r="BG226" i="14"/>
  <c r="BH226" i="14"/>
  <c r="BI226" i="14"/>
  <c r="BJ226" i="14"/>
  <c r="BK226" i="14"/>
  <c r="BL226" i="14"/>
  <c r="BM226" i="14"/>
  <c r="BN226" i="14"/>
  <c r="BO226" i="14"/>
  <c r="BP226" i="14"/>
  <c r="BQ226" i="14"/>
  <c r="BR226" i="14"/>
  <c r="BS226" i="14"/>
  <c r="BT226" i="14"/>
  <c r="BU226" i="14"/>
  <c r="BV226" i="14"/>
  <c r="BW226" i="14"/>
  <c r="BX226" i="14"/>
  <c r="BY226" i="14"/>
  <c r="BZ226" i="14"/>
  <c r="CA226" i="14"/>
  <c r="CB226" i="14"/>
  <c r="CC226" i="14"/>
  <c r="CD226" i="14"/>
  <c r="CE226" i="14"/>
  <c r="CF226" i="14"/>
  <c r="CG226" i="14"/>
  <c r="CH226" i="14"/>
  <c r="CI226" i="14"/>
  <c r="CJ226" i="14"/>
  <c r="CK226" i="14"/>
  <c r="CL226" i="14"/>
  <c r="CM226" i="14"/>
  <c r="CN226" i="14"/>
  <c r="CO226" i="14"/>
  <c r="CP226" i="14"/>
  <c r="CQ226" i="14"/>
  <c r="CR226" i="14"/>
  <c r="B227" i="14"/>
  <c r="C227" i="14"/>
  <c r="D227" i="14"/>
  <c r="E227" i="14"/>
  <c r="F227" i="14"/>
  <c r="G227" i="14"/>
  <c r="H227" i="14"/>
  <c r="I227" i="14"/>
  <c r="J227" i="14"/>
  <c r="K227" i="14"/>
  <c r="L227" i="14"/>
  <c r="M227" i="14"/>
  <c r="N227" i="14"/>
  <c r="O227" i="14"/>
  <c r="P227" i="14"/>
  <c r="Q227" i="14"/>
  <c r="R227" i="14"/>
  <c r="S227" i="14"/>
  <c r="T227" i="14"/>
  <c r="U227" i="14"/>
  <c r="V227" i="14"/>
  <c r="W227" i="14"/>
  <c r="X227" i="14"/>
  <c r="Y227" i="14"/>
  <c r="Z227" i="14"/>
  <c r="AA227" i="14"/>
  <c r="AB227" i="14"/>
  <c r="AC227" i="14"/>
  <c r="AD227" i="14"/>
  <c r="AE227" i="14"/>
  <c r="AF227" i="14"/>
  <c r="AG227" i="14"/>
  <c r="AH227" i="14"/>
  <c r="AI227" i="14"/>
  <c r="AJ227" i="14"/>
  <c r="AK227" i="14"/>
  <c r="AL227" i="14"/>
  <c r="AM227" i="14"/>
  <c r="AN227" i="14"/>
  <c r="AO227" i="14"/>
  <c r="AP227" i="14"/>
  <c r="AQ227" i="14"/>
  <c r="AR227" i="14"/>
  <c r="AS227" i="14"/>
  <c r="AT227" i="14"/>
  <c r="AU227" i="14"/>
  <c r="AV227" i="14"/>
  <c r="AW227" i="14"/>
  <c r="AX227" i="14"/>
  <c r="AY227" i="14"/>
  <c r="AZ227" i="14"/>
  <c r="BA227" i="14"/>
  <c r="BB227" i="14"/>
  <c r="BC227" i="14"/>
  <c r="BD227" i="14"/>
  <c r="BE227" i="14"/>
  <c r="BF227" i="14"/>
  <c r="BG227" i="14"/>
  <c r="BH227" i="14"/>
  <c r="BI227" i="14"/>
  <c r="BJ227" i="14"/>
  <c r="BK227" i="14"/>
  <c r="BL227" i="14"/>
  <c r="BM227" i="14"/>
  <c r="BN227" i="14"/>
  <c r="BO227" i="14"/>
  <c r="BP227" i="14"/>
  <c r="BQ227" i="14"/>
  <c r="BR227" i="14"/>
  <c r="BS227" i="14"/>
  <c r="BT227" i="14"/>
  <c r="BU227" i="14"/>
  <c r="BV227" i="14"/>
  <c r="BW227" i="14"/>
  <c r="BX227" i="14"/>
  <c r="BY227" i="14"/>
  <c r="BZ227" i="14"/>
  <c r="CA227" i="14"/>
  <c r="CB227" i="14"/>
  <c r="CC227" i="14"/>
  <c r="CD227" i="14"/>
  <c r="CE227" i="14"/>
  <c r="CF227" i="14"/>
  <c r="CG227" i="14"/>
  <c r="CH227" i="14"/>
  <c r="CI227" i="14"/>
  <c r="CJ227" i="14"/>
  <c r="CK227" i="14"/>
  <c r="CL227" i="14"/>
  <c r="CM227" i="14"/>
  <c r="CN227" i="14"/>
  <c r="CO227" i="14"/>
  <c r="CP227" i="14"/>
  <c r="CQ227" i="14"/>
  <c r="CR227" i="14"/>
  <c r="B228" i="14"/>
  <c r="C228" i="14"/>
  <c r="D228" i="14"/>
  <c r="E228" i="14"/>
  <c r="F228" i="14"/>
  <c r="G228" i="14"/>
  <c r="H228" i="14"/>
  <c r="I228" i="14"/>
  <c r="J228" i="14"/>
  <c r="K228" i="14"/>
  <c r="L228" i="14"/>
  <c r="M228" i="14"/>
  <c r="N228" i="14"/>
  <c r="O228" i="14"/>
  <c r="P228" i="14"/>
  <c r="Q228" i="14"/>
  <c r="R228" i="14"/>
  <c r="S228" i="14"/>
  <c r="T228" i="14"/>
  <c r="U228" i="14"/>
  <c r="V228" i="14"/>
  <c r="W228" i="14"/>
  <c r="X228" i="14"/>
  <c r="Y228" i="14"/>
  <c r="Z228" i="14"/>
  <c r="AA228" i="14"/>
  <c r="AB228" i="14"/>
  <c r="AC228" i="14"/>
  <c r="AD228" i="14"/>
  <c r="AE228" i="14"/>
  <c r="AF228" i="14"/>
  <c r="AG228" i="14"/>
  <c r="AH228" i="14"/>
  <c r="AI228" i="14"/>
  <c r="AJ228" i="14"/>
  <c r="AK228" i="14"/>
  <c r="AL228" i="14"/>
  <c r="AM228" i="14"/>
  <c r="AN228" i="14"/>
  <c r="AO228" i="14"/>
  <c r="AP228" i="14"/>
  <c r="AQ228" i="14"/>
  <c r="AR228" i="14"/>
  <c r="AS228" i="14"/>
  <c r="AT228" i="14"/>
  <c r="AU228" i="14"/>
  <c r="AV228" i="14"/>
  <c r="AW228" i="14"/>
  <c r="AX228" i="14"/>
  <c r="AY228" i="14"/>
  <c r="AZ228" i="14"/>
  <c r="BA228" i="14"/>
  <c r="BB228" i="14"/>
  <c r="BC228" i="14"/>
  <c r="BD228" i="14"/>
  <c r="BE228" i="14"/>
  <c r="BF228" i="14"/>
  <c r="BG228" i="14"/>
  <c r="BH228" i="14"/>
  <c r="BI228" i="14"/>
  <c r="BJ228" i="14"/>
  <c r="BK228" i="14"/>
  <c r="BL228" i="14"/>
  <c r="BM228" i="14"/>
  <c r="BN228" i="14"/>
  <c r="BO228" i="14"/>
  <c r="BP228" i="14"/>
  <c r="BQ228" i="14"/>
  <c r="BR228" i="14"/>
  <c r="BS228" i="14"/>
  <c r="BT228" i="14"/>
  <c r="BU228" i="14"/>
  <c r="BV228" i="14"/>
  <c r="BW228" i="14"/>
  <c r="BX228" i="14"/>
  <c r="BY228" i="14"/>
  <c r="BZ228" i="14"/>
  <c r="CA228" i="14"/>
  <c r="CB228" i="14"/>
  <c r="CC228" i="14"/>
  <c r="CD228" i="14"/>
  <c r="CE228" i="14"/>
  <c r="CF228" i="14"/>
  <c r="CG228" i="14"/>
  <c r="CH228" i="14"/>
  <c r="CI228" i="14"/>
  <c r="CJ228" i="14"/>
  <c r="CK228" i="14"/>
  <c r="CL228" i="14"/>
  <c r="CM228" i="14"/>
  <c r="CN228" i="14"/>
  <c r="CO228" i="14"/>
  <c r="CP228" i="14"/>
  <c r="CQ228" i="14"/>
  <c r="CR228" i="14"/>
  <c r="B229" i="14"/>
  <c r="C229" i="14"/>
  <c r="D229" i="14"/>
  <c r="E229" i="14"/>
  <c r="F229" i="14"/>
  <c r="G229" i="14"/>
  <c r="H229" i="14"/>
  <c r="I229" i="14"/>
  <c r="J229" i="14"/>
  <c r="K229" i="14"/>
  <c r="L229" i="14"/>
  <c r="M229" i="14"/>
  <c r="N229" i="14"/>
  <c r="O229" i="14"/>
  <c r="P229" i="14"/>
  <c r="Q229" i="14"/>
  <c r="R229" i="14"/>
  <c r="S229" i="14"/>
  <c r="T229" i="14"/>
  <c r="U229" i="14"/>
  <c r="V229" i="14"/>
  <c r="W229" i="14"/>
  <c r="X229" i="14"/>
  <c r="Y229" i="14"/>
  <c r="Z229" i="14"/>
  <c r="AA229" i="14"/>
  <c r="AB229" i="14"/>
  <c r="AC229" i="14"/>
  <c r="AD229" i="14"/>
  <c r="AE229" i="14"/>
  <c r="AF229" i="14"/>
  <c r="AG229" i="14"/>
  <c r="AH229" i="14"/>
  <c r="AI229" i="14"/>
  <c r="AJ229" i="14"/>
  <c r="AK229" i="14"/>
  <c r="AL229" i="14"/>
  <c r="AM229" i="14"/>
  <c r="AN229" i="14"/>
  <c r="AO229" i="14"/>
  <c r="AP229" i="14"/>
  <c r="AQ229" i="14"/>
  <c r="AR229" i="14"/>
  <c r="AS229" i="14"/>
  <c r="AT229" i="14"/>
  <c r="AU229" i="14"/>
  <c r="AV229" i="14"/>
  <c r="AW229" i="14"/>
  <c r="AX229" i="14"/>
  <c r="AY229" i="14"/>
  <c r="AZ229" i="14"/>
  <c r="BA229" i="14"/>
  <c r="BB229" i="14"/>
  <c r="BC229" i="14"/>
  <c r="BD229" i="14"/>
  <c r="BE229" i="14"/>
  <c r="BF229" i="14"/>
  <c r="BG229" i="14"/>
  <c r="BH229" i="14"/>
  <c r="BI229" i="14"/>
  <c r="BJ229" i="14"/>
  <c r="BK229" i="14"/>
  <c r="BL229" i="14"/>
  <c r="BM229" i="14"/>
  <c r="BN229" i="14"/>
  <c r="BO229" i="14"/>
  <c r="BP229" i="14"/>
  <c r="BQ229" i="14"/>
  <c r="BR229" i="14"/>
  <c r="BS229" i="14"/>
  <c r="BT229" i="14"/>
  <c r="BU229" i="14"/>
  <c r="BV229" i="14"/>
  <c r="BW229" i="14"/>
  <c r="BX229" i="14"/>
  <c r="BY229" i="14"/>
  <c r="BZ229" i="14"/>
  <c r="CA229" i="14"/>
  <c r="CB229" i="14"/>
  <c r="CC229" i="14"/>
  <c r="CD229" i="14"/>
  <c r="CE229" i="14"/>
  <c r="CF229" i="14"/>
  <c r="CG229" i="14"/>
  <c r="CH229" i="14"/>
  <c r="CI229" i="14"/>
  <c r="CJ229" i="14"/>
  <c r="CK229" i="14"/>
  <c r="CL229" i="14"/>
  <c r="CM229" i="14"/>
  <c r="CN229" i="14"/>
  <c r="CO229" i="14"/>
  <c r="CP229" i="14"/>
  <c r="CQ229" i="14"/>
  <c r="CR229" i="14"/>
  <c r="B230" i="14"/>
  <c r="C230" i="14"/>
  <c r="D230" i="14"/>
  <c r="E230" i="14"/>
  <c r="F230" i="14"/>
  <c r="G230" i="14"/>
  <c r="H230" i="14"/>
  <c r="I230" i="14"/>
  <c r="J230" i="14"/>
  <c r="K230" i="14"/>
  <c r="L230" i="14"/>
  <c r="M230" i="14"/>
  <c r="N230" i="14"/>
  <c r="O230" i="14"/>
  <c r="P230" i="14"/>
  <c r="Q230" i="14"/>
  <c r="R230" i="14"/>
  <c r="S230" i="14"/>
  <c r="T230" i="14"/>
  <c r="U230" i="14"/>
  <c r="V230" i="14"/>
  <c r="W230" i="14"/>
  <c r="X230" i="14"/>
  <c r="Y230" i="14"/>
  <c r="Z230" i="14"/>
  <c r="AA230" i="14"/>
  <c r="AB230" i="14"/>
  <c r="AC230" i="14"/>
  <c r="AD230" i="14"/>
  <c r="AE230" i="14"/>
  <c r="AF230" i="14"/>
  <c r="AG230" i="14"/>
  <c r="AH230" i="14"/>
  <c r="AI230" i="14"/>
  <c r="AJ230" i="14"/>
  <c r="AK230" i="14"/>
  <c r="AL230" i="14"/>
  <c r="AM230" i="14"/>
  <c r="AN230" i="14"/>
  <c r="AO230" i="14"/>
  <c r="AP230" i="14"/>
  <c r="AQ230" i="14"/>
  <c r="AR230" i="14"/>
  <c r="AS230" i="14"/>
  <c r="AT230" i="14"/>
  <c r="AU230" i="14"/>
  <c r="AV230" i="14"/>
  <c r="AW230" i="14"/>
  <c r="AX230" i="14"/>
  <c r="AY230" i="14"/>
  <c r="AZ230" i="14"/>
  <c r="BA230" i="14"/>
  <c r="BB230" i="14"/>
  <c r="BC230" i="14"/>
  <c r="BD230" i="14"/>
  <c r="BE230" i="14"/>
  <c r="BF230" i="14"/>
  <c r="BG230" i="14"/>
  <c r="BH230" i="14"/>
  <c r="BI230" i="14"/>
  <c r="BJ230" i="14"/>
  <c r="BK230" i="14"/>
  <c r="BL230" i="14"/>
  <c r="BM230" i="14"/>
  <c r="BN230" i="14"/>
  <c r="BO230" i="14"/>
  <c r="BP230" i="14"/>
  <c r="BQ230" i="14"/>
  <c r="BR230" i="14"/>
  <c r="BS230" i="14"/>
  <c r="BT230" i="14"/>
  <c r="BU230" i="14"/>
  <c r="BV230" i="14"/>
  <c r="BW230" i="14"/>
  <c r="BX230" i="14"/>
  <c r="BY230" i="14"/>
  <c r="BZ230" i="14"/>
  <c r="CA230" i="14"/>
  <c r="CB230" i="14"/>
  <c r="CC230" i="14"/>
  <c r="CD230" i="14"/>
  <c r="CE230" i="14"/>
  <c r="CF230" i="14"/>
  <c r="CG230" i="14"/>
  <c r="CH230" i="14"/>
  <c r="CI230" i="14"/>
  <c r="CJ230" i="14"/>
  <c r="CK230" i="14"/>
  <c r="CL230" i="14"/>
  <c r="CM230" i="14"/>
  <c r="CN230" i="14"/>
  <c r="CO230" i="14"/>
  <c r="CP230" i="14"/>
  <c r="CQ230" i="14"/>
  <c r="CR230" i="14"/>
  <c r="B231" i="14"/>
  <c r="C231" i="14"/>
  <c r="D231" i="14"/>
  <c r="E231" i="14"/>
  <c r="F231" i="14"/>
  <c r="G231" i="14"/>
  <c r="H231" i="14"/>
  <c r="I231" i="14"/>
  <c r="J231" i="14"/>
  <c r="K231" i="14"/>
  <c r="L231" i="14"/>
  <c r="M231" i="14"/>
  <c r="N231" i="14"/>
  <c r="O231" i="14"/>
  <c r="P231" i="14"/>
  <c r="Q231" i="14"/>
  <c r="R231" i="14"/>
  <c r="S231" i="14"/>
  <c r="T231" i="14"/>
  <c r="U231" i="14"/>
  <c r="V231" i="14"/>
  <c r="W231" i="14"/>
  <c r="X231" i="14"/>
  <c r="Y231" i="14"/>
  <c r="Z231" i="14"/>
  <c r="AA231" i="14"/>
  <c r="AB231" i="14"/>
  <c r="AC231" i="14"/>
  <c r="AD231" i="14"/>
  <c r="AE231" i="14"/>
  <c r="AF231" i="14"/>
  <c r="AG231" i="14"/>
  <c r="AH231" i="14"/>
  <c r="AI231" i="14"/>
  <c r="AJ231" i="14"/>
  <c r="AK231" i="14"/>
  <c r="AL231" i="14"/>
  <c r="AM231" i="14"/>
  <c r="AN231" i="14"/>
  <c r="AO231" i="14"/>
  <c r="AP231" i="14"/>
  <c r="AQ231" i="14"/>
  <c r="AR231" i="14"/>
  <c r="AS231" i="14"/>
  <c r="AT231" i="14"/>
  <c r="AU231" i="14"/>
  <c r="AV231" i="14"/>
  <c r="AW231" i="14"/>
  <c r="AX231" i="14"/>
  <c r="AY231" i="14"/>
  <c r="AZ231" i="14"/>
  <c r="BA231" i="14"/>
  <c r="BB231" i="14"/>
  <c r="BC231" i="14"/>
  <c r="BD231" i="14"/>
  <c r="BE231" i="14"/>
  <c r="BF231" i="14"/>
  <c r="BG231" i="14"/>
  <c r="BH231" i="14"/>
  <c r="BI231" i="14"/>
  <c r="BJ231" i="14"/>
  <c r="BK231" i="14"/>
  <c r="BL231" i="14"/>
  <c r="BM231" i="14"/>
  <c r="BN231" i="14"/>
  <c r="BO231" i="14"/>
  <c r="BP231" i="14"/>
  <c r="BQ231" i="14"/>
  <c r="BR231" i="14"/>
  <c r="BS231" i="14"/>
  <c r="BT231" i="14"/>
  <c r="BU231" i="14"/>
  <c r="BV231" i="14"/>
  <c r="BW231" i="14"/>
  <c r="BX231" i="14"/>
  <c r="BY231" i="14"/>
  <c r="BZ231" i="14"/>
  <c r="CA231" i="14"/>
  <c r="CB231" i="14"/>
  <c r="CC231" i="14"/>
  <c r="CD231" i="14"/>
  <c r="CE231" i="14"/>
  <c r="CF231" i="14"/>
  <c r="CG231" i="14"/>
  <c r="CH231" i="14"/>
  <c r="CI231" i="14"/>
  <c r="CJ231" i="14"/>
  <c r="CK231" i="14"/>
  <c r="CL231" i="14"/>
  <c r="CM231" i="14"/>
  <c r="CN231" i="14"/>
  <c r="CO231" i="14"/>
  <c r="CP231" i="14"/>
  <c r="CQ231" i="14"/>
  <c r="CR231" i="14"/>
  <c r="B232" i="14"/>
  <c r="C232" i="14"/>
  <c r="D232" i="14"/>
  <c r="E232" i="14"/>
  <c r="F232" i="14"/>
  <c r="G232" i="14"/>
  <c r="H232" i="14"/>
  <c r="I232" i="14"/>
  <c r="J232" i="14"/>
  <c r="K232" i="14"/>
  <c r="L232" i="14"/>
  <c r="M232" i="14"/>
  <c r="N232" i="14"/>
  <c r="O232" i="14"/>
  <c r="P232" i="14"/>
  <c r="Q232" i="14"/>
  <c r="R232" i="14"/>
  <c r="S232" i="14"/>
  <c r="T232" i="14"/>
  <c r="U232" i="14"/>
  <c r="V232" i="14"/>
  <c r="W232" i="14"/>
  <c r="X232" i="14"/>
  <c r="Y232" i="14"/>
  <c r="Z232" i="14"/>
  <c r="AA232" i="14"/>
  <c r="AB232" i="14"/>
  <c r="AC232" i="14"/>
  <c r="AD232" i="14"/>
  <c r="AE232" i="14"/>
  <c r="AF232" i="14"/>
  <c r="AG232" i="14"/>
  <c r="AH232" i="14"/>
  <c r="AI232" i="14"/>
  <c r="AJ232" i="14"/>
  <c r="AK232" i="14"/>
  <c r="AL232" i="14"/>
  <c r="AM232" i="14"/>
  <c r="AN232" i="14"/>
  <c r="AO232" i="14"/>
  <c r="AP232" i="14"/>
  <c r="AQ232" i="14"/>
  <c r="AR232" i="14"/>
  <c r="AS232" i="14"/>
  <c r="AT232" i="14"/>
  <c r="AU232" i="14"/>
  <c r="AV232" i="14"/>
  <c r="AW232" i="14"/>
  <c r="AX232" i="14"/>
  <c r="AY232" i="14"/>
  <c r="AZ232" i="14"/>
  <c r="BA232" i="14"/>
  <c r="BB232" i="14"/>
  <c r="BC232" i="14"/>
  <c r="BD232" i="14"/>
  <c r="BE232" i="14"/>
  <c r="BF232" i="14"/>
  <c r="BG232" i="14"/>
  <c r="BH232" i="14"/>
  <c r="BI232" i="14"/>
  <c r="BJ232" i="14"/>
  <c r="BK232" i="14"/>
  <c r="BL232" i="14"/>
  <c r="BM232" i="14"/>
  <c r="BN232" i="14"/>
  <c r="BO232" i="14"/>
  <c r="BP232" i="14"/>
  <c r="BQ232" i="14"/>
  <c r="BR232" i="14"/>
  <c r="BS232" i="14"/>
  <c r="BT232" i="14"/>
  <c r="BU232" i="14"/>
  <c r="BV232" i="14"/>
  <c r="BW232" i="14"/>
  <c r="BX232" i="14"/>
  <c r="BY232" i="14"/>
  <c r="BZ232" i="14"/>
  <c r="CA232" i="14"/>
  <c r="CB232" i="14"/>
  <c r="CC232" i="14"/>
  <c r="CD232" i="14"/>
  <c r="CE232" i="14"/>
  <c r="CF232" i="14"/>
  <c r="CG232" i="14"/>
  <c r="CH232" i="14"/>
  <c r="CI232" i="14"/>
  <c r="CJ232" i="14"/>
  <c r="CK232" i="14"/>
  <c r="CL232" i="14"/>
  <c r="CM232" i="14"/>
  <c r="CN232" i="14"/>
  <c r="CO232" i="14"/>
  <c r="CP232" i="14"/>
  <c r="CQ232" i="14"/>
  <c r="CR232" i="14"/>
  <c r="B233" i="14"/>
  <c r="C233" i="14"/>
  <c r="D233" i="14"/>
  <c r="E233" i="14"/>
  <c r="F233" i="14"/>
  <c r="G233" i="14"/>
  <c r="H233" i="14"/>
  <c r="I233" i="14"/>
  <c r="J233" i="14"/>
  <c r="K233" i="14"/>
  <c r="L233" i="14"/>
  <c r="M233" i="14"/>
  <c r="N233" i="14"/>
  <c r="O233" i="14"/>
  <c r="P233" i="14"/>
  <c r="Q233" i="14"/>
  <c r="R233" i="14"/>
  <c r="S233" i="14"/>
  <c r="T233" i="14"/>
  <c r="U233" i="14"/>
  <c r="V233" i="14"/>
  <c r="W233" i="14"/>
  <c r="X233" i="14"/>
  <c r="Y233" i="14"/>
  <c r="Z233" i="14"/>
  <c r="AA233" i="14"/>
  <c r="AB233" i="14"/>
  <c r="AC233" i="14"/>
  <c r="AD233" i="14"/>
  <c r="AE233" i="14"/>
  <c r="AF233" i="14"/>
  <c r="AG233" i="14"/>
  <c r="AH233" i="14"/>
  <c r="AI233" i="14"/>
  <c r="AJ233" i="14"/>
  <c r="AK233" i="14"/>
  <c r="AL233" i="14"/>
  <c r="AM233" i="14"/>
  <c r="AN233" i="14"/>
  <c r="AO233" i="14"/>
  <c r="AP233" i="14"/>
  <c r="AQ233" i="14"/>
  <c r="AR233" i="14"/>
  <c r="AS233" i="14"/>
  <c r="AT233" i="14"/>
  <c r="AU233" i="14"/>
  <c r="AV233" i="14"/>
  <c r="AW233" i="14"/>
  <c r="AX233" i="14"/>
  <c r="AY233" i="14"/>
  <c r="AZ233" i="14"/>
  <c r="BA233" i="14"/>
  <c r="BB233" i="14"/>
  <c r="BC233" i="14"/>
  <c r="BD233" i="14"/>
  <c r="BE233" i="14"/>
  <c r="BF233" i="14"/>
  <c r="BG233" i="14"/>
  <c r="BH233" i="14"/>
  <c r="BI233" i="14"/>
  <c r="BJ233" i="14"/>
  <c r="BK233" i="14"/>
  <c r="BL233" i="14"/>
  <c r="BM233" i="14"/>
  <c r="BN233" i="14"/>
  <c r="BO233" i="14"/>
  <c r="BP233" i="14"/>
  <c r="BQ233" i="14"/>
  <c r="BR233" i="14"/>
  <c r="BS233" i="14"/>
  <c r="BT233" i="14"/>
  <c r="BU233" i="14"/>
  <c r="BV233" i="14"/>
  <c r="BW233" i="14"/>
  <c r="BX233" i="14"/>
  <c r="BY233" i="14"/>
  <c r="BZ233" i="14"/>
  <c r="CA233" i="14"/>
  <c r="CB233" i="14"/>
  <c r="CC233" i="14"/>
  <c r="CD233" i="14"/>
  <c r="CE233" i="14"/>
  <c r="CF233" i="14"/>
  <c r="CG233" i="14"/>
  <c r="CH233" i="14"/>
  <c r="CI233" i="14"/>
  <c r="CJ233" i="14"/>
  <c r="CK233" i="14"/>
  <c r="CL233" i="14"/>
  <c r="CM233" i="14"/>
  <c r="CN233" i="14"/>
  <c r="CO233" i="14"/>
  <c r="CP233" i="14"/>
  <c r="CQ233" i="14"/>
  <c r="CR233" i="14"/>
  <c r="B234" i="14"/>
  <c r="C234" i="14"/>
  <c r="D234" i="14"/>
  <c r="E234" i="14"/>
  <c r="F234" i="14"/>
  <c r="G234" i="14"/>
  <c r="H234" i="14"/>
  <c r="I234" i="14"/>
  <c r="J234" i="14"/>
  <c r="K234" i="14"/>
  <c r="L234" i="14"/>
  <c r="M234" i="14"/>
  <c r="N234" i="14"/>
  <c r="O234" i="14"/>
  <c r="P234" i="14"/>
  <c r="Q234" i="14"/>
  <c r="R234" i="14"/>
  <c r="S234" i="14"/>
  <c r="T234" i="14"/>
  <c r="U234" i="14"/>
  <c r="V234" i="14"/>
  <c r="W234" i="14"/>
  <c r="X234" i="14"/>
  <c r="Y234" i="14"/>
  <c r="Z234" i="14"/>
  <c r="AA234" i="14"/>
  <c r="AB234" i="14"/>
  <c r="AC234" i="14"/>
  <c r="AD234" i="14"/>
  <c r="AE234" i="14"/>
  <c r="AF234" i="14"/>
  <c r="AG234" i="14"/>
  <c r="AH234" i="14"/>
  <c r="AI234" i="14"/>
  <c r="AJ234" i="14"/>
  <c r="AK234" i="14"/>
  <c r="AL234" i="14"/>
  <c r="AM234" i="14"/>
  <c r="AN234" i="14"/>
  <c r="AO234" i="14"/>
  <c r="AP234" i="14"/>
  <c r="AQ234" i="14"/>
  <c r="AR234" i="14"/>
  <c r="AS234" i="14"/>
  <c r="AT234" i="14"/>
  <c r="AU234" i="14"/>
  <c r="AV234" i="14"/>
  <c r="AW234" i="14"/>
  <c r="AX234" i="14"/>
  <c r="AY234" i="14"/>
  <c r="AZ234" i="14"/>
  <c r="BA234" i="14"/>
  <c r="BB234" i="14"/>
  <c r="BC234" i="14"/>
  <c r="BD234" i="14"/>
  <c r="BE234" i="14"/>
  <c r="BF234" i="14"/>
  <c r="BG234" i="14"/>
  <c r="BH234" i="14"/>
  <c r="BI234" i="14"/>
  <c r="BJ234" i="14"/>
  <c r="BK234" i="14"/>
  <c r="BL234" i="14"/>
  <c r="BM234" i="14"/>
  <c r="BN234" i="14"/>
  <c r="BO234" i="14"/>
  <c r="BP234" i="14"/>
  <c r="BQ234" i="14"/>
  <c r="BR234" i="14"/>
  <c r="BS234" i="14"/>
  <c r="BT234" i="14"/>
  <c r="BU234" i="14"/>
  <c r="BV234" i="14"/>
  <c r="BW234" i="14"/>
  <c r="BX234" i="14"/>
  <c r="BY234" i="14"/>
  <c r="BZ234" i="14"/>
  <c r="CA234" i="14"/>
  <c r="CB234" i="14"/>
  <c r="CC234" i="14"/>
  <c r="CD234" i="14"/>
  <c r="CE234" i="14"/>
  <c r="CF234" i="14"/>
  <c r="CG234" i="14"/>
  <c r="CH234" i="14"/>
  <c r="CI234" i="14"/>
  <c r="CJ234" i="14"/>
  <c r="CK234" i="14"/>
  <c r="CL234" i="14"/>
  <c r="CM234" i="14"/>
  <c r="CN234" i="14"/>
  <c r="CO234" i="14"/>
  <c r="CP234" i="14"/>
  <c r="CQ234" i="14"/>
  <c r="CR234" i="14"/>
  <c r="B235" i="14"/>
  <c r="C235" i="14"/>
  <c r="D235" i="14"/>
  <c r="E235" i="14"/>
  <c r="F235" i="14"/>
  <c r="G235" i="14"/>
  <c r="H235" i="14"/>
  <c r="I235" i="14"/>
  <c r="J235" i="14"/>
  <c r="K235" i="14"/>
  <c r="L235" i="14"/>
  <c r="M235" i="14"/>
  <c r="N235" i="14"/>
  <c r="O235" i="14"/>
  <c r="P235" i="14"/>
  <c r="Q235" i="14"/>
  <c r="R235" i="14"/>
  <c r="S235" i="14"/>
  <c r="T235" i="14"/>
  <c r="U235" i="14"/>
  <c r="V235" i="14"/>
  <c r="W235" i="14"/>
  <c r="X235" i="14"/>
  <c r="Y235" i="14"/>
  <c r="Z235" i="14"/>
  <c r="AA235" i="14"/>
  <c r="AB235" i="14"/>
  <c r="AC235" i="14"/>
  <c r="AD235" i="14"/>
  <c r="AE235" i="14"/>
  <c r="AF235" i="14"/>
  <c r="AG235" i="14"/>
  <c r="AH235" i="14"/>
  <c r="AI235" i="14"/>
  <c r="AJ235" i="14"/>
  <c r="AK235" i="14"/>
  <c r="AL235" i="14"/>
  <c r="AM235" i="14"/>
  <c r="AN235" i="14"/>
  <c r="AO235" i="14"/>
  <c r="AP235" i="14"/>
  <c r="AQ235" i="14"/>
  <c r="AR235" i="14"/>
  <c r="AS235" i="14"/>
  <c r="AT235" i="14"/>
  <c r="AU235" i="14"/>
  <c r="AV235" i="14"/>
  <c r="AW235" i="14"/>
  <c r="AX235" i="14"/>
  <c r="AY235" i="14"/>
  <c r="AZ235" i="14"/>
  <c r="BA235" i="14"/>
  <c r="BB235" i="14"/>
  <c r="BC235" i="14"/>
  <c r="BD235" i="14"/>
  <c r="BE235" i="14"/>
  <c r="BF235" i="14"/>
  <c r="BG235" i="14"/>
  <c r="BH235" i="14"/>
  <c r="BI235" i="14"/>
  <c r="BJ235" i="14"/>
  <c r="BK235" i="14"/>
  <c r="BL235" i="14"/>
  <c r="BM235" i="14"/>
  <c r="BN235" i="14"/>
  <c r="BO235" i="14"/>
  <c r="BP235" i="14"/>
  <c r="BQ235" i="14"/>
  <c r="BR235" i="14"/>
  <c r="BS235" i="14"/>
  <c r="BT235" i="14"/>
  <c r="BU235" i="14"/>
  <c r="BV235" i="14"/>
  <c r="BW235" i="14"/>
  <c r="BX235" i="14"/>
  <c r="BY235" i="14"/>
  <c r="BZ235" i="14"/>
  <c r="CA235" i="14"/>
  <c r="CB235" i="14"/>
  <c r="CC235" i="14"/>
  <c r="CD235" i="14"/>
  <c r="CE235" i="14"/>
  <c r="CF235" i="14"/>
  <c r="CG235" i="14"/>
  <c r="CH235" i="14"/>
  <c r="CI235" i="14"/>
  <c r="CJ235" i="14"/>
  <c r="CK235" i="14"/>
  <c r="CL235" i="14"/>
  <c r="CM235" i="14"/>
  <c r="CN235" i="14"/>
  <c r="CO235" i="14"/>
  <c r="CP235" i="14"/>
  <c r="CQ235" i="14"/>
  <c r="CR235" i="14"/>
  <c r="B236" i="14"/>
  <c r="C236" i="14"/>
  <c r="D236" i="14"/>
  <c r="E236" i="14"/>
  <c r="F236" i="14"/>
  <c r="G236" i="14"/>
  <c r="H236" i="14"/>
  <c r="I236" i="14"/>
  <c r="J236" i="14"/>
  <c r="K236" i="14"/>
  <c r="L236" i="14"/>
  <c r="M236" i="14"/>
  <c r="N236" i="14"/>
  <c r="O236" i="14"/>
  <c r="P236" i="14"/>
  <c r="Q236" i="14"/>
  <c r="R236" i="14"/>
  <c r="S236" i="14"/>
  <c r="T236" i="14"/>
  <c r="U236" i="14"/>
  <c r="V236" i="14"/>
  <c r="W236" i="14"/>
  <c r="X236" i="14"/>
  <c r="Y236" i="14"/>
  <c r="Z236" i="14"/>
  <c r="AA236" i="14"/>
  <c r="AB236" i="14"/>
  <c r="AC236" i="14"/>
  <c r="AD236" i="14"/>
  <c r="AE236" i="14"/>
  <c r="AF236" i="14"/>
  <c r="AG236" i="14"/>
  <c r="AH236" i="14"/>
  <c r="AI236" i="14"/>
  <c r="AJ236" i="14"/>
  <c r="AK236" i="14"/>
  <c r="AL236" i="14"/>
  <c r="AM236" i="14"/>
  <c r="AN236" i="14"/>
  <c r="AO236" i="14"/>
  <c r="AP236" i="14"/>
  <c r="AQ236" i="14"/>
  <c r="AR236" i="14"/>
  <c r="AS236" i="14"/>
  <c r="AT236" i="14"/>
  <c r="AU236" i="14"/>
  <c r="AV236" i="14"/>
  <c r="AW236" i="14"/>
  <c r="AX236" i="14"/>
  <c r="AY236" i="14"/>
  <c r="AZ236" i="14"/>
  <c r="BA236" i="14"/>
  <c r="BB236" i="14"/>
  <c r="BC236" i="14"/>
  <c r="BD236" i="14"/>
  <c r="BE236" i="14"/>
  <c r="BF236" i="14"/>
  <c r="BG236" i="14"/>
  <c r="BH236" i="14"/>
  <c r="BI236" i="14"/>
  <c r="BJ236" i="14"/>
  <c r="BK236" i="14"/>
  <c r="BL236" i="14"/>
  <c r="BM236" i="14"/>
  <c r="BN236" i="14"/>
  <c r="BO236" i="14"/>
  <c r="BP236" i="14"/>
  <c r="BQ236" i="14"/>
  <c r="BR236" i="14"/>
  <c r="BS236" i="14"/>
  <c r="BT236" i="14"/>
  <c r="BU236" i="14"/>
  <c r="BV236" i="14"/>
  <c r="BW236" i="14"/>
  <c r="BX236" i="14"/>
  <c r="BY236" i="14"/>
  <c r="BZ236" i="14"/>
  <c r="CA236" i="14"/>
  <c r="CB236" i="14"/>
  <c r="CC236" i="14"/>
  <c r="CD236" i="14"/>
  <c r="CE236" i="14"/>
  <c r="CF236" i="14"/>
  <c r="CG236" i="14"/>
  <c r="CH236" i="14"/>
  <c r="CI236" i="14"/>
  <c r="CJ236" i="14"/>
  <c r="CK236" i="14"/>
  <c r="CL236" i="14"/>
  <c r="CM236" i="14"/>
  <c r="CN236" i="14"/>
  <c r="CO236" i="14"/>
  <c r="CP236" i="14"/>
  <c r="CQ236" i="14"/>
  <c r="CR236" i="14"/>
  <c r="B237" i="14"/>
  <c r="C237" i="14"/>
  <c r="D237" i="14"/>
  <c r="E237" i="14"/>
  <c r="F237" i="14"/>
  <c r="G237" i="14"/>
  <c r="H237" i="14"/>
  <c r="I237" i="14"/>
  <c r="J237" i="14"/>
  <c r="K237" i="14"/>
  <c r="L237" i="14"/>
  <c r="M237" i="14"/>
  <c r="N237" i="14"/>
  <c r="O237" i="14"/>
  <c r="P237" i="14"/>
  <c r="Q237" i="14"/>
  <c r="R237" i="14"/>
  <c r="S237" i="14"/>
  <c r="T237" i="14"/>
  <c r="U237" i="14"/>
  <c r="V237" i="14"/>
  <c r="W237" i="14"/>
  <c r="X237" i="14"/>
  <c r="Y237" i="14"/>
  <c r="Z237" i="14"/>
  <c r="AA237" i="14"/>
  <c r="AB237" i="14"/>
  <c r="AC237" i="14"/>
  <c r="AD237" i="14"/>
  <c r="AE237" i="14"/>
  <c r="AF237" i="14"/>
  <c r="AG237" i="14"/>
  <c r="AH237" i="14"/>
  <c r="AI237" i="14"/>
  <c r="AJ237" i="14"/>
  <c r="AK237" i="14"/>
  <c r="AL237" i="14"/>
  <c r="AM237" i="14"/>
  <c r="AN237" i="14"/>
  <c r="AO237" i="14"/>
  <c r="AP237" i="14"/>
  <c r="AQ237" i="14"/>
  <c r="AR237" i="14"/>
  <c r="AS237" i="14"/>
  <c r="AT237" i="14"/>
  <c r="AU237" i="14"/>
  <c r="AV237" i="14"/>
  <c r="AW237" i="14"/>
  <c r="AX237" i="14"/>
  <c r="AY237" i="14"/>
  <c r="AZ237" i="14"/>
  <c r="BA237" i="14"/>
  <c r="BB237" i="14"/>
  <c r="BC237" i="14"/>
  <c r="BD237" i="14"/>
  <c r="BE237" i="14"/>
  <c r="BF237" i="14"/>
  <c r="BG237" i="14"/>
  <c r="BH237" i="14"/>
  <c r="BI237" i="14"/>
  <c r="BJ237" i="14"/>
  <c r="BK237" i="14"/>
  <c r="BL237" i="14"/>
  <c r="BM237" i="14"/>
  <c r="BN237" i="14"/>
  <c r="BO237" i="14"/>
  <c r="BP237" i="14"/>
  <c r="BQ237" i="14"/>
  <c r="BR237" i="14"/>
  <c r="BS237" i="14"/>
  <c r="BT237" i="14"/>
  <c r="BU237" i="14"/>
  <c r="BV237" i="14"/>
  <c r="BW237" i="14"/>
  <c r="BX237" i="14"/>
  <c r="BY237" i="14"/>
  <c r="BZ237" i="14"/>
  <c r="CA237" i="14"/>
  <c r="CB237" i="14"/>
  <c r="CC237" i="14"/>
  <c r="CD237" i="14"/>
  <c r="CE237" i="14"/>
  <c r="CF237" i="14"/>
  <c r="CG237" i="14"/>
  <c r="CH237" i="14"/>
  <c r="CI237" i="14"/>
  <c r="CJ237" i="14"/>
  <c r="CK237" i="14"/>
  <c r="CL237" i="14"/>
  <c r="CM237" i="14"/>
  <c r="CN237" i="14"/>
  <c r="CO237" i="14"/>
  <c r="CP237" i="14"/>
  <c r="CQ237" i="14"/>
  <c r="CR237" i="14"/>
  <c r="B238" i="14"/>
  <c r="C238" i="14"/>
  <c r="D238" i="14"/>
  <c r="E238" i="14"/>
  <c r="F238" i="14"/>
  <c r="G238" i="14"/>
  <c r="H238" i="14"/>
  <c r="I238" i="14"/>
  <c r="J238" i="14"/>
  <c r="K238" i="14"/>
  <c r="L238" i="14"/>
  <c r="M238" i="14"/>
  <c r="N238" i="14"/>
  <c r="O238" i="14"/>
  <c r="P238" i="14"/>
  <c r="Q238" i="14"/>
  <c r="R238" i="14"/>
  <c r="S238" i="14"/>
  <c r="T238" i="14"/>
  <c r="U238" i="14"/>
  <c r="V238" i="14"/>
  <c r="W238" i="14"/>
  <c r="X238" i="14"/>
  <c r="Y238" i="14"/>
  <c r="Z238" i="14"/>
  <c r="AA238" i="14"/>
  <c r="AB238" i="14"/>
  <c r="AC238" i="14"/>
  <c r="AD238" i="14"/>
  <c r="AE238" i="14"/>
  <c r="AF238" i="14"/>
  <c r="AG238" i="14"/>
  <c r="AH238" i="14"/>
  <c r="AI238" i="14"/>
  <c r="AJ238" i="14"/>
  <c r="AK238" i="14"/>
  <c r="AL238" i="14"/>
  <c r="AM238" i="14"/>
  <c r="AN238" i="14"/>
  <c r="AO238" i="14"/>
  <c r="AP238" i="14"/>
  <c r="AQ238" i="14"/>
  <c r="AR238" i="14"/>
  <c r="AS238" i="14"/>
  <c r="AT238" i="14"/>
  <c r="AU238" i="14"/>
  <c r="AV238" i="14"/>
  <c r="AW238" i="14"/>
  <c r="AX238" i="14"/>
  <c r="AY238" i="14"/>
  <c r="AZ238" i="14"/>
  <c r="BA238" i="14"/>
  <c r="BB238" i="14"/>
  <c r="BC238" i="14"/>
  <c r="BD238" i="14"/>
  <c r="BE238" i="14"/>
  <c r="BF238" i="14"/>
  <c r="BG238" i="14"/>
  <c r="BH238" i="14"/>
  <c r="BI238" i="14"/>
  <c r="BJ238" i="14"/>
  <c r="BK238" i="14"/>
  <c r="BL238" i="14"/>
  <c r="BM238" i="14"/>
  <c r="BN238" i="14"/>
  <c r="BO238" i="14"/>
  <c r="BP238" i="14"/>
  <c r="BQ238" i="14"/>
  <c r="BR238" i="14"/>
  <c r="BS238" i="14"/>
  <c r="BT238" i="14"/>
  <c r="BU238" i="14"/>
  <c r="BV238" i="14"/>
  <c r="BW238" i="14"/>
  <c r="BX238" i="14"/>
  <c r="BY238" i="14"/>
  <c r="BZ238" i="14"/>
  <c r="CA238" i="14"/>
  <c r="CB238" i="14"/>
  <c r="CC238" i="14"/>
  <c r="CD238" i="14"/>
  <c r="CE238" i="14"/>
  <c r="CF238" i="14"/>
  <c r="CG238" i="14"/>
  <c r="CH238" i="14"/>
  <c r="CI238" i="14"/>
  <c r="CJ238" i="14"/>
  <c r="CK238" i="14"/>
  <c r="CL238" i="14"/>
  <c r="CM238" i="14"/>
  <c r="CN238" i="14"/>
  <c r="CO238" i="14"/>
  <c r="CP238" i="14"/>
  <c r="CQ238" i="14"/>
  <c r="CR238" i="14"/>
  <c r="B239" i="14"/>
  <c r="C239" i="14"/>
  <c r="D239" i="14"/>
  <c r="E239" i="14"/>
  <c r="F239" i="14"/>
  <c r="G239" i="14"/>
  <c r="H239" i="14"/>
  <c r="I239" i="14"/>
  <c r="J239" i="14"/>
  <c r="K239" i="14"/>
  <c r="L239" i="14"/>
  <c r="M239" i="14"/>
  <c r="N239" i="14"/>
  <c r="O239" i="14"/>
  <c r="P239" i="14"/>
  <c r="Q239" i="14"/>
  <c r="R239" i="14"/>
  <c r="S239" i="14"/>
  <c r="T239" i="14"/>
  <c r="U239" i="14"/>
  <c r="V239" i="14"/>
  <c r="W239" i="14"/>
  <c r="X239" i="14"/>
  <c r="Y239" i="14"/>
  <c r="Z239" i="14"/>
  <c r="AA239" i="14"/>
  <c r="AB239" i="14"/>
  <c r="AC239" i="14"/>
  <c r="AD239" i="14"/>
  <c r="AE239" i="14"/>
  <c r="AF239" i="14"/>
  <c r="AG239" i="14"/>
  <c r="AH239" i="14"/>
  <c r="AI239" i="14"/>
  <c r="AJ239" i="14"/>
  <c r="AK239" i="14"/>
  <c r="AL239" i="14"/>
  <c r="AM239" i="14"/>
  <c r="AN239" i="14"/>
  <c r="AO239" i="14"/>
  <c r="AP239" i="14"/>
  <c r="AQ239" i="14"/>
  <c r="AR239" i="14"/>
  <c r="AS239" i="14"/>
  <c r="AT239" i="14"/>
  <c r="AU239" i="14"/>
  <c r="AV239" i="14"/>
  <c r="AW239" i="14"/>
  <c r="AX239" i="14"/>
  <c r="AY239" i="14"/>
  <c r="AZ239" i="14"/>
  <c r="BA239" i="14"/>
  <c r="BB239" i="14"/>
  <c r="BC239" i="14"/>
  <c r="BD239" i="14"/>
  <c r="BE239" i="14"/>
  <c r="BF239" i="14"/>
  <c r="BG239" i="14"/>
  <c r="BH239" i="14"/>
  <c r="BI239" i="14"/>
  <c r="BJ239" i="14"/>
  <c r="BK239" i="14"/>
  <c r="BL239" i="14"/>
  <c r="BM239" i="14"/>
  <c r="BN239" i="14"/>
  <c r="BO239" i="14"/>
  <c r="BP239" i="14"/>
  <c r="BQ239" i="14"/>
  <c r="BR239" i="14"/>
  <c r="BS239" i="14"/>
  <c r="BT239" i="14"/>
  <c r="BU239" i="14"/>
  <c r="BV239" i="14"/>
  <c r="BW239" i="14"/>
  <c r="BX239" i="14"/>
  <c r="BY239" i="14"/>
  <c r="BZ239" i="14"/>
  <c r="CA239" i="14"/>
  <c r="CB239" i="14"/>
  <c r="CC239" i="14"/>
  <c r="CD239" i="14"/>
  <c r="CE239" i="14"/>
  <c r="CF239" i="14"/>
  <c r="CG239" i="14"/>
  <c r="CH239" i="14"/>
  <c r="CI239" i="14"/>
  <c r="CJ239" i="14"/>
  <c r="CK239" i="14"/>
  <c r="CL239" i="14"/>
  <c r="CM239" i="14"/>
  <c r="CN239" i="14"/>
  <c r="CO239" i="14"/>
  <c r="CP239" i="14"/>
  <c r="CQ239" i="14"/>
  <c r="CR239" i="14"/>
  <c r="B240" i="14"/>
  <c r="C240" i="14"/>
  <c r="D240" i="14"/>
  <c r="E240" i="14"/>
  <c r="F240" i="14"/>
  <c r="G240" i="14"/>
  <c r="H240" i="14"/>
  <c r="I240" i="14"/>
  <c r="J240" i="14"/>
  <c r="K240" i="14"/>
  <c r="L240" i="14"/>
  <c r="M240" i="14"/>
  <c r="N240" i="14"/>
  <c r="O240" i="14"/>
  <c r="P240" i="14"/>
  <c r="Q240" i="14"/>
  <c r="R240" i="14"/>
  <c r="S240" i="14"/>
  <c r="T240" i="14"/>
  <c r="U240" i="14"/>
  <c r="V240" i="14"/>
  <c r="W240" i="14"/>
  <c r="X240" i="14"/>
  <c r="Y240" i="14"/>
  <c r="Z240" i="14"/>
  <c r="AA240" i="14"/>
  <c r="AB240" i="14"/>
  <c r="AC240" i="14"/>
  <c r="AD240" i="14"/>
  <c r="AE240" i="14"/>
  <c r="AF240" i="14"/>
  <c r="AG240" i="14"/>
  <c r="AH240" i="14"/>
  <c r="AI240" i="14"/>
  <c r="AJ240" i="14"/>
  <c r="AK240" i="14"/>
  <c r="AL240" i="14"/>
  <c r="AM240" i="14"/>
  <c r="AN240" i="14"/>
  <c r="AO240" i="14"/>
  <c r="AP240" i="14"/>
  <c r="AQ240" i="14"/>
  <c r="AR240" i="14"/>
  <c r="AS240" i="14"/>
  <c r="AT240" i="14"/>
  <c r="AU240" i="14"/>
  <c r="AV240" i="14"/>
  <c r="AW240" i="14"/>
  <c r="AX240" i="14"/>
  <c r="AY240" i="14"/>
  <c r="AZ240" i="14"/>
  <c r="BA240" i="14"/>
  <c r="BB240" i="14"/>
  <c r="BC240" i="14"/>
  <c r="BD240" i="14"/>
  <c r="BE240" i="14"/>
  <c r="BF240" i="14"/>
  <c r="BG240" i="14"/>
  <c r="BH240" i="14"/>
  <c r="BI240" i="14"/>
  <c r="BJ240" i="14"/>
  <c r="BK240" i="14"/>
  <c r="BL240" i="14"/>
  <c r="BM240" i="14"/>
  <c r="BN240" i="14"/>
  <c r="BO240" i="14"/>
  <c r="BP240" i="14"/>
  <c r="BQ240" i="14"/>
  <c r="BR240" i="14"/>
  <c r="BS240" i="14"/>
  <c r="BT240" i="14"/>
  <c r="BU240" i="14"/>
  <c r="BV240" i="14"/>
  <c r="BW240" i="14"/>
  <c r="BX240" i="14"/>
  <c r="BY240" i="14"/>
  <c r="BZ240" i="14"/>
  <c r="CA240" i="14"/>
  <c r="CB240" i="14"/>
  <c r="CC240" i="14"/>
  <c r="CD240" i="14"/>
  <c r="CE240" i="14"/>
  <c r="CF240" i="14"/>
  <c r="CG240" i="14"/>
  <c r="CH240" i="14"/>
  <c r="CI240" i="14"/>
  <c r="CJ240" i="14"/>
  <c r="CK240" i="14"/>
  <c r="CL240" i="14"/>
  <c r="CM240" i="14"/>
  <c r="CN240" i="14"/>
  <c r="CO240" i="14"/>
  <c r="CP240" i="14"/>
  <c r="CQ240" i="14"/>
  <c r="CR240" i="14"/>
  <c r="B241" i="14"/>
  <c r="C241" i="14"/>
  <c r="D241" i="14"/>
  <c r="E241" i="14"/>
  <c r="F241" i="14"/>
  <c r="G241" i="14"/>
  <c r="H241" i="14"/>
  <c r="I241" i="14"/>
  <c r="J241" i="14"/>
  <c r="K241" i="14"/>
  <c r="L241" i="14"/>
  <c r="M241" i="14"/>
  <c r="N241" i="14"/>
  <c r="O241" i="14"/>
  <c r="P241" i="14"/>
  <c r="Q241" i="14"/>
  <c r="R241" i="14"/>
  <c r="S241" i="14"/>
  <c r="T241" i="14"/>
  <c r="U241" i="14"/>
  <c r="V241" i="14"/>
  <c r="W241" i="14"/>
  <c r="X241" i="14"/>
  <c r="Y241" i="14"/>
  <c r="Z241" i="14"/>
  <c r="AA241" i="14"/>
  <c r="AB241" i="14"/>
  <c r="AC241" i="14"/>
  <c r="AD241" i="14"/>
  <c r="AE241" i="14"/>
  <c r="AF241" i="14"/>
  <c r="AG241" i="14"/>
  <c r="AH241" i="14"/>
  <c r="AI241" i="14"/>
  <c r="AJ241" i="14"/>
  <c r="AK241" i="14"/>
  <c r="AL241" i="14"/>
  <c r="AM241" i="14"/>
  <c r="AN241" i="14"/>
  <c r="AO241" i="14"/>
  <c r="AP241" i="14"/>
  <c r="AQ241" i="14"/>
  <c r="AR241" i="14"/>
  <c r="AS241" i="14"/>
  <c r="AT241" i="14"/>
  <c r="AU241" i="14"/>
  <c r="AV241" i="14"/>
  <c r="AW241" i="14"/>
  <c r="AX241" i="14"/>
  <c r="AY241" i="14"/>
  <c r="AZ241" i="14"/>
  <c r="BA241" i="14"/>
  <c r="BB241" i="14"/>
  <c r="BC241" i="14"/>
  <c r="BD241" i="14"/>
  <c r="BE241" i="14"/>
  <c r="BF241" i="14"/>
  <c r="BG241" i="14"/>
  <c r="BH241" i="14"/>
  <c r="BI241" i="14"/>
  <c r="BJ241" i="14"/>
  <c r="BK241" i="14"/>
  <c r="BL241" i="14"/>
  <c r="BM241" i="14"/>
  <c r="BN241" i="14"/>
  <c r="BO241" i="14"/>
  <c r="BP241" i="14"/>
  <c r="BQ241" i="14"/>
  <c r="BR241" i="14"/>
  <c r="BS241" i="14"/>
  <c r="BT241" i="14"/>
  <c r="BU241" i="14"/>
  <c r="BV241" i="14"/>
  <c r="BW241" i="14"/>
  <c r="BX241" i="14"/>
  <c r="BY241" i="14"/>
  <c r="BZ241" i="14"/>
  <c r="CA241" i="14"/>
  <c r="CB241" i="14"/>
  <c r="CC241" i="14"/>
  <c r="CD241" i="14"/>
  <c r="CE241" i="14"/>
  <c r="CF241" i="14"/>
  <c r="CG241" i="14"/>
  <c r="CH241" i="14"/>
  <c r="CI241" i="14"/>
  <c r="CJ241" i="14"/>
  <c r="CK241" i="14"/>
  <c r="CL241" i="14"/>
  <c r="CM241" i="14"/>
  <c r="CN241" i="14"/>
  <c r="CO241" i="14"/>
  <c r="CP241" i="14"/>
  <c r="CQ241" i="14"/>
  <c r="CR241" i="14"/>
  <c r="B242" i="14"/>
  <c r="C242" i="14"/>
  <c r="D242" i="14"/>
  <c r="E242" i="14"/>
  <c r="F242" i="14"/>
  <c r="G242" i="14"/>
  <c r="H242" i="14"/>
  <c r="I242" i="14"/>
  <c r="J242" i="14"/>
  <c r="K242" i="14"/>
  <c r="L242" i="14"/>
  <c r="M242" i="14"/>
  <c r="N242" i="14"/>
  <c r="O242" i="14"/>
  <c r="P242" i="14"/>
  <c r="Q242" i="14"/>
  <c r="R242" i="14"/>
  <c r="S242" i="14"/>
  <c r="T242" i="14"/>
  <c r="U242" i="14"/>
  <c r="V242" i="14"/>
  <c r="W242" i="14"/>
  <c r="X242" i="14"/>
  <c r="Y242" i="14"/>
  <c r="Z242" i="14"/>
  <c r="AA242" i="14"/>
  <c r="AB242" i="14"/>
  <c r="AC242" i="14"/>
  <c r="AD242" i="14"/>
  <c r="AE242" i="14"/>
  <c r="AF242" i="14"/>
  <c r="AG242" i="14"/>
  <c r="AH242" i="14"/>
  <c r="AI242" i="14"/>
  <c r="AJ242" i="14"/>
  <c r="AK242" i="14"/>
  <c r="AL242" i="14"/>
  <c r="AM242" i="14"/>
  <c r="AN242" i="14"/>
  <c r="AO242" i="14"/>
  <c r="AP242" i="14"/>
  <c r="AQ242" i="14"/>
  <c r="AR242" i="14"/>
  <c r="AS242" i="14"/>
  <c r="AT242" i="14"/>
  <c r="AU242" i="14"/>
  <c r="AV242" i="14"/>
  <c r="AW242" i="14"/>
  <c r="AX242" i="14"/>
  <c r="AY242" i="14"/>
  <c r="AZ242" i="14"/>
  <c r="BA242" i="14"/>
  <c r="BB242" i="14"/>
  <c r="BC242" i="14"/>
  <c r="BD242" i="14"/>
  <c r="BE242" i="14"/>
  <c r="BF242" i="14"/>
  <c r="BG242" i="14"/>
  <c r="BH242" i="14"/>
  <c r="BI242" i="14"/>
  <c r="BJ242" i="14"/>
  <c r="BK242" i="14"/>
  <c r="BL242" i="14"/>
  <c r="BM242" i="14"/>
  <c r="BN242" i="14"/>
  <c r="BO242" i="14"/>
  <c r="BP242" i="14"/>
  <c r="BQ242" i="14"/>
  <c r="BR242" i="14"/>
  <c r="BS242" i="14"/>
  <c r="BT242" i="14"/>
  <c r="BU242" i="14"/>
  <c r="BV242" i="14"/>
  <c r="BW242" i="14"/>
  <c r="BX242" i="14"/>
  <c r="BY242" i="14"/>
  <c r="BZ242" i="14"/>
  <c r="CA242" i="14"/>
  <c r="CB242" i="14"/>
  <c r="CC242" i="14"/>
  <c r="CD242" i="14"/>
  <c r="CE242" i="14"/>
  <c r="CF242" i="14"/>
  <c r="CG242" i="14"/>
  <c r="CH242" i="14"/>
  <c r="CI242" i="14"/>
  <c r="CJ242" i="14"/>
  <c r="CK242" i="14"/>
  <c r="CL242" i="14"/>
  <c r="CM242" i="14"/>
  <c r="CN242" i="14"/>
  <c r="CO242" i="14"/>
  <c r="CP242" i="14"/>
  <c r="CQ242" i="14"/>
  <c r="CR242" i="14"/>
  <c r="B243" i="14"/>
  <c r="C243" i="14"/>
  <c r="D243" i="14"/>
  <c r="E243" i="14"/>
  <c r="F243" i="14"/>
  <c r="G243" i="14"/>
  <c r="H243" i="14"/>
  <c r="I243" i="14"/>
  <c r="J243" i="14"/>
  <c r="K243" i="14"/>
  <c r="L243" i="14"/>
  <c r="M243" i="14"/>
  <c r="N243" i="14"/>
  <c r="O243" i="14"/>
  <c r="P243" i="14"/>
  <c r="Q243" i="14"/>
  <c r="R243" i="14"/>
  <c r="S243" i="14"/>
  <c r="T243" i="14"/>
  <c r="U243" i="14"/>
  <c r="V243" i="14"/>
  <c r="W243" i="14"/>
  <c r="X243" i="14"/>
  <c r="Y243" i="14"/>
  <c r="Z243" i="14"/>
  <c r="AA243" i="14"/>
  <c r="AB243" i="14"/>
  <c r="AC243" i="14"/>
  <c r="AD243" i="14"/>
  <c r="AE243" i="14"/>
  <c r="AF243" i="14"/>
  <c r="AG243" i="14"/>
  <c r="AH243" i="14"/>
  <c r="AI243" i="14"/>
  <c r="AJ243" i="14"/>
  <c r="AK243" i="14"/>
  <c r="AL243" i="14"/>
  <c r="AM243" i="14"/>
  <c r="AN243" i="14"/>
  <c r="AO243" i="14"/>
  <c r="AP243" i="14"/>
  <c r="AQ243" i="14"/>
  <c r="AR243" i="14"/>
  <c r="AS243" i="14"/>
  <c r="AT243" i="14"/>
  <c r="AU243" i="14"/>
  <c r="AV243" i="14"/>
  <c r="AW243" i="14"/>
  <c r="AX243" i="14"/>
  <c r="AY243" i="14"/>
  <c r="AZ243" i="14"/>
  <c r="BA243" i="14"/>
  <c r="BB243" i="14"/>
  <c r="BC243" i="14"/>
  <c r="BD243" i="14"/>
  <c r="BE243" i="14"/>
  <c r="BF243" i="14"/>
  <c r="BG243" i="14"/>
  <c r="BH243" i="14"/>
  <c r="BI243" i="14"/>
  <c r="BJ243" i="14"/>
  <c r="BK243" i="14"/>
  <c r="BL243" i="14"/>
  <c r="BM243" i="14"/>
  <c r="BN243" i="14"/>
  <c r="BO243" i="14"/>
  <c r="BP243" i="14"/>
  <c r="BQ243" i="14"/>
  <c r="BR243" i="14"/>
  <c r="BS243" i="14"/>
  <c r="BT243" i="14"/>
  <c r="BU243" i="14"/>
  <c r="BV243" i="14"/>
  <c r="BW243" i="14"/>
  <c r="BX243" i="14"/>
  <c r="BY243" i="14"/>
  <c r="BZ243" i="14"/>
  <c r="CA243" i="14"/>
  <c r="CB243" i="14"/>
  <c r="CC243" i="14"/>
  <c r="CD243" i="14"/>
  <c r="CE243" i="14"/>
  <c r="CF243" i="14"/>
  <c r="CG243" i="14"/>
  <c r="CH243" i="14"/>
  <c r="CI243" i="14"/>
  <c r="CJ243" i="14"/>
  <c r="CK243" i="14"/>
  <c r="CL243" i="14"/>
  <c r="CM243" i="14"/>
  <c r="CN243" i="14"/>
  <c r="CO243" i="14"/>
  <c r="CP243" i="14"/>
  <c r="CQ243" i="14"/>
  <c r="CR243" i="14"/>
  <c r="B244" i="14"/>
  <c r="C244" i="14"/>
  <c r="D244" i="14"/>
  <c r="E244" i="14"/>
  <c r="F244" i="14"/>
  <c r="G244" i="14"/>
  <c r="H244" i="14"/>
  <c r="I244" i="14"/>
  <c r="J244" i="14"/>
  <c r="K244" i="14"/>
  <c r="L244" i="14"/>
  <c r="M244" i="14"/>
  <c r="N244" i="14"/>
  <c r="O244" i="14"/>
  <c r="P244" i="14"/>
  <c r="Q244" i="14"/>
  <c r="R244" i="14"/>
  <c r="S244" i="14"/>
  <c r="T244" i="14"/>
  <c r="U244" i="14"/>
  <c r="V244" i="14"/>
  <c r="W244" i="14"/>
  <c r="X244" i="14"/>
  <c r="Y244" i="14"/>
  <c r="Z244" i="14"/>
  <c r="AA244" i="14"/>
  <c r="AB244" i="14"/>
  <c r="AC244" i="14"/>
  <c r="AD244" i="14"/>
  <c r="AE244" i="14"/>
  <c r="AF244" i="14"/>
  <c r="AG244" i="14"/>
  <c r="AH244" i="14"/>
  <c r="AI244" i="14"/>
  <c r="AJ244" i="14"/>
  <c r="AK244" i="14"/>
  <c r="AL244" i="14"/>
  <c r="AM244" i="14"/>
  <c r="AN244" i="14"/>
  <c r="AO244" i="14"/>
  <c r="AP244" i="14"/>
  <c r="AQ244" i="14"/>
  <c r="AR244" i="14"/>
  <c r="AS244" i="14"/>
  <c r="AT244" i="14"/>
  <c r="AU244" i="14"/>
  <c r="AV244" i="14"/>
  <c r="AW244" i="14"/>
  <c r="AX244" i="14"/>
  <c r="AY244" i="14"/>
  <c r="AZ244" i="14"/>
  <c r="BA244" i="14"/>
  <c r="BB244" i="14"/>
  <c r="BC244" i="14"/>
  <c r="BD244" i="14"/>
  <c r="BE244" i="14"/>
  <c r="BF244" i="14"/>
  <c r="BG244" i="14"/>
  <c r="BH244" i="14"/>
  <c r="BI244" i="14"/>
  <c r="BJ244" i="14"/>
  <c r="BK244" i="14"/>
  <c r="BL244" i="14"/>
  <c r="BM244" i="14"/>
  <c r="BN244" i="14"/>
  <c r="BO244" i="14"/>
  <c r="BP244" i="14"/>
  <c r="BQ244" i="14"/>
  <c r="BR244" i="14"/>
  <c r="BS244" i="14"/>
  <c r="BT244" i="14"/>
  <c r="BU244" i="14"/>
  <c r="BV244" i="14"/>
  <c r="BW244" i="14"/>
  <c r="BX244" i="14"/>
  <c r="BY244" i="14"/>
  <c r="BZ244" i="14"/>
  <c r="CA244" i="14"/>
  <c r="CB244" i="14"/>
  <c r="CC244" i="14"/>
  <c r="CD244" i="14"/>
  <c r="CE244" i="14"/>
  <c r="CF244" i="14"/>
  <c r="CG244" i="14"/>
  <c r="CH244" i="14"/>
  <c r="CI244" i="14"/>
  <c r="CJ244" i="14"/>
  <c r="CK244" i="14"/>
  <c r="CL244" i="14"/>
  <c r="CM244" i="14"/>
  <c r="CN244" i="14"/>
  <c r="CO244" i="14"/>
  <c r="CP244" i="14"/>
  <c r="CQ244" i="14"/>
  <c r="CR244" i="14"/>
  <c r="B245" i="14"/>
  <c r="C245" i="14"/>
  <c r="D245" i="14"/>
  <c r="E245" i="14"/>
  <c r="F245" i="14"/>
  <c r="G245" i="14"/>
  <c r="H245" i="14"/>
  <c r="I245" i="14"/>
  <c r="J245" i="14"/>
  <c r="K245" i="14"/>
  <c r="L245" i="14"/>
  <c r="M245" i="14"/>
  <c r="N245" i="14"/>
  <c r="O245" i="14"/>
  <c r="P245" i="14"/>
  <c r="Q245" i="14"/>
  <c r="R245" i="14"/>
  <c r="S245" i="14"/>
  <c r="T245" i="14"/>
  <c r="U245" i="14"/>
  <c r="V245" i="14"/>
  <c r="W245" i="14"/>
  <c r="X245" i="14"/>
  <c r="Y245" i="14"/>
  <c r="Z245" i="14"/>
  <c r="AA245" i="14"/>
  <c r="AB245" i="14"/>
  <c r="AC245" i="14"/>
  <c r="AD245" i="14"/>
  <c r="AE245" i="14"/>
  <c r="AF245" i="14"/>
  <c r="AG245" i="14"/>
  <c r="AH245" i="14"/>
  <c r="AI245" i="14"/>
  <c r="AJ245" i="14"/>
  <c r="AK245" i="14"/>
  <c r="AL245" i="14"/>
  <c r="AM245" i="14"/>
  <c r="AN245" i="14"/>
  <c r="AO245" i="14"/>
  <c r="AP245" i="14"/>
  <c r="AQ245" i="14"/>
  <c r="AR245" i="14"/>
  <c r="AS245" i="14"/>
  <c r="AT245" i="14"/>
  <c r="AU245" i="14"/>
  <c r="AV245" i="14"/>
  <c r="AW245" i="14"/>
  <c r="AX245" i="14"/>
  <c r="AY245" i="14"/>
  <c r="AZ245" i="14"/>
  <c r="BA245" i="14"/>
  <c r="BB245" i="14"/>
  <c r="BC245" i="14"/>
  <c r="BD245" i="14"/>
  <c r="BE245" i="14"/>
  <c r="BF245" i="14"/>
  <c r="BG245" i="14"/>
  <c r="BH245" i="14"/>
  <c r="BI245" i="14"/>
  <c r="BJ245" i="14"/>
  <c r="BK245" i="14"/>
  <c r="BL245" i="14"/>
  <c r="BM245" i="14"/>
  <c r="BN245" i="14"/>
  <c r="BO245" i="14"/>
  <c r="BP245" i="14"/>
  <c r="BQ245" i="14"/>
  <c r="BR245" i="14"/>
  <c r="BS245" i="14"/>
  <c r="BT245" i="14"/>
  <c r="BU245" i="14"/>
  <c r="BV245" i="14"/>
  <c r="BW245" i="14"/>
  <c r="BX245" i="14"/>
  <c r="BY245" i="14"/>
  <c r="BZ245" i="14"/>
  <c r="CA245" i="14"/>
  <c r="CB245" i="14"/>
  <c r="CC245" i="14"/>
  <c r="CD245" i="14"/>
  <c r="CE245" i="14"/>
  <c r="CF245" i="14"/>
  <c r="CG245" i="14"/>
  <c r="CH245" i="14"/>
  <c r="CI245" i="14"/>
  <c r="CJ245" i="14"/>
  <c r="CK245" i="14"/>
  <c r="CL245" i="14"/>
  <c r="CM245" i="14"/>
  <c r="CN245" i="14"/>
  <c r="CO245" i="14"/>
  <c r="CP245" i="14"/>
  <c r="CQ245" i="14"/>
  <c r="CR245" i="14"/>
  <c r="B246" i="14"/>
  <c r="C246" i="14"/>
  <c r="D246" i="14"/>
  <c r="E246" i="14"/>
  <c r="F246" i="14"/>
  <c r="G246" i="14"/>
  <c r="H246" i="14"/>
  <c r="I246" i="14"/>
  <c r="J246" i="14"/>
  <c r="K246" i="14"/>
  <c r="L246" i="14"/>
  <c r="M246" i="14"/>
  <c r="N246" i="14"/>
  <c r="O246" i="14"/>
  <c r="P246" i="14"/>
  <c r="Q246" i="14"/>
  <c r="R246" i="14"/>
  <c r="S246" i="14"/>
  <c r="T246" i="14"/>
  <c r="U246" i="14"/>
  <c r="V246" i="14"/>
  <c r="W246" i="14"/>
  <c r="X246" i="14"/>
  <c r="Y246" i="14"/>
  <c r="Z246" i="14"/>
  <c r="AA246" i="14"/>
  <c r="AB246" i="14"/>
  <c r="AC246" i="14"/>
  <c r="AD246" i="14"/>
  <c r="AE246" i="14"/>
  <c r="AF246" i="14"/>
  <c r="AG246" i="14"/>
  <c r="AH246" i="14"/>
  <c r="AI246" i="14"/>
  <c r="AJ246" i="14"/>
  <c r="AK246" i="14"/>
  <c r="AL246" i="14"/>
  <c r="AM246" i="14"/>
  <c r="AN246" i="14"/>
  <c r="AO246" i="14"/>
  <c r="AP246" i="14"/>
  <c r="AQ246" i="14"/>
  <c r="AR246" i="14"/>
  <c r="AS246" i="14"/>
  <c r="AT246" i="14"/>
  <c r="AU246" i="14"/>
  <c r="AV246" i="14"/>
  <c r="AW246" i="14"/>
  <c r="AX246" i="14"/>
  <c r="AY246" i="14"/>
  <c r="AZ246" i="14"/>
  <c r="BA246" i="14"/>
  <c r="BB246" i="14"/>
  <c r="BC246" i="14"/>
  <c r="BD246" i="14"/>
  <c r="BE246" i="14"/>
  <c r="BF246" i="14"/>
  <c r="BG246" i="14"/>
  <c r="BH246" i="14"/>
  <c r="BI246" i="14"/>
  <c r="BJ246" i="14"/>
  <c r="BK246" i="14"/>
  <c r="BL246" i="14"/>
  <c r="BM246" i="14"/>
  <c r="BN246" i="14"/>
  <c r="BO246" i="14"/>
  <c r="BP246" i="14"/>
  <c r="BQ246" i="14"/>
  <c r="BR246" i="14"/>
  <c r="BS246" i="14"/>
  <c r="BT246" i="14"/>
  <c r="BU246" i="14"/>
  <c r="BV246" i="14"/>
  <c r="BW246" i="14"/>
  <c r="BX246" i="14"/>
  <c r="BY246" i="14"/>
  <c r="BZ246" i="14"/>
  <c r="CA246" i="14"/>
  <c r="CB246" i="14"/>
  <c r="CC246" i="14"/>
  <c r="CD246" i="14"/>
  <c r="CE246" i="14"/>
  <c r="CF246" i="14"/>
  <c r="CG246" i="14"/>
  <c r="CH246" i="14"/>
  <c r="CI246" i="14"/>
  <c r="CJ246" i="14"/>
  <c r="CK246" i="14"/>
  <c r="CL246" i="14"/>
  <c r="CM246" i="14"/>
  <c r="CN246" i="14"/>
  <c r="CO246" i="14"/>
  <c r="CP246" i="14"/>
  <c r="CQ246" i="14"/>
  <c r="CR246" i="14"/>
  <c r="B247" i="14"/>
  <c r="C247" i="14"/>
  <c r="D247" i="14"/>
  <c r="E247" i="14"/>
  <c r="F247" i="14"/>
  <c r="G247" i="14"/>
  <c r="H247" i="14"/>
  <c r="I247" i="14"/>
  <c r="J247" i="14"/>
  <c r="K247" i="14"/>
  <c r="L247" i="14"/>
  <c r="M247" i="14"/>
  <c r="N247" i="14"/>
  <c r="O247" i="14"/>
  <c r="P247" i="14"/>
  <c r="Q247" i="14"/>
  <c r="R247" i="14"/>
  <c r="S247" i="14"/>
  <c r="T247" i="14"/>
  <c r="U247" i="14"/>
  <c r="V247" i="14"/>
  <c r="W247" i="14"/>
  <c r="X247" i="14"/>
  <c r="Y247" i="14"/>
  <c r="Z247" i="14"/>
  <c r="AA247" i="14"/>
  <c r="AB247" i="14"/>
  <c r="AC247" i="14"/>
  <c r="AD247" i="14"/>
  <c r="AE247" i="14"/>
  <c r="AF247" i="14"/>
  <c r="AG247" i="14"/>
  <c r="AH247" i="14"/>
  <c r="AI247" i="14"/>
  <c r="AJ247" i="14"/>
  <c r="AK247" i="14"/>
  <c r="AL247" i="14"/>
  <c r="AM247" i="14"/>
  <c r="AN247" i="14"/>
  <c r="AO247" i="14"/>
  <c r="AP247" i="14"/>
  <c r="AQ247" i="14"/>
  <c r="AR247" i="14"/>
  <c r="AS247" i="14"/>
  <c r="AT247" i="14"/>
  <c r="AU247" i="14"/>
  <c r="AV247" i="14"/>
  <c r="AW247" i="14"/>
  <c r="AX247" i="14"/>
  <c r="AY247" i="14"/>
  <c r="AZ247" i="14"/>
  <c r="BA247" i="14"/>
  <c r="BB247" i="14"/>
  <c r="BC247" i="14"/>
  <c r="BD247" i="14"/>
  <c r="BE247" i="14"/>
  <c r="BF247" i="14"/>
  <c r="BG247" i="14"/>
  <c r="BH247" i="14"/>
  <c r="BI247" i="14"/>
  <c r="BJ247" i="14"/>
  <c r="BK247" i="14"/>
  <c r="BL247" i="14"/>
  <c r="BM247" i="14"/>
  <c r="BN247" i="14"/>
  <c r="BO247" i="14"/>
  <c r="BP247" i="14"/>
  <c r="BQ247" i="14"/>
  <c r="BR247" i="14"/>
  <c r="BS247" i="14"/>
  <c r="BT247" i="14"/>
  <c r="BU247" i="14"/>
  <c r="BV247" i="14"/>
  <c r="BW247" i="14"/>
  <c r="BX247" i="14"/>
  <c r="BY247" i="14"/>
  <c r="BZ247" i="14"/>
  <c r="CA247" i="14"/>
  <c r="CB247" i="14"/>
  <c r="CC247" i="14"/>
  <c r="CD247" i="14"/>
  <c r="CE247" i="14"/>
  <c r="CF247" i="14"/>
  <c r="CG247" i="14"/>
  <c r="CH247" i="14"/>
  <c r="CI247" i="14"/>
  <c r="CJ247" i="14"/>
  <c r="CK247" i="14"/>
  <c r="CL247" i="14"/>
  <c r="CM247" i="14"/>
  <c r="CN247" i="14"/>
  <c r="CO247" i="14"/>
  <c r="CP247" i="14"/>
  <c r="CQ247" i="14"/>
  <c r="CR247" i="14"/>
  <c r="B248" i="14"/>
  <c r="C248" i="14"/>
  <c r="D248" i="14"/>
  <c r="E248" i="14"/>
  <c r="F248" i="14"/>
  <c r="G248" i="14"/>
  <c r="H248" i="14"/>
  <c r="I248" i="14"/>
  <c r="J248" i="14"/>
  <c r="K248" i="14"/>
  <c r="L248" i="14"/>
  <c r="M248" i="14"/>
  <c r="N248" i="14"/>
  <c r="O248" i="14"/>
  <c r="P248" i="14"/>
  <c r="Q248" i="14"/>
  <c r="R248" i="14"/>
  <c r="S248" i="14"/>
  <c r="T248" i="14"/>
  <c r="U248" i="14"/>
  <c r="V248" i="14"/>
  <c r="W248" i="14"/>
  <c r="X248" i="14"/>
  <c r="Y248" i="14"/>
  <c r="Z248" i="14"/>
  <c r="AA248" i="14"/>
  <c r="AB248" i="14"/>
  <c r="AC248" i="14"/>
  <c r="AD248" i="14"/>
  <c r="AE248" i="14"/>
  <c r="AF248" i="14"/>
  <c r="AG248" i="14"/>
  <c r="AH248" i="14"/>
  <c r="AI248" i="14"/>
  <c r="AJ248" i="14"/>
  <c r="AK248" i="14"/>
  <c r="AL248" i="14"/>
  <c r="AM248" i="14"/>
  <c r="AN248" i="14"/>
  <c r="AO248" i="14"/>
  <c r="AP248" i="14"/>
  <c r="AQ248" i="14"/>
  <c r="AR248" i="14"/>
  <c r="AS248" i="14"/>
  <c r="AT248" i="14"/>
  <c r="AU248" i="14"/>
  <c r="AV248" i="14"/>
  <c r="AW248" i="14"/>
  <c r="AX248" i="14"/>
  <c r="AY248" i="14"/>
  <c r="AZ248" i="14"/>
  <c r="BA248" i="14"/>
  <c r="BB248" i="14"/>
  <c r="BC248" i="14"/>
  <c r="BD248" i="14"/>
  <c r="BE248" i="14"/>
  <c r="BF248" i="14"/>
  <c r="BG248" i="14"/>
  <c r="BH248" i="14"/>
  <c r="BI248" i="14"/>
  <c r="BJ248" i="14"/>
  <c r="BK248" i="14"/>
  <c r="BL248" i="14"/>
  <c r="BM248" i="14"/>
  <c r="BN248" i="14"/>
  <c r="BO248" i="14"/>
  <c r="BP248" i="14"/>
  <c r="BQ248" i="14"/>
  <c r="BR248" i="14"/>
  <c r="BS248" i="14"/>
  <c r="BT248" i="14"/>
  <c r="BU248" i="14"/>
  <c r="BV248" i="14"/>
  <c r="BW248" i="14"/>
  <c r="BX248" i="14"/>
  <c r="BY248" i="14"/>
  <c r="BZ248" i="14"/>
  <c r="CA248" i="14"/>
  <c r="CB248" i="14"/>
  <c r="CC248" i="14"/>
  <c r="CD248" i="14"/>
  <c r="CE248" i="14"/>
  <c r="CF248" i="14"/>
  <c r="CG248" i="14"/>
  <c r="CH248" i="14"/>
  <c r="CI248" i="14"/>
  <c r="CJ248" i="14"/>
  <c r="CK248" i="14"/>
  <c r="CL248" i="14"/>
  <c r="CM248" i="14"/>
  <c r="CN248" i="14"/>
  <c r="CO248" i="14"/>
  <c r="CP248" i="14"/>
  <c r="CQ248" i="14"/>
  <c r="CR248" i="14"/>
  <c r="B249" i="14"/>
  <c r="C249" i="14"/>
  <c r="D249" i="14"/>
  <c r="E249" i="14"/>
  <c r="F249" i="14"/>
  <c r="G249" i="14"/>
  <c r="H249" i="14"/>
  <c r="I249" i="14"/>
  <c r="J249" i="14"/>
  <c r="K249" i="14"/>
  <c r="L249" i="14"/>
  <c r="M249" i="14"/>
  <c r="N249" i="14"/>
  <c r="O249" i="14"/>
  <c r="P249" i="14"/>
  <c r="Q249" i="14"/>
  <c r="R249" i="14"/>
  <c r="S249" i="14"/>
  <c r="T249" i="14"/>
  <c r="U249" i="14"/>
  <c r="V249" i="14"/>
  <c r="W249" i="14"/>
  <c r="X249" i="14"/>
  <c r="Y249" i="14"/>
  <c r="Z249" i="14"/>
  <c r="AA249" i="14"/>
  <c r="AB249" i="14"/>
  <c r="AC249" i="14"/>
  <c r="AD249" i="14"/>
  <c r="AE249" i="14"/>
  <c r="AF249" i="14"/>
  <c r="AG249" i="14"/>
  <c r="AH249" i="14"/>
  <c r="AI249" i="14"/>
  <c r="AJ249" i="14"/>
  <c r="AK249" i="14"/>
  <c r="AL249" i="14"/>
  <c r="AM249" i="14"/>
  <c r="AN249" i="14"/>
  <c r="AO249" i="14"/>
  <c r="AP249" i="14"/>
  <c r="AQ249" i="14"/>
  <c r="AR249" i="14"/>
  <c r="AS249" i="14"/>
  <c r="AT249" i="14"/>
  <c r="AU249" i="14"/>
  <c r="AV249" i="14"/>
  <c r="AW249" i="14"/>
  <c r="AX249" i="14"/>
  <c r="AY249" i="14"/>
  <c r="AZ249" i="14"/>
  <c r="BA249" i="14"/>
  <c r="BB249" i="14"/>
  <c r="BC249" i="14"/>
  <c r="BD249" i="14"/>
  <c r="BE249" i="14"/>
  <c r="BF249" i="14"/>
  <c r="BG249" i="14"/>
  <c r="BH249" i="14"/>
  <c r="BI249" i="14"/>
  <c r="BJ249" i="14"/>
  <c r="BK249" i="14"/>
  <c r="BL249" i="14"/>
  <c r="BM249" i="14"/>
  <c r="BN249" i="14"/>
  <c r="BO249" i="14"/>
  <c r="BP249" i="14"/>
  <c r="BQ249" i="14"/>
  <c r="BR249" i="14"/>
  <c r="BS249" i="14"/>
  <c r="BT249" i="14"/>
  <c r="BU249" i="14"/>
  <c r="BV249" i="14"/>
  <c r="BW249" i="14"/>
  <c r="BX249" i="14"/>
  <c r="BY249" i="14"/>
  <c r="BZ249" i="14"/>
  <c r="CA249" i="14"/>
  <c r="CB249" i="14"/>
  <c r="CC249" i="14"/>
  <c r="CD249" i="14"/>
  <c r="CE249" i="14"/>
  <c r="CF249" i="14"/>
  <c r="CG249" i="14"/>
  <c r="CH249" i="14"/>
  <c r="CI249" i="14"/>
  <c r="CJ249" i="14"/>
  <c r="CK249" i="14"/>
  <c r="CL249" i="14"/>
  <c r="CM249" i="14"/>
  <c r="CN249" i="14"/>
  <c r="CO249" i="14"/>
  <c r="CP249" i="14"/>
  <c r="CQ249" i="14"/>
  <c r="CR249" i="14"/>
  <c r="B250" i="14"/>
  <c r="C250" i="14"/>
  <c r="D250" i="14"/>
  <c r="E250" i="14"/>
  <c r="F250" i="14"/>
  <c r="G250" i="14"/>
  <c r="H250" i="14"/>
  <c r="I250" i="14"/>
  <c r="J250" i="14"/>
  <c r="K250" i="14"/>
  <c r="L250" i="14"/>
  <c r="M250" i="14"/>
  <c r="N250" i="14"/>
  <c r="O250" i="14"/>
  <c r="P250" i="14"/>
  <c r="Q250" i="14"/>
  <c r="R250" i="14"/>
  <c r="S250" i="14"/>
  <c r="T250" i="14"/>
  <c r="U250" i="14"/>
  <c r="V250" i="14"/>
  <c r="W250" i="14"/>
  <c r="X250" i="14"/>
  <c r="Y250" i="14"/>
  <c r="Z250" i="14"/>
  <c r="AA250" i="14"/>
  <c r="AB250" i="14"/>
  <c r="AC250" i="14"/>
  <c r="AD250" i="14"/>
  <c r="AE250" i="14"/>
  <c r="AF250" i="14"/>
  <c r="AG250" i="14"/>
  <c r="AH250" i="14"/>
  <c r="AI250" i="14"/>
  <c r="AJ250" i="14"/>
  <c r="AK250" i="14"/>
  <c r="AL250" i="14"/>
  <c r="AM250" i="14"/>
  <c r="AN250" i="14"/>
  <c r="AO250" i="14"/>
  <c r="AP250" i="14"/>
  <c r="AQ250" i="14"/>
  <c r="AR250" i="14"/>
  <c r="AS250" i="14"/>
  <c r="AT250" i="14"/>
  <c r="AU250" i="14"/>
  <c r="AV250" i="14"/>
  <c r="AW250" i="14"/>
  <c r="AX250" i="14"/>
  <c r="AY250" i="14"/>
  <c r="AZ250" i="14"/>
  <c r="BA250" i="14"/>
  <c r="BB250" i="14"/>
  <c r="BC250" i="14"/>
  <c r="BD250" i="14"/>
  <c r="BE250" i="14"/>
  <c r="BF250" i="14"/>
  <c r="BG250" i="14"/>
  <c r="BH250" i="14"/>
  <c r="BI250" i="14"/>
  <c r="BJ250" i="14"/>
  <c r="BK250" i="14"/>
  <c r="BL250" i="14"/>
  <c r="BM250" i="14"/>
  <c r="BN250" i="14"/>
  <c r="BO250" i="14"/>
  <c r="BP250" i="14"/>
  <c r="BQ250" i="14"/>
  <c r="BR250" i="14"/>
  <c r="BS250" i="14"/>
  <c r="BT250" i="14"/>
  <c r="BU250" i="14"/>
  <c r="BV250" i="14"/>
  <c r="BW250" i="14"/>
  <c r="BX250" i="14"/>
  <c r="BY250" i="14"/>
  <c r="BZ250" i="14"/>
  <c r="CA250" i="14"/>
  <c r="CB250" i="14"/>
  <c r="CC250" i="14"/>
  <c r="CD250" i="14"/>
  <c r="CE250" i="14"/>
  <c r="CF250" i="14"/>
  <c r="CG250" i="14"/>
  <c r="CH250" i="14"/>
  <c r="CI250" i="14"/>
  <c r="CJ250" i="14"/>
  <c r="CK250" i="14"/>
  <c r="CL250" i="14"/>
  <c r="CM250" i="14"/>
  <c r="CN250" i="14"/>
  <c r="CO250" i="14"/>
  <c r="CP250" i="14"/>
  <c r="CQ250" i="14"/>
  <c r="CR250" i="14"/>
  <c r="B251" i="14"/>
  <c r="C251" i="14"/>
  <c r="D251" i="14"/>
  <c r="E251" i="14"/>
  <c r="F251" i="14"/>
  <c r="G251" i="14"/>
  <c r="H251" i="14"/>
  <c r="I251" i="14"/>
  <c r="J251" i="14"/>
  <c r="K251" i="14"/>
  <c r="L251" i="14"/>
  <c r="M251" i="14"/>
  <c r="N251" i="14"/>
  <c r="O251" i="14"/>
  <c r="P251" i="14"/>
  <c r="Q251" i="14"/>
  <c r="R251" i="14"/>
  <c r="S251" i="14"/>
  <c r="T251" i="14"/>
  <c r="U251" i="14"/>
  <c r="V251" i="14"/>
  <c r="W251" i="14"/>
  <c r="X251" i="14"/>
  <c r="Y251" i="14"/>
  <c r="Z251" i="14"/>
  <c r="AA251" i="14"/>
  <c r="AB251" i="14"/>
  <c r="AC251" i="14"/>
  <c r="AD251" i="14"/>
  <c r="AE251" i="14"/>
  <c r="AF251" i="14"/>
  <c r="AG251" i="14"/>
  <c r="AH251" i="14"/>
  <c r="AI251" i="14"/>
  <c r="AJ251" i="14"/>
  <c r="AK251" i="14"/>
  <c r="AL251" i="14"/>
  <c r="AM251" i="14"/>
  <c r="AN251" i="14"/>
  <c r="AO251" i="14"/>
  <c r="AP251" i="14"/>
  <c r="AQ251" i="14"/>
  <c r="AR251" i="14"/>
  <c r="AS251" i="14"/>
  <c r="AT251" i="14"/>
  <c r="AU251" i="14"/>
  <c r="AV251" i="14"/>
  <c r="AW251" i="14"/>
  <c r="AX251" i="14"/>
  <c r="AY251" i="14"/>
  <c r="AZ251" i="14"/>
  <c r="BA251" i="14"/>
  <c r="BB251" i="14"/>
  <c r="BC251" i="14"/>
  <c r="BD251" i="14"/>
  <c r="BE251" i="14"/>
  <c r="BF251" i="14"/>
  <c r="BG251" i="14"/>
  <c r="BH251" i="14"/>
  <c r="BI251" i="14"/>
  <c r="BJ251" i="14"/>
  <c r="BK251" i="14"/>
  <c r="BL251" i="14"/>
  <c r="BM251" i="14"/>
  <c r="BN251" i="14"/>
  <c r="BO251" i="14"/>
  <c r="BP251" i="14"/>
  <c r="BQ251" i="14"/>
  <c r="BR251" i="14"/>
  <c r="BS251" i="14"/>
  <c r="BT251" i="14"/>
  <c r="BU251" i="14"/>
  <c r="BV251" i="14"/>
  <c r="BW251" i="14"/>
  <c r="BX251" i="14"/>
  <c r="BY251" i="14"/>
  <c r="BZ251" i="14"/>
  <c r="CA251" i="14"/>
  <c r="CB251" i="14"/>
  <c r="CC251" i="14"/>
  <c r="CD251" i="14"/>
  <c r="CE251" i="14"/>
  <c r="CF251" i="14"/>
  <c r="CG251" i="14"/>
  <c r="CH251" i="14"/>
  <c r="CI251" i="14"/>
  <c r="CJ251" i="14"/>
  <c r="CK251" i="14"/>
  <c r="CL251" i="14"/>
  <c r="CM251" i="14"/>
  <c r="CN251" i="14"/>
  <c r="CO251" i="14"/>
  <c r="CP251" i="14"/>
  <c r="CQ251" i="14"/>
  <c r="CR251" i="14"/>
  <c r="C4" i="14"/>
  <c r="D4" i="14"/>
  <c r="E4" i="14"/>
  <c r="F4" i="14"/>
  <c r="G4" i="14"/>
  <c r="H4" i="14"/>
  <c r="I4" i="14"/>
  <c r="J4" i="14"/>
  <c r="K4" i="14"/>
  <c r="L4" i="14"/>
  <c r="M4" i="14"/>
  <c r="N4" i="14"/>
  <c r="O4" i="14"/>
  <c r="P4" i="14"/>
  <c r="Q4" i="14"/>
  <c r="R4" i="14"/>
  <c r="S4" i="14"/>
  <c r="T4" i="14"/>
  <c r="U4" i="14"/>
  <c r="V4" i="14"/>
  <c r="W4" i="14"/>
  <c r="X4" i="14"/>
  <c r="Y4" i="14"/>
  <c r="Z4" i="14"/>
  <c r="AA4" i="14"/>
  <c r="AB4" i="14"/>
  <c r="AC4" i="14"/>
  <c r="AD4" i="14"/>
  <c r="AE4" i="14"/>
  <c r="AF4" i="14"/>
  <c r="AG4" i="14"/>
  <c r="AH4" i="14"/>
  <c r="AI4" i="14"/>
  <c r="AJ4" i="14"/>
  <c r="AK4" i="14"/>
  <c r="AL4" i="14"/>
  <c r="AM4" i="14"/>
  <c r="AN4" i="14"/>
  <c r="AO4" i="14"/>
  <c r="AP4" i="14"/>
  <c r="AQ4" i="14"/>
  <c r="AR4" i="14"/>
  <c r="AS4" i="14"/>
  <c r="AT4" i="14"/>
  <c r="AU4" i="14"/>
  <c r="AV4" i="14"/>
  <c r="AW4" i="14"/>
  <c r="AX4" i="14"/>
  <c r="AY4" i="14"/>
  <c r="AZ4" i="14"/>
  <c r="BA4" i="14"/>
  <c r="BB4" i="14"/>
  <c r="BC4" i="14"/>
  <c r="BD4" i="14"/>
  <c r="BE4" i="14"/>
  <c r="BF4" i="14"/>
  <c r="BG4" i="14"/>
  <c r="BH4" i="14"/>
  <c r="BI4" i="14"/>
  <c r="BJ4" i="14"/>
  <c r="BK4" i="14"/>
  <c r="BL4" i="14"/>
  <c r="BM4" i="14"/>
  <c r="BN4" i="14"/>
  <c r="BO4" i="14"/>
  <c r="BP4" i="14"/>
  <c r="BQ4" i="14"/>
  <c r="BR4" i="14"/>
  <c r="BS4" i="14"/>
  <c r="BT4" i="14"/>
  <c r="BU4" i="14"/>
  <c r="BV4" i="14"/>
  <c r="BW4" i="14"/>
  <c r="BX4" i="14"/>
  <c r="BY4" i="14"/>
  <c r="BZ4" i="14"/>
  <c r="CA4" i="14"/>
  <c r="CB4" i="14"/>
  <c r="CC4" i="14"/>
  <c r="CD4" i="14"/>
  <c r="CE4" i="14"/>
  <c r="CF4" i="14"/>
  <c r="CG4" i="14"/>
  <c r="CH4" i="14"/>
  <c r="CI4" i="14"/>
  <c r="CJ4" i="14"/>
  <c r="CK4" i="14"/>
  <c r="CL4" i="14"/>
  <c r="CM4" i="14"/>
  <c r="CN4" i="14"/>
  <c r="CO4" i="14"/>
  <c r="CP4" i="14"/>
  <c r="CQ4" i="14"/>
  <c r="CR4" i="14"/>
  <c r="CS4" i="14"/>
  <c r="B4" i="14"/>
  <c r="AA3" i="1" a="1"/>
  <c r="AA4" i="1" a="1"/>
  <c r="AA5" i="1" a="1"/>
  <c r="AA6" i="1" a="1"/>
  <c r="AA7" i="1" a="1"/>
  <c r="AA8" i="1" a="1"/>
  <c r="AA9" i="1" a="1"/>
  <c r="AA10" i="1" a="1"/>
  <c r="AA11" i="1" a="1"/>
  <c r="AA12" i="1" a="1"/>
  <c r="AA13" i="1" a="1"/>
  <c r="AA14" i="1" a="1"/>
  <c r="AA15" i="1" a="1"/>
  <c r="AA16" i="1" a="1"/>
  <c r="AA17" i="1" a="1"/>
  <c r="AA18" i="1" a="1"/>
  <c r="AA19" i="1" a="1"/>
  <c r="AA20" i="1" a="1"/>
  <c r="AA21" i="1" a="1"/>
  <c r="AA22" i="1" a="1"/>
  <c r="AA23" i="1" a="1"/>
  <c r="AA24" i="1" a="1"/>
  <c r="AA25" i="1" a="1"/>
  <c r="AA26" i="1" a="1"/>
  <c r="AA27" i="1" a="1"/>
  <c r="AA28" i="1" a="1"/>
  <c r="AA29" i="1" a="1"/>
  <c r="AA30" i="1" a="1"/>
  <c r="AA31" i="1" a="1"/>
  <c r="AA32" i="1" a="1"/>
  <c r="AA33" i="1" a="1"/>
  <c r="AA34" i="1" a="1"/>
  <c r="AA35" i="1" a="1"/>
  <c r="AA36" i="1" a="1"/>
  <c r="AA37" i="1" a="1"/>
  <c r="AA38" i="1" a="1"/>
  <c r="AA39" i="1" a="1"/>
  <c r="AA40" i="1" a="1"/>
  <c r="AA41" i="1" a="1"/>
  <c r="AA42" i="1" a="1"/>
  <c r="AA43" i="1" a="1"/>
  <c r="AA44" i="1" a="1"/>
  <c r="AA45" i="1" a="1"/>
  <c r="AA46" i="1" a="1"/>
  <c r="AA47" i="1" a="1"/>
  <c r="AA48" i="1" a="1"/>
  <c r="AA49" i="1" a="1"/>
  <c r="AA50" i="1" a="1"/>
  <c r="AA51" i="1" a="1"/>
  <c r="AA52" i="1" a="1"/>
  <c r="AA53" i="1" a="1"/>
  <c r="AA54" i="1" a="1"/>
  <c r="AA55" i="1" a="1"/>
  <c r="AA56" i="1" a="1"/>
  <c r="AA57" i="1" a="1"/>
  <c r="AA58" i="1" a="1"/>
  <c r="AA59" i="1" a="1"/>
  <c r="AA60" i="1" a="1"/>
  <c r="AA61" i="1" a="1"/>
  <c r="AA62" i="1" a="1"/>
  <c r="AA63" i="1" a="1"/>
  <c r="AA64" i="1" a="1"/>
  <c r="AA65" i="1" a="1"/>
  <c r="AA66" i="1" a="1"/>
  <c r="AA67" i="1" a="1"/>
  <c r="AA68" i="1" a="1"/>
  <c r="AA69" i="1" a="1"/>
  <c r="AA70" i="1" a="1"/>
  <c r="AA71" i="1" a="1"/>
  <c r="AA72" i="1" a="1"/>
  <c r="AA73" i="1" a="1"/>
  <c r="AA74" i="1" a="1"/>
  <c r="AA75" i="1" a="1"/>
  <c r="AA76" i="1" a="1"/>
  <c r="AA77" i="1" a="1"/>
  <c r="AA78" i="1" a="1"/>
  <c r="AA79" i="1" a="1"/>
  <c r="AA80" i="1" a="1"/>
  <c r="AA81" i="1" a="1"/>
  <c r="AA82" i="1" a="1"/>
  <c r="AA83" i="1" a="1"/>
  <c r="AA84" i="1" a="1"/>
  <c r="AA85" i="1" a="1"/>
  <c r="AA86" i="1" a="1"/>
  <c r="AA87" i="1" a="1"/>
  <c r="AA88" i="1" a="1"/>
  <c r="AA89" i="1" a="1"/>
  <c r="AA90" i="1" a="1"/>
  <c r="AA91" i="1" a="1"/>
  <c r="AA92" i="1" a="1"/>
  <c r="AA93" i="1" a="1"/>
  <c r="AA94" i="1" a="1"/>
  <c r="AA95" i="1" a="1"/>
  <c r="AA96" i="1" a="1"/>
  <c r="AA97" i="1" a="1"/>
  <c r="T2" i="11" a="1"/>
  <c r="T2" i="11"/>
  <c r="F3" i="1"/>
  <c r="T3" i="1" a="1"/>
  <c r="T3" i="1"/>
  <c r="G3" i="1"/>
  <c r="I3" i="1"/>
  <c r="L3" i="1"/>
  <c r="M3" i="11"/>
  <c r="F4" i="1"/>
  <c r="T4" i="1" a="1"/>
  <c r="T4" i="1"/>
  <c r="G4" i="1"/>
  <c r="J9" i="11"/>
  <c r="O3" i="11"/>
  <c r="I4" i="1"/>
  <c r="L4" i="1"/>
  <c r="F5" i="1"/>
  <c r="T5" i="1" a="1"/>
  <c r="T5" i="1"/>
  <c r="G5" i="1"/>
  <c r="I5" i="1"/>
  <c r="L5" i="1"/>
  <c r="M4" i="11"/>
  <c r="F6" i="1"/>
  <c r="T6" i="1" a="1"/>
  <c r="T6" i="1"/>
  <c r="G6" i="1"/>
  <c r="O4" i="11"/>
  <c r="I6" i="1"/>
  <c r="L6" i="1"/>
  <c r="M5" i="11"/>
  <c r="F7" i="1"/>
  <c r="T7" i="1" a="1"/>
  <c r="T7" i="1"/>
  <c r="G7" i="1"/>
  <c r="O5" i="11"/>
  <c r="I7" i="1"/>
  <c r="L7" i="1"/>
  <c r="M6" i="11"/>
  <c r="F8" i="1"/>
  <c r="T8" i="1" a="1"/>
  <c r="T8" i="1"/>
  <c r="G8" i="1"/>
  <c r="J17" i="11"/>
  <c r="O6" i="11"/>
  <c r="I8" i="1"/>
  <c r="L8" i="1"/>
  <c r="M7" i="11"/>
  <c r="F9" i="1"/>
  <c r="T9" i="1" a="1"/>
  <c r="T9" i="1"/>
  <c r="G9" i="1"/>
  <c r="J19" i="11"/>
  <c r="O7" i="11"/>
  <c r="I9" i="1"/>
  <c r="L9" i="1"/>
  <c r="M8" i="11"/>
  <c r="F10" i="1"/>
  <c r="T10" i="1" a="1"/>
  <c r="T10" i="1"/>
  <c r="G10" i="1"/>
  <c r="O8" i="11"/>
  <c r="I10" i="1"/>
  <c r="L10" i="1"/>
  <c r="M9" i="11"/>
  <c r="F11" i="1"/>
  <c r="T11" i="1" a="1"/>
  <c r="T11" i="1"/>
  <c r="G11" i="1"/>
  <c r="J21" i="11"/>
  <c r="J22" i="11"/>
  <c r="J23" i="11"/>
  <c r="J24" i="11"/>
  <c r="J10" i="11"/>
  <c r="J11" i="11"/>
  <c r="J12" i="11"/>
  <c r="J13" i="11"/>
  <c r="J14" i="11"/>
  <c r="J15" i="11"/>
  <c r="J16" i="11"/>
  <c r="J18" i="11"/>
  <c r="J20"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O9" i="11"/>
  <c r="I11" i="1"/>
  <c r="L11" i="1"/>
  <c r="M10" i="11"/>
  <c r="F12" i="1"/>
  <c r="T12" i="1" a="1"/>
  <c r="T12" i="1"/>
  <c r="G12" i="1"/>
  <c r="O10" i="11"/>
  <c r="I12" i="1"/>
  <c r="L12" i="1"/>
  <c r="M11" i="11"/>
  <c r="F13" i="1"/>
  <c r="T13" i="1" a="1"/>
  <c r="T13" i="1"/>
  <c r="G13" i="1"/>
  <c r="O11" i="11"/>
  <c r="I13" i="1"/>
  <c r="L13" i="1"/>
  <c r="M12" i="11"/>
  <c r="F14" i="1"/>
  <c r="T14" i="1" a="1"/>
  <c r="T14" i="1"/>
  <c r="G14" i="1"/>
  <c r="O12" i="11"/>
  <c r="I14" i="1"/>
  <c r="L14" i="1"/>
  <c r="M13" i="11"/>
  <c r="F15" i="1"/>
  <c r="T15" i="1" a="1"/>
  <c r="T15" i="1"/>
  <c r="G15" i="1"/>
  <c r="O13" i="11"/>
  <c r="I15" i="1"/>
  <c r="L15" i="1"/>
  <c r="M14" i="11"/>
  <c r="F16" i="1"/>
  <c r="T16" i="1" a="1"/>
  <c r="T16" i="1"/>
  <c r="G16" i="1"/>
  <c r="O14" i="11"/>
  <c r="I16" i="1"/>
  <c r="L16" i="1"/>
  <c r="M15" i="11"/>
  <c r="F17" i="1"/>
  <c r="T17" i="1" a="1"/>
  <c r="T17" i="1"/>
  <c r="G17" i="1"/>
  <c r="O15" i="11"/>
  <c r="I17" i="1"/>
  <c r="L17" i="1"/>
  <c r="M16" i="11"/>
  <c r="F18" i="1"/>
  <c r="T18" i="1" a="1"/>
  <c r="T18" i="1"/>
  <c r="G18" i="1"/>
  <c r="O16" i="11"/>
  <c r="I18" i="1"/>
  <c r="L18" i="1"/>
  <c r="M17" i="11"/>
  <c r="F19" i="1"/>
  <c r="T19" i="1" a="1"/>
  <c r="T19" i="1"/>
  <c r="G19" i="1"/>
  <c r="O17" i="11"/>
  <c r="I19" i="1"/>
  <c r="L19" i="1"/>
  <c r="M18" i="11"/>
  <c r="F20" i="1"/>
  <c r="T20" i="1" a="1"/>
  <c r="T20" i="1"/>
  <c r="G20" i="1"/>
  <c r="O18" i="11"/>
  <c r="I20" i="1"/>
  <c r="L20" i="1"/>
  <c r="M19" i="11"/>
  <c r="F21" i="1"/>
  <c r="T21" i="1" a="1"/>
  <c r="T21" i="1"/>
  <c r="G21" i="1"/>
  <c r="O19" i="11"/>
  <c r="I21" i="1"/>
  <c r="L21" i="1"/>
  <c r="M20" i="11"/>
  <c r="F22" i="1"/>
  <c r="T22" i="1" a="1"/>
  <c r="T22" i="1"/>
  <c r="G22" i="1"/>
  <c r="O20" i="11"/>
  <c r="I22" i="1"/>
  <c r="L22" i="1"/>
  <c r="M21" i="11"/>
  <c r="F23" i="1"/>
  <c r="T23" i="1" a="1"/>
  <c r="T23" i="1"/>
  <c r="G23" i="1"/>
  <c r="O21" i="11"/>
  <c r="I23" i="1"/>
  <c r="L23" i="1"/>
  <c r="M22" i="11"/>
  <c r="F24" i="1"/>
  <c r="T24" i="1" a="1"/>
  <c r="T24" i="1"/>
  <c r="G24" i="1"/>
  <c r="O22" i="11"/>
  <c r="I24" i="1"/>
  <c r="L24" i="1"/>
  <c r="M23" i="11"/>
  <c r="F25" i="1"/>
  <c r="T25" i="1" a="1"/>
  <c r="T25" i="1"/>
  <c r="G25" i="1"/>
  <c r="O23" i="11"/>
  <c r="I25" i="1"/>
  <c r="L25" i="1"/>
  <c r="M24" i="11"/>
  <c r="F26" i="1"/>
  <c r="T26" i="1" a="1"/>
  <c r="T26" i="1"/>
  <c r="G26" i="1"/>
  <c r="O24" i="11"/>
  <c r="I26" i="1"/>
  <c r="L26" i="1"/>
  <c r="M25" i="11"/>
  <c r="F27" i="1"/>
  <c r="T27" i="1" a="1"/>
  <c r="T27" i="1"/>
  <c r="G27" i="1"/>
  <c r="O25" i="11"/>
  <c r="I27" i="1"/>
  <c r="L27" i="1"/>
  <c r="M26" i="11"/>
  <c r="F28" i="1"/>
  <c r="T28" i="1" a="1"/>
  <c r="T28" i="1"/>
  <c r="G28" i="1"/>
  <c r="O26" i="11"/>
  <c r="I28" i="1"/>
  <c r="L28" i="1"/>
  <c r="M27" i="11"/>
  <c r="F29" i="1"/>
  <c r="T29" i="1" a="1"/>
  <c r="T29" i="1"/>
  <c r="G29" i="1"/>
  <c r="O27" i="11"/>
  <c r="I29" i="1"/>
  <c r="L29" i="1"/>
  <c r="M28" i="11"/>
  <c r="F30" i="1"/>
  <c r="T30" i="1" a="1"/>
  <c r="T30" i="1"/>
  <c r="G30" i="1"/>
  <c r="O28" i="11"/>
  <c r="I30" i="1"/>
  <c r="L30" i="1"/>
  <c r="M29" i="11"/>
  <c r="F31" i="1"/>
  <c r="T31" i="1" a="1"/>
  <c r="T31" i="1"/>
  <c r="G31" i="1"/>
  <c r="O29" i="11"/>
  <c r="I31" i="1"/>
  <c r="L31" i="1"/>
  <c r="M30" i="11"/>
  <c r="F32" i="1"/>
  <c r="T32" i="1" a="1"/>
  <c r="T32" i="1"/>
  <c r="G32" i="1"/>
  <c r="O30" i="11"/>
  <c r="I32" i="1"/>
  <c r="L32" i="1"/>
  <c r="M31" i="11"/>
  <c r="F33" i="1"/>
  <c r="T33" i="1" a="1"/>
  <c r="T33" i="1"/>
  <c r="G33" i="1"/>
  <c r="O31" i="11"/>
  <c r="I33" i="1"/>
  <c r="L33" i="1"/>
  <c r="M32" i="11"/>
  <c r="F34" i="1"/>
  <c r="T34" i="1" a="1"/>
  <c r="T34" i="1"/>
  <c r="G34" i="1"/>
  <c r="O32" i="11"/>
  <c r="I34" i="1"/>
  <c r="L34" i="1"/>
  <c r="M33" i="11"/>
  <c r="F35" i="1"/>
  <c r="T35" i="1" a="1"/>
  <c r="T35" i="1"/>
  <c r="G35" i="1"/>
  <c r="O33" i="11"/>
  <c r="I35" i="1"/>
  <c r="L35" i="1"/>
  <c r="M34" i="11"/>
  <c r="F36" i="1"/>
  <c r="T36" i="1" a="1"/>
  <c r="T36" i="1"/>
  <c r="G36" i="1"/>
  <c r="O34" i="11"/>
  <c r="I36" i="1"/>
  <c r="L36" i="1"/>
  <c r="M35" i="11"/>
  <c r="F37" i="1"/>
  <c r="T37" i="1" a="1"/>
  <c r="T37" i="1"/>
  <c r="G37" i="1"/>
  <c r="O35" i="11"/>
  <c r="I37" i="1"/>
  <c r="L37" i="1"/>
  <c r="M36" i="11"/>
  <c r="F38" i="1"/>
  <c r="T38" i="1" a="1"/>
  <c r="T38" i="1"/>
  <c r="G38" i="1"/>
  <c r="O36" i="11"/>
  <c r="I38" i="1"/>
  <c r="L38" i="1"/>
  <c r="M37" i="11"/>
  <c r="F39" i="1"/>
  <c r="T39" i="1" a="1"/>
  <c r="T39" i="1"/>
  <c r="G39" i="1"/>
  <c r="O37" i="11"/>
  <c r="I39" i="1"/>
  <c r="L39" i="1"/>
  <c r="M38" i="11"/>
  <c r="F40" i="1"/>
  <c r="T40" i="1" a="1"/>
  <c r="T40" i="1"/>
  <c r="G40" i="1"/>
  <c r="O38" i="11"/>
  <c r="I40" i="1"/>
  <c r="L40" i="1"/>
  <c r="M39" i="11"/>
  <c r="F41" i="1"/>
  <c r="T41" i="1" a="1"/>
  <c r="T41" i="1"/>
  <c r="G41" i="1"/>
  <c r="O39" i="11"/>
  <c r="I41" i="1"/>
  <c r="L41" i="1"/>
  <c r="M40" i="11"/>
  <c r="F42" i="1"/>
  <c r="T42" i="1" a="1"/>
  <c r="T42" i="1"/>
  <c r="G42" i="1"/>
  <c r="O40" i="11"/>
  <c r="I42" i="1"/>
  <c r="L42" i="1"/>
  <c r="M41" i="11"/>
  <c r="F43" i="1"/>
  <c r="T43" i="1" a="1"/>
  <c r="T43" i="1"/>
  <c r="G43" i="1"/>
  <c r="O41" i="11"/>
  <c r="I43" i="1"/>
  <c r="L43" i="1"/>
  <c r="M42" i="11"/>
  <c r="F44" i="1"/>
  <c r="T44" i="1" a="1"/>
  <c r="T44" i="1"/>
  <c r="G44" i="1"/>
  <c r="O42" i="11"/>
  <c r="I44" i="1"/>
  <c r="L44" i="1"/>
  <c r="M43" i="11"/>
  <c r="F45" i="1"/>
  <c r="T45" i="1" a="1"/>
  <c r="T45" i="1"/>
  <c r="G45" i="1"/>
  <c r="O43" i="11"/>
  <c r="I45" i="1"/>
  <c r="L45" i="1"/>
  <c r="M44" i="11"/>
  <c r="F46" i="1"/>
  <c r="T46" i="1" a="1"/>
  <c r="T46" i="1"/>
  <c r="G46" i="1"/>
  <c r="O44" i="11"/>
  <c r="I46" i="1"/>
  <c r="L46" i="1"/>
  <c r="M45" i="11"/>
  <c r="F47" i="1"/>
  <c r="T47" i="1" a="1"/>
  <c r="T47" i="1"/>
  <c r="G47" i="1"/>
  <c r="O45" i="11"/>
  <c r="I47" i="1"/>
  <c r="L47" i="1"/>
  <c r="M46" i="11"/>
  <c r="F48" i="1"/>
  <c r="T48" i="1" a="1"/>
  <c r="T48" i="1"/>
  <c r="G48" i="1"/>
  <c r="O46" i="11"/>
  <c r="I48" i="1"/>
  <c r="L48" i="1"/>
  <c r="M47" i="11"/>
  <c r="F49" i="1"/>
  <c r="T49" i="1" a="1"/>
  <c r="T49" i="1"/>
  <c r="G49" i="1"/>
  <c r="O47" i="11"/>
  <c r="I49" i="1"/>
  <c r="L49" i="1"/>
  <c r="M48" i="11"/>
  <c r="F50" i="1"/>
  <c r="T50" i="1" a="1"/>
  <c r="T50" i="1"/>
  <c r="G50" i="1"/>
  <c r="O48" i="11"/>
  <c r="I50" i="1"/>
  <c r="L50" i="1"/>
  <c r="M49" i="11"/>
  <c r="F51" i="1"/>
  <c r="T51" i="1" a="1"/>
  <c r="T51" i="1"/>
  <c r="G51" i="1"/>
  <c r="O49" i="11"/>
  <c r="I51" i="1"/>
  <c r="L51" i="1"/>
  <c r="M50" i="11"/>
  <c r="F52" i="1"/>
  <c r="T52" i="1" a="1"/>
  <c r="T52" i="1"/>
  <c r="G52" i="1"/>
  <c r="O50" i="11"/>
  <c r="I52" i="1"/>
  <c r="L52" i="1"/>
  <c r="M51" i="11"/>
  <c r="F53" i="1"/>
  <c r="T53" i="1" a="1"/>
  <c r="T53" i="1"/>
  <c r="G53" i="1"/>
  <c r="O51" i="11"/>
  <c r="I53" i="1"/>
  <c r="L53" i="1"/>
  <c r="M52" i="11"/>
  <c r="F54" i="1"/>
  <c r="T54" i="1" a="1"/>
  <c r="T54" i="1"/>
  <c r="G54" i="1"/>
  <c r="O52" i="11"/>
  <c r="I54" i="1"/>
  <c r="L54" i="1"/>
  <c r="M53" i="11"/>
  <c r="F55" i="1"/>
  <c r="T55" i="1" a="1"/>
  <c r="T55" i="1"/>
  <c r="G55" i="1"/>
  <c r="O53" i="11"/>
  <c r="I55" i="1"/>
  <c r="L55" i="1"/>
  <c r="M54" i="11"/>
  <c r="F56" i="1"/>
  <c r="T56" i="1" a="1"/>
  <c r="T56" i="1"/>
  <c r="G56" i="1"/>
  <c r="O54" i="11"/>
  <c r="I56" i="1"/>
  <c r="L56" i="1"/>
  <c r="M55" i="11"/>
  <c r="F57" i="1"/>
  <c r="T57" i="1" a="1"/>
  <c r="T57" i="1"/>
  <c r="G57" i="1"/>
  <c r="O55" i="11"/>
  <c r="I57" i="1"/>
  <c r="L57" i="1"/>
  <c r="M56" i="11"/>
  <c r="F58" i="1"/>
  <c r="T58" i="1" a="1"/>
  <c r="T58" i="1"/>
  <c r="G58" i="1"/>
  <c r="O56" i="11"/>
  <c r="I58" i="1"/>
  <c r="L58" i="1"/>
  <c r="M57" i="11"/>
  <c r="F59" i="1"/>
  <c r="T59" i="1" a="1"/>
  <c r="T59" i="1"/>
  <c r="G59" i="1"/>
  <c r="O57" i="11"/>
  <c r="I59" i="1"/>
  <c r="L59" i="1"/>
  <c r="M58" i="11"/>
  <c r="F60" i="1"/>
  <c r="T60" i="1" a="1"/>
  <c r="T60" i="1"/>
  <c r="G60" i="1"/>
  <c r="O58" i="11"/>
  <c r="I60" i="1"/>
  <c r="L60" i="1"/>
  <c r="M59" i="11"/>
  <c r="F61" i="1"/>
  <c r="T61" i="1" a="1"/>
  <c r="T61" i="1"/>
  <c r="G61" i="1"/>
  <c r="O59" i="11"/>
  <c r="I61" i="1"/>
  <c r="L61" i="1"/>
  <c r="M60" i="11"/>
  <c r="F62" i="1"/>
  <c r="T62" i="1" a="1"/>
  <c r="T62" i="1"/>
  <c r="G62" i="1"/>
  <c r="O60" i="11"/>
  <c r="I62" i="1"/>
  <c r="L62" i="1"/>
  <c r="F63" i="1"/>
  <c r="T63" i="1" a="1"/>
  <c r="T63" i="1"/>
  <c r="G63" i="1"/>
  <c r="I63" i="1"/>
  <c r="L63" i="1"/>
  <c r="M61" i="11"/>
  <c r="F72" i="1"/>
  <c r="T72" i="1" a="1"/>
  <c r="T72" i="1"/>
  <c r="G72" i="1"/>
  <c r="O61" i="11"/>
  <c r="I72" i="1"/>
  <c r="L72" i="1"/>
  <c r="M62" i="11"/>
  <c r="F73" i="1"/>
  <c r="T73" i="1" a="1"/>
  <c r="T73" i="1"/>
  <c r="G73" i="1"/>
  <c r="O62" i="11"/>
  <c r="I73" i="1"/>
  <c r="L73" i="1"/>
  <c r="M63" i="11"/>
  <c r="F74" i="1"/>
  <c r="T74" i="1" a="1"/>
  <c r="T74" i="1"/>
  <c r="G74" i="1"/>
  <c r="O63" i="11"/>
  <c r="I74" i="1"/>
  <c r="L74" i="1"/>
  <c r="M64" i="11"/>
  <c r="F75" i="1"/>
  <c r="T75" i="1" a="1"/>
  <c r="T75" i="1"/>
  <c r="G75" i="1"/>
  <c r="O64" i="11"/>
  <c r="I75" i="1"/>
  <c r="L75" i="1"/>
  <c r="M65" i="11"/>
  <c r="F76" i="1"/>
  <c r="T76" i="1" a="1"/>
  <c r="T76" i="1"/>
  <c r="G76" i="1"/>
  <c r="O65" i="11"/>
  <c r="I76" i="1"/>
  <c r="L76" i="1"/>
  <c r="M66" i="11"/>
  <c r="F77" i="1"/>
  <c r="T77" i="1" a="1"/>
  <c r="T77" i="1"/>
  <c r="G77" i="1"/>
  <c r="O66" i="11"/>
  <c r="I77" i="1"/>
  <c r="L77" i="1"/>
  <c r="M67" i="11"/>
  <c r="F78" i="1"/>
  <c r="T78" i="1" a="1"/>
  <c r="T78" i="1"/>
  <c r="G78" i="1"/>
  <c r="O67" i="11"/>
  <c r="I78" i="1"/>
  <c r="L78" i="1"/>
  <c r="M68" i="11"/>
  <c r="F79" i="1"/>
  <c r="T79" i="1" a="1"/>
  <c r="T79" i="1"/>
  <c r="G79" i="1"/>
  <c r="O68" i="11"/>
  <c r="I79" i="1"/>
  <c r="L79" i="1"/>
  <c r="M69" i="11"/>
  <c r="F80" i="1"/>
  <c r="T80" i="1" a="1"/>
  <c r="T80" i="1"/>
  <c r="G80" i="1"/>
  <c r="O69" i="11"/>
  <c r="I80" i="1"/>
  <c r="L80" i="1"/>
  <c r="M70" i="11"/>
  <c r="F81" i="1"/>
  <c r="T81" i="1" a="1"/>
  <c r="T81" i="1"/>
  <c r="G81" i="1"/>
  <c r="O70" i="11"/>
  <c r="I81" i="1"/>
  <c r="L81" i="1"/>
  <c r="M71" i="11"/>
  <c r="F82" i="1"/>
  <c r="T82" i="1" a="1"/>
  <c r="T82" i="1"/>
  <c r="G82" i="1"/>
  <c r="O71" i="11"/>
  <c r="I82" i="1"/>
  <c r="L82" i="1"/>
  <c r="M72" i="11"/>
  <c r="F83" i="1"/>
  <c r="T83" i="1" a="1"/>
  <c r="T83" i="1"/>
  <c r="G83" i="1"/>
  <c r="O72" i="11"/>
  <c r="I83" i="1"/>
  <c r="L83" i="1"/>
  <c r="M73" i="11"/>
  <c r="F84" i="1"/>
  <c r="T84" i="1" a="1"/>
  <c r="T84" i="1"/>
  <c r="G84" i="1"/>
  <c r="O73" i="11"/>
  <c r="I84" i="1"/>
  <c r="L84" i="1"/>
  <c r="M74" i="11"/>
  <c r="F85" i="1"/>
  <c r="T85" i="1" a="1"/>
  <c r="T85" i="1"/>
  <c r="G85" i="1"/>
  <c r="O74" i="11"/>
  <c r="I85" i="1"/>
  <c r="L85" i="1"/>
  <c r="M75" i="11"/>
  <c r="F86" i="1"/>
  <c r="T86" i="1" a="1"/>
  <c r="T86" i="1"/>
  <c r="G86" i="1"/>
  <c r="O75" i="11"/>
  <c r="I86" i="1"/>
  <c r="L86" i="1"/>
  <c r="M76" i="11"/>
  <c r="F87" i="1"/>
  <c r="T87" i="1" a="1"/>
  <c r="T87" i="1"/>
  <c r="G87" i="1"/>
  <c r="O76" i="11"/>
  <c r="I87" i="1"/>
  <c r="L87" i="1"/>
  <c r="M77" i="11"/>
  <c r="F88" i="1"/>
  <c r="T88" i="1" a="1"/>
  <c r="T88" i="1"/>
  <c r="G88" i="1"/>
  <c r="O77" i="11"/>
  <c r="I88" i="1"/>
  <c r="L88" i="1"/>
  <c r="M78" i="11"/>
  <c r="F89" i="1"/>
  <c r="T89" i="1" a="1"/>
  <c r="T89" i="1"/>
  <c r="G89" i="1"/>
  <c r="O78" i="11"/>
  <c r="I89" i="1"/>
  <c r="L89" i="1"/>
  <c r="M79" i="11"/>
  <c r="F90" i="1"/>
  <c r="T90" i="1" a="1"/>
  <c r="T90" i="1"/>
  <c r="G90" i="1"/>
  <c r="O79" i="11"/>
  <c r="I90" i="1"/>
  <c r="L90" i="1"/>
  <c r="M80" i="11"/>
  <c r="F91" i="1"/>
  <c r="T91" i="1" a="1"/>
  <c r="T91" i="1"/>
  <c r="G91" i="1"/>
  <c r="O80" i="11"/>
  <c r="I91" i="1"/>
  <c r="L91" i="1"/>
  <c r="M81" i="11"/>
  <c r="F92" i="1"/>
  <c r="T92" i="1" a="1"/>
  <c r="T92" i="1"/>
  <c r="G92" i="1"/>
  <c r="O81" i="11"/>
  <c r="I92" i="1"/>
  <c r="L92" i="1"/>
  <c r="M82" i="11"/>
  <c r="F93" i="1"/>
  <c r="T93" i="1" a="1"/>
  <c r="T93" i="1"/>
  <c r="G93" i="1"/>
  <c r="O82" i="11"/>
  <c r="I93" i="1"/>
  <c r="L93" i="1"/>
  <c r="M83" i="11"/>
  <c r="F94" i="1"/>
  <c r="T94" i="1" a="1"/>
  <c r="T94" i="1"/>
  <c r="G94" i="1"/>
  <c r="O83" i="11"/>
  <c r="I94" i="1"/>
  <c r="L94" i="1"/>
  <c r="M84" i="11"/>
  <c r="F95" i="1"/>
  <c r="T95" i="1" a="1"/>
  <c r="T95" i="1"/>
  <c r="G95" i="1"/>
  <c r="O84" i="11"/>
  <c r="I95" i="1"/>
  <c r="L95" i="1"/>
  <c r="M85" i="11"/>
  <c r="F96" i="1"/>
  <c r="T96" i="1" a="1"/>
  <c r="T96" i="1"/>
  <c r="G96" i="1"/>
  <c r="O85" i="11"/>
  <c r="I96" i="1"/>
  <c r="L96" i="1"/>
  <c r="M86" i="11"/>
  <c r="F97" i="1"/>
  <c r="T97" i="1" a="1"/>
  <c r="T97" i="1"/>
  <c r="G97" i="1"/>
  <c r="O86" i="11"/>
  <c r="I97" i="1"/>
  <c r="L97" i="1"/>
  <c r="M87" i="11"/>
  <c r="F98" i="1"/>
  <c r="T98" i="1" a="1"/>
  <c r="T98" i="1"/>
  <c r="G98" i="1"/>
  <c r="O87" i="11"/>
  <c r="I98" i="1"/>
  <c r="L98" i="1"/>
  <c r="M88" i="11"/>
  <c r="F99" i="1"/>
  <c r="T99" i="1" a="1"/>
  <c r="T99" i="1"/>
  <c r="G99" i="1"/>
  <c r="O88" i="11"/>
  <c r="I99" i="1"/>
  <c r="L99" i="1"/>
  <c r="M89" i="11"/>
  <c r="F100" i="1"/>
  <c r="T100" i="1" a="1"/>
  <c r="T100" i="1"/>
  <c r="G100" i="1"/>
  <c r="O89" i="11"/>
  <c r="I100" i="1"/>
  <c r="L100" i="1"/>
  <c r="M90" i="11"/>
  <c r="F101" i="1"/>
  <c r="T101" i="1" a="1"/>
  <c r="T101" i="1"/>
  <c r="G101" i="1"/>
  <c r="O90" i="11"/>
  <c r="I101" i="1"/>
  <c r="L101" i="1"/>
  <c r="M91" i="11"/>
  <c r="F102" i="1"/>
  <c r="T102" i="1" a="1"/>
  <c r="T102" i="1"/>
  <c r="G102" i="1"/>
  <c r="O91" i="11"/>
  <c r="I102" i="1"/>
  <c r="L102" i="1"/>
  <c r="M92" i="11"/>
  <c r="F103" i="1"/>
  <c r="T103" i="1" a="1"/>
  <c r="T103" i="1"/>
  <c r="G103" i="1"/>
  <c r="O92" i="11"/>
  <c r="I103" i="1"/>
  <c r="L103" i="1"/>
  <c r="M93" i="11"/>
  <c r="F104" i="1"/>
  <c r="T104" i="1" a="1"/>
  <c r="T104" i="1"/>
  <c r="G104" i="1"/>
  <c r="O93" i="11"/>
  <c r="I104" i="1"/>
  <c r="L104" i="1"/>
  <c r="M94" i="11"/>
  <c r="F105" i="1"/>
  <c r="T105" i="1" a="1"/>
  <c r="T105" i="1"/>
  <c r="G105" i="1"/>
  <c r="O94" i="11"/>
  <c r="I105" i="1"/>
  <c r="L105"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N78" i="11"/>
  <c r="P78" i="11"/>
  <c r="Q78" i="11"/>
  <c r="N5" i="11"/>
  <c r="P5" i="11"/>
  <c r="Q5" i="11"/>
  <c r="N8" i="11"/>
  <c r="P8" i="11"/>
  <c r="Q8" i="11"/>
  <c r="N6" i="11"/>
  <c r="P6" i="11"/>
  <c r="Q6" i="11"/>
  <c r="N13" i="11"/>
  <c r="P13" i="11"/>
  <c r="Q13" i="11"/>
  <c r="P37" i="11"/>
  <c r="J39" i="1"/>
  <c r="P54" i="11"/>
  <c r="J56" i="1"/>
  <c r="P72" i="11"/>
  <c r="J83" i="1"/>
  <c r="P40" i="11"/>
  <c r="J42" i="1"/>
  <c r="P59" i="11"/>
  <c r="J61" i="1"/>
  <c r="P61" i="11"/>
  <c r="J72" i="1"/>
  <c r="P18" i="11"/>
  <c r="J20" i="1"/>
  <c r="P14" i="11"/>
  <c r="J16" i="1"/>
  <c r="P70" i="11"/>
  <c r="J81" i="1"/>
  <c r="P44" i="11"/>
  <c r="J46" i="1"/>
  <c r="P56" i="11"/>
  <c r="J58" i="1"/>
  <c r="P65" i="11"/>
  <c r="J76" i="1"/>
  <c r="P26" i="11"/>
  <c r="J28" i="1"/>
  <c r="P89" i="11"/>
  <c r="J100" i="1"/>
  <c r="P47" i="11"/>
  <c r="J49" i="1"/>
  <c r="P93" i="11"/>
  <c r="J104" i="1"/>
  <c r="P19" i="11"/>
  <c r="J21" i="1"/>
  <c r="P39" i="11"/>
  <c r="J41" i="1"/>
  <c r="P48" i="11"/>
  <c r="J50" i="1"/>
  <c r="P30" i="11"/>
  <c r="J32" i="1"/>
  <c r="P51" i="11"/>
  <c r="J53" i="1"/>
  <c r="P63" i="11"/>
  <c r="J74" i="1"/>
  <c r="P34" i="11"/>
  <c r="J36" i="1"/>
  <c r="P11" i="11"/>
  <c r="J13" i="1"/>
  <c r="P28" i="11"/>
  <c r="J30" i="1"/>
  <c r="P92" i="11"/>
  <c r="J103" i="1"/>
  <c r="P64" i="11"/>
  <c r="J75" i="1"/>
  <c r="P29" i="11"/>
  <c r="J31" i="1"/>
  <c r="P9" i="11"/>
  <c r="J11" i="1"/>
  <c r="P36" i="11"/>
  <c r="J38" i="1"/>
  <c r="P77" i="11"/>
  <c r="J88" i="1"/>
  <c r="P81" i="11"/>
  <c r="J92" i="1"/>
  <c r="P35" i="11"/>
  <c r="J37" i="1"/>
  <c r="P71" i="11"/>
  <c r="J82" i="1"/>
  <c r="P83" i="11"/>
  <c r="J94" i="1"/>
  <c r="P45" i="11"/>
  <c r="J47" i="1"/>
  <c r="P7" i="11"/>
  <c r="J9" i="1"/>
  <c r="P38" i="11"/>
  <c r="J40" i="1"/>
  <c r="P57" i="11"/>
  <c r="J59" i="1"/>
  <c r="P66" i="11"/>
  <c r="J77" i="1"/>
  <c r="P73" i="11"/>
  <c r="J84" i="1"/>
  <c r="P74" i="11"/>
  <c r="J85" i="1"/>
  <c r="P85" i="11"/>
  <c r="J96" i="1"/>
  <c r="P15" i="11"/>
  <c r="J17" i="1"/>
  <c r="P17" i="11"/>
  <c r="J19" i="1"/>
  <c r="P27" i="11"/>
  <c r="J29" i="1"/>
  <c r="P58" i="11"/>
  <c r="J60" i="1"/>
  <c r="P12" i="11"/>
  <c r="J14" i="1"/>
  <c r="P16" i="11"/>
  <c r="J18" i="1"/>
  <c r="P22" i="11"/>
  <c r="J24" i="1"/>
  <c r="P55" i="11"/>
  <c r="J57" i="1"/>
  <c r="P90" i="11"/>
  <c r="J101" i="1"/>
  <c r="P23" i="11"/>
  <c r="J25" i="1"/>
  <c r="P33" i="11"/>
  <c r="J35" i="1"/>
  <c r="P52" i="11"/>
  <c r="J54" i="1"/>
  <c r="P87" i="11"/>
  <c r="J98" i="1"/>
  <c r="J15" i="1"/>
  <c r="P41" i="11"/>
  <c r="J43" i="1"/>
  <c r="P67" i="11"/>
  <c r="J78" i="1"/>
  <c r="P76" i="11"/>
  <c r="J87" i="1"/>
  <c r="P80" i="11"/>
  <c r="J91" i="1"/>
  <c r="P20" i="11"/>
  <c r="J22" i="1"/>
  <c r="P21" i="11"/>
  <c r="J23" i="1"/>
  <c r="P24" i="11"/>
  <c r="J26" i="1"/>
  <c r="P84" i="11"/>
  <c r="J95" i="1"/>
  <c r="P94" i="11"/>
  <c r="J105" i="1"/>
  <c r="P10" i="11"/>
  <c r="J12" i="1"/>
  <c r="P42" i="11"/>
  <c r="J44" i="1"/>
  <c r="P46" i="11"/>
  <c r="J48" i="1"/>
  <c r="P69" i="11"/>
  <c r="J80" i="1"/>
  <c r="P82" i="11"/>
  <c r="J93" i="1"/>
  <c r="P86" i="11"/>
  <c r="J97" i="1"/>
  <c r="P88" i="11"/>
  <c r="J99" i="1"/>
  <c r="P25" i="11"/>
  <c r="J27" i="1"/>
  <c r="P31" i="11"/>
  <c r="J33" i="1"/>
  <c r="P68" i="11"/>
  <c r="J79" i="1"/>
  <c r="P75" i="11"/>
  <c r="J86" i="1"/>
  <c r="P79" i="11"/>
  <c r="J90" i="1"/>
  <c r="P3" i="11"/>
  <c r="J4" i="1"/>
  <c r="J8" i="1"/>
  <c r="P50" i="11"/>
  <c r="J52" i="1"/>
  <c r="P53" i="11"/>
  <c r="J55" i="1"/>
  <c r="P60" i="11"/>
  <c r="J62" i="1"/>
  <c r="J89" i="1"/>
  <c r="J3" i="1"/>
  <c r="J5" i="1"/>
  <c r="P4" i="11"/>
  <c r="J6" i="1"/>
  <c r="J7" i="1"/>
  <c r="J10" i="1"/>
  <c r="P32" i="11"/>
  <c r="J34" i="1"/>
  <c r="P43" i="11"/>
  <c r="J45" i="1"/>
  <c r="P49" i="11"/>
  <c r="J51" i="1"/>
  <c r="J63" i="1"/>
  <c r="P91" i="11"/>
  <c r="J102" i="1"/>
  <c r="E3" i="1" a="1"/>
  <c r="E3" i="1"/>
  <c r="E4" i="1" a="1"/>
  <c r="E4" i="1"/>
  <c r="E5" i="1" a="1"/>
  <c r="E5" i="1"/>
  <c r="E6" i="1" a="1"/>
  <c r="E6" i="1"/>
  <c r="E7" i="1" a="1"/>
  <c r="E7" i="1"/>
  <c r="E8" i="1" a="1"/>
  <c r="E8" i="1"/>
  <c r="E9" i="1" a="1"/>
  <c r="E9" i="1"/>
  <c r="E10" i="1" a="1"/>
  <c r="E10" i="1"/>
  <c r="E11" i="1" a="1"/>
  <c r="E11" i="1"/>
  <c r="E12" i="1" a="1"/>
  <c r="E12" i="1"/>
  <c r="E13" i="1" a="1"/>
  <c r="E13" i="1"/>
  <c r="E14" i="1" a="1"/>
  <c r="E14" i="1"/>
  <c r="E15" i="1" a="1"/>
  <c r="E15" i="1"/>
  <c r="E16" i="1" a="1"/>
  <c r="E16" i="1"/>
  <c r="E17" i="1" a="1"/>
  <c r="E17" i="1"/>
  <c r="E18" i="1" a="1"/>
  <c r="E18" i="1"/>
  <c r="E19" i="1" a="1"/>
  <c r="E19" i="1"/>
  <c r="E20" i="1" a="1"/>
  <c r="E20" i="1"/>
  <c r="E21" i="1" a="1"/>
  <c r="E21" i="1"/>
  <c r="E22" i="1" a="1"/>
  <c r="E22" i="1"/>
  <c r="E23" i="1" a="1"/>
  <c r="E23" i="1"/>
  <c r="E24" i="1" a="1"/>
  <c r="E24" i="1"/>
  <c r="E25" i="1" a="1"/>
  <c r="E25" i="1"/>
  <c r="E26" i="1" a="1"/>
  <c r="E26" i="1"/>
  <c r="E27" i="1" a="1"/>
  <c r="E27" i="1"/>
  <c r="E28" i="1" a="1"/>
  <c r="E28" i="1"/>
  <c r="E29" i="1" a="1"/>
  <c r="E29" i="1"/>
  <c r="E30" i="1" a="1"/>
  <c r="E30" i="1"/>
  <c r="E31" i="1" a="1"/>
  <c r="E31" i="1"/>
  <c r="E32" i="1" a="1"/>
  <c r="E32" i="1"/>
  <c r="E33" i="1" a="1"/>
  <c r="E33" i="1"/>
  <c r="E34" i="1" a="1"/>
  <c r="E34" i="1"/>
  <c r="E35" i="1" a="1"/>
  <c r="E35" i="1"/>
  <c r="E36" i="1" a="1"/>
  <c r="E36" i="1"/>
  <c r="E37" i="1" a="1"/>
  <c r="E37" i="1"/>
  <c r="E40" i="1" a="1"/>
  <c r="E40" i="1"/>
  <c r="E41" i="1" a="1"/>
  <c r="E41" i="1"/>
  <c r="E42" i="1" a="1"/>
  <c r="E42" i="1"/>
  <c r="E43" i="1" a="1"/>
  <c r="E43" i="1"/>
  <c r="E44" i="1" a="1"/>
  <c r="E44" i="1"/>
  <c r="E45" i="1" a="1"/>
  <c r="E45" i="1"/>
  <c r="E46" i="1" a="1"/>
  <c r="E46" i="1"/>
  <c r="E47" i="1" a="1"/>
  <c r="E47" i="1"/>
  <c r="E48" i="1" a="1"/>
  <c r="E48" i="1"/>
  <c r="E50" i="1" a="1"/>
  <c r="E50" i="1"/>
  <c r="E51" i="1" a="1"/>
  <c r="E51" i="1"/>
  <c r="E52" i="1" a="1"/>
  <c r="E52" i="1"/>
  <c r="E53" i="1" a="1"/>
  <c r="E53" i="1"/>
  <c r="E54" i="1" a="1"/>
  <c r="E54" i="1"/>
  <c r="E55" i="1" a="1"/>
  <c r="E55" i="1"/>
  <c r="E57" i="1" a="1"/>
  <c r="E57" i="1"/>
  <c r="E58" i="1" a="1"/>
  <c r="E58" i="1"/>
  <c r="E60" i="1" a="1"/>
  <c r="E60" i="1"/>
  <c r="E61" i="1" a="1"/>
  <c r="E61" i="1"/>
  <c r="E62" i="1" a="1"/>
  <c r="E62" i="1"/>
  <c r="E74" i="1" a="1"/>
  <c r="E74" i="1"/>
  <c r="E75" i="1" a="1"/>
  <c r="E75" i="1"/>
  <c r="E76" i="1" a="1"/>
  <c r="E76" i="1"/>
  <c r="E77" i="1" a="1"/>
  <c r="E77" i="1"/>
  <c r="E78" i="1" a="1"/>
  <c r="E78" i="1"/>
  <c r="E79" i="1" a="1"/>
  <c r="E79" i="1"/>
  <c r="E80" i="1" a="1"/>
  <c r="E80" i="1"/>
  <c r="E81" i="1" a="1"/>
  <c r="E81" i="1"/>
  <c r="E82" i="1" a="1"/>
  <c r="E82" i="1"/>
  <c r="E83" i="1" a="1"/>
  <c r="E83" i="1"/>
  <c r="E84" i="1" a="1"/>
  <c r="E84" i="1"/>
  <c r="E85" i="1" a="1"/>
  <c r="E85" i="1"/>
  <c r="E86" i="1" a="1"/>
  <c r="E86" i="1"/>
  <c r="E87" i="1" a="1"/>
  <c r="E87" i="1"/>
  <c r="E88" i="1" a="1"/>
  <c r="E88" i="1"/>
  <c r="E89" i="1" a="1"/>
  <c r="E89" i="1"/>
  <c r="E90" i="1" a="1"/>
  <c r="E90" i="1"/>
  <c r="E91" i="1" a="1"/>
  <c r="E91" i="1"/>
  <c r="E92" i="1" a="1"/>
  <c r="E92" i="1"/>
  <c r="E93" i="1" a="1"/>
  <c r="E93" i="1"/>
  <c r="E94" i="1" a="1"/>
  <c r="E94" i="1"/>
  <c r="E95" i="1" a="1"/>
  <c r="E95" i="1"/>
  <c r="E96" i="1" a="1"/>
  <c r="E96" i="1"/>
  <c r="E97" i="1" a="1"/>
  <c r="E97" i="1"/>
  <c r="E98" i="1" a="1"/>
  <c r="E98" i="1"/>
  <c r="E99" i="1" a="1"/>
  <c r="E99" i="1"/>
  <c r="E100" i="1" a="1"/>
  <c r="E100" i="1"/>
  <c r="E101" i="1" a="1"/>
  <c r="E101" i="1"/>
  <c r="E102" i="1" a="1"/>
  <c r="E102" i="1"/>
  <c r="E103" i="1" a="1"/>
  <c r="E103" i="1"/>
  <c r="E104" i="1" a="1"/>
  <c r="E104" i="1"/>
  <c r="E105" i="1" a="1"/>
  <c r="E105" i="1"/>
  <c r="R38" i="11" a="1"/>
  <c r="R38" i="11"/>
  <c r="R37" i="11"/>
  <c r="P62" i="11"/>
  <c r="J73" i="1"/>
  <c r="P62" i="1" a="1"/>
  <c r="P62" i="1"/>
  <c r="P63" i="1" a="1"/>
  <c r="P63" i="1"/>
  <c r="P72" i="1" a="1"/>
  <c r="P72" i="1"/>
  <c r="P73" i="1" a="1"/>
  <c r="P73" i="1"/>
  <c r="P74" i="1" a="1"/>
  <c r="P74" i="1"/>
  <c r="P75" i="1" a="1"/>
  <c r="P75" i="1"/>
  <c r="P76" i="1" a="1"/>
  <c r="P76" i="1"/>
  <c r="P77" i="1" a="1"/>
  <c r="P77" i="1"/>
  <c r="P78" i="1" a="1"/>
  <c r="P78" i="1"/>
  <c r="P79" i="1" a="1"/>
  <c r="P79" i="1"/>
  <c r="P80" i="1" a="1"/>
  <c r="P80" i="1"/>
  <c r="P81" i="1" a="1"/>
  <c r="P81" i="1"/>
  <c r="P82" i="1" a="1"/>
  <c r="P82" i="1"/>
  <c r="P83" i="1" a="1"/>
  <c r="P83" i="1"/>
  <c r="P84" i="1" a="1"/>
  <c r="P84" i="1"/>
  <c r="P85" i="1" a="1"/>
  <c r="P85" i="1"/>
  <c r="P86" i="1" a="1"/>
  <c r="P86" i="1"/>
  <c r="P87" i="1" a="1"/>
  <c r="P87" i="1"/>
  <c r="P88" i="1" a="1"/>
  <c r="P88" i="1"/>
  <c r="P89" i="1" a="1"/>
  <c r="P89" i="1"/>
  <c r="P90" i="1" a="1"/>
  <c r="P90" i="1"/>
  <c r="P91" i="1" a="1"/>
  <c r="P91" i="1"/>
  <c r="P92" i="1" a="1"/>
  <c r="P92" i="1"/>
  <c r="P93" i="1" a="1"/>
  <c r="P93" i="1"/>
  <c r="P94" i="1" a="1"/>
  <c r="P94" i="1"/>
  <c r="P95" i="1" a="1"/>
  <c r="P95" i="1"/>
  <c r="P96" i="1" a="1"/>
  <c r="P96" i="1"/>
  <c r="P97" i="1" a="1"/>
  <c r="P97" i="1"/>
  <c r="P98" i="1" a="1"/>
  <c r="P98" i="1"/>
  <c r="P99" i="1" a="1"/>
  <c r="P99" i="1"/>
  <c r="P100" i="1" a="1"/>
  <c r="P100" i="1"/>
  <c r="P101" i="1" a="1"/>
  <c r="P101" i="1"/>
  <c r="P102" i="1" a="1"/>
  <c r="P102" i="1"/>
  <c r="P103" i="1" a="1"/>
  <c r="P103" i="1"/>
  <c r="P104" i="1" a="1"/>
  <c r="P104" i="1"/>
  <c r="P105" i="1" a="1"/>
  <c r="P105" i="1"/>
  <c r="P61" i="1" a="1"/>
  <c r="P61" i="1"/>
  <c r="V3" i="1" a="1"/>
  <c r="V3" i="1"/>
  <c r="Q3" i="1" a="1"/>
  <c r="Q3" i="1"/>
  <c r="W3" i="1"/>
  <c r="V4" i="1" a="1"/>
  <c r="V4" i="1"/>
  <c r="Q4" i="1" a="1"/>
  <c r="Q4" i="1"/>
  <c r="W4" i="1"/>
  <c r="V5" i="1" a="1"/>
  <c r="V5" i="1"/>
  <c r="Q5" i="1" a="1"/>
  <c r="Q5" i="1"/>
  <c r="W5" i="1"/>
  <c r="V6" i="1" a="1"/>
  <c r="V6" i="1"/>
  <c r="Q6" i="1" a="1"/>
  <c r="Q6" i="1"/>
  <c r="W6" i="1"/>
  <c r="V7" i="1" a="1"/>
  <c r="V7" i="1"/>
  <c r="Q7" i="1" a="1"/>
  <c r="Q7" i="1"/>
  <c r="W7" i="1"/>
  <c r="V8" i="1" a="1"/>
  <c r="V8" i="1"/>
  <c r="Q8" i="1" a="1"/>
  <c r="Q8" i="1"/>
  <c r="W8" i="1"/>
  <c r="V9" i="1" a="1"/>
  <c r="V9" i="1"/>
  <c r="Q9" i="1" a="1"/>
  <c r="Q9" i="1"/>
  <c r="W9" i="1"/>
  <c r="V10" i="1" a="1"/>
  <c r="V10" i="1"/>
  <c r="Q10" i="1" a="1"/>
  <c r="Q10" i="1"/>
  <c r="W10" i="1"/>
  <c r="V11" i="1" a="1"/>
  <c r="V11" i="1"/>
  <c r="Q11" i="1" a="1"/>
  <c r="Q11" i="1"/>
  <c r="W11" i="1"/>
  <c r="V12" i="1" a="1"/>
  <c r="V12" i="1"/>
  <c r="Q12" i="1" a="1"/>
  <c r="Q12" i="1"/>
  <c r="W12" i="1"/>
  <c r="V13" i="1" a="1"/>
  <c r="V13" i="1"/>
  <c r="Q13" i="1" a="1"/>
  <c r="Q13" i="1"/>
  <c r="W13" i="1"/>
  <c r="V14" i="1" a="1"/>
  <c r="V14" i="1"/>
  <c r="Q14" i="1" a="1"/>
  <c r="Q14" i="1"/>
  <c r="W14" i="1"/>
  <c r="V15" i="1" a="1"/>
  <c r="V15" i="1"/>
  <c r="Q15" i="1" a="1"/>
  <c r="Q15" i="1"/>
  <c r="W15" i="1"/>
  <c r="V16" i="1" a="1"/>
  <c r="V16" i="1"/>
  <c r="Q16" i="1" a="1"/>
  <c r="Q16" i="1"/>
  <c r="W16" i="1"/>
  <c r="V17" i="1" a="1"/>
  <c r="V17" i="1"/>
  <c r="Q17" i="1" a="1"/>
  <c r="Q17" i="1"/>
  <c r="W17" i="1"/>
  <c r="V18" i="1" a="1"/>
  <c r="V18" i="1"/>
  <c r="Q18" i="1" a="1"/>
  <c r="Q18" i="1"/>
  <c r="W18" i="1"/>
  <c r="V19" i="1" a="1"/>
  <c r="V19" i="1"/>
  <c r="Q19" i="1" a="1"/>
  <c r="Q19" i="1"/>
  <c r="W19" i="1"/>
  <c r="V20" i="1" a="1"/>
  <c r="V20" i="1"/>
  <c r="Q20" i="1" a="1"/>
  <c r="Q20" i="1"/>
  <c r="W20" i="1"/>
  <c r="V21" i="1" a="1"/>
  <c r="V21" i="1"/>
  <c r="Q21" i="1" a="1"/>
  <c r="Q21" i="1"/>
  <c r="W21" i="1"/>
  <c r="V22" i="1" a="1"/>
  <c r="V22" i="1"/>
  <c r="Q22" i="1" a="1"/>
  <c r="Q22" i="1"/>
  <c r="W22" i="1"/>
  <c r="V23" i="1" a="1"/>
  <c r="V23" i="1"/>
  <c r="Q23" i="1" a="1"/>
  <c r="Q23" i="1"/>
  <c r="W23" i="1"/>
  <c r="V24" i="1" a="1"/>
  <c r="V24" i="1"/>
  <c r="Q24" i="1" a="1"/>
  <c r="Q24" i="1"/>
  <c r="W24" i="1"/>
  <c r="V25" i="1" a="1"/>
  <c r="V25" i="1"/>
  <c r="Q25" i="1" a="1"/>
  <c r="Q25" i="1"/>
  <c r="W25" i="1"/>
  <c r="V26" i="1" a="1"/>
  <c r="V26" i="1"/>
  <c r="Q26" i="1" a="1"/>
  <c r="Q26" i="1"/>
  <c r="W26" i="1"/>
  <c r="V27" i="1" a="1"/>
  <c r="V27" i="1"/>
  <c r="Q27" i="1" a="1"/>
  <c r="Q27" i="1"/>
  <c r="W27" i="1"/>
  <c r="V28" i="1" a="1"/>
  <c r="V28" i="1"/>
  <c r="Q28" i="1" a="1"/>
  <c r="Q28" i="1"/>
  <c r="W28" i="1"/>
  <c r="V29" i="1" a="1"/>
  <c r="V29" i="1"/>
  <c r="Q29" i="1" a="1"/>
  <c r="Q29" i="1"/>
  <c r="W29" i="1"/>
  <c r="V30" i="1" a="1"/>
  <c r="V30" i="1"/>
  <c r="Q30" i="1" a="1"/>
  <c r="Q30" i="1"/>
  <c r="W30" i="1"/>
  <c r="V31" i="1" a="1"/>
  <c r="V31" i="1"/>
  <c r="Q31" i="1" a="1"/>
  <c r="Q31" i="1"/>
  <c r="W31" i="1"/>
  <c r="V32" i="1" a="1"/>
  <c r="V32" i="1"/>
  <c r="Q32" i="1" a="1"/>
  <c r="Q32" i="1"/>
  <c r="W32" i="1"/>
  <c r="V33" i="1" a="1"/>
  <c r="V33" i="1"/>
  <c r="Q33" i="1" a="1"/>
  <c r="Q33" i="1"/>
  <c r="W33" i="1"/>
  <c r="V34" i="1" a="1"/>
  <c r="V34" i="1"/>
  <c r="Q34" i="1" a="1"/>
  <c r="Q34" i="1"/>
  <c r="W34" i="1"/>
  <c r="V35" i="1" a="1"/>
  <c r="V35" i="1"/>
  <c r="Q35" i="1" a="1"/>
  <c r="Q35" i="1"/>
  <c r="W35" i="1"/>
  <c r="V36" i="1" a="1"/>
  <c r="V36" i="1"/>
  <c r="Q36" i="1" a="1"/>
  <c r="Q36" i="1"/>
  <c r="W36" i="1"/>
  <c r="V37" i="1" a="1"/>
  <c r="V37" i="1"/>
  <c r="Q37" i="1" a="1"/>
  <c r="Q37" i="1"/>
  <c r="W37" i="1"/>
  <c r="V38" i="1" a="1"/>
  <c r="V38" i="1"/>
  <c r="Q38" i="1" a="1"/>
  <c r="Q38" i="1"/>
  <c r="W38" i="1"/>
  <c r="V39" i="1" a="1"/>
  <c r="V39" i="1"/>
  <c r="Q39" i="1" a="1"/>
  <c r="Q39" i="1"/>
  <c r="W39" i="1"/>
  <c r="V40" i="1" a="1"/>
  <c r="V40" i="1"/>
  <c r="Q40" i="1" a="1"/>
  <c r="Q40" i="1"/>
  <c r="W40" i="1"/>
  <c r="V41" i="1" a="1"/>
  <c r="V41" i="1"/>
  <c r="Q41" i="1" a="1"/>
  <c r="Q41" i="1"/>
  <c r="W41" i="1"/>
  <c r="V42" i="1" a="1"/>
  <c r="V42" i="1"/>
  <c r="Q42" i="1" a="1"/>
  <c r="Q42" i="1"/>
  <c r="W42" i="1"/>
  <c r="V43" i="1" a="1"/>
  <c r="V43" i="1"/>
  <c r="Q43" i="1" a="1"/>
  <c r="Q43" i="1"/>
  <c r="W43" i="1"/>
  <c r="V44" i="1" a="1"/>
  <c r="V44" i="1"/>
  <c r="Q44" i="1" a="1"/>
  <c r="Q44" i="1"/>
  <c r="W44" i="1"/>
  <c r="V45" i="1" a="1"/>
  <c r="V45" i="1"/>
  <c r="Q45" i="1" a="1"/>
  <c r="Q45" i="1"/>
  <c r="W45" i="1"/>
  <c r="V46" i="1" a="1"/>
  <c r="V46" i="1"/>
  <c r="Q46" i="1" a="1"/>
  <c r="Q46" i="1"/>
  <c r="W46" i="1"/>
  <c r="V47" i="1" a="1"/>
  <c r="V47" i="1"/>
  <c r="Q47" i="1" a="1"/>
  <c r="Q47" i="1"/>
  <c r="W47" i="1"/>
  <c r="V48" i="1" a="1"/>
  <c r="V48" i="1"/>
  <c r="Q48" i="1" a="1"/>
  <c r="Q48" i="1"/>
  <c r="W48" i="1"/>
  <c r="V49" i="1" a="1"/>
  <c r="V49" i="1"/>
  <c r="Q49" i="1" a="1"/>
  <c r="Q49" i="1"/>
  <c r="W49" i="1"/>
  <c r="V50" i="1" a="1"/>
  <c r="V50" i="1"/>
  <c r="Q50" i="1" a="1"/>
  <c r="Q50" i="1"/>
  <c r="W50" i="1"/>
  <c r="V51" i="1" a="1"/>
  <c r="V51" i="1"/>
  <c r="Q51" i="1" a="1"/>
  <c r="Q51" i="1"/>
  <c r="W51" i="1"/>
  <c r="V52" i="1" a="1"/>
  <c r="V52" i="1"/>
  <c r="Q52" i="1" a="1"/>
  <c r="Q52" i="1"/>
  <c r="W52" i="1"/>
  <c r="V53" i="1" a="1"/>
  <c r="V53" i="1"/>
  <c r="Q53" i="1" a="1"/>
  <c r="Q53" i="1"/>
  <c r="W53" i="1"/>
  <c r="V54" i="1" a="1"/>
  <c r="V54" i="1"/>
  <c r="Q54" i="1" a="1"/>
  <c r="Q54" i="1"/>
  <c r="W54" i="1"/>
  <c r="V55" i="1" a="1"/>
  <c r="V55" i="1"/>
  <c r="Q55" i="1" a="1"/>
  <c r="Q55" i="1"/>
  <c r="W55" i="1"/>
  <c r="V56" i="1" a="1"/>
  <c r="V56" i="1"/>
  <c r="Q56" i="1" a="1"/>
  <c r="Q56" i="1"/>
  <c r="W56" i="1"/>
  <c r="V57" i="1" a="1"/>
  <c r="V57" i="1"/>
  <c r="Q57" i="1" a="1"/>
  <c r="Q57" i="1"/>
  <c r="W57" i="1"/>
  <c r="V58" i="1" a="1"/>
  <c r="V58" i="1"/>
  <c r="Q58" i="1" a="1"/>
  <c r="Q58" i="1"/>
  <c r="W58" i="1"/>
  <c r="V59" i="1" a="1"/>
  <c r="V59" i="1"/>
  <c r="Q59" i="1" a="1"/>
  <c r="Q59" i="1"/>
  <c r="W59" i="1"/>
  <c r="V60" i="1" a="1"/>
  <c r="V60" i="1"/>
  <c r="Q60" i="1" a="1"/>
  <c r="Q60" i="1"/>
  <c r="W60" i="1"/>
  <c r="V61" i="1" a="1"/>
  <c r="V61" i="1"/>
  <c r="Q61" i="1" a="1"/>
  <c r="Q61" i="1"/>
  <c r="W61" i="1"/>
  <c r="V62" i="1" a="1"/>
  <c r="V62" i="1"/>
  <c r="Q62" i="1" a="1"/>
  <c r="Q62" i="1"/>
  <c r="W62" i="1"/>
  <c r="V63" i="1" a="1"/>
  <c r="V63" i="1"/>
  <c r="Q63" i="1" a="1"/>
  <c r="Q63" i="1"/>
  <c r="W63" i="1"/>
  <c r="V72" i="1" a="1"/>
  <c r="V72" i="1"/>
  <c r="Q72" i="1" a="1"/>
  <c r="Q72" i="1"/>
  <c r="W72" i="1"/>
  <c r="V73" i="1" a="1"/>
  <c r="V73" i="1"/>
  <c r="Q73" i="1" a="1"/>
  <c r="Q73" i="1"/>
  <c r="W73" i="1"/>
  <c r="V74" i="1" a="1"/>
  <c r="V74" i="1"/>
  <c r="Q74" i="1" a="1"/>
  <c r="Q74" i="1"/>
  <c r="W74" i="1"/>
  <c r="V75" i="1" a="1"/>
  <c r="V75" i="1"/>
  <c r="Q75" i="1" a="1"/>
  <c r="Q75" i="1"/>
  <c r="W75" i="1"/>
  <c r="V76" i="1" a="1"/>
  <c r="V76" i="1"/>
  <c r="Q76" i="1" a="1"/>
  <c r="Q76" i="1"/>
  <c r="W76" i="1"/>
  <c r="V77" i="1" a="1"/>
  <c r="V77" i="1"/>
  <c r="Q77" i="1" a="1"/>
  <c r="Q77" i="1"/>
  <c r="W77" i="1"/>
  <c r="V78" i="1" a="1"/>
  <c r="V78" i="1"/>
  <c r="Q78" i="1" a="1"/>
  <c r="Q78" i="1"/>
  <c r="W78" i="1"/>
  <c r="V79" i="1" a="1"/>
  <c r="V79" i="1"/>
  <c r="Q79" i="1" a="1"/>
  <c r="Q79" i="1"/>
  <c r="W79" i="1"/>
  <c r="V80" i="1" a="1"/>
  <c r="V80" i="1"/>
  <c r="Q80" i="1" a="1"/>
  <c r="Q80" i="1"/>
  <c r="W80" i="1"/>
  <c r="V81" i="1" a="1"/>
  <c r="V81" i="1"/>
  <c r="Q81" i="1" a="1"/>
  <c r="Q81" i="1"/>
  <c r="W81" i="1"/>
  <c r="V82" i="1" a="1"/>
  <c r="V82" i="1"/>
  <c r="Q82" i="1" a="1"/>
  <c r="Q82" i="1"/>
  <c r="W82" i="1"/>
  <c r="V83" i="1" a="1"/>
  <c r="V83" i="1"/>
  <c r="Q83" i="1" a="1"/>
  <c r="Q83" i="1"/>
  <c r="W83" i="1"/>
  <c r="V84" i="1" a="1"/>
  <c r="V84" i="1"/>
  <c r="Q84" i="1" a="1"/>
  <c r="Q84" i="1"/>
  <c r="W84" i="1"/>
  <c r="V85" i="1" a="1"/>
  <c r="V85" i="1"/>
  <c r="Q85" i="1" a="1"/>
  <c r="Q85" i="1"/>
  <c r="W85" i="1"/>
  <c r="V86" i="1" a="1"/>
  <c r="V86" i="1"/>
  <c r="Q86" i="1" a="1"/>
  <c r="Q86" i="1"/>
  <c r="W86" i="1"/>
  <c r="V87" i="1" a="1"/>
  <c r="V87" i="1"/>
  <c r="Q87" i="1" a="1"/>
  <c r="Q87" i="1"/>
  <c r="W87" i="1"/>
  <c r="V88" i="1" a="1"/>
  <c r="V88" i="1"/>
  <c r="Q88" i="1" a="1"/>
  <c r="Q88" i="1"/>
  <c r="W88" i="1"/>
  <c r="V89" i="1" a="1"/>
  <c r="V89" i="1"/>
  <c r="Q89" i="1" a="1"/>
  <c r="Q89" i="1"/>
  <c r="W89" i="1"/>
  <c r="V90" i="1" a="1"/>
  <c r="V90" i="1"/>
  <c r="Q90" i="1" a="1"/>
  <c r="Q90" i="1"/>
  <c r="W90" i="1"/>
  <c r="V91" i="1" a="1"/>
  <c r="V91" i="1"/>
  <c r="Q91" i="1" a="1"/>
  <c r="Q91" i="1"/>
  <c r="W91" i="1"/>
  <c r="V92" i="1" a="1"/>
  <c r="V92" i="1"/>
  <c r="Q92" i="1" a="1"/>
  <c r="Q92" i="1"/>
  <c r="W92" i="1"/>
  <c r="V93" i="1" a="1"/>
  <c r="V93" i="1"/>
  <c r="Q93" i="1" a="1"/>
  <c r="Q93" i="1"/>
  <c r="W93" i="1"/>
  <c r="V94" i="1" a="1"/>
  <c r="V94" i="1"/>
  <c r="Q94" i="1" a="1"/>
  <c r="Q94" i="1"/>
  <c r="W94" i="1"/>
  <c r="V95" i="1" a="1"/>
  <c r="V95" i="1"/>
  <c r="Q95" i="1" a="1"/>
  <c r="Q95" i="1"/>
  <c r="W95" i="1"/>
  <c r="V96" i="1" a="1"/>
  <c r="V96" i="1"/>
  <c r="Q96" i="1" a="1"/>
  <c r="Q96" i="1"/>
  <c r="W96" i="1"/>
  <c r="V97" i="1" a="1"/>
  <c r="V97" i="1"/>
  <c r="Q97" i="1" a="1"/>
  <c r="Q97" i="1"/>
  <c r="W97" i="1"/>
  <c r="V98" i="1" a="1"/>
  <c r="V98" i="1"/>
  <c r="Q98" i="1" a="1"/>
  <c r="Q98" i="1"/>
  <c r="W98" i="1"/>
  <c r="V99" i="1" a="1"/>
  <c r="V99" i="1"/>
  <c r="Q99" i="1" a="1"/>
  <c r="Q99" i="1"/>
  <c r="W99" i="1"/>
  <c r="V100" i="1" a="1"/>
  <c r="V100" i="1"/>
  <c r="Q100" i="1" a="1"/>
  <c r="Q100" i="1"/>
  <c r="W100" i="1"/>
  <c r="V101" i="1" a="1"/>
  <c r="V101" i="1"/>
  <c r="Q101" i="1" a="1"/>
  <c r="Q101" i="1"/>
  <c r="W101" i="1"/>
  <c r="V102" i="1" a="1"/>
  <c r="V102" i="1"/>
  <c r="Q102" i="1" a="1"/>
  <c r="Q102" i="1"/>
  <c r="W102" i="1"/>
  <c r="V103" i="1" a="1"/>
  <c r="V103" i="1"/>
  <c r="Q103" i="1" a="1"/>
  <c r="Q103" i="1"/>
  <c r="W103" i="1"/>
  <c r="V104" i="1" a="1"/>
  <c r="V104" i="1"/>
  <c r="Q104" i="1" a="1"/>
  <c r="Q104" i="1"/>
  <c r="W104" i="1"/>
  <c r="V105" i="1" a="1"/>
  <c r="V105" i="1"/>
  <c r="Q105" i="1" a="1"/>
  <c r="Q105" i="1"/>
  <c r="W105" i="1"/>
  <c r="U3" i="1" a="1"/>
  <c r="U3" i="1"/>
  <c r="U4" i="1" a="1"/>
  <c r="U4" i="1"/>
  <c r="U5" i="1" a="1"/>
  <c r="U5" i="1"/>
  <c r="U6" i="1" a="1"/>
  <c r="U6" i="1"/>
  <c r="U7" i="1" a="1"/>
  <c r="U7" i="1"/>
  <c r="U8" i="1" a="1"/>
  <c r="U8" i="1"/>
  <c r="U9" i="1" a="1"/>
  <c r="U9" i="1"/>
  <c r="U10" i="1" a="1"/>
  <c r="U10" i="1"/>
  <c r="U11" i="1" a="1"/>
  <c r="U11" i="1"/>
  <c r="U12" i="1" a="1"/>
  <c r="U12" i="1"/>
  <c r="U13" i="1" a="1"/>
  <c r="U13" i="1"/>
  <c r="U14" i="1" a="1"/>
  <c r="U14" i="1"/>
  <c r="U15" i="1" a="1"/>
  <c r="U15" i="1"/>
  <c r="U16" i="1" a="1"/>
  <c r="U16" i="1"/>
  <c r="U17" i="1" a="1"/>
  <c r="U17" i="1"/>
  <c r="U18" i="1" a="1"/>
  <c r="U18" i="1"/>
  <c r="U19" i="1" a="1"/>
  <c r="U19" i="1"/>
  <c r="U20" i="1" a="1"/>
  <c r="U20" i="1"/>
  <c r="U21" i="1" a="1"/>
  <c r="U21" i="1"/>
  <c r="U22" i="1" a="1"/>
  <c r="U22" i="1"/>
  <c r="U23" i="1" a="1"/>
  <c r="U23" i="1"/>
  <c r="U24" i="1" a="1"/>
  <c r="U24" i="1"/>
  <c r="U25" i="1" a="1"/>
  <c r="U25" i="1"/>
  <c r="U26" i="1" a="1"/>
  <c r="U26" i="1"/>
  <c r="U27" i="1" a="1"/>
  <c r="U27" i="1"/>
  <c r="U28" i="1" a="1"/>
  <c r="U28" i="1"/>
  <c r="U29" i="1" a="1"/>
  <c r="U29" i="1"/>
  <c r="U30" i="1" a="1"/>
  <c r="U30" i="1"/>
  <c r="U31" i="1" a="1"/>
  <c r="U31" i="1"/>
  <c r="U32" i="1" a="1"/>
  <c r="U32" i="1"/>
  <c r="U33" i="1" a="1"/>
  <c r="U33" i="1"/>
  <c r="U34" i="1" a="1"/>
  <c r="U34" i="1"/>
  <c r="U35" i="1" a="1"/>
  <c r="U35" i="1"/>
  <c r="U36" i="1" a="1"/>
  <c r="U36" i="1"/>
  <c r="U37" i="1" a="1"/>
  <c r="U37" i="1"/>
  <c r="U38" i="1" a="1"/>
  <c r="U38" i="1"/>
  <c r="U39" i="1" a="1"/>
  <c r="U39" i="1"/>
  <c r="U40" i="1" a="1"/>
  <c r="U40" i="1"/>
  <c r="U41" i="1" a="1"/>
  <c r="U41" i="1"/>
  <c r="U42" i="1" a="1"/>
  <c r="U42" i="1"/>
  <c r="U43" i="1" a="1"/>
  <c r="U43" i="1"/>
  <c r="U44" i="1" a="1"/>
  <c r="U44" i="1"/>
  <c r="U45" i="1" a="1"/>
  <c r="U45" i="1"/>
  <c r="U46" i="1" a="1"/>
  <c r="U46" i="1"/>
  <c r="U47" i="1" a="1"/>
  <c r="U47" i="1"/>
  <c r="U48" i="1" a="1"/>
  <c r="U48" i="1"/>
  <c r="U49" i="1" a="1"/>
  <c r="U49" i="1"/>
  <c r="U50" i="1" a="1"/>
  <c r="U50" i="1"/>
  <c r="U51" i="1" a="1"/>
  <c r="U51" i="1"/>
  <c r="U52" i="1" a="1"/>
  <c r="U52" i="1"/>
  <c r="U53" i="1" a="1"/>
  <c r="U53" i="1"/>
  <c r="U54" i="1" a="1"/>
  <c r="U54" i="1"/>
  <c r="U55" i="1" a="1"/>
  <c r="U55" i="1"/>
  <c r="U56" i="1" a="1"/>
  <c r="U56" i="1"/>
  <c r="U57" i="1" a="1"/>
  <c r="U57" i="1"/>
  <c r="U58" i="1" a="1"/>
  <c r="U58" i="1"/>
  <c r="U59" i="1" a="1"/>
  <c r="U59" i="1"/>
  <c r="U60" i="1" a="1"/>
  <c r="U60" i="1"/>
  <c r="U61" i="1" a="1"/>
  <c r="U61" i="1"/>
  <c r="U62" i="1" a="1"/>
  <c r="U62" i="1"/>
  <c r="U63" i="1" a="1"/>
  <c r="U63" i="1"/>
  <c r="U72" i="1" a="1"/>
  <c r="U72" i="1"/>
  <c r="U73" i="1" a="1"/>
  <c r="U73" i="1"/>
  <c r="U74" i="1" a="1"/>
  <c r="U74" i="1"/>
  <c r="U75" i="1" a="1"/>
  <c r="U75" i="1"/>
  <c r="U76" i="1" a="1"/>
  <c r="U76" i="1"/>
  <c r="U77" i="1" a="1"/>
  <c r="U77" i="1"/>
  <c r="U78" i="1" a="1"/>
  <c r="U78" i="1"/>
  <c r="U79" i="1" a="1"/>
  <c r="U79" i="1"/>
  <c r="U80" i="1" a="1"/>
  <c r="U80" i="1"/>
  <c r="U81" i="1" a="1"/>
  <c r="U81" i="1"/>
  <c r="U82" i="1" a="1"/>
  <c r="U82" i="1"/>
  <c r="U83" i="1" a="1"/>
  <c r="U83" i="1"/>
  <c r="U84" i="1" a="1"/>
  <c r="U84" i="1"/>
  <c r="U85" i="1" a="1"/>
  <c r="U85" i="1"/>
  <c r="U86" i="1" a="1"/>
  <c r="U86" i="1"/>
  <c r="U87" i="1" a="1"/>
  <c r="U87" i="1"/>
  <c r="U88" i="1" a="1"/>
  <c r="U88" i="1"/>
  <c r="U89" i="1" a="1"/>
  <c r="U89" i="1"/>
  <c r="U90" i="1" a="1"/>
  <c r="U90" i="1"/>
  <c r="U91" i="1" a="1"/>
  <c r="U91" i="1"/>
  <c r="U92" i="1" a="1"/>
  <c r="U92" i="1"/>
  <c r="U93" i="1" a="1"/>
  <c r="U93" i="1"/>
  <c r="U94" i="1" a="1"/>
  <c r="U94" i="1"/>
  <c r="U95" i="1" a="1"/>
  <c r="U95" i="1"/>
  <c r="U96" i="1" a="1"/>
  <c r="U96" i="1"/>
  <c r="U97" i="1" a="1"/>
  <c r="U97" i="1"/>
  <c r="U98" i="1" a="1"/>
  <c r="U98" i="1"/>
  <c r="U99" i="1" a="1"/>
  <c r="U99" i="1"/>
  <c r="U100" i="1" a="1"/>
  <c r="U100" i="1"/>
  <c r="U101" i="1" a="1"/>
  <c r="U101" i="1"/>
  <c r="U102" i="1" a="1"/>
  <c r="U102" i="1"/>
  <c r="U103" i="1" a="1"/>
  <c r="U103" i="1"/>
  <c r="U104" i="1" a="1"/>
  <c r="U104" i="1"/>
  <c r="U105" i="1" a="1"/>
  <c r="U105" i="1"/>
  <c r="O3" i="1" a="1"/>
  <c r="O3" i="1"/>
  <c r="O4" i="1" a="1"/>
  <c r="O4" i="1"/>
  <c r="O5" i="1" a="1"/>
  <c r="O5" i="1"/>
  <c r="O6" i="1" a="1"/>
  <c r="O6" i="1"/>
  <c r="O7" i="1" a="1"/>
  <c r="O7" i="1"/>
  <c r="O8" i="1" a="1"/>
  <c r="O8" i="1"/>
  <c r="O9" i="1" a="1"/>
  <c r="O9" i="1"/>
  <c r="O10" i="1" a="1"/>
  <c r="O10" i="1"/>
  <c r="O11" i="1" a="1"/>
  <c r="O11" i="1"/>
  <c r="O12" i="1" a="1"/>
  <c r="O12" i="1"/>
  <c r="O13" i="1" a="1"/>
  <c r="O13" i="1"/>
  <c r="O14" i="1" a="1"/>
  <c r="O14" i="1"/>
  <c r="O15" i="1" a="1"/>
  <c r="O15" i="1"/>
  <c r="O16" i="1" a="1"/>
  <c r="O16" i="1"/>
  <c r="O17" i="1" a="1"/>
  <c r="O17" i="1"/>
  <c r="O18" i="1" a="1"/>
  <c r="O18" i="1"/>
  <c r="O19" i="1" a="1"/>
  <c r="O19" i="1"/>
  <c r="O20" i="1" a="1"/>
  <c r="O20" i="1"/>
  <c r="O21" i="1" a="1"/>
  <c r="O21" i="1"/>
  <c r="O22" i="1" a="1"/>
  <c r="O22" i="1"/>
  <c r="O23" i="1" a="1"/>
  <c r="O23" i="1"/>
  <c r="O24" i="1" a="1"/>
  <c r="O24" i="1"/>
  <c r="O25" i="1" a="1"/>
  <c r="O25" i="1"/>
  <c r="O26" i="1" a="1"/>
  <c r="O26" i="1"/>
  <c r="O27" i="1" a="1"/>
  <c r="O27" i="1"/>
  <c r="O28" i="1" a="1"/>
  <c r="O28" i="1"/>
  <c r="O29" i="1" a="1"/>
  <c r="O29" i="1"/>
  <c r="O30" i="1" a="1"/>
  <c r="O30" i="1"/>
  <c r="O31" i="1" a="1"/>
  <c r="O31" i="1"/>
  <c r="O32" i="1" a="1"/>
  <c r="O32" i="1"/>
  <c r="O33" i="1" a="1"/>
  <c r="O33" i="1"/>
  <c r="O34" i="1" a="1"/>
  <c r="O34" i="1"/>
  <c r="O35" i="1" a="1"/>
  <c r="O35" i="1"/>
  <c r="O36" i="1" a="1"/>
  <c r="O36" i="1"/>
  <c r="O37" i="1" a="1"/>
  <c r="O37" i="1"/>
  <c r="O38" i="1" a="1"/>
  <c r="O38" i="1"/>
  <c r="O39" i="1" a="1"/>
  <c r="O39" i="1"/>
  <c r="O40" i="1" a="1"/>
  <c r="O40" i="1"/>
  <c r="O41" i="1" a="1"/>
  <c r="O41" i="1"/>
  <c r="O42" i="1" a="1"/>
  <c r="O42" i="1"/>
  <c r="O43" i="1" a="1"/>
  <c r="O43" i="1"/>
  <c r="O44" i="1" a="1"/>
  <c r="O44" i="1"/>
  <c r="O45" i="1" a="1"/>
  <c r="O45" i="1"/>
  <c r="O46" i="1" a="1"/>
  <c r="O46" i="1"/>
  <c r="O47" i="1" a="1"/>
  <c r="O47" i="1"/>
  <c r="O48" i="1" a="1"/>
  <c r="O48" i="1"/>
  <c r="O49" i="1" a="1"/>
  <c r="O49" i="1"/>
  <c r="O50" i="1" a="1"/>
  <c r="O50" i="1"/>
  <c r="O51" i="1" a="1"/>
  <c r="O51" i="1"/>
  <c r="O52" i="1" a="1"/>
  <c r="O52" i="1"/>
  <c r="O53" i="1" a="1"/>
  <c r="O53" i="1"/>
  <c r="O54" i="1" a="1"/>
  <c r="O54" i="1"/>
  <c r="O55" i="1" a="1"/>
  <c r="O55" i="1"/>
  <c r="O56" i="1" a="1"/>
  <c r="O56" i="1"/>
  <c r="O57" i="1" a="1"/>
  <c r="O57" i="1"/>
  <c r="O58" i="1" a="1"/>
  <c r="O58" i="1"/>
  <c r="O59" i="1" a="1"/>
  <c r="O59" i="1"/>
  <c r="O60" i="1" a="1"/>
  <c r="O60" i="1"/>
  <c r="O61" i="1" a="1"/>
  <c r="O61" i="1"/>
  <c r="O62" i="1" a="1"/>
  <c r="O62" i="1"/>
  <c r="O63" i="1" a="1"/>
  <c r="O63" i="1"/>
  <c r="O72" i="1" a="1"/>
  <c r="O72" i="1"/>
  <c r="O73" i="1" a="1"/>
  <c r="O73" i="1"/>
  <c r="O74" i="1" a="1"/>
  <c r="O74" i="1"/>
  <c r="O75" i="1" a="1"/>
  <c r="O75" i="1"/>
  <c r="O76" i="1" a="1"/>
  <c r="O76" i="1"/>
  <c r="O77" i="1" a="1"/>
  <c r="O77" i="1"/>
  <c r="O78" i="1" a="1"/>
  <c r="O78" i="1"/>
  <c r="O79" i="1" a="1"/>
  <c r="O79" i="1"/>
  <c r="O80" i="1" a="1"/>
  <c r="O80" i="1"/>
  <c r="O81" i="1" a="1"/>
  <c r="O81" i="1"/>
  <c r="O82" i="1" a="1"/>
  <c r="O82" i="1"/>
  <c r="O83" i="1" a="1"/>
  <c r="O83" i="1"/>
  <c r="O84" i="1" a="1"/>
  <c r="O84" i="1"/>
  <c r="O85" i="1" a="1"/>
  <c r="O85" i="1"/>
  <c r="O86" i="1" a="1"/>
  <c r="O86" i="1"/>
  <c r="O87" i="1" a="1"/>
  <c r="O87" i="1"/>
  <c r="O88" i="1" a="1"/>
  <c r="O88" i="1"/>
  <c r="O89" i="1" a="1"/>
  <c r="O89" i="1"/>
  <c r="O90" i="1" a="1"/>
  <c r="O90" i="1"/>
  <c r="O91" i="1" a="1"/>
  <c r="O91" i="1"/>
  <c r="O92" i="1" a="1"/>
  <c r="O92" i="1"/>
  <c r="O93" i="1" a="1"/>
  <c r="O93" i="1"/>
  <c r="O94" i="1" a="1"/>
  <c r="O94" i="1"/>
  <c r="O95" i="1" a="1"/>
  <c r="O95" i="1"/>
  <c r="O96" i="1" a="1"/>
  <c r="O96" i="1"/>
  <c r="O97" i="1" a="1"/>
  <c r="O97" i="1"/>
  <c r="O98" i="1" a="1"/>
  <c r="O98" i="1"/>
  <c r="O99" i="1" a="1"/>
  <c r="O99" i="1"/>
  <c r="O100" i="1" a="1"/>
  <c r="O100" i="1"/>
  <c r="O101" i="1" a="1"/>
  <c r="O101" i="1"/>
  <c r="O102" i="1" a="1"/>
  <c r="O102" i="1"/>
  <c r="O103" i="1" a="1"/>
  <c r="O103" i="1"/>
  <c r="O104" i="1" a="1"/>
  <c r="O104" i="1"/>
  <c r="O105" i="1" a="1"/>
  <c r="O105" i="1"/>
  <c r="R3" i="1" a="1"/>
  <c r="R3" i="1"/>
  <c r="R4" i="1" a="1"/>
  <c r="R4" i="1"/>
  <c r="R5" i="1" a="1"/>
  <c r="R5" i="1"/>
  <c r="R6" i="1" a="1"/>
  <c r="R6" i="1"/>
  <c r="R7" i="1" a="1"/>
  <c r="R7" i="1"/>
  <c r="R8" i="1" a="1"/>
  <c r="R8" i="1"/>
  <c r="R9" i="1" a="1"/>
  <c r="R9" i="1"/>
  <c r="R10" i="1" a="1"/>
  <c r="R10" i="1"/>
  <c r="R11" i="1" a="1"/>
  <c r="R11" i="1"/>
  <c r="R12" i="1" a="1"/>
  <c r="R12" i="1"/>
  <c r="R13" i="1" a="1"/>
  <c r="R13" i="1"/>
  <c r="R14" i="1" a="1"/>
  <c r="R14" i="1"/>
  <c r="R15" i="1" a="1"/>
  <c r="R15" i="1"/>
  <c r="R16" i="1" a="1"/>
  <c r="R16" i="1"/>
  <c r="R17" i="1" a="1"/>
  <c r="R17" i="1"/>
  <c r="R18" i="1" a="1"/>
  <c r="R18" i="1"/>
  <c r="R19" i="1" a="1"/>
  <c r="R19" i="1"/>
  <c r="R20" i="1" a="1"/>
  <c r="R20" i="1"/>
  <c r="R21" i="1" a="1"/>
  <c r="R21" i="1"/>
  <c r="R22" i="1" a="1"/>
  <c r="R22" i="1"/>
  <c r="R23" i="1" a="1"/>
  <c r="R23" i="1"/>
  <c r="R24" i="1" a="1"/>
  <c r="R24" i="1"/>
  <c r="R25" i="1" a="1"/>
  <c r="R25" i="1"/>
  <c r="R26" i="1" a="1"/>
  <c r="R26" i="1"/>
  <c r="R27" i="1" a="1"/>
  <c r="R27" i="1"/>
  <c r="R28" i="1" a="1"/>
  <c r="R28" i="1"/>
  <c r="R29" i="1" a="1"/>
  <c r="R29" i="1"/>
  <c r="R30" i="1" a="1"/>
  <c r="R30" i="1"/>
  <c r="R31" i="1" a="1"/>
  <c r="R31" i="1"/>
  <c r="R32" i="1" a="1"/>
  <c r="R32" i="1"/>
  <c r="R33" i="1" a="1"/>
  <c r="R33" i="1"/>
  <c r="R34" i="1" a="1"/>
  <c r="R34" i="1"/>
  <c r="R35" i="1" a="1"/>
  <c r="R35" i="1"/>
  <c r="R36" i="1" a="1"/>
  <c r="R36" i="1"/>
  <c r="R37" i="1" a="1"/>
  <c r="R37" i="1"/>
  <c r="R38" i="1" a="1"/>
  <c r="R38" i="1"/>
  <c r="R39" i="1" a="1"/>
  <c r="R39" i="1"/>
  <c r="R40" i="1" a="1"/>
  <c r="R40" i="1"/>
  <c r="R41" i="1" a="1"/>
  <c r="R41" i="1"/>
  <c r="R42" i="1" a="1"/>
  <c r="R42" i="1"/>
  <c r="R43" i="1" a="1"/>
  <c r="R43" i="1"/>
  <c r="R44" i="1" a="1"/>
  <c r="R44" i="1"/>
  <c r="R45" i="1" a="1"/>
  <c r="R45" i="1"/>
  <c r="R46" i="1" a="1"/>
  <c r="R46" i="1"/>
  <c r="R47" i="1" a="1"/>
  <c r="R47" i="1"/>
  <c r="R48" i="1" a="1"/>
  <c r="R48" i="1"/>
  <c r="R49" i="1" a="1"/>
  <c r="R49" i="1"/>
  <c r="R50" i="1" a="1"/>
  <c r="R50" i="1"/>
  <c r="R51" i="1" a="1"/>
  <c r="R51" i="1"/>
  <c r="R52" i="1" a="1"/>
  <c r="R52" i="1"/>
  <c r="R53" i="1" a="1"/>
  <c r="R53" i="1"/>
  <c r="R54" i="1" a="1"/>
  <c r="R54" i="1"/>
  <c r="R55" i="1" a="1"/>
  <c r="R55" i="1"/>
  <c r="R56" i="1" a="1"/>
  <c r="R56" i="1"/>
  <c r="R57" i="1" a="1"/>
  <c r="R57" i="1"/>
  <c r="R58" i="1" a="1"/>
  <c r="R58" i="1"/>
  <c r="R59" i="1" a="1"/>
  <c r="R59" i="1"/>
  <c r="R60" i="1" a="1"/>
  <c r="R60" i="1"/>
  <c r="R61" i="1" a="1"/>
  <c r="R61" i="1"/>
  <c r="R62" i="1" a="1"/>
  <c r="R62" i="1"/>
  <c r="R63" i="1" a="1"/>
  <c r="R63" i="1"/>
  <c r="R72" i="1" a="1"/>
  <c r="R72" i="1"/>
  <c r="R73" i="1" a="1"/>
  <c r="R73" i="1"/>
  <c r="R74" i="1" a="1"/>
  <c r="R74" i="1"/>
  <c r="R75" i="1" a="1"/>
  <c r="R75" i="1"/>
  <c r="R76" i="1" a="1"/>
  <c r="R76" i="1"/>
  <c r="R77" i="1" a="1"/>
  <c r="R77" i="1"/>
  <c r="R78" i="1" a="1"/>
  <c r="R78" i="1"/>
  <c r="R79" i="1" a="1"/>
  <c r="R79" i="1"/>
  <c r="R80" i="1" a="1"/>
  <c r="R80" i="1"/>
  <c r="R81" i="1" a="1"/>
  <c r="R81" i="1"/>
  <c r="R82" i="1" a="1"/>
  <c r="R82" i="1"/>
  <c r="R83" i="1" a="1"/>
  <c r="R83" i="1"/>
  <c r="R84" i="1" a="1"/>
  <c r="R84" i="1"/>
  <c r="R85" i="1" a="1"/>
  <c r="R85" i="1"/>
  <c r="R86" i="1" a="1"/>
  <c r="R86" i="1"/>
  <c r="R87" i="1" a="1"/>
  <c r="R87" i="1"/>
  <c r="R88" i="1" a="1"/>
  <c r="R88" i="1"/>
  <c r="R89" i="1" a="1"/>
  <c r="R89" i="1"/>
  <c r="R90" i="1" a="1"/>
  <c r="R90" i="1"/>
  <c r="R91" i="1" a="1"/>
  <c r="R91" i="1"/>
  <c r="R92" i="1" a="1"/>
  <c r="R92" i="1"/>
  <c r="R93" i="1" a="1"/>
  <c r="R93" i="1"/>
  <c r="R94" i="1" a="1"/>
  <c r="R94" i="1"/>
  <c r="R95" i="1" a="1"/>
  <c r="R95" i="1"/>
  <c r="R96" i="1" a="1"/>
  <c r="R96" i="1"/>
  <c r="R97" i="1" a="1"/>
  <c r="R97" i="1"/>
  <c r="R98" i="1" a="1"/>
  <c r="R98" i="1"/>
  <c r="R99" i="1" a="1"/>
  <c r="R99" i="1"/>
  <c r="R100" i="1" a="1"/>
  <c r="R100" i="1"/>
  <c r="R101" i="1" a="1"/>
  <c r="R101" i="1"/>
  <c r="R102" i="1" a="1"/>
  <c r="R102" i="1"/>
  <c r="R103" i="1" a="1"/>
  <c r="R103" i="1"/>
  <c r="R104" i="1" a="1"/>
  <c r="R104" i="1"/>
  <c r="R105" i="1" a="1"/>
  <c r="R105" i="1"/>
  <c r="S3" i="1" a="1"/>
  <c r="S3" i="1"/>
  <c r="S4" i="1" a="1"/>
  <c r="S4" i="1"/>
  <c r="S5" i="1" a="1"/>
  <c r="S5" i="1"/>
  <c r="S6" i="1" a="1"/>
  <c r="S6" i="1"/>
  <c r="S7" i="1" a="1"/>
  <c r="S7" i="1"/>
  <c r="S8" i="1" a="1"/>
  <c r="S8" i="1"/>
  <c r="S9" i="1" a="1"/>
  <c r="S9" i="1"/>
  <c r="S10" i="1" a="1"/>
  <c r="S10" i="1"/>
  <c r="S11" i="1" a="1"/>
  <c r="S11" i="1"/>
  <c r="S12" i="1" a="1"/>
  <c r="S12" i="1"/>
  <c r="S13" i="1" a="1"/>
  <c r="S13" i="1"/>
  <c r="S14" i="1" a="1"/>
  <c r="S14" i="1"/>
  <c r="S15" i="1" a="1"/>
  <c r="S15" i="1"/>
  <c r="S16" i="1" a="1"/>
  <c r="S16" i="1"/>
  <c r="S17" i="1" a="1"/>
  <c r="S17" i="1"/>
  <c r="S18" i="1" a="1"/>
  <c r="S18" i="1"/>
  <c r="S19" i="1" a="1"/>
  <c r="S19" i="1"/>
  <c r="S20" i="1" a="1"/>
  <c r="S20" i="1"/>
  <c r="S21" i="1" a="1"/>
  <c r="S21" i="1"/>
  <c r="S22" i="1" a="1"/>
  <c r="S22" i="1"/>
  <c r="S23" i="1" a="1"/>
  <c r="S23" i="1"/>
  <c r="S24" i="1" a="1"/>
  <c r="S24" i="1"/>
  <c r="S25" i="1" a="1"/>
  <c r="S25" i="1"/>
  <c r="S26" i="1" a="1"/>
  <c r="S26" i="1"/>
  <c r="S27" i="1" a="1"/>
  <c r="S27" i="1"/>
  <c r="S28" i="1" a="1"/>
  <c r="S28" i="1"/>
  <c r="S29" i="1" a="1"/>
  <c r="S29" i="1"/>
  <c r="S30" i="1" a="1"/>
  <c r="S30" i="1"/>
  <c r="S31" i="1" a="1"/>
  <c r="S31" i="1"/>
  <c r="S32" i="1" a="1"/>
  <c r="S32" i="1"/>
  <c r="S33" i="1" a="1"/>
  <c r="S33" i="1"/>
  <c r="S34" i="1" a="1"/>
  <c r="S34" i="1"/>
  <c r="S35" i="1" a="1"/>
  <c r="S35" i="1"/>
  <c r="S36" i="1" a="1"/>
  <c r="S36" i="1"/>
  <c r="S37" i="1" a="1"/>
  <c r="S37" i="1"/>
  <c r="S38" i="1" a="1"/>
  <c r="S38" i="1"/>
  <c r="S39" i="1" a="1"/>
  <c r="S39" i="1"/>
  <c r="S40" i="1" a="1"/>
  <c r="S40" i="1"/>
  <c r="S41" i="1" a="1"/>
  <c r="S41" i="1"/>
  <c r="S42" i="1" a="1"/>
  <c r="S42" i="1"/>
  <c r="S43" i="1" a="1"/>
  <c r="S43" i="1"/>
  <c r="S44" i="1" a="1"/>
  <c r="S44" i="1"/>
  <c r="S45" i="1" a="1"/>
  <c r="S45" i="1"/>
  <c r="S46" i="1" a="1"/>
  <c r="S46" i="1"/>
  <c r="S47" i="1" a="1"/>
  <c r="S47" i="1"/>
  <c r="S48" i="1" a="1"/>
  <c r="S48" i="1"/>
  <c r="S49" i="1" a="1"/>
  <c r="S49" i="1"/>
  <c r="S50" i="1" a="1"/>
  <c r="S50" i="1"/>
  <c r="S51" i="1" a="1"/>
  <c r="S51" i="1"/>
  <c r="S52" i="1" a="1"/>
  <c r="S52" i="1"/>
  <c r="S53" i="1" a="1"/>
  <c r="S53" i="1"/>
  <c r="S54" i="1" a="1"/>
  <c r="S54" i="1"/>
  <c r="S55" i="1" a="1"/>
  <c r="S55" i="1"/>
  <c r="S56" i="1" a="1"/>
  <c r="S56" i="1"/>
  <c r="S57" i="1" a="1"/>
  <c r="S57" i="1"/>
  <c r="S58" i="1" a="1"/>
  <c r="S58" i="1"/>
  <c r="S59" i="1" a="1"/>
  <c r="S59" i="1"/>
  <c r="S60" i="1" a="1"/>
  <c r="S60" i="1"/>
  <c r="S61" i="1" a="1"/>
  <c r="S61" i="1"/>
  <c r="S62" i="1" a="1"/>
  <c r="S62" i="1"/>
  <c r="S63" i="1" a="1"/>
  <c r="S63" i="1"/>
  <c r="S72" i="1" a="1"/>
  <c r="S72" i="1"/>
  <c r="S73" i="1" a="1"/>
  <c r="S73" i="1"/>
  <c r="S74" i="1" a="1"/>
  <c r="S74" i="1"/>
  <c r="S75" i="1" a="1"/>
  <c r="S75" i="1"/>
  <c r="S76" i="1" a="1"/>
  <c r="S76" i="1"/>
  <c r="S77" i="1" a="1"/>
  <c r="S77" i="1"/>
  <c r="S78" i="1" a="1"/>
  <c r="S78" i="1"/>
  <c r="S79" i="1" a="1"/>
  <c r="S79" i="1"/>
  <c r="S80" i="1" a="1"/>
  <c r="S80" i="1"/>
  <c r="S81" i="1" a="1"/>
  <c r="S81" i="1"/>
  <c r="S82" i="1" a="1"/>
  <c r="S82" i="1"/>
  <c r="S83" i="1" a="1"/>
  <c r="S83" i="1"/>
  <c r="S84" i="1" a="1"/>
  <c r="S84" i="1"/>
  <c r="S85" i="1" a="1"/>
  <c r="S85" i="1"/>
  <c r="S86" i="1" a="1"/>
  <c r="S86" i="1"/>
  <c r="S87" i="1" a="1"/>
  <c r="S87" i="1"/>
  <c r="S88" i="1" a="1"/>
  <c r="S88" i="1"/>
  <c r="S89" i="1" a="1"/>
  <c r="S89" i="1"/>
  <c r="S90" i="1" a="1"/>
  <c r="S90" i="1"/>
  <c r="S91" i="1" a="1"/>
  <c r="S91" i="1"/>
  <c r="S92" i="1" a="1"/>
  <c r="S92" i="1"/>
  <c r="S93" i="1" a="1"/>
  <c r="S93" i="1"/>
  <c r="S94" i="1" a="1"/>
  <c r="S94" i="1"/>
  <c r="S95" i="1" a="1"/>
  <c r="S95" i="1"/>
  <c r="S96" i="1" a="1"/>
  <c r="S96" i="1"/>
  <c r="S97" i="1" a="1"/>
  <c r="S97" i="1"/>
  <c r="S98" i="1" a="1"/>
  <c r="S98" i="1"/>
  <c r="S99" i="1" a="1"/>
  <c r="S99" i="1"/>
  <c r="S100" i="1" a="1"/>
  <c r="S100" i="1"/>
  <c r="S101" i="1" a="1"/>
  <c r="S101" i="1"/>
  <c r="S102" i="1" a="1"/>
  <c r="S102" i="1"/>
  <c r="S103" i="1" a="1"/>
  <c r="S103" i="1"/>
  <c r="S104" i="1" a="1"/>
  <c r="S104" i="1"/>
  <c r="S105" i="1" a="1"/>
  <c r="S105" i="1"/>
  <c r="P3" i="1" a="1"/>
  <c r="P3" i="1"/>
  <c r="P4" i="1" a="1"/>
  <c r="P4" i="1"/>
  <c r="P5" i="1" a="1"/>
  <c r="P5" i="1"/>
  <c r="P6" i="1" a="1"/>
  <c r="P6" i="1"/>
  <c r="P7" i="1" a="1"/>
  <c r="P7" i="1"/>
  <c r="P8" i="1" a="1"/>
  <c r="P8" i="1"/>
  <c r="P9" i="1" a="1"/>
  <c r="P9" i="1"/>
  <c r="P10" i="1" a="1"/>
  <c r="P10" i="1"/>
  <c r="P11" i="1" a="1"/>
  <c r="P11" i="1"/>
  <c r="P12" i="1" a="1"/>
  <c r="P12" i="1"/>
  <c r="P13" i="1" a="1"/>
  <c r="P13" i="1"/>
  <c r="P14" i="1" a="1"/>
  <c r="P14" i="1"/>
  <c r="P15" i="1" a="1"/>
  <c r="P15" i="1"/>
  <c r="P16" i="1" a="1"/>
  <c r="P16" i="1"/>
  <c r="P17" i="1" a="1"/>
  <c r="P17" i="1"/>
  <c r="P18" i="1" a="1"/>
  <c r="P18" i="1"/>
  <c r="P19" i="1" a="1"/>
  <c r="P19" i="1"/>
  <c r="P20" i="1" a="1"/>
  <c r="P20" i="1"/>
  <c r="P21" i="1" a="1"/>
  <c r="P21" i="1"/>
  <c r="P22" i="1" a="1"/>
  <c r="P22" i="1"/>
  <c r="P23" i="1" a="1"/>
  <c r="P23" i="1"/>
  <c r="P24" i="1" a="1"/>
  <c r="P24" i="1"/>
  <c r="P25" i="1" a="1"/>
  <c r="P25" i="1"/>
  <c r="P26" i="1" a="1"/>
  <c r="P26" i="1"/>
  <c r="P27" i="1" a="1"/>
  <c r="P27" i="1"/>
  <c r="P28" i="1" a="1"/>
  <c r="P28" i="1"/>
  <c r="P29" i="1" a="1"/>
  <c r="P29" i="1"/>
  <c r="P30" i="1" a="1"/>
  <c r="P30" i="1"/>
  <c r="P31" i="1" a="1"/>
  <c r="P31" i="1"/>
  <c r="P32" i="1" a="1"/>
  <c r="P32" i="1"/>
  <c r="P33" i="1" a="1"/>
  <c r="P33" i="1"/>
  <c r="P34" i="1" a="1"/>
  <c r="P34" i="1"/>
  <c r="P35" i="1" a="1"/>
  <c r="P35" i="1"/>
  <c r="P36" i="1" a="1"/>
  <c r="P36" i="1"/>
  <c r="P37" i="1" a="1"/>
  <c r="P37" i="1"/>
  <c r="P38" i="1" a="1"/>
  <c r="P38" i="1"/>
  <c r="P39" i="1" a="1"/>
  <c r="P39" i="1"/>
  <c r="P40" i="1" a="1"/>
  <c r="P40" i="1"/>
  <c r="P41" i="1" a="1"/>
  <c r="P41" i="1"/>
  <c r="P42" i="1" a="1"/>
  <c r="P42" i="1"/>
  <c r="P43" i="1" a="1"/>
  <c r="P43" i="1"/>
  <c r="P44" i="1" a="1"/>
  <c r="P44" i="1"/>
  <c r="P45" i="1" a="1"/>
  <c r="P45" i="1"/>
  <c r="P46" i="1" a="1"/>
  <c r="P46" i="1"/>
  <c r="P47" i="1" a="1"/>
  <c r="P47" i="1"/>
  <c r="P48" i="1" a="1"/>
  <c r="P48" i="1"/>
  <c r="P49" i="1" a="1"/>
  <c r="P49" i="1"/>
  <c r="P50" i="1" a="1"/>
  <c r="P50" i="1"/>
  <c r="P51" i="1" a="1"/>
  <c r="P51" i="1"/>
  <c r="P52" i="1" a="1"/>
  <c r="P52" i="1"/>
  <c r="P53" i="1" a="1"/>
  <c r="P53" i="1"/>
  <c r="P54" i="1" a="1"/>
  <c r="P54" i="1"/>
  <c r="P55" i="1" a="1"/>
  <c r="P55" i="1"/>
  <c r="P56" i="1" a="1"/>
  <c r="P56" i="1"/>
  <c r="P57" i="1" a="1"/>
  <c r="P57" i="1"/>
  <c r="P58" i="1" a="1"/>
  <c r="P58" i="1"/>
  <c r="P59" i="1" a="1"/>
  <c r="P59" i="1"/>
  <c r="P60" i="1" a="1"/>
  <c r="P60" i="1"/>
  <c r="N3" i="1" a="1"/>
  <c r="N3" i="1"/>
  <c r="N4" i="1" a="1"/>
  <c r="N4" i="1"/>
  <c r="N5" i="1" a="1"/>
  <c r="N5" i="1"/>
  <c r="N6" i="1" a="1"/>
  <c r="N6" i="1"/>
  <c r="N7" i="1" a="1"/>
  <c r="N7" i="1"/>
  <c r="N8" i="1" a="1"/>
  <c r="N8" i="1"/>
  <c r="N9" i="1" a="1"/>
  <c r="N9" i="1"/>
  <c r="N10" i="1" a="1"/>
  <c r="N10" i="1"/>
  <c r="N11" i="1" a="1"/>
  <c r="N11" i="1"/>
  <c r="N12" i="1" a="1"/>
  <c r="N12" i="1"/>
  <c r="N13" i="1" a="1"/>
  <c r="N13" i="1"/>
  <c r="N14" i="1" a="1"/>
  <c r="N14" i="1"/>
  <c r="N15" i="1" a="1"/>
  <c r="N15" i="1"/>
  <c r="N16" i="1" a="1"/>
  <c r="N16" i="1"/>
  <c r="N17" i="1" a="1"/>
  <c r="N17" i="1"/>
  <c r="N18" i="1" a="1"/>
  <c r="N18" i="1"/>
  <c r="N19" i="1" a="1"/>
  <c r="N19" i="1"/>
  <c r="N20" i="1" a="1"/>
  <c r="N20" i="1"/>
  <c r="N21" i="1" a="1"/>
  <c r="N21" i="1"/>
  <c r="N22" i="1" a="1"/>
  <c r="N22" i="1"/>
  <c r="N23" i="1" a="1"/>
  <c r="N23" i="1"/>
  <c r="N24" i="1" a="1"/>
  <c r="N24" i="1"/>
  <c r="N25" i="1" a="1"/>
  <c r="N25" i="1"/>
  <c r="N26" i="1" a="1"/>
  <c r="N26" i="1"/>
  <c r="N27" i="1" a="1"/>
  <c r="N27" i="1"/>
  <c r="N28" i="1" a="1"/>
  <c r="N28" i="1"/>
  <c r="N29" i="1" a="1"/>
  <c r="N29" i="1"/>
  <c r="N30" i="1" a="1"/>
  <c r="N30" i="1"/>
  <c r="N31" i="1" a="1"/>
  <c r="N31" i="1"/>
  <c r="N32" i="1" a="1"/>
  <c r="N32" i="1"/>
  <c r="N33" i="1" a="1"/>
  <c r="N33" i="1"/>
  <c r="N34" i="1" a="1"/>
  <c r="N34" i="1"/>
  <c r="N35" i="1" a="1"/>
  <c r="N35" i="1"/>
  <c r="N36" i="1" a="1"/>
  <c r="N36" i="1"/>
  <c r="N37" i="1" a="1"/>
  <c r="N37" i="1"/>
  <c r="N38" i="1" a="1"/>
  <c r="N38" i="1"/>
  <c r="N39" i="1" a="1"/>
  <c r="N39" i="1"/>
  <c r="N40" i="1" a="1"/>
  <c r="N40" i="1"/>
  <c r="N41" i="1" a="1"/>
  <c r="N41" i="1"/>
  <c r="N42" i="1" a="1"/>
  <c r="N42" i="1"/>
  <c r="N43" i="1" a="1"/>
  <c r="N43" i="1"/>
  <c r="N44" i="1" a="1"/>
  <c r="N44" i="1"/>
  <c r="N45" i="1" a="1"/>
  <c r="N45" i="1"/>
  <c r="N46" i="1" a="1"/>
  <c r="N46" i="1"/>
  <c r="N47" i="1" a="1"/>
  <c r="N47" i="1"/>
  <c r="N48" i="1" a="1"/>
  <c r="N48" i="1"/>
  <c r="N49" i="1" a="1"/>
  <c r="N49" i="1"/>
  <c r="N50" i="1" a="1"/>
  <c r="N50" i="1"/>
  <c r="N51" i="1" a="1"/>
  <c r="N51" i="1"/>
  <c r="N52" i="1" a="1"/>
  <c r="N52" i="1"/>
  <c r="N53" i="1" a="1"/>
  <c r="N53" i="1"/>
  <c r="N54" i="1" a="1"/>
  <c r="N54" i="1"/>
  <c r="N55" i="1" a="1"/>
  <c r="N55" i="1"/>
  <c r="N56" i="1" a="1"/>
  <c r="N56" i="1"/>
  <c r="N57" i="1" a="1"/>
  <c r="N57" i="1"/>
  <c r="N58" i="1" a="1"/>
  <c r="N58" i="1"/>
  <c r="N59" i="1" a="1"/>
  <c r="N59" i="1"/>
  <c r="N60" i="1" a="1"/>
  <c r="N60" i="1"/>
  <c r="N61" i="1" a="1"/>
  <c r="N61" i="1"/>
  <c r="N62" i="1" a="1"/>
  <c r="N62" i="1"/>
  <c r="N63" i="1" a="1"/>
  <c r="N63" i="1"/>
  <c r="N72" i="1" a="1"/>
  <c r="N72" i="1"/>
  <c r="N73" i="1" a="1"/>
  <c r="N73" i="1"/>
  <c r="N74" i="1" a="1"/>
  <c r="N74" i="1"/>
  <c r="N75" i="1" a="1"/>
  <c r="N75" i="1"/>
  <c r="N76" i="1" a="1"/>
  <c r="N76" i="1"/>
  <c r="N77" i="1" a="1"/>
  <c r="N77" i="1"/>
  <c r="N78" i="1" a="1"/>
  <c r="N78" i="1"/>
  <c r="N79" i="1" a="1"/>
  <c r="N79" i="1"/>
  <c r="N80" i="1" a="1"/>
  <c r="N80" i="1"/>
  <c r="N81" i="1" a="1"/>
  <c r="N81" i="1"/>
  <c r="N82" i="1" a="1"/>
  <c r="N82" i="1"/>
  <c r="N83" i="1" a="1"/>
  <c r="N83" i="1"/>
  <c r="N84" i="1" a="1"/>
  <c r="N84" i="1"/>
  <c r="N85" i="1" a="1"/>
  <c r="N85" i="1"/>
  <c r="N86" i="1" a="1"/>
  <c r="N86" i="1"/>
  <c r="N87" i="1" a="1"/>
  <c r="N87" i="1"/>
  <c r="N88" i="1" a="1"/>
  <c r="N88" i="1"/>
  <c r="N89" i="1" a="1"/>
  <c r="N89" i="1"/>
  <c r="N90" i="1" a="1"/>
  <c r="N90" i="1"/>
  <c r="N91" i="1" a="1"/>
  <c r="N91" i="1"/>
  <c r="N92" i="1" a="1"/>
  <c r="N92" i="1"/>
  <c r="N93" i="1" a="1"/>
  <c r="N93" i="1"/>
  <c r="N94" i="1" a="1"/>
  <c r="N94" i="1"/>
  <c r="N95" i="1" a="1"/>
  <c r="N95" i="1"/>
  <c r="N96" i="1" a="1"/>
  <c r="N96" i="1"/>
  <c r="N97" i="1" a="1"/>
  <c r="N97" i="1"/>
  <c r="N98" i="1" a="1"/>
  <c r="N98" i="1"/>
  <c r="N99" i="1" a="1"/>
  <c r="N99" i="1"/>
  <c r="N100" i="1" a="1"/>
  <c r="N100" i="1"/>
  <c r="N101" i="1" a="1"/>
  <c r="N101" i="1"/>
  <c r="N102" i="1" a="1"/>
  <c r="N102" i="1"/>
  <c r="N103" i="1" a="1"/>
  <c r="N103" i="1"/>
  <c r="N104" i="1" a="1"/>
  <c r="N104" i="1"/>
  <c r="N105" i="1" a="1"/>
  <c r="N105" i="1"/>
  <c r="M3" i="1" a="1"/>
  <c r="M3" i="1"/>
  <c r="M4" i="1" a="1"/>
  <c r="M4" i="1"/>
  <c r="M5" i="1" a="1"/>
  <c r="M5" i="1"/>
  <c r="M6" i="1" a="1"/>
  <c r="M6" i="1"/>
  <c r="M7" i="1" a="1"/>
  <c r="M7" i="1"/>
  <c r="M8" i="1" a="1"/>
  <c r="M8" i="1"/>
  <c r="M9" i="1" a="1"/>
  <c r="M9" i="1"/>
  <c r="M10" i="1" a="1"/>
  <c r="M10" i="1"/>
  <c r="M11" i="1" a="1"/>
  <c r="M11" i="1"/>
  <c r="M12" i="1" a="1"/>
  <c r="M12" i="1"/>
  <c r="M13" i="1" a="1"/>
  <c r="M13" i="1"/>
  <c r="M14" i="1" a="1"/>
  <c r="M14" i="1"/>
  <c r="M15" i="1" a="1"/>
  <c r="M15" i="1"/>
  <c r="M16" i="1" a="1"/>
  <c r="M16" i="1"/>
  <c r="M17" i="1" a="1"/>
  <c r="M17" i="1"/>
  <c r="M18" i="1" a="1"/>
  <c r="M18" i="1"/>
  <c r="M19" i="1" a="1"/>
  <c r="M19" i="1"/>
  <c r="M20" i="1" a="1"/>
  <c r="M20" i="1"/>
  <c r="M21" i="1" a="1"/>
  <c r="M21" i="1"/>
  <c r="M22" i="1" a="1"/>
  <c r="M22" i="1"/>
  <c r="M23" i="1" a="1"/>
  <c r="M23" i="1"/>
  <c r="M24" i="1" a="1"/>
  <c r="M24" i="1"/>
  <c r="M25" i="1" a="1"/>
  <c r="M25" i="1"/>
  <c r="M26" i="1" a="1"/>
  <c r="M26" i="1"/>
  <c r="M27" i="1" a="1"/>
  <c r="M27" i="1"/>
  <c r="M28" i="1" a="1"/>
  <c r="M28" i="1"/>
  <c r="M29" i="1" a="1"/>
  <c r="M29" i="1"/>
  <c r="M30" i="1" a="1"/>
  <c r="M30" i="1"/>
  <c r="M31" i="1" a="1"/>
  <c r="M31" i="1"/>
  <c r="M32" i="1" a="1"/>
  <c r="M32" i="1"/>
  <c r="M33" i="1" a="1"/>
  <c r="M33" i="1"/>
  <c r="M34" i="1" a="1"/>
  <c r="M34" i="1"/>
  <c r="M35" i="1" a="1"/>
  <c r="M35" i="1"/>
  <c r="M36" i="1" a="1"/>
  <c r="M36" i="1"/>
  <c r="M37" i="1" a="1"/>
  <c r="M37" i="1"/>
  <c r="M38" i="1" a="1"/>
  <c r="M38" i="1"/>
  <c r="M39" i="1" a="1"/>
  <c r="M39" i="1"/>
  <c r="M40" i="1" a="1"/>
  <c r="M40" i="1"/>
  <c r="M41" i="1" a="1"/>
  <c r="M41" i="1"/>
  <c r="M42" i="1" a="1"/>
  <c r="M42" i="1"/>
  <c r="M43" i="1" a="1"/>
  <c r="M43" i="1"/>
  <c r="M44" i="1" a="1"/>
  <c r="M44" i="1"/>
  <c r="M45" i="1" a="1"/>
  <c r="M45" i="1"/>
  <c r="M46" i="1" a="1"/>
  <c r="M46" i="1"/>
  <c r="M47" i="1" a="1"/>
  <c r="M47" i="1"/>
  <c r="M48" i="1" a="1"/>
  <c r="M48" i="1"/>
  <c r="M49" i="1" a="1"/>
  <c r="M49" i="1"/>
  <c r="M50" i="1" a="1"/>
  <c r="M50" i="1"/>
  <c r="M51" i="1" a="1"/>
  <c r="M51" i="1"/>
  <c r="M52" i="1" a="1"/>
  <c r="M52" i="1"/>
  <c r="M53" i="1" a="1"/>
  <c r="M53" i="1"/>
  <c r="M54" i="1" a="1"/>
  <c r="M54" i="1"/>
  <c r="M55" i="1" a="1"/>
  <c r="M55" i="1"/>
  <c r="M56" i="1" a="1"/>
  <c r="M56" i="1"/>
  <c r="M57" i="1" a="1"/>
  <c r="M57" i="1"/>
  <c r="M58" i="1" a="1"/>
  <c r="M58" i="1"/>
  <c r="M59" i="1" a="1"/>
  <c r="M59" i="1"/>
  <c r="M60" i="1" a="1"/>
  <c r="M60" i="1"/>
  <c r="M61" i="1" a="1"/>
  <c r="M61" i="1"/>
  <c r="M62" i="1" a="1"/>
  <c r="M62" i="1"/>
  <c r="M63" i="1" a="1"/>
  <c r="M63" i="1"/>
  <c r="M72" i="1" a="1"/>
  <c r="M72" i="1"/>
  <c r="M73" i="1" a="1"/>
  <c r="M73" i="1"/>
  <c r="M74" i="1" a="1"/>
  <c r="M74" i="1"/>
  <c r="M75" i="1" a="1"/>
  <c r="M75" i="1"/>
  <c r="M76" i="1" a="1"/>
  <c r="M76" i="1"/>
  <c r="M77" i="1" a="1"/>
  <c r="M77" i="1"/>
  <c r="M78" i="1" a="1"/>
  <c r="M78" i="1"/>
  <c r="M79" i="1" a="1"/>
  <c r="M79" i="1"/>
  <c r="M80" i="1" a="1"/>
  <c r="M80" i="1"/>
  <c r="M81" i="1" a="1"/>
  <c r="M81" i="1"/>
  <c r="M82" i="1" a="1"/>
  <c r="M82" i="1"/>
  <c r="M83" i="1" a="1"/>
  <c r="M83" i="1"/>
  <c r="M84" i="1" a="1"/>
  <c r="M84" i="1"/>
  <c r="M85" i="1" a="1"/>
  <c r="M85" i="1"/>
  <c r="M86" i="1" a="1"/>
  <c r="M86" i="1"/>
  <c r="M87" i="1" a="1"/>
  <c r="M87" i="1"/>
  <c r="M88" i="1" a="1"/>
  <c r="M88" i="1"/>
  <c r="M89" i="1" a="1"/>
  <c r="M89" i="1"/>
  <c r="M90" i="1" a="1"/>
  <c r="M90" i="1"/>
  <c r="M91" i="1" a="1"/>
  <c r="M91" i="1"/>
  <c r="M92" i="1" a="1"/>
  <c r="M92" i="1"/>
  <c r="M93" i="1" a="1"/>
  <c r="M93" i="1"/>
  <c r="M94" i="1" a="1"/>
  <c r="M94" i="1"/>
  <c r="M95" i="1" a="1"/>
  <c r="M95" i="1"/>
  <c r="M96" i="1" a="1"/>
  <c r="M96" i="1"/>
  <c r="M97" i="1" a="1"/>
  <c r="M97" i="1"/>
  <c r="M98" i="1" a="1"/>
  <c r="M98" i="1"/>
  <c r="M99" i="1" a="1"/>
  <c r="M99" i="1"/>
  <c r="M100" i="1" a="1"/>
  <c r="M100" i="1"/>
  <c r="M101" i="1" a="1"/>
  <c r="M101" i="1"/>
  <c r="M102" i="1" a="1"/>
  <c r="M102" i="1"/>
  <c r="M103" i="1" a="1"/>
  <c r="M103" i="1"/>
  <c r="M104" i="1" a="1"/>
  <c r="M104" i="1"/>
  <c r="M105" i="1" a="1"/>
  <c r="M10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9" i="11"/>
  <c r="Q80" i="11"/>
  <c r="Q81" i="11"/>
  <c r="Q82" i="11"/>
  <c r="Q83" i="11"/>
  <c r="Q84" i="11"/>
  <c r="Q85" i="11"/>
  <c r="Q86" i="11"/>
  <c r="Q87" i="11"/>
  <c r="Q88" i="11"/>
  <c r="Q89" i="11"/>
  <c r="Q90" i="11"/>
  <c r="Q91" i="11"/>
  <c r="Q92" i="11"/>
  <c r="Q93" i="11"/>
  <c r="Q94" i="11"/>
  <c r="N19" i="11"/>
  <c r="Q19" i="11"/>
  <c r="N20" i="11"/>
  <c r="Q20" i="11"/>
  <c r="N18" i="11"/>
  <c r="Q18" i="11"/>
  <c r="Q9" i="11"/>
  <c r="Q3" i="11"/>
  <c r="Q4" i="11"/>
  <c r="Q7" i="11"/>
  <c r="Q10" i="11"/>
  <c r="Q11" i="11"/>
  <c r="Q12" i="11"/>
  <c r="Q14" i="11"/>
  <c r="Q15" i="11"/>
  <c r="Q16" i="11"/>
  <c r="Q17" i="11"/>
  <c r="Q21" i="11"/>
  <c r="Q22" i="11"/>
  <c r="Q23" i="11"/>
  <c r="Q24" i="11"/>
  <c r="Q25" i="11"/>
  <c r="Q26" i="11"/>
  <c r="Q27" i="11"/>
  <c r="Q28" i="11"/>
  <c r="Q29" i="11"/>
  <c r="Q30" i="11"/>
  <c r="Q31" i="11"/>
  <c r="Q32" i="11"/>
  <c r="Q33" i="11"/>
  <c r="Q34" i="11"/>
  <c r="Q35" i="11"/>
  <c r="Q36" i="11"/>
  <c r="Q37" i="11"/>
  <c r="Q38" i="11"/>
  <c r="Q39" i="11"/>
  <c r="Q40" i="11"/>
  <c r="Q41" i="11"/>
  <c r="Q42" i="11"/>
  <c r="Q2" i="11"/>
  <c r="N16" i="11"/>
  <c r="N15" i="1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3" i="1"/>
  <c r="X36" i="1"/>
  <c r="X35" i="1"/>
  <c r="X34" i="1"/>
  <c r="X33" i="1"/>
  <c r="X3" i="1" a="1"/>
  <c r="X3" i="1"/>
  <c r="X4" i="1" a="1"/>
  <c r="X4" i="1"/>
  <c r="X5" i="1" a="1"/>
  <c r="X5" i="1"/>
  <c r="X6" i="1" a="1"/>
  <c r="X6" i="1"/>
  <c r="X7" i="1" a="1"/>
  <c r="X7" i="1"/>
  <c r="X8" i="1" a="1"/>
  <c r="X8" i="1"/>
  <c r="X9" i="1" a="1"/>
  <c r="X9" i="1"/>
  <c r="X10" i="1" a="1"/>
  <c r="X10" i="1"/>
  <c r="X11" i="1" a="1"/>
  <c r="X11" i="1"/>
  <c r="X12" i="1" a="1"/>
  <c r="X12" i="1"/>
  <c r="X13" i="1" a="1"/>
  <c r="X13" i="1"/>
  <c r="X14" i="1" a="1"/>
  <c r="X14" i="1"/>
  <c r="X15" i="1" a="1"/>
  <c r="X15" i="1"/>
  <c r="X16" i="1" a="1"/>
  <c r="X16" i="1"/>
  <c r="X17" i="1" a="1"/>
  <c r="X17" i="1"/>
  <c r="X18" i="1" a="1"/>
  <c r="X18" i="1"/>
  <c r="X19" i="1" a="1"/>
  <c r="X19" i="1"/>
  <c r="X20" i="1" a="1"/>
  <c r="X20" i="1"/>
  <c r="X21" i="1" a="1"/>
  <c r="X21" i="1"/>
  <c r="X22" i="1" a="1"/>
  <c r="X22" i="1"/>
  <c r="X23" i="1" a="1"/>
  <c r="X23" i="1"/>
  <c r="X24" i="1" a="1"/>
  <c r="X24" i="1"/>
  <c r="X25" i="1" a="1"/>
  <c r="X25" i="1"/>
  <c r="X26" i="1" a="1"/>
  <c r="X26" i="1"/>
  <c r="X27" i="1" a="1"/>
  <c r="X27" i="1"/>
  <c r="X28" i="1" a="1"/>
  <c r="X28" i="1"/>
  <c r="X29" i="1" a="1"/>
  <c r="X29" i="1"/>
  <c r="X30" i="1" a="1"/>
  <c r="X30" i="1"/>
  <c r="X31" i="1" a="1"/>
  <c r="X31" i="1"/>
  <c r="X32" i="1" a="1"/>
  <c r="X32" i="1"/>
  <c r="X37" i="1" a="1"/>
  <c r="X37" i="1"/>
  <c r="X38" i="1" a="1"/>
  <c r="X38" i="1"/>
  <c r="X39" i="1" a="1"/>
  <c r="X39" i="1"/>
  <c r="X40" i="1" a="1"/>
  <c r="X40" i="1"/>
  <c r="X41" i="1" a="1"/>
  <c r="X41" i="1"/>
  <c r="X42" i="1" a="1"/>
  <c r="X42" i="1"/>
  <c r="X43" i="1" a="1"/>
  <c r="X43" i="1"/>
  <c r="X44" i="1" a="1"/>
  <c r="X44" i="1"/>
  <c r="X45" i="1" a="1"/>
  <c r="X45" i="1"/>
  <c r="X46" i="1" a="1"/>
  <c r="X46" i="1"/>
  <c r="X47" i="1" a="1"/>
  <c r="X47" i="1"/>
  <c r="X48" i="1" a="1"/>
  <c r="X48" i="1"/>
  <c r="X49" i="1" a="1"/>
  <c r="X49" i="1"/>
  <c r="X50" i="1" a="1"/>
  <c r="X50" i="1"/>
  <c r="X51" i="1" a="1"/>
  <c r="X51" i="1"/>
  <c r="X52" i="1" a="1"/>
  <c r="X52" i="1"/>
  <c r="X53" i="1" a="1"/>
  <c r="X53" i="1"/>
  <c r="X54" i="1" a="1"/>
  <c r="X54" i="1"/>
  <c r="X55" i="1" a="1"/>
  <c r="X55" i="1"/>
  <c r="X56" i="1" a="1"/>
  <c r="X56" i="1"/>
  <c r="X57" i="1" a="1"/>
  <c r="X57" i="1"/>
  <c r="X58" i="1" a="1"/>
  <c r="X58" i="1"/>
  <c r="X59" i="1" a="1"/>
  <c r="X59" i="1"/>
  <c r="X60" i="1" a="1"/>
  <c r="X60" i="1"/>
  <c r="X61" i="1" a="1"/>
  <c r="X61" i="1"/>
  <c r="X62" i="1" a="1"/>
  <c r="X62" i="1"/>
  <c r="X63" i="1" a="1"/>
  <c r="X63" i="1"/>
  <c r="X72" i="1" a="1"/>
  <c r="X72" i="1"/>
  <c r="X73" i="1" a="1"/>
  <c r="X73" i="1"/>
  <c r="X74" i="1" a="1"/>
  <c r="X74" i="1"/>
  <c r="X75" i="1" a="1"/>
  <c r="X75" i="1"/>
  <c r="X76" i="1" a="1"/>
  <c r="X76" i="1"/>
  <c r="X77" i="1" a="1"/>
  <c r="X77" i="1"/>
  <c r="X78" i="1" a="1"/>
  <c r="X78" i="1"/>
  <c r="X79" i="1" a="1"/>
  <c r="X79" i="1"/>
  <c r="X80" i="1" a="1"/>
  <c r="X80" i="1"/>
  <c r="X81" i="1" a="1"/>
  <c r="X81" i="1"/>
  <c r="X82" i="1" a="1"/>
  <c r="X82" i="1"/>
  <c r="X83" i="1" a="1"/>
  <c r="X83" i="1"/>
  <c r="X84" i="1" a="1"/>
  <c r="X84" i="1"/>
  <c r="X85" i="1" a="1"/>
  <c r="X85" i="1"/>
  <c r="X86" i="1" a="1"/>
  <c r="X86" i="1"/>
  <c r="X87" i="1" a="1"/>
  <c r="X87" i="1"/>
  <c r="X88" i="1" a="1"/>
  <c r="X88" i="1"/>
  <c r="X89" i="1" a="1"/>
  <c r="X89" i="1"/>
  <c r="X90" i="1" a="1"/>
  <c r="X90" i="1"/>
  <c r="X91" i="1" a="1"/>
  <c r="X91" i="1"/>
  <c r="X92" i="1" a="1"/>
  <c r="X92" i="1"/>
  <c r="X93" i="1" a="1"/>
  <c r="X93" i="1"/>
  <c r="X94" i="1" a="1"/>
  <c r="X94" i="1"/>
  <c r="X95" i="1" a="1"/>
  <c r="X95" i="1"/>
  <c r="X96" i="1" a="1"/>
  <c r="X96" i="1"/>
  <c r="X97" i="1" a="1"/>
  <c r="X97" i="1"/>
  <c r="X98" i="1" a="1"/>
  <c r="X98" i="1"/>
  <c r="X99" i="1" a="1"/>
  <c r="X99" i="1"/>
  <c r="X100" i="1" a="1"/>
  <c r="X100" i="1"/>
  <c r="X101" i="1" a="1"/>
  <c r="X101" i="1"/>
  <c r="X102" i="1" a="1"/>
  <c r="X102" i="1"/>
  <c r="X103" i="1" a="1"/>
  <c r="X103" i="1"/>
  <c r="X104" i="1" a="1"/>
  <c r="X104" i="1"/>
  <c r="X105" i="1" a="1"/>
  <c r="X105" i="1"/>
  <c r="J2" i="11"/>
  <c r="J3" i="11"/>
  <c r="J4" i="11"/>
  <c r="J7" i="11"/>
  <c r="N94" i="11"/>
  <c r="N93" i="11"/>
  <c r="N92" i="11"/>
  <c r="N91" i="11"/>
  <c r="N90" i="11"/>
  <c r="N89" i="11"/>
  <c r="N88" i="11"/>
  <c r="N87" i="11"/>
  <c r="N86" i="11"/>
  <c r="N85" i="11"/>
  <c r="N84" i="11"/>
  <c r="N83" i="11"/>
  <c r="N82" i="11"/>
  <c r="N81" i="11"/>
  <c r="N80" i="11"/>
  <c r="N79"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17" i="11"/>
  <c r="N14" i="11"/>
  <c r="N12" i="11"/>
  <c r="N11" i="11"/>
  <c r="N10" i="11"/>
  <c r="N9" i="11"/>
  <c r="N7" i="11"/>
  <c r="N4" i="11"/>
  <c r="N3" i="11"/>
  <c r="N2" i="11"/>
  <c r="J8" i="11"/>
  <c r="J5" i="11"/>
  <c r="J6" i="11"/>
  <c r="M95" i="11"/>
  <c r="M96" i="11"/>
  <c r="M97" i="11"/>
  <c r="M98" i="11"/>
  <c r="M99" i="11"/>
  <c r="M100" i="11"/>
  <c r="M101" i="1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122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bk>
      <extLst>
        <ext uri="{3e2802c4-a4d2-4d8b-9148-e3be6c30e623}">
          <xlrd:rvb i="1381"/>
        </ext>
      </extLst>
    </bk>
    <bk>
      <extLst>
        <ext uri="{3e2802c4-a4d2-4d8b-9148-e3be6c30e623}">
          <xlrd:rvb i="1382"/>
        </ext>
      </extLst>
    </bk>
    <bk>
      <extLst>
        <ext uri="{3e2802c4-a4d2-4d8b-9148-e3be6c30e623}">
          <xlrd:rvb i="1383"/>
        </ext>
      </extLst>
    </bk>
    <bk>
      <extLst>
        <ext uri="{3e2802c4-a4d2-4d8b-9148-e3be6c30e623}">
          <xlrd:rvb i="1384"/>
        </ext>
      </extLst>
    </bk>
    <bk>
      <extLst>
        <ext uri="{3e2802c4-a4d2-4d8b-9148-e3be6c30e623}">
          <xlrd:rvb i="1385"/>
        </ext>
      </extLst>
    </bk>
    <bk>
      <extLst>
        <ext uri="{3e2802c4-a4d2-4d8b-9148-e3be6c30e623}">
          <xlrd:rvb i="1386"/>
        </ext>
      </extLst>
    </bk>
    <bk>
      <extLst>
        <ext uri="{3e2802c4-a4d2-4d8b-9148-e3be6c30e623}">
          <xlrd:rvb i="1387"/>
        </ext>
      </extLst>
    </bk>
    <bk>
      <extLst>
        <ext uri="{3e2802c4-a4d2-4d8b-9148-e3be6c30e623}">
          <xlrd:rvb i="1388"/>
        </ext>
      </extLst>
    </bk>
    <bk>
      <extLst>
        <ext uri="{3e2802c4-a4d2-4d8b-9148-e3be6c30e623}">
          <xlrd:rvb i="1389"/>
        </ext>
      </extLst>
    </bk>
    <bk>
      <extLst>
        <ext uri="{3e2802c4-a4d2-4d8b-9148-e3be6c30e623}">
          <xlrd:rvb i="1390"/>
        </ext>
      </extLst>
    </bk>
    <bk>
      <extLst>
        <ext uri="{3e2802c4-a4d2-4d8b-9148-e3be6c30e623}">
          <xlrd:rvb i="1391"/>
        </ext>
      </extLst>
    </bk>
    <bk>
      <extLst>
        <ext uri="{3e2802c4-a4d2-4d8b-9148-e3be6c30e623}">
          <xlrd:rvb i="1392"/>
        </ext>
      </extLst>
    </bk>
    <bk>
      <extLst>
        <ext uri="{3e2802c4-a4d2-4d8b-9148-e3be6c30e623}">
          <xlrd:rvb i="1393"/>
        </ext>
      </extLst>
    </bk>
    <bk>
      <extLst>
        <ext uri="{3e2802c4-a4d2-4d8b-9148-e3be6c30e623}">
          <xlrd:rvb i="1394"/>
        </ext>
      </extLst>
    </bk>
    <bk>
      <extLst>
        <ext uri="{3e2802c4-a4d2-4d8b-9148-e3be6c30e623}">
          <xlrd:rvb i="1395"/>
        </ext>
      </extLst>
    </bk>
    <bk>
      <extLst>
        <ext uri="{3e2802c4-a4d2-4d8b-9148-e3be6c30e623}">
          <xlrd:rvb i="1396"/>
        </ext>
      </extLst>
    </bk>
    <bk>
      <extLst>
        <ext uri="{3e2802c4-a4d2-4d8b-9148-e3be6c30e623}">
          <xlrd:rvb i="1397"/>
        </ext>
      </extLst>
    </bk>
    <bk>
      <extLst>
        <ext uri="{3e2802c4-a4d2-4d8b-9148-e3be6c30e623}">
          <xlrd:rvb i="1398"/>
        </ext>
      </extLst>
    </bk>
    <bk>
      <extLst>
        <ext uri="{3e2802c4-a4d2-4d8b-9148-e3be6c30e623}">
          <xlrd:rvb i="1399"/>
        </ext>
      </extLst>
    </bk>
    <bk>
      <extLst>
        <ext uri="{3e2802c4-a4d2-4d8b-9148-e3be6c30e623}">
          <xlrd:rvb i="1400"/>
        </ext>
      </extLst>
    </bk>
    <bk>
      <extLst>
        <ext uri="{3e2802c4-a4d2-4d8b-9148-e3be6c30e623}">
          <xlrd:rvb i="1401"/>
        </ext>
      </extLst>
    </bk>
    <bk>
      <extLst>
        <ext uri="{3e2802c4-a4d2-4d8b-9148-e3be6c30e623}">
          <xlrd:rvb i="1402"/>
        </ext>
      </extLst>
    </bk>
    <bk>
      <extLst>
        <ext uri="{3e2802c4-a4d2-4d8b-9148-e3be6c30e623}">
          <xlrd:rvb i="1403"/>
        </ext>
      </extLst>
    </bk>
    <bk>
      <extLst>
        <ext uri="{3e2802c4-a4d2-4d8b-9148-e3be6c30e623}">
          <xlrd:rvb i="1404"/>
        </ext>
      </extLst>
    </bk>
    <bk>
      <extLst>
        <ext uri="{3e2802c4-a4d2-4d8b-9148-e3be6c30e623}">
          <xlrd:rvb i="1405"/>
        </ext>
      </extLst>
    </bk>
    <bk>
      <extLst>
        <ext uri="{3e2802c4-a4d2-4d8b-9148-e3be6c30e623}">
          <xlrd:rvb i="1406"/>
        </ext>
      </extLst>
    </bk>
    <bk>
      <extLst>
        <ext uri="{3e2802c4-a4d2-4d8b-9148-e3be6c30e623}">
          <xlrd:rvb i="1407"/>
        </ext>
      </extLst>
    </bk>
    <bk>
      <extLst>
        <ext uri="{3e2802c4-a4d2-4d8b-9148-e3be6c30e623}">
          <xlrd:rvb i="1408"/>
        </ext>
      </extLst>
    </bk>
    <bk>
      <extLst>
        <ext uri="{3e2802c4-a4d2-4d8b-9148-e3be6c30e623}">
          <xlrd:rvb i="1409"/>
        </ext>
      </extLst>
    </bk>
    <bk>
      <extLst>
        <ext uri="{3e2802c4-a4d2-4d8b-9148-e3be6c30e623}">
          <xlrd:rvb i="1410"/>
        </ext>
      </extLst>
    </bk>
    <bk>
      <extLst>
        <ext uri="{3e2802c4-a4d2-4d8b-9148-e3be6c30e623}">
          <xlrd:rvb i="1411"/>
        </ext>
      </extLst>
    </bk>
    <bk>
      <extLst>
        <ext uri="{3e2802c4-a4d2-4d8b-9148-e3be6c30e623}">
          <xlrd:rvb i="1412"/>
        </ext>
      </extLst>
    </bk>
    <bk>
      <extLst>
        <ext uri="{3e2802c4-a4d2-4d8b-9148-e3be6c30e623}">
          <xlrd:rvb i="1413"/>
        </ext>
      </extLst>
    </bk>
    <bk>
      <extLst>
        <ext uri="{3e2802c4-a4d2-4d8b-9148-e3be6c30e623}">
          <xlrd:rvb i="1414"/>
        </ext>
      </extLst>
    </bk>
    <bk>
      <extLst>
        <ext uri="{3e2802c4-a4d2-4d8b-9148-e3be6c30e623}">
          <xlrd:rvb i="1415"/>
        </ext>
      </extLst>
    </bk>
    <bk>
      <extLst>
        <ext uri="{3e2802c4-a4d2-4d8b-9148-e3be6c30e623}">
          <xlrd:rvb i="1416"/>
        </ext>
      </extLst>
    </bk>
    <bk>
      <extLst>
        <ext uri="{3e2802c4-a4d2-4d8b-9148-e3be6c30e623}">
          <xlrd:rvb i="1417"/>
        </ext>
      </extLst>
    </bk>
    <bk>
      <extLst>
        <ext uri="{3e2802c4-a4d2-4d8b-9148-e3be6c30e623}">
          <xlrd:rvb i="1418"/>
        </ext>
      </extLst>
    </bk>
    <bk>
      <extLst>
        <ext uri="{3e2802c4-a4d2-4d8b-9148-e3be6c30e623}">
          <xlrd:rvb i="1419"/>
        </ext>
      </extLst>
    </bk>
    <bk>
      <extLst>
        <ext uri="{3e2802c4-a4d2-4d8b-9148-e3be6c30e623}">
          <xlrd:rvb i="1420"/>
        </ext>
      </extLst>
    </bk>
    <bk>
      <extLst>
        <ext uri="{3e2802c4-a4d2-4d8b-9148-e3be6c30e623}">
          <xlrd:rvb i="1421"/>
        </ext>
      </extLst>
    </bk>
    <bk>
      <extLst>
        <ext uri="{3e2802c4-a4d2-4d8b-9148-e3be6c30e623}">
          <xlrd:rvb i="1422"/>
        </ext>
      </extLst>
    </bk>
    <bk>
      <extLst>
        <ext uri="{3e2802c4-a4d2-4d8b-9148-e3be6c30e623}">
          <xlrd:rvb i="1423"/>
        </ext>
      </extLst>
    </bk>
    <bk>
      <extLst>
        <ext uri="{3e2802c4-a4d2-4d8b-9148-e3be6c30e623}">
          <xlrd:rvb i="1424"/>
        </ext>
      </extLst>
    </bk>
    <bk>
      <extLst>
        <ext uri="{3e2802c4-a4d2-4d8b-9148-e3be6c30e623}">
          <xlrd:rvb i="1425"/>
        </ext>
      </extLst>
    </bk>
    <bk>
      <extLst>
        <ext uri="{3e2802c4-a4d2-4d8b-9148-e3be6c30e623}">
          <xlrd:rvb i="1426"/>
        </ext>
      </extLst>
    </bk>
    <bk>
      <extLst>
        <ext uri="{3e2802c4-a4d2-4d8b-9148-e3be6c30e623}">
          <xlrd:rvb i="1427"/>
        </ext>
      </extLst>
    </bk>
    <bk>
      <extLst>
        <ext uri="{3e2802c4-a4d2-4d8b-9148-e3be6c30e623}">
          <xlrd:rvb i="1428"/>
        </ext>
      </extLst>
    </bk>
    <bk>
      <extLst>
        <ext uri="{3e2802c4-a4d2-4d8b-9148-e3be6c30e623}">
          <xlrd:rvb i="1429"/>
        </ext>
      </extLst>
    </bk>
    <bk>
      <extLst>
        <ext uri="{3e2802c4-a4d2-4d8b-9148-e3be6c30e623}">
          <xlrd:rvb i="1430"/>
        </ext>
      </extLst>
    </bk>
    <bk>
      <extLst>
        <ext uri="{3e2802c4-a4d2-4d8b-9148-e3be6c30e623}">
          <xlrd:rvb i="1431"/>
        </ext>
      </extLst>
    </bk>
    <bk>
      <extLst>
        <ext uri="{3e2802c4-a4d2-4d8b-9148-e3be6c30e623}">
          <xlrd:rvb i="1432"/>
        </ext>
      </extLst>
    </bk>
    <bk>
      <extLst>
        <ext uri="{3e2802c4-a4d2-4d8b-9148-e3be6c30e623}">
          <xlrd:rvb i="1433"/>
        </ext>
      </extLst>
    </bk>
    <bk>
      <extLst>
        <ext uri="{3e2802c4-a4d2-4d8b-9148-e3be6c30e623}">
          <xlrd:rvb i="1434"/>
        </ext>
      </extLst>
    </bk>
    <bk>
      <extLst>
        <ext uri="{3e2802c4-a4d2-4d8b-9148-e3be6c30e623}">
          <xlrd:rvb i="1435"/>
        </ext>
      </extLst>
    </bk>
    <bk>
      <extLst>
        <ext uri="{3e2802c4-a4d2-4d8b-9148-e3be6c30e623}">
          <xlrd:rvb i="1436"/>
        </ext>
      </extLst>
    </bk>
    <bk>
      <extLst>
        <ext uri="{3e2802c4-a4d2-4d8b-9148-e3be6c30e623}">
          <xlrd:rvb i="1437"/>
        </ext>
      </extLst>
    </bk>
    <bk>
      <extLst>
        <ext uri="{3e2802c4-a4d2-4d8b-9148-e3be6c30e623}">
          <xlrd:rvb i="1438"/>
        </ext>
      </extLst>
    </bk>
    <bk>
      <extLst>
        <ext uri="{3e2802c4-a4d2-4d8b-9148-e3be6c30e623}">
          <xlrd:rvb i="1439"/>
        </ext>
      </extLst>
    </bk>
    <bk>
      <extLst>
        <ext uri="{3e2802c4-a4d2-4d8b-9148-e3be6c30e623}">
          <xlrd:rvb i="1440"/>
        </ext>
      </extLst>
    </bk>
    <bk>
      <extLst>
        <ext uri="{3e2802c4-a4d2-4d8b-9148-e3be6c30e623}">
          <xlrd:rvb i="1441"/>
        </ext>
      </extLst>
    </bk>
    <bk>
      <extLst>
        <ext uri="{3e2802c4-a4d2-4d8b-9148-e3be6c30e623}">
          <xlrd:rvb i="1442"/>
        </ext>
      </extLst>
    </bk>
    <bk>
      <extLst>
        <ext uri="{3e2802c4-a4d2-4d8b-9148-e3be6c30e623}">
          <xlrd:rvb i="1443"/>
        </ext>
      </extLst>
    </bk>
    <bk>
      <extLst>
        <ext uri="{3e2802c4-a4d2-4d8b-9148-e3be6c30e623}">
          <xlrd:rvb i="1444"/>
        </ext>
      </extLst>
    </bk>
    <bk>
      <extLst>
        <ext uri="{3e2802c4-a4d2-4d8b-9148-e3be6c30e623}">
          <xlrd:rvb i="1445"/>
        </ext>
      </extLst>
    </bk>
    <bk>
      <extLst>
        <ext uri="{3e2802c4-a4d2-4d8b-9148-e3be6c30e623}">
          <xlrd:rvb i="1446"/>
        </ext>
      </extLst>
    </bk>
    <bk>
      <extLst>
        <ext uri="{3e2802c4-a4d2-4d8b-9148-e3be6c30e623}">
          <xlrd:rvb i="1447"/>
        </ext>
      </extLst>
    </bk>
    <bk>
      <extLst>
        <ext uri="{3e2802c4-a4d2-4d8b-9148-e3be6c30e623}">
          <xlrd:rvb i="1448"/>
        </ext>
      </extLst>
    </bk>
    <bk>
      <extLst>
        <ext uri="{3e2802c4-a4d2-4d8b-9148-e3be6c30e623}">
          <xlrd:rvb i="1449"/>
        </ext>
      </extLst>
    </bk>
    <bk>
      <extLst>
        <ext uri="{3e2802c4-a4d2-4d8b-9148-e3be6c30e623}">
          <xlrd:rvb i="1450"/>
        </ext>
      </extLst>
    </bk>
    <bk>
      <extLst>
        <ext uri="{3e2802c4-a4d2-4d8b-9148-e3be6c30e623}">
          <xlrd:rvb i="1451"/>
        </ext>
      </extLst>
    </bk>
    <bk>
      <extLst>
        <ext uri="{3e2802c4-a4d2-4d8b-9148-e3be6c30e623}">
          <xlrd:rvb i="1452"/>
        </ext>
      </extLst>
    </bk>
    <bk>
      <extLst>
        <ext uri="{3e2802c4-a4d2-4d8b-9148-e3be6c30e623}">
          <xlrd:rvb i="1453"/>
        </ext>
      </extLst>
    </bk>
    <bk>
      <extLst>
        <ext uri="{3e2802c4-a4d2-4d8b-9148-e3be6c30e623}">
          <xlrd:rvb i="1454"/>
        </ext>
      </extLst>
    </bk>
    <bk>
      <extLst>
        <ext uri="{3e2802c4-a4d2-4d8b-9148-e3be6c30e623}">
          <xlrd:rvb i="1455"/>
        </ext>
      </extLst>
    </bk>
    <bk>
      <extLst>
        <ext uri="{3e2802c4-a4d2-4d8b-9148-e3be6c30e623}">
          <xlrd:rvb i="1456"/>
        </ext>
      </extLst>
    </bk>
    <bk>
      <extLst>
        <ext uri="{3e2802c4-a4d2-4d8b-9148-e3be6c30e623}">
          <xlrd:rvb i="1457"/>
        </ext>
      </extLst>
    </bk>
    <bk>
      <extLst>
        <ext uri="{3e2802c4-a4d2-4d8b-9148-e3be6c30e623}">
          <xlrd:rvb i="1458"/>
        </ext>
      </extLst>
    </bk>
    <bk>
      <extLst>
        <ext uri="{3e2802c4-a4d2-4d8b-9148-e3be6c30e623}">
          <xlrd:rvb i="1459"/>
        </ext>
      </extLst>
    </bk>
    <bk>
      <extLst>
        <ext uri="{3e2802c4-a4d2-4d8b-9148-e3be6c30e623}">
          <xlrd:rvb i="1460"/>
        </ext>
      </extLst>
    </bk>
    <bk>
      <extLst>
        <ext uri="{3e2802c4-a4d2-4d8b-9148-e3be6c30e623}">
          <xlrd:rvb i="1461"/>
        </ext>
      </extLst>
    </bk>
    <bk>
      <extLst>
        <ext uri="{3e2802c4-a4d2-4d8b-9148-e3be6c30e623}">
          <xlrd:rvb i="1462"/>
        </ext>
      </extLst>
    </bk>
    <bk>
      <extLst>
        <ext uri="{3e2802c4-a4d2-4d8b-9148-e3be6c30e623}">
          <xlrd:rvb i="1463"/>
        </ext>
      </extLst>
    </bk>
    <bk>
      <extLst>
        <ext uri="{3e2802c4-a4d2-4d8b-9148-e3be6c30e623}">
          <xlrd:rvb i="1464"/>
        </ext>
      </extLst>
    </bk>
    <bk>
      <extLst>
        <ext uri="{3e2802c4-a4d2-4d8b-9148-e3be6c30e623}">
          <xlrd:rvb i="1465"/>
        </ext>
      </extLst>
    </bk>
    <bk>
      <extLst>
        <ext uri="{3e2802c4-a4d2-4d8b-9148-e3be6c30e623}">
          <xlrd:rvb i="1466"/>
        </ext>
      </extLst>
    </bk>
    <bk>
      <extLst>
        <ext uri="{3e2802c4-a4d2-4d8b-9148-e3be6c30e623}">
          <xlrd:rvb i="1467"/>
        </ext>
      </extLst>
    </bk>
    <bk>
      <extLst>
        <ext uri="{3e2802c4-a4d2-4d8b-9148-e3be6c30e623}">
          <xlrd:rvb i="1468"/>
        </ext>
      </extLst>
    </bk>
    <bk>
      <extLst>
        <ext uri="{3e2802c4-a4d2-4d8b-9148-e3be6c30e623}">
          <xlrd:rvb i="1469"/>
        </ext>
      </extLst>
    </bk>
    <bk>
      <extLst>
        <ext uri="{3e2802c4-a4d2-4d8b-9148-e3be6c30e623}">
          <xlrd:rvb i="1470"/>
        </ext>
      </extLst>
    </bk>
    <bk>
      <extLst>
        <ext uri="{3e2802c4-a4d2-4d8b-9148-e3be6c30e623}">
          <xlrd:rvb i="1471"/>
        </ext>
      </extLst>
    </bk>
    <bk>
      <extLst>
        <ext uri="{3e2802c4-a4d2-4d8b-9148-e3be6c30e623}">
          <xlrd:rvb i="1472"/>
        </ext>
      </extLst>
    </bk>
    <bk>
      <extLst>
        <ext uri="{3e2802c4-a4d2-4d8b-9148-e3be6c30e623}">
          <xlrd:rvb i="1473"/>
        </ext>
      </extLst>
    </bk>
    <bk>
      <extLst>
        <ext uri="{3e2802c4-a4d2-4d8b-9148-e3be6c30e623}">
          <xlrd:rvb i="1474"/>
        </ext>
      </extLst>
    </bk>
    <bk>
      <extLst>
        <ext uri="{3e2802c4-a4d2-4d8b-9148-e3be6c30e623}">
          <xlrd:rvb i="1475"/>
        </ext>
      </extLst>
    </bk>
    <bk>
      <extLst>
        <ext uri="{3e2802c4-a4d2-4d8b-9148-e3be6c30e623}">
          <xlrd:rvb i="1476"/>
        </ext>
      </extLst>
    </bk>
    <bk>
      <extLst>
        <ext uri="{3e2802c4-a4d2-4d8b-9148-e3be6c30e623}">
          <xlrd:rvb i="1477"/>
        </ext>
      </extLst>
    </bk>
    <bk>
      <extLst>
        <ext uri="{3e2802c4-a4d2-4d8b-9148-e3be6c30e623}">
          <xlrd:rvb i="1478"/>
        </ext>
      </extLst>
    </bk>
    <bk>
      <extLst>
        <ext uri="{3e2802c4-a4d2-4d8b-9148-e3be6c30e623}">
          <xlrd:rvb i="1479"/>
        </ext>
      </extLst>
    </bk>
    <bk>
      <extLst>
        <ext uri="{3e2802c4-a4d2-4d8b-9148-e3be6c30e623}">
          <xlrd:rvb i="1480"/>
        </ext>
      </extLst>
    </bk>
    <bk>
      <extLst>
        <ext uri="{3e2802c4-a4d2-4d8b-9148-e3be6c30e623}">
          <xlrd:rvb i="1481"/>
        </ext>
      </extLst>
    </bk>
    <bk>
      <extLst>
        <ext uri="{3e2802c4-a4d2-4d8b-9148-e3be6c30e623}">
          <xlrd:rvb i="1482"/>
        </ext>
      </extLst>
    </bk>
    <bk>
      <extLst>
        <ext uri="{3e2802c4-a4d2-4d8b-9148-e3be6c30e623}">
          <xlrd:rvb i="1483"/>
        </ext>
      </extLst>
    </bk>
    <bk>
      <extLst>
        <ext uri="{3e2802c4-a4d2-4d8b-9148-e3be6c30e623}">
          <xlrd:rvb i="1484"/>
        </ext>
      </extLst>
    </bk>
    <bk>
      <extLst>
        <ext uri="{3e2802c4-a4d2-4d8b-9148-e3be6c30e623}">
          <xlrd:rvb i="1485"/>
        </ext>
      </extLst>
    </bk>
    <bk>
      <extLst>
        <ext uri="{3e2802c4-a4d2-4d8b-9148-e3be6c30e623}">
          <xlrd:rvb i="1486"/>
        </ext>
      </extLst>
    </bk>
    <bk>
      <extLst>
        <ext uri="{3e2802c4-a4d2-4d8b-9148-e3be6c30e623}">
          <xlrd:rvb i="1487"/>
        </ext>
      </extLst>
    </bk>
    <bk>
      <extLst>
        <ext uri="{3e2802c4-a4d2-4d8b-9148-e3be6c30e623}">
          <xlrd:rvb i="1488"/>
        </ext>
      </extLst>
    </bk>
    <bk>
      <extLst>
        <ext uri="{3e2802c4-a4d2-4d8b-9148-e3be6c30e623}">
          <xlrd:rvb i="1489"/>
        </ext>
      </extLst>
    </bk>
    <bk>
      <extLst>
        <ext uri="{3e2802c4-a4d2-4d8b-9148-e3be6c30e623}">
          <xlrd:rvb i="1490"/>
        </ext>
      </extLst>
    </bk>
    <bk>
      <extLst>
        <ext uri="{3e2802c4-a4d2-4d8b-9148-e3be6c30e623}">
          <xlrd:rvb i="1491"/>
        </ext>
      </extLst>
    </bk>
    <bk>
      <extLst>
        <ext uri="{3e2802c4-a4d2-4d8b-9148-e3be6c30e623}">
          <xlrd:rvb i="1492"/>
        </ext>
      </extLst>
    </bk>
    <bk>
      <extLst>
        <ext uri="{3e2802c4-a4d2-4d8b-9148-e3be6c30e623}">
          <xlrd:rvb i="1493"/>
        </ext>
      </extLst>
    </bk>
    <bk>
      <extLst>
        <ext uri="{3e2802c4-a4d2-4d8b-9148-e3be6c30e623}">
          <xlrd:rvb i="1494"/>
        </ext>
      </extLst>
    </bk>
    <bk>
      <extLst>
        <ext uri="{3e2802c4-a4d2-4d8b-9148-e3be6c30e623}">
          <xlrd:rvb i="1495"/>
        </ext>
      </extLst>
    </bk>
    <bk>
      <extLst>
        <ext uri="{3e2802c4-a4d2-4d8b-9148-e3be6c30e623}">
          <xlrd:rvb i="1496"/>
        </ext>
      </extLst>
    </bk>
    <bk>
      <extLst>
        <ext uri="{3e2802c4-a4d2-4d8b-9148-e3be6c30e623}">
          <xlrd:rvb i="1497"/>
        </ext>
      </extLst>
    </bk>
    <bk>
      <extLst>
        <ext uri="{3e2802c4-a4d2-4d8b-9148-e3be6c30e623}">
          <xlrd:rvb i="1498"/>
        </ext>
      </extLst>
    </bk>
    <bk>
      <extLst>
        <ext uri="{3e2802c4-a4d2-4d8b-9148-e3be6c30e623}">
          <xlrd:rvb i="1499"/>
        </ext>
      </extLst>
    </bk>
    <bk>
      <extLst>
        <ext uri="{3e2802c4-a4d2-4d8b-9148-e3be6c30e623}">
          <xlrd:rvb i="1500"/>
        </ext>
      </extLst>
    </bk>
    <bk>
      <extLst>
        <ext uri="{3e2802c4-a4d2-4d8b-9148-e3be6c30e623}">
          <xlrd:rvb i="1501"/>
        </ext>
      </extLst>
    </bk>
    <bk>
      <extLst>
        <ext uri="{3e2802c4-a4d2-4d8b-9148-e3be6c30e623}">
          <xlrd:rvb i="1502"/>
        </ext>
      </extLst>
    </bk>
    <bk>
      <extLst>
        <ext uri="{3e2802c4-a4d2-4d8b-9148-e3be6c30e623}">
          <xlrd:rvb i="1503"/>
        </ext>
      </extLst>
    </bk>
    <bk>
      <extLst>
        <ext uri="{3e2802c4-a4d2-4d8b-9148-e3be6c30e623}">
          <xlrd:rvb i="1504"/>
        </ext>
      </extLst>
    </bk>
    <bk>
      <extLst>
        <ext uri="{3e2802c4-a4d2-4d8b-9148-e3be6c30e623}">
          <xlrd:rvb i="1505"/>
        </ext>
      </extLst>
    </bk>
    <bk>
      <extLst>
        <ext uri="{3e2802c4-a4d2-4d8b-9148-e3be6c30e623}">
          <xlrd:rvb i="1506"/>
        </ext>
      </extLst>
    </bk>
    <bk>
      <extLst>
        <ext uri="{3e2802c4-a4d2-4d8b-9148-e3be6c30e623}">
          <xlrd:rvb i="1507"/>
        </ext>
      </extLst>
    </bk>
    <bk>
      <extLst>
        <ext uri="{3e2802c4-a4d2-4d8b-9148-e3be6c30e623}">
          <xlrd:rvb i="1508"/>
        </ext>
      </extLst>
    </bk>
    <bk>
      <extLst>
        <ext uri="{3e2802c4-a4d2-4d8b-9148-e3be6c30e623}">
          <xlrd:rvb i="1509"/>
        </ext>
      </extLst>
    </bk>
    <bk>
      <extLst>
        <ext uri="{3e2802c4-a4d2-4d8b-9148-e3be6c30e623}">
          <xlrd:rvb i="1510"/>
        </ext>
      </extLst>
    </bk>
    <bk>
      <extLst>
        <ext uri="{3e2802c4-a4d2-4d8b-9148-e3be6c30e623}">
          <xlrd:rvb i="1511"/>
        </ext>
      </extLst>
    </bk>
    <bk>
      <extLst>
        <ext uri="{3e2802c4-a4d2-4d8b-9148-e3be6c30e623}">
          <xlrd:rvb i="1512"/>
        </ext>
      </extLst>
    </bk>
    <bk>
      <extLst>
        <ext uri="{3e2802c4-a4d2-4d8b-9148-e3be6c30e623}">
          <xlrd:rvb i="1513"/>
        </ext>
      </extLst>
    </bk>
    <bk>
      <extLst>
        <ext uri="{3e2802c4-a4d2-4d8b-9148-e3be6c30e623}">
          <xlrd:rvb i="1514"/>
        </ext>
      </extLst>
    </bk>
    <bk>
      <extLst>
        <ext uri="{3e2802c4-a4d2-4d8b-9148-e3be6c30e623}">
          <xlrd:rvb i="1515"/>
        </ext>
      </extLst>
    </bk>
    <bk>
      <extLst>
        <ext uri="{3e2802c4-a4d2-4d8b-9148-e3be6c30e623}">
          <xlrd:rvb i="1516"/>
        </ext>
      </extLst>
    </bk>
    <bk>
      <extLst>
        <ext uri="{3e2802c4-a4d2-4d8b-9148-e3be6c30e623}">
          <xlrd:rvb i="1517"/>
        </ext>
      </extLst>
    </bk>
    <bk>
      <extLst>
        <ext uri="{3e2802c4-a4d2-4d8b-9148-e3be6c30e623}">
          <xlrd:rvb i="1518"/>
        </ext>
      </extLst>
    </bk>
    <bk>
      <extLst>
        <ext uri="{3e2802c4-a4d2-4d8b-9148-e3be6c30e623}">
          <xlrd:rvb i="1519"/>
        </ext>
      </extLst>
    </bk>
    <bk>
      <extLst>
        <ext uri="{3e2802c4-a4d2-4d8b-9148-e3be6c30e623}">
          <xlrd:rvb i="1520"/>
        </ext>
      </extLst>
    </bk>
    <bk>
      <extLst>
        <ext uri="{3e2802c4-a4d2-4d8b-9148-e3be6c30e623}">
          <xlrd:rvb i="1521"/>
        </ext>
      </extLst>
    </bk>
    <bk>
      <extLst>
        <ext uri="{3e2802c4-a4d2-4d8b-9148-e3be6c30e623}">
          <xlrd:rvb i="1522"/>
        </ext>
      </extLst>
    </bk>
    <bk>
      <extLst>
        <ext uri="{3e2802c4-a4d2-4d8b-9148-e3be6c30e623}">
          <xlrd:rvb i="1523"/>
        </ext>
      </extLst>
    </bk>
    <bk>
      <extLst>
        <ext uri="{3e2802c4-a4d2-4d8b-9148-e3be6c30e623}">
          <xlrd:rvb i="1524"/>
        </ext>
      </extLst>
    </bk>
    <bk>
      <extLst>
        <ext uri="{3e2802c4-a4d2-4d8b-9148-e3be6c30e623}">
          <xlrd:rvb i="1525"/>
        </ext>
      </extLst>
    </bk>
    <bk>
      <extLst>
        <ext uri="{3e2802c4-a4d2-4d8b-9148-e3be6c30e623}">
          <xlrd:rvb i="1526"/>
        </ext>
      </extLst>
    </bk>
    <bk>
      <extLst>
        <ext uri="{3e2802c4-a4d2-4d8b-9148-e3be6c30e623}">
          <xlrd:rvb i="1527"/>
        </ext>
      </extLst>
    </bk>
    <bk>
      <extLst>
        <ext uri="{3e2802c4-a4d2-4d8b-9148-e3be6c30e623}">
          <xlrd:rvb i="1528"/>
        </ext>
      </extLst>
    </bk>
    <bk>
      <extLst>
        <ext uri="{3e2802c4-a4d2-4d8b-9148-e3be6c30e623}">
          <xlrd:rvb i="1529"/>
        </ext>
      </extLst>
    </bk>
    <bk>
      <extLst>
        <ext uri="{3e2802c4-a4d2-4d8b-9148-e3be6c30e623}">
          <xlrd:rvb i="1530"/>
        </ext>
      </extLst>
    </bk>
    <bk>
      <extLst>
        <ext uri="{3e2802c4-a4d2-4d8b-9148-e3be6c30e623}">
          <xlrd:rvb i="1531"/>
        </ext>
      </extLst>
    </bk>
    <bk>
      <extLst>
        <ext uri="{3e2802c4-a4d2-4d8b-9148-e3be6c30e623}">
          <xlrd:rvb i="1532"/>
        </ext>
      </extLst>
    </bk>
    <bk>
      <extLst>
        <ext uri="{3e2802c4-a4d2-4d8b-9148-e3be6c30e623}">
          <xlrd:rvb i="1533"/>
        </ext>
      </extLst>
    </bk>
    <bk>
      <extLst>
        <ext uri="{3e2802c4-a4d2-4d8b-9148-e3be6c30e623}">
          <xlrd:rvb i="1534"/>
        </ext>
      </extLst>
    </bk>
    <bk>
      <extLst>
        <ext uri="{3e2802c4-a4d2-4d8b-9148-e3be6c30e623}">
          <xlrd:rvb i="1535"/>
        </ext>
      </extLst>
    </bk>
    <bk>
      <extLst>
        <ext uri="{3e2802c4-a4d2-4d8b-9148-e3be6c30e623}">
          <xlrd:rvb i="1536"/>
        </ext>
      </extLst>
    </bk>
    <bk>
      <extLst>
        <ext uri="{3e2802c4-a4d2-4d8b-9148-e3be6c30e623}">
          <xlrd:rvb i="1537"/>
        </ext>
      </extLst>
    </bk>
    <bk>
      <extLst>
        <ext uri="{3e2802c4-a4d2-4d8b-9148-e3be6c30e623}">
          <xlrd:rvb i="1538"/>
        </ext>
      </extLst>
    </bk>
    <bk>
      <extLst>
        <ext uri="{3e2802c4-a4d2-4d8b-9148-e3be6c30e623}">
          <xlrd:rvb i="1539"/>
        </ext>
      </extLst>
    </bk>
    <bk>
      <extLst>
        <ext uri="{3e2802c4-a4d2-4d8b-9148-e3be6c30e623}">
          <xlrd:rvb i="1540"/>
        </ext>
      </extLst>
    </bk>
    <bk>
      <extLst>
        <ext uri="{3e2802c4-a4d2-4d8b-9148-e3be6c30e623}">
          <xlrd:rvb i="1541"/>
        </ext>
      </extLst>
    </bk>
    <bk>
      <extLst>
        <ext uri="{3e2802c4-a4d2-4d8b-9148-e3be6c30e623}">
          <xlrd:rvb i="1542"/>
        </ext>
      </extLst>
    </bk>
    <bk>
      <extLst>
        <ext uri="{3e2802c4-a4d2-4d8b-9148-e3be6c30e623}">
          <xlrd:rvb i="1543"/>
        </ext>
      </extLst>
    </bk>
    <bk>
      <extLst>
        <ext uri="{3e2802c4-a4d2-4d8b-9148-e3be6c30e623}">
          <xlrd:rvb i="1544"/>
        </ext>
      </extLst>
    </bk>
    <bk>
      <extLst>
        <ext uri="{3e2802c4-a4d2-4d8b-9148-e3be6c30e623}">
          <xlrd:rvb i="1545"/>
        </ext>
      </extLst>
    </bk>
    <bk>
      <extLst>
        <ext uri="{3e2802c4-a4d2-4d8b-9148-e3be6c30e623}">
          <xlrd:rvb i="1546"/>
        </ext>
      </extLst>
    </bk>
    <bk>
      <extLst>
        <ext uri="{3e2802c4-a4d2-4d8b-9148-e3be6c30e623}">
          <xlrd:rvb i="1547"/>
        </ext>
      </extLst>
    </bk>
    <bk>
      <extLst>
        <ext uri="{3e2802c4-a4d2-4d8b-9148-e3be6c30e623}">
          <xlrd:rvb i="1548"/>
        </ext>
      </extLst>
    </bk>
    <bk>
      <extLst>
        <ext uri="{3e2802c4-a4d2-4d8b-9148-e3be6c30e623}">
          <xlrd:rvb i="1549"/>
        </ext>
      </extLst>
    </bk>
    <bk>
      <extLst>
        <ext uri="{3e2802c4-a4d2-4d8b-9148-e3be6c30e623}">
          <xlrd:rvb i="1550"/>
        </ext>
      </extLst>
    </bk>
    <bk>
      <extLst>
        <ext uri="{3e2802c4-a4d2-4d8b-9148-e3be6c30e623}">
          <xlrd:rvb i="1551"/>
        </ext>
      </extLst>
    </bk>
    <bk>
      <extLst>
        <ext uri="{3e2802c4-a4d2-4d8b-9148-e3be6c30e623}">
          <xlrd:rvb i="1552"/>
        </ext>
      </extLst>
    </bk>
    <bk>
      <extLst>
        <ext uri="{3e2802c4-a4d2-4d8b-9148-e3be6c30e623}">
          <xlrd:rvb i="1553"/>
        </ext>
      </extLst>
    </bk>
    <bk>
      <extLst>
        <ext uri="{3e2802c4-a4d2-4d8b-9148-e3be6c30e623}">
          <xlrd:rvb i="1554"/>
        </ext>
      </extLst>
    </bk>
    <bk>
      <extLst>
        <ext uri="{3e2802c4-a4d2-4d8b-9148-e3be6c30e623}">
          <xlrd:rvb i="1555"/>
        </ext>
      </extLst>
    </bk>
    <bk>
      <extLst>
        <ext uri="{3e2802c4-a4d2-4d8b-9148-e3be6c30e623}">
          <xlrd:rvb i="1556"/>
        </ext>
      </extLst>
    </bk>
    <bk>
      <extLst>
        <ext uri="{3e2802c4-a4d2-4d8b-9148-e3be6c30e623}">
          <xlrd:rvb i="1557"/>
        </ext>
      </extLst>
    </bk>
    <bk>
      <extLst>
        <ext uri="{3e2802c4-a4d2-4d8b-9148-e3be6c30e623}">
          <xlrd:rvb i="1558"/>
        </ext>
      </extLst>
    </bk>
    <bk>
      <extLst>
        <ext uri="{3e2802c4-a4d2-4d8b-9148-e3be6c30e623}">
          <xlrd:rvb i="1559"/>
        </ext>
      </extLst>
    </bk>
    <bk>
      <extLst>
        <ext uri="{3e2802c4-a4d2-4d8b-9148-e3be6c30e623}">
          <xlrd:rvb i="1560"/>
        </ext>
      </extLst>
    </bk>
    <bk>
      <extLst>
        <ext uri="{3e2802c4-a4d2-4d8b-9148-e3be6c30e623}">
          <xlrd:rvb i="1561"/>
        </ext>
      </extLst>
    </bk>
    <bk>
      <extLst>
        <ext uri="{3e2802c4-a4d2-4d8b-9148-e3be6c30e623}">
          <xlrd:rvb i="1562"/>
        </ext>
      </extLst>
    </bk>
    <bk>
      <extLst>
        <ext uri="{3e2802c4-a4d2-4d8b-9148-e3be6c30e623}">
          <xlrd:rvb i="1563"/>
        </ext>
      </extLst>
    </bk>
    <bk>
      <extLst>
        <ext uri="{3e2802c4-a4d2-4d8b-9148-e3be6c30e623}">
          <xlrd:rvb i="1564"/>
        </ext>
      </extLst>
    </bk>
    <bk>
      <extLst>
        <ext uri="{3e2802c4-a4d2-4d8b-9148-e3be6c30e623}">
          <xlrd:rvb i="1565"/>
        </ext>
      </extLst>
    </bk>
    <bk>
      <extLst>
        <ext uri="{3e2802c4-a4d2-4d8b-9148-e3be6c30e623}">
          <xlrd:rvb i="1566"/>
        </ext>
      </extLst>
    </bk>
    <bk>
      <extLst>
        <ext uri="{3e2802c4-a4d2-4d8b-9148-e3be6c30e623}">
          <xlrd:rvb i="1567"/>
        </ext>
      </extLst>
    </bk>
    <bk>
      <extLst>
        <ext uri="{3e2802c4-a4d2-4d8b-9148-e3be6c30e623}">
          <xlrd:rvb i="1568"/>
        </ext>
      </extLst>
    </bk>
    <bk>
      <extLst>
        <ext uri="{3e2802c4-a4d2-4d8b-9148-e3be6c30e623}">
          <xlrd:rvb i="1569"/>
        </ext>
      </extLst>
    </bk>
    <bk>
      <extLst>
        <ext uri="{3e2802c4-a4d2-4d8b-9148-e3be6c30e623}">
          <xlrd:rvb i="1570"/>
        </ext>
      </extLst>
    </bk>
    <bk>
      <extLst>
        <ext uri="{3e2802c4-a4d2-4d8b-9148-e3be6c30e623}">
          <xlrd:rvb i="1571"/>
        </ext>
      </extLst>
    </bk>
    <bk>
      <extLst>
        <ext uri="{3e2802c4-a4d2-4d8b-9148-e3be6c30e623}">
          <xlrd:rvb i="1572"/>
        </ext>
      </extLst>
    </bk>
    <bk>
      <extLst>
        <ext uri="{3e2802c4-a4d2-4d8b-9148-e3be6c30e623}">
          <xlrd:rvb i="1573"/>
        </ext>
      </extLst>
    </bk>
    <bk>
      <extLst>
        <ext uri="{3e2802c4-a4d2-4d8b-9148-e3be6c30e623}">
          <xlrd:rvb i="1574"/>
        </ext>
      </extLst>
    </bk>
    <bk>
      <extLst>
        <ext uri="{3e2802c4-a4d2-4d8b-9148-e3be6c30e623}">
          <xlrd:rvb i="1575"/>
        </ext>
      </extLst>
    </bk>
    <bk>
      <extLst>
        <ext uri="{3e2802c4-a4d2-4d8b-9148-e3be6c30e623}">
          <xlrd:rvb i="1576"/>
        </ext>
      </extLst>
    </bk>
    <bk>
      <extLst>
        <ext uri="{3e2802c4-a4d2-4d8b-9148-e3be6c30e623}">
          <xlrd:rvb i="1577"/>
        </ext>
      </extLst>
    </bk>
    <bk>
      <extLst>
        <ext uri="{3e2802c4-a4d2-4d8b-9148-e3be6c30e623}">
          <xlrd:rvb i="1578"/>
        </ext>
      </extLst>
    </bk>
    <bk>
      <extLst>
        <ext uri="{3e2802c4-a4d2-4d8b-9148-e3be6c30e623}">
          <xlrd:rvb i="1579"/>
        </ext>
      </extLst>
    </bk>
    <bk>
      <extLst>
        <ext uri="{3e2802c4-a4d2-4d8b-9148-e3be6c30e623}">
          <xlrd:rvb i="1580"/>
        </ext>
      </extLst>
    </bk>
    <bk>
      <extLst>
        <ext uri="{3e2802c4-a4d2-4d8b-9148-e3be6c30e623}">
          <xlrd:rvb i="1581"/>
        </ext>
      </extLst>
    </bk>
    <bk>
      <extLst>
        <ext uri="{3e2802c4-a4d2-4d8b-9148-e3be6c30e623}">
          <xlrd:rvb i="1582"/>
        </ext>
      </extLst>
    </bk>
    <bk>
      <extLst>
        <ext uri="{3e2802c4-a4d2-4d8b-9148-e3be6c30e623}">
          <xlrd:rvb i="1583"/>
        </ext>
      </extLst>
    </bk>
    <bk>
      <extLst>
        <ext uri="{3e2802c4-a4d2-4d8b-9148-e3be6c30e623}">
          <xlrd:rvb i="1584"/>
        </ext>
      </extLst>
    </bk>
    <bk>
      <extLst>
        <ext uri="{3e2802c4-a4d2-4d8b-9148-e3be6c30e623}">
          <xlrd:rvb i="1585"/>
        </ext>
      </extLst>
    </bk>
    <bk>
      <extLst>
        <ext uri="{3e2802c4-a4d2-4d8b-9148-e3be6c30e623}">
          <xlrd:rvb i="1586"/>
        </ext>
      </extLst>
    </bk>
    <bk>
      <extLst>
        <ext uri="{3e2802c4-a4d2-4d8b-9148-e3be6c30e623}">
          <xlrd:rvb i="1587"/>
        </ext>
      </extLst>
    </bk>
    <bk>
      <extLst>
        <ext uri="{3e2802c4-a4d2-4d8b-9148-e3be6c30e623}">
          <xlrd:rvb i="1588"/>
        </ext>
      </extLst>
    </bk>
    <bk>
      <extLst>
        <ext uri="{3e2802c4-a4d2-4d8b-9148-e3be6c30e623}">
          <xlrd:rvb i="1589"/>
        </ext>
      </extLst>
    </bk>
    <bk>
      <extLst>
        <ext uri="{3e2802c4-a4d2-4d8b-9148-e3be6c30e623}">
          <xlrd:rvb i="1590"/>
        </ext>
      </extLst>
    </bk>
    <bk>
      <extLst>
        <ext uri="{3e2802c4-a4d2-4d8b-9148-e3be6c30e623}">
          <xlrd:rvb i="1591"/>
        </ext>
      </extLst>
    </bk>
    <bk>
      <extLst>
        <ext uri="{3e2802c4-a4d2-4d8b-9148-e3be6c30e623}">
          <xlrd:rvb i="1592"/>
        </ext>
      </extLst>
    </bk>
    <bk>
      <extLst>
        <ext uri="{3e2802c4-a4d2-4d8b-9148-e3be6c30e623}">
          <xlrd:rvb i="1593"/>
        </ext>
      </extLst>
    </bk>
    <bk>
      <extLst>
        <ext uri="{3e2802c4-a4d2-4d8b-9148-e3be6c30e623}">
          <xlrd:rvb i="1594"/>
        </ext>
      </extLst>
    </bk>
    <bk>
      <extLst>
        <ext uri="{3e2802c4-a4d2-4d8b-9148-e3be6c30e623}">
          <xlrd:rvb i="1595"/>
        </ext>
      </extLst>
    </bk>
    <bk>
      <extLst>
        <ext uri="{3e2802c4-a4d2-4d8b-9148-e3be6c30e623}">
          <xlrd:rvb i="1596"/>
        </ext>
      </extLst>
    </bk>
    <bk>
      <extLst>
        <ext uri="{3e2802c4-a4d2-4d8b-9148-e3be6c30e623}">
          <xlrd:rvb i="1597"/>
        </ext>
      </extLst>
    </bk>
    <bk>
      <extLst>
        <ext uri="{3e2802c4-a4d2-4d8b-9148-e3be6c30e623}">
          <xlrd:rvb i="1598"/>
        </ext>
      </extLst>
    </bk>
    <bk>
      <extLst>
        <ext uri="{3e2802c4-a4d2-4d8b-9148-e3be6c30e623}">
          <xlrd:rvb i="1599"/>
        </ext>
      </extLst>
    </bk>
    <bk>
      <extLst>
        <ext uri="{3e2802c4-a4d2-4d8b-9148-e3be6c30e623}">
          <xlrd:rvb i="1600"/>
        </ext>
      </extLst>
    </bk>
    <bk>
      <extLst>
        <ext uri="{3e2802c4-a4d2-4d8b-9148-e3be6c30e623}">
          <xlrd:rvb i="1601"/>
        </ext>
      </extLst>
    </bk>
    <bk>
      <extLst>
        <ext uri="{3e2802c4-a4d2-4d8b-9148-e3be6c30e623}">
          <xlrd:rvb i="1602"/>
        </ext>
      </extLst>
    </bk>
    <bk>
      <extLst>
        <ext uri="{3e2802c4-a4d2-4d8b-9148-e3be6c30e623}">
          <xlrd:rvb i="1603"/>
        </ext>
      </extLst>
    </bk>
    <bk>
      <extLst>
        <ext uri="{3e2802c4-a4d2-4d8b-9148-e3be6c30e623}">
          <xlrd:rvb i="1604"/>
        </ext>
      </extLst>
    </bk>
    <bk>
      <extLst>
        <ext uri="{3e2802c4-a4d2-4d8b-9148-e3be6c30e623}">
          <xlrd:rvb i="1607"/>
        </ext>
      </extLst>
    </bk>
    <bk>
      <extLst>
        <ext uri="{3e2802c4-a4d2-4d8b-9148-e3be6c30e623}">
          <xlrd:rvb i="1608"/>
        </ext>
      </extLst>
    </bk>
    <bk>
      <extLst>
        <ext uri="{3e2802c4-a4d2-4d8b-9148-e3be6c30e623}">
          <xlrd:rvb i="1609"/>
        </ext>
      </extLst>
    </bk>
    <bk>
      <extLst>
        <ext uri="{3e2802c4-a4d2-4d8b-9148-e3be6c30e623}">
          <xlrd:rvb i="1610"/>
        </ext>
      </extLst>
    </bk>
    <bk>
      <extLst>
        <ext uri="{3e2802c4-a4d2-4d8b-9148-e3be6c30e623}">
          <xlrd:rvb i="1611"/>
        </ext>
      </extLst>
    </bk>
    <bk>
      <extLst>
        <ext uri="{3e2802c4-a4d2-4d8b-9148-e3be6c30e623}">
          <xlrd:rvb i="1612"/>
        </ext>
      </extLst>
    </bk>
    <bk>
      <extLst>
        <ext uri="{3e2802c4-a4d2-4d8b-9148-e3be6c30e623}">
          <xlrd:rvb i="1613"/>
        </ext>
      </extLst>
    </bk>
    <bk>
      <extLst>
        <ext uri="{3e2802c4-a4d2-4d8b-9148-e3be6c30e623}">
          <xlrd:rvb i="1614"/>
        </ext>
      </extLst>
    </bk>
    <bk>
      <extLst>
        <ext uri="{3e2802c4-a4d2-4d8b-9148-e3be6c30e623}">
          <xlrd:rvb i="1615"/>
        </ext>
      </extLst>
    </bk>
    <bk>
      <extLst>
        <ext uri="{3e2802c4-a4d2-4d8b-9148-e3be6c30e623}">
          <xlrd:rvb i="1616"/>
        </ext>
      </extLst>
    </bk>
    <bk>
      <extLst>
        <ext uri="{3e2802c4-a4d2-4d8b-9148-e3be6c30e623}">
          <xlrd:rvb i="1617"/>
        </ext>
      </extLst>
    </bk>
    <bk>
      <extLst>
        <ext uri="{3e2802c4-a4d2-4d8b-9148-e3be6c30e623}">
          <xlrd:rvb i="1618"/>
        </ext>
      </extLst>
    </bk>
    <bk>
      <extLst>
        <ext uri="{3e2802c4-a4d2-4d8b-9148-e3be6c30e623}">
          <xlrd:rvb i="1619"/>
        </ext>
      </extLst>
    </bk>
    <bk>
      <extLst>
        <ext uri="{3e2802c4-a4d2-4d8b-9148-e3be6c30e623}">
          <xlrd:rvb i="1620"/>
        </ext>
      </extLst>
    </bk>
    <bk>
      <extLst>
        <ext uri="{3e2802c4-a4d2-4d8b-9148-e3be6c30e623}">
          <xlrd:rvb i="1621"/>
        </ext>
      </extLst>
    </bk>
    <bk>
      <extLst>
        <ext uri="{3e2802c4-a4d2-4d8b-9148-e3be6c30e623}">
          <xlrd:rvb i="1622"/>
        </ext>
      </extLst>
    </bk>
    <bk>
      <extLst>
        <ext uri="{3e2802c4-a4d2-4d8b-9148-e3be6c30e623}">
          <xlrd:rvb i="1623"/>
        </ext>
      </extLst>
    </bk>
    <bk>
      <extLst>
        <ext uri="{3e2802c4-a4d2-4d8b-9148-e3be6c30e623}">
          <xlrd:rvb i="1624"/>
        </ext>
      </extLst>
    </bk>
    <bk>
      <extLst>
        <ext uri="{3e2802c4-a4d2-4d8b-9148-e3be6c30e623}">
          <xlrd:rvb i="1625"/>
        </ext>
      </extLst>
    </bk>
    <bk>
      <extLst>
        <ext uri="{3e2802c4-a4d2-4d8b-9148-e3be6c30e623}">
          <xlrd:rvb i="1626"/>
        </ext>
      </extLst>
    </bk>
    <bk>
      <extLst>
        <ext uri="{3e2802c4-a4d2-4d8b-9148-e3be6c30e623}">
          <xlrd:rvb i="1627"/>
        </ext>
      </extLst>
    </bk>
    <bk>
      <extLst>
        <ext uri="{3e2802c4-a4d2-4d8b-9148-e3be6c30e623}">
          <xlrd:rvb i="1628"/>
        </ext>
      </extLst>
    </bk>
    <bk>
      <extLst>
        <ext uri="{3e2802c4-a4d2-4d8b-9148-e3be6c30e623}">
          <xlrd:rvb i="1629"/>
        </ext>
      </extLst>
    </bk>
    <bk>
      <extLst>
        <ext uri="{3e2802c4-a4d2-4d8b-9148-e3be6c30e623}">
          <xlrd:rvb i="1630"/>
        </ext>
      </extLst>
    </bk>
    <bk>
      <extLst>
        <ext uri="{3e2802c4-a4d2-4d8b-9148-e3be6c30e623}">
          <xlrd:rvb i="1631"/>
        </ext>
      </extLst>
    </bk>
    <bk>
      <extLst>
        <ext uri="{3e2802c4-a4d2-4d8b-9148-e3be6c30e623}">
          <xlrd:rvb i="1632"/>
        </ext>
      </extLst>
    </bk>
    <bk>
      <extLst>
        <ext uri="{3e2802c4-a4d2-4d8b-9148-e3be6c30e623}">
          <xlrd:rvb i="1633"/>
        </ext>
      </extLst>
    </bk>
    <bk>
      <extLst>
        <ext uri="{3e2802c4-a4d2-4d8b-9148-e3be6c30e623}">
          <xlrd:rvb i="1634"/>
        </ext>
      </extLst>
    </bk>
    <bk>
      <extLst>
        <ext uri="{3e2802c4-a4d2-4d8b-9148-e3be6c30e623}">
          <xlrd:rvb i="1635"/>
        </ext>
      </extLst>
    </bk>
    <bk>
      <extLst>
        <ext uri="{3e2802c4-a4d2-4d8b-9148-e3be6c30e623}">
          <xlrd:rvb i="1636"/>
        </ext>
      </extLst>
    </bk>
    <bk>
      <extLst>
        <ext uri="{3e2802c4-a4d2-4d8b-9148-e3be6c30e623}">
          <xlrd:rvb i="1637"/>
        </ext>
      </extLst>
    </bk>
    <bk>
      <extLst>
        <ext uri="{3e2802c4-a4d2-4d8b-9148-e3be6c30e623}">
          <xlrd:rvb i="1638"/>
        </ext>
      </extLst>
    </bk>
    <bk>
      <extLst>
        <ext uri="{3e2802c4-a4d2-4d8b-9148-e3be6c30e623}">
          <xlrd:rvb i="1639"/>
        </ext>
      </extLst>
    </bk>
    <bk>
      <extLst>
        <ext uri="{3e2802c4-a4d2-4d8b-9148-e3be6c30e623}">
          <xlrd:rvb i="1640"/>
        </ext>
      </extLst>
    </bk>
    <bk>
      <extLst>
        <ext uri="{3e2802c4-a4d2-4d8b-9148-e3be6c30e623}">
          <xlrd:rvb i="1641"/>
        </ext>
      </extLst>
    </bk>
    <bk>
      <extLst>
        <ext uri="{3e2802c4-a4d2-4d8b-9148-e3be6c30e623}">
          <xlrd:rvb i="1642"/>
        </ext>
      </extLst>
    </bk>
    <bk>
      <extLst>
        <ext uri="{3e2802c4-a4d2-4d8b-9148-e3be6c30e623}">
          <xlrd:rvb i="1643"/>
        </ext>
      </extLst>
    </bk>
    <bk>
      <extLst>
        <ext uri="{3e2802c4-a4d2-4d8b-9148-e3be6c30e623}">
          <xlrd:rvb i="1644"/>
        </ext>
      </extLst>
    </bk>
    <bk>
      <extLst>
        <ext uri="{3e2802c4-a4d2-4d8b-9148-e3be6c30e623}">
          <xlrd:rvb i="1645"/>
        </ext>
      </extLst>
    </bk>
    <bk>
      <extLst>
        <ext uri="{3e2802c4-a4d2-4d8b-9148-e3be6c30e623}">
          <xlrd:rvb i="1646"/>
        </ext>
      </extLst>
    </bk>
    <bk>
      <extLst>
        <ext uri="{3e2802c4-a4d2-4d8b-9148-e3be6c30e623}">
          <xlrd:rvb i="1647"/>
        </ext>
      </extLst>
    </bk>
    <bk>
      <extLst>
        <ext uri="{3e2802c4-a4d2-4d8b-9148-e3be6c30e623}">
          <xlrd:rvb i="1648"/>
        </ext>
      </extLst>
    </bk>
    <bk>
      <extLst>
        <ext uri="{3e2802c4-a4d2-4d8b-9148-e3be6c30e623}">
          <xlrd:rvb i="1649"/>
        </ext>
      </extLst>
    </bk>
    <bk>
      <extLst>
        <ext uri="{3e2802c4-a4d2-4d8b-9148-e3be6c30e623}">
          <xlrd:rvb i="1650"/>
        </ext>
      </extLst>
    </bk>
    <bk>
      <extLst>
        <ext uri="{3e2802c4-a4d2-4d8b-9148-e3be6c30e623}">
          <xlrd:rvb i="1651"/>
        </ext>
      </extLst>
    </bk>
    <bk>
      <extLst>
        <ext uri="{3e2802c4-a4d2-4d8b-9148-e3be6c30e623}">
          <xlrd:rvb i="1652"/>
        </ext>
      </extLst>
    </bk>
    <bk>
      <extLst>
        <ext uri="{3e2802c4-a4d2-4d8b-9148-e3be6c30e623}">
          <xlrd:rvb i="1653"/>
        </ext>
      </extLst>
    </bk>
    <bk>
      <extLst>
        <ext uri="{3e2802c4-a4d2-4d8b-9148-e3be6c30e623}">
          <xlrd:rvb i="1654"/>
        </ext>
      </extLst>
    </bk>
    <bk>
      <extLst>
        <ext uri="{3e2802c4-a4d2-4d8b-9148-e3be6c30e623}">
          <xlrd:rvb i="1655"/>
        </ext>
      </extLst>
    </bk>
    <bk>
      <extLst>
        <ext uri="{3e2802c4-a4d2-4d8b-9148-e3be6c30e623}">
          <xlrd:rvb i="1656"/>
        </ext>
      </extLst>
    </bk>
    <bk>
      <extLst>
        <ext uri="{3e2802c4-a4d2-4d8b-9148-e3be6c30e623}">
          <xlrd:rvb i="1657"/>
        </ext>
      </extLst>
    </bk>
    <bk>
      <extLst>
        <ext uri="{3e2802c4-a4d2-4d8b-9148-e3be6c30e623}">
          <xlrd:rvb i="1658"/>
        </ext>
      </extLst>
    </bk>
    <bk>
      <extLst>
        <ext uri="{3e2802c4-a4d2-4d8b-9148-e3be6c30e623}">
          <xlrd:rvb i="1659"/>
        </ext>
      </extLst>
    </bk>
    <bk>
      <extLst>
        <ext uri="{3e2802c4-a4d2-4d8b-9148-e3be6c30e623}">
          <xlrd:rvb i="1660"/>
        </ext>
      </extLst>
    </bk>
    <bk>
      <extLst>
        <ext uri="{3e2802c4-a4d2-4d8b-9148-e3be6c30e623}">
          <xlrd:rvb i="1661"/>
        </ext>
      </extLst>
    </bk>
    <bk>
      <extLst>
        <ext uri="{3e2802c4-a4d2-4d8b-9148-e3be6c30e623}">
          <xlrd:rvb i="1662"/>
        </ext>
      </extLst>
    </bk>
    <bk>
      <extLst>
        <ext uri="{3e2802c4-a4d2-4d8b-9148-e3be6c30e623}">
          <xlrd:rvb i="1663"/>
        </ext>
      </extLst>
    </bk>
    <bk>
      <extLst>
        <ext uri="{3e2802c4-a4d2-4d8b-9148-e3be6c30e623}">
          <xlrd:rvb i="1664"/>
        </ext>
      </extLst>
    </bk>
    <bk>
      <extLst>
        <ext uri="{3e2802c4-a4d2-4d8b-9148-e3be6c30e623}">
          <xlrd:rvb i="1665"/>
        </ext>
      </extLst>
    </bk>
    <bk>
      <extLst>
        <ext uri="{3e2802c4-a4d2-4d8b-9148-e3be6c30e623}">
          <xlrd:rvb i="1666"/>
        </ext>
      </extLst>
    </bk>
    <bk>
      <extLst>
        <ext uri="{3e2802c4-a4d2-4d8b-9148-e3be6c30e623}">
          <xlrd:rvb i="1667"/>
        </ext>
      </extLst>
    </bk>
    <bk>
      <extLst>
        <ext uri="{3e2802c4-a4d2-4d8b-9148-e3be6c30e623}">
          <xlrd:rvb i="1668"/>
        </ext>
      </extLst>
    </bk>
    <bk>
      <extLst>
        <ext uri="{3e2802c4-a4d2-4d8b-9148-e3be6c30e623}">
          <xlrd:rvb i="1669"/>
        </ext>
      </extLst>
    </bk>
    <bk>
      <extLst>
        <ext uri="{3e2802c4-a4d2-4d8b-9148-e3be6c30e623}">
          <xlrd:rvb i="1670"/>
        </ext>
      </extLst>
    </bk>
    <bk>
      <extLst>
        <ext uri="{3e2802c4-a4d2-4d8b-9148-e3be6c30e623}">
          <xlrd:rvb i="1671"/>
        </ext>
      </extLst>
    </bk>
    <bk>
      <extLst>
        <ext uri="{3e2802c4-a4d2-4d8b-9148-e3be6c30e623}">
          <xlrd:rvb i="1672"/>
        </ext>
      </extLst>
    </bk>
    <bk>
      <extLst>
        <ext uri="{3e2802c4-a4d2-4d8b-9148-e3be6c30e623}">
          <xlrd:rvb i="1673"/>
        </ext>
      </extLst>
    </bk>
    <bk>
      <extLst>
        <ext uri="{3e2802c4-a4d2-4d8b-9148-e3be6c30e623}">
          <xlrd:rvb i="1674"/>
        </ext>
      </extLst>
    </bk>
    <bk>
      <extLst>
        <ext uri="{3e2802c4-a4d2-4d8b-9148-e3be6c30e623}">
          <xlrd:rvb i="1675"/>
        </ext>
      </extLst>
    </bk>
    <bk>
      <extLst>
        <ext uri="{3e2802c4-a4d2-4d8b-9148-e3be6c30e623}">
          <xlrd:rvb i="1676"/>
        </ext>
      </extLst>
    </bk>
    <bk>
      <extLst>
        <ext uri="{3e2802c4-a4d2-4d8b-9148-e3be6c30e623}">
          <xlrd:rvb i="1677"/>
        </ext>
      </extLst>
    </bk>
    <bk>
      <extLst>
        <ext uri="{3e2802c4-a4d2-4d8b-9148-e3be6c30e623}">
          <xlrd:rvb i="1678"/>
        </ext>
      </extLst>
    </bk>
    <bk>
      <extLst>
        <ext uri="{3e2802c4-a4d2-4d8b-9148-e3be6c30e623}">
          <xlrd:rvb i="1679"/>
        </ext>
      </extLst>
    </bk>
    <bk>
      <extLst>
        <ext uri="{3e2802c4-a4d2-4d8b-9148-e3be6c30e623}">
          <xlrd:rvb i="1680"/>
        </ext>
      </extLst>
    </bk>
    <bk>
      <extLst>
        <ext uri="{3e2802c4-a4d2-4d8b-9148-e3be6c30e623}">
          <xlrd:rvb i="1681"/>
        </ext>
      </extLst>
    </bk>
    <bk>
      <extLst>
        <ext uri="{3e2802c4-a4d2-4d8b-9148-e3be6c30e623}">
          <xlrd:rvb i="1682"/>
        </ext>
      </extLst>
    </bk>
    <bk>
      <extLst>
        <ext uri="{3e2802c4-a4d2-4d8b-9148-e3be6c30e623}">
          <xlrd:rvb i="1683"/>
        </ext>
      </extLst>
    </bk>
    <bk>
      <extLst>
        <ext uri="{3e2802c4-a4d2-4d8b-9148-e3be6c30e623}">
          <xlrd:rvb i="1684"/>
        </ext>
      </extLst>
    </bk>
    <bk>
      <extLst>
        <ext uri="{3e2802c4-a4d2-4d8b-9148-e3be6c30e623}">
          <xlrd:rvb i="1685"/>
        </ext>
      </extLst>
    </bk>
    <bk>
      <extLst>
        <ext uri="{3e2802c4-a4d2-4d8b-9148-e3be6c30e623}">
          <xlrd:rvb i="1686"/>
        </ext>
      </extLst>
    </bk>
    <bk>
      <extLst>
        <ext uri="{3e2802c4-a4d2-4d8b-9148-e3be6c30e623}">
          <xlrd:rvb i="1687"/>
        </ext>
      </extLst>
    </bk>
    <bk>
      <extLst>
        <ext uri="{3e2802c4-a4d2-4d8b-9148-e3be6c30e623}">
          <xlrd:rvb i="1688"/>
        </ext>
      </extLst>
    </bk>
    <bk>
      <extLst>
        <ext uri="{3e2802c4-a4d2-4d8b-9148-e3be6c30e623}">
          <xlrd:rvb i="1689"/>
        </ext>
      </extLst>
    </bk>
    <bk>
      <extLst>
        <ext uri="{3e2802c4-a4d2-4d8b-9148-e3be6c30e623}">
          <xlrd:rvb i="1690"/>
        </ext>
      </extLst>
    </bk>
    <bk>
      <extLst>
        <ext uri="{3e2802c4-a4d2-4d8b-9148-e3be6c30e623}">
          <xlrd:rvb i="1691"/>
        </ext>
      </extLst>
    </bk>
    <bk>
      <extLst>
        <ext uri="{3e2802c4-a4d2-4d8b-9148-e3be6c30e623}">
          <xlrd:rvb i="1692"/>
        </ext>
      </extLst>
    </bk>
    <bk>
      <extLst>
        <ext uri="{3e2802c4-a4d2-4d8b-9148-e3be6c30e623}">
          <xlrd:rvb i="1693"/>
        </ext>
      </extLst>
    </bk>
    <bk>
      <extLst>
        <ext uri="{3e2802c4-a4d2-4d8b-9148-e3be6c30e623}">
          <xlrd:rvb i="1694"/>
        </ext>
      </extLst>
    </bk>
    <bk>
      <extLst>
        <ext uri="{3e2802c4-a4d2-4d8b-9148-e3be6c30e623}">
          <xlrd:rvb i="1695"/>
        </ext>
      </extLst>
    </bk>
    <bk>
      <extLst>
        <ext uri="{3e2802c4-a4d2-4d8b-9148-e3be6c30e623}">
          <xlrd:rvb i="1696"/>
        </ext>
      </extLst>
    </bk>
    <bk>
      <extLst>
        <ext uri="{3e2802c4-a4d2-4d8b-9148-e3be6c30e623}">
          <xlrd:rvb i="1697"/>
        </ext>
      </extLst>
    </bk>
    <bk>
      <extLst>
        <ext uri="{3e2802c4-a4d2-4d8b-9148-e3be6c30e623}">
          <xlrd:rvb i="1698"/>
        </ext>
      </extLst>
    </bk>
    <bk>
      <extLst>
        <ext uri="{3e2802c4-a4d2-4d8b-9148-e3be6c30e623}">
          <xlrd:rvb i="1699"/>
        </ext>
      </extLst>
    </bk>
    <bk>
      <extLst>
        <ext uri="{3e2802c4-a4d2-4d8b-9148-e3be6c30e623}">
          <xlrd:rvb i="1700"/>
        </ext>
      </extLst>
    </bk>
    <bk>
      <extLst>
        <ext uri="{3e2802c4-a4d2-4d8b-9148-e3be6c30e623}">
          <xlrd:rvb i="1701"/>
        </ext>
      </extLst>
    </bk>
    <bk>
      <extLst>
        <ext uri="{3e2802c4-a4d2-4d8b-9148-e3be6c30e623}">
          <xlrd:rvb i="1702"/>
        </ext>
      </extLst>
    </bk>
    <bk>
      <extLst>
        <ext uri="{3e2802c4-a4d2-4d8b-9148-e3be6c30e623}">
          <xlrd:rvb i="1703"/>
        </ext>
      </extLst>
    </bk>
    <bk>
      <extLst>
        <ext uri="{3e2802c4-a4d2-4d8b-9148-e3be6c30e623}">
          <xlrd:rvb i="1704"/>
        </ext>
      </extLst>
    </bk>
    <bk>
      <extLst>
        <ext uri="{3e2802c4-a4d2-4d8b-9148-e3be6c30e623}">
          <xlrd:rvb i="1705"/>
        </ext>
      </extLst>
    </bk>
    <bk>
      <extLst>
        <ext uri="{3e2802c4-a4d2-4d8b-9148-e3be6c30e623}">
          <xlrd:rvb i="1706"/>
        </ext>
      </extLst>
    </bk>
    <bk>
      <extLst>
        <ext uri="{3e2802c4-a4d2-4d8b-9148-e3be6c30e623}">
          <xlrd:rvb i="1707"/>
        </ext>
      </extLst>
    </bk>
    <bk>
      <extLst>
        <ext uri="{3e2802c4-a4d2-4d8b-9148-e3be6c30e623}">
          <xlrd:rvb i="1708"/>
        </ext>
      </extLst>
    </bk>
    <bk>
      <extLst>
        <ext uri="{3e2802c4-a4d2-4d8b-9148-e3be6c30e623}">
          <xlrd:rvb i="1709"/>
        </ext>
      </extLst>
    </bk>
    <bk>
      <extLst>
        <ext uri="{3e2802c4-a4d2-4d8b-9148-e3be6c30e623}">
          <xlrd:rvb i="1710"/>
        </ext>
      </extLst>
    </bk>
    <bk>
      <extLst>
        <ext uri="{3e2802c4-a4d2-4d8b-9148-e3be6c30e623}">
          <xlrd:rvb i="1711"/>
        </ext>
      </extLst>
    </bk>
    <bk>
      <extLst>
        <ext uri="{3e2802c4-a4d2-4d8b-9148-e3be6c30e623}">
          <xlrd:rvb i="1712"/>
        </ext>
      </extLst>
    </bk>
    <bk>
      <extLst>
        <ext uri="{3e2802c4-a4d2-4d8b-9148-e3be6c30e623}">
          <xlrd:rvb i="1713"/>
        </ext>
      </extLst>
    </bk>
    <bk>
      <extLst>
        <ext uri="{3e2802c4-a4d2-4d8b-9148-e3be6c30e623}">
          <xlrd:rvb i="1714"/>
        </ext>
      </extLst>
    </bk>
    <bk>
      <extLst>
        <ext uri="{3e2802c4-a4d2-4d8b-9148-e3be6c30e623}">
          <xlrd:rvb i="1715"/>
        </ext>
      </extLst>
    </bk>
    <bk>
      <extLst>
        <ext uri="{3e2802c4-a4d2-4d8b-9148-e3be6c30e623}">
          <xlrd:rvb i="1716"/>
        </ext>
      </extLst>
    </bk>
    <bk>
      <extLst>
        <ext uri="{3e2802c4-a4d2-4d8b-9148-e3be6c30e623}">
          <xlrd:rvb i="1717"/>
        </ext>
      </extLst>
    </bk>
    <bk>
      <extLst>
        <ext uri="{3e2802c4-a4d2-4d8b-9148-e3be6c30e623}">
          <xlrd:rvb i="1718"/>
        </ext>
      </extLst>
    </bk>
    <bk>
      <extLst>
        <ext uri="{3e2802c4-a4d2-4d8b-9148-e3be6c30e623}">
          <xlrd:rvb i="1719"/>
        </ext>
      </extLst>
    </bk>
    <bk>
      <extLst>
        <ext uri="{3e2802c4-a4d2-4d8b-9148-e3be6c30e623}">
          <xlrd:rvb i="1720"/>
        </ext>
      </extLst>
    </bk>
    <bk>
      <extLst>
        <ext uri="{3e2802c4-a4d2-4d8b-9148-e3be6c30e623}">
          <xlrd:rvb i="1721"/>
        </ext>
      </extLst>
    </bk>
    <bk>
      <extLst>
        <ext uri="{3e2802c4-a4d2-4d8b-9148-e3be6c30e623}">
          <xlrd:rvb i="1722"/>
        </ext>
      </extLst>
    </bk>
    <bk>
      <extLst>
        <ext uri="{3e2802c4-a4d2-4d8b-9148-e3be6c30e623}">
          <xlrd:rvb i="1723"/>
        </ext>
      </extLst>
    </bk>
    <bk>
      <extLst>
        <ext uri="{3e2802c4-a4d2-4d8b-9148-e3be6c30e623}">
          <xlrd:rvb i="1724"/>
        </ext>
      </extLst>
    </bk>
    <bk>
      <extLst>
        <ext uri="{3e2802c4-a4d2-4d8b-9148-e3be6c30e623}">
          <xlrd:rvb i="1725"/>
        </ext>
      </extLst>
    </bk>
    <bk>
      <extLst>
        <ext uri="{3e2802c4-a4d2-4d8b-9148-e3be6c30e623}">
          <xlrd:rvb i="1726"/>
        </ext>
      </extLst>
    </bk>
    <bk>
      <extLst>
        <ext uri="{3e2802c4-a4d2-4d8b-9148-e3be6c30e623}">
          <xlrd:rvb i="1727"/>
        </ext>
      </extLst>
    </bk>
    <bk>
      <extLst>
        <ext uri="{3e2802c4-a4d2-4d8b-9148-e3be6c30e623}">
          <xlrd:rvb i="1728"/>
        </ext>
      </extLst>
    </bk>
    <bk>
      <extLst>
        <ext uri="{3e2802c4-a4d2-4d8b-9148-e3be6c30e623}">
          <xlrd:rvb i="1729"/>
        </ext>
      </extLst>
    </bk>
    <bk>
      <extLst>
        <ext uri="{3e2802c4-a4d2-4d8b-9148-e3be6c30e623}">
          <xlrd:rvb i="1730"/>
        </ext>
      </extLst>
    </bk>
    <bk>
      <extLst>
        <ext uri="{3e2802c4-a4d2-4d8b-9148-e3be6c30e623}">
          <xlrd:rvb i="1731"/>
        </ext>
      </extLst>
    </bk>
    <bk>
      <extLst>
        <ext uri="{3e2802c4-a4d2-4d8b-9148-e3be6c30e623}">
          <xlrd:rvb i="1732"/>
        </ext>
      </extLst>
    </bk>
    <bk>
      <extLst>
        <ext uri="{3e2802c4-a4d2-4d8b-9148-e3be6c30e623}">
          <xlrd:rvb i="1733"/>
        </ext>
      </extLst>
    </bk>
    <bk>
      <extLst>
        <ext uri="{3e2802c4-a4d2-4d8b-9148-e3be6c30e623}">
          <xlrd:rvb i="1734"/>
        </ext>
      </extLst>
    </bk>
    <bk>
      <extLst>
        <ext uri="{3e2802c4-a4d2-4d8b-9148-e3be6c30e623}">
          <xlrd:rvb i="1735"/>
        </ext>
      </extLst>
    </bk>
    <bk>
      <extLst>
        <ext uri="{3e2802c4-a4d2-4d8b-9148-e3be6c30e623}">
          <xlrd:rvb i="1736"/>
        </ext>
      </extLst>
    </bk>
    <bk>
      <extLst>
        <ext uri="{3e2802c4-a4d2-4d8b-9148-e3be6c30e623}">
          <xlrd:rvb i="1737"/>
        </ext>
      </extLst>
    </bk>
    <bk>
      <extLst>
        <ext uri="{3e2802c4-a4d2-4d8b-9148-e3be6c30e623}">
          <xlrd:rvb i="1738"/>
        </ext>
      </extLst>
    </bk>
    <bk>
      <extLst>
        <ext uri="{3e2802c4-a4d2-4d8b-9148-e3be6c30e623}">
          <xlrd:rvb i="1739"/>
        </ext>
      </extLst>
    </bk>
    <bk>
      <extLst>
        <ext uri="{3e2802c4-a4d2-4d8b-9148-e3be6c30e623}">
          <xlrd:rvb i="1740"/>
        </ext>
      </extLst>
    </bk>
    <bk>
      <extLst>
        <ext uri="{3e2802c4-a4d2-4d8b-9148-e3be6c30e623}">
          <xlrd:rvb i="1741"/>
        </ext>
      </extLst>
    </bk>
    <bk>
      <extLst>
        <ext uri="{3e2802c4-a4d2-4d8b-9148-e3be6c30e623}">
          <xlrd:rvb i="1742"/>
        </ext>
      </extLst>
    </bk>
    <bk>
      <extLst>
        <ext uri="{3e2802c4-a4d2-4d8b-9148-e3be6c30e623}">
          <xlrd:rvb i="1743"/>
        </ext>
      </extLst>
    </bk>
    <bk>
      <extLst>
        <ext uri="{3e2802c4-a4d2-4d8b-9148-e3be6c30e623}">
          <xlrd:rvb i="1744"/>
        </ext>
      </extLst>
    </bk>
    <bk>
      <extLst>
        <ext uri="{3e2802c4-a4d2-4d8b-9148-e3be6c30e623}">
          <xlrd:rvb i="1745"/>
        </ext>
      </extLst>
    </bk>
    <bk>
      <extLst>
        <ext uri="{3e2802c4-a4d2-4d8b-9148-e3be6c30e623}">
          <xlrd:rvb i="1746"/>
        </ext>
      </extLst>
    </bk>
    <bk>
      <extLst>
        <ext uri="{3e2802c4-a4d2-4d8b-9148-e3be6c30e623}">
          <xlrd:rvb i="1747"/>
        </ext>
      </extLst>
    </bk>
    <bk>
      <extLst>
        <ext uri="{3e2802c4-a4d2-4d8b-9148-e3be6c30e623}">
          <xlrd:rvb i="1748"/>
        </ext>
      </extLst>
    </bk>
    <bk>
      <extLst>
        <ext uri="{3e2802c4-a4d2-4d8b-9148-e3be6c30e623}">
          <xlrd:rvb i="1749"/>
        </ext>
      </extLst>
    </bk>
    <bk>
      <extLst>
        <ext uri="{3e2802c4-a4d2-4d8b-9148-e3be6c30e623}">
          <xlrd:rvb i="1750"/>
        </ext>
      </extLst>
    </bk>
    <bk>
      <extLst>
        <ext uri="{3e2802c4-a4d2-4d8b-9148-e3be6c30e623}">
          <xlrd:rvb i="1751"/>
        </ext>
      </extLst>
    </bk>
    <bk>
      <extLst>
        <ext uri="{3e2802c4-a4d2-4d8b-9148-e3be6c30e623}">
          <xlrd:rvb i="1752"/>
        </ext>
      </extLst>
    </bk>
    <bk>
      <extLst>
        <ext uri="{3e2802c4-a4d2-4d8b-9148-e3be6c30e623}">
          <xlrd:rvb i="1753"/>
        </ext>
      </extLst>
    </bk>
    <bk>
      <extLst>
        <ext uri="{3e2802c4-a4d2-4d8b-9148-e3be6c30e623}">
          <xlrd:rvb i="1754"/>
        </ext>
      </extLst>
    </bk>
    <bk>
      <extLst>
        <ext uri="{3e2802c4-a4d2-4d8b-9148-e3be6c30e623}">
          <xlrd:rvb i="1755"/>
        </ext>
      </extLst>
    </bk>
    <bk>
      <extLst>
        <ext uri="{3e2802c4-a4d2-4d8b-9148-e3be6c30e623}">
          <xlrd:rvb i="1756"/>
        </ext>
      </extLst>
    </bk>
    <bk>
      <extLst>
        <ext uri="{3e2802c4-a4d2-4d8b-9148-e3be6c30e623}">
          <xlrd:rvb i="1757"/>
        </ext>
      </extLst>
    </bk>
    <bk>
      <extLst>
        <ext uri="{3e2802c4-a4d2-4d8b-9148-e3be6c30e623}">
          <xlrd:rvb i="1758"/>
        </ext>
      </extLst>
    </bk>
    <bk>
      <extLst>
        <ext uri="{3e2802c4-a4d2-4d8b-9148-e3be6c30e623}">
          <xlrd:rvb i="1759"/>
        </ext>
      </extLst>
    </bk>
    <bk>
      <extLst>
        <ext uri="{3e2802c4-a4d2-4d8b-9148-e3be6c30e623}">
          <xlrd:rvb i="1760"/>
        </ext>
      </extLst>
    </bk>
    <bk>
      <extLst>
        <ext uri="{3e2802c4-a4d2-4d8b-9148-e3be6c30e623}">
          <xlrd:rvb i="1761"/>
        </ext>
      </extLst>
    </bk>
    <bk>
      <extLst>
        <ext uri="{3e2802c4-a4d2-4d8b-9148-e3be6c30e623}">
          <xlrd:rvb i="1762"/>
        </ext>
      </extLst>
    </bk>
    <bk>
      <extLst>
        <ext uri="{3e2802c4-a4d2-4d8b-9148-e3be6c30e623}">
          <xlrd:rvb i="1763"/>
        </ext>
      </extLst>
    </bk>
    <bk>
      <extLst>
        <ext uri="{3e2802c4-a4d2-4d8b-9148-e3be6c30e623}">
          <xlrd:rvb i="1764"/>
        </ext>
      </extLst>
    </bk>
    <bk>
      <extLst>
        <ext uri="{3e2802c4-a4d2-4d8b-9148-e3be6c30e623}">
          <xlrd:rvb i="1765"/>
        </ext>
      </extLst>
    </bk>
    <bk>
      <extLst>
        <ext uri="{3e2802c4-a4d2-4d8b-9148-e3be6c30e623}">
          <xlrd:rvb i="1766"/>
        </ext>
      </extLst>
    </bk>
    <bk>
      <extLst>
        <ext uri="{3e2802c4-a4d2-4d8b-9148-e3be6c30e623}">
          <xlrd:rvb i="1767"/>
        </ext>
      </extLst>
    </bk>
    <bk>
      <extLst>
        <ext uri="{3e2802c4-a4d2-4d8b-9148-e3be6c30e623}">
          <xlrd:rvb i="1768"/>
        </ext>
      </extLst>
    </bk>
    <bk>
      <extLst>
        <ext uri="{3e2802c4-a4d2-4d8b-9148-e3be6c30e623}">
          <xlrd:rvb i="1769"/>
        </ext>
      </extLst>
    </bk>
    <bk>
      <extLst>
        <ext uri="{3e2802c4-a4d2-4d8b-9148-e3be6c30e623}">
          <xlrd:rvb i="1770"/>
        </ext>
      </extLst>
    </bk>
    <bk>
      <extLst>
        <ext uri="{3e2802c4-a4d2-4d8b-9148-e3be6c30e623}">
          <xlrd:rvb i="1771"/>
        </ext>
      </extLst>
    </bk>
    <bk>
      <extLst>
        <ext uri="{3e2802c4-a4d2-4d8b-9148-e3be6c30e623}">
          <xlrd:rvb i="1772"/>
        </ext>
      </extLst>
    </bk>
    <bk>
      <extLst>
        <ext uri="{3e2802c4-a4d2-4d8b-9148-e3be6c30e623}">
          <xlrd:rvb i="1773"/>
        </ext>
      </extLst>
    </bk>
    <bk>
      <extLst>
        <ext uri="{3e2802c4-a4d2-4d8b-9148-e3be6c30e623}">
          <xlrd:rvb i="1774"/>
        </ext>
      </extLst>
    </bk>
    <bk>
      <extLst>
        <ext uri="{3e2802c4-a4d2-4d8b-9148-e3be6c30e623}">
          <xlrd:rvb i="1775"/>
        </ext>
      </extLst>
    </bk>
    <bk>
      <extLst>
        <ext uri="{3e2802c4-a4d2-4d8b-9148-e3be6c30e623}">
          <xlrd:rvb i="1776"/>
        </ext>
      </extLst>
    </bk>
    <bk>
      <extLst>
        <ext uri="{3e2802c4-a4d2-4d8b-9148-e3be6c30e623}">
          <xlrd:rvb i="1777"/>
        </ext>
      </extLst>
    </bk>
    <bk>
      <extLst>
        <ext uri="{3e2802c4-a4d2-4d8b-9148-e3be6c30e623}">
          <xlrd:rvb i="1778"/>
        </ext>
      </extLst>
    </bk>
    <bk>
      <extLst>
        <ext uri="{3e2802c4-a4d2-4d8b-9148-e3be6c30e623}">
          <xlrd:rvb i="1779"/>
        </ext>
      </extLst>
    </bk>
    <bk>
      <extLst>
        <ext uri="{3e2802c4-a4d2-4d8b-9148-e3be6c30e623}">
          <xlrd:rvb i="1780"/>
        </ext>
      </extLst>
    </bk>
    <bk>
      <extLst>
        <ext uri="{3e2802c4-a4d2-4d8b-9148-e3be6c30e623}">
          <xlrd:rvb i="1781"/>
        </ext>
      </extLst>
    </bk>
    <bk>
      <extLst>
        <ext uri="{3e2802c4-a4d2-4d8b-9148-e3be6c30e623}">
          <xlrd:rvb i="1782"/>
        </ext>
      </extLst>
    </bk>
    <bk>
      <extLst>
        <ext uri="{3e2802c4-a4d2-4d8b-9148-e3be6c30e623}">
          <xlrd:rvb i="1783"/>
        </ext>
      </extLst>
    </bk>
    <bk>
      <extLst>
        <ext uri="{3e2802c4-a4d2-4d8b-9148-e3be6c30e623}">
          <xlrd:rvb i="1784"/>
        </ext>
      </extLst>
    </bk>
    <bk>
      <extLst>
        <ext uri="{3e2802c4-a4d2-4d8b-9148-e3be6c30e623}">
          <xlrd:rvb i="1785"/>
        </ext>
      </extLst>
    </bk>
    <bk>
      <extLst>
        <ext uri="{3e2802c4-a4d2-4d8b-9148-e3be6c30e623}">
          <xlrd:rvb i="1786"/>
        </ext>
      </extLst>
    </bk>
    <bk>
      <extLst>
        <ext uri="{3e2802c4-a4d2-4d8b-9148-e3be6c30e623}">
          <xlrd:rvb i="1787"/>
        </ext>
      </extLst>
    </bk>
    <bk>
      <extLst>
        <ext uri="{3e2802c4-a4d2-4d8b-9148-e3be6c30e623}">
          <xlrd:rvb i="1788"/>
        </ext>
      </extLst>
    </bk>
    <bk>
      <extLst>
        <ext uri="{3e2802c4-a4d2-4d8b-9148-e3be6c30e623}">
          <xlrd:rvb i="1789"/>
        </ext>
      </extLst>
    </bk>
    <bk>
      <extLst>
        <ext uri="{3e2802c4-a4d2-4d8b-9148-e3be6c30e623}">
          <xlrd:rvb i="1790"/>
        </ext>
      </extLst>
    </bk>
    <bk>
      <extLst>
        <ext uri="{3e2802c4-a4d2-4d8b-9148-e3be6c30e623}">
          <xlrd:rvb i="1791"/>
        </ext>
      </extLst>
    </bk>
    <bk>
      <extLst>
        <ext uri="{3e2802c4-a4d2-4d8b-9148-e3be6c30e623}">
          <xlrd:rvb i="1792"/>
        </ext>
      </extLst>
    </bk>
    <bk>
      <extLst>
        <ext uri="{3e2802c4-a4d2-4d8b-9148-e3be6c30e623}">
          <xlrd:rvb i="1793"/>
        </ext>
      </extLst>
    </bk>
    <bk>
      <extLst>
        <ext uri="{3e2802c4-a4d2-4d8b-9148-e3be6c30e623}">
          <xlrd:rvb i="1794"/>
        </ext>
      </extLst>
    </bk>
    <bk>
      <extLst>
        <ext uri="{3e2802c4-a4d2-4d8b-9148-e3be6c30e623}">
          <xlrd:rvb i="1795"/>
        </ext>
      </extLst>
    </bk>
    <bk>
      <extLst>
        <ext uri="{3e2802c4-a4d2-4d8b-9148-e3be6c30e623}">
          <xlrd:rvb i="1796"/>
        </ext>
      </extLst>
    </bk>
    <bk>
      <extLst>
        <ext uri="{3e2802c4-a4d2-4d8b-9148-e3be6c30e623}">
          <xlrd:rvb i="1797"/>
        </ext>
      </extLst>
    </bk>
    <bk>
      <extLst>
        <ext uri="{3e2802c4-a4d2-4d8b-9148-e3be6c30e623}">
          <xlrd:rvb i="1798"/>
        </ext>
      </extLst>
    </bk>
    <bk>
      <extLst>
        <ext uri="{3e2802c4-a4d2-4d8b-9148-e3be6c30e623}">
          <xlrd:rvb i="1799"/>
        </ext>
      </extLst>
    </bk>
    <bk>
      <extLst>
        <ext uri="{3e2802c4-a4d2-4d8b-9148-e3be6c30e623}">
          <xlrd:rvb i="1800"/>
        </ext>
      </extLst>
    </bk>
    <bk>
      <extLst>
        <ext uri="{3e2802c4-a4d2-4d8b-9148-e3be6c30e623}">
          <xlrd:rvb i="1801"/>
        </ext>
      </extLst>
    </bk>
    <bk>
      <extLst>
        <ext uri="{3e2802c4-a4d2-4d8b-9148-e3be6c30e623}">
          <xlrd:rvb i="1802"/>
        </ext>
      </extLst>
    </bk>
    <bk>
      <extLst>
        <ext uri="{3e2802c4-a4d2-4d8b-9148-e3be6c30e623}">
          <xlrd:rvb i="1803"/>
        </ext>
      </extLst>
    </bk>
    <bk>
      <extLst>
        <ext uri="{3e2802c4-a4d2-4d8b-9148-e3be6c30e623}">
          <xlrd:rvb i="1804"/>
        </ext>
      </extLst>
    </bk>
    <bk>
      <extLst>
        <ext uri="{3e2802c4-a4d2-4d8b-9148-e3be6c30e623}">
          <xlrd:rvb i="1805"/>
        </ext>
      </extLst>
    </bk>
    <bk>
      <extLst>
        <ext uri="{3e2802c4-a4d2-4d8b-9148-e3be6c30e623}">
          <xlrd:rvb i="1806"/>
        </ext>
      </extLst>
    </bk>
    <bk>
      <extLst>
        <ext uri="{3e2802c4-a4d2-4d8b-9148-e3be6c30e623}">
          <xlrd:rvb i="1807"/>
        </ext>
      </extLst>
    </bk>
    <bk>
      <extLst>
        <ext uri="{3e2802c4-a4d2-4d8b-9148-e3be6c30e623}">
          <xlrd:rvb i="1808"/>
        </ext>
      </extLst>
    </bk>
    <bk>
      <extLst>
        <ext uri="{3e2802c4-a4d2-4d8b-9148-e3be6c30e623}">
          <xlrd:rvb i="1809"/>
        </ext>
      </extLst>
    </bk>
    <bk>
      <extLst>
        <ext uri="{3e2802c4-a4d2-4d8b-9148-e3be6c30e623}">
          <xlrd:rvb i="1810"/>
        </ext>
      </extLst>
    </bk>
    <bk>
      <extLst>
        <ext uri="{3e2802c4-a4d2-4d8b-9148-e3be6c30e623}">
          <xlrd:rvb i="1811"/>
        </ext>
      </extLst>
    </bk>
    <bk>
      <extLst>
        <ext uri="{3e2802c4-a4d2-4d8b-9148-e3be6c30e623}">
          <xlrd:rvb i="1812"/>
        </ext>
      </extLst>
    </bk>
    <bk>
      <extLst>
        <ext uri="{3e2802c4-a4d2-4d8b-9148-e3be6c30e623}">
          <xlrd:rvb i="1813"/>
        </ext>
      </extLst>
    </bk>
    <bk>
      <extLst>
        <ext uri="{3e2802c4-a4d2-4d8b-9148-e3be6c30e623}">
          <xlrd:rvb i="1814"/>
        </ext>
      </extLst>
    </bk>
    <bk>
      <extLst>
        <ext uri="{3e2802c4-a4d2-4d8b-9148-e3be6c30e623}">
          <xlrd:rvb i="1815"/>
        </ext>
      </extLst>
    </bk>
    <bk>
      <extLst>
        <ext uri="{3e2802c4-a4d2-4d8b-9148-e3be6c30e623}">
          <xlrd:rvb i="1816"/>
        </ext>
      </extLst>
    </bk>
    <bk>
      <extLst>
        <ext uri="{3e2802c4-a4d2-4d8b-9148-e3be6c30e623}">
          <xlrd:rvb i="1817"/>
        </ext>
      </extLst>
    </bk>
    <bk>
      <extLst>
        <ext uri="{3e2802c4-a4d2-4d8b-9148-e3be6c30e623}">
          <xlrd:rvb i="1818"/>
        </ext>
      </extLst>
    </bk>
    <bk>
      <extLst>
        <ext uri="{3e2802c4-a4d2-4d8b-9148-e3be6c30e623}">
          <xlrd:rvb i="1819"/>
        </ext>
      </extLst>
    </bk>
    <bk>
      <extLst>
        <ext uri="{3e2802c4-a4d2-4d8b-9148-e3be6c30e623}">
          <xlrd:rvb i="1820"/>
        </ext>
      </extLst>
    </bk>
    <bk>
      <extLst>
        <ext uri="{3e2802c4-a4d2-4d8b-9148-e3be6c30e623}">
          <xlrd:rvb i="1821"/>
        </ext>
      </extLst>
    </bk>
    <bk>
      <extLst>
        <ext uri="{3e2802c4-a4d2-4d8b-9148-e3be6c30e623}">
          <xlrd:rvb i="1822"/>
        </ext>
      </extLst>
    </bk>
    <bk>
      <extLst>
        <ext uri="{3e2802c4-a4d2-4d8b-9148-e3be6c30e623}">
          <xlrd:rvb i="1823"/>
        </ext>
      </extLst>
    </bk>
    <bk>
      <extLst>
        <ext uri="{3e2802c4-a4d2-4d8b-9148-e3be6c30e623}">
          <xlrd:rvb i="1824"/>
        </ext>
      </extLst>
    </bk>
    <bk>
      <extLst>
        <ext uri="{3e2802c4-a4d2-4d8b-9148-e3be6c30e623}">
          <xlrd:rvb i="1825"/>
        </ext>
      </extLst>
    </bk>
    <bk>
      <extLst>
        <ext uri="{3e2802c4-a4d2-4d8b-9148-e3be6c30e623}">
          <xlrd:rvb i="1826"/>
        </ext>
      </extLst>
    </bk>
    <bk>
      <extLst>
        <ext uri="{3e2802c4-a4d2-4d8b-9148-e3be6c30e623}">
          <xlrd:rvb i="1827"/>
        </ext>
      </extLst>
    </bk>
    <bk>
      <extLst>
        <ext uri="{3e2802c4-a4d2-4d8b-9148-e3be6c30e623}">
          <xlrd:rvb i="1828"/>
        </ext>
      </extLst>
    </bk>
    <bk>
      <extLst>
        <ext uri="{3e2802c4-a4d2-4d8b-9148-e3be6c30e623}">
          <xlrd:rvb i="1829"/>
        </ext>
      </extLst>
    </bk>
    <bk>
      <extLst>
        <ext uri="{3e2802c4-a4d2-4d8b-9148-e3be6c30e623}">
          <xlrd:rvb i="1830"/>
        </ext>
      </extLst>
    </bk>
    <bk>
      <extLst>
        <ext uri="{3e2802c4-a4d2-4d8b-9148-e3be6c30e623}">
          <xlrd:rvb i="1831"/>
        </ext>
      </extLst>
    </bk>
    <bk>
      <extLst>
        <ext uri="{3e2802c4-a4d2-4d8b-9148-e3be6c30e623}">
          <xlrd:rvb i="1832"/>
        </ext>
      </extLst>
    </bk>
    <bk>
      <extLst>
        <ext uri="{3e2802c4-a4d2-4d8b-9148-e3be6c30e623}">
          <xlrd:rvb i="1833"/>
        </ext>
      </extLst>
    </bk>
    <bk>
      <extLst>
        <ext uri="{3e2802c4-a4d2-4d8b-9148-e3be6c30e623}">
          <xlrd:rvb i="1834"/>
        </ext>
      </extLst>
    </bk>
    <bk>
      <extLst>
        <ext uri="{3e2802c4-a4d2-4d8b-9148-e3be6c30e623}">
          <xlrd:rvb i="1835"/>
        </ext>
      </extLst>
    </bk>
    <bk>
      <extLst>
        <ext uri="{3e2802c4-a4d2-4d8b-9148-e3be6c30e623}">
          <xlrd:rvb i="1836"/>
        </ext>
      </extLst>
    </bk>
    <bk>
      <extLst>
        <ext uri="{3e2802c4-a4d2-4d8b-9148-e3be6c30e623}">
          <xlrd:rvb i="1837"/>
        </ext>
      </extLst>
    </bk>
    <bk>
      <extLst>
        <ext uri="{3e2802c4-a4d2-4d8b-9148-e3be6c30e623}">
          <xlrd:rvb i="1838"/>
        </ext>
      </extLst>
    </bk>
    <bk>
      <extLst>
        <ext uri="{3e2802c4-a4d2-4d8b-9148-e3be6c30e623}">
          <xlrd:rvb i="1839"/>
        </ext>
      </extLst>
    </bk>
    <bk>
      <extLst>
        <ext uri="{3e2802c4-a4d2-4d8b-9148-e3be6c30e623}">
          <xlrd:rvb i="1840"/>
        </ext>
      </extLst>
    </bk>
    <bk>
      <extLst>
        <ext uri="{3e2802c4-a4d2-4d8b-9148-e3be6c30e623}">
          <xlrd:rvb i="1841"/>
        </ext>
      </extLst>
    </bk>
    <bk>
      <extLst>
        <ext uri="{3e2802c4-a4d2-4d8b-9148-e3be6c30e623}">
          <xlrd:rvb i="1842"/>
        </ext>
      </extLst>
    </bk>
    <bk>
      <extLst>
        <ext uri="{3e2802c4-a4d2-4d8b-9148-e3be6c30e623}">
          <xlrd:rvb i="1843"/>
        </ext>
      </extLst>
    </bk>
    <bk>
      <extLst>
        <ext uri="{3e2802c4-a4d2-4d8b-9148-e3be6c30e623}">
          <xlrd:rvb i="1844"/>
        </ext>
      </extLst>
    </bk>
    <bk>
      <extLst>
        <ext uri="{3e2802c4-a4d2-4d8b-9148-e3be6c30e623}">
          <xlrd:rvb i="1845"/>
        </ext>
      </extLst>
    </bk>
    <bk>
      <extLst>
        <ext uri="{3e2802c4-a4d2-4d8b-9148-e3be6c30e623}">
          <xlrd:rvb i="1846"/>
        </ext>
      </extLst>
    </bk>
    <bk>
      <extLst>
        <ext uri="{3e2802c4-a4d2-4d8b-9148-e3be6c30e623}">
          <xlrd:rvb i="1849"/>
        </ext>
      </extLst>
    </bk>
    <bk>
      <extLst>
        <ext uri="{3e2802c4-a4d2-4d8b-9148-e3be6c30e623}">
          <xlrd:rvb i="1850"/>
        </ext>
      </extLst>
    </bk>
    <bk>
      <extLst>
        <ext uri="{3e2802c4-a4d2-4d8b-9148-e3be6c30e623}">
          <xlrd:rvb i="1851"/>
        </ext>
      </extLst>
    </bk>
    <bk>
      <extLst>
        <ext uri="{3e2802c4-a4d2-4d8b-9148-e3be6c30e623}">
          <xlrd:rvb i="1852"/>
        </ext>
      </extLst>
    </bk>
    <bk>
      <extLst>
        <ext uri="{3e2802c4-a4d2-4d8b-9148-e3be6c30e623}">
          <xlrd:rvb i="1853"/>
        </ext>
      </extLst>
    </bk>
    <bk>
      <extLst>
        <ext uri="{3e2802c4-a4d2-4d8b-9148-e3be6c30e623}">
          <xlrd:rvb i="1854"/>
        </ext>
      </extLst>
    </bk>
    <bk>
      <extLst>
        <ext uri="{3e2802c4-a4d2-4d8b-9148-e3be6c30e623}">
          <xlrd:rvb i="1855"/>
        </ext>
      </extLst>
    </bk>
    <bk>
      <extLst>
        <ext uri="{3e2802c4-a4d2-4d8b-9148-e3be6c30e623}">
          <xlrd:rvb i="1856"/>
        </ext>
      </extLst>
    </bk>
    <bk>
      <extLst>
        <ext uri="{3e2802c4-a4d2-4d8b-9148-e3be6c30e623}">
          <xlrd:rvb i="1857"/>
        </ext>
      </extLst>
    </bk>
    <bk>
      <extLst>
        <ext uri="{3e2802c4-a4d2-4d8b-9148-e3be6c30e623}">
          <xlrd:rvb i="1858"/>
        </ext>
      </extLst>
    </bk>
    <bk>
      <extLst>
        <ext uri="{3e2802c4-a4d2-4d8b-9148-e3be6c30e623}">
          <xlrd:rvb i="1859"/>
        </ext>
      </extLst>
    </bk>
    <bk>
      <extLst>
        <ext uri="{3e2802c4-a4d2-4d8b-9148-e3be6c30e623}">
          <xlrd:rvb i="1860"/>
        </ext>
      </extLst>
    </bk>
    <bk>
      <extLst>
        <ext uri="{3e2802c4-a4d2-4d8b-9148-e3be6c30e623}">
          <xlrd:rvb i="1861"/>
        </ext>
      </extLst>
    </bk>
    <bk>
      <extLst>
        <ext uri="{3e2802c4-a4d2-4d8b-9148-e3be6c30e623}">
          <xlrd:rvb i="1862"/>
        </ext>
      </extLst>
    </bk>
    <bk>
      <extLst>
        <ext uri="{3e2802c4-a4d2-4d8b-9148-e3be6c30e623}">
          <xlrd:rvb i="1863"/>
        </ext>
      </extLst>
    </bk>
    <bk>
      <extLst>
        <ext uri="{3e2802c4-a4d2-4d8b-9148-e3be6c30e623}">
          <xlrd:rvb i="1864"/>
        </ext>
      </extLst>
    </bk>
    <bk>
      <extLst>
        <ext uri="{3e2802c4-a4d2-4d8b-9148-e3be6c30e623}">
          <xlrd:rvb i="1865"/>
        </ext>
      </extLst>
    </bk>
    <bk>
      <extLst>
        <ext uri="{3e2802c4-a4d2-4d8b-9148-e3be6c30e623}">
          <xlrd:rvb i="1866"/>
        </ext>
      </extLst>
    </bk>
    <bk>
      <extLst>
        <ext uri="{3e2802c4-a4d2-4d8b-9148-e3be6c30e623}">
          <xlrd:rvb i="1867"/>
        </ext>
      </extLst>
    </bk>
    <bk>
      <extLst>
        <ext uri="{3e2802c4-a4d2-4d8b-9148-e3be6c30e623}">
          <xlrd:rvb i="1868"/>
        </ext>
      </extLst>
    </bk>
    <bk>
      <extLst>
        <ext uri="{3e2802c4-a4d2-4d8b-9148-e3be6c30e623}">
          <xlrd:rvb i="1869"/>
        </ext>
      </extLst>
    </bk>
    <bk>
      <extLst>
        <ext uri="{3e2802c4-a4d2-4d8b-9148-e3be6c30e623}">
          <xlrd:rvb i="1870"/>
        </ext>
      </extLst>
    </bk>
    <bk>
      <extLst>
        <ext uri="{3e2802c4-a4d2-4d8b-9148-e3be6c30e623}">
          <xlrd:rvb i="1871"/>
        </ext>
      </extLst>
    </bk>
    <bk>
      <extLst>
        <ext uri="{3e2802c4-a4d2-4d8b-9148-e3be6c30e623}">
          <xlrd:rvb i="1872"/>
        </ext>
      </extLst>
    </bk>
    <bk>
      <extLst>
        <ext uri="{3e2802c4-a4d2-4d8b-9148-e3be6c30e623}">
          <xlrd:rvb i="1873"/>
        </ext>
      </extLst>
    </bk>
    <bk>
      <extLst>
        <ext uri="{3e2802c4-a4d2-4d8b-9148-e3be6c30e623}">
          <xlrd:rvb i="1874"/>
        </ext>
      </extLst>
    </bk>
    <bk>
      <extLst>
        <ext uri="{3e2802c4-a4d2-4d8b-9148-e3be6c30e623}">
          <xlrd:rvb i="1875"/>
        </ext>
      </extLst>
    </bk>
    <bk>
      <extLst>
        <ext uri="{3e2802c4-a4d2-4d8b-9148-e3be6c30e623}">
          <xlrd:rvb i="1876"/>
        </ext>
      </extLst>
    </bk>
    <bk>
      <extLst>
        <ext uri="{3e2802c4-a4d2-4d8b-9148-e3be6c30e623}">
          <xlrd:rvb i="1877"/>
        </ext>
      </extLst>
    </bk>
    <bk>
      <extLst>
        <ext uri="{3e2802c4-a4d2-4d8b-9148-e3be6c30e623}">
          <xlrd:rvb i="1878"/>
        </ext>
      </extLst>
    </bk>
    <bk>
      <extLst>
        <ext uri="{3e2802c4-a4d2-4d8b-9148-e3be6c30e623}">
          <xlrd:rvb i="1879"/>
        </ext>
      </extLst>
    </bk>
    <bk>
      <extLst>
        <ext uri="{3e2802c4-a4d2-4d8b-9148-e3be6c30e623}">
          <xlrd:rvb i="1880"/>
        </ext>
      </extLst>
    </bk>
    <bk>
      <extLst>
        <ext uri="{3e2802c4-a4d2-4d8b-9148-e3be6c30e623}">
          <xlrd:rvb i="1881"/>
        </ext>
      </extLst>
    </bk>
    <bk>
      <extLst>
        <ext uri="{3e2802c4-a4d2-4d8b-9148-e3be6c30e623}">
          <xlrd:rvb i="1882"/>
        </ext>
      </extLst>
    </bk>
    <bk>
      <extLst>
        <ext uri="{3e2802c4-a4d2-4d8b-9148-e3be6c30e623}">
          <xlrd:rvb i="1883"/>
        </ext>
      </extLst>
    </bk>
    <bk>
      <extLst>
        <ext uri="{3e2802c4-a4d2-4d8b-9148-e3be6c30e623}">
          <xlrd:rvb i="1884"/>
        </ext>
      </extLst>
    </bk>
    <bk>
      <extLst>
        <ext uri="{3e2802c4-a4d2-4d8b-9148-e3be6c30e623}">
          <xlrd:rvb i="1885"/>
        </ext>
      </extLst>
    </bk>
    <bk>
      <extLst>
        <ext uri="{3e2802c4-a4d2-4d8b-9148-e3be6c30e623}">
          <xlrd:rvb i="1886"/>
        </ext>
      </extLst>
    </bk>
    <bk>
      <extLst>
        <ext uri="{3e2802c4-a4d2-4d8b-9148-e3be6c30e623}">
          <xlrd:rvb i="1887"/>
        </ext>
      </extLst>
    </bk>
    <bk>
      <extLst>
        <ext uri="{3e2802c4-a4d2-4d8b-9148-e3be6c30e623}">
          <xlrd:rvb i="1888"/>
        </ext>
      </extLst>
    </bk>
    <bk>
      <extLst>
        <ext uri="{3e2802c4-a4d2-4d8b-9148-e3be6c30e623}">
          <xlrd:rvb i="1889"/>
        </ext>
      </extLst>
    </bk>
    <bk>
      <extLst>
        <ext uri="{3e2802c4-a4d2-4d8b-9148-e3be6c30e623}">
          <xlrd:rvb i="1890"/>
        </ext>
      </extLst>
    </bk>
    <bk>
      <extLst>
        <ext uri="{3e2802c4-a4d2-4d8b-9148-e3be6c30e623}">
          <xlrd:rvb i="1891"/>
        </ext>
      </extLst>
    </bk>
    <bk>
      <extLst>
        <ext uri="{3e2802c4-a4d2-4d8b-9148-e3be6c30e623}">
          <xlrd:rvb i="1892"/>
        </ext>
      </extLst>
    </bk>
    <bk>
      <extLst>
        <ext uri="{3e2802c4-a4d2-4d8b-9148-e3be6c30e623}">
          <xlrd:rvb i="1893"/>
        </ext>
      </extLst>
    </bk>
    <bk>
      <extLst>
        <ext uri="{3e2802c4-a4d2-4d8b-9148-e3be6c30e623}">
          <xlrd:rvb i="1894"/>
        </ext>
      </extLst>
    </bk>
    <bk>
      <extLst>
        <ext uri="{3e2802c4-a4d2-4d8b-9148-e3be6c30e623}">
          <xlrd:rvb i="1895"/>
        </ext>
      </extLst>
    </bk>
    <bk>
      <extLst>
        <ext uri="{3e2802c4-a4d2-4d8b-9148-e3be6c30e623}">
          <xlrd:rvb i="1896"/>
        </ext>
      </extLst>
    </bk>
    <bk>
      <extLst>
        <ext uri="{3e2802c4-a4d2-4d8b-9148-e3be6c30e623}">
          <xlrd:rvb i="1897"/>
        </ext>
      </extLst>
    </bk>
    <bk>
      <extLst>
        <ext uri="{3e2802c4-a4d2-4d8b-9148-e3be6c30e623}">
          <xlrd:rvb i="1898"/>
        </ext>
      </extLst>
    </bk>
    <bk>
      <extLst>
        <ext uri="{3e2802c4-a4d2-4d8b-9148-e3be6c30e623}">
          <xlrd:rvb i="1899"/>
        </ext>
      </extLst>
    </bk>
    <bk>
      <extLst>
        <ext uri="{3e2802c4-a4d2-4d8b-9148-e3be6c30e623}">
          <xlrd:rvb i="1900"/>
        </ext>
      </extLst>
    </bk>
    <bk>
      <extLst>
        <ext uri="{3e2802c4-a4d2-4d8b-9148-e3be6c30e623}">
          <xlrd:rvb i="1901"/>
        </ext>
      </extLst>
    </bk>
    <bk>
      <extLst>
        <ext uri="{3e2802c4-a4d2-4d8b-9148-e3be6c30e623}">
          <xlrd:rvb i="1902"/>
        </ext>
      </extLst>
    </bk>
    <bk>
      <extLst>
        <ext uri="{3e2802c4-a4d2-4d8b-9148-e3be6c30e623}">
          <xlrd:rvb i="1903"/>
        </ext>
      </extLst>
    </bk>
    <bk>
      <extLst>
        <ext uri="{3e2802c4-a4d2-4d8b-9148-e3be6c30e623}">
          <xlrd:rvb i="1904"/>
        </ext>
      </extLst>
    </bk>
    <bk>
      <extLst>
        <ext uri="{3e2802c4-a4d2-4d8b-9148-e3be6c30e623}">
          <xlrd:rvb i="1905"/>
        </ext>
      </extLst>
    </bk>
    <bk>
      <extLst>
        <ext uri="{3e2802c4-a4d2-4d8b-9148-e3be6c30e623}">
          <xlrd:rvb i="1906"/>
        </ext>
      </extLst>
    </bk>
    <bk>
      <extLst>
        <ext uri="{3e2802c4-a4d2-4d8b-9148-e3be6c30e623}">
          <xlrd:rvb i="1907"/>
        </ext>
      </extLst>
    </bk>
    <bk>
      <extLst>
        <ext uri="{3e2802c4-a4d2-4d8b-9148-e3be6c30e623}">
          <xlrd:rvb i="1908"/>
        </ext>
      </extLst>
    </bk>
    <bk>
      <extLst>
        <ext uri="{3e2802c4-a4d2-4d8b-9148-e3be6c30e623}">
          <xlrd:rvb i="1909"/>
        </ext>
      </extLst>
    </bk>
    <bk>
      <extLst>
        <ext uri="{3e2802c4-a4d2-4d8b-9148-e3be6c30e623}">
          <xlrd:rvb i="1910"/>
        </ext>
      </extLst>
    </bk>
    <bk>
      <extLst>
        <ext uri="{3e2802c4-a4d2-4d8b-9148-e3be6c30e623}">
          <xlrd:rvb i="1911"/>
        </ext>
      </extLst>
    </bk>
    <bk>
      <extLst>
        <ext uri="{3e2802c4-a4d2-4d8b-9148-e3be6c30e623}">
          <xlrd:rvb i="1912"/>
        </ext>
      </extLst>
    </bk>
    <bk>
      <extLst>
        <ext uri="{3e2802c4-a4d2-4d8b-9148-e3be6c30e623}">
          <xlrd:rvb i="1913"/>
        </ext>
      </extLst>
    </bk>
    <bk>
      <extLst>
        <ext uri="{3e2802c4-a4d2-4d8b-9148-e3be6c30e623}">
          <xlrd:rvb i="1914"/>
        </ext>
      </extLst>
    </bk>
    <bk>
      <extLst>
        <ext uri="{3e2802c4-a4d2-4d8b-9148-e3be6c30e623}">
          <xlrd:rvb i="1915"/>
        </ext>
      </extLst>
    </bk>
    <bk>
      <extLst>
        <ext uri="{3e2802c4-a4d2-4d8b-9148-e3be6c30e623}">
          <xlrd:rvb i="1916"/>
        </ext>
      </extLst>
    </bk>
    <bk>
      <extLst>
        <ext uri="{3e2802c4-a4d2-4d8b-9148-e3be6c30e623}">
          <xlrd:rvb i="1917"/>
        </ext>
      </extLst>
    </bk>
    <bk>
      <extLst>
        <ext uri="{3e2802c4-a4d2-4d8b-9148-e3be6c30e623}">
          <xlrd:rvb i="1918"/>
        </ext>
      </extLst>
    </bk>
    <bk>
      <extLst>
        <ext uri="{3e2802c4-a4d2-4d8b-9148-e3be6c30e623}">
          <xlrd:rvb i="1919"/>
        </ext>
      </extLst>
    </bk>
    <bk>
      <extLst>
        <ext uri="{3e2802c4-a4d2-4d8b-9148-e3be6c30e623}">
          <xlrd:rvb i="1920"/>
        </ext>
      </extLst>
    </bk>
    <bk>
      <extLst>
        <ext uri="{3e2802c4-a4d2-4d8b-9148-e3be6c30e623}">
          <xlrd:rvb i="1921"/>
        </ext>
      </extLst>
    </bk>
    <bk>
      <extLst>
        <ext uri="{3e2802c4-a4d2-4d8b-9148-e3be6c30e623}">
          <xlrd:rvb i="1922"/>
        </ext>
      </extLst>
    </bk>
    <bk>
      <extLst>
        <ext uri="{3e2802c4-a4d2-4d8b-9148-e3be6c30e623}">
          <xlrd:rvb i="1923"/>
        </ext>
      </extLst>
    </bk>
    <bk>
      <extLst>
        <ext uri="{3e2802c4-a4d2-4d8b-9148-e3be6c30e623}">
          <xlrd:rvb i="1924"/>
        </ext>
      </extLst>
    </bk>
    <bk>
      <extLst>
        <ext uri="{3e2802c4-a4d2-4d8b-9148-e3be6c30e623}">
          <xlrd:rvb i="1925"/>
        </ext>
      </extLst>
    </bk>
    <bk>
      <extLst>
        <ext uri="{3e2802c4-a4d2-4d8b-9148-e3be6c30e623}">
          <xlrd:rvb i="1926"/>
        </ext>
      </extLst>
    </bk>
    <bk>
      <extLst>
        <ext uri="{3e2802c4-a4d2-4d8b-9148-e3be6c30e623}">
          <xlrd:rvb i="1927"/>
        </ext>
      </extLst>
    </bk>
    <bk>
      <extLst>
        <ext uri="{3e2802c4-a4d2-4d8b-9148-e3be6c30e623}">
          <xlrd:rvb i="1928"/>
        </ext>
      </extLst>
    </bk>
    <bk>
      <extLst>
        <ext uri="{3e2802c4-a4d2-4d8b-9148-e3be6c30e623}">
          <xlrd:rvb i="1929"/>
        </ext>
      </extLst>
    </bk>
    <bk>
      <extLst>
        <ext uri="{3e2802c4-a4d2-4d8b-9148-e3be6c30e623}">
          <xlrd:rvb i="1930"/>
        </ext>
      </extLst>
    </bk>
    <bk>
      <extLst>
        <ext uri="{3e2802c4-a4d2-4d8b-9148-e3be6c30e623}">
          <xlrd:rvb i="1931"/>
        </ext>
      </extLst>
    </bk>
    <bk>
      <extLst>
        <ext uri="{3e2802c4-a4d2-4d8b-9148-e3be6c30e623}">
          <xlrd:rvb i="1932"/>
        </ext>
      </extLst>
    </bk>
    <bk>
      <extLst>
        <ext uri="{3e2802c4-a4d2-4d8b-9148-e3be6c30e623}">
          <xlrd:rvb i="1933"/>
        </ext>
      </extLst>
    </bk>
    <bk>
      <extLst>
        <ext uri="{3e2802c4-a4d2-4d8b-9148-e3be6c30e623}">
          <xlrd:rvb i="1934"/>
        </ext>
      </extLst>
    </bk>
    <bk>
      <extLst>
        <ext uri="{3e2802c4-a4d2-4d8b-9148-e3be6c30e623}">
          <xlrd:rvb i="1935"/>
        </ext>
      </extLst>
    </bk>
    <bk>
      <extLst>
        <ext uri="{3e2802c4-a4d2-4d8b-9148-e3be6c30e623}">
          <xlrd:rvb i="1936"/>
        </ext>
      </extLst>
    </bk>
    <bk>
      <extLst>
        <ext uri="{3e2802c4-a4d2-4d8b-9148-e3be6c30e623}">
          <xlrd:rvb i="1937"/>
        </ext>
      </extLst>
    </bk>
    <bk>
      <extLst>
        <ext uri="{3e2802c4-a4d2-4d8b-9148-e3be6c30e623}">
          <xlrd:rvb i="1938"/>
        </ext>
      </extLst>
    </bk>
    <bk>
      <extLst>
        <ext uri="{3e2802c4-a4d2-4d8b-9148-e3be6c30e623}">
          <xlrd:rvb i="1939"/>
        </ext>
      </extLst>
    </bk>
    <bk>
      <extLst>
        <ext uri="{3e2802c4-a4d2-4d8b-9148-e3be6c30e623}">
          <xlrd:rvb i="1940"/>
        </ext>
      </extLst>
    </bk>
    <bk>
      <extLst>
        <ext uri="{3e2802c4-a4d2-4d8b-9148-e3be6c30e623}">
          <xlrd:rvb i="1941"/>
        </ext>
      </extLst>
    </bk>
    <bk>
      <extLst>
        <ext uri="{3e2802c4-a4d2-4d8b-9148-e3be6c30e623}">
          <xlrd:rvb i="1942"/>
        </ext>
      </extLst>
    </bk>
    <bk>
      <extLst>
        <ext uri="{3e2802c4-a4d2-4d8b-9148-e3be6c30e623}">
          <xlrd:rvb i="1943"/>
        </ext>
      </extLst>
    </bk>
    <bk>
      <extLst>
        <ext uri="{3e2802c4-a4d2-4d8b-9148-e3be6c30e623}">
          <xlrd:rvb i="1944"/>
        </ext>
      </extLst>
    </bk>
    <bk>
      <extLst>
        <ext uri="{3e2802c4-a4d2-4d8b-9148-e3be6c30e623}">
          <xlrd:rvb i="1945"/>
        </ext>
      </extLst>
    </bk>
    <bk>
      <extLst>
        <ext uri="{3e2802c4-a4d2-4d8b-9148-e3be6c30e623}">
          <xlrd:rvb i="1946"/>
        </ext>
      </extLst>
    </bk>
    <bk>
      <extLst>
        <ext uri="{3e2802c4-a4d2-4d8b-9148-e3be6c30e623}">
          <xlrd:rvb i="1947"/>
        </ext>
      </extLst>
    </bk>
    <bk>
      <extLst>
        <ext uri="{3e2802c4-a4d2-4d8b-9148-e3be6c30e623}">
          <xlrd:rvb i="1948"/>
        </ext>
      </extLst>
    </bk>
    <bk>
      <extLst>
        <ext uri="{3e2802c4-a4d2-4d8b-9148-e3be6c30e623}">
          <xlrd:rvb i="1949"/>
        </ext>
      </extLst>
    </bk>
    <bk>
      <extLst>
        <ext uri="{3e2802c4-a4d2-4d8b-9148-e3be6c30e623}">
          <xlrd:rvb i="1950"/>
        </ext>
      </extLst>
    </bk>
    <bk>
      <extLst>
        <ext uri="{3e2802c4-a4d2-4d8b-9148-e3be6c30e623}">
          <xlrd:rvb i="1951"/>
        </ext>
      </extLst>
    </bk>
    <bk>
      <extLst>
        <ext uri="{3e2802c4-a4d2-4d8b-9148-e3be6c30e623}">
          <xlrd:rvb i="1952"/>
        </ext>
      </extLst>
    </bk>
    <bk>
      <extLst>
        <ext uri="{3e2802c4-a4d2-4d8b-9148-e3be6c30e623}">
          <xlrd:rvb i="1953"/>
        </ext>
      </extLst>
    </bk>
    <bk>
      <extLst>
        <ext uri="{3e2802c4-a4d2-4d8b-9148-e3be6c30e623}">
          <xlrd:rvb i="1954"/>
        </ext>
      </extLst>
    </bk>
    <bk>
      <extLst>
        <ext uri="{3e2802c4-a4d2-4d8b-9148-e3be6c30e623}">
          <xlrd:rvb i="1955"/>
        </ext>
      </extLst>
    </bk>
    <bk>
      <extLst>
        <ext uri="{3e2802c4-a4d2-4d8b-9148-e3be6c30e623}">
          <xlrd:rvb i="1956"/>
        </ext>
      </extLst>
    </bk>
    <bk>
      <extLst>
        <ext uri="{3e2802c4-a4d2-4d8b-9148-e3be6c30e623}">
          <xlrd:rvb i="1957"/>
        </ext>
      </extLst>
    </bk>
    <bk>
      <extLst>
        <ext uri="{3e2802c4-a4d2-4d8b-9148-e3be6c30e623}">
          <xlrd:rvb i="1958"/>
        </ext>
      </extLst>
    </bk>
    <bk>
      <extLst>
        <ext uri="{3e2802c4-a4d2-4d8b-9148-e3be6c30e623}">
          <xlrd:rvb i="1959"/>
        </ext>
      </extLst>
    </bk>
    <bk>
      <extLst>
        <ext uri="{3e2802c4-a4d2-4d8b-9148-e3be6c30e623}">
          <xlrd:rvb i="1960"/>
        </ext>
      </extLst>
    </bk>
    <bk>
      <extLst>
        <ext uri="{3e2802c4-a4d2-4d8b-9148-e3be6c30e623}">
          <xlrd:rvb i="1961"/>
        </ext>
      </extLst>
    </bk>
    <bk>
      <extLst>
        <ext uri="{3e2802c4-a4d2-4d8b-9148-e3be6c30e623}">
          <xlrd:rvb i="1962"/>
        </ext>
      </extLst>
    </bk>
    <bk>
      <extLst>
        <ext uri="{3e2802c4-a4d2-4d8b-9148-e3be6c30e623}">
          <xlrd:rvb i="1963"/>
        </ext>
      </extLst>
    </bk>
    <bk>
      <extLst>
        <ext uri="{3e2802c4-a4d2-4d8b-9148-e3be6c30e623}">
          <xlrd:rvb i="1964"/>
        </ext>
      </extLst>
    </bk>
    <bk>
      <extLst>
        <ext uri="{3e2802c4-a4d2-4d8b-9148-e3be6c30e623}">
          <xlrd:rvb i="1965"/>
        </ext>
      </extLst>
    </bk>
    <bk>
      <extLst>
        <ext uri="{3e2802c4-a4d2-4d8b-9148-e3be6c30e623}">
          <xlrd:rvb i="1966"/>
        </ext>
      </extLst>
    </bk>
    <bk>
      <extLst>
        <ext uri="{3e2802c4-a4d2-4d8b-9148-e3be6c30e623}">
          <xlrd:rvb i="1967"/>
        </ext>
      </extLst>
    </bk>
    <bk>
      <extLst>
        <ext uri="{3e2802c4-a4d2-4d8b-9148-e3be6c30e623}">
          <xlrd:rvb i="1968"/>
        </ext>
      </extLst>
    </bk>
    <bk>
      <extLst>
        <ext uri="{3e2802c4-a4d2-4d8b-9148-e3be6c30e623}">
          <xlrd:rvb i="1969"/>
        </ext>
      </extLst>
    </bk>
    <bk>
      <extLst>
        <ext uri="{3e2802c4-a4d2-4d8b-9148-e3be6c30e623}">
          <xlrd:rvb i="1970"/>
        </ext>
      </extLst>
    </bk>
    <bk>
      <extLst>
        <ext uri="{3e2802c4-a4d2-4d8b-9148-e3be6c30e623}">
          <xlrd:rvb i="1971"/>
        </ext>
      </extLst>
    </bk>
    <bk>
      <extLst>
        <ext uri="{3e2802c4-a4d2-4d8b-9148-e3be6c30e623}">
          <xlrd:rvb i="1972"/>
        </ext>
      </extLst>
    </bk>
    <bk>
      <extLst>
        <ext uri="{3e2802c4-a4d2-4d8b-9148-e3be6c30e623}">
          <xlrd:rvb i="1973"/>
        </ext>
      </extLst>
    </bk>
    <bk>
      <extLst>
        <ext uri="{3e2802c4-a4d2-4d8b-9148-e3be6c30e623}">
          <xlrd:rvb i="1974"/>
        </ext>
      </extLst>
    </bk>
    <bk>
      <extLst>
        <ext uri="{3e2802c4-a4d2-4d8b-9148-e3be6c30e623}">
          <xlrd:rvb i="1975"/>
        </ext>
      </extLst>
    </bk>
    <bk>
      <extLst>
        <ext uri="{3e2802c4-a4d2-4d8b-9148-e3be6c30e623}">
          <xlrd:rvb i="1976"/>
        </ext>
      </extLst>
    </bk>
    <bk>
      <extLst>
        <ext uri="{3e2802c4-a4d2-4d8b-9148-e3be6c30e623}">
          <xlrd:rvb i="1977"/>
        </ext>
      </extLst>
    </bk>
    <bk>
      <extLst>
        <ext uri="{3e2802c4-a4d2-4d8b-9148-e3be6c30e623}">
          <xlrd:rvb i="1978"/>
        </ext>
      </extLst>
    </bk>
    <bk>
      <extLst>
        <ext uri="{3e2802c4-a4d2-4d8b-9148-e3be6c30e623}">
          <xlrd:rvb i="1979"/>
        </ext>
      </extLst>
    </bk>
    <bk>
      <extLst>
        <ext uri="{3e2802c4-a4d2-4d8b-9148-e3be6c30e623}">
          <xlrd:rvb i="1980"/>
        </ext>
      </extLst>
    </bk>
    <bk>
      <extLst>
        <ext uri="{3e2802c4-a4d2-4d8b-9148-e3be6c30e623}">
          <xlrd:rvb i="1981"/>
        </ext>
      </extLst>
    </bk>
    <bk>
      <extLst>
        <ext uri="{3e2802c4-a4d2-4d8b-9148-e3be6c30e623}">
          <xlrd:rvb i="1982"/>
        </ext>
      </extLst>
    </bk>
    <bk>
      <extLst>
        <ext uri="{3e2802c4-a4d2-4d8b-9148-e3be6c30e623}">
          <xlrd:rvb i="1983"/>
        </ext>
      </extLst>
    </bk>
    <bk>
      <extLst>
        <ext uri="{3e2802c4-a4d2-4d8b-9148-e3be6c30e623}">
          <xlrd:rvb i="1984"/>
        </ext>
      </extLst>
    </bk>
    <bk>
      <extLst>
        <ext uri="{3e2802c4-a4d2-4d8b-9148-e3be6c30e623}">
          <xlrd:rvb i="1985"/>
        </ext>
      </extLst>
    </bk>
    <bk>
      <extLst>
        <ext uri="{3e2802c4-a4d2-4d8b-9148-e3be6c30e623}">
          <xlrd:rvb i="1986"/>
        </ext>
      </extLst>
    </bk>
    <bk>
      <extLst>
        <ext uri="{3e2802c4-a4d2-4d8b-9148-e3be6c30e623}">
          <xlrd:rvb i="1987"/>
        </ext>
      </extLst>
    </bk>
    <bk>
      <extLst>
        <ext uri="{3e2802c4-a4d2-4d8b-9148-e3be6c30e623}">
          <xlrd:rvb i="1988"/>
        </ext>
      </extLst>
    </bk>
    <bk>
      <extLst>
        <ext uri="{3e2802c4-a4d2-4d8b-9148-e3be6c30e623}">
          <xlrd:rvb i="1989"/>
        </ext>
      </extLst>
    </bk>
    <bk>
      <extLst>
        <ext uri="{3e2802c4-a4d2-4d8b-9148-e3be6c30e623}">
          <xlrd:rvb i="1990"/>
        </ext>
      </extLst>
    </bk>
    <bk>
      <extLst>
        <ext uri="{3e2802c4-a4d2-4d8b-9148-e3be6c30e623}">
          <xlrd:rvb i="1991"/>
        </ext>
      </extLst>
    </bk>
    <bk>
      <extLst>
        <ext uri="{3e2802c4-a4d2-4d8b-9148-e3be6c30e623}">
          <xlrd:rvb i="1992"/>
        </ext>
      </extLst>
    </bk>
    <bk>
      <extLst>
        <ext uri="{3e2802c4-a4d2-4d8b-9148-e3be6c30e623}">
          <xlrd:rvb i="1993"/>
        </ext>
      </extLst>
    </bk>
    <bk>
      <extLst>
        <ext uri="{3e2802c4-a4d2-4d8b-9148-e3be6c30e623}">
          <xlrd:rvb i="1994"/>
        </ext>
      </extLst>
    </bk>
    <bk>
      <extLst>
        <ext uri="{3e2802c4-a4d2-4d8b-9148-e3be6c30e623}">
          <xlrd:rvb i="1995"/>
        </ext>
      </extLst>
    </bk>
    <bk>
      <extLst>
        <ext uri="{3e2802c4-a4d2-4d8b-9148-e3be6c30e623}">
          <xlrd:rvb i="1996"/>
        </ext>
      </extLst>
    </bk>
    <bk>
      <extLst>
        <ext uri="{3e2802c4-a4d2-4d8b-9148-e3be6c30e623}">
          <xlrd:rvb i="1997"/>
        </ext>
      </extLst>
    </bk>
    <bk>
      <extLst>
        <ext uri="{3e2802c4-a4d2-4d8b-9148-e3be6c30e623}">
          <xlrd:rvb i="1998"/>
        </ext>
      </extLst>
    </bk>
    <bk>
      <extLst>
        <ext uri="{3e2802c4-a4d2-4d8b-9148-e3be6c30e623}">
          <xlrd:rvb i="1999"/>
        </ext>
      </extLst>
    </bk>
    <bk>
      <extLst>
        <ext uri="{3e2802c4-a4d2-4d8b-9148-e3be6c30e623}">
          <xlrd:rvb i="2000"/>
        </ext>
      </extLst>
    </bk>
    <bk>
      <extLst>
        <ext uri="{3e2802c4-a4d2-4d8b-9148-e3be6c30e623}">
          <xlrd:rvb i="2001"/>
        </ext>
      </extLst>
    </bk>
    <bk>
      <extLst>
        <ext uri="{3e2802c4-a4d2-4d8b-9148-e3be6c30e623}">
          <xlrd:rvb i="2002"/>
        </ext>
      </extLst>
    </bk>
    <bk>
      <extLst>
        <ext uri="{3e2802c4-a4d2-4d8b-9148-e3be6c30e623}">
          <xlrd:rvb i="2003"/>
        </ext>
      </extLst>
    </bk>
    <bk>
      <extLst>
        <ext uri="{3e2802c4-a4d2-4d8b-9148-e3be6c30e623}">
          <xlrd:rvb i="2004"/>
        </ext>
      </extLst>
    </bk>
    <bk>
      <extLst>
        <ext uri="{3e2802c4-a4d2-4d8b-9148-e3be6c30e623}">
          <xlrd:rvb i="2005"/>
        </ext>
      </extLst>
    </bk>
    <bk>
      <extLst>
        <ext uri="{3e2802c4-a4d2-4d8b-9148-e3be6c30e623}">
          <xlrd:rvb i="2006"/>
        </ext>
      </extLst>
    </bk>
    <bk>
      <extLst>
        <ext uri="{3e2802c4-a4d2-4d8b-9148-e3be6c30e623}">
          <xlrd:rvb i="2007"/>
        </ext>
      </extLst>
    </bk>
    <bk>
      <extLst>
        <ext uri="{3e2802c4-a4d2-4d8b-9148-e3be6c30e623}">
          <xlrd:rvb i="2008"/>
        </ext>
      </extLst>
    </bk>
    <bk>
      <extLst>
        <ext uri="{3e2802c4-a4d2-4d8b-9148-e3be6c30e623}">
          <xlrd:rvb i="2009"/>
        </ext>
      </extLst>
    </bk>
    <bk>
      <extLst>
        <ext uri="{3e2802c4-a4d2-4d8b-9148-e3be6c30e623}">
          <xlrd:rvb i="2010"/>
        </ext>
      </extLst>
    </bk>
    <bk>
      <extLst>
        <ext uri="{3e2802c4-a4d2-4d8b-9148-e3be6c30e623}">
          <xlrd:rvb i="2011"/>
        </ext>
      </extLst>
    </bk>
    <bk>
      <extLst>
        <ext uri="{3e2802c4-a4d2-4d8b-9148-e3be6c30e623}">
          <xlrd:rvb i="2012"/>
        </ext>
      </extLst>
    </bk>
    <bk>
      <extLst>
        <ext uri="{3e2802c4-a4d2-4d8b-9148-e3be6c30e623}">
          <xlrd:rvb i="2013"/>
        </ext>
      </extLst>
    </bk>
    <bk>
      <extLst>
        <ext uri="{3e2802c4-a4d2-4d8b-9148-e3be6c30e623}">
          <xlrd:rvb i="2014"/>
        </ext>
      </extLst>
    </bk>
    <bk>
      <extLst>
        <ext uri="{3e2802c4-a4d2-4d8b-9148-e3be6c30e623}">
          <xlrd:rvb i="2015"/>
        </ext>
      </extLst>
    </bk>
    <bk>
      <extLst>
        <ext uri="{3e2802c4-a4d2-4d8b-9148-e3be6c30e623}">
          <xlrd:rvb i="2016"/>
        </ext>
      </extLst>
    </bk>
    <bk>
      <extLst>
        <ext uri="{3e2802c4-a4d2-4d8b-9148-e3be6c30e623}">
          <xlrd:rvb i="2017"/>
        </ext>
      </extLst>
    </bk>
    <bk>
      <extLst>
        <ext uri="{3e2802c4-a4d2-4d8b-9148-e3be6c30e623}">
          <xlrd:rvb i="2018"/>
        </ext>
      </extLst>
    </bk>
    <bk>
      <extLst>
        <ext uri="{3e2802c4-a4d2-4d8b-9148-e3be6c30e623}">
          <xlrd:rvb i="2019"/>
        </ext>
      </extLst>
    </bk>
    <bk>
      <extLst>
        <ext uri="{3e2802c4-a4d2-4d8b-9148-e3be6c30e623}">
          <xlrd:rvb i="2020"/>
        </ext>
      </extLst>
    </bk>
    <bk>
      <extLst>
        <ext uri="{3e2802c4-a4d2-4d8b-9148-e3be6c30e623}">
          <xlrd:rvb i="2021"/>
        </ext>
      </extLst>
    </bk>
    <bk>
      <extLst>
        <ext uri="{3e2802c4-a4d2-4d8b-9148-e3be6c30e623}">
          <xlrd:rvb i="2022"/>
        </ext>
      </extLst>
    </bk>
    <bk>
      <extLst>
        <ext uri="{3e2802c4-a4d2-4d8b-9148-e3be6c30e623}">
          <xlrd:rvb i="2023"/>
        </ext>
      </extLst>
    </bk>
    <bk>
      <extLst>
        <ext uri="{3e2802c4-a4d2-4d8b-9148-e3be6c30e623}">
          <xlrd:rvb i="2024"/>
        </ext>
      </extLst>
    </bk>
    <bk>
      <extLst>
        <ext uri="{3e2802c4-a4d2-4d8b-9148-e3be6c30e623}">
          <xlrd:rvb i="2025"/>
        </ext>
      </extLst>
    </bk>
    <bk>
      <extLst>
        <ext uri="{3e2802c4-a4d2-4d8b-9148-e3be6c30e623}">
          <xlrd:rvb i="2026"/>
        </ext>
      </extLst>
    </bk>
    <bk>
      <extLst>
        <ext uri="{3e2802c4-a4d2-4d8b-9148-e3be6c30e623}">
          <xlrd:rvb i="2027"/>
        </ext>
      </extLst>
    </bk>
    <bk>
      <extLst>
        <ext uri="{3e2802c4-a4d2-4d8b-9148-e3be6c30e623}">
          <xlrd:rvb i="2028"/>
        </ext>
      </extLst>
    </bk>
    <bk>
      <extLst>
        <ext uri="{3e2802c4-a4d2-4d8b-9148-e3be6c30e623}">
          <xlrd:rvb i="2029"/>
        </ext>
      </extLst>
    </bk>
    <bk>
      <extLst>
        <ext uri="{3e2802c4-a4d2-4d8b-9148-e3be6c30e623}">
          <xlrd:rvb i="2030"/>
        </ext>
      </extLst>
    </bk>
    <bk>
      <extLst>
        <ext uri="{3e2802c4-a4d2-4d8b-9148-e3be6c30e623}">
          <xlrd:rvb i="2031"/>
        </ext>
      </extLst>
    </bk>
    <bk>
      <extLst>
        <ext uri="{3e2802c4-a4d2-4d8b-9148-e3be6c30e623}">
          <xlrd:rvb i="2032"/>
        </ext>
      </extLst>
    </bk>
    <bk>
      <extLst>
        <ext uri="{3e2802c4-a4d2-4d8b-9148-e3be6c30e623}">
          <xlrd:rvb i="2033"/>
        </ext>
      </extLst>
    </bk>
    <bk>
      <extLst>
        <ext uri="{3e2802c4-a4d2-4d8b-9148-e3be6c30e623}">
          <xlrd:rvb i="2034"/>
        </ext>
      </extLst>
    </bk>
    <bk>
      <extLst>
        <ext uri="{3e2802c4-a4d2-4d8b-9148-e3be6c30e623}">
          <xlrd:rvb i="2035"/>
        </ext>
      </extLst>
    </bk>
    <bk>
      <extLst>
        <ext uri="{3e2802c4-a4d2-4d8b-9148-e3be6c30e623}">
          <xlrd:rvb i="2036"/>
        </ext>
      </extLst>
    </bk>
    <bk>
      <extLst>
        <ext uri="{3e2802c4-a4d2-4d8b-9148-e3be6c30e623}">
          <xlrd:rvb i="2037"/>
        </ext>
      </extLst>
    </bk>
    <bk>
      <extLst>
        <ext uri="{3e2802c4-a4d2-4d8b-9148-e3be6c30e623}">
          <xlrd:rvb i="2038"/>
        </ext>
      </extLst>
    </bk>
    <bk>
      <extLst>
        <ext uri="{3e2802c4-a4d2-4d8b-9148-e3be6c30e623}">
          <xlrd:rvb i="2039"/>
        </ext>
      </extLst>
    </bk>
    <bk>
      <extLst>
        <ext uri="{3e2802c4-a4d2-4d8b-9148-e3be6c30e623}">
          <xlrd:rvb i="2040"/>
        </ext>
      </extLst>
    </bk>
    <bk>
      <extLst>
        <ext uri="{3e2802c4-a4d2-4d8b-9148-e3be6c30e623}">
          <xlrd:rvb i="2041"/>
        </ext>
      </extLst>
    </bk>
    <bk>
      <extLst>
        <ext uri="{3e2802c4-a4d2-4d8b-9148-e3be6c30e623}">
          <xlrd:rvb i="2042"/>
        </ext>
      </extLst>
    </bk>
    <bk>
      <extLst>
        <ext uri="{3e2802c4-a4d2-4d8b-9148-e3be6c30e623}">
          <xlrd:rvb i="2043"/>
        </ext>
      </extLst>
    </bk>
    <bk>
      <extLst>
        <ext uri="{3e2802c4-a4d2-4d8b-9148-e3be6c30e623}">
          <xlrd:rvb i="2044"/>
        </ext>
      </extLst>
    </bk>
    <bk>
      <extLst>
        <ext uri="{3e2802c4-a4d2-4d8b-9148-e3be6c30e623}">
          <xlrd:rvb i="2045"/>
        </ext>
      </extLst>
    </bk>
    <bk>
      <extLst>
        <ext uri="{3e2802c4-a4d2-4d8b-9148-e3be6c30e623}">
          <xlrd:rvb i="2046"/>
        </ext>
      </extLst>
    </bk>
    <bk>
      <extLst>
        <ext uri="{3e2802c4-a4d2-4d8b-9148-e3be6c30e623}">
          <xlrd:rvb i="2047"/>
        </ext>
      </extLst>
    </bk>
    <bk>
      <extLst>
        <ext uri="{3e2802c4-a4d2-4d8b-9148-e3be6c30e623}">
          <xlrd:rvb i="2048"/>
        </ext>
      </extLst>
    </bk>
    <bk>
      <extLst>
        <ext uri="{3e2802c4-a4d2-4d8b-9148-e3be6c30e623}">
          <xlrd:rvb i="2049"/>
        </ext>
      </extLst>
    </bk>
    <bk>
      <extLst>
        <ext uri="{3e2802c4-a4d2-4d8b-9148-e3be6c30e623}">
          <xlrd:rvb i="2050"/>
        </ext>
      </extLst>
    </bk>
    <bk>
      <extLst>
        <ext uri="{3e2802c4-a4d2-4d8b-9148-e3be6c30e623}">
          <xlrd:rvb i="2051"/>
        </ext>
      </extLst>
    </bk>
    <bk>
      <extLst>
        <ext uri="{3e2802c4-a4d2-4d8b-9148-e3be6c30e623}">
          <xlrd:rvb i="2052"/>
        </ext>
      </extLst>
    </bk>
    <bk>
      <extLst>
        <ext uri="{3e2802c4-a4d2-4d8b-9148-e3be6c30e623}">
          <xlrd:rvb i="2053"/>
        </ext>
      </extLst>
    </bk>
    <bk>
      <extLst>
        <ext uri="{3e2802c4-a4d2-4d8b-9148-e3be6c30e623}">
          <xlrd:rvb i="2054"/>
        </ext>
      </extLst>
    </bk>
    <bk>
      <extLst>
        <ext uri="{3e2802c4-a4d2-4d8b-9148-e3be6c30e623}">
          <xlrd:rvb i="2055"/>
        </ext>
      </extLst>
    </bk>
    <bk>
      <extLst>
        <ext uri="{3e2802c4-a4d2-4d8b-9148-e3be6c30e623}">
          <xlrd:rvb i="2056"/>
        </ext>
      </extLst>
    </bk>
    <bk>
      <extLst>
        <ext uri="{3e2802c4-a4d2-4d8b-9148-e3be6c30e623}">
          <xlrd:rvb i="2057"/>
        </ext>
      </extLst>
    </bk>
    <bk>
      <extLst>
        <ext uri="{3e2802c4-a4d2-4d8b-9148-e3be6c30e623}">
          <xlrd:rvb i="2058"/>
        </ext>
      </extLst>
    </bk>
    <bk>
      <extLst>
        <ext uri="{3e2802c4-a4d2-4d8b-9148-e3be6c30e623}">
          <xlrd:rvb i="2059"/>
        </ext>
      </extLst>
    </bk>
    <bk>
      <extLst>
        <ext uri="{3e2802c4-a4d2-4d8b-9148-e3be6c30e623}">
          <xlrd:rvb i="2060"/>
        </ext>
      </extLst>
    </bk>
    <bk>
      <extLst>
        <ext uri="{3e2802c4-a4d2-4d8b-9148-e3be6c30e623}">
          <xlrd:rvb i="2061"/>
        </ext>
      </extLst>
    </bk>
    <bk>
      <extLst>
        <ext uri="{3e2802c4-a4d2-4d8b-9148-e3be6c30e623}">
          <xlrd:rvb i="2062"/>
        </ext>
      </extLst>
    </bk>
    <bk>
      <extLst>
        <ext uri="{3e2802c4-a4d2-4d8b-9148-e3be6c30e623}">
          <xlrd:rvb i="2063"/>
        </ext>
      </extLst>
    </bk>
    <bk>
      <extLst>
        <ext uri="{3e2802c4-a4d2-4d8b-9148-e3be6c30e623}">
          <xlrd:rvb i="2064"/>
        </ext>
      </extLst>
    </bk>
    <bk>
      <extLst>
        <ext uri="{3e2802c4-a4d2-4d8b-9148-e3be6c30e623}">
          <xlrd:rvb i="2065"/>
        </ext>
      </extLst>
    </bk>
    <bk>
      <extLst>
        <ext uri="{3e2802c4-a4d2-4d8b-9148-e3be6c30e623}">
          <xlrd:rvb i="2066"/>
        </ext>
      </extLst>
    </bk>
    <bk>
      <extLst>
        <ext uri="{3e2802c4-a4d2-4d8b-9148-e3be6c30e623}">
          <xlrd:rvb i="2067"/>
        </ext>
      </extLst>
    </bk>
    <bk>
      <extLst>
        <ext uri="{3e2802c4-a4d2-4d8b-9148-e3be6c30e623}">
          <xlrd:rvb i="2068"/>
        </ext>
      </extLst>
    </bk>
    <bk>
      <extLst>
        <ext uri="{3e2802c4-a4d2-4d8b-9148-e3be6c30e623}">
          <xlrd:rvb i="2069"/>
        </ext>
      </extLst>
    </bk>
    <bk>
      <extLst>
        <ext uri="{3e2802c4-a4d2-4d8b-9148-e3be6c30e623}">
          <xlrd:rvb i="2070"/>
        </ext>
      </extLst>
    </bk>
    <bk>
      <extLst>
        <ext uri="{3e2802c4-a4d2-4d8b-9148-e3be6c30e623}">
          <xlrd:rvb i="2071"/>
        </ext>
      </extLst>
    </bk>
    <bk>
      <extLst>
        <ext uri="{3e2802c4-a4d2-4d8b-9148-e3be6c30e623}">
          <xlrd:rvb i="2072"/>
        </ext>
      </extLst>
    </bk>
    <bk>
      <extLst>
        <ext uri="{3e2802c4-a4d2-4d8b-9148-e3be6c30e623}">
          <xlrd:rvb i="2073"/>
        </ext>
      </extLst>
    </bk>
    <bk>
      <extLst>
        <ext uri="{3e2802c4-a4d2-4d8b-9148-e3be6c30e623}">
          <xlrd:rvb i="2074"/>
        </ext>
      </extLst>
    </bk>
    <bk>
      <extLst>
        <ext uri="{3e2802c4-a4d2-4d8b-9148-e3be6c30e623}">
          <xlrd:rvb i="2075"/>
        </ext>
      </extLst>
    </bk>
    <bk>
      <extLst>
        <ext uri="{3e2802c4-a4d2-4d8b-9148-e3be6c30e623}">
          <xlrd:rvb i="2076"/>
        </ext>
      </extLst>
    </bk>
    <bk>
      <extLst>
        <ext uri="{3e2802c4-a4d2-4d8b-9148-e3be6c30e623}">
          <xlrd:rvb i="2077"/>
        </ext>
      </extLst>
    </bk>
    <bk>
      <extLst>
        <ext uri="{3e2802c4-a4d2-4d8b-9148-e3be6c30e623}">
          <xlrd:rvb i="2078"/>
        </ext>
      </extLst>
    </bk>
    <bk>
      <extLst>
        <ext uri="{3e2802c4-a4d2-4d8b-9148-e3be6c30e623}">
          <xlrd:rvb i="2079"/>
        </ext>
      </extLst>
    </bk>
    <bk>
      <extLst>
        <ext uri="{3e2802c4-a4d2-4d8b-9148-e3be6c30e623}">
          <xlrd:rvb i="2080"/>
        </ext>
      </extLst>
    </bk>
    <bk>
      <extLst>
        <ext uri="{3e2802c4-a4d2-4d8b-9148-e3be6c30e623}">
          <xlrd:rvb i="2081"/>
        </ext>
      </extLst>
    </bk>
    <bk>
      <extLst>
        <ext uri="{3e2802c4-a4d2-4d8b-9148-e3be6c30e623}">
          <xlrd:rvb i="2082"/>
        </ext>
      </extLst>
    </bk>
    <bk>
      <extLst>
        <ext uri="{3e2802c4-a4d2-4d8b-9148-e3be6c30e623}">
          <xlrd:rvb i="2083"/>
        </ext>
      </extLst>
    </bk>
    <bk>
      <extLst>
        <ext uri="{3e2802c4-a4d2-4d8b-9148-e3be6c30e623}">
          <xlrd:rvb i="2084"/>
        </ext>
      </extLst>
    </bk>
    <bk>
      <extLst>
        <ext uri="{3e2802c4-a4d2-4d8b-9148-e3be6c30e623}">
          <xlrd:rvb i="2085"/>
        </ext>
      </extLst>
    </bk>
    <bk>
      <extLst>
        <ext uri="{3e2802c4-a4d2-4d8b-9148-e3be6c30e623}">
          <xlrd:rvb i="2086"/>
        </ext>
      </extLst>
    </bk>
    <bk>
      <extLst>
        <ext uri="{3e2802c4-a4d2-4d8b-9148-e3be6c30e623}">
          <xlrd:rvb i="2087"/>
        </ext>
      </extLst>
    </bk>
    <bk>
      <extLst>
        <ext uri="{3e2802c4-a4d2-4d8b-9148-e3be6c30e623}">
          <xlrd:rvb i="2088"/>
        </ext>
      </extLst>
    </bk>
    <bk>
      <extLst>
        <ext uri="{3e2802c4-a4d2-4d8b-9148-e3be6c30e623}">
          <xlrd:rvb i="2091"/>
        </ext>
      </extLst>
    </bk>
    <bk>
      <extLst>
        <ext uri="{3e2802c4-a4d2-4d8b-9148-e3be6c30e623}">
          <xlrd:rvb i="2092"/>
        </ext>
      </extLst>
    </bk>
    <bk>
      <extLst>
        <ext uri="{3e2802c4-a4d2-4d8b-9148-e3be6c30e623}">
          <xlrd:rvb i="2093"/>
        </ext>
      </extLst>
    </bk>
    <bk>
      <extLst>
        <ext uri="{3e2802c4-a4d2-4d8b-9148-e3be6c30e623}">
          <xlrd:rvb i="2094"/>
        </ext>
      </extLst>
    </bk>
    <bk>
      <extLst>
        <ext uri="{3e2802c4-a4d2-4d8b-9148-e3be6c30e623}">
          <xlrd:rvb i="2095"/>
        </ext>
      </extLst>
    </bk>
    <bk>
      <extLst>
        <ext uri="{3e2802c4-a4d2-4d8b-9148-e3be6c30e623}">
          <xlrd:rvb i="2096"/>
        </ext>
      </extLst>
    </bk>
    <bk>
      <extLst>
        <ext uri="{3e2802c4-a4d2-4d8b-9148-e3be6c30e623}">
          <xlrd:rvb i="2097"/>
        </ext>
      </extLst>
    </bk>
    <bk>
      <extLst>
        <ext uri="{3e2802c4-a4d2-4d8b-9148-e3be6c30e623}">
          <xlrd:rvb i="2098"/>
        </ext>
      </extLst>
    </bk>
    <bk>
      <extLst>
        <ext uri="{3e2802c4-a4d2-4d8b-9148-e3be6c30e623}">
          <xlrd:rvb i="2099"/>
        </ext>
      </extLst>
    </bk>
    <bk>
      <extLst>
        <ext uri="{3e2802c4-a4d2-4d8b-9148-e3be6c30e623}">
          <xlrd:rvb i="2100"/>
        </ext>
      </extLst>
    </bk>
    <bk>
      <extLst>
        <ext uri="{3e2802c4-a4d2-4d8b-9148-e3be6c30e623}">
          <xlrd:rvb i="2101"/>
        </ext>
      </extLst>
    </bk>
    <bk>
      <extLst>
        <ext uri="{3e2802c4-a4d2-4d8b-9148-e3be6c30e623}">
          <xlrd:rvb i="2102"/>
        </ext>
      </extLst>
    </bk>
    <bk>
      <extLst>
        <ext uri="{3e2802c4-a4d2-4d8b-9148-e3be6c30e623}">
          <xlrd:rvb i="2103"/>
        </ext>
      </extLst>
    </bk>
    <bk>
      <extLst>
        <ext uri="{3e2802c4-a4d2-4d8b-9148-e3be6c30e623}">
          <xlrd:rvb i="2104"/>
        </ext>
      </extLst>
    </bk>
    <bk>
      <extLst>
        <ext uri="{3e2802c4-a4d2-4d8b-9148-e3be6c30e623}">
          <xlrd:rvb i="2105"/>
        </ext>
      </extLst>
    </bk>
    <bk>
      <extLst>
        <ext uri="{3e2802c4-a4d2-4d8b-9148-e3be6c30e623}">
          <xlrd:rvb i="2106"/>
        </ext>
      </extLst>
    </bk>
    <bk>
      <extLst>
        <ext uri="{3e2802c4-a4d2-4d8b-9148-e3be6c30e623}">
          <xlrd:rvb i="2107"/>
        </ext>
      </extLst>
    </bk>
    <bk>
      <extLst>
        <ext uri="{3e2802c4-a4d2-4d8b-9148-e3be6c30e623}">
          <xlrd:rvb i="2108"/>
        </ext>
      </extLst>
    </bk>
    <bk>
      <extLst>
        <ext uri="{3e2802c4-a4d2-4d8b-9148-e3be6c30e623}">
          <xlrd:rvb i="2109"/>
        </ext>
      </extLst>
    </bk>
    <bk>
      <extLst>
        <ext uri="{3e2802c4-a4d2-4d8b-9148-e3be6c30e623}">
          <xlrd:rvb i="2110"/>
        </ext>
      </extLst>
    </bk>
    <bk>
      <extLst>
        <ext uri="{3e2802c4-a4d2-4d8b-9148-e3be6c30e623}">
          <xlrd:rvb i="2111"/>
        </ext>
      </extLst>
    </bk>
    <bk>
      <extLst>
        <ext uri="{3e2802c4-a4d2-4d8b-9148-e3be6c30e623}">
          <xlrd:rvb i="2112"/>
        </ext>
      </extLst>
    </bk>
    <bk>
      <extLst>
        <ext uri="{3e2802c4-a4d2-4d8b-9148-e3be6c30e623}">
          <xlrd:rvb i="2113"/>
        </ext>
      </extLst>
    </bk>
    <bk>
      <extLst>
        <ext uri="{3e2802c4-a4d2-4d8b-9148-e3be6c30e623}">
          <xlrd:rvb i="2114"/>
        </ext>
      </extLst>
    </bk>
    <bk>
      <extLst>
        <ext uri="{3e2802c4-a4d2-4d8b-9148-e3be6c30e623}">
          <xlrd:rvb i="2115"/>
        </ext>
      </extLst>
    </bk>
    <bk>
      <extLst>
        <ext uri="{3e2802c4-a4d2-4d8b-9148-e3be6c30e623}">
          <xlrd:rvb i="2116"/>
        </ext>
      </extLst>
    </bk>
    <bk>
      <extLst>
        <ext uri="{3e2802c4-a4d2-4d8b-9148-e3be6c30e623}">
          <xlrd:rvb i="2117"/>
        </ext>
      </extLst>
    </bk>
    <bk>
      <extLst>
        <ext uri="{3e2802c4-a4d2-4d8b-9148-e3be6c30e623}">
          <xlrd:rvb i="2118"/>
        </ext>
      </extLst>
    </bk>
    <bk>
      <extLst>
        <ext uri="{3e2802c4-a4d2-4d8b-9148-e3be6c30e623}">
          <xlrd:rvb i="2119"/>
        </ext>
      </extLst>
    </bk>
    <bk>
      <extLst>
        <ext uri="{3e2802c4-a4d2-4d8b-9148-e3be6c30e623}">
          <xlrd:rvb i="2120"/>
        </ext>
      </extLst>
    </bk>
    <bk>
      <extLst>
        <ext uri="{3e2802c4-a4d2-4d8b-9148-e3be6c30e623}">
          <xlrd:rvb i="2121"/>
        </ext>
      </extLst>
    </bk>
    <bk>
      <extLst>
        <ext uri="{3e2802c4-a4d2-4d8b-9148-e3be6c30e623}">
          <xlrd:rvb i="2122"/>
        </ext>
      </extLst>
    </bk>
    <bk>
      <extLst>
        <ext uri="{3e2802c4-a4d2-4d8b-9148-e3be6c30e623}">
          <xlrd:rvb i="2123"/>
        </ext>
      </extLst>
    </bk>
    <bk>
      <extLst>
        <ext uri="{3e2802c4-a4d2-4d8b-9148-e3be6c30e623}">
          <xlrd:rvb i="2124"/>
        </ext>
      </extLst>
    </bk>
    <bk>
      <extLst>
        <ext uri="{3e2802c4-a4d2-4d8b-9148-e3be6c30e623}">
          <xlrd:rvb i="2125"/>
        </ext>
      </extLst>
    </bk>
    <bk>
      <extLst>
        <ext uri="{3e2802c4-a4d2-4d8b-9148-e3be6c30e623}">
          <xlrd:rvb i="2126"/>
        </ext>
      </extLst>
    </bk>
    <bk>
      <extLst>
        <ext uri="{3e2802c4-a4d2-4d8b-9148-e3be6c30e623}">
          <xlrd:rvb i="2127"/>
        </ext>
      </extLst>
    </bk>
    <bk>
      <extLst>
        <ext uri="{3e2802c4-a4d2-4d8b-9148-e3be6c30e623}">
          <xlrd:rvb i="2128"/>
        </ext>
      </extLst>
    </bk>
    <bk>
      <extLst>
        <ext uri="{3e2802c4-a4d2-4d8b-9148-e3be6c30e623}">
          <xlrd:rvb i="2129"/>
        </ext>
      </extLst>
    </bk>
    <bk>
      <extLst>
        <ext uri="{3e2802c4-a4d2-4d8b-9148-e3be6c30e623}">
          <xlrd:rvb i="2130"/>
        </ext>
      </extLst>
    </bk>
    <bk>
      <extLst>
        <ext uri="{3e2802c4-a4d2-4d8b-9148-e3be6c30e623}">
          <xlrd:rvb i="2131"/>
        </ext>
      </extLst>
    </bk>
    <bk>
      <extLst>
        <ext uri="{3e2802c4-a4d2-4d8b-9148-e3be6c30e623}">
          <xlrd:rvb i="2132"/>
        </ext>
      </extLst>
    </bk>
    <bk>
      <extLst>
        <ext uri="{3e2802c4-a4d2-4d8b-9148-e3be6c30e623}">
          <xlrd:rvb i="2133"/>
        </ext>
      </extLst>
    </bk>
    <bk>
      <extLst>
        <ext uri="{3e2802c4-a4d2-4d8b-9148-e3be6c30e623}">
          <xlrd:rvb i="2134"/>
        </ext>
      </extLst>
    </bk>
    <bk>
      <extLst>
        <ext uri="{3e2802c4-a4d2-4d8b-9148-e3be6c30e623}">
          <xlrd:rvb i="2135"/>
        </ext>
      </extLst>
    </bk>
    <bk>
      <extLst>
        <ext uri="{3e2802c4-a4d2-4d8b-9148-e3be6c30e623}">
          <xlrd:rvb i="2136"/>
        </ext>
      </extLst>
    </bk>
    <bk>
      <extLst>
        <ext uri="{3e2802c4-a4d2-4d8b-9148-e3be6c30e623}">
          <xlrd:rvb i="2137"/>
        </ext>
      </extLst>
    </bk>
    <bk>
      <extLst>
        <ext uri="{3e2802c4-a4d2-4d8b-9148-e3be6c30e623}">
          <xlrd:rvb i="2138"/>
        </ext>
      </extLst>
    </bk>
    <bk>
      <extLst>
        <ext uri="{3e2802c4-a4d2-4d8b-9148-e3be6c30e623}">
          <xlrd:rvb i="2139"/>
        </ext>
      </extLst>
    </bk>
    <bk>
      <extLst>
        <ext uri="{3e2802c4-a4d2-4d8b-9148-e3be6c30e623}">
          <xlrd:rvb i="2140"/>
        </ext>
      </extLst>
    </bk>
    <bk>
      <extLst>
        <ext uri="{3e2802c4-a4d2-4d8b-9148-e3be6c30e623}">
          <xlrd:rvb i="2141"/>
        </ext>
      </extLst>
    </bk>
    <bk>
      <extLst>
        <ext uri="{3e2802c4-a4d2-4d8b-9148-e3be6c30e623}">
          <xlrd:rvb i="2142"/>
        </ext>
      </extLst>
    </bk>
    <bk>
      <extLst>
        <ext uri="{3e2802c4-a4d2-4d8b-9148-e3be6c30e623}">
          <xlrd:rvb i="2143"/>
        </ext>
      </extLst>
    </bk>
    <bk>
      <extLst>
        <ext uri="{3e2802c4-a4d2-4d8b-9148-e3be6c30e623}">
          <xlrd:rvb i="2144"/>
        </ext>
      </extLst>
    </bk>
    <bk>
      <extLst>
        <ext uri="{3e2802c4-a4d2-4d8b-9148-e3be6c30e623}">
          <xlrd:rvb i="2145"/>
        </ext>
      </extLst>
    </bk>
    <bk>
      <extLst>
        <ext uri="{3e2802c4-a4d2-4d8b-9148-e3be6c30e623}">
          <xlrd:rvb i="2146"/>
        </ext>
      </extLst>
    </bk>
    <bk>
      <extLst>
        <ext uri="{3e2802c4-a4d2-4d8b-9148-e3be6c30e623}">
          <xlrd:rvb i="2147"/>
        </ext>
      </extLst>
    </bk>
    <bk>
      <extLst>
        <ext uri="{3e2802c4-a4d2-4d8b-9148-e3be6c30e623}">
          <xlrd:rvb i="2148"/>
        </ext>
      </extLst>
    </bk>
    <bk>
      <extLst>
        <ext uri="{3e2802c4-a4d2-4d8b-9148-e3be6c30e623}">
          <xlrd:rvb i="2149"/>
        </ext>
      </extLst>
    </bk>
    <bk>
      <extLst>
        <ext uri="{3e2802c4-a4d2-4d8b-9148-e3be6c30e623}">
          <xlrd:rvb i="2150"/>
        </ext>
      </extLst>
    </bk>
    <bk>
      <extLst>
        <ext uri="{3e2802c4-a4d2-4d8b-9148-e3be6c30e623}">
          <xlrd:rvb i="2151"/>
        </ext>
      </extLst>
    </bk>
    <bk>
      <extLst>
        <ext uri="{3e2802c4-a4d2-4d8b-9148-e3be6c30e623}">
          <xlrd:rvb i="2152"/>
        </ext>
      </extLst>
    </bk>
    <bk>
      <extLst>
        <ext uri="{3e2802c4-a4d2-4d8b-9148-e3be6c30e623}">
          <xlrd:rvb i="2153"/>
        </ext>
      </extLst>
    </bk>
    <bk>
      <extLst>
        <ext uri="{3e2802c4-a4d2-4d8b-9148-e3be6c30e623}">
          <xlrd:rvb i="2154"/>
        </ext>
      </extLst>
    </bk>
    <bk>
      <extLst>
        <ext uri="{3e2802c4-a4d2-4d8b-9148-e3be6c30e623}">
          <xlrd:rvb i="2155"/>
        </ext>
      </extLst>
    </bk>
    <bk>
      <extLst>
        <ext uri="{3e2802c4-a4d2-4d8b-9148-e3be6c30e623}">
          <xlrd:rvb i="2156"/>
        </ext>
      </extLst>
    </bk>
    <bk>
      <extLst>
        <ext uri="{3e2802c4-a4d2-4d8b-9148-e3be6c30e623}">
          <xlrd:rvb i="2157"/>
        </ext>
      </extLst>
    </bk>
    <bk>
      <extLst>
        <ext uri="{3e2802c4-a4d2-4d8b-9148-e3be6c30e623}">
          <xlrd:rvb i="2158"/>
        </ext>
      </extLst>
    </bk>
    <bk>
      <extLst>
        <ext uri="{3e2802c4-a4d2-4d8b-9148-e3be6c30e623}">
          <xlrd:rvb i="2159"/>
        </ext>
      </extLst>
    </bk>
    <bk>
      <extLst>
        <ext uri="{3e2802c4-a4d2-4d8b-9148-e3be6c30e623}">
          <xlrd:rvb i="2160"/>
        </ext>
      </extLst>
    </bk>
    <bk>
      <extLst>
        <ext uri="{3e2802c4-a4d2-4d8b-9148-e3be6c30e623}">
          <xlrd:rvb i="2161"/>
        </ext>
      </extLst>
    </bk>
    <bk>
      <extLst>
        <ext uri="{3e2802c4-a4d2-4d8b-9148-e3be6c30e623}">
          <xlrd:rvb i="2162"/>
        </ext>
      </extLst>
    </bk>
    <bk>
      <extLst>
        <ext uri="{3e2802c4-a4d2-4d8b-9148-e3be6c30e623}">
          <xlrd:rvb i="2163"/>
        </ext>
      </extLst>
    </bk>
    <bk>
      <extLst>
        <ext uri="{3e2802c4-a4d2-4d8b-9148-e3be6c30e623}">
          <xlrd:rvb i="2164"/>
        </ext>
      </extLst>
    </bk>
    <bk>
      <extLst>
        <ext uri="{3e2802c4-a4d2-4d8b-9148-e3be6c30e623}">
          <xlrd:rvb i="2165"/>
        </ext>
      </extLst>
    </bk>
    <bk>
      <extLst>
        <ext uri="{3e2802c4-a4d2-4d8b-9148-e3be6c30e623}">
          <xlrd:rvb i="2166"/>
        </ext>
      </extLst>
    </bk>
    <bk>
      <extLst>
        <ext uri="{3e2802c4-a4d2-4d8b-9148-e3be6c30e623}">
          <xlrd:rvb i="2167"/>
        </ext>
      </extLst>
    </bk>
    <bk>
      <extLst>
        <ext uri="{3e2802c4-a4d2-4d8b-9148-e3be6c30e623}">
          <xlrd:rvb i="2168"/>
        </ext>
      </extLst>
    </bk>
    <bk>
      <extLst>
        <ext uri="{3e2802c4-a4d2-4d8b-9148-e3be6c30e623}">
          <xlrd:rvb i="2169"/>
        </ext>
      </extLst>
    </bk>
    <bk>
      <extLst>
        <ext uri="{3e2802c4-a4d2-4d8b-9148-e3be6c30e623}">
          <xlrd:rvb i="2170"/>
        </ext>
      </extLst>
    </bk>
    <bk>
      <extLst>
        <ext uri="{3e2802c4-a4d2-4d8b-9148-e3be6c30e623}">
          <xlrd:rvb i="2171"/>
        </ext>
      </extLst>
    </bk>
    <bk>
      <extLst>
        <ext uri="{3e2802c4-a4d2-4d8b-9148-e3be6c30e623}">
          <xlrd:rvb i="2172"/>
        </ext>
      </extLst>
    </bk>
    <bk>
      <extLst>
        <ext uri="{3e2802c4-a4d2-4d8b-9148-e3be6c30e623}">
          <xlrd:rvb i="2173"/>
        </ext>
      </extLst>
    </bk>
    <bk>
      <extLst>
        <ext uri="{3e2802c4-a4d2-4d8b-9148-e3be6c30e623}">
          <xlrd:rvb i="2174"/>
        </ext>
      </extLst>
    </bk>
    <bk>
      <extLst>
        <ext uri="{3e2802c4-a4d2-4d8b-9148-e3be6c30e623}">
          <xlrd:rvb i="2175"/>
        </ext>
      </extLst>
    </bk>
    <bk>
      <extLst>
        <ext uri="{3e2802c4-a4d2-4d8b-9148-e3be6c30e623}">
          <xlrd:rvb i="2176"/>
        </ext>
      </extLst>
    </bk>
    <bk>
      <extLst>
        <ext uri="{3e2802c4-a4d2-4d8b-9148-e3be6c30e623}">
          <xlrd:rvb i="2177"/>
        </ext>
      </extLst>
    </bk>
    <bk>
      <extLst>
        <ext uri="{3e2802c4-a4d2-4d8b-9148-e3be6c30e623}">
          <xlrd:rvb i="2178"/>
        </ext>
      </extLst>
    </bk>
    <bk>
      <extLst>
        <ext uri="{3e2802c4-a4d2-4d8b-9148-e3be6c30e623}">
          <xlrd:rvb i="2179"/>
        </ext>
      </extLst>
    </bk>
    <bk>
      <extLst>
        <ext uri="{3e2802c4-a4d2-4d8b-9148-e3be6c30e623}">
          <xlrd:rvb i="2180"/>
        </ext>
      </extLst>
    </bk>
    <bk>
      <extLst>
        <ext uri="{3e2802c4-a4d2-4d8b-9148-e3be6c30e623}">
          <xlrd:rvb i="2181"/>
        </ext>
      </extLst>
    </bk>
    <bk>
      <extLst>
        <ext uri="{3e2802c4-a4d2-4d8b-9148-e3be6c30e623}">
          <xlrd:rvb i="2182"/>
        </ext>
      </extLst>
    </bk>
    <bk>
      <extLst>
        <ext uri="{3e2802c4-a4d2-4d8b-9148-e3be6c30e623}">
          <xlrd:rvb i="2183"/>
        </ext>
      </extLst>
    </bk>
    <bk>
      <extLst>
        <ext uri="{3e2802c4-a4d2-4d8b-9148-e3be6c30e623}">
          <xlrd:rvb i="2184"/>
        </ext>
      </extLst>
    </bk>
    <bk>
      <extLst>
        <ext uri="{3e2802c4-a4d2-4d8b-9148-e3be6c30e623}">
          <xlrd:rvb i="2185"/>
        </ext>
      </extLst>
    </bk>
    <bk>
      <extLst>
        <ext uri="{3e2802c4-a4d2-4d8b-9148-e3be6c30e623}">
          <xlrd:rvb i="2186"/>
        </ext>
      </extLst>
    </bk>
    <bk>
      <extLst>
        <ext uri="{3e2802c4-a4d2-4d8b-9148-e3be6c30e623}">
          <xlrd:rvb i="2187"/>
        </ext>
      </extLst>
    </bk>
    <bk>
      <extLst>
        <ext uri="{3e2802c4-a4d2-4d8b-9148-e3be6c30e623}">
          <xlrd:rvb i="2188"/>
        </ext>
      </extLst>
    </bk>
    <bk>
      <extLst>
        <ext uri="{3e2802c4-a4d2-4d8b-9148-e3be6c30e623}">
          <xlrd:rvb i="2189"/>
        </ext>
      </extLst>
    </bk>
    <bk>
      <extLst>
        <ext uri="{3e2802c4-a4d2-4d8b-9148-e3be6c30e623}">
          <xlrd:rvb i="2190"/>
        </ext>
      </extLst>
    </bk>
    <bk>
      <extLst>
        <ext uri="{3e2802c4-a4d2-4d8b-9148-e3be6c30e623}">
          <xlrd:rvb i="2191"/>
        </ext>
      </extLst>
    </bk>
    <bk>
      <extLst>
        <ext uri="{3e2802c4-a4d2-4d8b-9148-e3be6c30e623}">
          <xlrd:rvb i="2192"/>
        </ext>
      </extLst>
    </bk>
    <bk>
      <extLst>
        <ext uri="{3e2802c4-a4d2-4d8b-9148-e3be6c30e623}">
          <xlrd:rvb i="2193"/>
        </ext>
      </extLst>
    </bk>
    <bk>
      <extLst>
        <ext uri="{3e2802c4-a4d2-4d8b-9148-e3be6c30e623}">
          <xlrd:rvb i="2194"/>
        </ext>
      </extLst>
    </bk>
    <bk>
      <extLst>
        <ext uri="{3e2802c4-a4d2-4d8b-9148-e3be6c30e623}">
          <xlrd:rvb i="2195"/>
        </ext>
      </extLst>
    </bk>
    <bk>
      <extLst>
        <ext uri="{3e2802c4-a4d2-4d8b-9148-e3be6c30e623}">
          <xlrd:rvb i="2196"/>
        </ext>
      </extLst>
    </bk>
    <bk>
      <extLst>
        <ext uri="{3e2802c4-a4d2-4d8b-9148-e3be6c30e623}">
          <xlrd:rvb i="2197"/>
        </ext>
      </extLst>
    </bk>
    <bk>
      <extLst>
        <ext uri="{3e2802c4-a4d2-4d8b-9148-e3be6c30e623}">
          <xlrd:rvb i="2198"/>
        </ext>
      </extLst>
    </bk>
    <bk>
      <extLst>
        <ext uri="{3e2802c4-a4d2-4d8b-9148-e3be6c30e623}">
          <xlrd:rvb i="2199"/>
        </ext>
      </extLst>
    </bk>
    <bk>
      <extLst>
        <ext uri="{3e2802c4-a4d2-4d8b-9148-e3be6c30e623}">
          <xlrd:rvb i="2200"/>
        </ext>
      </extLst>
    </bk>
    <bk>
      <extLst>
        <ext uri="{3e2802c4-a4d2-4d8b-9148-e3be6c30e623}">
          <xlrd:rvb i="2201"/>
        </ext>
      </extLst>
    </bk>
    <bk>
      <extLst>
        <ext uri="{3e2802c4-a4d2-4d8b-9148-e3be6c30e623}">
          <xlrd:rvb i="2202"/>
        </ext>
      </extLst>
    </bk>
    <bk>
      <extLst>
        <ext uri="{3e2802c4-a4d2-4d8b-9148-e3be6c30e623}">
          <xlrd:rvb i="2203"/>
        </ext>
      </extLst>
    </bk>
    <bk>
      <extLst>
        <ext uri="{3e2802c4-a4d2-4d8b-9148-e3be6c30e623}">
          <xlrd:rvb i="2204"/>
        </ext>
      </extLst>
    </bk>
    <bk>
      <extLst>
        <ext uri="{3e2802c4-a4d2-4d8b-9148-e3be6c30e623}">
          <xlrd:rvb i="2205"/>
        </ext>
      </extLst>
    </bk>
    <bk>
      <extLst>
        <ext uri="{3e2802c4-a4d2-4d8b-9148-e3be6c30e623}">
          <xlrd:rvb i="2206"/>
        </ext>
      </extLst>
    </bk>
    <bk>
      <extLst>
        <ext uri="{3e2802c4-a4d2-4d8b-9148-e3be6c30e623}">
          <xlrd:rvb i="2207"/>
        </ext>
      </extLst>
    </bk>
    <bk>
      <extLst>
        <ext uri="{3e2802c4-a4d2-4d8b-9148-e3be6c30e623}">
          <xlrd:rvb i="2208"/>
        </ext>
      </extLst>
    </bk>
    <bk>
      <extLst>
        <ext uri="{3e2802c4-a4d2-4d8b-9148-e3be6c30e623}">
          <xlrd:rvb i="2209"/>
        </ext>
      </extLst>
    </bk>
    <bk>
      <extLst>
        <ext uri="{3e2802c4-a4d2-4d8b-9148-e3be6c30e623}">
          <xlrd:rvb i="2210"/>
        </ext>
      </extLst>
    </bk>
    <bk>
      <extLst>
        <ext uri="{3e2802c4-a4d2-4d8b-9148-e3be6c30e623}">
          <xlrd:rvb i="2211"/>
        </ext>
      </extLst>
    </bk>
    <bk>
      <extLst>
        <ext uri="{3e2802c4-a4d2-4d8b-9148-e3be6c30e623}">
          <xlrd:rvb i="2212"/>
        </ext>
      </extLst>
    </bk>
    <bk>
      <extLst>
        <ext uri="{3e2802c4-a4d2-4d8b-9148-e3be6c30e623}">
          <xlrd:rvb i="2213"/>
        </ext>
      </extLst>
    </bk>
    <bk>
      <extLst>
        <ext uri="{3e2802c4-a4d2-4d8b-9148-e3be6c30e623}">
          <xlrd:rvb i="2214"/>
        </ext>
      </extLst>
    </bk>
    <bk>
      <extLst>
        <ext uri="{3e2802c4-a4d2-4d8b-9148-e3be6c30e623}">
          <xlrd:rvb i="2215"/>
        </ext>
      </extLst>
    </bk>
    <bk>
      <extLst>
        <ext uri="{3e2802c4-a4d2-4d8b-9148-e3be6c30e623}">
          <xlrd:rvb i="2216"/>
        </ext>
      </extLst>
    </bk>
    <bk>
      <extLst>
        <ext uri="{3e2802c4-a4d2-4d8b-9148-e3be6c30e623}">
          <xlrd:rvb i="2217"/>
        </ext>
      </extLst>
    </bk>
    <bk>
      <extLst>
        <ext uri="{3e2802c4-a4d2-4d8b-9148-e3be6c30e623}">
          <xlrd:rvb i="2218"/>
        </ext>
      </extLst>
    </bk>
    <bk>
      <extLst>
        <ext uri="{3e2802c4-a4d2-4d8b-9148-e3be6c30e623}">
          <xlrd:rvb i="2219"/>
        </ext>
      </extLst>
    </bk>
    <bk>
      <extLst>
        <ext uri="{3e2802c4-a4d2-4d8b-9148-e3be6c30e623}">
          <xlrd:rvb i="2220"/>
        </ext>
      </extLst>
    </bk>
    <bk>
      <extLst>
        <ext uri="{3e2802c4-a4d2-4d8b-9148-e3be6c30e623}">
          <xlrd:rvb i="2221"/>
        </ext>
      </extLst>
    </bk>
    <bk>
      <extLst>
        <ext uri="{3e2802c4-a4d2-4d8b-9148-e3be6c30e623}">
          <xlrd:rvb i="2222"/>
        </ext>
      </extLst>
    </bk>
    <bk>
      <extLst>
        <ext uri="{3e2802c4-a4d2-4d8b-9148-e3be6c30e623}">
          <xlrd:rvb i="2223"/>
        </ext>
      </extLst>
    </bk>
    <bk>
      <extLst>
        <ext uri="{3e2802c4-a4d2-4d8b-9148-e3be6c30e623}">
          <xlrd:rvb i="2224"/>
        </ext>
      </extLst>
    </bk>
    <bk>
      <extLst>
        <ext uri="{3e2802c4-a4d2-4d8b-9148-e3be6c30e623}">
          <xlrd:rvb i="2225"/>
        </ext>
      </extLst>
    </bk>
    <bk>
      <extLst>
        <ext uri="{3e2802c4-a4d2-4d8b-9148-e3be6c30e623}">
          <xlrd:rvb i="2226"/>
        </ext>
      </extLst>
    </bk>
    <bk>
      <extLst>
        <ext uri="{3e2802c4-a4d2-4d8b-9148-e3be6c30e623}">
          <xlrd:rvb i="2227"/>
        </ext>
      </extLst>
    </bk>
    <bk>
      <extLst>
        <ext uri="{3e2802c4-a4d2-4d8b-9148-e3be6c30e623}">
          <xlrd:rvb i="2228"/>
        </ext>
      </extLst>
    </bk>
    <bk>
      <extLst>
        <ext uri="{3e2802c4-a4d2-4d8b-9148-e3be6c30e623}">
          <xlrd:rvb i="2229"/>
        </ext>
      </extLst>
    </bk>
    <bk>
      <extLst>
        <ext uri="{3e2802c4-a4d2-4d8b-9148-e3be6c30e623}">
          <xlrd:rvb i="2230"/>
        </ext>
      </extLst>
    </bk>
    <bk>
      <extLst>
        <ext uri="{3e2802c4-a4d2-4d8b-9148-e3be6c30e623}">
          <xlrd:rvb i="2231"/>
        </ext>
      </extLst>
    </bk>
    <bk>
      <extLst>
        <ext uri="{3e2802c4-a4d2-4d8b-9148-e3be6c30e623}">
          <xlrd:rvb i="2232"/>
        </ext>
      </extLst>
    </bk>
    <bk>
      <extLst>
        <ext uri="{3e2802c4-a4d2-4d8b-9148-e3be6c30e623}">
          <xlrd:rvb i="2233"/>
        </ext>
      </extLst>
    </bk>
    <bk>
      <extLst>
        <ext uri="{3e2802c4-a4d2-4d8b-9148-e3be6c30e623}">
          <xlrd:rvb i="2234"/>
        </ext>
      </extLst>
    </bk>
    <bk>
      <extLst>
        <ext uri="{3e2802c4-a4d2-4d8b-9148-e3be6c30e623}">
          <xlrd:rvb i="2235"/>
        </ext>
      </extLst>
    </bk>
    <bk>
      <extLst>
        <ext uri="{3e2802c4-a4d2-4d8b-9148-e3be6c30e623}">
          <xlrd:rvb i="2236"/>
        </ext>
      </extLst>
    </bk>
    <bk>
      <extLst>
        <ext uri="{3e2802c4-a4d2-4d8b-9148-e3be6c30e623}">
          <xlrd:rvb i="2237"/>
        </ext>
      </extLst>
    </bk>
    <bk>
      <extLst>
        <ext uri="{3e2802c4-a4d2-4d8b-9148-e3be6c30e623}">
          <xlrd:rvb i="2238"/>
        </ext>
      </extLst>
    </bk>
    <bk>
      <extLst>
        <ext uri="{3e2802c4-a4d2-4d8b-9148-e3be6c30e623}">
          <xlrd:rvb i="2239"/>
        </ext>
      </extLst>
    </bk>
    <bk>
      <extLst>
        <ext uri="{3e2802c4-a4d2-4d8b-9148-e3be6c30e623}">
          <xlrd:rvb i="2240"/>
        </ext>
      </extLst>
    </bk>
    <bk>
      <extLst>
        <ext uri="{3e2802c4-a4d2-4d8b-9148-e3be6c30e623}">
          <xlrd:rvb i="2241"/>
        </ext>
      </extLst>
    </bk>
    <bk>
      <extLst>
        <ext uri="{3e2802c4-a4d2-4d8b-9148-e3be6c30e623}">
          <xlrd:rvb i="2242"/>
        </ext>
      </extLst>
    </bk>
    <bk>
      <extLst>
        <ext uri="{3e2802c4-a4d2-4d8b-9148-e3be6c30e623}">
          <xlrd:rvb i="2243"/>
        </ext>
      </extLst>
    </bk>
    <bk>
      <extLst>
        <ext uri="{3e2802c4-a4d2-4d8b-9148-e3be6c30e623}">
          <xlrd:rvb i="2244"/>
        </ext>
      </extLst>
    </bk>
    <bk>
      <extLst>
        <ext uri="{3e2802c4-a4d2-4d8b-9148-e3be6c30e623}">
          <xlrd:rvb i="2245"/>
        </ext>
      </extLst>
    </bk>
    <bk>
      <extLst>
        <ext uri="{3e2802c4-a4d2-4d8b-9148-e3be6c30e623}">
          <xlrd:rvb i="2246"/>
        </ext>
      </extLst>
    </bk>
    <bk>
      <extLst>
        <ext uri="{3e2802c4-a4d2-4d8b-9148-e3be6c30e623}">
          <xlrd:rvb i="2247"/>
        </ext>
      </extLst>
    </bk>
    <bk>
      <extLst>
        <ext uri="{3e2802c4-a4d2-4d8b-9148-e3be6c30e623}">
          <xlrd:rvb i="2248"/>
        </ext>
      </extLst>
    </bk>
    <bk>
      <extLst>
        <ext uri="{3e2802c4-a4d2-4d8b-9148-e3be6c30e623}">
          <xlrd:rvb i="2249"/>
        </ext>
      </extLst>
    </bk>
    <bk>
      <extLst>
        <ext uri="{3e2802c4-a4d2-4d8b-9148-e3be6c30e623}">
          <xlrd:rvb i="2250"/>
        </ext>
      </extLst>
    </bk>
    <bk>
      <extLst>
        <ext uri="{3e2802c4-a4d2-4d8b-9148-e3be6c30e623}">
          <xlrd:rvb i="2251"/>
        </ext>
      </extLst>
    </bk>
    <bk>
      <extLst>
        <ext uri="{3e2802c4-a4d2-4d8b-9148-e3be6c30e623}">
          <xlrd:rvb i="2252"/>
        </ext>
      </extLst>
    </bk>
    <bk>
      <extLst>
        <ext uri="{3e2802c4-a4d2-4d8b-9148-e3be6c30e623}">
          <xlrd:rvb i="2253"/>
        </ext>
      </extLst>
    </bk>
    <bk>
      <extLst>
        <ext uri="{3e2802c4-a4d2-4d8b-9148-e3be6c30e623}">
          <xlrd:rvb i="2254"/>
        </ext>
      </extLst>
    </bk>
    <bk>
      <extLst>
        <ext uri="{3e2802c4-a4d2-4d8b-9148-e3be6c30e623}">
          <xlrd:rvb i="2255"/>
        </ext>
      </extLst>
    </bk>
    <bk>
      <extLst>
        <ext uri="{3e2802c4-a4d2-4d8b-9148-e3be6c30e623}">
          <xlrd:rvb i="2256"/>
        </ext>
      </extLst>
    </bk>
    <bk>
      <extLst>
        <ext uri="{3e2802c4-a4d2-4d8b-9148-e3be6c30e623}">
          <xlrd:rvb i="2257"/>
        </ext>
      </extLst>
    </bk>
    <bk>
      <extLst>
        <ext uri="{3e2802c4-a4d2-4d8b-9148-e3be6c30e623}">
          <xlrd:rvb i="2258"/>
        </ext>
      </extLst>
    </bk>
    <bk>
      <extLst>
        <ext uri="{3e2802c4-a4d2-4d8b-9148-e3be6c30e623}">
          <xlrd:rvb i="2259"/>
        </ext>
      </extLst>
    </bk>
    <bk>
      <extLst>
        <ext uri="{3e2802c4-a4d2-4d8b-9148-e3be6c30e623}">
          <xlrd:rvb i="2260"/>
        </ext>
      </extLst>
    </bk>
    <bk>
      <extLst>
        <ext uri="{3e2802c4-a4d2-4d8b-9148-e3be6c30e623}">
          <xlrd:rvb i="2261"/>
        </ext>
      </extLst>
    </bk>
    <bk>
      <extLst>
        <ext uri="{3e2802c4-a4d2-4d8b-9148-e3be6c30e623}">
          <xlrd:rvb i="2262"/>
        </ext>
      </extLst>
    </bk>
    <bk>
      <extLst>
        <ext uri="{3e2802c4-a4d2-4d8b-9148-e3be6c30e623}">
          <xlrd:rvb i="2263"/>
        </ext>
      </extLst>
    </bk>
    <bk>
      <extLst>
        <ext uri="{3e2802c4-a4d2-4d8b-9148-e3be6c30e623}">
          <xlrd:rvb i="2264"/>
        </ext>
      </extLst>
    </bk>
    <bk>
      <extLst>
        <ext uri="{3e2802c4-a4d2-4d8b-9148-e3be6c30e623}">
          <xlrd:rvb i="2265"/>
        </ext>
      </extLst>
    </bk>
    <bk>
      <extLst>
        <ext uri="{3e2802c4-a4d2-4d8b-9148-e3be6c30e623}">
          <xlrd:rvb i="2266"/>
        </ext>
      </extLst>
    </bk>
    <bk>
      <extLst>
        <ext uri="{3e2802c4-a4d2-4d8b-9148-e3be6c30e623}">
          <xlrd:rvb i="2267"/>
        </ext>
      </extLst>
    </bk>
    <bk>
      <extLst>
        <ext uri="{3e2802c4-a4d2-4d8b-9148-e3be6c30e623}">
          <xlrd:rvb i="2268"/>
        </ext>
      </extLst>
    </bk>
    <bk>
      <extLst>
        <ext uri="{3e2802c4-a4d2-4d8b-9148-e3be6c30e623}">
          <xlrd:rvb i="2269"/>
        </ext>
      </extLst>
    </bk>
    <bk>
      <extLst>
        <ext uri="{3e2802c4-a4d2-4d8b-9148-e3be6c30e623}">
          <xlrd:rvb i="2270"/>
        </ext>
      </extLst>
    </bk>
    <bk>
      <extLst>
        <ext uri="{3e2802c4-a4d2-4d8b-9148-e3be6c30e623}">
          <xlrd:rvb i="2271"/>
        </ext>
      </extLst>
    </bk>
    <bk>
      <extLst>
        <ext uri="{3e2802c4-a4d2-4d8b-9148-e3be6c30e623}">
          <xlrd:rvb i="2272"/>
        </ext>
      </extLst>
    </bk>
    <bk>
      <extLst>
        <ext uri="{3e2802c4-a4d2-4d8b-9148-e3be6c30e623}">
          <xlrd:rvb i="2273"/>
        </ext>
      </extLst>
    </bk>
    <bk>
      <extLst>
        <ext uri="{3e2802c4-a4d2-4d8b-9148-e3be6c30e623}">
          <xlrd:rvb i="2274"/>
        </ext>
      </extLst>
    </bk>
    <bk>
      <extLst>
        <ext uri="{3e2802c4-a4d2-4d8b-9148-e3be6c30e623}">
          <xlrd:rvb i="2275"/>
        </ext>
      </extLst>
    </bk>
    <bk>
      <extLst>
        <ext uri="{3e2802c4-a4d2-4d8b-9148-e3be6c30e623}">
          <xlrd:rvb i="2276"/>
        </ext>
      </extLst>
    </bk>
    <bk>
      <extLst>
        <ext uri="{3e2802c4-a4d2-4d8b-9148-e3be6c30e623}">
          <xlrd:rvb i="2277"/>
        </ext>
      </extLst>
    </bk>
    <bk>
      <extLst>
        <ext uri="{3e2802c4-a4d2-4d8b-9148-e3be6c30e623}">
          <xlrd:rvb i="2278"/>
        </ext>
      </extLst>
    </bk>
    <bk>
      <extLst>
        <ext uri="{3e2802c4-a4d2-4d8b-9148-e3be6c30e623}">
          <xlrd:rvb i="2279"/>
        </ext>
      </extLst>
    </bk>
    <bk>
      <extLst>
        <ext uri="{3e2802c4-a4d2-4d8b-9148-e3be6c30e623}">
          <xlrd:rvb i="2280"/>
        </ext>
      </extLst>
    </bk>
    <bk>
      <extLst>
        <ext uri="{3e2802c4-a4d2-4d8b-9148-e3be6c30e623}">
          <xlrd:rvb i="2281"/>
        </ext>
      </extLst>
    </bk>
    <bk>
      <extLst>
        <ext uri="{3e2802c4-a4d2-4d8b-9148-e3be6c30e623}">
          <xlrd:rvb i="2282"/>
        </ext>
      </extLst>
    </bk>
    <bk>
      <extLst>
        <ext uri="{3e2802c4-a4d2-4d8b-9148-e3be6c30e623}">
          <xlrd:rvb i="2283"/>
        </ext>
      </extLst>
    </bk>
    <bk>
      <extLst>
        <ext uri="{3e2802c4-a4d2-4d8b-9148-e3be6c30e623}">
          <xlrd:rvb i="2284"/>
        </ext>
      </extLst>
    </bk>
    <bk>
      <extLst>
        <ext uri="{3e2802c4-a4d2-4d8b-9148-e3be6c30e623}">
          <xlrd:rvb i="2285"/>
        </ext>
      </extLst>
    </bk>
    <bk>
      <extLst>
        <ext uri="{3e2802c4-a4d2-4d8b-9148-e3be6c30e623}">
          <xlrd:rvb i="2286"/>
        </ext>
      </extLst>
    </bk>
    <bk>
      <extLst>
        <ext uri="{3e2802c4-a4d2-4d8b-9148-e3be6c30e623}">
          <xlrd:rvb i="2287"/>
        </ext>
      </extLst>
    </bk>
    <bk>
      <extLst>
        <ext uri="{3e2802c4-a4d2-4d8b-9148-e3be6c30e623}">
          <xlrd:rvb i="2288"/>
        </ext>
      </extLst>
    </bk>
    <bk>
      <extLst>
        <ext uri="{3e2802c4-a4d2-4d8b-9148-e3be6c30e623}">
          <xlrd:rvb i="2289"/>
        </ext>
      </extLst>
    </bk>
    <bk>
      <extLst>
        <ext uri="{3e2802c4-a4d2-4d8b-9148-e3be6c30e623}">
          <xlrd:rvb i="2290"/>
        </ext>
      </extLst>
    </bk>
    <bk>
      <extLst>
        <ext uri="{3e2802c4-a4d2-4d8b-9148-e3be6c30e623}">
          <xlrd:rvb i="2291"/>
        </ext>
      </extLst>
    </bk>
    <bk>
      <extLst>
        <ext uri="{3e2802c4-a4d2-4d8b-9148-e3be6c30e623}">
          <xlrd:rvb i="2292"/>
        </ext>
      </extLst>
    </bk>
    <bk>
      <extLst>
        <ext uri="{3e2802c4-a4d2-4d8b-9148-e3be6c30e623}">
          <xlrd:rvb i="2293"/>
        </ext>
      </extLst>
    </bk>
    <bk>
      <extLst>
        <ext uri="{3e2802c4-a4d2-4d8b-9148-e3be6c30e623}">
          <xlrd:rvb i="2294"/>
        </ext>
      </extLst>
    </bk>
    <bk>
      <extLst>
        <ext uri="{3e2802c4-a4d2-4d8b-9148-e3be6c30e623}">
          <xlrd:rvb i="2295"/>
        </ext>
      </extLst>
    </bk>
    <bk>
      <extLst>
        <ext uri="{3e2802c4-a4d2-4d8b-9148-e3be6c30e623}">
          <xlrd:rvb i="2296"/>
        </ext>
      </extLst>
    </bk>
    <bk>
      <extLst>
        <ext uri="{3e2802c4-a4d2-4d8b-9148-e3be6c30e623}">
          <xlrd:rvb i="2297"/>
        </ext>
      </extLst>
    </bk>
    <bk>
      <extLst>
        <ext uri="{3e2802c4-a4d2-4d8b-9148-e3be6c30e623}">
          <xlrd:rvb i="2298"/>
        </ext>
      </extLst>
    </bk>
    <bk>
      <extLst>
        <ext uri="{3e2802c4-a4d2-4d8b-9148-e3be6c30e623}">
          <xlrd:rvb i="2299"/>
        </ext>
      </extLst>
    </bk>
    <bk>
      <extLst>
        <ext uri="{3e2802c4-a4d2-4d8b-9148-e3be6c30e623}">
          <xlrd:rvb i="2300"/>
        </ext>
      </extLst>
    </bk>
    <bk>
      <extLst>
        <ext uri="{3e2802c4-a4d2-4d8b-9148-e3be6c30e623}">
          <xlrd:rvb i="2301"/>
        </ext>
      </extLst>
    </bk>
    <bk>
      <extLst>
        <ext uri="{3e2802c4-a4d2-4d8b-9148-e3be6c30e623}">
          <xlrd:rvb i="2302"/>
        </ext>
      </extLst>
    </bk>
    <bk>
      <extLst>
        <ext uri="{3e2802c4-a4d2-4d8b-9148-e3be6c30e623}">
          <xlrd:rvb i="2303"/>
        </ext>
      </extLst>
    </bk>
    <bk>
      <extLst>
        <ext uri="{3e2802c4-a4d2-4d8b-9148-e3be6c30e623}">
          <xlrd:rvb i="2304"/>
        </ext>
      </extLst>
    </bk>
    <bk>
      <extLst>
        <ext uri="{3e2802c4-a4d2-4d8b-9148-e3be6c30e623}">
          <xlrd:rvb i="2305"/>
        </ext>
      </extLst>
    </bk>
    <bk>
      <extLst>
        <ext uri="{3e2802c4-a4d2-4d8b-9148-e3be6c30e623}">
          <xlrd:rvb i="2306"/>
        </ext>
      </extLst>
    </bk>
    <bk>
      <extLst>
        <ext uri="{3e2802c4-a4d2-4d8b-9148-e3be6c30e623}">
          <xlrd:rvb i="2307"/>
        </ext>
      </extLst>
    </bk>
    <bk>
      <extLst>
        <ext uri="{3e2802c4-a4d2-4d8b-9148-e3be6c30e623}">
          <xlrd:rvb i="2308"/>
        </ext>
      </extLst>
    </bk>
    <bk>
      <extLst>
        <ext uri="{3e2802c4-a4d2-4d8b-9148-e3be6c30e623}">
          <xlrd:rvb i="2309"/>
        </ext>
      </extLst>
    </bk>
    <bk>
      <extLst>
        <ext uri="{3e2802c4-a4d2-4d8b-9148-e3be6c30e623}">
          <xlrd:rvb i="2310"/>
        </ext>
      </extLst>
    </bk>
    <bk>
      <extLst>
        <ext uri="{3e2802c4-a4d2-4d8b-9148-e3be6c30e623}">
          <xlrd:rvb i="2311"/>
        </ext>
      </extLst>
    </bk>
    <bk>
      <extLst>
        <ext uri="{3e2802c4-a4d2-4d8b-9148-e3be6c30e623}">
          <xlrd:rvb i="2312"/>
        </ext>
      </extLst>
    </bk>
    <bk>
      <extLst>
        <ext uri="{3e2802c4-a4d2-4d8b-9148-e3be6c30e623}">
          <xlrd:rvb i="2313"/>
        </ext>
      </extLst>
    </bk>
    <bk>
      <extLst>
        <ext uri="{3e2802c4-a4d2-4d8b-9148-e3be6c30e623}">
          <xlrd:rvb i="2314"/>
        </ext>
      </extLst>
    </bk>
    <bk>
      <extLst>
        <ext uri="{3e2802c4-a4d2-4d8b-9148-e3be6c30e623}">
          <xlrd:rvb i="2315"/>
        </ext>
      </extLst>
    </bk>
    <bk>
      <extLst>
        <ext uri="{3e2802c4-a4d2-4d8b-9148-e3be6c30e623}">
          <xlrd:rvb i="2316"/>
        </ext>
      </extLst>
    </bk>
    <bk>
      <extLst>
        <ext uri="{3e2802c4-a4d2-4d8b-9148-e3be6c30e623}">
          <xlrd:rvb i="2317"/>
        </ext>
      </extLst>
    </bk>
    <bk>
      <extLst>
        <ext uri="{3e2802c4-a4d2-4d8b-9148-e3be6c30e623}">
          <xlrd:rvb i="2318"/>
        </ext>
      </extLst>
    </bk>
    <bk>
      <extLst>
        <ext uri="{3e2802c4-a4d2-4d8b-9148-e3be6c30e623}">
          <xlrd:rvb i="2319"/>
        </ext>
      </extLst>
    </bk>
    <bk>
      <extLst>
        <ext uri="{3e2802c4-a4d2-4d8b-9148-e3be6c30e623}">
          <xlrd:rvb i="2320"/>
        </ext>
      </extLst>
    </bk>
    <bk>
      <extLst>
        <ext uri="{3e2802c4-a4d2-4d8b-9148-e3be6c30e623}">
          <xlrd:rvb i="2321"/>
        </ext>
      </extLst>
    </bk>
    <bk>
      <extLst>
        <ext uri="{3e2802c4-a4d2-4d8b-9148-e3be6c30e623}">
          <xlrd:rvb i="2322"/>
        </ext>
      </extLst>
    </bk>
    <bk>
      <extLst>
        <ext uri="{3e2802c4-a4d2-4d8b-9148-e3be6c30e623}">
          <xlrd:rvb i="2323"/>
        </ext>
      </extLst>
    </bk>
    <bk>
      <extLst>
        <ext uri="{3e2802c4-a4d2-4d8b-9148-e3be6c30e623}">
          <xlrd:rvb i="2324"/>
        </ext>
      </extLst>
    </bk>
    <bk>
      <extLst>
        <ext uri="{3e2802c4-a4d2-4d8b-9148-e3be6c30e623}">
          <xlrd:rvb i="2325"/>
        </ext>
      </extLst>
    </bk>
    <bk>
      <extLst>
        <ext uri="{3e2802c4-a4d2-4d8b-9148-e3be6c30e623}">
          <xlrd:rvb i="2326"/>
        </ext>
      </extLst>
    </bk>
    <bk>
      <extLst>
        <ext uri="{3e2802c4-a4d2-4d8b-9148-e3be6c30e623}">
          <xlrd:rvb i="2327"/>
        </ext>
      </extLst>
    </bk>
    <bk>
      <extLst>
        <ext uri="{3e2802c4-a4d2-4d8b-9148-e3be6c30e623}">
          <xlrd:rvb i="2328"/>
        </ext>
      </extLst>
    </bk>
    <bk>
      <extLst>
        <ext uri="{3e2802c4-a4d2-4d8b-9148-e3be6c30e623}">
          <xlrd:rvb i="2331"/>
        </ext>
      </extLst>
    </bk>
    <bk>
      <extLst>
        <ext uri="{3e2802c4-a4d2-4d8b-9148-e3be6c30e623}">
          <xlrd:rvb i="2332"/>
        </ext>
      </extLst>
    </bk>
    <bk>
      <extLst>
        <ext uri="{3e2802c4-a4d2-4d8b-9148-e3be6c30e623}">
          <xlrd:rvb i="2333"/>
        </ext>
      </extLst>
    </bk>
    <bk>
      <extLst>
        <ext uri="{3e2802c4-a4d2-4d8b-9148-e3be6c30e623}">
          <xlrd:rvb i="2334"/>
        </ext>
      </extLst>
    </bk>
    <bk>
      <extLst>
        <ext uri="{3e2802c4-a4d2-4d8b-9148-e3be6c30e623}">
          <xlrd:rvb i="2335"/>
        </ext>
      </extLst>
    </bk>
    <bk>
      <extLst>
        <ext uri="{3e2802c4-a4d2-4d8b-9148-e3be6c30e623}">
          <xlrd:rvb i="2336"/>
        </ext>
      </extLst>
    </bk>
    <bk>
      <extLst>
        <ext uri="{3e2802c4-a4d2-4d8b-9148-e3be6c30e623}">
          <xlrd:rvb i="2337"/>
        </ext>
      </extLst>
    </bk>
    <bk>
      <extLst>
        <ext uri="{3e2802c4-a4d2-4d8b-9148-e3be6c30e623}">
          <xlrd:rvb i="2338"/>
        </ext>
      </extLst>
    </bk>
    <bk>
      <extLst>
        <ext uri="{3e2802c4-a4d2-4d8b-9148-e3be6c30e623}">
          <xlrd:rvb i="2339"/>
        </ext>
      </extLst>
    </bk>
    <bk>
      <extLst>
        <ext uri="{3e2802c4-a4d2-4d8b-9148-e3be6c30e623}">
          <xlrd:rvb i="2340"/>
        </ext>
      </extLst>
    </bk>
    <bk>
      <extLst>
        <ext uri="{3e2802c4-a4d2-4d8b-9148-e3be6c30e623}">
          <xlrd:rvb i="2341"/>
        </ext>
      </extLst>
    </bk>
    <bk>
      <extLst>
        <ext uri="{3e2802c4-a4d2-4d8b-9148-e3be6c30e623}">
          <xlrd:rvb i="2342"/>
        </ext>
      </extLst>
    </bk>
    <bk>
      <extLst>
        <ext uri="{3e2802c4-a4d2-4d8b-9148-e3be6c30e623}">
          <xlrd:rvb i="2343"/>
        </ext>
      </extLst>
    </bk>
    <bk>
      <extLst>
        <ext uri="{3e2802c4-a4d2-4d8b-9148-e3be6c30e623}">
          <xlrd:rvb i="2344"/>
        </ext>
      </extLst>
    </bk>
    <bk>
      <extLst>
        <ext uri="{3e2802c4-a4d2-4d8b-9148-e3be6c30e623}">
          <xlrd:rvb i="2345"/>
        </ext>
      </extLst>
    </bk>
    <bk>
      <extLst>
        <ext uri="{3e2802c4-a4d2-4d8b-9148-e3be6c30e623}">
          <xlrd:rvb i="2346"/>
        </ext>
      </extLst>
    </bk>
    <bk>
      <extLst>
        <ext uri="{3e2802c4-a4d2-4d8b-9148-e3be6c30e623}">
          <xlrd:rvb i="2347"/>
        </ext>
      </extLst>
    </bk>
    <bk>
      <extLst>
        <ext uri="{3e2802c4-a4d2-4d8b-9148-e3be6c30e623}">
          <xlrd:rvb i="2348"/>
        </ext>
      </extLst>
    </bk>
    <bk>
      <extLst>
        <ext uri="{3e2802c4-a4d2-4d8b-9148-e3be6c30e623}">
          <xlrd:rvb i="2349"/>
        </ext>
      </extLst>
    </bk>
    <bk>
      <extLst>
        <ext uri="{3e2802c4-a4d2-4d8b-9148-e3be6c30e623}">
          <xlrd:rvb i="2350"/>
        </ext>
      </extLst>
    </bk>
    <bk>
      <extLst>
        <ext uri="{3e2802c4-a4d2-4d8b-9148-e3be6c30e623}">
          <xlrd:rvb i="2351"/>
        </ext>
      </extLst>
    </bk>
    <bk>
      <extLst>
        <ext uri="{3e2802c4-a4d2-4d8b-9148-e3be6c30e623}">
          <xlrd:rvb i="2352"/>
        </ext>
      </extLst>
    </bk>
    <bk>
      <extLst>
        <ext uri="{3e2802c4-a4d2-4d8b-9148-e3be6c30e623}">
          <xlrd:rvb i="2353"/>
        </ext>
      </extLst>
    </bk>
    <bk>
      <extLst>
        <ext uri="{3e2802c4-a4d2-4d8b-9148-e3be6c30e623}">
          <xlrd:rvb i="2354"/>
        </ext>
      </extLst>
    </bk>
    <bk>
      <extLst>
        <ext uri="{3e2802c4-a4d2-4d8b-9148-e3be6c30e623}">
          <xlrd:rvb i="2355"/>
        </ext>
      </extLst>
    </bk>
    <bk>
      <extLst>
        <ext uri="{3e2802c4-a4d2-4d8b-9148-e3be6c30e623}">
          <xlrd:rvb i="2356"/>
        </ext>
      </extLst>
    </bk>
    <bk>
      <extLst>
        <ext uri="{3e2802c4-a4d2-4d8b-9148-e3be6c30e623}">
          <xlrd:rvb i="2357"/>
        </ext>
      </extLst>
    </bk>
    <bk>
      <extLst>
        <ext uri="{3e2802c4-a4d2-4d8b-9148-e3be6c30e623}">
          <xlrd:rvb i="2358"/>
        </ext>
      </extLst>
    </bk>
    <bk>
      <extLst>
        <ext uri="{3e2802c4-a4d2-4d8b-9148-e3be6c30e623}">
          <xlrd:rvb i="2359"/>
        </ext>
      </extLst>
    </bk>
    <bk>
      <extLst>
        <ext uri="{3e2802c4-a4d2-4d8b-9148-e3be6c30e623}">
          <xlrd:rvb i="2360"/>
        </ext>
      </extLst>
    </bk>
    <bk>
      <extLst>
        <ext uri="{3e2802c4-a4d2-4d8b-9148-e3be6c30e623}">
          <xlrd:rvb i="2361"/>
        </ext>
      </extLst>
    </bk>
    <bk>
      <extLst>
        <ext uri="{3e2802c4-a4d2-4d8b-9148-e3be6c30e623}">
          <xlrd:rvb i="2362"/>
        </ext>
      </extLst>
    </bk>
    <bk>
      <extLst>
        <ext uri="{3e2802c4-a4d2-4d8b-9148-e3be6c30e623}">
          <xlrd:rvb i="2363"/>
        </ext>
      </extLst>
    </bk>
    <bk>
      <extLst>
        <ext uri="{3e2802c4-a4d2-4d8b-9148-e3be6c30e623}">
          <xlrd:rvb i="2364"/>
        </ext>
      </extLst>
    </bk>
    <bk>
      <extLst>
        <ext uri="{3e2802c4-a4d2-4d8b-9148-e3be6c30e623}">
          <xlrd:rvb i="2365"/>
        </ext>
      </extLst>
    </bk>
    <bk>
      <extLst>
        <ext uri="{3e2802c4-a4d2-4d8b-9148-e3be6c30e623}">
          <xlrd:rvb i="2366"/>
        </ext>
      </extLst>
    </bk>
    <bk>
      <extLst>
        <ext uri="{3e2802c4-a4d2-4d8b-9148-e3be6c30e623}">
          <xlrd:rvb i="2367"/>
        </ext>
      </extLst>
    </bk>
    <bk>
      <extLst>
        <ext uri="{3e2802c4-a4d2-4d8b-9148-e3be6c30e623}">
          <xlrd:rvb i="2368"/>
        </ext>
      </extLst>
    </bk>
    <bk>
      <extLst>
        <ext uri="{3e2802c4-a4d2-4d8b-9148-e3be6c30e623}">
          <xlrd:rvb i="2369"/>
        </ext>
      </extLst>
    </bk>
    <bk>
      <extLst>
        <ext uri="{3e2802c4-a4d2-4d8b-9148-e3be6c30e623}">
          <xlrd:rvb i="2370"/>
        </ext>
      </extLst>
    </bk>
    <bk>
      <extLst>
        <ext uri="{3e2802c4-a4d2-4d8b-9148-e3be6c30e623}">
          <xlrd:rvb i="2371"/>
        </ext>
      </extLst>
    </bk>
    <bk>
      <extLst>
        <ext uri="{3e2802c4-a4d2-4d8b-9148-e3be6c30e623}">
          <xlrd:rvb i="2372"/>
        </ext>
      </extLst>
    </bk>
    <bk>
      <extLst>
        <ext uri="{3e2802c4-a4d2-4d8b-9148-e3be6c30e623}">
          <xlrd:rvb i="2373"/>
        </ext>
      </extLst>
    </bk>
    <bk>
      <extLst>
        <ext uri="{3e2802c4-a4d2-4d8b-9148-e3be6c30e623}">
          <xlrd:rvb i="2374"/>
        </ext>
      </extLst>
    </bk>
    <bk>
      <extLst>
        <ext uri="{3e2802c4-a4d2-4d8b-9148-e3be6c30e623}">
          <xlrd:rvb i="2375"/>
        </ext>
      </extLst>
    </bk>
    <bk>
      <extLst>
        <ext uri="{3e2802c4-a4d2-4d8b-9148-e3be6c30e623}">
          <xlrd:rvb i="2376"/>
        </ext>
      </extLst>
    </bk>
    <bk>
      <extLst>
        <ext uri="{3e2802c4-a4d2-4d8b-9148-e3be6c30e623}">
          <xlrd:rvb i="2377"/>
        </ext>
      </extLst>
    </bk>
    <bk>
      <extLst>
        <ext uri="{3e2802c4-a4d2-4d8b-9148-e3be6c30e623}">
          <xlrd:rvb i="2378"/>
        </ext>
      </extLst>
    </bk>
    <bk>
      <extLst>
        <ext uri="{3e2802c4-a4d2-4d8b-9148-e3be6c30e623}">
          <xlrd:rvb i="2379"/>
        </ext>
      </extLst>
    </bk>
    <bk>
      <extLst>
        <ext uri="{3e2802c4-a4d2-4d8b-9148-e3be6c30e623}">
          <xlrd:rvb i="2380"/>
        </ext>
      </extLst>
    </bk>
    <bk>
      <extLst>
        <ext uri="{3e2802c4-a4d2-4d8b-9148-e3be6c30e623}">
          <xlrd:rvb i="2381"/>
        </ext>
      </extLst>
    </bk>
    <bk>
      <extLst>
        <ext uri="{3e2802c4-a4d2-4d8b-9148-e3be6c30e623}">
          <xlrd:rvb i="2382"/>
        </ext>
      </extLst>
    </bk>
    <bk>
      <extLst>
        <ext uri="{3e2802c4-a4d2-4d8b-9148-e3be6c30e623}">
          <xlrd:rvb i="2383"/>
        </ext>
      </extLst>
    </bk>
    <bk>
      <extLst>
        <ext uri="{3e2802c4-a4d2-4d8b-9148-e3be6c30e623}">
          <xlrd:rvb i="2384"/>
        </ext>
      </extLst>
    </bk>
    <bk>
      <extLst>
        <ext uri="{3e2802c4-a4d2-4d8b-9148-e3be6c30e623}">
          <xlrd:rvb i="2385"/>
        </ext>
      </extLst>
    </bk>
    <bk>
      <extLst>
        <ext uri="{3e2802c4-a4d2-4d8b-9148-e3be6c30e623}">
          <xlrd:rvb i="2386"/>
        </ext>
      </extLst>
    </bk>
    <bk>
      <extLst>
        <ext uri="{3e2802c4-a4d2-4d8b-9148-e3be6c30e623}">
          <xlrd:rvb i="2387"/>
        </ext>
      </extLst>
    </bk>
    <bk>
      <extLst>
        <ext uri="{3e2802c4-a4d2-4d8b-9148-e3be6c30e623}">
          <xlrd:rvb i="2388"/>
        </ext>
      </extLst>
    </bk>
    <bk>
      <extLst>
        <ext uri="{3e2802c4-a4d2-4d8b-9148-e3be6c30e623}">
          <xlrd:rvb i="2389"/>
        </ext>
      </extLst>
    </bk>
    <bk>
      <extLst>
        <ext uri="{3e2802c4-a4d2-4d8b-9148-e3be6c30e623}">
          <xlrd:rvb i="2390"/>
        </ext>
      </extLst>
    </bk>
    <bk>
      <extLst>
        <ext uri="{3e2802c4-a4d2-4d8b-9148-e3be6c30e623}">
          <xlrd:rvb i="2391"/>
        </ext>
      </extLst>
    </bk>
    <bk>
      <extLst>
        <ext uri="{3e2802c4-a4d2-4d8b-9148-e3be6c30e623}">
          <xlrd:rvb i="2392"/>
        </ext>
      </extLst>
    </bk>
    <bk>
      <extLst>
        <ext uri="{3e2802c4-a4d2-4d8b-9148-e3be6c30e623}">
          <xlrd:rvb i="2393"/>
        </ext>
      </extLst>
    </bk>
    <bk>
      <extLst>
        <ext uri="{3e2802c4-a4d2-4d8b-9148-e3be6c30e623}">
          <xlrd:rvb i="2394"/>
        </ext>
      </extLst>
    </bk>
    <bk>
      <extLst>
        <ext uri="{3e2802c4-a4d2-4d8b-9148-e3be6c30e623}">
          <xlrd:rvb i="2395"/>
        </ext>
      </extLst>
    </bk>
    <bk>
      <extLst>
        <ext uri="{3e2802c4-a4d2-4d8b-9148-e3be6c30e623}">
          <xlrd:rvb i="2396"/>
        </ext>
      </extLst>
    </bk>
    <bk>
      <extLst>
        <ext uri="{3e2802c4-a4d2-4d8b-9148-e3be6c30e623}">
          <xlrd:rvb i="2397"/>
        </ext>
      </extLst>
    </bk>
    <bk>
      <extLst>
        <ext uri="{3e2802c4-a4d2-4d8b-9148-e3be6c30e623}">
          <xlrd:rvb i="2398"/>
        </ext>
      </extLst>
    </bk>
    <bk>
      <extLst>
        <ext uri="{3e2802c4-a4d2-4d8b-9148-e3be6c30e623}">
          <xlrd:rvb i="2399"/>
        </ext>
      </extLst>
    </bk>
    <bk>
      <extLst>
        <ext uri="{3e2802c4-a4d2-4d8b-9148-e3be6c30e623}">
          <xlrd:rvb i="2400"/>
        </ext>
      </extLst>
    </bk>
    <bk>
      <extLst>
        <ext uri="{3e2802c4-a4d2-4d8b-9148-e3be6c30e623}">
          <xlrd:rvb i="2401"/>
        </ext>
      </extLst>
    </bk>
    <bk>
      <extLst>
        <ext uri="{3e2802c4-a4d2-4d8b-9148-e3be6c30e623}">
          <xlrd:rvb i="2402"/>
        </ext>
      </extLst>
    </bk>
    <bk>
      <extLst>
        <ext uri="{3e2802c4-a4d2-4d8b-9148-e3be6c30e623}">
          <xlrd:rvb i="2403"/>
        </ext>
      </extLst>
    </bk>
    <bk>
      <extLst>
        <ext uri="{3e2802c4-a4d2-4d8b-9148-e3be6c30e623}">
          <xlrd:rvb i="2404"/>
        </ext>
      </extLst>
    </bk>
    <bk>
      <extLst>
        <ext uri="{3e2802c4-a4d2-4d8b-9148-e3be6c30e623}">
          <xlrd:rvb i="2405"/>
        </ext>
      </extLst>
    </bk>
    <bk>
      <extLst>
        <ext uri="{3e2802c4-a4d2-4d8b-9148-e3be6c30e623}">
          <xlrd:rvb i="2406"/>
        </ext>
      </extLst>
    </bk>
    <bk>
      <extLst>
        <ext uri="{3e2802c4-a4d2-4d8b-9148-e3be6c30e623}">
          <xlrd:rvb i="2407"/>
        </ext>
      </extLst>
    </bk>
    <bk>
      <extLst>
        <ext uri="{3e2802c4-a4d2-4d8b-9148-e3be6c30e623}">
          <xlrd:rvb i="2408"/>
        </ext>
      </extLst>
    </bk>
    <bk>
      <extLst>
        <ext uri="{3e2802c4-a4d2-4d8b-9148-e3be6c30e623}">
          <xlrd:rvb i="2409"/>
        </ext>
      </extLst>
    </bk>
    <bk>
      <extLst>
        <ext uri="{3e2802c4-a4d2-4d8b-9148-e3be6c30e623}">
          <xlrd:rvb i="2410"/>
        </ext>
      </extLst>
    </bk>
    <bk>
      <extLst>
        <ext uri="{3e2802c4-a4d2-4d8b-9148-e3be6c30e623}">
          <xlrd:rvb i="2411"/>
        </ext>
      </extLst>
    </bk>
    <bk>
      <extLst>
        <ext uri="{3e2802c4-a4d2-4d8b-9148-e3be6c30e623}">
          <xlrd:rvb i="2412"/>
        </ext>
      </extLst>
    </bk>
    <bk>
      <extLst>
        <ext uri="{3e2802c4-a4d2-4d8b-9148-e3be6c30e623}">
          <xlrd:rvb i="2413"/>
        </ext>
      </extLst>
    </bk>
    <bk>
      <extLst>
        <ext uri="{3e2802c4-a4d2-4d8b-9148-e3be6c30e623}">
          <xlrd:rvb i="2414"/>
        </ext>
      </extLst>
    </bk>
    <bk>
      <extLst>
        <ext uri="{3e2802c4-a4d2-4d8b-9148-e3be6c30e623}">
          <xlrd:rvb i="2415"/>
        </ext>
      </extLst>
    </bk>
    <bk>
      <extLst>
        <ext uri="{3e2802c4-a4d2-4d8b-9148-e3be6c30e623}">
          <xlrd:rvb i="2416"/>
        </ext>
      </extLst>
    </bk>
    <bk>
      <extLst>
        <ext uri="{3e2802c4-a4d2-4d8b-9148-e3be6c30e623}">
          <xlrd:rvb i="2417"/>
        </ext>
      </extLst>
    </bk>
    <bk>
      <extLst>
        <ext uri="{3e2802c4-a4d2-4d8b-9148-e3be6c30e623}">
          <xlrd:rvb i="2418"/>
        </ext>
      </extLst>
    </bk>
    <bk>
      <extLst>
        <ext uri="{3e2802c4-a4d2-4d8b-9148-e3be6c30e623}">
          <xlrd:rvb i="2419"/>
        </ext>
      </extLst>
    </bk>
    <bk>
      <extLst>
        <ext uri="{3e2802c4-a4d2-4d8b-9148-e3be6c30e623}">
          <xlrd:rvb i="2420"/>
        </ext>
      </extLst>
    </bk>
    <bk>
      <extLst>
        <ext uri="{3e2802c4-a4d2-4d8b-9148-e3be6c30e623}">
          <xlrd:rvb i="2421"/>
        </ext>
      </extLst>
    </bk>
    <bk>
      <extLst>
        <ext uri="{3e2802c4-a4d2-4d8b-9148-e3be6c30e623}">
          <xlrd:rvb i="2422"/>
        </ext>
      </extLst>
    </bk>
    <bk>
      <extLst>
        <ext uri="{3e2802c4-a4d2-4d8b-9148-e3be6c30e623}">
          <xlrd:rvb i="2423"/>
        </ext>
      </extLst>
    </bk>
    <bk>
      <extLst>
        <ext uri="{3e2802c4-a4d2-4d8b-9148-e3be6c30e623}">
          <xlrd:rvb i="2424"/>
        </ext>
      </extLst>
    </bk>
    <bk>
      <extLst>
        <ext uri="{3e2802c4-a4d2-4d8b-9148-e3be6c30e623}">
          <xlrd:rvb i="2425"/>
        </ext>
      </extLst>
    </bk>
    <bk>
      <extLst>
        <ext uri="{3e2802c4-a4d2-4d8b-9148-e3be6c30e623}">
          <xlrd:rvb i="2426"/>
        </ext>
      </extLst>
    </bk>
    <bk>
      <extLst>
        <ext uri="{3e2802c4-a4d2-4d8b-9148-e3be6c30e623}">
          <xlrd:rvb i="2427"/>
        </ext>
      </extLst>
    </bk>
    <bk>
      <extLst>
        <ext uri="{3e2802c4-a4d2-4d8b-9148-e3be6c30e623}">
          <xlrd:rvb i="2428"/>
        </ext>
      </extLst>
    </bk>
    <bk>
      <extLst>
        <ext uri="{3e2802c4-a4d2-4d8b-9148-e3be6c30e623}">
          <xlrd:rvb i="2429"/>
        </ext>
      </extLst>
    </bk>
    <bk>
      <extLst>
        <ext uri="{3e2802c4-a4d2-4d8b-9148-e3be6c30e623}">
          <xlrd:rvb i="2430"/>
        </ext>
      </extLst>
    </bk>
    <bk>
      <extLst>
        <ext uri="{3e2802c4-a4d2-4d8b-9148-e3be6c30e623}">
          <xlrd:rvb i="2431"/>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6"/>
        </ext>
      </extLst>
    </bk>
    <bk>
      <extLst>
        <ext uri="{3e2802c4-a4d2-4d8b-9148-e3be6c30e623}">
          <xlrd:rvb i="2437"/>
        </ext>
      </extLst>
    </bk>
    <bk>
      <extLst>
        <ext uri="{3e2802c4-a4d2-4d8b-9148-e3be6c30e623}">
          <xlrd:rvb i="2438"/>
        </ext>
      </extLst>
    </bk>
    <bk>
      <extLst>
        <ext uri="{3e2802c4-a4d2-4d8b-9148-e3be6c30e623}">
          <xlrd:rvb i="2439"/>
        </ext>
      </extLst>
    </bk>
    <bk>
      <extLst>
        <ext uri="{3e2802c4-a4d2-4d8b-9148-e3be6c30e623}">
          <xlrd:rvb i="2440"/>
        </ext>
      </extLst>
    </bk>
    <bk>
      <extLst>
        <ext uri="{3e2802c4-a4d2-4d8b-9148-e3be6c30e623}">
          <xlrd:rvb i="2441"/>
        </ext>
      </extLst>
    </bk>
    <bk>
      <extLst>
        <ext uri="{3e2802c4-a4d2-4d8b-9148-e3be6c30e623}">
          <xlrd:rvb i="2442"/>
        </ext>
      </extLst>
    </bk>
    <bk>
      <extLst>
        <ext uri="{3e2802c4-a4d2-4d8b-9148-e3be6c30e623}">
          <xlrd:rvb i="2443"/>
        </ext>
      </extLst>
    </bk>
    <bk>
      <extLst>
        <ext uri="{3e2802c4-a4d2-4d8b-9148-e3be6c30e623}">
          <xlrd:rvb i="2444"/>
        </ext>
      </extLst>
    </bk>
    <bk>
      <extLst>
        <ext uri="{3e2802c4-a4d2-4d8b-9148-e3be6c30e623}">
          <xlrd:rvb i="2445"/>
        </ext>
      </extLst>
    </bk>
    <bk>
      <extLst>
        <ext uri="{3e2802c4-a4d2-4d8b-9148-e3be6c30e623}">
          <xlrd:rvb i="2446"/>
        </ext>
      </extLst>
    </bk>
    <bk>
      <extLst>
        <ext uri="{3e2802c4-a4d2-4d8b-9148-e3be6c30e623}">
          <xlrd:rvb i="2447"/>
        </ext>
      </extLst>
    </bk>
    <bk>
      <extLst>
        <ext uri="{3e2802c4-a4d2-4d8b-9148-e3be6c30e623}">
          <xlrd:rvb i="2448"/>
        </ext>
      </extLst>
    </bk>
    <bk>
      <extLst>
        <ext uri="{3e2802c4-a4d2-4d8b-9148-e3be6c30e623}">
          <xlrd:rvb i="2449"/>
        </ext>
      </extLst>
    </bk>
    <bk>
      <extLst>
        <ext uri="{3e2802c4-a4d2-4d8b-9148-e3be6c30e623}">
          <xlrd:rvb i="2450"/>
        </ext>
      </extLst>
    </bk>
    <bk>
      <extLst>
        <ext uri="{3e2802c4-a4d2-4d8b-9148-e3be6c30e623}">
          <xlrd:rvb i="2451"/>
        </ext>
      </extLst>
    </bk>
    <bk>
      <extLst>
        <ext uri="{3e2802c4-a4d2-4d8b-9148-e3be6c30e623}">
          <xlrd:rvb i="2452"/>
        </ext>
      </extLst>
    </bk>
    <bk>
      <extLst>
        <ext uri="{3e2802c4-a4d2-4d8b-9148-e3be6c30e623}">
          <xlrd:rvb i="2453"/>
        </ext>
      </extLst>
    </bk>
    <bk>
      <extLst>
        <ext uri="{3e2802c4-a4d2-4d8b-9148-e3be6c30e623}">
          <xlrd:rvb i="2454"/>
        </ext>
      </extLst>
    </bk>
    <bk>
      <extLst>
        <ext uri="{3e2802c4-a4d2-4d8b-9148-e3be6c30e623}">
          <xlrd:rvb i="2455"/>
        </ext>
      </extLst>
    </bk>
    <bk>
      <extLst>
        <ext uri="{3e2802c4-a4d2-4d8b-9148-e3be6c30e623}">
          <xlrd:rvb i="2456"/>
        </ext>
      </extLst>
    </bk>
    <bk>
      <extLst>
        <ext uri="{3e2802c4-a4d2-4d8b-9148-e3be6c30e623}">
          <xlrd:rvb i="2457"/>
        </ext>
      </extLst>
    </bk>
    <bk>
      <extLst>
        <ext uri="{3e2802c4-a4d2-4d8b-9148-e3be6c30e623}">
          <xlrd:rvb i="2458"/>
        </ext>
      </extLst>
    </bk>
    <bk>
      <extLst>
        <ext uri="{3e2802c4-a4d2-4d8b-9148-e3be6c30e623}">
          <xlrd:rvb i="2459"/>
        </ext>
      </extLst>
    </bk>
    <bk>
      <extLst>
        <ext uri="{3e2802c4-a4d2-4d8b-9148-e3be6c30e623}">
          <xlrd:rvb i="2460"/>
        </ext>
      </extLst>
    </bk>
    <bk>
      <extLst>
        <ext uri="{3e2802c4-a4d2-4d8b-9148-e3be6c30e623}">
          <xlrd:rvb i="2461"/>
        </ext>
      </extLst>
    </bk>
    <bk>
      <extLst>
        <ext uri="{3e2802c4-a4d2-4d8b-9148-e3be6c30e623}">
          <xlrd:rvb i="2462"/>
        </ext>
      </extLst>
    </bk>
    <bk>
      <extLst>
        <ext uri="{3e2802c4-a4d2-4d8b-9148-e3be6c30e623}">
          <xlrd:rvb i="2463"/>
        </ext>
      </extLst>
    </bk>
    <bk>
      <extLst>
        <ext uri="{3e2802c4-a4d2-4d8b-9148-e3be6c30e623}">
          <xlrd:rvb i="2464"/>
        </ext>
      </extLst>
    </bk>
    <bk>
      <extLst>
        <ext uri="{3e2802c4-a4d2-4d8b-9148-e3be6c30e623}">
          <xlrd:rvb i="2465"/>
        </ext>
      </extLst>
    </bk>
    <bk>
      <extLst>
        <ext uri="{3e2802c4-a4d2-4d8b-9148-e3be6c30e623}">
          <xlrd:rvb i="2466"/>
        </ext>
      </extLst>
    </bk>
    <bk>
      <extLst>
        <ext uri="{3e2802c4-a4d2-4d8b-9148-e3be6c30e623}">
          <xlrd:rvb i="2467"/>
        </ext>
      </extLst>
    </bk>
    <bk>
      <extLst>
        <ext uri="{3e2802c4-a4d2-4d8b-9148-e3be6c30e623}">
          <xlrd:rvb i="2468"/>
        </ext>
      </extLst>
    </bk>
    <bk>
      <extLst>
        <ext uri="{3e2802c4-a4d2-4d8b-9148-e3be6c30e623}">
          <xlrd:rvb i="2469"/>
        </ext>
      </extLst>
    </bk>
    <bk>
      <extLst>
        <ext uri="{3e2802c4-a4d2-4d8b-9148-e3be6c30e623}">
          <xlrd:rvb i="2470"/>
        </ext>
      </extLst>
    </bk>
    <bk>
      <extLst>
        <ext uri="{3e2802c4-a4d2-4d8b-9148-e3be6c30e623}">
          <xlrd:rvb i="2471"/>
        </ext>
      </extLst>
    </bk>
    <bk>
      <extLst>
        <ext uri="{3e2802c4-a4d2-4d8b-9148-e3be6c30e623}">
          <xlrd:rvb i="2472"/>
        </ext>
      </extLst>
    </bk>
    <bk>
      <extLst>
        <ext uri="{3e2802c4-a4d2-4d8b-9148-e3be6c30e623}">
          <xlrd:rvb i="2473"/>
        </ext>
      </extLst>
    </bk>
    <bk>
      <extLst>
        <ext uri="{3e2802c4-a4d2-4d8b-9148-e3be6c30e623}">
          <xlrd:rvb i="2474"/>
        </ext>
      </extLst>
    </bk>
    <bk>
      <extLst>
        <ext uri="{3e2802c4-a4d2-4d8b-9148-e3be6c30e623}">
          <xlrd:rvb i="2475"/>
        </ext>
      </extLst>
    </bk>
    <bk>
      <extLst>
        <ext uri="{3e2802c4-a4d2-4d8b-9148-e3be6c30e623}">
          <xlrd:rvb i="2476"/>
        </ext>
      </extLst>
    </bk>
    <bk>
      <extLst>
        <ext uri="{3e2802c4-a4d2-4d8b-9148-e3be6c30e623}">
          <xlrd:rvb i="2477"/>
        </ext>
      </extLst>
    </bk>
    <bk>
      <extLst>
        <ext uri="{3e2802c4-a4d2-4d8b-9148-e3be6c30e623}">
          <xlrd:rvb i="2478"/>
        </ext>
      </extLst>
    </bk>
    <bk>
      <extLst>
        <ext uri="{3e2802c4-a4d2-4d8b-9148-e3be6c30e623}">
          <xlrd:rvb i="2479"/>
        </ext>
      </extLst>
    </bk>
    <bk>
      <extLst>
        <ext uri="{3e2802c4-a4d2-4d8b-9148-e3be6c30e623}">
          <xlrd:rvb i="2480"/>
        </ext>
      </extLst>
    </bk>
    <bk>
      <extLst>
        <ext uri="{3e2802c4-a4d2-4d8b-9148-e3be6c30e623}">
          <xlrd:rvb i="2481"/>
        </ext>
      </extLst>
    </bk>
    <bk>
      <extLst>
        <ext uri="{3e2802c4-a4d2-4d8b-9148-e3be6c30e623}">
          <xlrd:rvb i="2482"/>
        </ext>
      </extLst>
    </bk>
    <bk>
      <extLst>
        <ext uri="{3e2802c4-a4d2-4d8b-9148-e3be6c30e623}">
          <xlrd:rvb i="2483"/>
        </ext>
      </extLst>
    </bk>
    <bk>
      <extLst>
        <ext uri="{3e2802c4-a4d2-4d8b-9148-e3be6c30e623}">
          <xlrd:rvb i="2484"/>
        </ext>
      </extLst>
    </bk>
    <bk>
      <extLst>
        <ext uri="{3e2802c4-a4d2-4d8b-9148-e3be6c30e623}">
          <xlrd:rvb i="2485"/>
        </ext>
      </extLst>
    </bk>
    <bk>
      <extLst>
        <ext uri="{3e2802c4-a4d2-4d8b-9148-e3be6c30e623}">
          <xlrd:rvb i="2486"/>
        </ext>
      </extLst>
    </bk>
    <bk>
      <extLst>
        <ext uri="{3e2802c4-a4d2-4d8b-9148-e3be6c30e623}">
          <xlrd:rvb i="2487"/>
        </ext>
      </extLst>
    </bk>
    <bk>
      <extLst>
        <ext uri="{3e2802c4-a4d2-4d8b-9148-e3be6c30e623}">
          <xlrd:rvb i="2488"/>
        </ext>
      </extLst>
    </bk>
    <bk>
      <extLst>
        <ext uri="{3e2802c4-a4d2-4d8b-9148-e3be6c30e623}">
          <xlrd:rvb i="2489"/>
        </ext>
      </extLst>
    </bk>
    <bk>
      <extLst>
        <ext uri="{3e2802c4-a4d2-4d8b-9148-e3be6c30e623}">
          <xlrd:rvb i="2490"/>
        </ext>
      </extLst>
    </bk>
    <bk>
      <extLst>
        <ext uri="{3e2802c4-a4d2-4d8b-9148-e3be6c30e623}">
          <xlrd:rvb i="2491"/>
        </ext>
      </extLst>
    </bk>
    <bk>
      <extLst>
        <ext uri="{3e2802c4-a4d2-4d8b-9148-e3be6c30e623}">
          <xlrd:rvb i="2492"/>
        </ext>
      </extLst>
    </bk>
    <bk>
      <extLst>
        <ext uri="{3e2802c4-a4d2-4d8b-9148-e3be6c30e623}">
          <xlrd:rvb i="2493"/>
        </ext>
      </extLst>
    </bk>
    <bk>
      <extLst>
        <ext uri="{3e2802c4-a4d2-4d8b-9148-e3be6c30e623}">
          <xlrd:rvb i="2494"/>
        </ext>
      </extLst>
    </bk>
    <bk>
      <extLst>
        <ext uri="{3e2802c4-a4d2-4d8b-9148-e3be6c30e623}">
          <xlrd:rvb i="2495"/>
        </ext>
      </extLst>
    </bk>
    <bk>
      <extLst>
        <ext uri="{3e2802c4-a4d2-4d8b-9148-e3be6c30e623}">
          <xlrd:rvb i="2496"/>
        </ext>
      </extLst>
    </bk>
    <bk>
      <extLst>
        <ext uri="{3e2802c4-a4d2-4d8b-9148-e3be6c30e623}">
          <xlrd:rvb i="2497"/>
        </ext>
      </extLst>
    </bk>
    <bk>
      <extLst>
        <ext uri="{3e2802c4-a4d2-4d8b-9148-e3be6c30e623}">
          <xlrd:rvb i="2498"/>
        </ext>
      </extLst>
    </bk>
    <bk>
      <extLst>
        <ext uri="{3e2802c4-a4d2-4d8b-9148-e3be6c30e623}">
          <xlrd:rvb i="2499"/>
        </ext>
      </extLst>
    </bk>
    <bk>
      <extLst>
        <ext uri="{3e2802c4-a4d2-4d8b-9148-e3be6c30e623}">
          <xlrd:rvb i="2500"/>
        </ext>
      </extLst>
    </bk>
    <bk>
      <extLst>
        <ext uri="{3e2802c4-a4d2-4d8b-9148-e3be6c30e623}">
          <xlrd:rvb i="2501"/>
        </ext>
      </extLst>
    </bk>
    <bk>
      <extLst>
        <ext uri="{3e2802c4-a4d2-4d8b-9148-e3be6c30e623}">
          <xlrd:rvb i="2502"/>
        </ext>
      </extLst>
    </bk>
    <bk>
      <extLst>
        <ext uri="{3e2802c4-a4d2-4d8b-9148-e3be6c30e623}">
          <xlrd:rvb i="2503"/>
        </ext>
      </extLst>
    </bk>
    <bk>
      <extLst>
        <ext uri="{3e2802c4-a4d2-4d8b-9148-e3be6c30e623}">
          <xlrd:rvb i="2504"/>
        </ext>
      </extLst>
    </bk>
    <bk>
      <extLst>
        <ext uri="{3e2802c4-a4d2-4d8b-9148-e3be6c30e623}">
          <xlrd:rvb i="2505"/>
        </ext>
      </extLst>
    </bk>
    <bk>
      <extLst>
        <ext uri="{3e2802c4-a4d2-4d8b-9148-e3be6c30e623}">
          <xlrd:rvb i="2506"/>
        </ext>
      </extLst>
    </bk>
    <bk>
      <extLst>
        <ext uri="{3e2802c4-a4d2-4d8b-9148-e3be6c30e623}">
          <xlrd:rvb i="2507"/>
        </ext>
      </extLst>
    </bk>
    <bk>
      <extLst>
        <ext uri="{3e2802c4-a4d2-4d8b-9148-e3be6c30e623}">
          <xlrd:rvb i="2508"/>
        </ext>
      </extLst>
    </bk>
    <bk>
      <extLst>
        <ext uri="{3e2802c4-a4d2-4d8b-9148-e3be6c30e623}">
          <xlrd:rvb i="2509"/>
        </ext>
      </extLst>
    </bk>
    <bk>
      <extLst>
        <ext uri="{3e2802c4-a4d2-4d8b-9148-e3be6c30e623}">
          <xlrd:rvb i="2510"/>
        </ext>
      </extLst>
    </bk>
    <bk>
      <extLst>
        <ext uri="{3e2802c4-a4d2-4d8b-9148-e3be6c30e623}">
          <xlrd:rvb i="2511"/>
        </ext>
      </extLst>
    </bk>
    <bk>
      <extLst>
        <ext uri="{3e2802c4-a4d2-4d8b-9148-e3be6c30e623}">
          <xlrd:rvb i="2512"/>
        </ext>
      </extLst>
    </bk>
    <bk>
      <extLst>
        <ext uri="{3e2802c4-a4d2-4d8b-9148-e3be6c30e623}">
          <xlrd:rvb i="2513"/>
        </ext>
      </extLst>
    </bk>
    <bk>
      <extLst>
        <ext uri="{3e2802c4-a4d2-4d8b-9148-e3be6c30e623}">
          <xlrd:rvb i="2514"/>
        </ext>
      </extLst>
    </bk>
    <bk>
      <extLst>
        <ext uri="{3e2802c4-a4d2-4d8b-9148-e3be6c30e623}">
          <xlrd:rvb i="2515"/>
        </ext>
      </extLst>
    </bk>
    <bk>
      <extLst>
        <ext uri="{3e2802c4-a4d2-4d8b-9148-e3be6c30e623}">
          <xlrd:rvb i="2516"/>
        </ext>
      </extLst>
    </bk>
    <bk>
      <extLst>
        <ext uri="{3e2802c4-a4d2-4d8b-9148-e3be6c30e623}">
          <xlrd:rvb i="2517"/>
        </ext>
      </extLst>
    </bk>
    <bk>
      <extLst>
        <ext uri="{3e2802c4-a4d2-4d8b-9148-e3be6c30e623}">
          <xlrd:rvb i="2518"/>
        </ext>
      </extLst>
    </bk>
    <bk>
      <extLst>
        <ext uri="{3e2802c4-a4d2-4d8b-9148-e3be6c30e623}">
          <xlrd:rvb i="2519"/>
        </ext>
      </extLst>
    </bk>
    <bk>
      <extLst>
        <ext uri="{3e2802c4-a4d2-4d8b-9148-e3be6c30e623}">
          <xlrd:rvb i="2520"/>
        </ext>
      </extLst>
    </bk>
    <bk>
      <extLst>
        <ext uri="{3e2802c4-a4d2-4d8b-9148-e3be6c30e623}">
          <xlrd:rvb i="2521"/>
        </ext>
      </extLst>
    </bk>
    <bk>
      <extLst>
        <ext uri="{3e2802c4-a4d2-4d8b-9148-e3be6c30e623}">
          <xlrd:rvb i="2522"/>
        </ext>
      </extLst>
    </bk>
    <bk>
      <extLst>
        <ext uri="{3e2802c4-a4d2-4d8b-9148-e3be6c30e623}">
          <xlrd:rvb i="2523"/>
        </ext>
      </extLst>
    </bk>
    <bk>
      <extLst>
        <ext uri="{3e2802c4-a4d2-4d8b-9148-e3be6c30e623}">
          <xlrd:rvb i="2524"/>
        </ext>
      </extLst>
    </bk>
    <bk>
      <extLst>
        <ext uri="{3e2802c4-a4d2-4d8b-9148-e3be6c30e623}">
          <xlrd:rvb i="2525"/>
        </ext>
      </extLst>
    </bk>
    <bk>
      <extLst>
        <ext uri="{3e2802c4-a4d2-4d8b-9148-e3be6c30e623}">
          <xlrd:rvb i="2526"/>
        </ext>
      </extLst>
    </bk>
    <bk>
      <extLst>
        <ext uri="{3e2802c4-a4d2-4d8b-9148-e3be6c30e623}">
          <xlrd:rvb i="2527"/>
        </ext>
      </extLst>
    </bk>
    <bk>
      <extLst>
        <ext uri="{3e2802c4-a4d2-4d8b-9148-e3be6c30e623}">
          <xlrd:rvb i="2528"/>
        </ext>
      </extLst>
    </bk>
    <bk>
      <extLst>
        <ext uri="{3e2802c4-a4d2-4d8b-9148-e3be6c30e623}">
          <xlrd:rvb i="2529"/>
        </ext>
      </extLst>
    </bk>
    <bk>
      <extLst>
        <ext uri="{3e2802c4-a4d2-4d8b-9148-e3be6c30e623}">
          <xlrd:rvb i="2530"/>
        </ext>
      </extLst>
    </bk>
    <bk>
      <extLst>
        <ext uri="{3e2802c4-a4d2-4d8b-9148-e3be6c30e623}">
          <xlrd:rvb i="2531"/>
        </ext>
      </extLst>
    </bk>
    <bk>
      <extLst>
        <ext uri="{3e2802c4-a4d2-4d8b-9148-e3be6c30e623}">
          <xlrd:rvb i="2532"/>
        </ext>
      </extLst>
    </bk>
    <bk>
      <extLst>
        <ext uri="{3e2802c4-a4d2-4d8b-9148-e3be6c30e623}">
          <xlrd:rvb i="2533"/>
        </ext>
      </extLst>
    </bk>
    <bk>
      <extLst>
        <ext uri="{3e2802c4-a4d2-4d8b-9148-e3be6c30e623}">
          <xlrd:rvb i="2534"/>
        </ext>
      </extLst>
    </bk>
    <bk>
      <extLst>
        <ext uri="{3e2802c4-a4d2-4d8b-9148-e3be6c30e623}">
          <xlrd:rvb i="2535"/>
        </ext>
      </extLst>
    </bk>
    <bk>
      <extLst>
        <ext uri="{3e2802c4-a4d2-4d8b-9148-e3be6c30e623}">
          <xlrd:rvb i="2536"/>
        </ext>
      </extLst>
    </bk>
    <bk>
      <extLst>
        <ext uri="{3e2802c4-a4d2-4d8b-9148-e3be6c30e623}">
          <xlrd:rvb i="2537"/>
        </ext>
      </extLst>
    </bk>
    <bk>
      <extLst>
        <ext uri="{3e2802c4-a4d2-4d8b-9148-e3be6c30e623}">
          <xlrd:rvb i="2538"/>
        </ext>
      </extLst>
    </bk>
    <bk>
      <extLst>
        <ext uri="{3e2802c4-a4d2-4d8b-9148-e3be6c30e623}">
          <xlrd:rvb i="2539"/>
        </ext>
      </extLst>
    </bk>
    <bk>
      <extLst>
        <ext uri="{3e2802c4-a4d2-4d8b-9148-e3be6c30e623}">
          <xlrd:rvb i="2540"/>
        </ext>
      </extLst>
    </bk>
    <bk>
      <extLst>
        <ext uri="{3e2802c4-a4d2-4d8b-9148-e3be6c30e623}">
          <xlrd:rvb i="2541"/>
        </ext>
      </extLst>
    </bk>
    <bk>
      <extLst>
        <ext uri="{3e2802c4-a4d2-4d8b-9148-e3be6c30e623}">
          <xlrd:rvb i="2542"/>
        </ext>
      </extLst>
    </bk>
    <bk>
      <extLst>
        <ext uri="{3e2802c4-a4d2-4d8b-9148-e3be6c30e623}">
          <xlrd:rvb i="2543"/>
        </ext>
      </extLst>
    </bk>
    <bk>
      <extLst>
        <ext uri="{3e2802c4-a4d2-4d8b-9148-e3be6c30e623}">
          <xlrd:rvb i="2544"/>
        </ext>
      </extLst>
    </bk>
    <bk>
      <extLst>
        <ext uri="{3e2802c4-a4d2-4d8b-9148-e3be6c30e623}">
          <xlrd:rvb i="2545"/>
        </ext>
      </extLst>
    </bk>
    <bk>
      <extLst>
        <ext uri="{3e2802c4-a4d2-4d8b-9148-e3be6c30e623}">
          <xlrd:rvb i="2546"/>
        </ext>
      </extLst>
    </bk>
    <bk>
      <extLst>
        <ext uri="{3e2802c4-a4d2-4d8b-9148-e3be6c30e623}">
          <xlrd:rvb i="2547"/>
        </ext>
      </extLst>
    </bk>
    <bk>
      <extLst>
        <ext uri="{3e2802c4-a4d2-4d8b-9148-e3be6c30e623}">
          <xlrd:rvb i="2548"/>
        </ext>
      </extLst>
    </bk>
    <bk>
      <extLst>
        <ext uri="{3e2802c4-a4d2-4d8b-9148-e3be6c30e623}">
          <xlrd:rvb i="2549"/>
        </ext>
      </extLst>
    </bk>
    <bk>
      <extLst>
        <ext uri="{3e2802c4-a4d2-4d8b-9148-e3be6c30e623}">
          <xlrd:rvb i="2550"/>
        </ext>
      </extLst>
    </bk>
    <bk>
      <extLst>
        <ext uri="{3e2802c4-a4d2-4d8b-9148-e3be6c30e623}">
          <xlrd:rvb i="2551"/>
        </ext>
      </extLst>
    </bk>
    <bk>
      <extLst>
        <ext uri="{3e2802c4-a4d2-4d8b-9148-e3be6c30e623}">
          <xlrd:rvb i="2552"/>
        </ext>
      </extLst>
    </bk>
    <bk>
      <extLst>
        <ext uri="{3e2802c4-a4d2-4d8b-9148-e3be6c30e623}">
          <xlrd:rvb i="2553"/>
        </ext>
      </extLst>
    </bk>
    <bk>
      <extLst>
        <ext uri="{3e2802c4-a4d2-4d8b-9148-e3be6c30e623}">
          <xlrd:rvb i="2554"/>
        </ext>
      </extLst>
    </bk>
    <bk>
      <extLst>
        <ext uri="{3e2802c4-a4d2-4d8b-9148-e3be6c30e623}">
          <xlrd:rvb i="2555"/>
        </ext>
      </extLst>
    </bk>
    <bk>
      <extLst>
        <ext uri="{3e2802c4-a4d2-4d8b-9148-e3be6c30e623}">
          <xlrd:rvb i="2556"/>
        </ext>
      </extLst>
    </bk>
    <bk>
      <extLst>
        <ext uri="{3e2802c4-a4d2-4d8b-9148-e3be6c30e623}">
          <xlrd:rvb i="2557"/>
        </ext>
      </extLst>
    </bk>
    <bk>
      <extLst>
        <ext uri="{3e2802c4-a4d2-4d8b-9148-e3be6c30e623}">
          <xlrd:rvb i="2558"/>
        </ext>
      </extLst>
    </bk>
    <bk>
      <extLst>
        <ext uri="{3e2802c4-a4d2-4d8b-9148-e3be6c30e623}">
          <xlrd:rvb i="2559"/>
        </ext>
      </extLst>
    </bk>
    <bk>
      <extLst>
        <ext uri="{3e2802c4-a4d2-4d8b-9148-e3be6c30e623}">
          <xlrd:rvb i="2560"/>
        </ext>
      </extLst>
    </bk>
    <bk>
      <extLst>
        <ext uri="{3e2802c4-a4d2-4d8b-9148-e3be6c30e623}">
          <xlrd:rvb i="2561"/>
        </ext>
      </extLst>
    </bk>
    <bk>
      <extLst>
        <ext uri="{3e2802c4-a4d2-4d8b-9148-e3be6c30e623}">
          <xlrd:rvb i="2562"/>
        </ext>
      </extLst>
    </bk>
    <bk>
      <extLst>
        <ext uri="{3e2802c4-a4d2-4d8b-9148-e3be6c30e623}">
          <xlrd:rvb i="2563"/>
        </ext>
      </extLst>
    </bk>
    <bk>
      <extLst>
        <ext uri="{3e2802c4-a4d2-4d8b-9148-e3be6c30e623}">
          <xlrd:rvb i="2564"/>
        </ext>
      </extLst>
    </bk>
    <bk>
      <extLst>
        <ext uri="{3e2802c4-a4d2-4d8b-9148-e3be6c30e623}">
          <xlrd:rvb i="2565"/>
        </ext>
      </extLst>
    </bk>
    <bk>
      <extLst>
        <ext uri="{3e2802c4-a4d2-4d8b-9148-e3be6c30e623}">
          <xlrd:rvb i="2566"/>
        </ext>
      </extLst>
    </bk>
    <bk>
      <extLst>
        <ext uri="{3e2802c4-a4d2-4d8b-9148-e3be6c30e623}">
          <xlrd:rvb i="2569"/>
        </ext>
      </extLst>
    </bk>
    <bk>
      <extLst>
        <ext uri="{3e2802c4-a4d2-4d8b-9148-e3be6c30e623}">
          <xlrd:rvb i="2570"/>
        </ext>
      </extLst>
    </bk>
    <bk>
      <extLst>
        <ext uri="{3e2802c4-a4d2-4d8b-9148-e3be6c30e623}">
          <xlrd:rvb i="2571"/>
        </ext>
      </extLst>
    </bk>
    <bk>
      <extLst>
        <ext uri="{3e2802c4-a4d2-4d8b-9148-e3be6c30e623}">
          <xlrd:rvb i="2572"/>
        </ext>
      </extLst>
    </bk>
    <bk>
      <extLst>
        <ext uri="{3e2802c4-a4d2-4d8b-9148-e3be6c30e623}">
          <xlrd:rvb i="2573"/>
        </ext>
      </extLst>
    </bk>
    <bk>
      <extLst>
        <ext uri="{3e2802c4-a4d2-4d8b-9148-e3be6c30e623}">
          <xlrd:rvb i="2574"/>
        </ext>
      </extLst>
    </bk>
    <bk>
      <extLst>
        <ext uri="{3e2802c4-a4d2-4d8b-9148-e3be6c30e623}">
          <xlrd:rvb i="2575"/>
        </ext>
      </extLst>
    </bk>
    <bk>
      <extLst>
        <ext uri="{3e2802c4-a4d2-4d8b-9148-e3be6c30e623}">
          <xlrd:rvb i="2576"/>
        </ext>
      </extLst>
    </bk>
    <bk>
      <extLst>
        <ext uri="{3e2802c4-a4d2-4d8b-9148-e3be6c30e623}">
          <xlrd:rvb i="2577"/>
        </ext>
      </extLst>
    </bk>
    <bk>
      <extLst>
        <ext uri="{3e2802c4-a4d2-4d8b-9148-e3be6c30e623}">
          <xlrd:rvb i="2578"/>
        </ext>
      </extLst>
    </bk>
    <bk>
      <extLst>
        <ext uri="{3e2802c4-a4d2-4d8b-9148-e3be6c30e623}">
          <xlrd:rvb i="2579"/>
        </ext>
      </extLst>
    </bk>
    <bk>
      <extLst>
        <ext uri="{3e2802c4-a4d2-4d8b-9148-e3be6c30e623}">
          <xlrd:rvb i="2580"/>
        </ext>
      </extLst>
    </bk>
    <bk>
      <extLst>
        <ext uri="{3e2802c4-a4d2-4d8b-9148-e3be6c30e623}">
          <xlrd:rvb i="2581"/>
        </ext>
      </extLst>
    </bk>
    <bk>
      <extLst>
        <ext uri="{3e2802c4-a4d2-4d8b-9148-e3be6c30e623}">
          <xlrd:rvb i="2582"/>
        </ext>
      </extLst>
    </bk>
    <bk>
      <extLst>
        <ext uri="{3e2802c4-a4d2-4d8b-9148-e3be6c30e623}">
          <xlrd:rvb i="2583"/>
        </ext>
      </extLst>
    </bk>
    <bk>
      <extLst>
        <ext uri="{3e2802c4-a4d2-4d8b-9148-e3be6c30e623}">
          <xlrd:rvb i="2584"/>
        </ext>
      </extLst>
    </bk>
    <bk>
      <extLst>
        <ext uri="{3e2802c4-a4d2-4d8b-9148-e3be6c30e623}">
          <xlrd:rvb i="2585"/>
        </ext>
      </extLst>
    </bk>
    <bk>
      <extLst>
        <ext uri="{3e2802c4-a4d2-4d8b-9148-e3be6c30e623}">
          <xlrd:rvb i="2586"/>
        </ext>
      </extLst>
    </bk>
    <bk>
      <extLst>
        <ext uri="{3e2802c4-a4d2-4d8b-9148-e3be6c30e623}">
          <xlrd:rvb i="2587"/>
        </ext>
      </extLst>
    </bk>
    <bk>
      <extLst>
        <ext uri="{3e2802c4-a4d2-4d8b-9148-e3be6c30e623}">
          <xlrd:rvb i="2588"/>
        </ext>
      </extLst>
    </bk>
    <bk>
      <extLst>
        <ext uri="{3e2802c4-a4d2-4d8b-9148-e3be6c30e623}">
          <xlrd:rvb i="2589"/>
        </ext>
      </extLst>
    </bk>
    <bk>
      <extLst>
        <ext uri="{3e2802c4-a4d2-4d8b-9148-e3be6c30e623}">
          <xlrd:rvb i="2590"/>
        </ext>
      </extLst>
    </bk>
    <bk>
      <extLst>
        <ext uri="{3e2802c4-a4d2-4d8b-9148-e3be6c30e623}">
          <xlrd:rvb i="2591"/>
        </ext>
      </extLst>
    </bk>
    <bk>
      <extLst>
        <ext uri="{3e2802c4-a4d2-4d8b-9148-e3be6c30e623}">
          <xlrd:rvb i="2592"/>
        </ext>
      </extLst>
    </bk>
    <bk>
      <extLst>
        <ext uri="{3e2802c4-a4d2-4d8b-9148-e3be6c30e623}">
          <xlrd:rvb i="2593"/>
        </ext>
      </extLst>
    </bk>
    <bk>
      <extLst>
        <ext uri="{3e2802c4-a4d2-4d8b-9148-e3be6c30e623}">
          <xlrd:rvb i="2594"/>
        </ext>
      </extLst>
    </bk>
    <bk>
      <extLst>
        <ext uri="{3e2802c4-a4d2-4d8b-9148-e3be6c30e623}">
          <xlrd:rvb i="2595"/>
        </ext>
      </extLst>
    </bk>
    <bk>
      <extLst>
        <ext uri="{3e2802c4-a4d2-4d8b-9148-e3be6c30e623}">
          <xlrd:rvb i="2596"/>
        </ext>
      </extLst>
    </bk>
    <bk>
      <extLst>
        <ext uri="{3e2802c4-a4d2-4d8b-9148-e3be6c30e623}">
          <xlrd:rvb i="2597"/>
        </ext>
      </extLst>
    </bk>
    <bk>
      <extLst>
        <ext uri="{3e2802c4-a4d2-4d8b-9148-e3be6c30e623}">
          <xlrd:rvb i="2598"/>
        </ext>
      </extLst>
    </bk>
    <bk>
      <extLst>
        <ext uri="{3e2802c4-a4d2-4d8b-9148-e3be6c30e623}">
          <xlrd:rvb i="2599"/>
        </ext>
      </extLst>
    </bk>
    <bk>
      <extLst>
        <ext uri="{3e2802c4-a4d2-4d8b-9148-e3be6c30e623}">
          <xlrd:rvb i="2600"/>
        </ext>
      </extLst>
    </bk>
    <bk>
      <extLst>
        <ext uri="{3e2802c4-a4d2-4d8b-9148-e3be6c30e623}">
          <xlrd:rvb i="2601"/>
        </ext>
      </extLst>
    </bk>
    <bk>
      <extLst>
        <ext uri="{3e2802c4-a4d2-4d8b-9148-e3be6c30e623}">
          <xlrd:rvb i="2602"/>
        </ext>
      </extLst>
    </bk>
    <bk>
      <extLst>
        <ext uri="{3e2802c4-a4d2-4d8b-9148-e3be6c30e623}">
          <xlrd:rvb i="2603"/>
        </ext>
      </extLst>
    </bk>
    <bk>
      <extLst>
        <ext uri="{3e2802c4-a4d2-4d8b-9148-e3be6c30e623}">
          <xlrd:rvb i="2604"/>
        </ext>
      </extLst>
    </bk>
    <bk>
      <extLst>
        <ext uri="{3e2802c4-a4d2-4d8b-9148-e3be6c30e623}">
          <xlrd:rvb i="2605"/>
        </ext>
      </extLst>
    </bk>
    <bk>
      <extLst>
        <ext uri="{3e2802c4-a4d2-4d8b-9148-e3be6c30e623}">
          <xlrd:rvb i="2606"/>
        </ext>
      </extLst>
    </bk>
    <bk>
      <extLst>
        <ext uri="{3e2802c4-a4d2-4d8b-9148-e3be6c30e623}">
          <xlrd:rvb i="2607"/>
        </ext>
      </extLst>
    </bk>
    <bk>
      <extLst>
        <ext uri="{3e2802c4-a4d2-4d8b-9148-e3be6c30e623}">
          <xlrd:rvb i="2608"/>
        </ext>
      </extLst>
    </bk>
    <bk>
      <extLst>
        <ext uri="{3e2802c4-a4d2-4d8b-9148-e3be6c30e623}">
          <xlrd:rvb i="2609"/>
        </ext>
      </extLst>
    </bk>
    <bk>
      <extLst>
        <ext uri="{3e2802c4-a4d2-4d8b-9148-e3be6c30e623}">
          <xlrd:rvb i="2610"/>
        </ext>
      </extLst>
    </bk>
    <bk>
      <extLst>
        <ext uri="{3e2802c4-a4d2-4d8b-9148-e3be6c30e623}">
          <xlrd:rvb i="2611"/>
        </ext>
      </extLst>
    </bk>
    <bk>
      <extLst>
        <ext uri="{3e2802c4-a4d2-4d8b-9148-e3be6c30e623}">
          <xlrd:rvb i="2612"/>
        </ext>
      </extLst>
    </bk>
    <bk>
      <extLst>
        <ext uri="{3e2802c4-a4d2-4d8b-9148-e3be6c30e623}">
          <xlrd:rvb i="2613"/>
        </ext>
      </extLst>
    </bk>
    <bk>
      <extLst>
        <ext uri="{3e2802c4-a4d2-4d8b-9148-e3be6c30e623}">
          <xlrd:rvb i="2614"/>
        </ext>
      </extLst>
    </bk>
    <bk>
      <extLst>
        <ext uri="{3e2802c4-a4d2-4d8b-9148-e3be6c30e623}">
          <xlrd:rvb i="2615"/>
        </ext>
      </extLst>
    </bk>
    <bk>
      <extLst>
        <ext uri="{3e2802c4-a4d2-4d8b-9148-e3be6c30e623}">
          <xlrd:rvb i="2616"/>
        </ext>
      </extLst>
    </bk>
    <bk>
      <extLst>
        <ext uri="{3e2802c4-a4d2-4d8b-9148-e3be6c30e623}">
          <xlrd:rvb i="2617"/>
        </ext>
      </extLst>
    </bk>
    <bk>
      <extLst>
        <ext uri="{3e2802c4-a4d2-4d8b-9148-e3be6c30e623}">
          <xlrd:rvb i="2618"/>
        </ext>
      </extLst>
    </bk>
    <bk>
      <extLst>
        <ext uri="{3e2802c4-a4d2-4d8b-9148-e3be6c30e623}">
          <xlrd:rvb i="2619"/>
        </ext>
      </extLst>
    </bk>
    <bk>
      <extLst>
        <ext uri="{3e2802c4-a4d2-4d8b-9148-e3be6c30e623}">
          <xlrd:rvb i="2620"/>
        </ext>
      </extLst>
    </bk>
    <bk>
      <extLst>
        <ext uri="{3e2802c4-a4d2-4d8b-9148-e3be6c30e623}">
          <xlrd:rvb i="2621"/>
        </ext>
      </extLst>
    </bk>
    <bk>
      <extLst>
        <ext uri="{3e2802c4-a4d2-4d8b-9148-e3be6c30e623}">
          <xlrd:rvb i="2622"/>
        </ext>
      </extLst>
    </bk>
    <bk>
      <extLst>
        <ext uri="{3e2802c4-a4d2-4d8b-9148-e3be6c30e623}">
          <xlrd:rvb i="2623"/>
        </ext>
      </extLst>
    </bk>
    <bk>
      <extLst>
        <ext uri="{3e2802c4-a4d2-4d8b-9148-e3be6c30e623}">
          <xlrd:rvb i="2624"/>
        </ext>
      </extLst>
    </bk>
    <bk>
      <extLst>
        <ext uri="{3e2802c4-a4d2-4d8b-9148-e3be6c30e623}">
          <xlrd:rvb i="2625"/>
        </ext>
      </extLst>
    </bk>
    <bk>
      <extLst>
        <ext uri="{3e2802c4-a4d2-4d8b-9148-e3be6c30e623}">
          <xlrd:rvb i="2626"/>
        </ext>
      </extLst>
    </bk>
    <bk>
      <extLst>
        <ext uri="{3e2802c4-a4d2-4d8b-9148-e3be6c30e623}">
          <xlrd:rvb i="2627"/>
        </ext>
      </extLst>
    </bk>
    <bk>
      <extLst>
        <ext uri="{3e2802c4-a4d2-4d8b-9148-e3be6c30e623}">
          <xlrd:rvb i="2628"/>
        </ext>
      </extLst>
    </bk>
    <bk>
      <extLst>
        <ext uri="{3e2802c4-a4d2-4d8b-9148-e3be6c30e623}">
          <xlrd:rvb i="2629"/>
        </ext>
      </extLst>
    </bk>
    <bk>
      <extLst>
        <ext uri="{3e2802c4-a4d2-4d8b-9148-e3be6c30e623}">
          <xlrd:rvb i="2630"/>
        </ext>
      </extLst>
    </bk>
    <bk>
      <extLst>
        <ext uri="{3e2802c4-a4d2-4d8b-9148-e3be6c30e623}">
          <xlrd:rvb i="2631"/>
        </ext>
      </extLst>
    </bk>
    <bk>
      <extLst>
        <ext uri="{3e2802c4-a4d2-4d8b-9148-e3be6c30e623}">
          <xlrd:rvb i="2632"/>
        </ext>
      </extLst>
    </bk>
    <bk>
      <extLst>
        <ext uri="{3e2802c4-a4d2-4d8b-9148-e3be6c30e623}">
          <xlrd:rvb i="2633"/>
        </ext>
      </extLst>
    </bk>
    <bk>
      <extLst>
        <ext uri="{3e2802c4-a4d2-4d8b-9148-e3be6c30e623}">
          <xlrd:rvb i="2634"/>
        </ext>
      </extLst>
    </bk>
    <bk>
      <extLst>
        <ext uri="{3e2802c4-a4d2-4d8b-9148-e3be6c30e623}">
          <xlrd:rvb i="2635"/>
        </ext>
      </extLst>
    </bk>
    <bk>
      <extLst>
        <ext uri="{3e2802c4-a4d2-4d8b-9148-e3be6c30e623}">
          <xlrd:rvb i="2636"/>
        </ext>
      </extLst>
    </bk>
    <bk>
      <extLst>
        <ext uri="{3e2802c4-a4d2-4d8b-9148-e3be6c30e623}">
          <xlrd:rvb i="2637"/>
        </ext>
      </extLst>
    </bk>
    <bk>
      <extLst>
        <ext uri="{3e2802c4-a4d2-4d8b-9148-e3be6c30e623}">
          <xlrd:rvb i="2638"/>
        </ext>
      </extLst>
    </bk>
    <bk>
      <extLst>
        <ext uri="{3e2802c4-a4d2-4d8b-9148-e3be6c30e623}">
          <xlrd:rvb i="2639"/>
        </ext>
      </extLst>
    </bk>
    <bk>
      <extLst>
        <ext uri="{3e2802c4-a4d2-4d8b-9148-e3be6c30e623}">
          <xlrd:rvb i="2640"/>
        </ext>
      </extLst>
    </bk>
    <bk>
      <extLst>
        <ext uri="{3e2802c4-a4d2-4d8b-9148-e3be6c30e623}">
          <xlrd:rvb i="2641"/>
        </ext>
      </extLst>
    </bk>
    <bk>
      <extLst>
        <ext uri="{3e2802c4-a4d2-4d8b-9148-e3be6c30e623}">
          <xlrd:rvb i="2642"/>
        </ext>
      </extLst>
    </bk>
    <bk>
      <extLst>
        <ext uri="{3e2802c4-a4d2-4d8b-9148-e3be6c30e623}">
          <xlrd:rvb i="2643"/>
        </ext>
      </extLst>
    </bk>
    <bk>
      <extLst>
        <ext uri="{3e2802c4-a4d2-4d8b-9148-e3be6c30e623}">
          <xlrd:rvb i="2644"/>
        </ext>
      </extLst>
    </bk>
    <bk>
      <extLst>
        <ext uri="{3e2802c4-a4d2-4d8b-9148-e3be6c30e623}">
          <xlrd:rvb i="2645"/>
        </ext>
      </extLst>
    </bk>
    <bk>
      <extLst>
        <ext uri="{3e2802c4-a4d2-4d8b-9148-e3be6c30e623}">
          <xlrd:rvb i="2646"/>
        </ext>
      </extLst>
    </bk>
    <bk>
      <extLst>
        <ext uri="{3e2802c4-a4d2-4d8b-9148-e3be6c30e623}">
          <xlrd:rvb i="2647"/>
        </ext>
      </extLst>
    </bk>
    <bk>
      <extLst>
        <ext uri="{3e2802c4-a4d2-4d8b-9148-e3be6c30e623}">
          <xlrd:rvb i="2648"/>
        </ext>
      </extLst>
    </bk>
    <bk>
      <extLst>
        <ext uri="{3e2802c4-a4d2-4d8b-9148-e3be6c30e623}">
          <xlrd:rvb i="2649"/>
        </ext>
      </extLst>
    </bk>
    <bk>
      <extLst>
        <ext uri="{3e2802c4-a4d2-4d8b-9148-e3be6c30e623}">
          <xlrd:rvb i="2650"/>
        </ext>
      </extLst>
    </bk>
    <bk>
      <extLst>
        <ext uri="{3e2802c4-a4d2-4d8b-9148-e3be6c30e623}">
          <xlrd:rvb i="2651"/>
        </ext>
      </extLst>
    </bk>
    <bk>
      <extLst>
        <ext uri="{3e2802c4-a4d2-4d8b-9148-e3be6c30e623}">
          <xlrd:rvb i="2652"/>
        </ext>
      </extLst>
    </bk>
    <bk>
      <extLst>
        <ext uri="{3e2802c4-a4d2-4d8b-9148-e3be6c30e623}">
          <xlrd:rvb i="2653"/>
        </ext>
      </extLst>
    </bk>
    <bk>
      <extLst>
        <ext uri="{3e2802c4-a4d2-4d8b-9148-e3be6c30e623}">
          <xlrd:rvb i="2654"/>
        </ext>
      </extLst>
    </bk>
    <bk>
      <extLst>
        <ext uri="{3e2802c4-a4d2-4d8b-9148-e3be6c30e623}">
          <xlrd:rvb i="2655"/>
        </ext>
      </extLst>
    </bk>
    <bk>
      <extLst>
        <ext uri="{3e2802c4-a4d2-4d8b-9148-e3be6c30e623}">
          <xlrd:rvb i="2656"/>
        </ext>
      </extLst>
    </bk>
    <bk>
      <extLst>
        <ext uri="{3e2802c4-a4d2-4d8b-9148-e3be6c30e623}">
          <xlrd:rvb i="2657"/>
        </ext>
      </extLst>
    </bk>
    <bk>
      <extLst>
        <ext uri="{3e2802c4-a4d2-4d8b-9148-e3be6c30e623}">
          <xlrd:rvb i="2658"/>
        </ext>
      </extLst>
    </bk>
    <bk>
      <extLst>
        <ext uri="{3e2802c4-a4d2-4d8b-9148-e3be6c30e623}">
          <xlrd:rvb i="2659"/>
        </ext>
      </extLst>
    </bk>
    <bk>
      <extLst>
        <ext uri="{3e2802c4-a4d2-4d8b-9148-e3be6c30e623}">
          <xlrd:rvb i="2660"/>
        </ext>
      </extLst>
    </bk>
    <bk>
      <extLst>
        <ext uri="{3e2802c4-a4d2-4d8b-9148-e3be6c30e623}">
          <xlrd:rvb i="2661"/>
        </ext>
      </extLst>
    </bk>
    <bk>
      <extLst>
        <ext uri="{3e2802c4-a4d2-4d8b-9148-e3be6c30e623}">
          <xlrd:rvb i="2662"/>
        </ext>
      </extLst>
    </bk>
    <bk>
      <extLst>
        <ext uri="{3e2802c4-a4d2-4d8b-9148-e3be6c30e623}">
          <xlrd:rvb i="2663"/>
        </ext>
      </extLst>
    </bk>
    <bk>
      <extLst>
        <ext uri="{3e2802c4-a4d2-4d8b-9148-e3be6c30e623}">
          <xlrd:rvb i="2664"/>
        </ext>
      </extLst>
    </bk>
    <bk>
      <extLst>
        <ext uri="{3e2802c4-a4d2-4d8b-9148-e3be6c30e623}">
          <xlrd:rvb i="2665"/>
        </ext>
      </extLst>
    </bk>
    <bk>
      <extLst>
        <ext uri="{3e2802c4-a4d2-4d8b-9148-e3be6c30e623}">
          <xlrd:rvb i="2666"/>
        </ext>
      </extLst>
    </bk>
    <bk>
      <extLst>
        <ext uri="{3e2802c4-a4d2-4d8b-9148-e3be6c30e623}">
          <xlrd:rvb i="2667"/>
        </ext>
      </extLst>
    </bk>
    <bk>
      <extLst>
        <ext uri="{3e2802c4-a4d2-4d8b-9148-e3be6c30e623}">
          <xlrd:rvb i="2668"/>
        </ext>
      </extLst>
    </bk>
    <bk>
      <extLst>
        <ext uri="{3e2802c4-a4d2-4d8b-9148-e3be6c30e623}">
          <xlrd:rvb i="2669"/>
        </ext>
      </extLst>
    </bk>
    <bk>
      <extLst>
        <ext uri="{3e2802c4-a4d2-4d8b-9148-e3be6c30e623}">
          <xlrd:rvb i="2670"/>
        </ext>
      </extLst>
    </bk>
    <bk>
      <extLst>
        <ext uri="{3e2802c4-a4d2-4d8b-9148-e3be6c30e623}">
          <xlrd:rvb i="2671"/>
        </ext>
      </extLst>
    </bk>
    <bk>
      <extLst>
        <ext uri="{3e2802c4-a4d2-4d8b-9148-e3be6c30e623}">
          <xlrd:rvb i="2672"/>
        </ext>
      </extLst>
    </bk>
    <bk>
      <extLst>
        <ext uri="{3e2802c4-a4d2-4d8b-9148-e3be6c30e623}">
          <xlrd:rvb i="2673"/>
        </ext>
      </extLst>
    </bk>
    <bk>
      <extLst>
        <ext uri="{3e2802c4-a4d2-4d8b-9148-e3be6c30e623}">
          <xlrd:rvb i="2674"/>
        </ext>
      </extLst>
    </bk>
    <bk>
      <extLst>
        <ext uri="{3e2802c4-a4d2-4d8b-9148-e3be6c30e623}">
          <xlrd:rvb i="2675"/>
        </ext>
      </extLst>
    </bk>
    <bk>
      <extLst>
        <ext uri="{3e2802c4-a4d2-4d8b-9148-e3be6c30e623}">
          <xlrd:rvb i="2676"/>
        </ext>
      </extLst>
    </bk>
    <bk>
      <extLst>
        <ext uri="{3e2802c4-a4d2-4d8b-9148-e3be6c30e623}">
          <xlrd:rvb i="2677"/>
        </ext>
      </extLst>
    </bk>
    <bk>
      <extLst>
        <ext uri="{3e2802c4-a4d2-4d8b-9148-e3be6c30e623}">
          <xlrd:rvb i="2678"/>
        </ext>
      </extLst>
    </bk>
    <bk>
      <extLst>
        <ext uri="{3e2802c4-a4d2-4d8b-9148-e3be6c30e623}">
          <xlrd:rvb i="2679"/>
        </ext>
      </extLst>
    </bk>
    <bk>
      <extLst>
        <ext uri="{3e2802c4-a4d2-4d8b-9148-e3be6c30e623}">
          <xlrd:rvb i="2680"/>
        </ext>
      </extLst>
    </bk>
    <bk>
      <extLst>
        <ext uri="{3e2802c4-a4d2-4d8b-9148-e3be6c30e623}">
          <xlrd:rvb i="2681"/>
        </ext>
      </extLst>
    </bk>
    <bk>
      <extLst>
        <ext uri="{3e2802c4-a4d2-4d8b-9148-e3be6c30e623}">
          <xlrd:rvb i="2682"/>
        </ext>
      </extLst>
    </bk>
    <bk>
      <extLst>
        <ext uri="{3e2802c4-a4d2-4d8b-9148-e3be6c30e623}">
          <xlrd:rvb i="2683"/>
        </ext>
      </extLst>
    </bk>
    <bk>
      <extLst>
        <ext uri="{3e2802c4-a4d2-4d8b-9148-e3be6c30e623}">
          <xlrd:rvb i="2684"/>
        </ext>
      </extLst>
    </bk>
    <bk>
      <extLst>
        <ext uri="{3e2802c4-a4d2-4d8b-9148-e3be6c30e623}">
          <xlrd:rvb i="2685"/>
        </ext>
      </extLst>
    </bk>
    <bk>
      <extLst>
        <ext uri="{3e2802c4-a4d2-4d8b-9148-e3be6c30e623}">
          <xlrd:rvb i="2686"/>
        </ext>
      </extLst>
    </bk>
    <bk>
      <extLst>
        <ext uri="{3e2802c4-a4d2-4d8b-9148-e3be6c30e623}">
          <xlrd:rvb i="2687"/>
        </ext>
      </extLst>
    </bk>
    <bk>
      <extLst>
        <ext uri="{3e2802c4-a4d2-4d8b-9148-e3be6c30e623}">
          <xlrd:rvb i="2688"/>
        </ext>
      </extLst>
    </bk>
    <bk>
      <extLst>
        <ext uri="{3e2802c4-a4d2-4d8b-9148-e3be6c30e623}">
          <xlrd:rvb i="2689"/>
        </ext>
      </extLst>
    </bk>
    <bk>
      <extLst>
        <ext uri="{3e2802c4-a4d2-4d8b-9148-e3be6c30e623}">
          <xlrd:rvb i="2690"/>
        </ext>
      </extLst>
    </bk>
    <bk>
      <extLst>
        <ext uri="{3e2802c4-a4d2-4d8b-9148-e3be6c30e623}">
          <xlrd:rvb i="2691"/>
        </ext>
      </extLst>
    </bk>
    <bk>
      <extLst>
        <ext uri="{3e2802c4-a4d2-4d8b-9148-e3be6c30e623}">
          <xlrd:rvb i="2692"/>
        </ext>
      </extLst>
    </bk>
    <bk>
      <extLst>
        <ext uri="{3e2802c4-a4d2-4d8b-9148-e3be6c30e623}">
          <xlrd:rvb i="2693"/>
        </ext>
      </extLst>
    </bk>
    <bk>
      <extLst>
        <ext uri="{3e2802c4-a4d2-4d8b-9148-e3be6c30e623}">
          <xlrd:rvb i="2694"/>
        </ext>
      </extLst>
    </bk>
    <bk>
      <extLst>
        <ext uri="{3e2802c4-a4d2-4d8b-9148-e3be6c30e623}">
          <xlrd:rvb i="269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2699"/>
        </ext>
      </extLst>
    </bk>
    <bk>
      <extLst>
        <ext uri="{3e2802c4-a4d2-4d8b-9148-e3be6c30e623}">
          <xlrd:rvb i="2700"/>
        </ext>
      </extLst>
    </bk>
    <bk>
      <extLst>
        <ext uri="{3e2802c4-a4d2-4d8b-9148-e3be6c30e623}">
          <xlrd:rvb i="2701"/>
        </ext>
      </extLst>
    </bk>
    <bk>
      <extLst>
        <ext uri="{3e2802c4-a4d2-4d8b-9148-e3be6c30e623}">
          <xlrd:rvb i="2702"/>
        </ext>
      </extLst>
    </bk>
    <bk>
      <extLst>
        <ext uri="{3e2802c4-a4d2-4d8b-9148-e3be6c30e623}">
          <xlrd:rvb i="2703"/>
        </ext>
      </extLst>
    </bk>
    <bk>
      <extLst>
        <ext uri="{3e2802c4-a4d2-4d8b-9148-e3be6c30e623}">
          <xlrd:rvb i="2704"/>
        </ext>
      </extLst>
    </bk>
    <bk>
      <extLst>
        <ext uri="{3e2802c4-a4d2-4d8b-9148-e3be6c30e623}">
          <xlrd:rvb i="2705"/>
        </ext>
      </extLst>
    </bk>
    <bk>
      <extLst>
        <ext uri="{3e2802c4-a4d2-4d8b-9148-e3be6c30e623}">
          <xlrd:rvb i="2706"/>
        </ext>
      </extLst>
    </bk>
    <bk>
      <extLst>
        <ext uri="{3e2802c4-a4d2-4d8b-9148-e3be6c30e623}">
          <xlrd:rvb i="2707"/>
        </ext>
      </extLst>
    </bk>
    <bk>
      <extLst>
        <ext uri="{3e2802c4-a4d2-4d8b-9148-e3be6c30e623}">
          <xlrd:rvb i="2708"/>
        </ext>
      </extLst>
    </bk>
    <bk>
      <extLst>
        <ext uri="{3e2802c4-a4d2-4d8b-9148-e3be6c30e623}">
          <xlrd:rvb i="2709"/>
        </ext>
      </extLst>
    </bk>
    <bk>
      <extLst>
        <ext uri="{3e2802c4-a4d2-4d8b-9148-e3be6c30e623}">
          <xlrd:rvb i="2710"/>
        </ext>
      </extLst>
    </bk>
    <bk>
      <extLst>
        <ext uri="{3e2802c4-a4d2-4d8b-9148-e3be6c30e623}">
          <xlrd:rvb i="2711"/>
        </ext>
      </extLst>
    </bk>
    <bk>
      <extLst>
        <ext uri="{3e2802c4-a4d2-4d8b-9148-e3be6c30e623}">
          <xlrd:rvb i="2712"/>
        </ext>
      </extLst>
    </bk>
    <bk>
      <extLst>
        <ext uri="{3e2802c4-a4d2-4d8b-9148-e3be6c30e623}">
          <xlrd:rvb i="2713"/>
        </ext>
      </extLst>
    </bk>
    <bk>
      <extLst>
        <ext uri="{3e2802c4-a4d2-4d8b-9148-e3be6c30e623}">
          <xlrd:rvb i="2714"/>
        </ext>
      </extLst>
    </bk>
    <bk>
      <extLst>
        <ext uri="{3e2802c4-a4d2-4d8b-9148-e3be6c30e623}">
          <xlrd:rvb i="2715"/>
        </ext>
      </extLst>
    </bk>
    <bk>
      <extLst>
        <ext uri="{3e2802c4-a4d2-4d8b-9148-e3be6c30e623}">
          <xlrd:rvb i="2716"/>
        </ext>
      </extLst>
    </bk>
    <bk>
      <extLst>
        <ext uri="{3e2802c4-a4d2-4d8b-9148-e3be6c30e623}">
          <xlrd:rvb i="2717"/>
        </ext>
      </extLst>
    </bk>
    <bk>
      <extLst>
        <ext uri="{3e2802c4-a4d2-4d8b-9148-e3be6c30e623}">
          <xlrd:rvb i="2718"/>
        </ext>
      </extLst>
    </bk>
    <bk>
      <extLst>
        <ext uri="{3e2802c4-a4d2-4d8b-9148-e3be6c30e623}">
          <xlrd:rvb i="2719"/>
        </ext>
      </extLst>
    </bk>
    <bk>
      <extLst>
        <ext uri="{3e2802c4-a4d2-4d8b-9148-e3be6c30e623}">
          <xlrd:rvb i="2720"/>
        </ext>
      </extLst>
    </bk>
    <bk>
      <extLst>
        <ext uri="{3e2802c4-a4d2-4d8b-9148-e3be6c30e623}">
          <xlrd:rvb i="2721"/>
        </ext>
      </extLst>
    </bk>
    <bk>
      <extLst>
        <ext uri="{3e2802c4-a4d2-4d8b-9148-e3be6c30e623}">
          <xlrd:rvb i="2722"/>
        </ext>
      </extLst>
    </bk>
    <bk>
      <extLst>
        <ext uri="{3e2802c4-a4d2-4d8b-9148-e3be6c30e623}">
          <xlrd:rvb i="2723"/>
        </ext>
      </extLst>
    </bk>
    <bk>
      <extLst>
        <ext uri="{3e2802c4-a4d2-4d8b-9148-e3be6c30e623}">
          <xlrd:rvb i="2724"/>
        </ext>
      </extLst>
    </bk>
    <bk>
      <extLst>
        <ext uri="{3e2802c4-a4d2-4d8b-9148-e3be6c30e623}">
          <xlrd:rvb i="2725"/>
        </ext>
      </extLst>
    </bk>
    <bk>
      <extLst>
        <ext uri="{3e2802c4-a4d2-4d8b-9148-e3be6c30e623}">
          <xlrd:rvb i="2726"/>
        </ext>
      </extLst>
    </bk>
    <bk>
      <extLst>
        <ext uri="{3e2802c4-a4d2-4d8b-9148-e3be6c30e623}">
          <xlrd:rvb i="2727"/>
        </ext>
      </extLst>
    </bk>
    <bk>
      <extLst>
        <ext uri="{3e2802c4-a4d2-4d8b-9148-e3be6c30e623}">
          <xlrd:rvb i="2728"/>
        </ext>
      </extLst>
    </bk>
    <bk>
      <extLst>
        <ext uri="{3e2802c4-a4d2-4d8b-9148-e3be6c30e623}">
          <xlrd:rvb i="2729"/>
        </ext>
      </extLst>
    </bk>
    <bk>
      <extLst>
        <ext uri="{3e2802c4-a4d2-4d8b-9148-e3be6c30e623}">
          <xlrd:rvb i="2730"/>
        </ext>
      </extLst>
    </bk>
    <bk>
      <extLst>
        <ext uri="{3e2802c4-a4d2-4d8b-9148-e3be6c30e623}">
          <xlrd:rvb i="2731"/>
        </ext>
      </extLst>
    </bk>
    <bk>
      <extLst>
        <ext uri="{3e2802c4-a4d2-4d8b-9148-e3be6c30e623}">
          <xlrd:rvb i="2732"/>
        </ext>
      </extLst>
    </bk>
    <bk>
      <extLst>
        <ext uri="{3e2802c4-a4d2-4d8b-9148-e3be6c30e623}">
          <xlrd:rvb i="2733"/>
        </ext>
      </extLst>
    </bk>
    <bk>
      <extLst>
        <ext uri="{3e2802c4-a4d2-4d8b-9148-e3be6c30e623}">
          <xlrd:rvb i="2734"/>
        </ext>
      </extLst>
    </bk>
    <bk>
      <extLst>
        <ext uri="{3e2802c4-a4d2-4d8b-9148-e3be6c30e623}">
          <xlrd:rvb i="2735"/>
        </ext>
      </extLst>
    </bk>
    <bk>
      <extLst>
        <ext uri="{3e2802c4-a4d2-4d8b-9148-e3be6c30e623}">
          <xlrd:rvb i="2736"/>
        </ext>
      </extLst>
    </bk>
    <bk>
      <extLst>
        <ext uri="{3e2802c4-a4d2-4d8b-9148-e3be6c30e623}">
          <xlrd:rvb i="2737"/>
        </ext>
      </extLst>
    </bk>
    <bk>
      <extLst>
        <ext uri="{3e2802c4-a4d2-4d8b-9148-e3be6c30e623}">
          <xlrd:rvb i="2738"/>
        </ext>
      </extLst>
    </bk>
    <bk>
      <extLst>
        <ext uri="{3e2802c4-a4d2-4d8b-9148-e3be6c30e623}">
          <xlrd:rvb i="2739"/>
        </ext>
      </extLst>
    </bk>
    <bk>
      <extLst>
        <ext uri="{3e2802c4-a4d2-4d8b-9148-e3be6c30e623}">
          <xlrd:rvb i="2740"/>
        </ext>
      </extLst>
    </bk>
    <bk>
      <extLst>
        <ext uri="{3e2802c4-a4d2-4d8b-9148-e3be6c30e623}">
          <xlrd:rvb i="2741"/>
        </ext>
      </extLst>
    </bk>
    <bk>
      <extLst>
        <ext uri="{3e2802c4-a4d2-4d8b-9148-e3be6c30e623}">
          <xlrd:rvb i="2742"/>
        </ext>
      </extLst>
    </bk>
    <bk>
      <extLst>
        <ext uri="{3e2802c4-a4d2-4d8b-9148-e3be6c30e623}">
          <xlrd:rvb i="2743"/>
        </ext>
      </extLst>
    </bk>
    <bk>
      <extLst>
        <ext uri="{3e2802c4-a4d2-4d8b-9148-e3be6c30e623}">
          <xlrd:rvb i="2744"/>
        </ext>
      </extLst>
    </bk>
    <bk>
      <extLst>
        <ext uri="{3e2802c4-a4d2-4d8b-9148-e3be6c30e623}">
          <xlrd:rvb i="2745"/>
        </ext>
      </extLst>
    </bk>
    <bk>
      <extLst>
        <ext uri="{3e2802c4-a4d2-4d8b-9148-e3be6c30e623}">
          <xlrd:rvb i="2746"/>
        </ext>
      </extLst>
    </bk>
    <bk>
      <extLst>
        <ext uri="{3e2802c4-a4d2-4d8b-9148-e3be6c30e623}">
          <xlrd:rvb i="2747"/>
        </ext>
      </extLst>
    </bk>
    <bk>
      <extLst>
        <ext uri="{3e2802c4-a4d2-4d8b-9148-e3be6c30e623}">
          <xlrd:rvb i="2748"/>
        </ext>
      </extLst>
    </bk>
    <bk>
      <extLst>
        <ext uri="{3e2802c4-a4d2-4d8b-9148-e3be6c30e623}">
          <xlrd:rvb i="2749"/>
        </ext>
      </extLst>
    </bk>
    <bk>
      <extLst>
        <ext uri="{3e2802c4-a4d2-4d8b-9148-e3be6c30e623}">
          <xlrd:rvb i="2750"/>
        </ext>
      </extLst>
    </bk>
    <bk>
      <extLst>
        <ext uri="{3e2802c4-a4d2-4d8b-9148-e3be6c30e623}">
          <xlrd:rvb i="2751"/>
        </ext>
      </extLst>
    </bk>
    <bk>
      <extLst>
        <ext uri="{3e2802c4-a4d2-4d8b-9148-e3be6c30e623}">
          <xlrd:rvb i="2752"/>
        </ext>
      </extLst>
    </bk>
    <bk>
      <extLst>
        <ext uri="{3e2802c4-a4d2-4d8b-9148-e3be6c30e623}">
          <xlrd:rvb i="2753"/>
        </ext>
      </extLst>
    </bk>
    <bk>
      <extLst>
        <ext uri="{3e2802c4-a4d2-4d8b-9148-e3be6c30e623}">
          <xlrd:rvb i="2754"/>
        </ext>
      </extLst>
    </bk>
    <bk>
      <extLst>
        <ext uri="{3e2802c4-a4d2-4d8b-9148-e3be6c30e623}">
          <xlrd:rvb i="2755"/>
        </ext>
      </extLst>
    </bk>
    <bk>
      <extLst>
        <ext uri="{3e2802c4-a4d2-4d8b-9148-e3be6c30e623}">
          <xlrd:rvb i="2756"/>
        </ext>
      </extLst>
    </bk>
    <bk>
      <extLst>
        <ext uri="{3e2802c4-a4d2-4d8b-9148-e3be6c30e623}">
          <xlrd:rvb i="2757"/>
        </ext>
      </extLst>
    </bk>
    <bk>
      <extLst>
        <ext uri="{3e2802c4-a4d2-4d8b-9148-e3be6c30e623}">
          <xlrd:rvb i="2758"/>
        </ext>
      </extLst>
    </bk>
    <bk>
      <extLst>
        <ext uri="{3e2802c4-a4d2-4d8b-9148-e3be6c30e623}">
          <xlrd:rvb i="2759"/>
        </ext>
      </extLst>
    </bk>
    <bk>
      <extLst>
        <ext uri="{3e2802c4-a4d2-4d8b-9148-e3be6c30e623}">
          <xlrd:rvb i="2760"/>
        </ext>
      </extLst>
    </bk>
    <bk>
      <extLst>
        <ext uri="{3e2802c4-a4d2-4d8b-9148-e3be6c30e623}">
          <xlrd:rvb i="2761"/>
        </ext>
      </extLst>
    </bk>
    <bk>
      <extLst>
        <ext uri="{3e2802c4-a4d2-4d8b-9148-e3be6c30e623}">
          <xlrd:rvb i="2762"/>
        </ext>
      </extLst>
    </bk>
    <bk>
      <extLst>
        <ext uri="{3e2802c4-a4d2-4d8b-9148-e3be6c30e623}">
          <xlrd:rvb i="2763"/>
        </ext>
      </extLst>
    </bk>
    <bk>
      <extLst>
        <ext uri="{3e2802c4-a4d2-4d8b-9148-e3be6c30e623}">
          <xlrd:rvb i="2764"/>
        </ext>
      </extLst>
    </bk>
    <bk>
      <extLst>
        <ext uri="{3e2802c4-a4d2-4d8b-9148-e3be6c30e623}">
          <xlrd:rvb i="2765"/>
        </ext>
      </extLst>
    </bk>
    <bk>
      <extLst>
        <ext uri="{3e2802c4-a4d2-4d8b-9148-e3be6c30e623}">
          <xlrd:rvb i="2766"/>
        </ext>
      </extLst>
    </bk>
    <bk>
      <extLst>
        <ext uri="{3e2802c4-a4d2-4d8b-9148-e3be6c30e623}">
          <xlrd:rvb i="2767"/>
        </ext>
      </extLst>
    </bk>
    <bk>
      <extLst>
        <ext uri="{3e2802c4-a4d2-4d8b-9148-e3be6c30e623}">
          <xlrd:rvb i="2768"/>
        </ext>
      </extLst>
    </bk>
    <bk>
      <extLst>
        <ext uri="{3e2802c4-a4d2-4d8b-9148-e3be6c30e623}">
          <xlrd:rvb i="2769"/>
        </ext>
      </extLst>
    </bk>
    <bk>
      <extLst>
        <ext uri="{3e2802c4-a4d2-4d8b-9148-e3be6c30e623}">
          <xlrd:rvb i="2770"/>
        </ext>
      </extLst>
    </bk>
    <bk>
      <extLst>
        <ext uri="{3e2802c4-a4d2-4d8b-9148-e3be6c30e623}">
          <xlrd:rvb i="2771"/>
        </ext>
      </extLst>
    </bk>
    <bk>
      <extLst>
        <ext uri="{3e2802c4-a4d2-4d8b-9148-e3be6c30e623}">
          <xlrd:rvb i="2772"/>
        </ext>
      </extLst>
    </bk>
    <bk>
      <extLst>
        <ext uri="{3e2802c4-a4d2-4d8b-9148-e3be6c30e623}">
          <xlrd:rvb i="2773"/>
        </ext>
      </extLst>
    </bk>
    <bk>
      <extLst>
        <ext uri="{3e2802c4-a4d2-4d8b-9148-e3be6c30e623}">
          <xlrd:rvb i="2774"/>
        </ext>
      </extLst>
    </bk>
    <bk>
      <extLst>
        <ext uri="{3e2802c4-a4d2-4d8b-9148-e3be6c30e623}">
          <xlrd:rvb i="2775"/>
        </ext>
      </extLst>
    </bk>
    <bk>
      <extLst>
        <ext uri="{3e2802c4-a4d2-4d8b-9148-e3be6c30e623}">
          <xlrd:rvb i="2776"/>
        </ext>
      </extLst>
    </bk>
    <bk>
      <extLst>
        <ext uri="{3e2802c4-a4d2-4d8b-9148-e3be6c30e623}">
          <xlrd:rvb i="2777"/>
        </ext>
      </extLst>
    </bk>
    <bk>
      <extLst>
        <ext uri="{3e2802c4-a4d2-4d8b-9148-e3be6c30e623}">
          <xlrd:rvb i="2778"/>
        </ext>
      </extLst>
    </bk>
    <bk>
      <extLst>
        <ext uri="{3e2802c4-a4d2-4d8b-9148-e3be6c30e623}">
          <xlrd:rvb i="2779"/>
        </ext>
      </extLst>
    </bk>
    <bk>
      <extLst>
        <ext uri="{3e2802c4-a4d2-4d8b-9148-e3be6c30e623}">
          <xlrd:rvb i="2780"/>
        </ext>
      </extLst>
    </bk>
    <bk>
      <extLst>
        <ext uri="{3e2802c4-a4d2-4d8b-9148-e3be6c30e623}">
          <xlrd:rvb i="2781"/>
        </ext>
      </extLst>
    </bk>
    <bk>
      <extLst>
        <ext uri="{3e2802c4-a4d2-4d8b-9148-e3be6c30e623}">
          <xlrd:rvb i="2782"/>
        </ext>
      </extLst>
    </bk>
    <bk>
      <extLst>
        <ext uri="{3e2802c4-a4d2-4d8b-9148-e3be6c30e623}">
          <xlrd:rvb i="2783"/>
        </ext>
      </extLst>
    </bk>
    <bk>
      <extLst>
        <ext uri="{3e2802c4-a4d2-4d8b-9148-e3be6c30e623}">
          <xlrd:rvb i="2784"/>
        </ext>
      </extLst>
    </bk>
    <bk>
      <extLst>
        <ext uri="{3e2802c4-a4d2-4d8b-9148-e3be6c30e623}">
          <xlrd:rvb i="2785"/>
        </ext>
      </extLst>
    </bk>
    <bk>
      <extLst>
        <ext uri="{3e2802c4-a4d2-4d8b-9148-e3be6c30e623}">
          <xlrd:rvb i="2786"/>
        </ext>
      </extLst>
    </bk>
    <bk>
      <extLst>
        <ext uri="{3e2802c4-a4d2-4d8b-9148-e3be6c30e623}">
          <xlrd:rvb i="2787"/>
        </ext>
      </extLst>
    </bk>
    <bk>
      <extLst>
        <ext uri="{3e2802c4-a4d2-4d8b-9148-e3be6c30e623}">
          <xlrd:rvb i="2788"/>
        </ext>
      </extLst>
    </bk>
    <bk>
      <extLst>
        <ext uri="{3e2802c4-a4d2-4d8b-9148-e3be6c30e623}">
          <xlrd:rvb i="2789"/>
        </ext>
      </extLst>
    </bk>
    <bk>
      <extLst>
        <ext uri="{3e2802c4-a4d2-4d8b-9148-e3be6c30e623}">
          <xlrd:rvb i="2790"/>
        </ext>
      </extLst>
    </bk>
    <bk>
      <extLst>
        <ext uri="{3e2802c4-a4d2-4d8b-9148-e3be6c30e623}">
          <xlrd:rvb i="2791"/>
        </ext>
      </extLst>
    </bk>
    <bk>
      <extLst>
        <ext uri="{3e2802c4-a4d2-4d8b-9148-e3be6c30e623}">
          <xlrd:rvb i="2792"/>
        </ext>
      </extLst>
    </bk>
    <bk>
      <extLst>
        <ext uri="{3e2802c4-a4d2-4d8b-9148-e3be6c30e623}">
          <xlrd:rvb i="2793"/>
        </ext>
      </extLst>
    </bk>
    <bk>
      <extLst>
        <ext uri="{3e2802c4-a4d2-4d8b-9148-e3be6c30e623}">
          <xlrd:rvb i="2794"/>
        </ext>
      </extLst>
    </bk>
    <bk>
      <extLst>
        <ext uri="{3e2802c4-a4d2-4d8b-9148-e3be6c30e623}">
          <xlrd:rvb i="2795"/>
        </ext>
      </extLst>
    </bk>
    <bk>
      <extLst>
        <ext uri="{3e2802c4-a4d2-4d8b-9148-e3be6c30e623}">
          <xlrd:rvb i="2796"/>
        </ext>
      </extLst>
    </bk>
    <bk>
      <extLst>
        <ext uri="{3e2802c4-a4d2-4d8b-9148-e3be6c30e623}">
          <xlrd:rvb i="2797"/>
        </ext>
      </extLst>
    </bk>
    <bk>
      <extLst>
        <ext uri="{3e2802c4-a4d2-4d8b-9148-e3be6c30e623}">
          <xlrd:rvb i="2798"/>
        </ext>
      </extLst>
    </bk>
    <bk>
      <extLst>
        <ext uri="{3e2802c4-a4d2-4d8b-9148-e3be6c30e623}">
          <xlrd:rvb i="2799"/>
        </ext>
      </extLst>
    </bk>
    <bk>
      <extLst>
        <ext uri="{3e2802c4-a4d2-4d8b-9148-e3be6c30e623}">
          <xlrd:rvb i="2800"/>
        </ext>
      </extLst>
    </bk>
    <bk>
      <extLst>
        <ext uri="{3e2802c4-a4d2-4d8b-9148-e3be6c30e623}">
          <xlrd:rvb i="2801"/>
        </ext>
      </extLst>
    </bk>
    <bk>
      <extLst>
        <ext uri="{3e2802c4-a4d2-4d8b-9148-e3be6c30e623}">
          <xlrd:rvb i="2802"/>
        </ext>
      </extLst>
    </bk>
    <bk>
      <extLst>
        <ext uri="{3e2802c4-a4d2-4d8b-9148-e3be6c30e623}">
          <xlrd:rvb i="2803"/>
        </ext>
      </extLst>
    </bk>
    <bk>
      <extLst>
        <ext uri="{3e2802c4-a4d2-4d8b-9148-e3be6c30e623}">
          <xlrd:rvb i="2804"/>
        </ext>
      </extLst>
    </bk>
    <bk>
      <extLst>
        <ext uri="{3e2802c4-a4d2-4d8b-9148-e3be6c30e623}">
          <xlrd:rvb i="2805"/>
        </ext>
      </extLst>
    </bk>
    <bk>
      <extLst>
        <ext uri="{3e2802c4-a4d2-4d8b-9148-e3be6c30e623}">
          <xlrd:rvb i="2806"/>
        </ext>
      </extLst>
    </bk>
    <bk>
      <extLst>
        <ext uri="{3e2802c4-a4d2-4d8b-9148-e3be6c30e623}">
          <xlrd:rvb i="2807"/>
        </ext>
      </extLst>
    </bk>
    <bk>
      <extLst>
        <ext uri="{3e2802c4-a4d2-4d8b-9148-e3be6c30e623}">
          <xlrd:rvb i="2808"/>
        </ext>
      </extLst>
    </bk>
    <bk>
      <extLst>
        <ext uri="{3e2802c4-a4d2-4d8b-9148-e3be6c30e623}">
          <xlrd:rvb i="2809"/>
        </ext>
      </extLst>
    </bk>
    <bk>
      <extLst>
        <ext uri="{3e2802c4-a4d2-4d8b-9148-e3be6c30e623}">
          <xlrd:rvb i="2810"/>
        </ext>
      </extLst>
    </bk>
    <bk>
      <extLst>
        <ext uri="{3e2802c4-a4d2-4d8b-9148-e3be6c30e623}">
          <xlrd:rvb i="2811"/>
        </ext>
      </extLst>
    </bk>
    <bk>
      <extLst>
        <ext uri="{3e2802c4-a4d2-4d8b-9148-e3be6c30e623}">
          <xlrd:rvb i="2812"/>
        </ext>
      </extLst>
    </bk>
    <bk>
      <extLst>
        <ext uri="{3e2802c4-a4d2-4d8b-9148-e3be6c30e623}">
          <xlrd:rvb i="2813"/>
        </ext>
      </extLst>
    </bk>
    <bk>
      <extLst>
        <ext uri="{3e2802c4-a4d2-4d8b-9148-e3be6c30e623}">
          <xlrd:rvb i="2814"/>
        </ext>
      </extLst>
    </bk>
    <bk>
      <extLst>
        <ext uri="{3e2802c4-a4d2-4d8b-9148-e3be6c30e623}">
          <xlrd:rvb i="2815"/>
        </ext>
      </extLst>
    </bk>
    <bk>
      <extLst>
        <ext uri="{3e2802c4-a4d2-4d8b-9148-e3be6c30e623}">
          <xlrd:rvb i="2818"/>
        </ext>
      </extLst>
    </bk>
    <bk>
      <extLst>
        <ext uri="{3e2802c4-a4d2-4d8b-9148-e3be6c30e623}">
          <xlrd:rvb i="2819"/>
        </ext>
      </extLst>
    </bk>
    <bk>
      <extLst>
        <ext uri="{3e2802c4-a4d2-4d8b-9148-e3be6c30e623}">
          <xlrd:rvb i="2820"/>
        </ext>
      </extLst>
    </bk>
    <bk>
      <extLst>
        <ext uri="{3e2802c4-a4d2-4d8b-9148-e3be6c30e623}">
          <xlrd:rvb i="2821"/>
        </ext>
      </extLst>
    </bk>
    <bk>
      <extLst>
        <ext uri="{3e2802c4-a4d2-4d8b-9148-e3be6c30e623}">
          <xlrd:rvb i="2822"/>
        </ext>
      </extLst>
    </bk>
    <bk>
      <extLst>
        <ext uri="{3e2802c4-a4d2-4d8b-9148-e3be6c30e623}">
          <xlrd:rvb i="2823"/>
        </ext>
      </extLst>
    </bk>
    <bk>
      <extLst>
        <ext uri="{3e2802c4-a4d2-4d8b-9148-e3be6c30e623}">
          <xlrd:rvb i="2824"/>
        </ext>
      </extLst>
    </bk>
    <bk>
      <extLst>
        <ext uri="{3e2802c4-a4d2-4d8b-9148-e3be6c30e623}">
          <xlrd:rvb i="2825"/>
        </ext>
      </extLst>
    </bk>
    <bk>
      <extLst>
        <ext uri="{3e2802c4-a4d2-4d8b-9148-e3be6c30e623}">
          <xlrd:rvb i="2826"/>
        </ext>
      </extLst>
    </bk>
    <bk>
      <extLst>
        <ext uri="{3e2802c4-a4d2-4d8b-9148-e3be6c30e623}">
          <xlrd:rvb i="2827"/>
        </ext>
      </extLst>
    </bk>
    <bk>
      <extLst>
        <ext uri="{3e2802c4-a4d2-4d8b-9148-e3be6c30e623}">
          <xlrd:rvb i="2828"/>
        </ext>
      </extLst>
    </bk>
    <bk>
      <extLst>
        <ext uri="{3e2802c4-a4d2-4d8b-9148-e3be6c30e623}">
          <xlrd:rvb i="2829"/>
        </ext>
      </extLst>
    </bk>
    <bk>
      <extLst>
        <ext uri="{3e2802c4-a4d2-4d8b-9148-e3be6c30e623}">
          <xlrd:rvb i="2830"/>
        </ext>
      </extLst>
    </bk>
    <bk>
      <extLst>
        <ext uri="{3e2802c4-a4d2-4d8b-9148-e3be6c30e623}">
          <xlrd:rvb i="2831"/>
        </ext>
      </extLst>
    </bk>
    <bk>
      <extLst>
        <ext uri="{3e2802c4-a4d2-4d8b-9148-e3be6c30e623}">
          <xlrd:rvb i="2832"/>
        </ext>
      </extLst>
    </bk>
    <bk>
      <extLst>
        <ext uri="{3e2802c4-a4d2-4d8b-9148-e3be6c30e623}">
          <xlrd:rvb i="2833"/>
        </ext>
      </extLst>
    </bk>
    <bk>
      <extLst>
        <ext uri="{3e2802c4-a4d2-4d8b-9148-e3be6c30e623}">
          <xlrd:rvb i="2834"/>
        </ext>
      </extLst>
    </bk>
    <bk>
      <extLst>
        <ext uri="{3e2802c4-a4d2-4d8b-9148-e3be6c30e623}">
          <xlrd:rvb i="2835"/>
        </ext>
      </extLst>
    </bk>
    <bk>
      <extLst>
        <ext uri="{3e2802c4-a4d2-4d8b-9148-e3be6c30e623}">
          <xlrd:rvb i="2836"/>
        </ext>
      </extLst>
    </bk>
    <bk>
      <extLst>
        <ext uri="{3e2802c4-a4d2-4d8b-9148-e3be6c30e623}">
          <xlrd:rvb i="2837"/>
        </ext>
      </extLst>
    </bk>
    <bk>
      <extLst>
        <ext uri="{3e2802c4-a4d2-4d8b-9148-e3be6c30e623}">
          <xlrd:rvb i="2838"/>
        </ext>
      </extLst>
    </bk>
    <bk>
      <extLst>
        <ext uri="{3e2802c4-a4d2-4d8b-9148-e3be6c30e623}">
          <xlrd:rvb i="2839"/>
        </ext>
      </extLst>
    </bk>
    <bk>
      <extLst>
        <ext uri="{3e2802c4-a4d2-4d8b-9148-e3be6c30e623}">
          <xlrd:rvb i="2840"/>
        </ext>
      </extLst>
    </bk>
    <bk>
      <extLst>
        <ext uri="{3e2802c4-a4d2-4d8b-9148-e3be6c30e623}">
          <xlrd:rvb i="2841"/>
        </ext>
      </extLst>
    </bk>
    <bk>
      <extLst>
        <ext uri="{3e2802c4-a4d2-4d8b-9148-e3be6c30e623}">
          <xlrd:rvb i="2842"/>
        </ext>
      </extLst>
    </bk>
    <bk>
      <extLst>
        <ext uri="{3e2802c4-a4d2-4d8b-9148-e3be6c30e623}">
          <xlrd:rvb i="2843"/>
        </ext>
      </extLst>
    </bk>
    <bk>
      <extLst>
        <ext uri="{3e2802c4-a4d2-4d8b-9148-e3be6c30e623}">
          <xlrd:rvb i="2844"/>
        </ext>
      </extLst>
    </bk>
    <bk>
      <extLst>
        <ext uri="{3e2802c4-a4d2-4d8b-9148-e3be6c30e623}">
          <xlrd:rvb i="2845"/>
        </ext>
      </extLst>
    </bk>
    <bk>
      <extLst>
        <ext uri="{3e2802c4-a4d2-4d8b-9148-e3be6c30e623}">
          <xlrd:rvb i="2846"/>
        </ext>
      </extLst>
    </bk>
    <bk>
      <extLst>
        <ext uri="{3e2802c4-a4d2-4d8b-9148-e3be6c30e623}">
          <xlrd:rvb i="2847"/>
        </ext>
      </extLst>
    </bk>
    <bk>
      <extLst>
        <ext uri="{3e2802c4-a4d2-4d8b-9148-e3be6c30e623}">
          <xlrd:rvb i="2848"/>
        </ext>
      </extLst>
    </bk>
    <bk>
      <extLst>
        <ext uri="{3e2802c4-a4d2-4d8b-9148-e3be6c30e623}">
          <xlrd:rvb i="2849"/>
        </ext>
      </extLst>
    </bk>
    <bk>
      <extLst>
        <ext uri="{3e2802c4-a4d2-4d8b-9148-e3be6c30e623}">
          <xlrd:rvb i="2850"/>
        </ext>
      </extLst>
    </bk>
    <bk>
      <extLst>
        <ext uri="{3e2802c4-a4d2-4d8b-9148-e3be6c30e623}">
          <xlrd:rvb i="2851"/>
        </ext>
      </extLst>
    </bk>
    <bk>
      <extLst>
        <ext uri="{3e2802c4-a4d2-4d8b-9148-e3be6c30e623}">
          <xlrd:rvb i="2852"/>
        </ext>
      </extLst>
    </bk>
    <bk>
      <extLst>
        <ext uri="{3e2802c4-a4d2-4d8b-9148-e3be6c30e623}">
          <xlrd:rvb i="2853"/>
        </ext>
      </extLst>
    </bk>
    <bk>
      <extLst>
        <ext uri="{3e2802c4-a4d2-4d8b-9148-e3be6c30e623}">
          <xlrd:rvb i="2854"/>
        </ext>
      </extLst>
    </bk>
    <bk>
      <extLst>
        <ext uri="{3e2802c4-a4d2-4d8b-9148-e3be6c30e623}">
          <xlrd:rvb i="2855"/>
        </ext>
      </extLst>
    </bk>
    <bk>
      <extLst>
        <ext uri="{3e2802c4-a4d2-4d8b-9148-e3be6c30e623}">
          <xlrd:rvb i="2856"/>
        </ext>
      </extLst>
    </bk>
    <bk>
      <extLst>
        <ext uri="{3e2802c4-a4d2-4d8b-9148-e3be6c30e623}">
          <xlrd:rvb i="2857"/>
        </ext>
      </extLst>
    </bk>
    <bk>
      <extLst>
        <ext uri="{3e2802c4-a4d2-4d8b-9148-e3be6c30e623}">
          <xlrd:rvb i="2858"/>
        </ext>
      </extLst>
    </bk>
    <bk>
      <extLst>
        <ext uri="{3e2802c4-a4d2-4d8b-9148-e3be6c30e623}">
          <xlrd:rvb i="2859"/>
        </ext>
      </extLst>
    </bk>
    <bk>
      <extLst>
        <ext uri="{3e2802c4-a4d2-4d8b-9148-e3be6c30e623}">
          <xlrd:rvb i="2860"/>
        </ext>
      </extLst>
    </bk>
    <bk>
      <extLst>
        <ext uri="{3e2802c4-a4d2-4d8b-9148-e3be6c30e623}">
          <xlrd:rvb i="2861"/>
        </ext>
      </extLst>
    </bk>
    <bk>
      <extLst>
        <ext uri="{3e2802c4-a4d2-4d8b-9148-e3be6c30e623}">
          <xlrd:rvb i="2862"/>
        </ext>
      </extLst>
    </bk>
    <bk>
      <extLst>
        <ext uri="{3e2802c4-a4d2-4d8b-9148-e3be6c30e623}">
          <xlrd:rvb i="2863"/>
        </ext>
      </extLst>
    </bk>
    <bk>
      <extLst>
        <ext uri="{3e2802c4-a4d2-4d8b-9148-e3be6c30e623}">
          <xlrd:rvb i="2864"/>
        </ext>
      </extLst>
    </bk>
    <bk>
      <extLst>
        <ext uri="{3e2802c4-a4d2-4d8b-9148-e3be6c30e623}">
          <xlrd:rvb i="2865"/>
        </ext>
      </extLst>
    </bk>
    <bk>
      <extLst>
        <ext uri="{3e2802c4-a4d2-4d8b-9148-e3be6c30e623}">
          <xlrd:rvb i="2866"/>
        </ext>
      </extLst>
    </bk>
    <bk>
      <extLst>
        <ext uri="{3e2802c4-a4d2-4d8b-9148-e3be6c30e623}">
          <xlrd:rvb i="2867"/>
        </ext>
      </extLst>
    </bk>
    <bk>
      <extLst>
        <ext uri="{3e2802c4-a4d2-4d8b-9148-e3be6c30e623}">
          <xlrd:rvb i="2868"/>
        </ext>
      </extLst>
    </bk>
    <bk>
      <extLst>
        <ext uri="{3e2802c4-a4d2-4d8b-9148-e3be6c30e623}">
          <xlrd:rvb i="2869"/>
        </ext>
      </extLst>
    </bk>
    <bk>
      <extLst>
        <ext uri="{3e2802c4-a4d2-4d8b-9148-e3be6c30e623}">
          <xlrd:rvb i="2870"/>
        </ext>
      </extLst>
    </bk>
    <bk>
      <extLst>
        <ext uri="{3e2802c4-a4d2-4d8b-9148-e3be6c30e623}">
          <xlrd:rvb i="2871"/>
        </ext>
      </extLst>
    </bk>
    <bk>
      <extLst>
        <ext uri="{3e2802c4-a4d2-4d8b-9148-e3be6c30e623}">
          <xlrd:rvb i="2872"/>
        </ext>
      </extLst>
    </bk>
    <bk>
      <extLst>
        <ext uri="{3e2802c4-a4d2-4d8b-9148-e3be6c30e623}">
          <xlrd:rvb i="2873"/>
        </ext>
      </extLst>
    </bk>
    <bk>
      <extLst>
        <ext uri="{3e2802c4-a4d2-4d8b-9148-e3be6c30e623}">
          <xlrd:rvb i="2874"/>
        </ext>
      </extLst>
    </bk>
    <bk>
      <extLst>
        <ext uri="{3e2802c4-a4d2-4d8b-9148-e3be6c30e623}">
          <xlrd:rvb i="2875"/>
        </ext>
      </extLst>
    </bk>
    <bk>
      <extLst>
        <ext uri="{3e2802c4-a4d2-4d8b-9148-e3be6c30e623}">
          <xlrd:rvb i="2876"/>
        </ext>
      </extLst>
    </bk>
    <bk>
      <extLst>
        <ext uri="{3e2802c4-a4d2-4d8b-9148-e3be6c30e623}">
          <xlrd:rvb i="2877"/>
        </ext>
      </extLst>
    </bk>
    <bk>
      <extLst>
        <ext uri="{3e2802c4-a4d2-4d8b-9148-e3be6c30e623}">
          <xlrd:rvb i="2878"/>
        </ext>
      </extLst>
    </bk>
    <bk>
      <extLst>
        <ext uri="{3e2802c4-a4d2-4d8b-9148-e3be6c30e623}">
          <xlrd:rvb i="2879"/>
        </ext>
      </extLst>
    </bk>
    <bk>
      <extLst>
        <ext uri="{3e2802c4-a4d2-4d8b-9148-e3be6c30e623}">
          <xlrd:rvb i="2880"/>
        </ext>
      </extLst>
    </bk>
    <bk>
      <extLst>
        <ext uri="{3e2802c4-a4d2-4d8b-9148-e3be6c30e623}">
          <xlrd:rvb i="2881"/>
        </ext>
      </extLst>
    </bk>
    <bk>
      <extLst>
        <ext uri="{3e2802c4-a4d2-4d8b-9148-e3be6c30e623}">
          <xlrd:rvb i="2882"/>
        </ext>
      </extLst>
    </bk>
    <bk>
      <extLst>
        <ext uri="{3e2802c4-a4d2-4d8b-9148-e3be6c30e623}">
          <xlrd:rvb i="2883"/>
        </ext>
      </extLst>
    </bk>
    <bk>
      <extLst>
        <ext uri="{3e2802c4-a4d2-4d8b-9148-e3be6c30e623}">
          <xlrd:rvb i="2884"/>
        </ext>
      </extLst>
    </bk>
    <bk>
      <extLst>
        <ext uri="{3e2802c4-a4d2-4d8b-9148-e3be6c30e623}">
          <xlrd:rvb i="2885"/>
        </ext>
      </extLst>
    </bk>
    <bk>
      <extLst>
        <ext uri="{3e2802c4-a4d2-4d8b-9148-e3be6c30e623}">
          <xlrd:rvb i="2886"/>
        </ext>
      </extLst>
    </bk>
    <bk>
      <extLst>
        <ext uri="{3e2802c4-a4d2-4d8b-9148-e3be6c30e623}">
          <xlrd:rvb i="2887"/>
        </ext>
      </extLst>
    </bk>
    <bk>
      <extLst>
        <ext uri="{3e2802c4-a4d2-4d8b-9148-e3be6c30e623}">
          <xlrd:rvb i="2888"/>
        </ext>
      </extLst>
    </bk>
    <bk>
      <extLst>
        <ext uri="{3e2802c4-a4d2-4d8b-9148-e3be6c30e623}">
          <xlrd:rvb i="2889"/>
        </ext>
      </extLst>
    </bk>
    <bk>
      <extLst>
        <ext uri="{3e2802c4-a4d2-4d8b-9148-e3be6c30e623}">
          <xlrd:rvb i="2890"/>
        </ext>
      </extLst>
    </bk>
    <bk>
      <extLst>
        <ext uri="{3e2802c4-a4d2-4d8b-9148-e3be6c30e623}">
          <xlrd:rvb i="2891"/>
        </ext>
      </extLst>
    </bk>
    <bk>
      <extLst>
        <ext uri="{3e2802c4-a4d2-4d8b-9148-e3be6c30e623}">
          <xlrd:rvb i="2892"/>
        </ext>
      </extLst>
    </bk>
    <bk>
      <extLst>
        <ext uri="{3e2802c4-a4d2-4d8b-9148-e3be6c30e623}">
          <xlrd:rvb i="2893"/>
        </ext>
      </extLst>
    </bk>
    <bk>
      <extLst>
        <ext uri="{3e2802c4-a4d2-4d8b-9148-e3be6c30e623}">
          <xlrd:rvb i="2894"/>
        </ext>
      </extLst>
    </bk>
    <bk>
      <extLst>
        <ext uri="{3e2802c4-a4d2-4d8b-9148-e3be6c30e623}">
          <xlrd:rvb i="2895"/>
        </ext>
      </extLst>
    </bk>
    <bk>
      <extLst>
        <ext uri="{3e2802c4-a4d2-4d8b-9148-e3be6c30e623}">
          <xlrd:rvb i="2896"/>
        </ext>
      </extLst>
    </bk>
    <bk>
      <extLst>
        <ext uri="{3e2802c4-a4d2-4d8b-9148-e3be6c30e623}">
          <xlrd:rvb i="2897"/>
        </ext>
      </extLst>
    </bk>
    <bk>
      <extLst>
        <ext uri="{3e2802c4-a4d2-4d8b-9148-e3be6c30e623}">
          <xlrd:rvb i="2898"/>
        </ext>
      </extLst>
    </bk>
    <bk>
      <extLst>
        <ext uri="{3e2802c4-a4d2-4d8b-9148-e3be6c30e623}">
          <xlrd:rvb i="2899"/>
        </ext>
      </extLst>
    </bk>
    <bk>
      <extLst>
        <ext uri="{3e2802c4-a4d2-4d8b-9148-e3be6c30e623}">
          <xlrd:rvb i="2900"/>
        </ext>
      </extLst>
    </bk>
    <bk>
      <extLst>
        <ext uri="{3e2802c4-a4d2-4d8b-9148-e3be6c30e623}">
          <xlrd:rvb i="2901"/>
        </ext>
      </extLst>
    </bk>
    <bk>
      <extLst>
        <ext uri="{3e2802c4-a4d2-4d8b-9148-e3be6c30e623}">
          <xlrd:rvb i="2902"/>
        </ext>
      </extLst>
    </bk>
    <bk>
      <extLst>
        <ext uri="{3e2802c4-a4d2-4d8b-9148-e3be6c30e623}">
          <xlrd:rvb i="2903"/>
        </ext>
      </extLst>
    </bk>
    <bk>
      <extLst>
        <ext uri="{3e2802c4-a4d2-4d8b-9148-e3be6c30e623}">
          <xlrd:rvb i="2904"/>
        </ext>
      </extLst>
    </bk>
    <bk>
      <extLst>
        <ext uri="{3e2802c4-a4d2-4d8b-9148-e3be6c30e623}">
          <xlrd:rvb i="2905"/>
        </ext>
      </extLst>
    </bk>
    <bk>
      <extLst>
        <ext uri="{3e2802c4-a4d2-4d8b-9148-e3be6c30e623}">
          <xlrd:rvb i="2906"/>
        </ext>
      </extLst>
    </bk>
    <bk>
      <extLst>
        <ext uri="{3e2802c4-a4d2-4d8b-9148-e3be6c30e623}">
          <xlrd:rvb i="2907"/>
        </ext>
      </extLst>
    </bk>
    <bk>
      <extLst>
        <ext uri="{3e2802c4-a4d2-4d8b-9148-e3be6c30e623}">
          <xlrd:rvb i="2908"/>
        </ext>
      </extLst>
    </bk>
    <bk>
      <extLst>
        <ext uri="{3e2802c4-a4d2-4d8b-9148-e3be6c30e623}">
          <xlrd:rvb i="2909"/>
        </ext>
      </extLst>
    </bk>
    <bk>
      <extLst>
        <ext uri="{3e2802c4-a4d2-4d8b-9148-e3be6c30e623}">
          <xlrd:rvb i="2910"/>
        </ext>
      </extLst>
    </bk>
    <bk>
      <extLst>
        <ext uri="{3e2802c4-a4d2-4d8b-9148-e3be6c30e623}">
          <xlrd:rvb i="2911"/>
        </ext>
      </extLst>
    </bk>
    <bk>
      <extLst>
        <ext uri="{3e2802c4-a4d2-4d8b-9148-e3be6c30e623}">
          <xlrd:rvb i="2912"/>
        </ext>
      </extLst>
    </bk>
    <bk>
      <extLst>
        <ext uri="{3e2802c4-a4d2-4d8b-9148-e3be6c30e623}">
          <xlrd:rvb i="2913"/>
        </ext>
      </extLst>
    </bk>
    <bk>
      <extLst>
        <ext uri="{3e2802c4-a4d2-4d8b-9148-e3be6c30e623}">
          <xlrd:rvb i="2914"/>
        </ext>
      </extLst>
    </bk>
    <bk>
      <extLst>
        <ext uri="{3e2802c4-a4d2-4d8b-9148-e3be6c30e623}">
          <xlrd:rvb i="2915"/>
        </ext>
      </extLst>
    </bk>
    <bk>
      <extLst>
        <ext uri="{3e2802c4-a4d2-4d8b-9148-e3be6c30e623}">
          <xlrd:rvb i="2916"/>
        </ext>
      </extLst>
    </bk>
    <bk>
      <extLst>
        <ext uri="{3e2802c4-a4d2-4d8b-9148-e3be6c30e623}">
          <xlrd:rvb i="2917"/>
        </ext>
      </extLst>
    </bk>
    <bk>
      <extLst>
        <ext uri="{3e2802c4-a4d2-4d8b-9148-e3be6c30e623}">
          <xlrd:rvb i="2918"/>
        </ext>
      </extLst>
    </bk>
    <bk>
      <extLst>
        <ext uri="{3e2802c4-a4d2-4d8b-9148-e3be6c30e623}">
          <xlrd:rvb i="2919"/>
        </ext>
      </extLst>
    </bk>
    <bk>
      <extLst>
        <ext uri="{3e2802c4-a4d2-4d8b-9148-e3be6c30e623}">
          <xlrd:rvb i="2920"/>
        </ext>
      </extLst>
    </bk>
    <bk>
      <extLst>
        <ext uri="{3e2802c4-a4d2-4d8b-9148-e3be6c30e623}">
          <xlrd:rvb i="2921"/>
        </ext>
      </extLst>
    </bk>
    <bk>
      <extLst>
        <ext uri="{3e2802c4-a4d2-4d8b-9148-e3be6c30e623}">
          <xlrd:rvb i="2922"/>
        </ext>
      </extLst>
    </bk>
    <bk>
      <extLst>
        <ext uri="{3e2802c4-a4d2-4d8b-9148-e3be6c30e623}">
          <xlrd:rvb i="2923"/>
        </ext>
      </extLst>
    </bk>
    <bk>
      <extLst>
        <ext uri="{3e2802c4-a4d2-4d8b-9148-e3be6c30e623}">
          <xlrd:rvb i="2924"/>
        </ext>
      </extLst>
    </bk>
    <bk>
      <extLst>
        <ext uri="{3e2802c4-a4d2-4d8b-9148-e3be6c30e623}">
          <xlrd:rvb i="2925"/>
        </ext>
      </extLst>
    </bk>
    <bk>
      <extLst>
        <ext uri="{3e2802c4-a4d2-4d8b-9148-e3be6c30e623}">
          <xlrd:rvb i="2926"/>
        </ext>
      </extLst>
    </bk>
    <bk>
      <extLst>
        <ext uri="{3e2802c4-a4d2-4d8b-9148-e3be6c30e623}">
          <xlrd:rvb i="2927"/>
        </ext>
      </extLst>
    </bk>
    <bk>
      <extLst>
        <ext uri="{3e2802c4-a4d2-4d8b-9148-e3be6c30e623}">
          <xlrd:rvb i="2928"/>
        </ext>
      </extLst>
    </bk>
    <bk>
      <extLst>
        <ext uri="{3e2802c4-a4d2-4d8b-9148-e3be6c30e623}">
          <xlrd:rvb i="2929"/>
        </ext>
      </extLst>
    </bk>
    <bk>
      <extLst>
        <ext uri="{3e2802c4-a4d2-4d8b-9148-e3be6c30e623}">
          <xlrd:rvb i="2930"/>
        </ext>
      </extLst>
    </bk>
    <bk>
      <extLst>
        <ext uri="{3e2802c4-a4d2-4d8b-9148-e3be6c30e623}">
          <xlrd:rvb i="2931"/>
        </ext>
      </extLst>
    </bk>
    <bk>
      <extLst>
        <ext uri="{3e2802c4-a4d2-4d8b-9148-e3be6c30e623}">
          <xlrd:rvb i="2932"/>
        </ext>
      </extLst>
    </bk>
    <bk>
      <extLst>
        <ext uri="{3e2802c4-a4d2-4d8b-9148-e3be6c30e623}">
          <xlrd:rvb i="2933"/>
        </ext>
      </extLst>
    </bk>
    <bk>
      <extLst>
        <ext uri="{3e2802c4-a4d2-4d8b-9148-e3be6c30e623}">
          <xlrd:rvb i="2934"/>
        </ext>
      </extLst>
    </bk>
    <bk>
      <extLst>
        <ext uri="{3e2802c4-a4d2-4d8b-9148-e3be6c30e623}">
          <xlrd:rvb i="2935"/>
        </ext>
      </extLst>
    </bk>
    <bk>
      <extLst>
        <ext uri="{3e2802c4-a4d2-4d8b-9148-e3be6c30e623}">
          <xlrd:rvb i="2936"/>
        </ext>
      </extLst>
    </bk>
    <bk>
      <extLst>
        <ext uri="{3e2802c4-a4d2-4d8b-9148-e3be6c30e623}">
          <xlrd:rvb i="2937"/>
        </ext>
      </extLst>
    </bk>
    <bk>
      <extLst>
        <ext uri="{3e2802c4-a4d2-4d8b-9148-e3be6c30e623}">
          <xlrd:rvb i="2938"/>
        </ext>
      </extLst>
    </bk>
    <bk>
      <extLst>
        <ext uri="{3e2802c4-a4d2-4d8b-9148-e3be6c30e623}">
          <xlrd:rvb i="2939"/>
        </ext>
      </extLst>
    </bk>
    <bk>
      <extLst>
        <ext uri="{3e2802c4-a4d2-4d8b-9148-e3be6c30e623}">
          <xlrd:rvb i="2940"/>
        </ext>
      </extLst>
    </bk>
    <bk>
      <extLst>
        <ext uri="{3e2802c4-a4d2-4d8b-9148-e3be6c30e623}">
          <xlrd:rvb i="2941"/>
        </ext>
      </extLst>
    </bk>
    <bk>
      <extLst>
        <ext uri="{3e2802c4-a4d2-4d8b-9148-e3be6c30e623}">
          <xlrd:rvb i="2942"/>
        </ext>
      </extLst>
    </bk>
    <bk>
      <extLst>
        <ext uri="{3e2802c4-a4d2-4d8b-9148-e3be6c30e623}">
          <xlrd:rvb i="2943"/>
        </ext>
      </extLst>
    </bk>
    <bk>
      <extLst>
        <ext uri="{3e2802c4-a4d2-4d8b-9148-e3be6c30e623}">
          <xlrd:rvb i="2944"/>
        </ext>
      </extLst>
    </bk>
    <bk>
      <extLst>
        <ext uri="{3e2802c4-a4d2-4d8b-9148-e3be6c30e623}">
          <xlrd:rvb i="2945"/>
        </ext>
      </extLst>
    </bk>
    <bk>
      <extLst>
        <ext uri="{3e2802c4-a4d2-4d8b-9148-e3be6c30e623}">
          <xlrd:rvb i="2946"/>
        </ext>
      </extLst>
    </bk>
    <bk>
      <extLst>
        <ext uri="{3e2802c4-a4d2-4d8b-9148-e3be6c30e623}">
          <xlrd:rvb i="2947"/>
        </ext>
      </extLst>
    </bk>
    <bk>
      <extLst>
        <ext uri="{3e2802c4-a4d2-4d8b-9148-e3be6c30e623}">
          <xlrd:rvb i="2948"/>
        </ext>
      </extLst>
    </bk>
    <bk>
      <extLst>
        <ext uri="{3e2802c4-a4d2-4d8b-9148-e3be6c30e623}">
          <xlrd:rvb i="2949"/>
        </ext>
      </extLst>
    </bk>
    <bk>
      <extLst>
        <ext uri="{3e2802c4-a4d2-4d8b-9148-e3be6c30e623}">
          <xlrd:rvb i="2950"/>
        </ext>
      </extLst>
    </bk>
    <bk>
      <extLst>
        <ext uri="{3e2802c4-a4d2-4d8b-9148-e3be6c30e623}">
          <xlrd:rvb i="2951"/>
        </ext>
      </extLst>
    </bk>
    <bk>
      <extLst>
        <ext uri="{3e2802c4-a4d2-4d8b-9148-e3be6c30e623}">
          <xlrd:rvb i="2952"/>
        </ext>
      </extLst>
    </bk>
    <bk>
      <extLst>
        <ext uri="{3e2802c4-a4d2-4d8b-9148-e3be6c30e623}">
          <xlrd:rvb i="2953"/>
        </ext>
      </extLst>
    </bk>
    <bk>
      <extLst>
        <ext uri="{3e2802c4-a4d2-4d8b-9148-e3be6c30e623}">
          <xlrd:rvb i="2954"/>
        </ext>
      </extLst>
    </bk>
    <bk>
      <extLst>
        <ext uri="{3e2802c4-a4d2-4d8b-9148-e3be6c30e623}">
          <xlrd:rvb i="2955"/>
        </ext>
      </extLst>
    </bk>
    <bk>
      <extLst>
        <ext uri="{3e2802c4-a4d2-4d8b-9148-e3be6c30e623}">
          <xlrd:rvb i="2956"/>
        </ext>
      </extLst>
    </bk>
    <bk>
      <extLst>
        <ext uri="{3e2802c4-a4d2-4d8b-9148-e3be6c30e623}">
          <xlrd:rvb i="2957"/>
        </ext>
      </extLst>
    </bk>
    <bk>
      <extLst>
        <ext uri="{3e2802c4-a4d2-4d8b-9148-e3be6c30e623}">
          <xlrd:rvb i="2958"/>
        </ext>
      </extLst>
    </bk>
    <bk>
      <extLst>
        <ext uri="{3e2802c4-a4d2-4d8b-9148-e3be6c30e623}">
          <xlrd:rvb i="2959"/>
        </ext>
      </extLst>
    </bk>
    <bk>
      <extLst>
        <ext uri="{3e2802c4-a4d2-4d8b-9148-e3be6c30e623}">
          <xlrd:rvb i="2960"/>
        </ext>
      </extLst>
    </bk>
    <bk>
      <extLst>
        <ext uri="{3e2802c4-a4d2-4d8b-9148-e3be6c30e623}">
          <xlrd:rvb i="2961"/>
        </ext>
      </extLst>
    </bk>
    <bk>
      <extLst>
        <ext uri="{3e2802c4-a4d2-4d8b-9148-e3be6c30e623}">
          <xlrd:rvb i="2962"/>
        </ext>
      </extLst>
    </bk>
    <bk>
      <extLst>
        <ext uri="{3e2802c4-a4d2-4d8b-9148-e3be6c30e623}">
          <xlrd:rvb i="2963"/>
        </ext>
      </extLst>
    </bk>
    <bk>
      <extLst>
        <ext uri="{3e2802c4-a4d2-4d8b-9148-e3be6c30e623}">
          <xlrd:rvb i="2964"/>
        </ext>
      </extLst>
    </bk>
    <bk>
      <extLst>
        <ext uri="{3e2802c4-a4d2-4d8b-9148-e3be6c30e623}">
          <xlrd:rvb i="2965"/>
        </ext>
      </extLst>
    </bk>
    <bk>
      <extLst>
        <ext uri="{3e2802c4-a4d2-4d8b-9148-e3be6c30e623}">
          <xlrd:rvb i="2966"/>
        </ext>
      </extLst>
    </bk>
    <bk>
      <extLst>
        <ext uri="{3e2802c4-a4d2-4d8b-9148-e3be6c30e623}">
          <xlrd:rvb i="2967"/>
        </ext>
      </extLst>
    </bk>
    <bk>
      <extLst>
        <ext uri="{3e2802c4-a4d2-4d8b-9148-e3be6c30e623}">
          <xlrd:rvb i="2968"/>
        </ext>
      </extLst>
    </bk>
    <bk>
      <extLst>
        <ext uri="{3e2802c4-a4d2-4d8b-9148-e3be6c30e623}">
          <xlrd:rvb i="2969"/>
        </ext>
      </extLst>
    </bk>
    <bk>
      <extLst>
        <ext uri="{3e2802c4-a4d2-4d8b-9148-e3be6c30e623}">
          <xlrd:rvb i="2970"/>
        </ext>
      </extLst>
    </bk>
    <bk>
      <extLst>
        <ext uri="{3e2802c4-a4d2-4d8b-9148-e3be6c30e623}">
          <xlrd:rvb i="2971"/>
        </ext>
      </extLst>
    </bk>
    <bk>
      <extLst>
        <ext uri="{3e2802c4-a4d2-4d8b-9148-e3be6c30e623}">
          <xlrd:rvb i="2972"/>
        </ext>
      </extLst>
    </bk>
    <bk>
      <extLst>
        <ext uri="{3e2802c4-a4d2-4d8b-9148-e3be6c30e623}">
          <xlrd:rvb i="2973"/>
        </ext>
      </extLst>
    </bk>
    <bk>
      <extLst>
        <ext uri="{3e2802c4-a4d2-4d8b-9148-e3be6c30e623}">
          <xlrd:rvb i="2974"/>
        </ext>
      </extLst>
    </bk>
    <bk>
      <extLst>
        <ext uri="{3e2802c4-a4d2-4d8b-9148-e3be6c30e623}">
          <xlrd:rvb i="2975"/>
        </ext>
      </extLst>
    </bk>
    <bk>
      <extLst>
        <ext uri="{3e2802c4-a4d2-4d8b-9148-e3be6c30e623}">
          <xlrd:rvb i="2976"/>
        </ext>
      </extLst>
    </bk>
    <bk>
      <extLst>
        <ext uri="{3e2802c4-a4d2-4d8b-9148-e3be6c30e623}">
          <xlrd:rvb i="2977"/>
        </ext>
      </extLst>
    </bk>
    <bk>
      <extLst>
        <ext uri="{3e2802c4-a4d2-4d8b-9148-e3be6c30e623}">
          <xlrd:rvb i="2978"/>
        </ext>
      </extLst>
    </bk>
    <bk>
      <extLst>
        <ext uri="{3e2802c4-a4d2-4d8b-9148-e3be6c30e623}">
          <xlrd:rvb i="2979"/>
        </ext>
      </extLst>
    </bk>
    <bk>
      <extLst>
        <ext uri="{3e2802c4-a4d2-4d8b-9148-e3be6c30e623}">
          <xlrd:rvb i="2980"/>
        </ext>
      </extLst>
    </bk>
    <bk>
      <extLst>
        <ext uri="{3e2802c4-a4d2-4d8b-9148-e3be6c30e623}">
          <xlrd:rvb i="2981"/>
        </ext>
      </extLst>
    </bk>
    <bk>
      <extLst>
        <ext uri="{3e2802c4-a4d2-4d8b-9148-e3be6c30e623}">
          <xlrd:rvb i="2982"/>
        </ext>
      </extLst>
    </bk>
    <bk>
      <extLst>
        <ext uri="{3e2802c4-a4d2-4d8b-9148-e3be6c30e623}">
          <xlrd:rvb i="2983"/>
        </ext>
      </extLst>
    </bk>
    <bk>
      <extLst>
        <ext uri="{3e2802c4-a4d2-4d8b-9148-e3be6c30e623}">
          <xlrd:rvb i="2984"/>
        </ext>
      </extLst>
    </bk>
    <bk>
      <extLst>
        <ext uri="{3e2802c4-a4d2-4d8b-9148-e3be6c30e623}">
          <xlrd:rvb i="2985"/>
        </ext>
      </extLst>
    </bk>
    <bk>
      <extLst>
        <ext uri="{3e2802c4-a4d2-4d8b-9148-e3be6c30e623}">
          <xlrd:rvb i="2986"/>
        </ext>
      </extLst>
    </bk>
    <bk>
      <extLst>
        <ext uri="{3e2802c4-a4d2-4d8b-9148-e3be6c30e623}">
          <xlrd:rvb i="2987"/>
        </ext>
      </extLst>
    </bk>
    <bk>
      <extLst>
        <ext uri="{3e2802c4-a4d2-4d8b-9148-e3be6c30e623}">
          <xlrd:rvb i="2988"/>
        </ext>
      </extLst>
    </bk>
    <bk>
      <extLst>
        <ext uri="{3e2802c4-a4d2-4d8b-9148-e3be6c30e623}">
          <xlrd:rvb i="2989"/>
        </ext>
      </extLst>
    </bk>
    <bk>
      <extLst>
        <ext uri="{3e2802c4-a4d2-4d8b-9148-e3be6c30e623}">
          <xlrd:rvb i="2990"/>
        </ext>
      </extLst>
    </bk>
    <bk>
      <extLst>
        <ext uri="{3e2802c4-a4d2-4d8b-9148-e3be6c30e623}">
          <xlrd:rvb i="2991"/>
        </ext>
      </extLst>
    </bk>
    <bk>
      <extLst>
        <ext uri="{3e2802c4-a4d2-4d8b-9148-e3be6c30e623}">
          <xlrd:rvb i="2992"/>
        </ext>
      </extLst>
    </bk>
    <bk>
      <extLst>
        <ext uri="{3e2802c4-a4d2-4d8b-9148-e3be6c30e623}">
          <xlrd:rvb i="2993"/>
        </ext>
      </extLst>
    </bk>
    <bk>
      <extLst>
        <ext uri="{3e2802c4-a4d2-4d8b-9148-e3be6c30e623}">
          <xlrd:rvb i="2994"/>
        </ext>
      </extLst>
    </bk>
    <bk>
      <extLst>
        <ext uri="{3e2802c4-a4d2-4d8b-9148-e3be6c30e623}">
          <xlrd:rvb i="2995"/>
        </ext>
      </extLst>
    </bk>
    <bk>
      <extLst>
        <ext uri="{3e2802c4-a4d2-4d8b-9148-e3be6c30e623}">
          <xlrd:rvb i="2996"/>
        </ext>
      </extLst>
    </bk>
    <bk>
      <extLst>
        <ext uri="{3e2802c4-a4d2-4d8b-9148-e3be6c30e623}">
          <xlrd:rvb i="2997"/>
        </ext>
      </extLst>
    </bk>
    <bk>
      <extLst>
        <ext uri="{3e2802c4-a4d2-4d8b-9148-e3be6c30e623}">
          <xlrd:rvb i="2998"/>
        </ext>
      </extLst>
    </bk>
    <bk>
      <extLst>
        <ext uri="{3e2802c4-a4d2-4d8b-9148-e3be6c30e623}">
          <xlrd:rvb i="2999"/>
        </ext>
      </extLst>
    </bk>
    <bk>
      <extLst>
        <ext uri="{3e2802c4-a4d2-4d8b-9148-e3be6c30e623}">
          <xlrd:rvb i="3000"/>
        </ext>
      </extLst>
    </bk>
    <bk>
      <extLst>
        <ext uri="{3e2802c4-a4d2-4d8b-9148-e3be6c30e623}">
          <xlrd:rvb i="3001"/>
        </ext>
      </extLst>
    </bk>
    <bk>
      <extLst>
        <ext uri="{3e2802c4-a4d2-4d8b-9148-e3be6c30e623}">
          <xlrd:rvb i="3002"/>
        </ext>
      </extLst>
    </bk>
    <bk>
      <extLst>
        <ext uri="{3e2802c4-a4d2-4d8b-9148-e3be6c30e623}">
          <xlrd:rvb i="3003"/>
        </ext>
      </extLst>
    </bk>
    <bk>
      <extLst>
        <ext uri="{3e2802c4-a4d2-4d8b-9148-e3be6c30e623}">
          <xlrd:rvb i="3004"/>
        </ext>
      </extLst>
    </bk>
    <bk>
      <extLst>
        <ext uri="{3e2802c4-a4d2-4d8b-9148-e3be6c30e623}">
          <xlrd:rvb i="3005"/>
        </ext>
      </extLst>
    </bk>
    <bk>
      <extLst>
        <ext uri="{3e2802c4-a4d2-4d8b-9148-e3be6c30e623}">
          <xlrd:rvb i="3006"/>
        </ext>
      </extLst>
    </bk>
    <bk>
      <extLst>
        <ext uri="{3e2802c4-a4d2-4d8b-9148-e3be6c30e623}">
          <xlrd:rvb i="3007"/>
        </ext>
      </extLst>
    </bk>
    <bk>
      <extLst>
        <ext uri="{3e2802c4-a4d2-4d8b-9148-e3be6c30e623}">
          <xlrd:rvb i="3008"/>
        </ext>
      </extLst>
    </bk>
    <bk>
      <extLst>
        <ext uri="{3e2802c4-a4d2-4d8b-9148-e3be6c30e623}">
          <xlrd:rvb i="3009"/>
        </ext>
      </extLst>
    </bk>
    <bk>
      <extLst>
        <ext uri="{3e2802c4-a4d2-4d8b-9148-e3be6c30e623}">
          <xlrd:rvb i="3010"/>
        </ext>
      </extLst>
    </bk>
    <bk>
      <extLst>
        <ext uri="{3e2802c4-a4d2-4d8b-9148-e3be6c30e623}">
          <xlrd:rvb i="3011"/>
        </ext>
      </extLst>
    </bk>
    <bk>
      <extLst>
        <ext uri="{3e2802c4-a4d2-4d8b-9148-e3be6c30e623}">
          <xlrd:rvb i="3012"/>
        </ext>
      </extLst>
    </bk>
    <bk>
      <extLst>
        <ext uri="{3e2802c4-a4d2-4d8b-9148-e3be6c30e623}">
          <xlrd:rvb i="3013"/>
        </ext>
      </extLst>
    </bk>
    <bk>
      <extLst>
        <ext uri="{3e2802c4-a4d2-4d8b-9148-e3be6c30e623}">
          <xlrd:rvb i="3014"/>
        </ext>
      </extLst>
    </bk>
    <bk>
      <extLst>
        <ext uri="{3e2802c4-a4d2-4d8b-9148-e3be6c30e623}">
          <xlrd:rvb i="3015"/>
        </ext>
      </extLst>
    </bk>
    <bk>
      <extLst>
        <ext uri="{3e2802c4-a4d2-4d8b-9148-e3be6c30e623}">
          <xlrd:rvb i="3016"/>
        </ext>
      </extLst>
    </bk>
    <bk>
      <extLst>
        <ext uri="{3e2802c4-a4d2-4d8b-9148-e3be6c30e623}">
          <xlrd:rvb i="3017"/>
        </ext>
      </extLst>
    </bk>
    <bk>
      <extLst>
        <ext uri="{3e2802c4-a4d2-4d8b-9148-e3be6c30e623}">
          <xlrd:rvb i="3018"/>
        </ext>
      </extLst>
    </bk>
    <bk>
      <extLst>
        <ext uri="{3e2802c4-a4d2-4d8b-9148-e3be6c30e623}">
          <xlrd:rvb i="3019"/>
        </ext>
      </extLst>
    </bk>
    <bk>
      <extLst>
        <ext uri="{3e2802c4-a4d2-4d8b-9148-e3be6c30e623}">
          <xlrd:rvb i="3020"/>
        </ext>
      </extLst>
    </bk>
    <bk>
      <extLst>
        <ext uri="{3e2802c4-a4d2-4d8b-9148-e3be6c30e623}">
          <xlrd:rvb i="3021"/>
        </ext>
      </extLst>
    </bk>
    <bk>
      <extLst>
        <ext uri="{3e2802c4-a4d2-4d8b-9148-e3be6c30e623}">
          <xlrd:rvb i="3022"/>
        </ext>
      </extLst>
    </bk>
    <bk>
      <extLst>
        <ext uri="{3e2802c4-a4d2-4d8b-9148-e3be6c30e623}">
          <xlrd:rvb i="3023"/>
        </ext>
      </extLst>
    </bk>
    <bk>
      <extLst>
        <ext uri="{3e2802c4-a4d2-4d8b-9148-e3be6c30e623}">
          <xlrd:rvb i="3024"/>
        </ext>
      </extLst>
    </bk>
    <bk>
      <extLst>
        <ext uri="{3e2802c4-a4d2-4d8b-9148-e3be6c30e623}">
          <xlrd:rvb i="3025"/>
        </ext>
      </extLst>
    </bk>
    <bk>
      <extLst>
        <ext uri="{3e2802c4-a4d2-4d8b-9148-e3be6c30e623}">
          <xlrd:rvb i="3026"/>
        </ext>
      </extLst>
    </bk>
    <bk>
      <extLst>
        <ext uri="{3e2802c4-a4d2-4d8b-9148-e3be6c30e623}">
          <xlrd:rvb i="3027"/>
        </ext>
      </extLst>
    </bk>
    <bk>
      <extLst>
        <ext uri="{3e2802c4-a4d2-4d8b-9148-e3be6c30e623}">
          <xlrd:rvb i="3028"/>
        </ext>
      </extLst>
    </bk>
    <bk>
      <extLst>
        <ext uri="{3e2802c4-a4d2-4d8b-9148-e3be6c30e623}">
          <xlrd:rvb i="3029"/>
        </ext>
      </extLst>
    </bk>
    <bk>
      <extLst>
        <ext uri="{3e2802c4-a4d2-4d8b-9148-e3be6c30e623}">
          <xlrd:rvb i="3030"/>
        </ext>
      </extLst>
    </bk>
    <bk>
      <extLst>
        <ext uri="{3e2802c4-a4d2-4d8b-9148-e3be6c30e623}">
          <xlrd:rvb i="3031"/>
        </ext>
      </extLst>
    </bk>
    <bk>
      <extLst>
        <ext uri="{3e2802c4-a4d2-4d8b-9148-e3be6c30e623}">
          <xlrd:rvb i="3032"/>
        </ext>
      </extLst>
    </bk>
    <bk>
      <extLst>
        <ext uri="{3e2802c4-a4d2-4d8b-9148-e3be6c30e623}">
          <xlrd:rvb i="3033"/>
        </ext>
      </extLst>
    </bk>
    <bk>
      <extLst>
        <ext uri="{3e2802c4-a4d2-4d8b-9148-e3be6c30e623}">
          <xlrd:rvb i="3034"/>
        </ext>
      </extLst>
    </bk>
    <bk>
      <extLst>
        <ext uri="{3e2802c4-a4d2-4d8b-9148-e3be6c30e623}">
          <xlrd:rvb i="3035"/>
        </ext>
      </extLst>
    </bk>
    <bk>
      <extLst>
        <ext uri="{3e2802c4-a4d2-4d8b-9148-e3be6c30e623}">
          <xlrd:rvb i="3036"/>
        </ext>
      </extLst>
    </bk>
    <bk>
      <extLst>
        <ext uri="{3e2802c4-a4d2-4d8b-9148-e3be6c30e623}">
          <xlrd:rvb i="3037"/>
        </ext>
      </extLst>
    </bk>
    <bk>
      <extLst>
        <ext uri="{3e2802c4-a4d2-4d8b-9148-e3be6c30e623}">
          <xlrd:rvb i="3038"/>
        </ext>
      </extLst>
    </bk>
    <bk>
      <extLst>
        <ext uri="{3e2802c4-a4d2-4d8b-9148-e3be6c30e623}">
          <xlrd:rvb i="3039"/>
        </ext>
      </extLst>
    </bk>
    <bk>
      <extLst>
        <ext uri="{3e2802c4-a4d2-4d8b-9148-e3be6c30e623}">
          <xlrd:rvb i="3040"/>
        </ext>
      </extLst>
    </bk>
    <bk>
      <extLst>
        <ext uri="{3e2802c4-a4d2-4d8b-9148-e3be6c30e623}">
          <xlrd:rvb i="3041"/>
        </ext>
      </extLst>
    </bk>
    <bk>
      <extLst>
        <ext uri="{3e2802c4-a4d2-4d8b-9148-e3be6c30e623}">
          <xlrd:rvb i="3042"/>
        </ext>
      </extLst>
    </bk>
    <bk>
      <extLst>
        <ext uri="{3e2802c4-a4d2-4d8b-9148-e3be6c30e623}">
          <xlrd:rvb i="3043"/>
        </ext>
      </extLst>
    </bk>
    <bk>
      <extLst>
        <ext uri="{3e2802c4-a4d2-4d8b-9148-e3be6c30e623}">
          <xlrd:rvb i="3044"/>
        </ext>
      </extLst>
    </bk>
    <bk>
      <extLst>
        <ext uri="{3e2802c4-a4d2-4d8b-9148-e3be6c30e623}">
          <xlrd:rvb i="3045"/>
        </ext>
      </extLst>
    </bk>
    <bk>
      <extLst>
        <ext uri="{3e2802c4-a4d2-4d8b-9148-e3be6c30e623}">
          <xlrd:rvb i="3046"/>
        </ext>
      </extLst>
    </bk>
    <bk>
      <extLst>
        <ext uri="{3e2802c4-a4d2-4d8b-9148-e3be6c30e623}">
          <xlrd:rvb i="3047"/>
        </ext>
      </extLst>
    </bk>
    <bk>
      <extLst>
        <ext uri="{3e2802c4-a4d2-4d8b-9148-e3be6c30e623}">
          <xlrd:rvb i="3048"/>
        </ext>
      </extLst>
    </bk>
    <bk>
      <extLst>
        <ext uri="{3e2802c4-a4d2-4d8b-9148-e3be6c30e623}">
          <xlrd:rvb i="3049"/>
        </ext>
      </extLst>
    </bk>
    <bk>
      <extLst>
        <ext uri="{3e2802c4-a4d2-4d8b-9148-e3be6c30e623}">
          <xlrd:rvb i="3050"/>
        </ext>
      </extLst>
    </bk>
    <bk>
      <extLst>
        <ext uri="{3e2802c4-a4d2-4d8b-9148-e3be6c30e623}">
          <xlrd:rvb i="3051"/>
        </ext>
      </extLst>
    </bk>
    <bk>
      <extLst>
        <ext uri="{3e2802c4-a4d2-4d8b-9148-e3be6c30e623}">
          <xlrd:rvb i="3052"/>
        </ext>
      </extLst>
    </bk>
    <bk>
      <extLst>
        <ext uri="{3e2802c4-a4d2-4d8b-9148-e3be6c30e623}">
          <xlrd:rvb i="3053"/>
        </ext>
      </extLst>
    </bk>
    <bk>
      <extLst>
        <ext uri="{3e2802c4-a4d2-4d8b-9148-e3be6c30e623}">
          <xlrd:rvb i="3054"/>
        </ext>
      </extLst>
    </bk>
    <bk>
      <extLst>
        <ext uri="{3e2802c4-a4d2-4d8b-9148-e3be6c30e623}">
          <xlrd:rvb i="3055"/>
        </ext>
      </extLst>
    </bk>
    <bk>
      <extLst>
        <ext uri="{3e2802c4-a4d2-4d8b-9148-e3be6c30e623}">
          <xlrd:rvb i="3056"/>
        </ext>
      </extLst>
    </bk>
    <bk>
      <extLst>
        <ext uri="{3e2802c4-a4d2-4d8b-9148-e3be6c30e623}">
          <xlrd:rvb i="3057"/>
        </ext>
      </extLst>
    </bk>
    <bk>
      <extLst>
        <ext uri="{3e2802c4-a4d2-4d8b-9148-e3be6c30e623}">
          <xlrd:rvb i="3058"/>
        </ext>
      </extLst>
    </bk>
    <bk>
      <extLst>
        <ext uri="{3e2802c4-a4d2-4d8b-9148-e3be6c30e623}">
          <xlrd:rvb i="3059"/>
        </ext>
      </extLst>
    </bk>
    <bk>
      <extLst>
        <ext uri="{3e2802c4-a4d2-4d8b-9148-e3be6c30e623}">
          <xlrd:rvb i="3060"/>
        </ext>
      </extLst>
    </bk>
    <bk>
      <extLst>
        <ext uri="{3e2802c4-a4d2-4d8b-9148-e3be6c30e623}">
          <xlrd:rvb i="3061"/>
        </ext>
      </extLst>
    </bk>
    <bk>
      <extLst>
        <ext uri="{3e2802c4-a4d2-4d8b-9148-e3be6c30e623}">
          <xlrd:rvb i="3062"/>
        </ext>
      </extLst>
    </bk>
    <bk>
      <extLst>
        <ext uri="{3e2802c4-a4d2-4d8b-9148-e3be6c30e623}">
          <xlrd:rvb i="3063"/>
        </ext>
      </extLst>
    </bk>
    <bk>
      <extLst>
        <ext uri="{3e2802c4-a4d2-4d8b-9148-e3be6c30e623}">
          <xlrd:rvb i="3064"/>
        </ext>
      </extLst>
    </bk>
    <bk>
      <extLst>
        <ext uri="{3e2802c4-a4d2-4d8b-9148-e3be6c30e623}">
          <xlrd:rvb i="3065"/>
        </ext>
      </extLst>
    </bk>
    <bk>
      <extLst>
        <ext uri="{3e2802c4-a4d2-4d8b-9148-e3be6c30e623}">
          <xlrd:rvb i="3066"/>
        </ext>
      </extLst>
    </bk>
    <bk>
      <extLst>
        <ext uri="{3e2802c4-a4d2-4d8b-9148-e3be6c30e623}">
          <xlrd:rvb i="3069"/>
        </ext>
      </extLst>
    </bk>
    <bk>
      <extLst>
        <ext uri="{3e2802c4-a4d2-4d8b-9148-e3be6c30e623}">
          <xlrd:rvb i="3070"/>
        </ext>
      </extLst>
    </bk>
    <bk>
      <extLst>
        <ext uri="{3e2802c4-a4d2-4d8b-9148-e3be6c30e623}">
          <xlrd:rvb i="3071"/>
        </ext>
      </extLst>
    </bk>
    <bk>
      <extLst>
        <ext uri="{3e2802c4-a4d2-4d8b-9148-e3be6c30e623}">
          <xlrd:rvb i="3072"/>
        </ext>
      </extLst>
    </bk>
    <bk>
      <extLst>
        <ext uri="{3e2802c4-a4d2-4d8b-9148-e3be6c30e623}">
          <xlrd:rvb i="3073"/>
        </ext>
      </extLst>
    </bk>
    <bk>
      <extLst>
        <ext uri="{3e2802c4-a4d2-4d8b-9148-e3be6c30e623}">
          <xlrd:rvb i="3074"/>
        </ext>
      </extLst>
    </bk>
    <bk>
      <extLst>
        <ext uri="{3e2802c4-a4d2-4d8b-9148-e3be6c30e623}">
          <xlrd:rvb i="3075"/>
        </ext>
      </extLst>
    </bk>
    <bk>
      <extLst>
        <ext uri="{3e2802c4-a4d2-4d8b-9148-e3be6c30e623}">
          <xlrd:rvb i="3076"/>
        </ext>
      </extLst>
    </bk>
    <bk>
      <extLst>
        <ext uri="{3e2802c4-a4d2-4d8b-9148-e3be6c30e623}">
          <xlrd:rvb i="3077"/>
        </ext>
      </extLst>
    </bk>
    <bk>
      <extLst>
        <ext uri="{3e2802c4-a4d2-4d8b-9148-e3be6c30e623}">
          <xlrd:rvb i="3078"/>
        </ext>
      </extLst>
    </bk>
    <bk>
      <extLst>
        <ext uri="{3e2802c4-a4d2-4d8b-9148-e3be6c30e623}">
          <xlrd:rvb i="3079"/>
        </ext>
      </extLst>
    </bk>
    <bk>
      <extLst>
        <ext uri="{3e2802c4-a4d2-4d8b-9148-e3be6c30e623}">
          <xlrd:rvb i="3080"/>
        </ext>
      </extLst>
    </bk>
    <bk>
      <extLst>
        <ext uri="{3e2802c4-a4d2-4d8b-9148-e3be6c30e623}">
          <xlrd:rvb i="3081"/>
        </ext>
      </extLst>
    </bk>
    <bk>
      <extLst>
        <ext uri="{3e2802c4-a4d2-4d8b-9148-e3be6c30e623}">
          <xlrd:rvb i="3082"/>
        </ext>
      </extLst>
    </bk>
    <bk>
      <extLst>
        <ext uri="{3e2802c4-a4d2-4d8b-9148-e3be6c30e623}">
          <xlrd:rvb i="3083"/>
        </ext>
      </extLst>
    </bk>
    <bk>
      <extLst>
        <ext uri="{3e2802c4-a4d2-4d8b-9148-e3be6c30e623}">
          <xlrd:rvb i="3084"/>
        </ext>
      </extLst>
    </bk>
    <bk>
      <extLst>
        <ext uri="{3e2802c4-a4d2-4d8b-9148-e3be6c30e623}">
          <xlrd:rvb i="3085"/>
        </ext>
      </extLst>
    </bk>
    <bk>
      <extLst>
        <ext uri="{3e2802c4-a4d2-4d8b-9148-e3be6c30e623}">
          <xlrd:rvb i="3086"/>
        </ext>
      </extLst>
    </bk>
    <bk>
      <extLst>
        <ext uri="{3e2802c4-a4d2-4d8b-9148-e3be6c30e623}">
          <xlrd:rvb i="3087"/>
        </ext>
      </extLst>
    </bk>
    <bk>
      <extLst>
        <ext uri="{3e2802c4-a4d2-4d8b-9148-e3be6c30e623}">
          <xlrd:rvb i="3088"/>
        </ext>
      </extLst>
    </bk>
    <bk>
      <extLst>
        <ext uri="{3e2802c4-a4d2-4d8b-9148-e3be6c30e623}">
          <xlrd:rvb i="3089"/>
        </ext>
      </extLst>
    </bk>
    <bk>
      <extLst>
        <ext uri="{3e2802c4-a4d2-4d8b-9148-e3be6c30e623}">
          <xlrd:rvb i="3090"/>
        </ext>
      </extLst>
    </bk>
    <bk>
      <extLst>
        <ext uri="{3e2802c4-a4d2-4d8b-9148-e3be6c30e623}">
          <xlrd:rvb i="3091"/>
        </ext>
      </extLst>
    </bk>
    <bk>
      <extLst>
        <ext uri="{3e2802c4-a4d2-4d8b-9148-e3be6c30e623}">
          <xlrd:rvb i="3092"/>
        </ext>
      </extLst>
    </bk>
    <bk>
      <extLst>
        <ext uri="{3e2802c4-a4d2-4d8b-9148-e3be6c30e623}">
          <xlrd:rvb i="3093"/>
        </ext>
      </extLst>
    </bk>
    <bk>
      <extLst>
        <ext uri="{3e2802c4-a4d2-4d8b-9148-e3be6c30e623}">
          <xlrd:rvb i="3094"/>
        </ext>
      </extLst>
    </bk>
    <bk>
      <extLst>
        <ext uri="{3e2802c4-a4d2-4d8b-9148-e3be6c30e623}">
          <xlrd:rvb i="3095"/>
        </ext>
      </extLst>
    </bk>
    <bk>
      <extLst>
        <ext uri="{3e2802c4-a4d2-4d8b-9148-e3be6c30e623}">
          <xlrd:rvb i="3096"/>
        </ext>
      </extLst>
    </bk>
    <bk>
      <extLst>
        <ext uri="{3e2802c4-a4d2-4d8b-9148-e3be6c30e623}">
          <xlrd:rvb i="3097"/>
        </ext>
      </extLst>
    </bk>
    <bk>
      <extLst>
        <ext uri="{3e2802c4-a4d2-4d8b-9148-e3be6c30e623}">
          <xlrd:rvb i="3098"/>
        </ext>
      </extLst>
    </bk>
    <bk>
      <extLst>
        <ext uri="{3e2802c4-a4d2-4d8b-9148-e3be6c30e623}">
          <xlrd:rvb i="3099"/>
        </ext>
      </extLst>
    </bk>
    <bk>
      <extLst>
        <ext uri="{3e2802c4-a4d2-4d8b-9148-e3be6c30e623}">
          <xlrd:rvb i="3100"/>
        </ext>
      </extLst>
    </bk>
    <bk>
      <extLst>
        <ext uri="{3e2802c4-a4d2-4d8b-9148-e3be6c30e623}">
          <xlrd:rvb i="3101"/>
        </ext>
      </extLst>
    </bk>
    <bk>
      <extLst>
        <ext uri="{3e2802c4-a4d2-4d8b-9148-e3be6c30e623}">
          <xlrd:rvb i="3102"/>
        </ext>
      </extLst>
    </bk>
    <bk>
      <extLst>
        <ext uri="{3e2802c4-a4d2-4d8b-9148-e3be6c30e623}">
          <xlrd:rvb i="3103"/>
        </ext>
      </extLst>
    </bk>
    <bk>
      <extLst>
        <ext uri="{3e2802c4-a4d2-4d8b-9148-e3be6c30e623}">
          <xlrd:rvb i="3104"/>
        </ext>
      </extLst>
    </bk>
    <bk>
      <extLst>
        <ext uri="{3e2802c4-a4d2-4d8b-9148-e3be6c30e623}">
          <xlrd:rvb i="3105"/>
        </ext>
      </extLst>
    </bk>
    <bk>
      <extLst>
        <ext uri="{3e2802c4-a4d2-4d8b-9148-e3be6c30e623}">
          <xlrd:rvb i="3106"/>
        </ext>
      </extLst>
    </bk>
    <bk>
      <extLst>
        <ext uri="{3e2802c4-a4d2-4d8b-9148-e3be6c30e623}">
          <xlrd:rvb i="3107"/>
        </ext>
      </extLst>
    </bk>
    <bk>
      <extLst>
        <ext uri="{3e2802c4-a4d2-4d8b-9148-e3be6c30e623}">
          <xlrd:rvb i="3108"/>
        </ext>
      </extLst>
    </bk>
    <bk>
      <extLst>
        <ext uri="{3e2802c4-a4d2-4d8b-9148-e3be6c30e623}">
          <xlrd:rvb i="3109"/>
        </ext>
      </extLst>
    </bk>
    <bk>
      <extLst>
        <ext uri="{3e2802c4-a4d2-4d8b-9148-e3be6c30e623}">
          <xlrd:rvb i="3110"/>
        </ext>
      </extLst>
    </bk>
    <bk>
      <extLst>
        <ext uri="{3e2802c4-a4d2-4d8b-9148-e3be6c30e623}">
          <xlrd:rvb i="3111"/>
        </ext>
      </extLst>
    </bk>
    <bk>
      <extLst>
        <ext uri="{3e2802c4-a4d2-4d8b-9148-e3be6c30e623}">
          <xlrd:rvb i="3112"/>
        </ext>
      </extLst>
    </bk>
    <bk>
      <extLst>
        <ext uri="{3e2802c4-a4d2-4d8b-9148-e3be6c30e623}">
          <xlrd:rvb i="3113"/>
        </ext>
      </extLst>
    </bk>
    <bk>
      <extLst>
        <ext uri="{3e2802c4-a4d2-4d8b-9148-e3be6c30e623}">
          <xlrd:rvb i="3114"/>
        </ext>
      </extLst>
    </bk>
    <bk>
      <extLst>
        <ext uri="{3e2802c4-a4d2-4d8b-9148-e3be6c30e623}">
          <xlrd:rvb i="3115"/>
        </ext>
      </extLst>
    </bk>
    <bk>
      <extLst>
        <ext uri="{3e2802c4-a4d2-4d8b-9148-e3be6c30e623}">
          <xlrd:rvb i="3116"/>
        </ext>
      </extLst>
    </bk>
    <bk>
      <extLst>
        <ext uri="{3e2802c4-a4d2-4d8b-9148-e3be6c30e623}">
          <xlrd:rvb i="3117"/>
        </ext>
      </extLst>
    </bk>
    <bk>
      <extLst>
        <ext uri="{3e2802c4-a4d2-4d8b-9148-e3be6c30e623}">
          <xlrd:rvb i="3118"/>
        </ext>
      </extLst>
    </bk>
    <bk>
      <extLst>
        <ext uri="{3e2802c4-a4d2-4d8b-9148-e3be6c30e623}">
          <xlrd:rvb i="3119"/>
        </ext>
      </extLst>
    </bk>
    <bk>
      <extLst>
        <ext uri="{3e2802c4-a4d2-4d8b-9148-e3be6c30e623}">
          <xlrd:rvb i="3120"/>
        </ext>
      </extLst>
    </bk>
    <bk>
      <extLst>
        <ext uri="{3e2802c4-a4d2-4d8b-9148-e3be6c30e623}">
          <xlrd:rvb i="3121"/>
        </ext>
      </extLst>
    </bk>
    <bk>
      <extLst>
        <ext uri="{3e2802c4-a4d2-4d8b-9148-e3be6c30e623}">
          <xlrd:rvb i="3122"/>
        </ext>
      </extLst>
    </bk>
    <bk>
      <extLst>
        <ext uri="{3e2802c4-a4d2-4d8b-9148-e3be6c30e623}">
          <xlrd:rvb i="3123"/>
        </ext>
      </extLst>
    </bk>
    <bk>
      <extLst>
        <ext uri="{3e2802c4-a4d2-4d8b-9148-e3be6c30e623}">
          <xlrd:rvb i="3124"/>
        </ext>
      </extLst>
    </bk>
    <bk>
      <extLst>
        <ext uri="{3e2802c4-a4d2-4d8b-9148-e3be6c30e623}">
          <xlrd:rvb i="3125"/>
        </ext>
      </extLst>
    </bk>
    <bk>
      <extLst>
        <ext uri="{3e2802c4-a4d2-4d8b-9148-e3be6c30e623}">
          <xlrd:rvb i="3126"/>
        </ext>
      </extLst>
    </bk>
    <bk>
      <extLst>
        <ext uri="{3e2802c4-a4d2-4d8b-9148-e3be6c30e623}">
          <xlrd:rvb i="3127"/>
        </ext>
      </extLst>
    </bk>
    <bk>
      <extLst>
        <ext uri="{3e2802c4-a4d2-4d8b-9148-e3be6c30e623}">
          <xlrd:rvb i="3128"/>
        </ext>
      </extLst>
    </bk>
    <bk>
      <extLst>
        <ext uri="{3e2802c4-a4d2-4d8b-9148-e3be6c30e623}">
          <xlrd:rvb i="3129"/>
        </ext>
      </extLst>
    </bk>
    <bk>
      <extLst>
        <ext uri="{3e2802c4-a4d2-4d8b-9148-e3be6c30e623}">
          <xlrd:rvb i="3130"/>
        </ext>
      </extLst>
    </bk>
    <bk>
      <extLst>
        <ext uri="{3e2802c4-a4d2-4d8b-9148-e3be6c30e623}">
          <xlrd:rvb i="3131"/>
        </ext>
      </extLst>
    </bk>
    <bk>
      <extLst>
        <ext uri="{3e2802c4-a4d2-4d8b-9148-e3be6c30e623}">
          <xlrd:rvb i="3132"/>
        </ext>
      </extLst>
    </bk>
    <bk>
      <extLst>
        <ext uri="{3e2802c4-a4d2-4d8b-9148-e3be6c30e623}">
          <xlrd:rvb i="3133"/>
        </ext>
      </extLst>
    </bk>
    <bk>
      <extLst>
        <ext uri="{3e2802c4-a4d2-4d8b-9148-e3be6c30e623}">
          <xlrd:rvb i="3134"/>
        </ext>
      </extLst>
    </bk>
    <bk>
      <extLst>
        <ext uri="{3e2802c4-a4d2-4d8b-9148-e3be6c30e623}">
          <xlrd:rvb i="3135"/>
        </ext>
      </extLst>
    </bk>
    <bk>
      <extLst>
        <ext uri="{3e2802c4-a4d2-4d8b-9148-e3be6c30e623}">
          <xlrd:rvb i="3136"/>
        </ext>
      </extLst>
    </bk>
    <bk>
      <extLst>
        <ext uri="{3e2802c4-a4d2-4d8b-9148-e3be6c30e623}">
          <xlrd:rvb i="3137"/>
        </ext>
      </extLst>
    </bk>
    <bk>
      <extLst>
        <ext uri="{3e2802c4-a4d2-4d8b-9148-e3be6c30e623}">
          <xlrd:rvb i="3138"/>
        </ext>
      </extLst>
    </bk>
    <bk>
      <extLst>
        <ext uri="{3e2802c4-a4d2-4d8b-9148-e3be6c30e623}">
          <xlrd:rvb i="3139"/>
        </ext>
      </extLst>
    </bk>
    <bk>
      <extLst>
        <ext uri="{3e2802c4-a4d2-4d8b-9148-e3be6c30e623}">
          <xlrd:rvb i="3140"/>
        </ext>
      </extLst>
    </bk>
    <bk>
      <extLst>
        <ext uri="{3e2802c4-a4d2-4d8b-9148-e3be6c30e623}">
          <xlrd:rvb i="3141"/>
        </ext>
      </extLst>
    </bk>
    <bk>
      <extLst>
        <ext uri="{3e2802c4-a4d2-4d8b-9148-e3be6c30e623}">
          <xlrd:rvb i="3142"/>
        </ext>
      </extLst>
    </bk>
    <bk>
      <extLst>
        <ext uri="{3e2802c4-a4d2-4d8b-9148-e3be6c30e623}">
          <xlrd:rvb i="3143"/>
        </ext>
      </extLst>
    </bk>
    <bk>
      <extLst>
        <ext uri="{3e2802c4-a4d2-4d8b-9148-e3be6c30e623}">
          <xlrd:rvb i="3144"/>
        </ext>
      </extLst>
    </bk>
    <bk>
      <extLst>
        <ext uri="{3e2802c4-a4d2-4d8b-9148-e3be6c30e623}">
          <xlrd:rvb i="3145"/>
        </ext>
      </extLst>
    </bk>
    <bk>
      <extLst>
        <ext uri="{3e2802c4-a4d2-4d8b-9148-e3be6c30e623}">
          <xlrd:rvb i="3146"/>
        </ext>
      </extLst>
    </bk>
    <bk>
      <extLst>
        <ext uri="{3e2802c4-a4d2-4d8b-9148-e3be6c30e623}">
          <xlrd:rvb i="3147"/>
        </ext>
      </extLst>
    </bk>
    <bk>
      <extLst>
        <ext uri="{3e2802c4-a4d2-4d8b-9148-e3be6c30e623}">
          <xlrd:rvb i="3148"/>
        </ext>
      </extLst>
    </bk>
    <bk>
      <extLst>
        <ext uri="{3e2802c4-a4d2-4d8b-9148-e3be6c30e623}">
          <xlrd:rvb i="3149"/>
        </ext>
      </extLst>
    </bk>
    <bk>
      <extLst>
        <ext uri="{3e2802c4-a4d2-4d8b-9148-e3be6c30e623}">
          <xlrd:rvb i="3150"/>
        </ext>
      </extLst>
    </bk>
    <bk>
      <extLst>
        <ext uri="{3e2802c4-a4d2-4d8b-9148-e3be6c30e623}">
          <xlrd:rvb i="3151"/>
        </ext>
      </extLst>
    </bk>
    <bk>
      <extLst>
        <ext uri="{3e2802c4-a4d2-4d8b-9148-e3be6c30e623}">
          <xlrd:rvb i="3152"/>
        </ext>
      </extLst>
    </bk>
    <bk>
      <extLst>
        <ext uri="{3e2802c4-a4d2-4d8b-9148-e3be6c30e623}">
          <xlrd:rvb i="3153"/>
        </ext>
      </extLst>
    </bk>
    <bk>
      <extLst>
        <ext uri="{3e2802c4-a4d2-4d8b-9148-e3be6c30e623}">
          <xlrd:rvb i="3154"/>
        </ext>
      </extLst>
    </bk>
    <bk>
      <extLst>
        <ext uri="{3e2802c4-a4d2-4d8b-9148-e3be6c30e623}">
          <xlrd:rvb i="3155"/>
        </ext>
      </extLst>
    </bk>
    <bk>
      <extLst>
        <ext uri="{3e2802c4-a4d2-4d8b-9148-e3be6c30e623}">
          <xlrd:rvb i="3156"/>
        </ext>
      </extLst>
    </bk>
    <bk>
      <extLst>
        <ext uri="{3e2802c4-a4d2-4d8b-9148-e3be6c30e623}">
          <xlrd:rvb i="3157"/>
        </ext>
      </extLst>
    </bk>
    <bk>
      <extLst>
        <ext uri="{3e2802c4-a4d2-4d8b-9148-e3be6c30e623}">
          <xlrd:rvb i="3158"/>
        </ext>
      </extLst>
    </bk>
    <bk>
      <extLst>
        <ext uri="{3e2802c4-a4d2-4d8b-9148-e3be6c30e623}">
          <xlrd:rvb i="3159"/>
        </ext>
      </extLst>
    </bk>
    <bk>
      <extLst>
        <ext uri="{3e2802c4-a4d2-4d8b-9148-e3be6c30e623}">
          <xlrd:rvb i="3160"/>
        </ext>
      </extLst>
    </bk>
    <bk>
      <extLst>
        <ext uri="{3e2802c4-a4d2-4d8b-9148-e3be6c30e623}">
          <xlrd:rvb i="3161"/>
        </ext>
      </extLst>
    </bk>
    <bk>
      <extLst>
        <ext uri="{3e2802c4-a4d2-4d8b-9148-e3be6c30e623}">
          <xlrd:rvb i="3162"/>
        </ext>
      </extLst>
    </bk>
    <bk>
      <extLst>
        <ext uri="{3e2802c4-a4d2-4d8b-9148-e3be6c30e623}">
          <xlrd:rvb i="3163"/>
        </ext>
      </extLst>
    </bk>
    <bk>
      <extLst>
        <ext uri="{3e2802c4-a4d2-4d8b-9148-e3be6c30e623}">
          <xlrd:rvb i="3164"/>
        </ext>
      </extLst>
    </bk>
    <bk>
      <extLst>
        <ext uri="{3e2802c4-a4d2-4d8b-9148-e3be6c30e623}">
          <xlrd:rvb i="3165"/>
        </ext>
      </extLst>
    </bk>
    <bk>
      <extLst>
        <ext uri="{3e2802c4-a4d2-4d8b-9148-e3be6c30e623}">
          <xlrd:rvb i="3166"/>
        </ext>
      </extLst>
    </bk>
    <bk>
      <extLst>
        <ext uri="{3e2802c4-a4d2-4d8b-9148-e3be6c30e623}">
          <xlrd:rvb i="3167"/>
        </ext>
      </extLst>
    </bk>
    <bk>
      <extLst>
        <ext uri="{3e2802c4-a4d2-4d8b-9148-e3be6c30e623}">
          <xlrd:rvb i="3168"/>
        </ext>
      </extLst>
    </bk>
    <bk>
      <extLst>
        <ext uri="{3e2802c4-a4d2-4d8b-9148-e3be6c30e623}">
          <xlrd:rvb i="3169"/>
        </ext>
      </extLst>
    </bk>
    <bk>
      <extLst>
        <ext uri="{3e2802c4-a4d2-4d8b-9148-e3be6c30e623}">
          <xlrd:rvb i="3170"/>
        </ext>
      </extLst>
    </bk>
    <bk>
      <extLst>
        <ext uri="{3e2802c4-a4d2-4d8b-9148-e3be6c30e623}">
          <xlrd:rvb i="3171"/>
        </ext>
      </extLst>
    </bk>
    <bk>
      <extLst>
        <ext uri="{3e2802c4-a4d2-4d8b-9148-e3be6c30e623}">
          <xlrd:rvb i="3172"/>
        </ext>
      </extLst>
    </bk>
    <bk>
      <extLst>
        <ext uri="{3e2802c4-a4d2-4d8b-9148-e3be6c30e623}">
          <xlrd:rvb i="3173"/>
        </ext>
      </extLst>
    </bk>
    <bk>
      <extLst>
        <ext uri="{3e2802c4-a4d2-4d8b-9148-e3be6c30e623}">
          <xlrd:rvb i="3174"/>
        </ext>
      </extLst>
    </bk>
    <bk>
      <extLst>
        <ext uri="{3e2802c4-a4d2-4d8b-9148-e3be6c30e623}">
          <xlrd:rvb i="3175"/>
        </ext>
      </extLst>
    </bk>
    <bk>
      <extLst>
        <ext uri="{3e2802c4-a4d2-4d8b-9148-e3be6c30e623}">
          <xlrd:rvb i="3176"/>
        </ext>
      </extLst>
    </bk>
    <bk>
      <extLst>
        <ext uri="{3e2802c4-a4d2-4d8b-9148-e3be6c30e623}">
          <xlrd:rvb i="3177"/>
        </ext>
      </extLst>
    </bk>
    <bk>
      <extLst>
        <ext uri="{3e2802c4-a4d2-4d8b-9148-e3be6c30e623}">
          <xlrd:rvb i="3178"/>
        </ext>
      </extLst>
    </bk>
    <bk>
      <extLst>
        <ext uri="{3e2802c4-a4d2-4d8b-9148-e3be6c30e623}">
          <xlrd:rvb i="3179"/>
        </ext>
      </extLst>
    </bk>
    <bk>
      <extLst>
        <ext uri="{3e2802c4-a4d2-4d8b-9148-e3be6c30e623}">
          <xlrd:rvb i="3180"/>
        </ext>
      </extLst>
    </bk>
    <bk>
      <extLst>
        <ext uri="{3e2802c4-a4d2-4d8b-9148-e3be6c30e623}">
          <xlrd:rvb i="3181"/>
        </ext>
      </extLst>
    </bk>
    <bk>
      <extLst>
        <ext uri="{3e2802c4-a4d2-4d8b-9148-e3be6c30e623}">
          <xlrd:rvb i="3182"/>
        </ext>
      </extLst>
    </bk>
    <bk>
      <extLst>
        <ext uri="{3e2802c4-a4d2-4d8b-9148-e3be6c30e623}">
          <xlrd:rvb i="3183"/>
        </ext>
      </extLst>
    </bk>
    <bk>
      <extLst>
        <ext uri="{3e2802c4-a4d2-4d8b-9148-e3be6c30e623}">
          <xlrd:rvb i="3184"/>
        </ext>
      </extLst>
    </bk>
    <bk>
      <extLst>
        <ext uri="{3e2802c4-a4d2-4d8b-9148-e3be6c30e623}">
          <xlrd:rvb i="3185"/>
        </ext>
      </extLst>
    </bk>
    <bk>
      <extLst>
        <ext uri="{3e2802c4-a4d2-4d8b-9148-e3be6c30e623}">
          <xlrd:rvb i="3186"/>
        </ext>
      </extLst>
    </bk>
    <bk>
      <extLst>
        <ext uri="{3e2802c4-a4d2-4d8b-9148-e3be6c30e623}">
          <xlrd:rvb i="3187"/>
        </ext>
      </extLst>
    </bk>
    <bk>
      <extLst>
        <ext uri="{3e2802c4-a4d2-4d8b-9148-e3be6c30e623}">
          <xlrd:rvb i="3188"/>
        </ext>
      </extLst>
    </bk>
    <bk>
      <extLst>
        <ext uri="{3e2802c4-a4d2-4d8b-9148-e3be6c30e623}">
          <xlrd:rvb i="3189"/>
        </ext>
      </extLst>
    </bk>
    <bk>
      <extLst>
        <ext uri="{3e2802c4-a4d2-4d8b-9148-e3be6c30e623}">
          <xlrd:rvb i="3190"/>
        </ext>
      </extLst>
    </bk>
    <bk>
      <extLst>
        <ext uri="{3e2802c4-a4d2-4d8b-9148-e3be6c30e623}">
          <xlrd:rvb i="3191"/>
        </ext>
      </extLst>
    </bk>
    <bk>
      <extLst>
        <ext uri="{3e2802c4-a4d2-4d8b-9148-e3be6c30e623}">
          <xlrd:rvb i="3192"/>
        </ext>
      </extLst>
    </bk>
    <bk>
      <extLst>
        <ext uri="{3e2802c4-a4d2-4d8b-9148-e3be6c30e623}">
          <xlrd:rvb i="3193"/>
        </ext>
      </extLst>
    </bk>
    <bk>
      <extLst>
        <ext uri="{3e2802c4-a4d2-4d8b-9148-e3be6c30e623}">
          <xlrd:rvb i="3194"/>
        </ext>
      </extLst>
    </bk>
    <bk>
      <extLst>
        <ext uri="{3e2802c4-a4d2-4d8b-9148-e3be6c30e623}">
          <xlrd:rvb i="3195"/>
        </ext>
      </extLst>
    </bk>
    <bk>
      <extLst>
        <ext uri="{3e2802c4-a4d2-4d8b-9148-e3be6c30e623}">
          <xlrd:rvb i="3196"/>
        </ext>
      </extLst>
    </bk>
    <bk>
      <extLst>
        <ext uri="{3e2802c4-a4d2-4d8b-9148-e3be6c30e623}">
          <xlrd:rvb i="3197"/>
        </ext>
      </extLst>
    </bk>
    <bk>
      <extLst>
        <ext uri="{3e2802c4-a4d2-4d8b-9148-e3be6c30e623}">
          <xlrd:rvb i="3198"/>
        </ext>
      </extLst>
    </bk>
    <bk>
      <extLst>
        <ext uri="{3e2802c4-a4d2-4d8b-9148-e3be6c30e623}">
          <xlrd:rvb i="3199"/>
        </ext>
      </extLst>
    </bk>
    <bk>
      <extLst>
        <ext uri="{3e2802c4-a4d2-4d8b-9148-e3be6c30e623}">
          <xlrd:rvb i="3200"/>
        </ext>
      </extLst>
    </bk>
    <bk>
      <extLst>
        <ext uri="{3e2802c4-a4d2-4d8b-9148-e3be6c30e623}">
          <xlrd:rvb i="3201"/>
        </ext>
      </extLst>
    </bk>
    <bk>
      <extLst>
        <ext uri="{3e2802c4-a4d2-4d8b-9148-e3be6c30e623}">
          <xlrd:rvb i="3202"/>
        </ext>
      </extLst>
    </bk>
    <bk>
      <extLst>
        <ext uri="{3e2802c4-a4d2-4d8b-9148-e3be6c30e623}">
          <xlrd:rvb i="3203"/>
        </ext>
      </extLst>
    </bk>
    <bk>
      <extLst>
        <ext uri="{3e2802c4-a4d2-4d8b-9148-e3be6c30e623}">
          <xlrd:rvb i="3204"/>
        </ext>
      </extLst>
    </bk>
    <bk>
      <extLst>
        <ext uri="{3e2802c4-a4d2-4d8b-9148-e3be6c30e623}">
          <xlrd:rvb i="3205"/>
        </ext>
      </extLst>
    </bk>
    <bk>
      <extLst>
        <ext uri="{3e2802c4-a4d2-4d8b-9148-e3be6c30e623}">
          <xlrd:rvb i="3206"/>
        </ext>
      </extLst>
    </bk>
    <bk>
      <extLst>
        <ext uri="{3e2802c4-a4d2-4d8b-9148-e3be6c30e623}">
          <xlrd:rvb i="3207"/>
        </ext>
      </extLst>
    </bk>
    <bk>
      <extLst>
        <ext uri="{3e2802c4-a4d2-4d8b-9148-e3be6c30e623}">
          <xlrd:rvb i="3208"/>
        </ext>
      </extLst>
    </bk>
    <bk>
      <extLst>
        <ext uri="{3e2802c4-a4d2-4d8b-9148-e3be6c30e623}">
          <xlrd:rvb i="3209"/>
        </ext>
      </extLst>
    </bk>
    <bk>
      <extLst>
        <ext uri="{3e2802c4-a4d2-4d8b-9148-e3be6c30e623}">
          <xlrd:rvb i="3210"/>
        </ext>
      </extLst>
    </bk>
    <bk>
      <extLst>
        <ext uri="{3e2802c4-a4d2-4d8b-9148-e3be6c30e623}">
          <xlrd:rvb i="3211"/>
        </ext>
      </extLst>
    </bk>
    <bk>
      <extLst>
        <ext uri="{3e2802c4-a4d2-4d8b-9148-e3be6c30e623}">
          <xlrd:rvb i="3212"/>
        </ext>
      </extLst>
    </bk>
    <bk>
      <extLst>
        <ext uri="{3e2802c4-a4d2-4d8b-9148-e3be6c30e623}">
          <xlrd:rvb i="3213"/>
        </ext>
      </extLst>
    </bk>
    <bk>
      <extLst>
        <ext uri="{3e2802c4-a4d2-4d8b-9148-e3be6c30e623}">
          <xlrd:rvb i="3214"/>
        </ext>
      </extLst>
    </bk>
    <bk>
      <extLst>
        <ext uri="{3e2802c4-a4d2-4d8b-9148-e3be6c30e623}">
          <xlrd:rvb i="3215"/>
        </ext>
      </extLst>
    </bk>
    <bk>
      <extLst>
        <ext uri="{3e2802c4-a4d2-4d8b-9148-e3be6c30e623}">
          <xlrd:rvb i="3216"/>
        </ext>
      </extLst>
    </bk>
    <bk>
      <extLst>
        <ext uri="{3e2802c4-a4d2-4d8b-9148-e3be6c30e623}">
          <xlrd:rvb i="3217"/>
        </ext>
      </extLst>
    </bk>
    <bk>
      <extLst>
        <ext uri="{3e2802c4-a4d2-4d8b-9148-e3be6c30e623}">
          <xlrd:rvb i="3218"/>
        </ext>
      </extLst>
    </bk>
    <bk>
      <extLst>
        <ext uri="{3e2802c4-a4d2-4d8b-9148-e3be6c30e623}">
          <xlrd:rvb i="3219"/>
        </ext>
      </extLst>
    </bk>
    <bk>
      <extLst>
        <ext uri="{3e2802c4-a4d2-4d8b-9148-e3be6c30e623}">
          <xlrd:rvb i="3220"/>
        </ext>
      </extLst>
    </bk>
    <bk>
      <extLst>
        <ext uri="{3e2802c4-a4d2-4d8b-9148-e3be6c30e623}">
          <xlrd:rvb i="3221"/>
        </ext>
      </extLst>
    </bk>
    <bk>
      <extLst>
        <ext uri="{3e2802c4-a4d2-4d8b-9148-e3be6c30e623}">
          <xlrd:rvb i="3222"/>
        </ext>
      </extLst>
    </bk>
    <bk>
      <extLst>
        <ext uri="{3e2802c4-a4d2-4d8b-9148-e3be6c30e623}">
          <xlrd:rvb i="3223"/>
        </ext>
      </extLst>
    </bk>
    <bk>
      <extLst>
        <ext uri="{3e2802c4-a4d2-4d8b-9148-e3be6c30e623}">
          <xlrd:rvb i="3224"/>
        </ext>
      </extLst>
    </bk>
    <bk>
      <extLst>
        <ext uri="{3e2802c4-a4d2-4d8b-9148-e3be6c30e623}">
          <xlrd:rvb i="3225"/>
        </ext>
      </extLst>
    </bk>
    <bk>
      <extLst>
        <ext uri="{3e2802c4-a4d2-4d8b-9148-e3be6c30e623}">
          <xlrd:rvb i="3226"/>
        </ext>
      </extLst>
    </bk>
    <bk>
      <extLst>
        <ext uri="{3e2802c4-a4d2-4d8b-9148-e3be6c30e623}">
          <xlrd:rvb i="3227"/>
        </ext>
      </extLst>
    </bk>
    <bk>
      <extLst>
        <ext uri="{3e2802c4-a4d2-4d8b-9148-e3be6c30e623}">
          <xlrd:rvb i="3228"/>
        </ext>
      </extLst>
    </bk>
    <bk>
      <extLst>
        <ext uri="{3e2802c4-a4d2-4d8b-9148-e3be6c30e623}">
          <xlrd:rvb i="3229"/>
        </ext>
      </extLst>
    </bk>
    <bk>
      <extLst>
        <ext uri="{3e2802c4-a4d2-4d8b-9148-e3be6c30e623}">
          <xlrd:rvb i="3230"/>
        </ext>
      </extLst>
    </bk>
    <bk>
      <extLst>
        <ext uri="{3e2802c4-a4d2-4d8b-9148-e3be6c30e623}">
          <xlrd:rvb i="3231"/>
        </ext>
      </extLst>
    </bk>
    <bk>
      <extLst>
        <ext uri="{3e2802c4-a4d2-4d8b-9148-e3be6c30e623}">
          <xlrd:rvb i="3232"/>
        </ext>
      </extLst>
    </bk>
    <bk>
      <extLst>
        <ext uri="{3e2802c4-a4d2-4d8b-9148-e3be6c30e623}">
          <xlrd:rvb i="3233"/>
        </ext>
      </extLst>
    </bk>
    <bk>
      <extLst>
        <ext uri="{3e2802c4-a4d2-4d8b-9148-e3be6c30e623}">
          <xlrd:rvb i="3234"/>
        </ext>
      </extLst>
    </bk>
    <bk>
      <extLst>
        <ext uri="{3e2802c4-a4d2-4d8b-9148-e3be6c30e623}">
          <xlrd:rvb i="3235"/>
        </ext>
      </extLst>
    </bk>
    <bk>
      <extLst>
        <ext uri="{3e2802c4-a4d2-4d8b-9148-e3be6c30e623}">
          <xlrd:rvb i="3236"/>
        </ext>
      </extLst>
    </bk>
    <bk>
      <extLst>
        <ext uri="{3e2802c4-a4d2-4d8b-9148-e3be6c30e623}">
          <xlrd:rvb i="3237"/>
        </ext>
      </extLst>
    </bk>
    <bk>
      <extLst>
        <ext uri="{3e2802c4-a4d2-4d8b-9148-e3be6c30e623}">
          <xlrd:rvb i="3238"/>
        </ext>
      </extLst>
    </bk>
    <bk>
      <extLst>
        <ext uri="{3e2802c4-a4d2-4d8b-9148-e3be6c30e623}">
          <xlrd:rvb i="3239"/>
        </ext>
      </extLst>
    </bk>
    <bk>
      <extLst>
        <ext uri="{3e2802c4-a4d2-4d8b-9148-e3be6c30e623}">
          <xlrd:rvb i="3240"/>
        </ext>
      </extLst>
    </bk>
    <bk>
      <extLst>
        <ext uri="{3e2802c4-a4d2-4d8b-9148-e3be6c30e623}">
          <xlrd:rvb i="3241"/>
        </ext>
      </extLst>
    </bk>
    <bk>
      <extLst>
        <ext uri="{3e2802c4-a4d2-4d8b-9148-e3be6c30e623}">
          <xlrd:rvb i="3242"/>
        </ext>
      </extLst>
    </bk>
    <bk>
      <extLst>
        <ext uri="{3e2802c4-a4d2-4d8b-9148-e3be6c30e623}">
          <xlrd:rvb i="3243"/>
        </ext>
      </extLst>
    </bk>
    <bk>
      <extLst>
        <ext uri="{3e2802c4-a4d2-4d8b-9148-e3be6c30e623}">
          <xlrd:rvb i="3244"/>
        </ext>
      </extLst>
    </bk>
    <bk>
      <extLst>
        <ext uri="{3e2802c4-a4d2-4d8b-9148-e3be6c30e623}">
          <xlrd:rvb i="3245"/>
        </ext>
      </extLst>
    </bk>
    <bk>
      <extLst>
        <ext uri="{3e2802c4-a4d2-4d8b-9148-e3be6c30e623}">
          <xlrd:rvb i="3246"/>
        </ext>
      </extLst>
    </bk>
    <bk>
      <extLst>
        <ext uri="{3e2802c4-a4d2-4d8b-9148-e3be6c30e623}">
          <xlrd:rvb i="3247"/>
        </ext>
      </extLst>
    </bk>
    <bk>
      <extLst>
        <ext uri="{3e2802c4-a4d2-4d8b-9148-e3be6c30e623}">
          <xlrd:rvb i="3248"/>
        </ext>
      </extLst>
    </bk>
    <bk>
      <extLst>
        <ext uri="{3e2802c4-a4d2-4d8b-9148-e3be6c30e623}">
          <xlrd:rvb i="3249"/>
        </ext>
      </extLst>
    </bk>
    <bk>
      <extLst>
        <ext uri="{3e2802c4-a4d2-4d8b-9148-e3be6c30e623}">
          <xlrd:rvb i="3250"/>
        </ext>
      </extLst>
    </bk>
    <bk>
      <extLst>
        <ext uri="{3e2802c4-a4d2-4d8b-9148-e3be6c30e623}">
          <xlrd:rvb i="3251"/>
        </ext>
      </extLst>
    </bk>
    <bk>
      <extLst>
        <ext uri="{3e2802c4-a4d2-4d8b-9148-e3be6c30e623}">
          <xlrd:rvb i="3252"/>
        </ext>
      </extLst>
    </bk>
    <bk>
      <extLst>
        <ext uri="{3e2802c4-a4d2-4d8b-9148-e3be6c30e623}">
          <xlrd:rvb i="3253"/>
        </ext>
      </extLst>
    </bk>
    <bk>
      <extLst>
        <ext uri="{3e2802c4-a4d2-4d8b-9148-e3be6c30e623}">
          <xlrd:rvb i="3254"/>
        </ext>
      </extLst>
    </bk>
    <bk>
      <extLst>
        <ext uri="{3e2802c4-a4d2-4d8b-9148-e3be6c30e623}">
          <xlrd:rvb i="3255"/>
        </ext>
      </extLst>
    </bk>
    <bk>
      <extLst>
        <ext uri="{3e2802c4-a4d2-4d8b-9148-e3be6c30e623}">
          <xlrd:rvb i="3256"/>
        </ext>
      </extLst>
    </bk>
    <bk>
      <extLst>
        <ext uri="{3e2802c4-a4d2-4d8b-9148-e3be6c30e623}">
          <xlrd:rvb i="3257"/>
        </ext>
      </extLst>
    </bk>
    <bk>
      <extLst>
        <ext uri="{3e2802c4-a4d2-4d8b-9148-e3be6c30e623}">
          <xlrd:rvb i="3258"/>
        </ext>
      </extLst>
    </bk>
    <bk>
      <extLst>
        <ext uri="{3e2802c4-a4d2-4d8b-9148-e3be6c30e623}">
          <xlrd:rvb i="3259"/>
        </ext>
      </extLst>
    </bk>
    <bk>
      <extLst>
        <ext uri="{3e2802c4-a4d2-4d8b-9148-e3be6c30e623}">
          <xlrd:rvb i="3260"/>
        </ext>
      </extLst>
    </bk>
    <bk>
      <extLst>
        <ext uri="{3e2802c4-a4d2-4d8b-9148-e3be6c30e623}">
          <xlrd:rvb i="3261"/>
        </ext>
      </extLst>
    </bk>
    <bk>
      <extLst>
        <ext uri="{3e2802c4-a4d2-4d8b-9148-e3be6c30e623}">
          <xlrd:rvb i="3262"/>
        </ext>
      </extLst>
    </bk>
    <bk>
      <extLst>
        <ext uri="{3e2802c4-a4d2-4d8b-9148-e3be6c30e623}">
          <xlrd:rvb i="3263"/>
        </ext>
      </extLst>
    </bk>
    <bk>
      <extLst>
        <ext uri="{3e2802c4-a4d2-4d8b-9148-e3be6c30e623}">
          <xlrd:rvb i="3264"/>
        </ext>
      </extLst>
    </bk>
    <bk>
      <extLst>
        <ext uri="{3e2802c4-a4d2-4d8b-9148-e3be6c30e623}">
          <xlrd:rvb i="3265"/>
        </ext>
      </extLst>
    </bk>
    <bk>
      <extLst>
        <ext uri="{3e2802c4-a4d2-4d8b-9148-e3be6c30e623}">
          <xlrd:rvb i="3266"/>
        </ext>
      </extLst>
    </bk>
    <bk>
      <extLst>
        <ext uri="{3e2802c4-a4d2-4d8b-9148-e3be6c30e623}">
          <xlrd:rvb i="3267"/>
        </ext>
      </extLst>
    </bk>
    <bk>
      <extLst>
        <ext uri="{3e2802c4-a4d2-4d8b-9148-e3be6c30e623}">
          <xlrd:rvb i="3268"/>
        </ext>
      </extLst>
    </bk>
    <bk>
      <extLst>
        <ext uri="{3e2802c4-a4d2-4d8b-9148-e3be6c30e623}">
          <xlrd:rvb i="3269"/>
        </ext>
      </extLst>
    </bk>
    <bk>
      <extLst>
        <ext uri="{3e2802c4-a4d2-4d8b-9148-e3be6c30e623}">
          <xlrd:rvb i="3270"/>
        </ext>
      </extLst>
    </bk>
    <bk>
      <extLst>
        <ext uri="{3e2802c4-a4d2-4d8b-9148-e3be6c30e623}">
          <xlrd:rvb i="3271"/>
        </ext>
      </extLst>
    </bk>
    <bk>
      <extLst>
        <ext uri="{3e2802c4-a4d2-4d8b-9148-e3be6c30e623}">
          <xlrd:rvb i="3272"/>
        </ext>
      </extLst>
    </bk>
    <bk>
      <extLst>
        <ext uri="{3e2802c4-a4d2-4d8b-9148-e3be6c30e623}">
          <xlrd:rvb i="3273"/>
        </ext>
      </extLst>
    </bk>
    <bk>
      <extLst>
        <ext uri="{3e2802c4-a4d2-4d8b-9148-e3be6c30e623}">
          <xlrd:rvb i="3274"/>
        </ext>
      </extLst>
    </bk>
    <bk>
      <extLst>
        <ext uri="{3e2802c4-a4d2-4d8b-9148-e3be6c30e623}">
          <xlrd:rvb i="3275"/>
        </ext>
      </extLst>
    </bk>
    <bk>
      <extLst>
        <ext uri="{3e2802c4-a4d2-4d8b-9148-e3be6c30e623}">
          <xlrd:rvb i="3276"/>
        </ext>
      </extLst>
    </bk>
    <bk>
      <extLst>
        <ext uri="{3e2802c4-a4d2-4d8b-9148-e3be6c30e623}">
          <xlrd:rvb i="3277"/>
        </ext>
      </extLst>
    </bk>
    <bk>
      <extLst>
        <ext uri="{3e2802c4-a4d2-4d8b-9148-e3be6c30e623}">
          <xlrd:rvb i="3278"/>
        </ext>
      </extLst>
    </bk>
    <bk>
      <extLst>
        <ext uri="{3e2802c4-a4d2-4d8b-9148-e3be6c30e623}">
          <xlrd:rvb i="3279"/>
        </ext>
      </extLst>
    </bk>
    <bk>
      <extLst>
        <ext uri="{3e2802c4-a4d2-4d8b-9148-e3be6c30e623}">
          <xlrd:rvb i="3280"/>
        </ext>
      </extLst>
    </bk>
    <bk>
      <extLst>
        <ext uri="{3e2802c4-a4d2-4d8b-9148-e3be6c30e623}">
          <xlrd:rvb i="3281"/>
        </ext>
      </extLst>
    </bk>
    <bk>
      <extLst>
        <ext uri="{3e2802c4-a4d2-4d8b-9148-e3be6c30e623}">
          <xlrd:rvb i="3282"/>
        </ext>
      </extLst>
    </bk>
    <bk>
      <extLst>
        <ext uri="{3e2802c4-a4d2-4d8b-9148-e3be6c30e623}">
          <xlrd:rvb i="3283"/>
        </ext>
      </extLst>
    </bk>
    <bk>
      <extLst>
        <ext uri="{3e2802c4-a4d2-4d8b-9148-e3be6c30e623}">
          <xlrd:rvb i="3284"/>
        </ext>
      </extLst>
    </bk>
    <bk>
      <extLst>
        <ext uri="{3e2802c4-a4d2-4d8b-9148-e3be6c30e623}">
          <xlrd:rvb i="3285"/>
        </ext>
      </extLst>
    </bk>
    <bk>
      <extLst>
        <ext uri="{3e2802c4-a4d2-4d8b-9148-e3be6c30e623}">
          <xlrd:rvb i="3286"/>
        </ext>
      </extLst>
    </bk>
    <bk>
      <extLst>
        <ext uri="{3e2802c4-a4d2-4d8b-9148-e3be6c30e623}">
          <xlrd:rvb i="3287"/>
        </ext>
      </extLst>
    </bk>
    <bk>
      <extLst>
        <ext uri="{3e2802c4-a4d2-4d8b-9148-e3be6c30e623}">
          <xlrd:rvb i="3288"/>
        </ext>
      </extLst>
    </bk>
    <bk>
      <extLst>
        <ext uri="{3e2802c4-a4d2-4d8b-9148-e3be6c30e623}">
          <xlrd:rvb i="3289"/>
        </ext>
      </extLst>
    </bk>
    <bk>
      <extLst>
        <ext uri="{3e2802c4-a4d2-4d8b-9148-e3be6c30e623}">
          <xlrd:rvb i="3290"/>
        </ext>
      </extLst>
    </bk>
    <bk>
      <extLst>
        <ext uri="{3e2802c4-a4d2-4d8b-9148-e3be6c30e623}">
          <xlrd:rvb i="3291"/>
        </ext>
      </extLst>
    </bk>
    <bk>
      <extLst>
        <ext uri="{3e2802c4-a4d2-4d8b-9148-e3be6c30e623}">
          <xlrd:rvb i="3292"/>
        </ext>
      </extLst>
    </bk>
    <bk>
      <extLst>
        <ext uri="{3e2802c4-a4d2-4d8b-9148-e3be6c30e623}">
          <xlrd:rvb i="3293"/>
        </ext>
      </extLst>
    </bk>
    <bk>
      <extLst>
        <ext uri="{3e2802c4-a4d2-4d8b-9148-e3be6c30e623}">
          <xlrd:rvb i="3294"/>
        </ext>
      </extLst>
    </bk>
    <bk>
      <extLst>
        <ext uri="{3e2802c4-a4d2-4d8b-9148-e3be6c30e623}">
          <xlrd:rvb i="3295"/>
        </ext>
      </extLst>
    </bk>
    <bk>
      <extLst>
        <ext uri="{3e2802c4-a4d2-4d8b-9148-e3be6c30e623}">
          <xlrd:rvb i="3296"/>
        </ext>
      </extLst>
    </bk>
    <bk>
      <extLst>
        <ext uri="{3e2802c4-a4d2-4d8b-9148-e3be6c30e623}">
          <xlrd:rvb i="3297"/>
        </ext>
      </extLst>
    </bk>
    <bk>
      <extLst>
        <ext uri="{3e2802c4-a4d2-4d8b-9148-e3be6c30e623}">
          <xlrd:rvb i="3298"/>
        </ext>
      </extLst>
    </bk>
    <bk>
      <extLst>
        <ext uri="{3e2802c4-a4d2-4d8b-9148-e3be6c30e623}">
          <xlrd:rvb i="3299"/>
        </ext>
      </extLst>
    </bk>
    <bk>
      <extLst>
        <ext uri="{3e2802c4-a4d2-4d8b-9148-e3be6c30e623}">
          <xlrd:rvb i="3300"/>
        </ext>
      </extLst>
    </bk>
    <bk>
      <extLst>
        <ext uri="{3e2802c4-a4d2-4d8b-9148-e3be6c30e623}">
          <xlrd:rvb i="3301"/>
        </ext>
      </extLst>
    </bk>
    <bk>
      <extLst>
        <ext uri="{3e2802c4-a4d2-4d8b-9148-e3be6c30e623}">
          <xlrd:rvb i="3302"/>
        </ext>
      </extLst>
    </bk>
    <bk>
      <extLst>
        <ext uri="{3e2802c4-a4d2-4d8b-9148-e3be6c30e623}">
          <xlrd:rvb i="3303"/>
        </ext>
      </extLst>
    </bk>
    <bk>
      <extLst>
        <ext uri="{3e2802c4-a4d2-4d8b-9148-e3be6c30e623}">
          <xlrd:rvb i="3304"/>
        </ext>
      </extLst>
    </bk>
    <bk>
      <extLst>
        <ext uri="{3e2802c4-a4d2-4d8b-9148-e3be6c30e623}">
          <xlrd:rvb i="3305"/>
        </ext>
      </extLst>
    </bk>
    <bk>
      <extLst>
        <ext uri="{3e2802c4-a4d2-4d8b-9148-e3be6c30e623}">
          <xlrd:rvb i="3306"/>
        </ext>
      </extLst>
    </bk>
    <bk>
      <extLst>
        <ext uri="{3e2802c4-a4d2-4d8b-9148-e3be6c30e623}">
          <xlrd:rvb i="3307"/>
        </ext>
      </extLst>
    </bk>
    <bk>
      <extLst>
        <ext uri="{3e2802c4-a4d2-4d8b-9148-e3be6c30e623}">
          <xlrd:rvb i="3308"/>
        </ext>
      </extLst>
    </bk>
    <bk>
      <extLst>
        <ext uri="{3e2802c4-a4d2-4d8b-9148-e3be6c30e623}">
          <xlrd:rvb i="3309"/>
        </ext>
      </extLst>
    </bk>
    <bk>
      <extLst>
        <ext uri="{3e2802c4-a4d2-4d8b-9148-e3be6c30e623}">
          <xlrd:rvb i="3310"/>
        </ext>
      </extLst>
    </bk>
    <bk>
      <extLst>
        <ext uri="{3e2802c4-a4d2-4d8b-9148-e3be6c30e623}">
          <xlrd:rvb i="3311"/>
        </ext>
      </extLst>
    </bk>
    <bk>
      <extLst>
        <ext uri="{3e2802c4-a4d2-4d8b-9148-e3be6c30e623}">
          <xlrd:rvb i="3312"/>
        </ext>
      </extLst>
    </bk>
    <bk>
      <extLst>
        <ext uri="{3e2802c4-a4d2-4d8b-9148-e3be6c30e623}">
          <xlrd:rvb i="3313"/>
        </ext>
      </extLst>
    </bk>
    <bk>
      <extLst>
        <ext uri="{3e2802c4-a4d2-4d8b-9148-e3be6c30e623}">
          <xlrd:rvb i="3314"/>
        </ext>
      </extLst>
    </bk>
    <bk>
      <extLst>
        <ext uri="{3e2802c4-a4d2-4d8b-9148-e3be6c30e623}">
          <xlrd:rvb i="3315"/>
        </ext>
      </extLst>
    </bk>
    <bk>
      <extLst>
        <ext uri="{3e2802c4-a4d2-4d8b-9148-e3be6c30e623}">
          <xlrd:rvb i="3316"/>
        </ext>
      </extLst>
    </bk>
    <bk>
      <extLst>
        <ext uri="{3e2802c4-a4d2-4d8b-9148-e3be6c30e623}">
          <xlrd:rvb i="3317"/>
        </ext>
      </extLst>
    </bk>
    <bk>
      <extLst>
        <ext uri="{3e2802c4-a4d2-4d8b-9148-e3be6c30e623}">
          <xlrd:rvb i="3320"/>
        </ext>
      </extLst>
    </bk>
    <bk>
      <extLst>
        <ext uri="{3e2802c4-a4d2-4d8b-9148-e3be6c30e623}">
          <xlrd:rvb i="3321"/>
        </ext>
      </extLst>
    </bk>
    <bk>
      <extLst>
        <ext uri="{3e2802c4-a4d2-4d8b-9148-e3be6c30e623}">
          <xlrd:rvb i="3322"/>
        </ext>
      </extLst>
    </bk>
    <bk>
      <extLst>
        <ext uri="{3e2802c4-a4d2-4d8b-9148-e3be6c30e623}">
          <xlrd:rvb i="3323"/>
        </ext>
      </extLst>
    </bk>
    <bk>
      <extLst>
        <ext uri="{3e2802c4-a4d2-4d8b-9148-e3be6c30e623}">
          <xlrd:rvb i="3324"/>
        </ext>
      </extLst>
    </bk>
    <bk>
      <extLst>
        <ext uri="{3e2802c4-a4d2-4d8b-9148-e3be6c30e623}">
          <xlrd:rvb i="3325"/>
        </ext>
      </extLst>
    </bk>
    <bk>
      <extLst>
        <ext uri="{3e2802c4-a4d2-4d8b-9148-e3be6c30e623}">
          <xlrd:rvb i="3326"/>
        </ext>
      </extLst>
    </bk>
    <bk>
      <extLst>
        <ext uri="{3e2802c4-a4d2-4d8b-9148-e3be6c30e623}">
          <xlrd:rvb i="3327"/>
        </ext>
      </extLst>
    </bk>
    <bk>
      <extLst>
        <ext uri="{3e2802c4-a4d2-4d8b-9148-e3be6c30e623}">
          <xlrd:rvb i="3328"/>
        </ext>
      </extLst>
    </bk>
    <bk>
      <extLst>
        <ext uri="{3e2802c4-a4d2-4d8b-9148-e3be6c30e623}">
          <xlrd:rvb i="3329"/>
        </ext>
      </extLst>
    </bk>
    <bk>
      <extLst>
        <ext uri="{3e2802c4-a4d2-4d8b-9148-e3be6c30e623}">
          <xlrd:rvb i="3330"/>
        </ext>
      </extLst>
    </bk>
    <bk>
      <extLst>
        <ext uri="{3e2802c4-a4d2-4d8b-9148-e3be6c30e623}">
          <xlrd:rvb i="3331"/>
        </ext>
      </extLst>
    </bk>
    <bk>
      <extLst>
        <ext uri="{3e2802c4-a4d2-4d8b-9148-e3be6c30e623}">
          <xlrd:rvb i="3332"/>
        </ext>
      </extLst>
    </bk>
    <bk>
      <extLst>
        <ext uri="{3e2802c4-a4d2-4d8b-9148-e3be6c30e623}">
          <xlrd:rvb i="3333"/>
        </ext>
      </extLst>
    </bk>
    <bk>
      <extLst>
        <ext uri="{3e2802c4-a4d2-4d8b-9148-e3be6c30e623}">
          <xlrd:rvb i="3334"/>
        </ext>
      </extLst>
    </bk>
    <bk>
      <extLst>
        <ext uri="{3e2802c4-a4d2-4d8b-9148-e3be6c30e623}">
          <xlrd:rvb i="3335"/>
        </ext>
      </extLst>
    </bk>
    <bk>
      <extLst>
        <ext uri="{3e2802c4-a4d2-4d8b-9148-e3be6c30e623}">
          <xlrd:rvb i="3336"/>
        </ext>
      </extLst>
    </bk>
    <bk>
      <extLst>
        <ext uri="{3e2802c4-a4d2-4d8b-9148-e3be6c30e623}">
          <xlrd:rvb i="3337"/>
        </ext>
      </extLst>
    </bk>
    <bk>
      <extLst>
        <ext uri="{3e2802c4-a4d2-4d8b-9148-e3be6c30e623}">
          <xlrd:rvb i="3338"/>
        </ext>
      </extLst>
    </bk>
    <bk>
      <extLst>
        <ext uri="{3e2802c4-a4d2-4d8b-9148-e3be6c30e623}">
          <xlrd:rvb i="3339"/>
        </ext>
      </extLst>
    </bk>
    <bk>
      <extLst>
        <ext uri="{3e2802c4-a4d2-4d8b-9148-e3be6c30e623}">
          <xlrd:rvb i="3340"/>
        </ext>
      </extLst>
    </bk>
    <bk>
      <extLst>
        <ext uri="{3e2802c4-a4d2-4d8b-9148-e3be6c30e623}">
          <xlrd:rvb i="3341"/>
        </ext>
      </extLst>
    </bk>
    <bk>
      <extLst>
        <ext uri="{3e2802c4-a4d2-4d8b-9148-e3be6c30e623}">
          <xlrd:rvb i="3342"/>
        </ext>
      </extLst>
    </bk>
    <bk>
      <extLst>
        <ext uri="{3e2802c4-a4d2-4d8b-9148-e3be6c30e623}">
          <xlrd:rvb i="3343"/>
        </ext>
      </extLst>
    </bk>
    <bk>
      <extLst>
        <ext uri="{3e2802c4-a4d2-4d8b-9148-e3be6c30e623}">
          <xlrd:rvb i="3344"/>
        </ext>
      </extLst>
    </bk>
    <bk>
      <extLst>
        <ext uri="{3e2802c4-a4d2-4d8b-9148-e3be6c30e623}">
          <xlrd:rvb i="3345"/>
        </ext>
      </extLst>
    </bk>
    <bk>
      <extLst>
        <ext uri="{3e2802c4-a4d2-4d8b-9148-e3be6c30e623}">
          <xlrd:rvb i="3346"/>
        </ext>
      </extLst>
    </bk>
    <bk>
      <extLst>
        <ext uri="{3e2802c4-a4d2-4d8b-9148-e3be6c30e623}">
          <xlrd:rvb i="3347"/>
        </ext>
      </extLst>
    </bk>
    <bk>
      <extLst>
        <ext uri="{3e2802c4-a4d2-4d8b-9148-e3be6c30e623}">
          <xlrd:rvb i="3348"/>
        </ext>
      </extLst>
    </bk>
    <bk>
      <extLst>
        <ext uri="{3e2802c4-a4d2-4d8b-9148-e3be6c30e623}">
          <xlrd:rvb i="3349"/>
        </ext>
      </extLst>
    </bk>
    <bk>
      <extLst>
        <ext uri="{3e2802c4-a4d2-4d8b-9148-e3be6c30e623}">
          <xlrd:rvb i="3350"/>
        </ext>
      </extLst>
    </bk>
    <bk>
      <extLst>
        <ext uri="{3e2802c4-a4d2-4d8b-9148-e3be6c30e623}">
          <xlrd:rvb i="3351"/>
        </ext>
      </extLst>
    </bk>
    <bk>
      <extLst>
        <ext uri="{3e2802c4-a4d2-4d8b-9148-e3be6c30e623}">
          <xlrd:rvb i="3352"/>
        </ext>
      </extLst>
    </bk>
    <bk>
      <extLst>
        <ext uri="{3e2802c4-a4d2-4d8b-9148-e3be6c30e623}">
          <xlrd:rvb i="3353"/>
        </ext>
      </extLst>
    </bk>
    <bk>
      <extLst>
        <ext uri="{3e2802c4-a4d2-4d8b-9148-e3be6c30e623}">
          <xlrd:rvb i="3354"/>
        </ext>
      </extLst>
    </bk>
    <bk>
      <extLst>
        <ext uri="{3e2802c4-a4d2-4d8b-9148-e3be6c30e623}">
          <xlrd:rvb i="3355"/>
        </ext>
      </extLst>
    </bk>
    <bk>
      <extLst>
        <ext uri="{3e2802c4-a4d2-4d8b-9148-e3be6c30e623}">
          <xlrd:rvb i="3356"/>
        </ext>
      </extLst>
    </bk>
    <bk>
      <extLst>
        <ext uri="{3e2802c4-a4d2-4d8b-9148-e3be6c30e623}">
          <xlrd:rvb i="3357"/>
        </ext>
      </extLst>
    </bk>
    <bk>
      <extLst>
        <ext uri="{3e2802c4-a4d2-4d8b-9148-e3be6c30e623}">
          <xlrd:rvb i="3358"/>
        </ext>
      </extLst>
    </bk>
    <bk>
      <extLst>
        <ext uri="{3e2802c4-a4d2-4d8b-9148-e3be6c30e623}">
          <xlrd:rvb i="3359"/>
        </ext>
      </extLst>
    </bk>
    <bk>
      <extLst>
        <ext uri="{3e2802c4-a4d2-4d8b-9148-e3be6c30e623}">
          <xlrd:rvb i="3360"/>
        </ext>
      </extLst>
    </bk>
    <bk>
      <extLst>
        <ext uri="{3e2802c4-a4d2-4d8b-9148-e3be6c30e623}">
          <xlrd:rvb i="3361"/>
        </ext>
      </extLst>
    </bk>
    <bk>
      <extLst>
        <ext uri="{3e2802c4-a4d2-4d8b-9148-e3be6c30e623}">
          <xlrd:rvb i="3362"/>
        </ext>
      </extLst>
    </bk>
    <bk>
      <extLst>
        <ext uri="{3e2802c4-a4d2-4d8b-9148-e3be6c30e623}">
          <xlrd:rvb i="3363"/>
        </ext>
      </extLst>
    </bk>
    <bk>
      <extLst>
        <ext uri="{3e2802c4-a4d2-4d8b-9148-e3be6c30e623}">
          <xlrd:rvb i="3364"/>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68"/>
        </ext>
      </extLst>
    </bk>
    <bk>
      <extLst>
        <ext uri="{3e2802c4-a4d2-4d8b-9148-e3be6c30e623}">
          <xlrd:rvb i="3369"/>
        </ext>
      </extLst>
    </bk>
    <bk>
      <extLst>
        <ext uri="{3e2802c4-a4d2-4d8b-9148-e3be6c30e623}">
          <xlrd:rvb i="3370"/>
        </ext>
      </extLst>
    </bk>
    <bk>
      <extLst>
        <ext uri="{3e2802c4-a4d2-4d8b-9148-e3be6c30e623}">
          <xlrd:rvb i="3371"/>
        </ext>
      </extLst>
    </bk>
    <bk>
      <extLst>
        <ext uri="{3e2802c4-a4d2-4d8b-9148-e3be6c30e623}">
          <xlrd:rvb i="3372"/>
        </ext>
      </extLst>
    </bk>
    <bk>
      <extLst>
        <ext uri="{3e2802c4-a4d2-4d8b-9148-e3be6c30e623}">
          <xlrd:rvb i="3373"/>
        </ext>
      </extLst>
    </bk>
    <bk>
      <extLst>
        <ext uri="{3e2802c4-a4d2-4d8b-9148-e3be6c30e623}">
          <xlrd:rvb i="3374"/>
        </ext>
      </extLst>
    </bk>
    <bk>
      <extLst>
        <ext uri="{3e2802c4-a4d2-4d8b-9148-e3be6c30e623}">
          <xlrd:rvb i="3375"/>
        </ext>
      </extLst>
    </bk>
    <bk>
      <extLst>
        <ext uri="{3e2802c4-a4d2-4d8b-9148-e3be6c30e623}">
          <xlrd:rvb i="3376"/>
        </ext>
      </extLst>
    </bk>
    <bk>
      <extLst>
        <ext uri="{3e2802c4-a4d2-4d8b-9148-e3be6c30e623}">
          <xlrd:rvb i="3377"/>
        </ext>
      </extLst>
    </bk>
    <bk>
      <extLst>
        <ext uri="{3e2802c4-a4d2-4d8b-9148-e3be6c30e623}">
          <xlrd:rvb i="3378"/>
        </ext>
      </extLst>
    </bk>
    <bk>
      <extLst>
        <ext uri="{3e2802c4-a4d2-4d8b-9148-e3be6c30e623}">
          <xlrd:rvb i="3379"/>
        </ext>
      </extLst>
    </bk>
    <bk>
      <extLst>
        <ext uri="{3e2802c4-a4d2-4d8b-9148-e3be6c30e623}">
          <xlrd:rvb i="3380"/>
        </ext>
      </extLst>
    </bk>
    <bk>
      <extLst>
        <ext uri="{3e2802c4-a4d2-4d8b-9148-e3be6c30e623}">
          <xlrd:rvb i="3381"/>
        </ext>
      </extLst>
    </bk>
    <bk>
      <extLst>
        <ext uri="{3e2802c4-a4d2-4d8b-9148-e3be6c30e623}">
          <xlrd:rvb i="3382"/>
        </ext>
      </extLst>
    </bk>
    <bk>
      <extLst>
        <ext uri="{3e2802c4-a4d2-4d8b-9148-e3be6c30e623}">
          <xlrd:rvb i="3383"/>
        </ext>
      </extLst>
    </bk>
    <bk>
      <extLst>
        <ext uri="{3e2802c4-a4d2-4d8b-9148-e3be6c30e623}">
          <xlrd:rvb i="3384"/>
        </ext>
      </extLst>
    </bk>
    <bk>
      <extLst>
        <ext uri="{3e2802c4-a4d2-4d8b-9148-e3be6c30e623}">
          <xlrd:rvb i="3385"/>
        </ext>
      </extLst>
    </bk>
    <bk>
      <extLst>
        <ext uri="{3e2802c4-a4d2-4d8b-9148-e3be6c30e623}">
          <xlrd:rvb i="3386"/>
        </ext>
      </extLst>
    </bk>
    <bk>
      <extLst>
        <ext uri="{3e2802c4-a4d2-4d8b-9148-e3be6c30e623}">
          <xlrd:rvb i="3387"/>
        </ext>
      </extLst>
    </bk>
    <bk>
      <extLst>
        <ext uri="{3e2802c4-a4d2-4d8b-9148-e3be6c30e623}">
          <xlrd:rvb i="3388"/>
        </ext>
      </extLst>
    </bk>
    <bk>
      <extLst>
        <ext uri="{3e2802c4-a4d2-4d8b-9148-e3be6c30e623}">
          <xlrd:rvb i="3389"/>
        </ext>
      </extLst>
    </bk>
    <bk>
      <extLst>
        <ext uri="{3e2802c4-a4d2-4d8b-9148-e3be6c30e623}">
          <xlrd:rvb i="3390"/>
        </ext>
      </extLst>
    </bk>
    <bk>
      <extLst>
        <ext uri="{3e2802c4-a4d2-4d8b-9148-e3be6c30e623}">
          <xlrd:rvb i="3391"/>
        </ext>
      </extLst>
    </bk>
    <bk>
      <extLst>
        <ext uri="{3e2802c4-a4d2-4d8b-9148-e3be6c30e623}">
          <xlrd:rvb i="3392"/>
        </ext>
      </extLst>
    </bk>
    <bk>
      <extLst>
        <ext uri="{3e2802c4-a4d2-4d8b-9148-e3be6c30e623}">
          <xlrd:rvb i="3393"/>
        </ext>
      </extLst>
    </bk>
    <bk>
      <extLst>
        <ext uri="{3e2802c4-a4d2-4d8b-9148-e3be6c30e623}">
          <xlrd:rvb i="3394"/>
        </ext>
      </extLst>
    </bk>
    <bk>
      <extLst>
        <ext uri="{3e2802c4-a4d2-4d8b-9148-e3be6c30e623}">
          <xlrd:rvb i="3395"/>
        </ext>
      </extLst>
    </bk>
    <bk>
      <extLst>
        <ext uri="{3e2802c4-a4d2-4d8b-9148-e3be6c30e623}">
          <xlrd:rvb i="3396"/>
        </ext>
      </extLst>
    </bk>
    <bk>
      <extLst>
        <ext uri="{3e2802c4-a4d2-4d8b-9148-e3be6c30e623}">
          <xlrd:rvb i="3397"/>
        </ext>
      </extLst>
    </bk>
    <bk>
      <extLst>
        <ext uri="{3e2802c4-a4d2-4d8b-9148-e3be6c30e623}">
          <xlrd:rvb i="3398"/>
        </ext>
      </extLst>
    </bk>
    <bk>
      <extLst>
        <ext uri="{3e2802c4-a4d2-4d8b-9148-e3be6c30e623}">
          <xlrd:rvb i="3399"/>
        </ext>
      </extLst>
    </bk>
    <bk>
      <extLst>
        <ext uri="{3e2802c4-a4d2-4d8b-9148-e3be6c30e623}">
          <xlrd:rvb i="3400"/>
        </ext>
      </extLst>
    </bk>
    <bk>
      <extLst>
        <ext uri="{3e2802c4-a4d2-4d8b-9148-e3be6c30e623}">
          <xlrd:rvb i="3401"/>
        </ext>
      </extLst>
    </bk>
    <bk>
      <extLst>
        <ext uri="{3e2802c4-a4d2-4d8b-9148-e3be6c30e623}">
          <xlrd:rvb i="3402"/>
        </ext>
      </extLst>
    </bk>
    <bk>
      <extLst>
        <ext uri="{3e2802c4-a4d2-4d8b-9148-e3be6c30e623}">
          <xlrd:rvb i="3403"/>
        </ext>
      </extLst>
    </bk>
    <bk>
      <extLst>
        <ext uri="{3e2802c4-a4d2-4d8b-9148-e3be6c30e623}">
          <xlrd:rvb i="3404"/>
        </ext>
      </extLst>
    </bk>
    <bk>
      <extLst>
        <ext uri="{3e2802c4-a4d2-4d8b-9148-e3be6c30e623}">
          <xlrd:rvb i="3405"/>
        </ext>
      </extLst>
    </bk>
    <bk>
      <extLst>
        <ext uri="{3e2802c4-a4d2-4d8b-9148-e3be6c30e623}">
          <xlrd:rvb i="3406"/>
        </ext>
      </extLst>
    </bk>
    <bk>
      <extLst>
        <ext uri="{3e2802c4-a4d2-4d8b-9148-e3be6c30e623}">
          <xlrd:rvb i="3407"/>
        </ext>
      </extLst>
    </bk>
    <bk>
      <extLst>
        <ext uri="{3e2802c4-a4d2-4d8b-9148-e3be6c30e623}">
          <xlrd:rvb i="3408"/>
        </ext>
      </extLst>
    </bk>
    <bk>
      <extLst>
        <ext uri="{3e2802c4-a4d2-4d8b-9148-e3be6c30e623}">
          <xlrd:rvb i="3409"/>
        </ext>
      </extLst>
    </bk>
    <bk>
      <extLst>
        <ext uri="{3e2802c4-a4d2-4d8b-9148-e3be6c30e623}">
          <xlrd:rvb i="3410"/>
        </ext>
      </extLst>
    </bk>
    <bk>
      <extLst>
        <ext uri="{3e2802c4-a4d2-4d8b-9148-e3be6c30e623}">
          <xlrd:rvb i="3411"/>
        </ext>
      </extLst>
    </bk>
    <bk>
      <extLst>
        <ext uri="{3e2802c4-a4d2-4d8b-9148-e3be6c30e623}">
          <xlrd:rvb i="3412"/>
        </ext>
      </extLst>
    </bk>
    <bk>
      <extLst>
        <ext uri="{3e2802c4-a4d2-4d8b-9148-e3be6c30e623}">
          <xlrd:rvb i="3413"/>
        </ext>
      </extLst>
    </bk>
    <bk>
      <extLst>
        <ext uri="{3e2802c4-a4d2-4d8b-9148-e3be6c30e623}">
          <xlrd:rvb i="3414"/>
        </ext>
      </extLst>
    </bk>
    <bk>
      <extLst>
        <ext uri="{3e2802c4-a4d2-4d8b-9148-e3be6c30e623}">
          <xlrd:rvb i="3415"/>
        </ext>
      </extLst>
    </bk>
    <bk>
      <extLst>
        <ext uri="{3e2802c4-a4d2-4d8b-9148-e3be6c30e623}">
          <xlrd:rvb i="3416"/>
        </ext>
      </extLst>
    </bk>
    <bk>
      <extLst>
        <ext uri="{3e2802c4-a4d2-4d8b-9148-e3be6c30e623}">
          <xlrd:rvb i="3417"/>
        </ext>
      </extLst>
    </bk>
    <bk>
      <extLst>
        <ext uri="{3e2802c4-a4d2-4d8b-9148-e3be6c30e623}">
          <xlrd:rvb i="3418"/>
        </ext>
      </extLst>
    </bk>
    <bk>
      <extLst>
        <ext uri="{3e2802c4-a4d2-4d8b-9148-e3be6c30e623}">
          <xlrd:rvb i="3419"/>
        </ext>
      </extLst>
    </bk>
    <bk>
      <extLst>
        <ext uri="{3e2802c4-a4d2-4d8b-9148-e3be6c30e623}">
          <xlrd:rvb i="3420"/>
        </ext>
      </extLst>
    </bk>
    <bk>
      <extLst>
        <ext uri="{3e2802c4-a4d2-4d8b-9148-e3be6c30e623}">
          <xlrd:rvb i="3421"/>
        </ext>
      </extLst>
    </bk>
    <bk>
      <extLst>
        <ext uri="{3e2802c4-a4d2-4d8b-9148-e3be6c30e623}">
          <xlrd:rvb i="3422"/>
        </ext>
      </extLst>
    </bk>
    <bk>
      <extLst>
        <ext uri="{3e2802c4-a4d2-4d8b-9148-e3be6c30e623}">
          <xlrd:rvb i="3423"/>
        </ext>
      </extLst>
    </bk>
    <bk>
      <extLst>
        <ext uri="{3e2802c4-a4d2-4d8b-9148-e3be6c30e623}">
          <xlrd:rvb i="3424"/>
        </ext>
      </extLst>
    </bk>
    <bk>
      <extLst>
        <ext uri="{3e2802c4-a4d2-4d8b-9148-e3be6c30e623}">
          <xlrd:rvb i="3425"/>
        </ext>
      </extLst>
    </bk>
    <bk>
      <extLst>
        <ext uri="{3e2802c4-a4d2-4d8b-9148-e3be6c30e623}">
          <xlrd:rvb i="3426"/>
        </ext>
      </extLst>
    </bk>
    <bk>
      <extLst>
        <ext uri="{3e2802c4-a4d2-4d8b-9148-e3be6c30e623}">
          <xlrd:rvb i="3427"/>
        </ext>
      </extLst>
    </bk>
    <bk>
      <extLst>
        <ext uri="{3e2802c4-a4d2-4d8b-9148-e3be6c30e623}">
          <xlrd:rvb i="3428"/>
        </ext>
      </extLst>
    </bk>
    <bk>
      <extLst>
        <ext uri="{3e2802c4-a4d2-4d8b-9148-e3be6c30e623}">
          <xlrd:rvb i="3429"/>
        </ext>
      </extLst>
    </bk>
    <bk>
      <extLst>
        <ext uri="{3e2802c4-a4d2-4d8b-9148-e3be6c30e623}">
          <xlrd:rvb i="3430"/>
        </ext>
      </extLst>
    </bk>
    <bk>
      <extLst>
        <ext uri="{3e2802c4-a4d2-4d8b-9148-e3be6c30e623}">
          <xlrd:rvb i="3431"/>
        </ext>
      </extLst>
    </bk>
    <bk>
      <extLst>
        <ext uri="{3e2802c4-a4d2-4d8b-9148-e3be6c30e623}">
          <xlrd:rvb i="3432"/>
        </ext>
      </extLst>
    </bk>
    <bk>
      <extLst>
        <ext uri="{3e2802c4-a4d2-4d8b-9148-e3be6c30e623}">
          <xlrd:rvb i="3433"/>
        </ext>
      </extLst>
    </bk>
    <bk>
      <extLst>
        <ext uri="{3e2802c4-a4d2-4d8b-9148-e3be6c30e623}">
          <xlrd:rvb i="3434"/>
        </ext>
      </extLst>
    </bk>
    <bk>
      <extLst>
        <ext uri="{3e2802c4-a4d2-4d8b-9148-e3be6c30e623}">
          <xlrd:rvb i="3435"/>
        </ext>
      </extLst>
    </bk>
    <bk>
      <extLst>
        <ext uri="{3e2802c4-a4d2-4d8b-9148-e3be6c30e623}">
          <xlrd:rvb i="3436"/>
        </ext>
      </extLst>
    </bk>
    <bk>
      <extLst>
        <ext uri="{3e2802c4-a4d2-4d8b-9148-e3be6c30e623}">
          <xlrd:rvb i="3437"/>
        </ext>
      </extLst>
    </bk>
    <bk>
      <extLst>
        <ext uri="{3e2802c4-a4d2-4d8b-9148-e3be6c30e623}">
          <xlrd:rvb i="3438"/>
        </ext>
      </extLst>
    </bk>
    <bk>
      <extLst>
        <ext uri="{3e2802c4-a4d2-4d8b-9148-e3be6c30e623}">
          <xlrd:rvb i="3439"/>
        </ext>
      </extLst>
    </bk>
    <bk>
      <extLst>
        <ext uri="{3e2802c4-a4d2-4d8b-9148-e3be6c30e623}">
          <xlrd:rvb i="3440"/>
        </ext>
      </extLst>
    </bk>
    <bk>
      <extLst>
        <ext uri="{3e2802c4-a4d2-4d8b-9148-e3be6c30e623}">
          <xlrd:rvb i="3441"/>
        </ext>
      </extLst>
    </bk>
    <bk>
      <extLst>
        <ext uri="{3e2802c4-a4d2-4d8b-9148-e3be6c30e623}">
          <xlrd:rvb i="3442"/>
        </ext>
      </extLst>
    </bk>
    <bk>
      <extLst>
        <ext uri="{3e2802c4-a4d2-4d8b-9148-e3be6c30e623}">
          <xlrd:rvb i="3443"/>
        </ext>
      </extLst>
    </bk>
    <bk>
      <extLst>
        <ext uri="{3e2802c4-a4d2-4d8b-9148-e3be6c30e623}">
          <xlrd:rvb i="3444"/>
        </ext>
      </extLst>
    </bk>
    <bk>
      <extLst>
        <ext uri="{3e2802c4-a4d2-4d8b-9148-e3be6c30e623}">
          <xlrd:rvb i="3445"/>
        </ext>
      </extLst>
    </bk>
    <bk>
      <extLst>
        <ext uri="{3e2802c4-a4d2-4d8b-9148-e3be6c30e623}">
          <xlrd:rvb i="3446"/>
        </ext>
      </extLst>
    </bk>
    <bk>
      <extLst>
        <ext uri="{3e2802c4-a4d2-4d8b-9148-e3be6c30e623}">
          <xlrd:rvb i="3447"/>
        </ext>
      </extLst>
    </bk>
    <bk>
      <extLst>
        <ext uri="{3e2802c4-a4d2-4d8b-9148-e3be6c30e623}">
          <xlrd:rvb i="3448"/>
        </ext>
      </extLst>
    </bk>
    <bk>
      <extLst>
        <ext uri="{3e2802c4-a4d2-4d8b-9148-e3be6c30e623}">
          <xlrd:rvb i="3449"/>
        </ext>
      </extLst>
    </bk>
    <bk>
      <extLst>
        <ext uri="{3e2802c4-a4d2-4d8b-9148-e3be6c30e623}">
          <xlrd:rvb i="3450"/>
        </ext>
      </extLst>
    </bk>
    <bk>
      <extLst>
        <ext uri="{3e2802c4-a4d2-4d8b-9148-e3be6c30e623}">
          <xlrd:rvb i="3451"/>
        </ext>
      </extLst>
    </bk>
    <bk>
      <extLst>
        <ext uri="{3e2802c4-a4d2-4d8b-9148-e3be6c30e623}">
          <xlrd:rvb i="3452"/>
        </ext>
      </extLst>
    </bk>
    <bk>
      <extLst>
        <ext uri="{3e2802c4-a4d2-4d8b-9148-e3be6c30e623}">
          <xlrd:rvb i="3453"/>
        </ext>
      </extLst>
    </bk>
    <bk>
      <extLst>
        <ext uri="{3e2802c4-a4d2-4d8b-9148-e3be6c30e623}">
          <xlrd:rvb i="3454"/>
        </ext>
      </extLst>
    </bk>
    <bk>
      <extLst>
        <ext uri="{3e2802c4-a4d2-4d8b-9148-e3be6c30e623}">
          <xlrd:rvb i="3455"/>
        </ext>
      </extLst>
    </bk>
    <bk>
      <extLst>
        <ext uri="{3e2802c4-a4d2-4d8b-9148-e3be6c30e623}">
          <xlrd:rvb i="3456"/>
        </ext>
      </extLst>
    </bk>
    <bk>
      <extLst>
        <ext uri="{3e2802c4-a4d2-4d8b-9148-e3be6c30e623}">
          <xlrd:rvb i="3457"/>
        </ext>
      </extLst>
    </bk>
    <bk>
      <extLst>
        <ext uri="{3e2802c4-a4d2-4d8b-9148-e3be6c30e623}">
          <xlrd:rvb i="3458"/>
        </ext>
      </extLst>
    </bk>
    <bk>
      <extLst>
        <ext uri="{3e2802c4-a4d2-4d8b-9148-e3be6c30e623}">
          <xlrd:rvb i="3459"/>
        </ext>
      </extLst>
    </bk>
    <bk>
      <extLst>
        <ext uri="{3e2802c4-a4d2-4d8b-9148-e3be6c30e623}">
          <xlrd:rvb i="3460"/>
        </ext>
      </extLst>
    </bk>
    <bk>
      <extLst>
        <ext uri="{3e2802c4-a4d2-4d8b-9148-e3be6c30e623}">
          <xlrd:rvb i="3461"/>
        </ext>
      </extLst>
    </bk>
    <bk>
      <extLst>
        <ext uri="{3e2802c4-a4d2-4d8b-9148-e3be6c30e623}">
          <xlrd:rvb i="3462"/>
        </ext>
      </extLst>
    </bk>
    <bk>
      <extLst>
        <ext uri="{3e2802c4-a4d2-4d8b-9148-e3be6c30e623}">
          <xlrd:rvb i="3463"/>
        </ext>
      </extLst>
    </bk>
    <bk>
      <extLst>
        <ext uri="{3e2802c4-a4d2-4d8b-9148-e3be6c30e623}">
          <xlrd:rvb i="3464"/>
        </ext>
      </extLst>
    </bk>
    <bk>
      <extLst>
        <ext uri="{3e2802c4-a4d2-4d8b-9148-e3be6c30e623}">
          <xlrd:rvb i="3465"/>
        </ext>
      </extLst>
    </bk>
    <bk>
      <extLst>
        <ext uri="{3e2802c4-a4d2-4d8b-9148-e3be6c30e623}">
          <xlrd:rvb i="3466"/>
        </ext>
      </extLst>
    </bk>
    <bk>
      <extLst>
        <ext uri="{3e2802c4-a4d2-4d8b-9148-e3be6c30e623}">
          <xlrd:rvb i="3467"/>
        </ext>
      </extLst>
    </bk>
    <bk>
      <extLst>
        <ext uri="{3e2802c4-a4d2-4d8b-9148-e3be6c30e623}">
          <xlrd:rvb i="3468"/>
        </ext>
      </extLst>
    </bk>
    <bk>
      <extLst>
        <ext uri="{3e2802c4-a4d2-4d8b-9148-e3be6c30e623}">
          <xlrd:rvb i="3469"/>
        </ext>
      </extLst>
    </bk>
    <bk>
      <extLst>
        <ext uri="{3e2802c4-a4d2-4d8b-9148-e3be6c30e623}">
          <xlrd:rvb i="3470"/>
        </ext>
      </extLst>
    </bk>
    <bk>
      <extLst>
        <ext uri="{3e2802c4-a4d2-4d8b-9148-e3be6c30e623}">
          <xlrd:rvb i="3471"/>
        </ext>
      </extLst>
    </bk>
    <bk>
      <extLst>
        <ext uri="{3e2802c4-a4d2-4d8b-9148-e3be6c30e623}">
          <xlrd:rvb i="3472"/>
        </ext>
      </extLst>
    </bk>
    <bk>
      <extLst>
        <ext uri="{3e2802c4-a4d2-4d8b-9148-e3be6c30e623}">
          <xlrd:rvb i="3473"/>
        </ext>
      </extLst>
    </bk>
    <bk>
      <extLst>
        <ext uri="{3e2802c4-a4d2-4d8b-9148-e3be6c30e623}">
          <xlrd:rvb i="3474"/>
        </ext>
      </extLst>
    </bk>
    <bk>
      <extLst>
        <ext uri="{3e2802c4-a4d2-4d8b-9148-e3be6c30e623}">
          <xlrd:rvb i="3475"/>
        </ext>
      </extLst>
    </bk>
    <bk>
      <extLst>
        <ext uri="{3e2802c4-a4d2-4d8b-9148-e3be6c30e623}">
          <xlrd:rvb i="3476"/>
        </ext>
      </extLst>
    </bk>
    <bk>
      <extLst>
        <ext uri="{3e2802c4-a4d2-4d8b-9148-e3be6c30e623}">
          <xlrd:rvb i="3477"/>
        </ext>
      </extLst>
    </bk>
    <bk>
      <extLst>
        <ext uri="{3e2802c4-a4d2-4d8b-9148-e3be6c30e623}">
          <xlrd:rvb i="3478"/>
        </ext>
      </extLst>
    </bk>
    <bk>
      <extLst>
        <ext uri="{3e2802c4-a4d2-4d8b-9148-e3be6c30e623}">
          <xlrd:rvb i="3479"/>
        </ext>
      </extLst>
    </bk>
    <bk>
      <extLst>
        <ext uri="{3e2802c4-a4d2-4d8b-9148-e3be6c30e623}">
          <xlrd:rvb i="3480"/>
        </ext>
      </extLst>
    </bk>
    <bk>
      <extLst>
        <ext uri="{3e2802c4-a4d2-4d8b-9148-e3be6c30e623}">
          <xlrd:rvb i="3481"/>
        </ext>
      </extLst>
    </bk>
    <bk>
      <extLst>
        <ext uri="{3e2802c4-a4d2-4d8b-9148-e3be6c30e623}">
          <xlrd:rvb i="3482"/>
        </ext>
      </extLst>
    </bk>
    <bk>
      <extLst>
        <ext uri="{3e2802c4-a4d2-4d8b-9148-e3be6c30e623}">
          <xlrd:rvb i="3483"/>
        </ext>
      </extLst>
    </bk>
    <bk>
      <extLst>
        <ext uri="{3e2802c4-a4d2-4d8b-9148-e3be6c30e623}">
          <xlrd:rvb i="3484"/>
        </ext>
      </extLst>
    </bk>
    <bk>
      <extLst>
        <ext uri="{3e2802c4-a4d2-4d8b-9148-e3be6c30e623}">
          <xlrd:rvb i="3485"/>
        </ext>
      </extLst>
    </bk>
    <bk>
      <extLst>
        <ext uri="{3e2802c4-a4d2-4d8b-9148-e3be6c30e623}">
          <xlrd:rvb i="3486"/>
        </ext>
      </extLst>
    </bk>
    <bk>
      <extLst>
        <ext uri="{3e2802c4-a4d2-4d8b-9148-e3be6c30e623}">
          <xlrd:rvb i="3487"/>
        </ext>
      </extLst>
    </bk>
    <bk>
      <extLst>
        <ext uri="{3e2802c4-a4d2-4d8b-9148-e3be6c30e623}">
          <xlrd:rvb i="3488"/>
        </ext>
      </extLst>
    </bk>
    <bk>
      <extLst>
        <ext uri="{3e2802c4-a4d2-4d8b-9148-e3be6c30e623}">
          <xlrd:rvb i="3489"/>
        </ext>
      </extLst>
    </bk>
    <bk>
      <extLst>
        <ext uri="{3e2802c4-a4d2-4d8b-9148-e3be6c30e623}">
          <xlrd:rvb i="3490"/>
        </ext>
      </extLst>
    </bk>
    <bk>
      <extLst>
        <ext uri="{3e2802c4-a4d2-4d8b-9148-e3be6c30e623}">
          <xlrd:rvb i="3491"/>
        </ext>
      </extLst>
    </bk>
    <bk>
      <extLst>
        <ext uri="{3e2802c4-a4d2-4d8b-9148-e3be6c30e623}">
          <xlrd:rvb i="3492"/>
        </ext>
      </extLst>
    </bk>
    <bk>
      <extLst>
        <ext uri="{3e2802c4-a4d2-4d8b-9148-e3be6c30e623}">
          <xlrd:rvb i="3493"/>
        </ext>
      </extLst>
    </bk>
    <bk>
      <extLst>
        <ext uri="{3e2802c4-a4d2-4d8b-9148-e3be6c30e623}">
          <xlrd:rvb i="3494"/>
        </ext>
      </extLst>
    </bk>
    <bk>
      <extLst>
        <ext uri="{3e2802c4-a4d2-4d8b-9148-e3be6c30e623}">
          <xlrd:rvb i="3495"/>
        </ext>
      </extLst>
    </bk>
    <bk>
      <extLst>
        <ext uri="{3e2802c4-a4d2-4d8b-9148-e3be6c30e623}">
          <xlrd:rvb i="3496"/>
        </ext>
      </extLst>
    </bk>
    <bk>
      <extLst>
        <ext uri="{3e2802c4-a4d2-4d8b-9148-e3be6c30e623}">
          <xlrd:rvb i="3497"/>
        </ext>
      </extLst>
    </bk>
    <bk>
      <extLst>
        <ext uri="{3e2802c4-a4d2-4d8b-9148-e3be6c30e623}">
          <xlrd:rvb i="3498"/>
        </ext>
      </extLst>
    </bk>
    <bk>
      <extLst>
        <ext uri="{3e2802c4-a4d2-4d8b-9148-e3be6c30e623}">
          <xlrd:rvb i="3499"/>
        </ext>
      </extLst>
    </bk>
    <bk>
      <extLst>
        <ext uri="{3e2802c4-a4d2-4d8b-9148-e3be6c30e623}">
          <xlrd:rvb i="3500"/>
        </ext>
      </extLst>
    </bk>
    <bk>
      <extLst>
        <ext uri="{3e2802c4-a4d2-4d8b-9148-e3be6c30e623}">
          <xlrd:rvb i="3501"/>
        </ext>
      </extLst>
    </bk>
    <bk>
      <extLst>
        <ext uri="{3e2802c4-a4d2-4d8b-9148-e3be6c30e623}">
          <xlrd:rvb i="3502"/>
        </ext>
      </extLst>
    </bk>
    <bk>
      <extLst>
        <ext uri="{3e2802c4-a4d2-4d8b-9148-e3be6c30e623}">
          <xlrd:rvb i="3503"/>
        </ext>
      </extLst>
    </bk>
    <bk>
      <extLst>
        <ext uri="{3e2802c4-a4d2-4d8b-9148-e3be6c30e623}">
          <xlrd:rvb i="3504"/>
        </ext>
      </extLst>
    </bk>
    <bk>
      <extLst>
        <ext uri="{3e2802c4-a4d2-4d8b-9148-e3be6c30e623}">
          <xlrd:rvb i="3505"/>
        </ext>
      </extLst>
    </bk>
    <bk>
      <extLst>
        <ext uri="{3e2802c4-a4d2-4d8b-9148-e3be6c30e623}">
          <xlrd:rvb i="3506"/>
        </ext>
      </extLst>
    </bk>
    <bk>
      <extLst>
        <ext uri="{3e2802c4-a4d2-4d8b-9148-e3be6c30e623}">
          <xlrd:rvb i="3507"/>
        </ext>
      </extLst>
    </bk>
    <bk>
      <extLst>
        <ext uri="{3e2802c4-a4d2-4d8b-9148-e3be6c30e623}">
          <xlrd:rvb i="3508"/>
        </ext>
      </extLst>
    </bk>
    <bk>
      <extLst>
        <ext uri="{3e2802c4-a4d2-4d8b-9148-e3be6c30e623}">
          <xlrd:rvb i="3509"/>
        </ext>
      </extLst>
    </bk>
    <bk>
      <extLst>
        <ext uri="{3e2802c4-a4d2-4d8b-9148-e3be6c30e623}">
          <xlrd:rvb i="3510"/>
        </ext>
      </extLst>
    </bk>
    <bk>
      <extLst>
        <ext uri="{3e2802c4-a4d2-4d8b-9148-e3be6c30e623}">
          <xlrd:rvb i="3511"/>
        </ext>
      </extLst>
    </bk>
    <bk>
      <extLst>
        <ext uri="{3e2802c4-a4d2-4d8b-9148-e3be6c30e623}">
          <xlrd:rvb i="3512"/>
        </ext>
      </extLst>
    </bk>
    <bk>
      <extLst>
        <ext uri="{3e2802c4-a4d2-4d8b-9148-e3be6c30e623}">
          <xlrd:rvb i="3513"/>
        </ext>
      </extLst>
    </bk>
    <bk>
      <extLst>
        <ext uri="{3e2802c4-a4d2-4d8b-9148-e3be6c30e623}">
          <xlrd:rvb i="3514"/>
        </ext>
      </extLst>
    </bk>
    <bk>
      <extLst>
        <ext uri="{3e2802c4-a4d2-4d8b-9148-e3be6c30e623}">
          <xlrd:rvb i="3515"/>
        </ext>
      </extLst>
    </bk>
    <bk>
      <extLst>
        <ext uri="{3e2802c4-a4d2-4d8b-9148-e3be6c30e623}">
          <xlrd:rvb i="3516"/>
        </ext>
      </extLst>
    </bk>
    <bk>
      <extLst>
        <ext uri="{3e2802c4-a4d2-4d8b-9148-e3be6c30e623}">
          <xlrd:rvb i="3517"/>
        </ext>
      </extLst>
    </bk>
    <bk>
      <extLst>
        <ext uri="{3e2802c4-a4d2-4d8b-9148-e3be6c30e623}">
          <xlrd:rvb i="3518"/>
        </ext>
      </extLst>
    </bk>
    <bk>
      <extLst>
        <ext uri="{3e2802c4-a4d2-4d8b-9148-e3be6c30e623}">
          <xlrd:rvb i="3519"/>
        </ext>
      </extLst>
    </bk>
    <bk>
      <extLst>
        <ext uri="{3e2802c4-a4d2-4d8b-9148-e3be6c30e623}">
          <xlrd:rvb i="3520"/>
        </ext>
      </extLst>
    </bk>
    <bk>
      <extLst>
        <ext uri="{3e2802c4-a4d2-4d8b-9148-e3be6c30e623}">
          <xlrd:rvb i="3521"/>
        </ext>
      </extLst>
    </bk>
    <bk>
      <extLst>
        <ext uri="{3e2802c4-a4d2-4d8b-9148-e3be6c30e623}">
          <xlrd:rvb i="3522"/>
        </ext>
      </extLst>
    </bk>
    <bk>
      <extLst>
        <ext uri="{3e2802c4-a4d2-4d8b-9148-e3be6c30e623}">
          <xlrd:rvb i="3523"/>
        </ext>
      </extLst>
    </bk>
    <bk>
      <extLst>
        <ext uri="{3e2802c4-a4d2-4d8b-9148-e3be6c30e623}">
          <xlrd:rvb i="3524"/>
        </ext>
      </extLst>
    </bk>
    <bk>
      <extLst>
        <ext uri="{3e2802c4-a4d2-4d8b-9148-e3be6c30e623}">
          <xlrd:rvb i="3525"/>
        </ext>
      </extLst>
    </bk>
    <bk>
      <extLst>
        <ext uri="{3e2802c4-a4d2-4d8b-9148-e3be6c30e623}">
          <xlrd:rvb i="3526"/>
        </ext>
      </extLst>
    </bk>
    <bk>
      <extLst>
        <ext uri="{3e2802c4-a4d2-4d8b-9148-e3be6c30e623}">
          <xlrd:rvb i="3527"/>
        </ext>
      </extLst>
    </bk>
    <bk>
      <extLst>
        <ext uri="{3e2802c4-a4d2-4d8b-9148-e3be6c30e623}">
          <xlrd:rvb i="3528"/>
        </ext>
      </extLst>
    </bk>
    <bk>
      <extLst>
        <ext uri="{3e2802c4-a4d2-4d8b-9148-e3be6c30e623}">
          <xlrd:rvb i="3529"/>
        </ext>
      </extLst>
    </bk>
    <bk>
      <extLst>
        <ext uri="{3e2802c4-a4d2-4d8b-9148-e3be6c30e623}">
          <xlrd:rvb i="3530"/>
        </ext>
      </extLst>
    </bk>
    <bk>
      <extLst>
        <ext uri="{3e2802c4-a4d2-4d8b-9148-e3be6c30e623}">
          <xlrd:rvb i="3531"/>
        </ext>
      </extLst>
    </bk>
    <bk>
      <extLst>
        <ext uri="{3e2802c4-a4d2-4d8b-9148-e3be6c30e623}">
          <xlrd:rvb i="3532"/>
        </ext>
      </extLst>
    </bk>
    <bk>
      <extLst>
        <ext uri="{3e2802c4-a4d2-4d8b-9148-e3be6c30e623}">
          <xlrd:rvb i="3533"/>
        </ext>
      </extLst>
    </bk>
    <bk>
      <extLst>
        <ext uri="{3e2802c4-a4d2-4d8b-9148-e3be6c30e623}">
          <xlrd:rvb i="3534"/>
        </ext>
      </extLst>
    </bk>
    <bk>
      <extLst>
        <ext uri="{3e2802c4-a4d2-4d8b-9148-e3be6c30e623}">
          <xlrd:rvb i="3535"/>
        </ext>
      </extLst>
    </bk>
    <bk>
      <extLst>
        <ext uri="{3e2802c4-a4d2-4d8b-9148-e3be6c30e623}">
          <xlrd:rvb i="3536"/>
        </ext>
      </extLst>
    </bk>
    <bk>
      <extLst>
        <ext uri="{3e2802c4-a4d2-4d8b-9148-e3be6c30e623}">
          <xlrd:rvb i="3537"/>
        </ext>
      </extLst>
    </bk>
    <bk>
      <extLst>
        <ext uri="{3e2802c4-a4d2-4d8b-9148-e3be6c30e623}">
          <xlrd:rvb i="3538"/>
        </ext>
      </extLst>
    </bk>
    <bk>
      <extLst>
        <ext uri="{3e2802c4-a4d2-4d8b-9148-e3be6c30e623}">
          <xlrd:rvb i="3539"/>
        </ext>
      </extLst>
    </bk>
    <bk>
      <extLst>
        <ext uri="{3e2802c4-a4d2-4d8b-9148-e3be6c30e623}">
          <xlrd:rvb i="3540"/>
        </ext>
      </extLst>
    </bk>
    <bk>
      <extLst>
        <ext uri="{3e2802c4-a4d2-4d8b-9148-e3be6c30e623}">
          <xlrd:rvb i="3541"/>
        </ext>
      </extLst>
    </bk>
    <bk>
      <extLst>
        <ext uri="{3e2802c4-a4d2-4d8b-9148-e3be6c30e623}">
          <xlrd:rvb i="3542"/>
        </ext>
      </extLst>
    </bk>
    <bk>
      <extLst>
        <ext uri="{3e2802c4-a4d2-4d8b-9148-e3be6c30e623}">
          <xlrd:rvb i="3543"/>
        </ext>
      </extLst>
    </bk>
    <bk>
      <extLst>
        <ext uri="{3e2802c4-a4d2-4d8b-9148-e3be6c30e623}">
          <xlrd:rvb i="3544"/>
        </ext>
      </extLst>
    </bk>
    <bk>
      <extLst>
        <ext uri="{3e2802c4-a4d2-4d8b-9148-e3be6c30e623}">
          <xlrd:rvb i="3545"/>
        </ext>
      </extLst>
    </bk>
    <bk>
      <extLst>
        <ext uri="{3e2802c4-a4d2-4d8b-9148-e3be6c30e623}">
          <xlrd:rvb i="3546"/>
        </ext>
      </extLst>
    </bk>
    <bk>
      <extLst>
        <ext uri="{3e2802c4-a4d2-4d8b-9148-e3be6c30e623}">
          <xlrd:rvb i="3547"/>
        </ext>
      </extLst>
    </bk>
    <bk>
      <extLst>
        <ext uri="{3e2802c4-a4d2-4d8b-9148-e3be6c30e623}">
          <xlrd:rvb i="3548"/>
        </ext>
      </extLst>
    </bk>
    <bk>
      <extLst>
        <ext uri="{3e2802c4-a4d2-4d8b-9148-e3be6c30e623}">
          <xlrd:rvb i="3549"/>
        </ext>
      </extLst>
    </bk>
    <bk>
      <extLst>
        <ext uri="{3e2802c4-a4d2-4d8b-9148-e3be6c30e623}">
          <xlrd:rvb i="3550"/>
        </ext>
      </extLst>
    </bk>
    <bk>
      <extLst>
        <ext uri="{3e2802c4-a4d2-4d8b-9148-e3be6c30e623}">
          <xlrd:rvb i="3551"/>
        </ext>
      </extLst>
    </bk>
    <bk>
      <extLst>
        <ext uri="{3e2802c4-a4d2-4d8b-9148-e3be6c30e623}">
          <xlrd:rvb i="3552"/>
        </ext>
      </extLst>
    </bk>
    <bk>
      <extLst>
        <ext uri="{3e2802c4-a4d2-4d8b-9148-e3be6c30e623}">
          <xlrd:rvb i="3553"/>
        </ext>
      </extLst>
    </bk>
    <bk>
      <extLst>
        <ext uri="{3e2802c4-a4d2-4d8b-9148-e3be6c30e623}">
          <xlrd:rvb i="3554"/>
        </ext>
      </extLst>
    </bk>
    <bk>
      <extLst>
        <ext uri="{3e2802c4-a4d2-4d8b-9148-e3be6c30e623}">
          <xlrd:rvb i="3555"/>
        </ext>
      </extLst>
    </bk>
    <bk>
      <extLst>
        <ext uri="{3e2802c4-a4d2-4d8b-9148-e3be6c30e623}">
          <xlrd:rvb i="3556"/>
        </ext>
      </extLst>
    </bk>
    <bk>
      <extLst>
        <ext uri="{3e2802c4-a4d2-4d8b-9148-e3be6c30e623}">
          <xlrd:rvb i="3557"/>
        </ext>
      </extLst>
    </bk>
    <bk>
      <extLst>
        <ext uri="{3e2802c4-a4d2-4d8b-9148-e3be6c30e623}">
          <xlrd:rvb i="3558"/>
        </ext>
      </extLst>
    </bk>
    <bk>
      <extLst>
        <ext uri="{3e2802c4-a4d2-4d8b-9148-e3be6c30e623}">
          <xlrd:rvb i="3559"/>
        </ext>
      </extLst>
    </bk>
    <bk>
      <extLst>
        <ext uri="{3e2802c4-a4d2-4d8b-9148-e3be6c30e623}">
          <xlrd:rvb i="3560"/>
        </ext>
      </extLst>
    </bk>
    <bk>
      <extLst>
        <ext uri="{3e2802c4-a4d2-4d8b-9148-e3be6c30e623}">
          <xlrd:rvb i="3561"/>
        </ext>
      </extLst>
    </bk>
    <bk>
      <extLst>
        <ext uri="{3e2802c4-a4d2-4d8b-9148-e3be6c30e623}">
          <xlrd:rvb i="3562"/>
        </ext>
      </extLst>
    </bk>
    <bk>
      <extLst>
        <ext uri="{3e2802c4-a4d2-4d8b-9148-e3be6c30e623}">
          <xlrd:rvb i="3563"/>
        </ext>
      </extLst>
    </bk>
    <bk>
      <extLst>
        <ext uri="{3e2802c4-a4d2-4d8b-9148-e3be6c30e623}">
          <xlrd:rvb i="3564"/>
        </ext>
      </extLst>
    </bk>
    <bk>
      <extLst>
        <ext uri="{3e2802c4-a4d2-4d8b-9148-e3be6c30e623}">
          <xlrd:rvb i="3565"/>
        </ext>
      </extLst>
    </bk>
    <bk>
      <extLst>
        <ext uri="{3e2802c4-a4d2-4d8b-9148-e3be6c30e623}">
          <xlrd:rvb i="3566"/>
        </ext>
      </extLst>
    </bk>
    <bk>
      <extLst>
        <ext uri="{3e2802c4-a4d2-4d8b-9148-e3be6c30e623}">
          <xlrd:rvb i="3567"/>
        </ext>
      </extLst>
    </bk>
    <bk>
      <extLst>
        <ext uri="{3e2802c4-a4d2-4d8b-9148-e3be6c30e623}">
          <xlrd:rvb i="3568"/>
        </ext>
      </extLst>
    </bk>
    <bk>
      <extLst>
        <ext uri="{3e2802c4-a4d2-4d8b-9148-e3be6c30e623}">
          <xlrd:rvb i="3571"/>
        </ext>
      </extLst>
    </bk>
    <bk>
      <extLst>
        <ext uri="{3e2802c4-a4d2-4d8b-9148-e3be6c30e623}">
          <xlrd:rvb i="3572"/>
        </ext>
      </extLst>
    </bk>
    <bk>
      <extLst>
        <ext uri="{3e2802c4-a4d2-4d8b-9148-e3be6c30e623}">
          <xlrd:rvb i="3573"/>
        </ext>
      </extLst>
    </bk>
    <bk>
      <extLst>
        <ext uri="{3e2802c4-a4d2-4d8b-9148-e3be6c30e623}">
          <xlrd:rvb i="3574"/>
        </ext>
      </extLst>
    </bk>
    <bk>
      <extLst>
        <ext uri="{3e2802c4-a4d2-4d8b-9148-e3be6c30e623}">
          <xlrd:rvb i="3575"/>
        </ext>
      </extLst>
    </bk>
    <bk>
      <extLst>
        <ext uri="{3e2802c4-a4d2-4d8b-9148-e3be6c30e623}">
          <xlrd:rvb i="3576"/>
        </ext>
      </extLst>
    </bk>
    <bk>
      <extLst>
        <ext uri="{3e2802c4-a4d2-4d8b-9148-e3be6c30e623}">
          <xlrd:rvb i="3577"/>
        </ext>
      </extLst>
    </bk>
    <bk>
      <extLst>
        <ext uri="{3e2802c4-a4d2-4d8b-9148-e3be6c30e623}">
          <xlrd:rvb i="3578"/>
        </ext>
      </extLst>
    </bk>
    <bk>
      <extLst>
        <ext uri="{3e2802c4-a4d2-4d8b-9148-e3be6c30e623}">
          <xlrd:rvb i="3579"/>
        </ext>
      </extLst>
    </bk>
    <bk>
      <extLst>
        <ext uri="{3e2802c4-a4d2-4d8b-9148-e3be6c30e623}">
          <xlrd:rvb i="3580"/>
        </ext>
      </extLst>
    </bk>
    <bk>
      <extLst>
        <ext uri="{3e2802c4-a4d2-4d8b-9148-e3be6c30e623}">
          <xlrd:rvb i="3581"/>
        </ext>
      </extLst>
    </bk>
    <bk>
      <extLst>
        <ext uri="{3e2802c4-a4d2-4d8b-9148-e3be6c30e623}">
          <xlrd:rvb i="3582"/>
        </ext>
      </extLst>
    </bk>
    <bk>
      <extLst>
        <ext uri="{3e2802c4-a4d2-4d8b-9148-e3be6c30e623}">
          <xlrd:rvb i="3583"/>
        </ext>
      </extLst>
    </bk>
    <bk>
      <extLst>
        <ext uri="{3e2802c4-a4d2-4d8b-9148-e3be6c30e623}">
          <xlrd:rvb i="3584"/>
        </ext>
      </extLst>
    </bk>
    <bk>
      <extLst>
        <ext uri="{3e2802c4-a4d2-4d8b-9148-e3be6c30e623}">
          <xlrd:rvb i="3585"/>
        </ext>
      </extLst>
    </bk>
    <bk>
      <extLst>
        <ext uri="{3e2802c4-a4d2-4d8b-9148-e3be6c30e623}">
          <xlrd:rvb i="3586"/>
        </ext>
      </extLst>
    </bk>
    <bk>
      <extLst>
        <ext uri="{3e2802c4-a4d2-4d8b-9148-e3be6c30e623}">
          <xlrd:rvb i="3587"/>
        </ext>
      </extLst>
    </bk>
    <bk>
      <extLst>
        <ext uri="{3e2802c4-a4d2-4d8b-9148-e3be6c30e623}">
          <xlrd:rvb i="3588"/>
        </ext>
      </extLst>
    </bk>
    <bk>
      <extLst>
        <ext uri="{3e2802c4-a4d2-4d8b-9148-e3be6c30e623}">
          <xlrd:rvb i="3589"/>
        </ext>
      </extLst>
    </bk>
    <bk>
      <extLst>
        <ext uri="{3e2802c4-a4d2-4d8b-9148-e3be6c30e623}">
          <xlrd:rvb i="3590"/>
        </ext>
      </extLst>
    </bk>
    <bk>
      <extLst>
        <ext uri="{3e2802c4-a4d2-4d8b-9148-e3be6c30e623}">
          <xlrd:rvb i="3591"/>
        </ext>
      </extLst>
    </bk>
    <bk>
      <extLst>
        <ext uri="{3e2802c4-a4d2-4d8b-9148-e3be6c30e623}">
          <xlrd:rvb i="3592"/>
        </ext>
      </extLst>
    </bk>
    <bk>
      <extLst>
        <ext uri="{3e2802c4-a4d2-4d8b-9148-e3be6c30e623}">
          <xlrd:rvb i="3593"/>
        </ext>
      </extLst>
    </bk>
    <bk>
      <extLst>
        <ext uri="{3e2802c4-a4d2-4d8b-9148-e3be6c30e623}">
          <xlrd:rvb i="3594"/>
        </ext>
      </extLst>
    </bk>
    <bk>
      <extLst>
        <ext uri="{3e2802c4-a4d2-4d8b-9148-e3be6c30e623}">
          <xlrd:rvb i="3595"/>
        </ext>
      </extLst>
    </bk>
    <bk>
      <extLst>
        <ext uri="{3e2802c4-a4d2-4d8b-9148-e3be6c30e623}">
          <xlrd:rvb i="3596"/>
        </ext>
      </extLst>
    </bk>
    <bk>
      <extLst>
        <ext uri="{3e2802c4-a4d2-4d8b-9148-e3be6c30e623}">
          <xlrd:rvb i="3597"/>
        </ext>
      </extLst>
    </bk>
    <bk>
      <extLst>
        <ext uri="{3e2802c4-a4d2-4d8b-9148-e3be6c30e623}">
          <xlrd:rvb i="3598"/>
        </ext>
      </extLst>
    </bk>
    <bk>
      <extLst>
        <ext uri="{3e2802c4-a4d2-4d8b-9148-e3be6c30e623}">
          <xlrd:rvb i="3599"/>
        </ext>
      </extLst>
    </bk>
    <bk>
      <extLst>
        <ext uri="{3e2802c4-a4d2-4d8b-9148-e3be6c30e623}">
          <xlrd:rvb i="3600"/>
        </ext>
      </extLst>
    </bk>
    <bk>
      <extLst>
        <ext uri="{3e2802c4-a4d2-4d8b-9148-e3be6c30e623}">
          <xlrd:rvb i="3601"/>
        </ext>
      </extLst>
    </bk>
    <bk>
      <extLst>
        <ext uri="{3e2802c4-a4d2-4d8b-9148-e3be6c30e623}">
          <xlrd:rvb i="3602"/>
        </ext>
      </extLst>
    </bk>
    <bk>
      <extLst>
        <ext uri="{3e2802c4-a4d2-4d8b-9148-e3be6c30e623}">
          <xlrd:rvb i="3603"/>
        </ext>
      </extLst>
    </bk>
    <bk>
      <extLst>
        <ext uri="{3e2802c4-a4d2-4d8b-9148-e3be6c30e623}">
          <xlrd:rvb i="3604"/>
        </ext>
      </extLst>
    </bk>
    <bk>
      <extLst>
        <ext uri="{3e2802c4-a4d2-4d8b-9148-e3be6c30e623}">
          <xlrd:rvb i="3605"/>
        </ext>
      </extLst>
    </bk>
    <bk>
      <extLst>
        <ext uri="{3e2802c4-a4d2-4d8b-9148-e3be6c30e623}">
          <xlrd:rvb i="3606"/>
        </ext>
      </extLst>
    </bk>
    <bk>
      <extLst>
        <ext uri="{3e2802c4-a4d2-4d8b-9148-e3be6c30e623}">
          <xlrd:rvb i="3607"/>
        </ext>
      </extLst>
    </bk>
    <bk>
      <extLst>
        <ext uri="{3e2802c4-a4d2-4d8b-9148-e3be6c30e623}">
          <xlrd:rvb i="3608"/>
        </ext>
      </extLst>
    </bk>
    <bk>
      <extLst>
        <ext uri="{3e2802c4-a4d2-4d8b-9148-e3be6c30e623}">
          <xlrd:rvb i="3609"/>
        </ext>
      </extLst>
    </bk>
    <bk>
      <extLst>
        <ext uri="{3e2802c4-a4d2-4d8b-9148-e3be6c30e623}">
          <xlrd:rvb i="3610"/>
        </ext>
      </extLst>
    </bk>
    <bk>
      <extLst>
        <ext uri="{3e2802c4-a4d2-4d8b-9148-e3be6c30e623}">
          <xlrd:rvb i="3611"/>
        </ext>
      </extLst>
    </bk>
    <bk>
      <extLst>
        <ext uri="{3e2802c4-a4d2-4d8b-9148-e3be6c30e623}">
          <xlrd:rvb i="3612"/>
        </ext>
      </extLst>
    </bk>
    <bk>
      <extLst>
        <ext uri="{3e2802c4-a4d2-4d8b-9148-e3be6c30e623}">
          <xlrd:rvb i="3613"/>
        </ext>
      </extLst>
    </bk>
    <bk>
      <extLst>
        <ext uri="{3e2802c4-a4d2-4d8b-9148-e3be6c30e623}">
          <xlrd:rvb i="3614"/>
        </ext>
      </extLst>
    </bk>
    <bk>
      <extLst>
        <ext uri="{3e2802c4-a4d2-4d8b-9148-e3be6c30e623}">
          <xlrd:rvb i="3615"/>
        </ext>
      </extLst>
    </bk>
    <bk>
      <extLst>
        <ext uri="{3e2802c4-a4d2-4d8b-9148-e3be6c30e623}">
          <xlrd:rvb i="3616"/>
        </ext>
      </extLst>
    </bk>
    <bk>
      <extLst>
        <ext uri="{3e2802c4-a4d2-4d8b-9148-e3be6c30e623}">
          <xlrd:rvb i="3617"/>
        </ext>
      </extLst>
    </bk>
    <bk>
      <extLst>
        <ext uri="{3e2802c4-a4d2-4d8b-9148-e3be6c30e623}">
          <xlrd:rvb i="3618"/>
        </ext>
      </extLst>
    </bk>
    <bk>
      <extLst>
        <ext uri="{3e2802c4-a4d2-4d8b-9148-e3be6c30e623}">
          <xlrd:rvb i="3619"/>
        </ext>
      </extLst>
    </bk>
    <bk>
      <extLst>
        <ext uri="{3e2802c4-a4d2-4d8b-9148-e3be6c30e623}">
          <xlrd:rvb i="3620"/>
        </ext>
      </extLst>
    </bk>
    <bk>
      <extLst>
        <ext uri="{3e2802c4-a4d2-4d8b-9148-e3be6c30e623}">
          <xlrd:rvb i="3621"/>
        </ext>
      </extLst>
    </bk>
    <bk>
      <extLst>
        <ext uri="{3e2802c4-a4d2-4d8b-9148-e3be6c30e623}">
          <xlrd:rvb i="3622"/>
        </ext>
      </extLst>
    </bk>
    <bk>
      <extLst>
        <ext uri="{3e2802c4-a4d2-4d8b-9148-e3be6c30e623}">
          <xlrd:rvb i="3623"/>
        </ext>
      </extLst>
    </bk>
    <bk>
      <extLst>
        <ext uri="{3e2802c4-a4d2-4d8b-9148-e3be6c30e623}">
          <xlrd:rvb i="3624"/>
        </ext>
      </extLst>
    </bk>
    <bk>
      <extLst>
        <ext uri="{3e2802c4-a4d2-4d8b-9148-e3be6c30e623}">
          <xlrd:rvb i="3625"/>
        </ext>
      </extLst>
    </bk>
    <bk>
      <extLst>
        <ext uri="{3e2802c4-a4d2-4d8b-9148-e3be6c30e623}">
          <xlrd:rvb i="3626"/>
        </ext>
      </extLst>
    </bk>
    <bk>
      <extLst>
        <ext uri="{3e2802c4-a4d2-4d8b-9148-e3be6c30e623}">
          <xlrd:rvb i="3627"/>
        </ext>
      </extLst>
    </bk>
    <bk>
      <extLst>
        <ext uri="{3e2802c4-a4d2-4d8b-9148-e3be6c30e623}">
          <xlrd:rvb i="3628"/>
        </ext>
      </extLst>
    </bk>
    <bk>
      <extLst>
        <ext uri="{3e2802c4-a4d2-4d8b-9148-e3be6c30e623}">
          <xlrd:rvb i="3629"/>
        </ext>
      </extLst>
    </bk>
    <bk>
      <extLst>
        <ext uri="{3e2802c4-a4d2-4d8b-9148-e3be6c30e623}">
          <xlrd:rvb i="3630"/>
        </ext>
      </extLst>
    </bk>
    <bk>
      <extLst>
        <ext uri="{3e2802c4-a4d2-4d8b-9148-e3be6c30e623}">
          <xlrd:rvb i="3631"/>
        </ext>
      </extLst>
    </bk>
    <bk>
      <extLst>
        <ext uri="{3e2802c4-a4d2-4d8b-9148-e3be6c30e623}">
          <xlrd:rvb i="3632"/>
        </ext>
      </extLst>
    </bk>
    <bk>
      <extLst>
        <ext uri="{3e2802c4-a4d2-4d8b-9148-e3be6c30e623}">
          <xlrd:rvb i="3633"/>
        </ext>
      </extLst>
    </bk>
    <bk>
      <extLst>
        <ext uri="{3e2802c4-a4d2-4d8b-9148-e3be6c30e623}">
          <xlrd:rvb i="3634"/>
        </ext>
      </extLst>
    </bk>
    <bk>
      <extLst>
        <ext uri="{3e2802c4-a4d2-4d8b-9148-e3be6c30e623}">
          <xlrd:rvb i="3635"/>
        </ext>
      </extLst>
    </bk>
    <bk>
      <extLst>
        <ext uri="{3e2802c4-a4d2-4d8b-9148-e3be6c30e623}">
          <xlrd:rvb i="3636"/>
        </ext>
      </extLst>
    </bk>
    <bk>
      <extLst>
        <ext uri="{3e2802c4-a4d2-4d8b-9148-e3be6c30e623}">
          <xlrd:rvb i="3637"/>
        </ext>
      </extLst>
    </bk>
    <bk>
      <extLst>
        <ext uri="{3e2802c4-a4d2-4d8b-9148-e3be6c30e623}">
          <xlrd:rvb i="3638"/>
        </ext>
      </extLst>
    </bk>
    <bk>
      <extLst>
        <ext uri="{3e2802c4-a4d2-4d8b-9148-e3be6c30e623}">
          <xlrd:rvb i="3639"/>
        </ext>
      </extLst>
    </bk>
    <bk>
      <extLst>
        <ext uri="{3e2802c4-a4d2-4d8b-9148-e3be6c30e623}">
          <xlrd:rvb i="3640"/>
        </ext>
      </extLst>
    </bk>
    <bk>
      <extLst>
        <ext uri="{3e2802c4-a4d2-4d8b-9148-e3be6c30e623}">
          <xlrd:rvb i="3641"/>
        </ext>
      </extLst>
    </bk>
    <bk>
      <extLst>
        <ext uri="{3e2802c4-a4d2-4d8b-9148-e3be6c30e623}">
          <xlrd:rvb i="3642"/>
        </ext>
      </extLst>
    </bk>
    <bk>
      <extLst>
        <ext uri="{3e2802c4-a4d2-4d8b-9148-e3be6c30e623}">
          <xlrd:rvb i="3643"/>
        </ext>
      </extLst>
    </bk>
    <bk>
      <extLst>
        <ext uri="{3e2802c4-a4d2-4d8b-9148-e3be6c30e623}">
          <xlrd:rvb i="3644"/>
        </ext>
      </extLst>
    </bk>
    <bk>
      <extLst>
        <ext uri="{3e2802c4-a4d2-4d8b-9148-e3be6c30e623}">
          <xlrd:rvb i="3645"/>
        </ext>
      </extLst>
    </bk>
    <bk>
      <extLst>
        <ext uri="{3e2802c4-a4d2-4d8b-9148-e3be6c30e623}">
          <xlrd:rvb i="3646"/>
        </ext>
      </extLst>
    </bk>
    <bk>
      <extLst>
        <ext uri="{3e2802c4-a4d2-4d8b-9148-e3be6c30e623}">
          <xlrd:rvb i="3647"/>
        </ext>
      </extLst>
    </bk>
    <bk>
      <extLst>
        <ext uri="{3e2802c4-a4d2-4d8b-9148-e3be6c30e623}">
          <xlrd:rvb i="3648"/>
        </ext>
      </extLst>
    </bk>
    <bk>
      <extLst>
        <ext uri="{3e2802c4-a4d2-4d8b-9148-e3be6c30e623}">
          <xlrd:rvb i="3649"/>
        </ext>
      </extLst>
    </bk>
    <bk>
      <extLst>
        <ext uri="{3e2802c4-a4d2-4d8b-9148-e3be6c30e623}">
          <xlrd:rvb i="3650"/>
        </ext>
      </extLst>
    </bk>
    <bk>
      <extLst>
        <ext uri="{3e2802c4-a4d2-4d8b-9148-e3be6c30e623}">
          <xlrd:rvb i="3651"/>
        </ext>
      </extLst>
    </bk>
    <bk>
      <extLst>
        <ext uri="{3e2802c4-a4d2-4d8b-9148-e3be6c30e623}">
          <xlrd:rvb i="3652"/>
        </ext>
      </extLst>
    </bk>
    <bk>
      <extLst>
        <ext uri="{3e2802c4-a4d2-4d8b-9148-e3be6c30e623}">
          <xlrd:rvb i="3653"/>
        </ext>
      </extLst>
    </bk>
    <bk>
      <extLst>
        <ext uri="{3e2802c4-a4d2-4d8b-9148-e3be6c30e623}">
          <xlrd:rvb i="3654"/>
        </ext>
      </extLst>
    </bk>
    <bk>
      <extLst>
        <ext uri="{3e2802c4-a4d2-4d8b-9148-e3be6c30e623}">
          <xlrd:rvb i="3655"/>
        </ext>
      </extLst>
    </bk>
    <bk>
      <extLst>
        <ext uri="{3e2802c4-a4d2-4d8b-9148-e3be6c30e623}">
          <xlrd:rvb i="3656"/>
        </ext>
      </extLst>
    </bk>
    <bk>
      <extLst>
        <ext uri="{3e2802c4-a4d2-4d8b-9148-e3be6c30e623}">
          <xlrd:rvb i="3657"/>
        </ext>
      </extLst>
    </bk>
    <bk>
      <extLst>
        <ext uri="{3e2802c4-a4d2-4d8b-9148-e3be6c30e623}">
          <xlrd:rvb i="3658"/>
        </ext>
      </extLst>
    </bk>
    <bk>
      <extLst>
        <ext uri="{3e2802c4-a4d2-4d8b-9148-e3be6c30e623}">
          <xlrd:rvb i="3659"/>
        </ext>
      </extLst>
    </bk>
    <bk>
      <extLst>
        <ext uri="{3e2802c4-a4d2-4d8b-9148-e3be6c30e623}">
          <xlrd:rvb i="3660"/>
        </ext>
      </extLst>
    </bk>
    <bk>
      <extLst>
        <ext uri="{3e2802c4-a4d2-4d8b-9148-e3be6c30e623}">
          <xlrd:rvb i="3661"/>
        </ext>
      </extLst>
    </bk>
    <bk>
      <extLst>
        <ext uri="{3e2802c4-a4d2-4d8b-9148-e3be6c30e623}">
          <xlrd:rvb i="3662"/>
        </ext>
      </extLst>
    </bk>
    <bk>
      <extLst>
        <ext uri="{3e2802c4-a4d2-4d8b-9148-e3be6c30e623}">
          <xlrd:rvb i="3663"/>
        </ext>
      </extLst>
    </bk>
    <bk>
      <extLst>
        <ext uri="{3e2802c4-a4d2-4d8b-9148-e3be6c30e623}">
          <xlrd:rvb i="3664"/>
        </ext>
      </extLst>
    </bk>
    <bk>
      <extLst>
        <ext uri="{3e2802c4-a4d2-4d8b-9148-e3be6c30e623}">
          <xlrd:rvb i="3665"/>
        </ext>
      </extLst>
    </bk>
    <bk>
      <extLst>
        <ext uri="{3e2802c4-a4d2-4d8b-9148-e3be6c30e623}">
          <xlrd:rvb i="3666"/>
        </ext>
      </extLst>
    </bk>
    <bk>
      <extLst>
        <ext uri="{3e2802c4-a4d2-4d8b-9148-e3be6c30e623}">
          <xlrd:rvb i="3667"/>
        </ext>
      </extLst>
    </bk>
    <bk>
      <extLst>
        <ext uri="{3e2802c4-a4d2-4d8b-9148-e3be6c30e623}">
          <xlrd:rvb i="3668"/>
        </ext>
      </extLst>
    </bk>
    <bk>
      <extLst>
        <ext uri="{3e2802c4-a4d2-4d8b-9148-e3be6c30e623}">
          <xlrd:rvb i="3669"/>
        </ext>
      </extLst>
    </bk>
    <bk>
      <extLst>
        <ext uri="{3e2802c4-a4d2-4d8b-9148-e3be6c30e623}">
          <xlrd:rvb i="3670"/>
        </ext>
      </extLst>
    </bk>
    <bk>
      <extLst>
        <ext uri="{3e2802c4-a4d2-4d8b-9148-e3be6c30e623}">
          <xlrd:rvb i="3671"/>
        </ext>
      </extLst>
    </bk>
    <bk>
      <extLst>
        <ext uri="{3e2802c4-a4d2-4d8b-9148-e3be6c30e623}">
          <xlrd:rvb i="3672"/>
        </ext>
      </extLst>
    </bk>
    <bk>
      <extLst>
        <ext uri="{3e2802c4-a4d2-4d8b-9148-e3be6c30e623}">
          <xlrd:rvb i="3673"/>
        </ext>
      </extLst>
    </bk>
    <bk>
      <extLst>
        <ext uri="{3e2802c4-a4d2-4d8b-9148-e3be6c30e623}">
          <xlrd:rvb i="3674"/>
        </ext>
      </extLst>
    </bk>
    <bk>
      <extLst>
        <ext uri="{3e2802c4-a4d2-4d8b-9148-e3be6c30e623}">
          <xlrd:rvb i="3675"/>
        </ext>
      </extLst>
    </bk>
    <bk>
      <extLst>
        <ext uri="{3e2802c4-a4d2-4d8b-9148-e3be6c30e623}">
          <xlrd:rvb i="3676"/>
        </ext>
      </extLst>
    </bk>
    <bk>
      <extLst>
        <ext uri="{3e2802c4-a4d2-4d8b-9148-e3be6c30e623}">
          <xlrd:rvb i="3677"/>
        </ext>
      </extLst>
    </bk>
    <bk>
      <extLst>
        <ext uri="{3e2802c4-a4d2-4d8b-9148-e3be6c30e623}">
          <xlrd:rvb i="3678"/>
        </ext>
      </extLst>
    </bk>
    <bk>
      <extLst>
        <ext uri="{3e2802c4-a4d2-4d8b-9148-e3be6c30e623}">
          <xlrd:rvb i="3679"/>
        </ext>
      </extLst>
    </bk>
    <bk>
      <extLst>
        <ext uri="{3e2802c4-a4d2-4d8b-9148-e3be6c30e623}">
          <xlrd:rvb i="3680"/>
        </ext>
      </extLst>
    </bk>
    <bk>
      <extLst>
        <ext uri="{3e2802c4-a4d2-4d8b-9148-e3be6c30e623}">
          <xlrd:rvb i="3681"/>
        </ext>
      </extLst>
    </bk>
    <bk>
      <extLst>
        <ext uri="{3e2802c4-a4d2-4d8b-9148-e3be6c30e623}">
          <xlrd:rvb i="3682"/>
        </ext>
      </extLst>
    </bk>
    <bk>
      <extLst>
        <ext uri="{3e2802c4-a4d2-4d8b-9148-e3be6c30e623}">
          <xlrd:rvb i="3683"/>
        </ext>
      </extLst>
    </bk>
    <bk>
      <extLst>
        <ext uri="{3e2802c4-a4d2-4d8b-9148-e3be6c30e623}">
          <xlrd:rvb i="3684"/>
        </ext>
      </extLst>
    </bk>
    <bk>
      <extLst>
        <ext uri="{3e2802c4-a4d2-4d8b-9148-e3be6c30e623}">
          <xlrd:rvb i="3685"/>
        </ext>
      </extLst>
    </bk>
    <bk>
      <extLst>
        <ext uri="{3e2802c4-a4d2-4d8b-9148-e3be6c30e623}">
          <xlrd:rvb i="3686"/>
        </ext>
      </extLst>
    </bk>
    <bk>
      <extLst>
        <ext uri="{3e2802c4-a4d2-4d8b-9148-e3be6c30e623}">
          <xlrd:rvb i="3687"/>
        </ext>
      </extLst>
    </bk>
    <bk>
      <extLst>
        <ext uri="{3e2802c4-a4d2-4d8b-9148-e3be6c30e623}">
          <xlrd:rvb i="3688"/>
        </ext>
      </extLst>
    </bk>
    <bk>
      <extLst>
        <ext uri="{3e2802c4-a4d2-4d8b-9148-e3be6c30e623}">
          <xlrd:rvb i="3689"/>
        </ext>
      </extLst>
    </bk>
    <bk>
      <extLst>
        <ext uri="{3e2802c4-a4d2-4d8b-9148-e3be6c30e623}">
          <xlrd:rvb i="3690"/>
        </ext>
      </extLst>
    </bk>
    <bk>
      <extLst>
        <ext uri="{3e2802c4-a4d2-4d8b-9148-e3be6c30e623}">
          <xlrd:rvb i="3691"/>
        </ext>
      </extLst>
    </bk>
    <bk>
      <extLst>
        <ext uri="{3e2802c4-a4d2-4d8b-9148-e3be6c30e623}">
          <xlrd:rvb i="3692"/>
        </ext>
      </extLst>
    </bk>
    <bk>
      <extLst>
        <ext uri="{3e2802c4-a4d2-4d8b-9148-e3be6c30e623}">
          <xlrd:rvb i="3693"/>
        </ext>
      </extLst>
    </bk>
    <bk>
      <extLst>
        <ext uri="{3e2802c4-a4d2-4d8b-9148-e3be6c30e623}">
          <xlrd:rvb i="3694"/>
        </ext>
      </extLst>
    </bk>
    <bk>
      <extLst>
        <ext uri="{3e2802c4-a4d2-4d8b-9148-e3be6c30e623}">
          <xlrd:rvb i="3695"/>
        </ext>
      </extLst>
    </bk>
    <bk>
      <extLst>
        <ext uri="{3e2802c4-a4d2-4d8b-9148-e3be6c30e623}">
          <xlrd:rvb i="3696"/>
        </ext>
      </extLst>
    </bk>
    <bk>
      <extLst>
        <ext uri="{3e2802c4-a4d2-4d8b-9148-e3be6c30e623}">
          <xlrd:rvb i="3697"/>
        </ext>
      </extLst>
    </bk>
    <bk>
      <extLst>
        <ext uri="{3e2802c4-a4d2-4d8b-9148-e3be6c30e623}">
          <xlrd:rvb i="3698"/>
        </ext>
      </extLst>
    </bk>
    <bk>
      <extLst>
        <ext uri="{3e2802c4-a4d2-4d8b-9148-e3be6c30e623}">
          <xlrd:rvb i="3699"/>
        </ext>
      </extLst>
    </bk>
    <bk>
      <extLst>
        <ext uri="{3e2802c4-a4d2-4d8b-9148-e3be6c30e623}">
          <xlrd:rvb i="3700"/>
        </ext>
      </extLst>
    </bk>
    <bk>
      <extLst>
        <ext uri="{3e2802c4-a4d2-4d8b-9148-e3be6c30e623}">
          <xlrd:rvb i="3701"/>
        </ext>
      </extLst>
    </bk>
    <bk>
      <extLst>
        <ext uri="{3e2802c4-a4d2-4d8b-9148-e3be6c30e623}">
          <xlrd:rvb i="3702"/>
        </ext>
      </extLst>
    </bk>
    <bk>
      <extLst>
        <ext uri="{3e2802c4-a4d2-4d8b-9148-e3be6c30e623}">
          <xlrd:rvb i="3703"/>
        </ext>
      </extLst>
    </bk>
    <bk>
      <extLst>
        <ext uri="{3e2802c4-a4d2-4d8b-9148-e3be6c30e623}">
          <xlrd:rvb i="3704"/>
        </ext>
      </extLst>
    </bk>
    <bk>
      <extLst>
        <ext uri="{3e2802c4-a4d2-4d8b-9148-e3be6c30e623}">
          <xlrd:rvb i="3705"/>
        </ext>
      </extLst>
    </bk>
    <bk>
      <extLst>
        <ext uri="{3e2802c4-a4d2-4d8b-9148-e3be6c30e623}">
          <xlrd:rvb i="3706"/>
        </ext>
      </extLst>
    </bk>
    <bk>
      <extLst>
        <ext uri="{3e2802c4-a4d2-4d8b-9148-e3be6c30e623}">
          <xlrd:rvb i="3707"/>
        </ext>
      </extLst>
    </bk>
    <bk>
      <extLst>
        <ext uri="{3e2802c4-a4d2-4d8b-9148-e3be6c30e623}">
          <xlrd:rvb i="3708"/>
        </ext>
      </extLst>
    </bk>
    <bk>
      <extLst>
        <ext uri="{3e2802c4-a4d2-4d8b-9148-e3be6c30e623}">
          <xlrd:rvb i="3709"/>
        </ext>
      </extLst>
    </bk>
    <bk>
      <extLst>
        <ext uri="{3e2802c4-a4d2-4d8b-9148-e3be6c30e623}">
          <xlrd:rvb i="3710"/>
        </ext>
      </extLst>
    </bk>
    <bk>
      <extLst>
        <ext uri="{3e2802c4-a4d2-4d8b-9148-e3be6c30e623}">
          <xlrd:rvb i="3711"/>
        </ext>
      </extLst>
    </bk>
    <bk>
      <extLst>
        <ext uri="{3e2802c4-a4d2-4d8b-9148-e3be6c30e623}">
          <xlrd:rvb i="3712"/>
        </ext>
      </extLst>
    </bk>
    <bk>
      <extLst>
        <ext uri="{3e2802c4-a4d2-4d8b-9148-e3be6c30e623}">
          <xlrd:rvb i="3713"/>
        </ext>
      </extLst>
    </bk>
    <bk>
      <extLst>
        <ext uri="{3e2802c4-a4d2-4d8b-9148-e3be6c30e623}">
          <xlrd:rvb i="3714"/>
        </ext>
      </extLst>
    </bk>
    <bk>
      <extLst>
        <ext uri="{3e2802c4-a4d2-4d8b-9148-e3be6c30e623}">
          <xlrd:rvb i="3715"/>
        </ext>
      </extLst>
    </bk>
    <bk>
      <extLst>
        <ext uri="{3e2802c4-a4d2-4d8b-9148-e3be6c30e623}">
          <xlrd:rvb i="3716"/>
        </ext>
      </extLst>
    </bk>
    <bk>
      <extLst>
        <ext uri="{3e2802c4-a4d2-4d8b-9148-e3be6c30e623}">
          <xlrd:rvb i="3717"/>
        </ext>
      </extLst>
    </bk>
    <bk>
      <extLst>
        <ext uri="{3e2802c4-a4d2-4d8b-9148-e3be6c30e623}">
          <xlrd:rvb i="3718"/>
        </ext>
      </extLst>
    </bk>
    <bk>
      <extLst>
        <ext uri="{3e2802c4-a4d2-4d8b-9148-e3be6c30e623}">
          <xlrd:rvb i="3719"/>
        </ext>
      </extLst>
    </bk>
    <bk>
      <extLst>
        <ext uri="{3e2802c4-a4d2-4d8b-9148-e3be6c30e623}">
          <xlrd:rvb i="3720"/>
        </ext>
      </extLst>
    </bk>
    <bk>
      <extLst>
        <ext uri="{3e2802c4-a4d2-4d8b-9148-e3be6c30e623}">
          <xlrd:rvb i="3721"/>
        </ext>
      </extLst>
    </bk>
    <bk>
      <extLst>
        <ext uri="{3e2802c4-a4d2-4d8b-9148-e3be6c30e623}">
          <xlrd:rvb i="3722"/>
        </ext>
      </extLst>
    </bk>
    <bk>
      <extLst>
        <ext uri="{3e2802c4-a4d2-4d8b-9148-e3be6c30e623}">
          <xlrd:rvb i="3723"/>
        </ext>
      </extLst>
    </bk>
    <bk>
      <extLst>
        <ext uri="{3e2802c4-a4d2-4d8b-9148-e3be6c30e623}">
          <xlrd:rvb i="3724"/>
        </ext>
      </extLst>
    </bk>
    <bk>
      <extLst>
        <ext uri="{3e2802c4-a4d2-4d8b-9148-e3be6c30e623}">
          <xlrd:rvb i="3725"/>
        </ext>
      </extLst>
    </bk>
    <bk>
      <extLst>
        <ext uri="{3e2802c4-a4d2-4d8b-9148-e3be6c30e623}">
          <xlrd:rvb i="3726"/>
        </ext>
      </extLst>
    </bk>
    <bk>
      <extLst>
        <ext uri="{3e2802c4-a4d2-4d8b-9148-e3be6c30e623}">
          <xlrd:rvb i="3727"/>
        </ext>
      </extLst>
    </bk>
    <bk>
      <extLst>
        <ext uri="{3e2802c4-a4d2-4d8b-9148-e3be6c30e623}">
          <xlrd:rvb i="3728"/>
        </ext>
      </extLst>
    </bk>
    <bk>
      <extLst>
        <ext uri="{3e2802c4-a4d2-4d8b-9148-e3be6c30e623}">
          <xlrd:rvb i="3729"/>
        </ext>
      </extLst>
    </bk>
    <bk>
      <extLst>
        <ext uri="{3e2802c4-a4d2-4d8b-9148-e3be6c30e623}">
          <xlrd:rvb i="3730"/>
        </ext>
      </extLst>
    </bk>
    <bk>
      <extLst>
        <ext uri="{3e2802c4-a4d2-4d8b-9148-e3be6c30e623}">
          <xlrd:rvb i="3731"/>
        </ext>
      </extLst>
    </bk>
    <bk>
      <extLst>
        <ext uri="{3e2802c4-a4d2-4d8b-9148-e3be6c30e623}">
          <xlrd:rvb i="3732"/>
        </ext>
      </extLst>
    </bk>
    <bk>
      <extLst>
        <ext uri="{3e2802c4-a4d2-4d8b-9148-e3be6c30e623}">
          <xlrd:rvb i="3733"/>
        </ext>
      </extLst>
    </bk>
    <bk>
      <extLst>
        <ext uri="{3e2802c4-a4d2-4d8b-9148-e3be6c30e623}">
          <xlrd:rvb i="3734"/>
        </ext>
      </extLst>
    </bk>
    <bk>
      <extLst>
        <ext uri="{3e2802c4-a4d2-4d8b-9148-e3be6c30e623}">
          <xlrd:rvb i="3735"/>
        </ext>
      </extLst>
    </bk>
    <bk>
      <extLst>
        <ext uri="{3e2802c4-a4d2-4d8b-9148-e3be6c30e623}">
          <xlrd:rvb i="3736"/>
        </ext>
      </extLst>
    </bk>
    <bk>
      <extLst>
        <ext uri="{3e2802c4-a4d2-4d8b-9148-e3be6c30e623}">
          <xlrd:rvb i="3737"/>
        </ext>
      </extLst>
    </bk>
    <bk>
      <extLst>
        <ext uri="{3e2802c4-a4d2-4d8b-9148-e3be6c30e623}">
          <xlrd:rvb i="3738"/>
        </ext>
      </extLst>
    </bk>
    <bk>
      <extLst>
        <ext uri="{3e2802c4-a4d2-4d8b-9148-e3be6c30e623}">
          <xlrd:rvb i="3739"/>
        </ext>
      </extLst>
    </bk>
    <bk>
      <extLst>
        <ext uri="{3e2802c4-a4d2-4d8b-9148-e3be6c30e623}">
          <xlrd:rvb i="3740"/>
        </ext>
      </extLst>
    </bk>
    <bk>
      <extLst>
        <ext uri="{3e2802c4-a4d2-4d8b-9148-e3be6c30e623}">
          <xlrd:rvb i="3741"/>
        </ext>
      </extLst>
    </bk>
    <bk>
      <extLst>
        <ext uri="{3e2802c4-a4d2-4d8b-9148-e3be6c30e623}">
          <xlrd:rvb i="3742"/>
        </ext>
      </extLst>
    </bk>
    <bk>
      <extLst>
        <ext uri="{3e2802c4-a4d2-4d8b-9148-e3be6c30e623}">
          <xlrd:rvb i="3743"/>
        </ext>
      </extLst>
    </bk>
    <bk>
      <extLst>
        <ext uri="{3e2802c4-a4d2-4d8b-9148-e3be6c30e623}">
          <xlrd:rvb i="3744"/>
        </ext>
      </extLst>
    </bk>
    <bk>
      <extLst>
        <ext uri="{3e2802c4-a4d2-4d8b-9148-e3be6c30e623}">
          <xlrd:rvb i="3745"/>
        </ext>
      </extLst>
    </bk>
    <bk>
      <extLst>
        <ext uri="{3e2802c4-a4d2-4d8b-9148-e3be6c30e623}">
          <xlrd:rvb i="3746"/>
        </ext>
      </extLst>
    </bk>
    <bk>
      <extLst>
        <ext uri="{3e2802c4-a4d2-4d8b-9148-e3be6c30e623}">
          <xlrd:rvb i="3747"/>
        </ext>
      </extLst>
    </bk>
    <bk>
      <extLst>
        <ext uri="{3e2802c4-a4d2-4d8b-9148-e3be6c30e623}">
          <xlrd:rvb i="3748"/>
        </ext>
      </extLst>
    </bk>
    <bk>
      <extLst>
        <ext uri="{3e2802c4-a4d2-4d8b-9148-e3be6c30e623}">
          <xlrd:rvb i="3749"/>
        </ext>
      </extLst>
    </bk>
    <bk>
      <extLst>
        <ext uri="{3e2802c4-a4d2-4d8b-9148-e3be6c30e623}">
          <xlrd:rvb i="3750"/>
        </ext>
      </extLst>
    </bk>
    <bk>
      <extLst>
        <ext uri="{3e2802c4-a4d2-4d8b-9148-e3be6c30e623}">
          <xlrd:rvb i="3751"/>
        </ext>
      </extLst>
    </bk>
    <bk>
      <extLst>
        <ext uri="{3e2802c4-a4d2-4d8b-9148-e3be6c30e623}">
          <xlrd:rvb i="3752"/>
        </ext>
      </extLst>
    </bk>
    <bk>
      <extLst>
        <ext uri="{3e2802c4-a4d2-4d8b-9148-e3be6c30e623}">
          <xlrd:rvb i="3753"/>
        </ext>
      </extLst>
    </bk>
    <bk>
      <extLst>
        <ext uri="{3e2802c4-a4d2-4d8b-9148-e3be6c30e623}">
          <xlrd:rvb i="3754"/>
        </ext>
      </extLst>
    </bk>
    <bk>
      <extLst>
        <ext uri="{3e2802c4-a4d2-4d8b-9148-e3be6c30e623}">
          <xlrd:rvb i="3755"/>
        </ext>
      </extLst>
    </bk>
    <bk>
      <extLst>
        <ext uri="{3e2802c4-a4d2-4d8b-9148-e3be6c30e623}">
          <xlrd:rvb i="3756"/>
        </ext>
      </extLst>
    </bk>
    <bk>
      <extLst>
        <ext uri="{3e2802c4-a4d2-4d8b-9148-e3be6c30e623}">
          <xlrd:rvb i="3757"/>
        </ext>
      </extLst>
    </bk>
    <bk>
      <extLst>
        <ext uri="{3e2802c4-a4d2-4d8b-9148-e3be6c30e623}">
          <xlrd:rvb i="3758"/>
        </ext>
      </extLst>
    </bk>
    <bk>
      <extLst>
        <ext uri="{3e2802c4-a4d2-4d8b-9148-e3be6c30e623}">
          <xlrd:rvb i="3759"/>
        </ext>
      </extLst>
    </bk>
    <bk>
      <extLst>
        <ext uri="{3e2802c4-a4d2-4d8b-9148-e3be6c30e623}">
          <xlrd:rvb i="3760"/>
        </ext>
      </extLst>
    </bk>
    <bk>
      <extLst>
        <ext uri="{3e2802c4-a4d2-4d8b-9148-e3be6c30e623}">
          <xlrd:rvb i="3761"/>
        </ext>
      </extLst>
    </bk>
    <bk>
      <extLst>
        <ext uri="{3e2802c4-a4d2-4d8b-9148-e3be6c30e623}">
          <xlrd:rvb i="3762"/>
        </ext>
      </extLst>
    </bk>
    <bk>
      <extLst>
        <ext uri="{3e2802c4-a4d2-4d8b-9148-e3be6c30e623}">
          <xlrd:rvb i="3763"/>
        </ext>
      </extLst>
    </bk>
    <bk>
      <extLst>
        <ext uri="{3e2802c4-a4d2-4d8b-9148-e3be6c30e623}">
          <xlrd:rvb i="3764"/>
        </ext>
      </extLst>
    </bk>
    <bk>
      <extLst>
        <ext uri="{3e2802c4-a4d2-4d8b-9148-e3be6c30e623}">
          <xlrd:rvb i="3765"/>
        </ext>
      </extLst>
    </bk>
    <bk>
      <extLst>
        <ext uri="{3e2802c4-a4d2-4d8b-9148-e3be6c30e623}">
          <xlrd:rvb i="3766"/>
        </ext>
      </extLst>
    </bk>
    <bk>
      <extLst>
        <ext uri="{3e2802c4-a4d2-4d8b-9148-e3be6c30e623}">
          <xlrd:rvb i="3767"/>
        </ext>
      </extLst>
    </bk>
    <bk>
      <extLst>
        <ext uri="{3e2802c4-a4d2-4d8b-9148-e3be6c30e623}">
          <xlrd:rvb i="3768"/>
        </ext>
      </extLst>
    </bk>
    <bk>
      <extLst>
        <ext uri="{3e2802c4-a4d2-4d8b-9148-e3be6c30e623}">
          <xlrd:rvb i="3769"/>
        </ext>
      </extLst>
    </bk>
    <bk>
      <extLst>
        <ext uri="{3e2802c4-a4d2-4d8b-9148-e3be6c30e623}">
          <xlrd:rvb i="3770"/>
        </ext>
      </extLst>
    </bk>
    <bk>
      <extLst>
        <ext uri="{3e2802c4-a4d2-4d8b-9148-e3be6c30e623}">
          <xlrd:rvb i="3771"/>
        </ext>
      </extLst>
    </bk>
    <bk>
      <extLst>
        <ext uri="{3e2802c4-a4d2-4d8b-9148-e3be6c30e623}">
          <xlrd:rvb i="3772"/>
        </ext>
      </extLst>
    </bk>
    <bk>
      <extLst>
        <ext uri="{3e2802c4-a4d2-4d8b-9148-e3be6c30e623}">
          <xlrd:rvb i="3773"/>
        </ext>
      </extLst>
    </bk>
    <bk>
      <extLst>
        <ext uri="{3e2802c4-a4d2-4d8b-9148-e3be6c30e623}">
          <xlrd:rvb i="3774"/>
        </ext>
      </extLst>
    </bk>
    <bk>
      <extLst>
        <ext uri="{3e2802c4-a4d2-4d8b-9148-e3be6c30e623}">
          <xlrd:rvb i="3775"/>
        </ext>
      </extLst>
    </bk>
    <bk>
      <extLst>
        <ext uri="{3e2802c4-a4d2-4d8b-9148-e3be6c30e623}">
          <xlrd:rvb i="3776"/>
        </ext>
      </extLst>
    </bk>
    <bk>
      <extLst>
        <ext uri="{3e2802c4-a4d2-4d8b-9148-e3be6c30e623}">
          <xlrd:rvb i="3777"/>
        </ext>
      </extLst>
    </bk>
    <bk>
      <extLst>
        <ext uri="{3e2802c4-a4d2-4d8b-9148-e3be6c30e623}">
          <xlrd:rvb i="3778"/>
        </ext>
      </extLst>
    </bk>
    <bk>
      <extLst>
        <ext uri="{3e2802c4-a4d2-4d8b-9148-e3be6c30e623}">
          <xlrd:rvb i="3779"/>
        </ext>
      </extLst>
    </bk>
    <bk>
      <extLst>
        <ext uri="{3e2802c4-a4d2-4d8b-9148-e3be6c30e623}">
          <xlrd:rvb i="3780"/>
        </ext>
      </extLst>
    </bk>
    <bk>
      <extLst>
        <ext uri="{3e2802c4-a4d2-4d8b-9148-e3be6c30e623}">
          <xlrd:rvb i="3781"/>
        </ext>
      </extLst>
    </bk>
    <bk>
      <extLst>
        <ext uri="{3e2802c4-a4d2-4d8b-9148-e3be6c30e623}">
          <xlrd:rvb i="3782"/>
        </ext>
      </extLst>
    </bk>
    <bk>
      <extLst>
        <ext uri="{3e2802c4-a4d2-4d8b-9148-e3be6c30e623}">
          <xlrd:rvb i="3783"/>
        </ext>
      </extLst>
    </bk>
    <bk>
      <extLst>
        <ext uri="{3e2802c4-a4d2-4d8b-9148-e3be6c30e623}">
          <xlrd:rvb i="3784"/>
        </ext>
      </extLst>
    </bk>
    <bk>
      <extLst>
        <ext uri="{3e2802c4-a4d2-4d8b-9148-e3be6c30e623}">
          <xlrd:rvb i="3785"/>
        </ext>
      </extLst>
    </bk>
    <bk>
      <extLst>
        <ext uri="{3e2802c4-a4d2-4d8b-9148-e3be6c30e623}">
          <xlrd:rvb i="3786"/>
        </ext>
      </extLst>
    </bk>
    <bk>
      <extLst>
        <ext uri="{3e2802c4-a4d2-4d8b-9148-e3be6c30e623}">
          <xlrd:rvb i="3787"/>
        </ext>
      </extLst>
    </bk>
    <bk>
      <extLst>
        <ext uri="{3e2802c4-a4d2-4d8b-9148-e3be6c30e623}">
          <xlrd:rvb i="3788"/>
        </ext>
      </extLst>
    </bk>
    <bk>
      <extLst>
        <ext uri="{3e2802c4-a4d2-4d8b-9148-e3be6c30e623}">
          <xlrd:rvb i="3789"/>
        </ext>
      </extLst>
    </bk>
    <bk>
      <extLst>
        <ext uri="{3e2802c4-a4d2-4d8b-9148-e3be6c30e623}">
          <xlrd:rvb i="3790"/>
        </ext>
      </extLst>
    </bk>
    <bk>
      <extLst>
        <ext uri="{3e2802c4-a4d2-4d8b-9148-e3be6c30e623}">
          <xlrd:rvb i="3791"/>
        </ext>
      </extLst>
    </bk>
    <bk>
      <extLst>
        <ext uri="{3e2802c4-a4d2-4d8b-9148-e3be6c30e623}">
          <xlrd:rvb i="3792"/>
        </ext>
      </extLst>
    </bk>
    <bk>
      <extLst>
        <ext uri="{3e2802c4-a4d2-4d8b-9148-e3be6c30e623}">
          <xlrd:rvb i="3793"/>
        </ext>
      </extLst>
    </bk>
    <bk>
      <extLst>
        <ext uri="{3e2802c4-a4d2-4d8b-9148-e3be6c30e623}">
          <xlrd:rvb i="3796"/>
        </ext>
      </extLst>
    </bk>
    <bk>
      <extLst>
        <ext uri="{3e2802c4-a4d2-4d8b-9148-e3be6c30e623}">
          <xlrd:rvb i="3797"/>
        </ext>
      </extLst>
    </bk>
    <bk>
      <extLst>
        <ext uri="{3e2802c4-a4d2-4d8b-9148-e3be6c30e623}">
          <xlrd:rvb i="3798"/>
        </ext>
      </extLst>
    </bk>
    <bk>
      <extLst>
        <ext uri="{3e2802c4-a4d2-4d8b-9148-e3be6c30e623}">
          <xlrd:rvb i="3799"/>
        </ext>
      </extLst>
    </bk>
    <bk>
      <extLst>
        <ext uri="{3e2802c4-a4d2-4d8b-9148-e3be6c30e623}">
          <xlrd:rvb i="3800"/>
        </ext>
      </extLst>
    </bk>
    <bk>
      <extLst>
        <ext uri="{3e2802c4-a4d2-4d8b-9148-e3be6c30e623}">
          <xlrd:rvb i="3801"/>
        </ext>
      </extLst>
    </bk>
    <bk>
      <extLst>
        <ext uri="{3e2802c4-a4d2-4d8b-9148-e3be6c30e623}">
          <xlrd:rvb i="3802"/>
        </ext>
      </extLst>
    </bk>
    <bk>
      <extLst>
        <ext uri="{3e2802c4-a4d2-4d8b-9148-e3be6c30e623}">
          <xlrd:rvb i="3803"/>
        </ext>
      </extLst>
    </bk>
    <bk>
      <extLst>
        <ext uri="{3e2802c4-a4d2-4d8b-9148-e3be6c30e623}">
          <xlrd:rvb i="3804"/>
        </ext>
      </extLst>
    </bk>
    <bk>
      <extLst>
        <ext uri="{3e2802c4-a4d2-4d8b-9148-e3be6c30e623}">
          <xlrd:rvb i="3805"/>
        </ext>
      </extLst>
    </bk>
    <bk>
      <extLst>
        <ext uri="{3e2802c4-a4d2-4d8b-9148-e3be6c30e623}">
          <xlrd:rvb i="3806"/>
        </ext>
      </extLst>
    </bk>
    <bk>
      <extLst>
        <ext uri="{3e2802c4-a4d2-4d8b-9148-e3be6c30e623}">
          <xlrd:rvb i="3807"/>
        </ext>
      </extLst>
    </bk>
    <bk>
      <extLst>
        <ext uri="{3e2802c4-a4d2-4d8b-9148-e3be6c30e623}">
          <xlrd:rvb i="3808"/>
        </ext>
      </extLst>
    </bk>
    <bk>
      <extLst>
        <ext uri="{3e2802c4-a4d2-4d8b-9148-e3be6c30e623}">
          <xlrd:rvb i="3809"/>
        </ext>
      </extLst>
    </bk>
    <bk>
      <extLst>
        <ext uri="{3e2802c4-a4d2-4d8b-9148-e3be6c30e623}">
          <xlrd:rvb i="3810"/>
        </ext>
      </extLst>
    </bk>
    <bk>
      <extLst>
        <ext uri="{3e2802c4-a4d2-4d8b-9148-e3be6c30e623}">
          <xlrd:rvb i="3811"/>
        </ext>
      </extLst>
    </bk>
    <bk>
      <extLst>
        <ext uri="{3e2802c4-a4d2-4d8b-9148-e3be6c30e623}">
          <xlrd:rvb i="3812"/>
        </ext>
      </extLst>
    </bk>
    <bk>
      <extLst>
        <ext uri="{3e2802c4-a4d2-4d8b-9148-e3be6c30e623}">
          <xlrd:rvb i="3813"/>
        </ext>
      </extLst>
    </bk>
    <bk>
      <extLst>
        <ext uri="{3e2802c4-a4d2-4d8b-9148-e3be6c30e623}">
          <xlrd:rvb i="3814"/>
        </ext>
      </extLst>
    </bk>
    <bk>
      <extLst>
        <ext uri="{3e2802c4-a4d2-4d8b-9148-e3be6c30e623}">
          <xlrd:rvb i="3815"/>
        </ext>
      </extLst>
    </bk>
    <bk>
      <extLst>
        <ext uri="{3e2802c4-a4d2-4d8b-9148-e3be6c30e623}">
          <xlrd:rvb i="3816"/>
        </ext>
      </extLst>
    </bk>
    <bk>
      <extLst>
        <ext uri="{3e2802c4-a4d2-4d8b-9148-e3be6c30e623}">
          <xlrd:rvb i="3817"/>
        </ext>
      </extLst>
    </bk>
    <bk>
      <extLst>
        <ext uri="{3e2802c4-a4d2-4d8b-9148-e3be6c30e623}">
          <xlrd:rvb i="3818"/>
        </ext>
      </extLst>
    </bk>
    <bk>
      <extLst>
        <ext uri="{3e2802c4-a4d2-4d8b-9148-e3be6c30e623}">
          <xlrd:rvb i="3819"/>
        </ext>
      </extLst>
    </bk>
    <bk>
      <extLst>
        <ext uri="{3e2802c4-a4d2-4d8b-9148-e3be6c30e623}">
          <xlrd:rvb i="3820"/>
        </ext>
      </extLst>
    </bk>
    <bk>
      <extLst>
        <ext uri="{3e2802c4-a4d2-4d8b-9148-e3be6c30e623}">
          <xlrd:rvb i="3821"/>
        </ext>
      </extLst>
    </bk>
    <bk>
      <extLst>
        <ext uri="{3e2802c4-a4d2-4d8b-9148-e3be6c30e623}">
          <xlrd:rvb i="3822"/>
        </ext>
      </extLst>
    </bk>
    <bk>
      <extLst>
        <ext uri="{3e2802c4-a4d2-4d8b-9148-e3be6c30e623}">
          <xlrd:rvb i="3823"/>
        </ext>
      </extLst>
    </bk>
    <bk>
      <extLst>
        <ext uri="{3e2802c4-a4d2-4d8b-9148-e3be6c30e623}">
          <xlrd:rvb i="3824"/>
        </ext>
      </extLst>
    </bk>
    <bk>
      <extLst>
        <ext uri="{3e2802c4-a4d2-4d8b-9148-e3be6c30e623}">
          <xlrd:rvb i="3825"/>
        </ext>
      </extLst>
    </bk>
    <bk>
      <extLst>
        <ext uri="{3e2802c4-a4d2-4d8b-9148-e3be6c30e623}">
          <xlrd:rvb i="3826"/>
        </ext>
      </extLst>
    </bk>
    <bk>
      <extLst>
        <ext uri="{3e2802c4-a4d2-4d8b-9148-e3be6c30e623}">
          <xlrd:rvb i="3827"/>
        </ext>
      </extLst>
    </bk>
    <bk>
      <extLst>
        <ext uri="{3e2802c4-a4d2-4d8b-9148-e3be6c30e623}">
          <xlrd:rvb i="3828"/>
        </ext>
      </extLst>
    </bk>
    <bk>
      <extLst>
        <ext uri="{3e2802c4-a4d2-4d8b-9148-e3be6c30e623}">
          <xlrd:rvb i="3829"/>
        </ext>
      </extLst>
    </bk>
    <bk>
      <extLst>
        <ext uri="{3e2802c4-a4d2-4d8b-9148-e3be6c30e623}">
          <xlrd:rvb i="3830"/>
        </ext>
      </extLst>
    </bk>
    <bk>
      <extLst>
        <ext uri="{3e2802c4-a4d2-4d8b-9148-e3be6c30e623}">
          <xlrd:rvb i="3831"/>
        </ext>
      </extLst>
    </bk>
    <bk>
      <extLst>
        <ext uri="{3e2802c4-a4d2-4d8b-9148-e3be6c30e623}">
          <xlrd:rvb i="3832"/>
        </ext>
      </extLst>
    </bk>
    <bk>
      <extLst>
        <ext uri="{3e2802c4-a4d2-4d8b-9148-e3be6c30e623}">
          <xlrd:rvb i="3833"/>
        </ext>
      </extLst>
    </bk>
    <bk>
      <extLst>
        <ext uri="{3e2802c4-a4d2-4d8b-9148-e3be6c30e623}">
          <xlrd:rvb i="3834"/>
        </ext>
      </extLst>
    </bk>
    <bk>
      <extLst>
        <ext uri="{3e2802c4-a4d2-4d8b-9148-e3be6c30e623}">
          <xlrd:rvb i="3835"/>
        </ext>
      </extLst>
    </bk>
    <bk>
      <extLst>
        <ext uri="{3e2802c4-a4d2-4d8b-9148-e3be6c30e623}">
          <xlrd:rvb i="3836"/>
        </ext>
      </extLst>
    </bk>
    <bk>
      <extLst>
        <ext uri="{3e2802c4-a4d2-4d8b-9148-e3be6c30e623}">
          <xlrd:rvb i="3837"/>
        </ext>
      </extLst>
    </bk>
    <bk>
      <extLst>
        <ext uri="{3e2802c4-a4d2-4d8b-9148-e3be6c30e623}">
          <xlrd:rvb i="3838"/>
        </ext>
      </extLst>
    </bk>
    <bk>
      <extLst>
        <ext uri="{3e2802c4-a4d2-4d8b-9148-e3be6c30e623}">
          <xlrd:rvb i="3839"/>
        </ext>
      </extLst>
    </bk>
    <bk>
      <extLst>
        <ext uri="{3e2802c4-a4d2-4d8b-9148-e3be6c30e623}">
          <xlrd:rvb i="3840"/>
        </ext>
      </extLst>
    </bk>
    <bk>
      <extLst>
        <ext uri="{3e2802c4-a4d2-4d8b-9148-e3be6c30e623}">
          <xlrd:rvb i="3841"/>
        </ext>
      </extLst>
    </bk>
    <bk>
      <extLst>
        <ext uri="{3e2802c4-a4d2-4d8b-9148-e3be6c30e623}">
          <xlrd:rvb i="3842"/>
        </ext>
      </extLst>
    </bk>
    <bk>
      <extLst>
        <ext uri="{3e2802c4-a4d2-4d8b-9148-e3be6c30e623}">
          <xlrd:rvb i="3843"/>
        </ext>
      </extLst>
    </bk>
    <bk>
      <extLst>
        <ext uri="{3e2802c4-a4d2-4d8b-9148-e3be6c30e623}">
          <xlrd:rvb i="3844"/>
        </ext>
      </extLst>
    </bk>
    <bk>
      <extLst>
        <ext uri="{3e2802c4-a4d2-4d8b-9148-e3be6c30e623}">
          <xlrd:rvb i="3845"/>
        </ext>
      </extLst>
    </bk>
    <bk>
      <extLst>
        <ext uri="{3e2802c4-a4d2-4d8b-9148-e3be6c30e623}">
          <xlrd:rvb i="3846"/>
        </ext>
      </extLst>
    </bk>
    <bk>
      <extLst>
        <ext uri="{3e2802c4-a4d2-4d8b-9148-e3be6c30e623}">
          <xlrd:rvb i="3847"/>
        </ext>
      </extLst>
    </bk>
    <bk>
      <extLst>
        <ext uri="{3e2802c4-a4d2-4d8b-9148-e3be6c30e623}">
          <xlrd:rvb i="3848"/>
        </ext>
      </extLst>
    </bk>
    <bk>
      <extLst>
        <ext uri="{3e2802c4-a4d2-4d8b-9148-e3be6c30e623}">
          <xlrd:rvb i="3849"/>
        </ext>
      </extLst>
    </bk>
    <bk>
      <extLst>
        <ext uri="{3e2802c4-a4d2-4d8b-9148-e3be6c30e623}">
          <xlrd:rvb i="3850"/>
        </ext>
      </extLst>
    </bk>
    <bk>
      <extLst>
        <ext uri="{3e2802c4-a4d2-4d8b-9148-e3be6c30e623}">
          <xlrd:rvb i="3851"/>
        </ext>
      </extLst>
    </bk>
    <bk>
      <extLst>
        <ext uri="{3e2802c4-a4d2-4d8b-9148-e3be6c30e623}">
          <xlrd:rvb i="3852"/>
        </ext>
      </extLst>
    </bk>
    <bk>
      <extLst>
        <ext uri="{3e2802c4-a4d2-4d8b-9148-e3be6c30e623}">
          <xlrd:rvb i="3853"/>
        </ext>
      </extLst>
    </bk>
    <bk>
      <extLst>
        <ext uri="{3e2802c4-a4d2-4d8b-9148-e3be6c30e623}">
          <xlrd:rvb i="3854"/>
        </ext>
      </extLst>
    </bk>
    <bk>
      <extLst>
        <ext uri="{3e2802c4-a4d2-4d8b-9148-e3be6c30e623}">
          <xlrd:rvb i="3855"/>
        </ext>
      </extLst>
    </bk>
    <bk>
      <extLst>
        <ext uri="{3e2802c4-a4d2-4d8b-9148-e3be6c30e623}">
          <xlrd:rvb i="3856"/>
        </ext>
      </extLst>
    </bk>
    <bk>
      <extLst>
        <ext uri="{3e2802c4-a4d2-4d8b-9148-e3be6c30e623}">
          <xlrd:rvb i="3857"/>
        </ext>
      </extLst>
    </bk>
    <bk>
      <extLst>
        <ext uri="{3e2802c4-a4d2-4d8b-9148-e3be6c30e623}">
          <xlrd:rvb i="3858"/>
        </ext>
      </extLst>
    </bk>
    <bk>
      <extLst>
        <ext uri="{3e2802c4-a4d2-4d8b-9148-e3be6c30e623}">
          <xlrd:rvb i="3859"/>
        </ext>
      </extLst>
    </bk>
    <bk>
      <extLst>
        <ext uri="{3e2802c4-a4d2-4d8b-9148-e3be6c30e623}">
          <xlrd:rvb i="3860"/>
        </ext>
      </extLst>
    </bk>
    <bk>
      <extLst>
        <ext uri="{3e2802c4-a4d2-4d8b-9148-e3be6c30e623}">
          <xlrd:rvb i="3861"/>
        </ext>
      </extLst>
    </bk>
    <bk>
      <extLst>
        <ext uri="{3e2802c4-a4d2-4d8b-9148-e3be6c30e623}">
          <xlrd:rvb i="3862"/>
        </ext>
      </extLst>
    </bk>
    <bk>
      <extLst>
        <ext uri="{3e2802c4-a4d2-4d8b-9148-e3be6c30e623}">
          <xlrd:rvb i="3863"/>
        </ext>
      </extLst>
    </bk>
    <bk>
      <extLst>
        <ext uri="{3e2802c4-a4d2-4d8b-9148-e3be6c30e623}">
          <xlrd:rvb i="3864"/>
        </ext>
      </extLst>
    </bk>
    <bk>
      <extLst>
        <ext uri="{3e2802c4-a4d2-4d8b-9148-e3be6c30e623}">
          <xlrd:rvb i="3865"/>
        </ext>
      </extLst>
    </bk>
    <bk>
      <extLst>
        <ext uri="{3e2802c4-a4d2-4d8b-9148-e3be6c30e623}">
          <xlrd:rvb i="3866"/>
        </ext>
      </extLst>
    </bk>
    <bk>
      <extLst>
        <ext uri="{3e2802c4-a4d2-4d8b-9148-e3be6c30e623}">
          <xlrd:rvb i="3867"/>
        </ext>
      </extLst>
    </bk>
    <bk>
      <extLst>
        <ext uri="{3e2802c4-a4d2-4d8b-9148-e3be6c30e623}">
          <xlrd:rvb i="3868"/>
        </ext>
      </extLst>
    </bk>
    <bk>
      <extLst>
        <ext uri="{3e2802c4-a4d2-4d8b-9148-e3be6c30e623}">
          <xlrd:rvb i="3869"/>
        </ext>
      </extLst>
    </bk>
    <bk>
      <extLst>
        <ext uri="{3e2802c4-a4d2-4d8b-9148-e3be6c30e623}">
          <xlrd:rvb i="3870"/>
        </ext>
      </extLst>
    </bk>
    <bk>
      <extLst>
        <ext uri="{3e2802c4-a4d2-4d8b-9148-e3be6c30e623}">
          <xlrd:rvb i="3871"/>
        </ext>
      </extLst>
    </bk>
    <bk>
      <extLst>
        <ext uri="{3e2802c4-a4d2-4d8b-9148-e3be6c30e623}">
          <xlrd:rvb i="3872"/>
        </ext>
      </extLst>
    </bk>
    <bk>
      <extLst>
        <ext uri="{3e2802c4-a4d2-4d8b-9148-e3be6c30e623}">
          <xlrd:rvb i="3873"/>
        </ext>
      </extLst>
    </bk>
    <bk>
      <extLst>
        <ext uri="{3e2802c4-a4d2-4d8b-9148-e3be6c30e623}">
          <xlrd:rvb i="3874"/>
        </ext>
      </extLst>
    </bk>
    <bk>
      <extLst>
        <ext uri="{3e2802c4-a4d2-4d8b-9148-e3be6c30e623}">
          <xlrd:rvb i="3875"/>
        </ext>
      </extLst>
    </bk>
    <bk>
      <extLst>
        <ext uri="{3e2802c4-a4d2-4d8b-9148-e3be6c30e623}">
          <xlrd:rvb i="3876"/>
        </ext>
      </extLst>
    </bk>
    <bk>
      <extLst>
        <ext uri="{3e2802c4-a4d2-4d8b-9148-e3be6c30e623}">
          <xlrd:rvb i="3877"/>
        </ext>
      </extLst>
    </bk>
    <bk>
      <extLst>
        <ext uri="{3e2802c4-a4d2-4d8b-9148-e3be6c30e623}">
          <xlrd:rvb i="3878"/>
        </ext>
      </extLst>
    </bk>
    <bk>
      <extLst>
        <ext uri="{3e2802c4-a4d2-4d8b-9148-e3be6c30e623}">
          <xlrd:rvb i="3879"/>
        </ext>
      </extLst>
    </bk>
    <bk>
      <extLst>
        <ext uri="{3e2802c4-a4d2-4d8b-9148-e3be6c30e623}">
          <xlrd:rvb i="3880"/>
        </ext>
      </extLst>
    </bk>
    <bk>
      <extLst>
        <ext uri="{3e2802c4-a4d2-4d8b-9148-e3be6c30e623}">
          <xlrd:rvb i="3881"/>
        </ext>
      </extLst>
    </bk>
    <bk>
      <extLst>
        <ext uri="{3e2802c4-a4d2-4d8b-9148-e3be6c30e623}">
          <xlrd:rvb i="3882"/>
        </ext>
      </extLst>
    </bk>
    <bk>
      <extLst>
        <ext uri="{3e2802c4-a4d2-4d8b-9148-e3be6c30e623}">
          <xlrd:rvb i="3883"/>
        </ext>
      </extLst>
    </bk>
    <bk>
      <extLst>
        <ext uri="{3e2802c4-a4d2-4d8b-9148-e3be6c30e623}">
          <xlrd:rvb i="3884"/>
        </ext>
      </extLst>
    </bk>
    <bk>
      <extLst>
        <ext uri="{3e2802c4-a4d2-4d8b-9148-e3be6c30e623}">
          <xlrd:rvb i="3885"/>
        </ext>
      </extLst>
    </bk>
    <bk>
      <extLst>
        <ext uri="{3e2802c4-a4d2-4d8b-9148-e3be6c30e623}">
          <xlrd:rvb i="3886"/>
        </ext>
      </extLst>
    </bk>
    <bk>
      <extLst>
        <ext uri="{3e2802c4-a4d2-4d8b-9148-e3be6c30e623}">
          <xlrd:rvb i="3887"/>
        </ext>
      </extLst>
    </bk>
    <bk>
      <extLst>
        <ext uri="{3e2802c4-a4d2-4d8b-9148-e3be6c30e623}">
          <xlrd:rvb i="3888"/>
        </ext>
      </extLst>
    </bk>
    <bk>
      <extLst>
        <ext uri="{3e2802c4-a4d2-4d8b-9148-e3be6c30e623}">
          <xlrd:rvb i="3889"/>
        </ext>
      </extLst>
    </bk>
    <bk>
      <extLst>
        <ext uri="{3e2802c4-a4d2-4d8b-9148-e3be6c30e623}">
          <xlrd:rvb i="3890"/>
        </ext>
      </extLst>
    </bk>
    <bk>
      <extLst>
        <ext uri="{3e2802c4-a4d2-4d8b-9148-e3be6c30e623}">
          <xlrd:rvb i="3891"/>
        </ext>
      </extLst>
    </bk>
    <bk>
      <extLst>
        <ext uri="{3e2802c4-a4d2-4d8b-9148-e3be6c30e623}">
          <xlrd:rvb i="3892"/>
        </ext>
      </extLst>
    </bk>
    <bk>
      <extLst>
        <ext uri="{3e2802c4-a4d2-4d8b-9148-e3be6c30e623}">
          <xlrd:rvb i="3893"/>
        </ext>
      </extLst>
    </bk>
    <bk>
      <extLst>
        <ext uri="{3e2802c4-a4d2-4d8b-9148-e3be6c30e623}">
          <xlrd:rvb i="3894"/>
        </ext>
      </extLst>
    </bk>
    <bk>
      <extLst>
        <ext uri="{3e2802c4-a4d2-4d8b-9148-e3be6c30e623}">
          <xlrd:rvb i="3895"/>
        </ext>
      </extLst>
    </bk>
    <bk>
      <extLst>
        <ext uri="{3e2802c4-a4d2-4d8b-9148-e3be6c30e623}">
          <xlrd:rvb i="3896"/>
        </ext>
      </extLst>
    </bk>
    <bk>
      <extLst>
        <ext uri="{3e2802c4-a4d2-4d8b-9148-e3be6c30e623}">
          <xlrd:rvb i="3897"/>
        </ext>
      </extLst>
    </bk>
    <bk>
      <extLst>
        <ext uri="{3e2802c4-a4d2-4d8b-9148-e3be6c30e623}">
          <xlrd:rvb i="3898"/>
        </ext>
      </extLst>
    </bk>
    <bk>
      <extLst>
        <ext uri="{3e2802c4-a4d2-4d8b-9148-e3be6c30e623}">
          <xlrd:rvb i="3899"/>
        </ext>
      </extLst>
    </bk>
    <bk>
      <extLst>
        <ext uri="{3e2802c4-a4d2-4d8b-9148-e3be6c30e623}">
          <xlrd:rvb i="3900"/>
        </ext>
      </extLst>
    </bk>
    <bk>
      <extLst>
        <ext uri="{3e2802c4-a4d2-4d8b-9148-e3be6c30e623}">
          <xlrd:rvb i="3901"/>
        </ext>
      </extLst>
    </bk>
    <bk>
      <extLst>
        <ext uri="{3e2802c4-a4d2-4d8b-9148-e3be6c30e623}">
          <xlrd:rvb i="3902"/>
        </ext>
      </extLst>
    </bk>
    <bk>
      <extLst>
        <ext uri="{3e2802c4-a4d2-4d8b-9148-e3be6c30e623}">
          <xlrd:rvb i="3903"/>
        </ext>
      </extLst>
    </bk>
    <bk>
      <extLst>
        <ext uri="{3e2802c4-a4d2-4d8b-9148-e3be6c30e623}">
          <xlrd:rvb i="3904"/>
        </ext>
      </extLst>
    </bk>
    <bk>
      <extLst>
        <ext uri="{3e2802c4-a4d2-4d8b-9148-e3be6c30e623}">
          <xlrd:rvb i="3905"/>
        </ext>
      </extLst>
    </bk>
    <bk>
      <extLst>
        <ext uri="{3e2802c4-a4d2-4d8b-9148-e3be6c30e623}">
          <xlrd:rvb i="3906"/>
        </ext>
      </extLst>
    </bk>
    <bk>
      <extLst>
        <ext uri="{3e2802c4-a4d2-4d8b-9148-e3be6c30e623}">
          <xlrd:rvb i="3907"/>
        </ext>
      </extLst>
    </bk>
    <bk>
      <extLst>
        <ext uri="{3e2802c4-a4d2-4d8b-9148-e3be6c30e623}">
          <xlrd:rvb i="3908"/>
        </ext>
      </extLst>
    </bk>
    <bk>
      <extLst>
        <ext uri="{3e2802c4-a4d2-4d8b-9148-e3be6c30e623}">
          <xlrd:rvb i="3909"/>
        </ext>
      </extLst>
    </bk>
    <bk>
      <extLst>
        <ext uri="{3e2802c4-a4d2-4d8b-9148-e3be6c30e623}">
          <xlrd:rvb i="3910"/>
        </ext>
      </extLst>
    </bk>
    <bk>
      <extLst>
        <ext uri="{3e2802c4-a4d2-4d8b-9148-e3be6c30e623}">
          <xlrd:rvb i="3911"/>
        </ext>
      </extLst>
    </bk>
    <bk>
      <extLst>
        <ext uri="{3e2802c4-a4d2-4d8b-9148-e3be6c30e623}">
          <xlrd:rvb i="3912"/>
        </ext>
      </extLst>
    </bk>
    <bk>
      <extLst>
        <ext uri="{3e2802c4-a4d2-4d8b-9148-e3be6c30e623}">
          <xlrd:rvb i="3913"/>
        </ext>
      </extLst>
    </bk>
    <bk>
      <extLst>
        <ext uri="{3e2802c4-a4d2-4d8b-9148-e3be6c30e623}">
          <xlrd:rvb i="3914"/>
        </ext>
      </extLst>
    </bk>
    <bk>
      <extLst>
        <ext uri="{3e2802c4-a4d2-4d8b-9148-e3be6c30e623}">
          <xlrd:rvb i="3915"/>
        </ext>
      </extLst>
    </bk>
    <bk>
      <extLst>
        <ext uri="{3e2802c4-a4d2-4d8b-9148-e3be6c30e623}">
          <xlrd:rvb i="3916"/>
        </ext>
      </extLst>
    </bk>
    <bk>
      <extLst>
        <ext uri="{3e2802c4-a4d2-4d8b-9148-e3be6c30e623}">
          <xlrd:rvb i="3917"/>
        </ext>
      </extLst>
    </bk>
    <bk>
      <extLst>
        <ext uri="{3e2802c4-a4d2-4d8b-9148-e3be6c30e623}">
          <xlrd:rvb i="3918"/>
        </ext>
      </extLst>
    </bk>
    <bk>
      <extLst>
        <ext uri="{3e2802c4-a4d2-4d8b-9148-e3be6c30e623}">
          <xlrd:rvb i="3919"/>
        </ext>
      </extLst>
    </bk>
    <bk>
      <extLst>
        <ext uri="{3e2802c4-a4d2-4d8b-9148-e3be6c30e623}">
          <xlrd:rvb i="3920"/>
        </ext>
      </extLst>
    </bk>
    <bk>
      <extLst>
        <ext uri="{3e2802c4-a4d2-4d8b-9148-e3be6c30e623}">
          <xlrd:rvb i="3921"/>
        </ext>
      </extLst>
    </bk>
    <bk>
      <extLst>
        <ext uri="{3e2802c4-a4d2-4d8b-9148-e3be6c30e623}">
          <xlrd:rvb i="3922"/>
        </ext>
      </extLst>
    </bk>
    <bk>
      <extLst>
        <ext uri="{3e2802c4-a4d2-4d8b-9148-e3be6c30e623}">
          <xlrd:rvb i="3923"/>
        </ext>
      </extLst>
    </bk>
    <bk>
      <extLst>
        <ext uri="{3e2802c4-a4d2-4d8b-9148-e3be6c30e623}">
          <xlrd:rvb i="3924"/>
        </ext>
      </extLst>
    </bk>
    <bk>
      <extLst>
        <ext uri="{3e2802c4-a4d2-4d8b-9148-e3be6c30e623}">
          <xlrd:rvb i="3925"/>
        </ext>
      </extLst>
    </bk>
    <bk>
      <extLst>
        <ext uri="{3e2802c4-a4d2-4d8b-9148-e3be6c30e623}">
          <xlrd:rvb i="3926"/>
        </ext>
      </extLst>
    </bk>
    <bk>
      <extLst>
        <ext uri="{3e2802c4-a4d2-4d8b-9148-e3be6c30e623}">
          <xlrd:rvb i="3927"/>
        </ext>
      </extLst>
    </bk>
    <bk>
      <extLst>
        <ext uri="{3e2802c4-a4d2-4d8b-9148-e3be6c30e623}">
          <xlrd:rvb i="3928"/>
        </ext>
      </extLst>
    </bk>
    <bk>
      <extLst>
        <ext uri="{3e2802c4-a4d2-4d8b-9148-e3be6c30e623}">
          <xlrd:rvb i="3929"/>
        </ext>
      </extLst>
    </bk>
    <bk>
      <extLst>
        <ext uri="{3e2802c4-a4d2-4d8b-9148-e3be6c30e623}">
          <xlrd:rvb i="3930"/>
        </ext>
      </extLst>
    </bk>
    <bk>
      <extLst>
        <ext uri="{3e2802c4-a4d2-4d8b-9148-e3be6c30e623}">
          <xlrd:rvb i="3931"/>
        </ext>
      </extLst>
    </bk>
    <bk>
      <extLst>
        <ext uri="{3e2802c4-a4d2-4d8b-9148-e3be6c30e623}">
          <xlrd:rvb i="3932"/>
        </ext>
      </extLst>
    </bk>
    <bk>
      <extLst>
        <ext uri="{3e2802c4-a4d2-4d8b-9148-e3be6c30e623}">
          <xlrd:rvb i="3933"/>
        </ext>
      </extLst>
    </bk>
    <bk>
      <extLst>
        <ext uri="{3e2802c4-a4d2-4d8b-9148-e3be6c30e623}">
          <xlrd:rvb i="3934"/>
        </ext>
      </extLst>
    </bk>
    <bk>
      <extLst>
        <ext uri="{3e2802c4-a4d2-4d8b-9148-e3be6c30e623}">
          <xlrd:rvb i="3935"/>
        </ext>
      </extLst>
    </bk>
    <bk>
      <extLst>
        <ext uri="{3e2802c4-a4d2-4d8b-9148-e3be6c30e623}">
          <xlrd:rvb i="3936"/>
        </ext>
      </extLst>
    </bk>
    <bk>
      <extLst>
        <ext uri="{3e2802c4-a4d2-4d8b-9148-e3be6c30e623}">
          <xlrd:rvb i="3937"/>
        </ext>
      </extLst>
    </bk>
    <bk>
      <extLst>
        <ext uri="{3e2802c4-a4d2-4d8b-9148-e3be6c30e623}">
          <xlrd:rvb i="3938"/>
        </ext>
      </extLst>
    </bk>
    <bk>
      <extLst>
        <ext uri="{3e2802c4-a4d2-4d8b-9148-e3be6c30e623}">
          <xlrd:rvb i="3939"/>
        </ext>
      </extLst>
    </bk>
    <bk>
      <extLst>
        <ext uri="{3e2802c4-a4d2-4d8b-9148-e3be6c30e623}">
          <xlrd:rvb i="3940"/>
        </ext>
      </extLst>
    </bk>
    <bk>
      <extLst>
        <ext uri="{3e2802c4-a4d2-4d8b-9148-e3be6c30e623}">
          <xlrd:rvb i="3941"/>
        </ext>
      </extLst>
    </bk>
    <bk>
      <extLst>
        <ext uri="{3e2802c4-a4d2-4d8b-9148-e3be6c30e623}">
          <xlrd:rvb i="3942"/>
        </ext>
      </extLst>
    </bk>
    <bk>
      <extLst>
        <ext uri="{3e2802c4-a4d2-4d8b-9148-e3be6c30e623}">
          <xlrd:rvb i="3943"/>
        </ext>
      </extLst>
    </bk>
    <bk>
      <extLst>
        <ext uri="{3e2802c4-a4d2-4d8b-9148-e3be6c30e623}">
          <xlrd:rvb i="3944"/>
        </ext>
      </extLst>
    </bk>
    <bk>
      <extLst>
        <ext uri="{3e2802c4-a4d2-4d8b-9148-e3be6c30e623}">
          <xlrd:rvb i="3945"/>
        </ext>
      </extLst>
    </bk>
    <bk>
      <extLst>
        <ext uri="{3e2802c4-a4d2-4d8b-9148-e3be6c30e623}">
          <xlrd:rvb i="3946"/>
        </ext>
      </extLst>
    </bk>
    <bk>
      <extLst>
        <ext uri="{3e2802c4-a4d2-4d8b-9148-e3be6c30e623}">
          <xlrd:rvb i="3947"/>
        </ext>
      </extLst>
    </bk>
    <bk>
      <extLst>
        <ext uri="{3e2802c4-a4d2-4d8b-9148-e3be6c30e623}">
          <xlrd:rvb i="3948"/>
        </ext>
      </extLst>
    </bk>
    <bk>
      <extLst>
        <ext uri="{3e2802c4-a4d2-4d8b-9148-e3be6c30e623}">
          <xlrd:rvb i="3949"/>
        </ext>
      </extLst>
    </bk>
    <bk>
      <extLst>
        <ext uri="{3e2802c4-a4d2-4d8b-9148-e3be6c30e623}">
          <xlrd:rvb i="3950"/>
        </ext>
      </extLst>
    </bk>
    <bk>
      <extLst>
        <ext uri="{3e2802c4-a4d2-4d8b-9148-e3be6c30e623}">
          <xlrd:rvb i="3951"/>
        </ext>
      </extLst>
    </bk>
    <bk>
      <extLst>
        <ext uri="{3e2802c4-a4d2-4d8b-9148-e3be6c30e623}">
          <xlrd:rvb i="3952"/>
        </ext>
      </extLst>
    </bk>
    <bk>
      <extLst>
        <ext uri="{3e2802c4-a4d2-4d8b-9148-e3be6c30e623}">
          <xlrd:rvb i="3953"/>
        </ext>
      </extLst>
    </bk>
    <bk>
      <extLst>
        <ext uri="{3e2802c4-a4d2-4d8b-9148-e3be6c30e623}">
          <xlrd:rvb i="3954"/>
        </ext>
      </extLst>
    </bk>
    <bk>
      <extLst>
        <ext uri="{3e2802c4-a4d2-4d8b-9148-e3be6c30e623}">
          <xlrd:rvb i="3955"/>
        </ext>
      </extLst>
    </bk>
    <bk>
      <extLst>
        <ext uri="{3e2802c4-a4d2-4d8b-9148-e3be6c30e623}">
          <xlrd:rvb i="3956"/>
        </ext>
      </extLst>
    </bk>
    <bk>
      <extLst>
        <ext uri="{3e2802c4-a4d2-4d8b-9148-e3be6c30e623}">
          <xlrd:rvb i="3957"/>
        </ext>
      </extLst>
    </bk>
    <bk>
      <extLst>
        <ext uri="{3e2802c4-a4d2-4d8b-9148-e3be6c30e623}">
          <xlrd:rvb i="3958"/>
        </ext>
      </extLst>
    </bk>
    <bk>
      <extLst>
        <ext uri="{3e2802c4-a4d2-4d8b-9148-e3be6c30e623}">
          <xlrd:rvb i="3959"/>
        </ext>
      </extLst>
    </bk>
    <bk>
      <extLst>
        <ext uri="{3e2802c4-a4d2-4d8b-9148-e3be6c30e623}">
          <xlrd:rvb i="3960"/>
        </ext>
      </extLst>
    </bk>
    <bk>
      <extLst>
        <ext uri="{3e2802c4-a4d2-4d8b-9148-e3be6c30e623}">
          <xlrd:rvb i="3961"/>
        </ext>
      </extLst>
    </bk>
    <bk>
      <extLst>
        <ext uri="{3e2802c4-a4d2-4d8b-9148-e3be6c30e623}">
          <xlrd:rvb i="3962"/>
        </ext>
      </extLst>
    </bk>
    <bk>
      <extLst>
        <ext uri="{3e2802c4-a4d2-4d8b-9148-e3be6c30e623}">
          <xlrd:rvb i="3963"/>
        </ext>
      </extLst>
    </bk>
    <bk>
      <extLst>
        <ext uri="{3e2802c4-a4d2-4d8b-9148-e3be6c30e623}">
          <xlrd:rvb i="3964"/>
        </ext>
      </extLst>
    </bk>
    <bk>
      <extLst>
        <ext uri="{3e2802c4-a4d2-4d8b-9148-e3be6c30e623}">
          <xlrd:rvb i="3965"/>
        </ext>
      </extLst>
    </bk>
    <bk>
      <extLst>
        <ext uri="{3e2802c4-a4d2-4d8b-9148-e3be6c30e623}">
          <xlrd:rvb i="3966"/>
        </ext>
      </extLst>
    </bk>
    <bk>
      <extLst>
        <ext uri="{3e2802c4-a4d2-4d8b-9148-e3be6c30e623}">
          <xlrd:rvb i="3967"/>
        </ext>
      </extLst>
    </bk>
    <bk>
      <extLst>
        <ext uri="{3e2802c4-a4d2-4d8b-9148-e3be6c30e623}">
          <xlrd:rvb i="3968"/>
        </ext>
      </extLst>
    </bk>
    <bk>
      <extLst>
        <ext uri="{3e2802c4-a4d2-4d8b-9148-e3be6c30e623}">
          <xlrd:rvb i="3969"/>
        </ext>
      </extLst>
    </bk>
    <bk>
      <extLst>
        <ext uri="{3e2802c4-a4d2-4d8b-9148-e3be6c30e623}">
          <xlrd:rvb i="3970"/>
        </ext>
      </extLst>
    </bk>
    <bk>
      <extLst>
        <ext uri="{3e2802c4-a4d2-4d8b-9148-e3be6c30e623}">
          <xlrd:rvb i="3971"/>
        </ext>
      </extLst>
    </bk>
    <bk>
      <extLst>
        <ext uri="{3e2802c4-a4d2-4d8b-9148-e3be6c30e623}">
          <xlrd:rvb i="3972"/>
        </ext>
      </extLst>
    </bk>
    <bk>
      <extLst>
        <ext uri="{3e2802c4-a4d2-4d8b-9148-e3be6c30e623}">
          <xlrd:rvb i="3973"/>
        </ext>
      </extLst>
    </bk>
    <bk>
      <extLst>
        <ext uri="{3e2802c4-a4d2-4d8b-9148-e3be6c30e623}">
          <xlrd:rvb i="3974"/>
        </ext>
      </extLst>
    </bk>
    <bk>
      <extLst>
        <ext uri="{3e2802c4-a4d2-4d8b-9148-e3be6c30e623}">
          <xlrd:rvb i="3975"/>
        </ext>
      </extLst>
    </bk>
    <bk>
      <extLst>
        <ext uri="{3e2802c4-a4d2-4d8b-9148-e3be6c30e623}">
          <xlrd:rvb i="3976"/>
        </ext>
      </extLst>
    </bk>
    <bk>
      <extLst>
        <ext uri="{3e2802c4-a4d2-4d8b-9148-e3be6c30e623}">
          <xlrd:rvb i="3977"/>
        </ext>
      </extLst>
    </bk>
    <bk>
      <extLst>
        <ext uri="{3e2802c4-a4d2-4d8b-9148-e3be6c30e623}">
          <xlrd:rvb i="3978"/>
        </ext>
      </extLst>
    </bk>
    <bk>
      <extLst>
        <ext uri="{3e2802c4-a4d2-4d8b-9148-e3be6c30e623}">
          <xlrd:rvb i="3979"/>
        </ext>
      </extLst>
    </bk>
    <bk>
      <extLst>
        <ext uri="{3e2802c4-a4d2-4d8b-9148-e3be6c30e623}">
          <xlrd:rvb i="3980"/>
        </ext>
      </extLst>
    </bk>
    <bk>
      <extLst>
        <ext uri="{3e2802c4-a4d2-4d8b-9148-e3be6c30e623}">
          <xlrd:rvb i="3981"/>
        </ext>
      </extLst>
    </bk>
    <bk>
      <extLst>
        <ext uri="{3e2802c4-a4d2-4d8b-9148-e3be6c30e623}">
          <xlrd:rvb i="3982"/>
        </ext>
      </extLst>
    </bk>
    <bk>
      <extLst>
        <ext uri="{3e2802c4-a4d2-4d8b-9148-e3be6c30e623}">
          <xlrd:rvb i="3983"/>
        </ext>
      </extLst>
    </bk>
    <bk>
      <extLst>
        <ext uri="{3e2802c4-a4d2-4d8b-9148-e3be6c30e623}">
          <xlrd:rvb i="3984"/>
        </ext>
      </extLst>
    </bk>
    <bk>
      <extLst>
        <ext uri="{3e2802c4-a4d2-4d8b-9148-e3be6c30e623}">
          <xlrd:rvb i="3985"/>
        </ext>
      </extLst>
    </bk>
    <bk>
      <extLst>
        <ext uri="{3e2802c4-a4d2-4d8b-9148-e3be6c30e623}">
          <xlrd:rvb i="3986"/>
        </ext>
      </extLst>
    </bk>
    <bk>
      <extLst>
        <ext uri="{3e2802c4-a4d2-4d8b-9148-e3be6c30e623}">
          <xlrd:rvb i="3987"/>
        </ext>
      </extLst>
    </bk>
    <bk>
      <extLst>
        <ext uri="{3e2802c4-a4d2-4d8b-9148-e3be6c30e623}">
          <xlrd:rvb i="3988"/>
        </ext>
      </extLst>
    </bk>
    <bk>
      <extLst>
        <ext uri="{3e2802c4-a4d2-4d8b-9148-e3be6c30e623}">
          <xlrd:rvb i="3989"/>
        </ext>
      </extLst>
    </bk>
    <bk>
      <extLst>
        <ext uri="{3e2802c4-a4d2-4d8b-9148-e3be6c30e623}">
          <xlrd:rvb i="3990"/>
        </ext>
      </extLst>
    </bk>
    <bk>
      <extLst>
        <ext uri="{3e2802c4-a4d2-4d8b-9148-e3be6c30e623}">
          <xlrd:rvb i="3991"/>
        </ext>
      </extLst>
    </bk>
    <bk>
      <extLst>
        <ext uri="{3e2802c4-a4d2-4d8b-9148-e3be6c30e623}">
          <xlrd:rvb i="3992"/>
        </ext>
      </extLst>
    </bk>
    <bk>
      <extLst>
        <ext uri="{3e2802c4-a4d2-4d8b-9148-e3be6c30e623}">
          <xlrd:rvb i="3993"/>
        </ext>
      </extLst>
    </bk>
    <bk>
      <extLst>
        <ext uri="{3e2802c4-a4d2-4d8b-9148-e3be6c30e623}">
          <xlrd:rvb i="3994"/>
        </ext>
      </extLst>
    </bk>
    <bk>
      <extLst>
        <ext uri="{3e2802c4-a4d2-4d8b-9148-e3be6c30e623}">
          <xlrd:rvb i="3995"/>
        </ext>
      </extLst>
    </bk>
    <bk>
      <extLst>
        <ext uri="{3e2802c4-a4d2-4d8b-9148-e3be6c30e623}">
          <xlrd:rvb i="3996"/>
        </ext>
      </extLst>
    </bk>
    <bk>
      <extLst>
        <ext uri="{3e2802c4-a4d2-4d8b-9148-e3be6c30e623}">
          <xlrd:rvb i="3997"/>
        </ext>
      </extLst>
    </bk>
    <bk>
      <extLst>
        <ext uri="{3e2802c4-a4d2-4d8b-9148-e3be6c30e623}">
          <xlrd:rvb i="3998"/>
        </ext>
      </extLst>
    </bk>
    <bk>
      <extLst>
        <ext uri="{3e2802c4-a4d2-4d8b-9148-e3be6c30e623}">
          <xlrd:rvb i="3999"/>
        </ext>
      </extLst>
    </bk>
    <bk>
      <extLst>
        <ext uri="{3e2802c4-a4d2-4d8b-9148-e3be6c30e623}">
          <xlrd:rvb i="4000"/>
        </ext>
      </extLst>
    </bk>
    <bk>
      <extLst>
        <ext uri="{3e2802c4-a4d2-4d8b-9148-e3be6c30e623}">
          <xlrd:rvb i="4001"/>
        </ext>
      </extLst>
    </bk>
    <bk>
      <extLst>
        <ext uri="{3e2802c4-a4d2-4d8b-9148-e3be6c30e623}">
          <xlrd:rvb i="4002"/>
        </ext>
      </extLst>
    </bk>
    <bk>
      <extLst>
        <ext uri="{3e2802c4-a4d2-4d8b-9148-e3be6c30e623}">
          <xlrd:rvb i="4003"/>
        </ext>
      </extLst>
    </bk>
    <bk>
      <extLst>
        <ext uri="{3e2802c4-a4d2-4d8b-9148-e3be6c30e623}">
          <xlrd:rvb i="4004"/>
        </ext>
      </extLst>
    </bk>
    <bk>
      <extLst>
        <ext uri="{3e2802c4-a4d2-4d8b-9148-e3be6c30e623}">
          <xlrd:rvb i="4005"/>
        </ext>
      </extLst>
    </bk>
    <bk>
      <extLst>
        <ext uri="{3e2802c4-a4d2-4d8b-9148-e3be6c30e623}">
          <xlrd:rvb i="4006"/>
        </ext>
      </extLst>
    </bk>
    <bk>
      <extLst>
        <ext uri="{3e2802c4-a4d2-4d8b-9148-e3be6c30e623}">
          <xlrd:rvb i="4007"/>
        </ext>
      </extLst>
    </bk>
    <bk>
      <extLst>
        <ext uri="{3e2802c4-a4d2-4d8b-9148-e3be6c30e623}">
          <xlrd:rvb i="4008"/>
        </ext>
      </extLst>
    </bk>
    <bk>
      <extLst>
        <ext uri="{3e2802c4-a4d2-4d8b-9148-e3be6c30e623}">
          <xlrd:rvb i="4009"/>
        </ext>
      </extLst>
    </bk>
    <bk>
      <extLst>
        <ext uri="{3e2802c4-a4d2-4d8b-9148-e3be6c30e623}">
          <xlrd:rvb i="4010"/>
        </ext>
      </extLst>
    </bk>
    <bk>
      <extLst>
        <ext uri="{3e2802c4-a4d2-4d8b-9148-e3be6c30e623}">
          <xlrd:rvb i="4011"/>
        </ext>
      </extLst>
    </bk>
    <bk>
      <extLst>
        <ext uri="{3e2802c4-a4d2-4d8b-9148-e3be6c30e623}">
          <xlrd:rvb i="4012"/>
        </ext>
      </extLst>
    </bk>
    <bk>
      <extLst>
        <ext uri="{3e2802c4-a4d2-4d8b-9148-e3be6c30e623}">
          <xlrd:rvb i="4013"/>
        </ext>
      </extLst>
    </bk>
    <bk>
      <extLst>
        <ext uri="{3e2802c4-a4d2-4d8b-9148-e3be6c30e623}">
          <xlrd:rvb i="4014"/>
        </ext>
      </extLst>
    </bk>
    <bk>
      <extLst>
        <ext uri="{3e2802c4-a4d2-4d8b-9148-e3be6c30e623}">
          <xlrd:rvb i="4015"/>
        </ext>
      </extLst>
    </bk>
    <bk>
      <extLst>
        <ext uri="{3e2802c4-a4d2-4d8b-9148-e3be6c30e623}">
          <xlrd:rvb i="4016"/>
        </ext>
      </extLst>
    </bk>
    <bk>
      <extLst>
        <ext uri="{3e2802c4-a4d2-4d8b-9148-e3be6c30e623}">
          <xlrd:rvb i="4017"/>
        </ext>
      </extLst>
    </bk>
    <bk>
      <extLst>
        <ext uri="{3e2802c4-a4d2-4d8b-9148-e3be6c30e623}">
          <xlrd:rvb i="4018"/>
        </ext>
      </extLst>
    </bk>
    <bk>
      <extLst>
        <ext uri="{3e2802c4-a4d2-4d8b-9148-e3be6c30e623}">
          <xlrd:rvb i="4019"/>
        </ext>
      </extLst>
    </bk>
    <bk>
      <extLst>
        <ext uri="{3e2802c4-a4d2-4d8b-9148-e3be6c30e623}">
          <xlrd:rvb i="4020"/>
        </ext>
      </extLst>
    </bk>
    <bk>
      <extLst>
        <ext uri="{3e2802c4-a4d2-4d8b-9148-e3be6c30e623}">
          <xlrd:rvb i="4021"/>
        </ext>
      </extLst>
    </bk>
    <bk>
      <extLst>
        <ext uri="{3e2802c4-a4d2-4d8b-9148-e3be6c30e623}">
          <xlrd:rvb i="4022"/>
        </ext>
      </extLst>
    </bk>
    <bk>
      <extLst>
        <ext uri="{3e2802c4-a4d2-4d8b-9148-e3be6c30e623}">
          <xlrd:rvb i="4023"/>
        </ext>
      </extLst>
    </bk>
    <bk>
      <extLst>
        <ext uri="{3e2802c4-a4d2-4d8b-9148-e3be6c30e623}">
          <xlrd:rvb i="4024"/>
        </ext>
      </extLst>
    </bk>
    <bk>
      <extLst>
        <ext uri="{3e2802c4-a4d2-4d8b-9148-e3be6c30e623}">
          <xlrd:rvb i="4025"/>
        </ext>
      </extLst>
    </bk>
    <bk>
      <extLst>
        <ext uri="{3e2802c4-a4d2-4d8b-9148-e3be6c30e623}">
          <xlrd:rvb i="4026"/>
        </ext>
      </extLst>
    </bk>
    <bk>
      <extLst>
        <ext uri="{3e2802c4-a4d2-4d8b-9148-e3be6c30e623}">
          <xlrd:rvb i="4027"/>
        </ext>
      </extLst>
    </bk>
    <bk>
      <extLst>
        <ext uri="{3e2802c4-a4d2-4d8b-9148-e3be6c30e623}">
          <xlrd:rvb i="4028"/>
        </ext>
      </extLst>
    </bk>
    <bk>
      <extLst>
        <ext uri="{3e2802c4-a4d2-4d8b-9148-e3be6c30e623}">
          <xlrd:rvb i="4029"/>
        </ext>
      </extLst>
    </bk>
    <bk>
      <extLst>
        <ext uri="{3e2802c4-a4d2-4d8b-9148-e3be6c30e623}">
          <xlrd:rvb i="4030"/>
        </ext>
      </extLst>
    </bk>
    <bk>
      <extLst>
        <ext uri="{3e2802c4-a4d2-4d8b-9148-e3be6c30e623}">
          <xlrd:rvb i="4031"/>
        </ext>
      </extLst>
    </bk>
    <bk>
      <extLst>
        <ext uri="{3e2802c4-a4d2-4d8b-9148-e3be6c30e623}">
          <xlrd:rvb i="4032"/>
        </ext>
      </extLst>
    </bk>
    <bk>
      <extLst>
        <ext uri="{3e2802c4-a4d2-4d8b-9148-e3be6c30e623}">
          <xlrd:rvb i="4033"/>
        </ext>
      </extLst>
    </bk>
    <bk>
      <extLst>
        <ext uri="{3e2802c4-a4d2-4d8b-9148-e3be6c30e623}">
          <xlrd:rvb i="4034"/>
        </ext>
      </extLst>
    </bk>
    <bk>
      <extLst>
        <ext uri="{3e2802c4-a4d2-4d8b-9148-e3be6c30e623}">
          <xlrd:rvb i="4035"/>
        </ext>
      </extLst>
    </bk>
    <bk>
      <extLst>
        <ext uri="{3e2802c4-a4d2-4d8b-9148-e3be6c30e623}">
          <xlrd:rvb i="4038"/>
        </ext>
      </extLst>
    </bk>
    <bk>
      <extLst>
        <ext uri="{3e2802c4-a4d2-4d8b-9148-e3be6c30e623}">
          <xlrd:rvb i="4039"/>
        </ext>
      </extLst>
    </bk>
    <bk>
      <extLst>
        <ext uri="{3e2802c4-a4d2-4d8b-9148-e3be6c30e623}">
          <xlrd:rvb i="4040"/>
        </ext>
      </extLst>
    </bk>
    <bk>
      <extLst>
        <ext uri="{3e2802c4-a4d2-4d8b-9148-e3be6c30e623}">
          <xlrd:rvb i="4041"/>
        </ext>
      </extLst>
    </bk>
    <bk>
      <extLst>
        <ext uri="{3e2802c4-a4d2-4d8b-9148-e3be6c30e623}">
          <xlrd:rvb i="4042"/>
        </ext>
      </extLst>
    </bk>
    <bk>
      <extLst>
        <ext uri="{3e2802c4-a4d2-4d8b-9148-e3be6c30e623}">
          <xlrd:rvb i="4043"/>
        </ext>
      </extLst>
    </bk>
    <bk>
      <extLst>
        <ext uri="{3e2802c4-a4d2-4d8b-9148-e3be6c30e623}">
          <xlrd:rvb i="4044"/>
        </ext>
      </extLst>
    </bk>
    <bk>
      <extLst>
        <ext uri="{3e2802c4-a4d2-4d8b-9148-e3be6c30e623}">
          <xlrd:rvb i="4045"/>
        </ext>
      </extLst>
    </bk>
    <bk>
      <extLst>
        <ext uri="{3e2802c4-a4d2-4d8b-9148-e3be6c30e623}">
          <xlrd:rvb i="4046"/>
        </ext>
      </extLst>
    </bk>
    <bk>
      <extLst>
        <ext uri="{3e2802c4-a4d2-4d8b-9148-e3be6c30e623}">
          <xlrd:rvb i="4047"/>
        </ext>
      </extLst>
    </bk>
    <bk>
      <extLst>
        <ext uri="{3e2802c4-a4d2-4d8b-9148-e3be6c30e623}">
          <xlrd:rvb i="4048"/>
        </ext>
      </extLst>
    </bk>
    <bk>
      <extLst>
        <ext uri="{3e2802c4-a4d2-4d8b-9148-e3be6c30e623}">
          <xlrd:rvb i="4049"/>
        </ext>
      </extLst>
    </bk>
    <bk>
      <extLst>
        <ext uri="{3e2802c4-a4d2-4d8b-9148-e3be6c30e623}">
          <xlrd:rvb i="4050"/>
        </ext>
      </extLst>
    </bk>
    <bk>
      <extLst>
        <ext uri="{3e2802c4-a4d2-4d8b-9148-e3be6c30e623}">
          <xlrd:rvb i="4051"/>
        </ext>
      </extLst>
    </bk>
    <bk>
      <extLst>
        <ext uri="{3e2802c4-a4d2-4d8b-9148-e3be6c30e623}">
          <xlrd:rvb i="4052"/>
        </ext>
      </extLst>
    </bk>
    <bk>
      <extLst>
        <ext uri="{3e2802c4-a4d2-4d8b-9148-e3be6c30e623}">
          <xlrd:rvb i="4053"/>
        </ext>
      </extLst>
    </bk>
    <bk>
      <extLst>
        <ext uri="{3e2802c4-a4d2-4d8b-9148-e3be6c30e623}">
          <xlrd:rvb i="4054"/>
        </ext>
      </extLst>
    </bk>
    <bk>
      <extLst>
        <ext uri="{3e2802c4-a4d2-4d8b-9148-e3be6c30e623}">
          <xlrd:rvb i="4055"/>
        </ext>
      </extLst>
    </bk>
    <bk>
      <extLst>
        <ext uri="{3e2802c4-a4d2-4d8b-9148-e3be6c30e623}">
          <xlrd:rvb i="4056"/>
        </ext>
      </extLst>
    </bk>
    <bk>
      <extLst>
        <ext uri="{3e2802c4-a4d2-4d8b-9148-e3be6c30e623}">
          <xlrd:rvb i="4057"/>
        </ext>
      </extLst>
    </bk>
    <bk>
      <extLst>
        <ext uri="{3e2802c4-a4d2-4d8b-9148-e3be6c30e623}">
          <xlrd:rvb i="4058"/>
        </ext>
      </extLst>
    </bk>
    <bk>
      <extLst>
        <ext uri="{3e2802c4-a4d2-4d8b-9148-e3be6c30e623}">
          <xlrd:rvb i="4059"/>
        </ext>
      </extLst>
    </bk>
    <bk>
      <extLst>
        <ext uri="{3e2802c4-a4d2-4d8b-9148-e3be6c30e623}">
          <xlrd:rvb i="4060"/>
        </ext>
      </extLst>
    </bk>
    <bk>
      <extLst>
        <ext uri="{3e2802c4-a4d2-4d8b-9148-e3be6c30e623}">
          <xlrd:rvb i="4061"/>
        </ext>
      </extLst>
    </bk>
    <bk>
      <extLst>
        <ext uri="{3e2802c4-a4d2-4d8b-9148-e3be6c30e623}">
          <xlrd:rvb i="4062"/>
        </ext>
      </extLst>
    </bk>
    <bk>
      <extLst>
        <ext uri="{3e2802c4-a4d2-4d8b-9148-e3be6c30e623}">
          <xlrd:rvb i="4063"/>
        </ext>
      </extLst>
    </bk>
    <bk>
      <extLst>
        <ext uri="{3e2802c4-a4d2-4d8b-9148-e3be6c30e623}">
          <xlrd:rvb i="4064"/>
        </ext>
      </extLst>
    </bk>
    <bk>
      <extLst>
        <ext uri="{3e2802c4-a4d2-4d8b-9148-e3be6c30e623}">
          <xlrd:rvb i="4065"/>
        </ext>
      </extLst>
    </bk>
    <bk>
      <extLst>
        <ext uri="{3e2802c4-a4d2-4d8b-9148-e3be6c30e623}">
          <xlrd:rvb i="4066"/>
        </ext>
      </extLst>
    </bk>
    <bk>
      <extLst>
        <ext uri="{3e2802c4-a4d2-4d8b-9148-e3be6c30e623}">
          <xlrd:rvb i="4067"/>
        </ext>
      </extLst>
    </bk>
    <bk>
      <extLst>
        <ext uri="{3e2802c4-a4d2-4d8b-9148-e3be6c30e623}">
          <xlrd:rvb i="4068"/>
        </ext>
      </extLst>
    </bk>
    <bk>
      <extLst>
        <ext uri="{3e2802c4-a4d2-4d8b-9148-e3be6c30e623}">
          <xlrd:rvb i="4069"/>
        </ext>
      </extLst>
    </bk>
    <bk>
      <extLst>
        <ext uri="{3e2802c4-a4d2-4d8b-9148-e3be6c30e623}">
          <xlrd:rvb i="4070"/>
        </ext>
      </extLst>
    </bk>
    <bk>
      <extLst>
        <ext uri="{3e2802c4-a4d2-4d8b-9148-e3be6c30e623}">
          <xlrd:rvb i="4071"/>
        </ext>
      </extLst>
    </bk>
    <bk>
      <extLst>
        <ext uri="{3e2802c4-a4d2-4d8b-9148-e3be6c30e623}">
          <xlrd:rvb i="4072"/>
        </ext>
      </extLst>
    </bk>
    <bk>
      <extLst>
        <ext uri="{3e2802c4-a4d2-4d8b-9148-e3be6c30e623}">
          <xlrd:rvb i="4073"/>
        </ext>
      </extLst>
    </bk>
    <bk>
      <extLst>
        <ext uri="{3e2802c4-a4d2-4d8b-9148-e3be6c30e623}">
          <xlrd:rvb i="4074"/>
        </ext>
      </extLst>
    </bk>
    <bk>
      <extLst>
        <ext uri="{3e2802c4-a4d2-4d8b-9148-e3be6c30e623}">
          <xlrd:rvb i="4075"/>
        </ext>
      </extLst>
    </bk>
    <bk>
      <extLst>
        <ext uri="{3e2802c4-a4d2-4d8b-9148-e3be6c30e623}">
          <xlrd:rvb i="4076"/>
        </ext>
      </extLst>
    </bk>
    <bk>
      <extLst>
        <ext uri="{3e2802c4-a4d2-4d8b-9148-e3be6c30e623}">
          <xlrd:rvb i="4077"/>
        </ext>
      </extLst>
    </bk>
    <bk>
      <extLst>
        <ext uri="{3e2802c4-a4d2-4d8b-9148-e3be6c30e623}">
          <xlrd:rvb i="4078"/>
        </ext>
      </extLst>
    </bk>
    <bk>
      <extLst>
        <ext uri="{3e2802c4-a4d2-4d8b-9148-e3be6c30e623}">
          <xlrd:rvb i="4079"/>
        </ext>
      </extLst>
    </bk>
    <bk>
      <extLst>
        <ext uri="{3e2802c4-a4d2-4d8b-9148-e3be6c30e623}">
          <xlrd:rvb i="4080"/>
        </ext>
      </extLst>
    </bk>
    <bk>
      <extLst>
        <ext uri="{3e2802c4-a4d2-4d8b-9148-e3be6c30e623}">
          <xlrd:rvb i="4081"/>
        </ext>
      </extLst>
    </bk>
    <bk>
      <extLst>
        <ext uri="{3e2802c4-a4d2-4d8b-9148-e3be6c30e623}">
          <xlrd:rvb i="4082"/>
        </ext>
      </extLst>
    </bk>
    <bk>
      <extLst>
        <ext uri="{3e2802c4-a4d2-4d8b-9148-e3be6c30e623}">
          <xlrd:rvb i="4083"/>
        </ext>
      </extLst>
    </bk>
    <bk>
      <extLst>
        <ext uri="{3e2802c4-a4d2-4d8b-9148-e3be6c30e623}">
          <xlrd:rvb i="4084"/>
        </ext>
      </extLst>
    </bk>
    <bk>
      <extLst>
        <ext uri="{3e2802c4-a4d2-4d8b-9148-e3be6c30e623}">
          <xlrd:rvb i="4085"/>
        </ext>
      </extLst>
    </bk>
    <bk>
      <extLst>
        <ext uri="{3e2802c4-a4d2-4d8b-9148-e3be6c30e623}">
          <xlrd:rvb i="4086"/>
        </ext>
      </extLst>
    </bk>
    <bk>
      <extLst>
        <ext uri="{3e2802c4-a4d2-4d8b-9148-e3be6c30e623}">
          <xlrd:rvb i="4087"/>
        </ext>
      </extLst>
    </bk>
    <bk>
      <extLst>
        <ext uri="{3e2802c4-a4d2-4d8b-9148-e3be6c30e623}">
          <xlrd:rvb i="4088"/>
        </ext>
      </extLst>
    </bk>
    <bk>
      <extLst>
        <ext uri="{3e2802c4-a4d2-4d8b-9148-e3be6c30e623}">
          <xlrd:rvb i="4089"/>
        </ext>
      </extLst>
    </bk>
    <bk>
      <extLst>
        <ext uri="{3e2802c4-a4d2-4d8b-9148-e3be6c30e623}">
          <xlrd:rvb i="4090"/>
        </ext>
      </extLst>
    </bk>
    <bk>
      <extLst>
        <ext uri="{3e2802c4-a4d2-4d8b-9148-e3be6c30e623}">
          <xlrd:rvb i="4091"/>
        </ext>
      </extLst>
    </bk>
    <bk>
      <extLst>
        <ext uri="{3e2802c4-a4d2-4d8b-9148-e3be6c30e623}">
          <xlrd:rvb i="4092"/>
        </ext>
      </extLst>
    </bk>
    <bk>
      <extLst>
        <ext uri="{3e2802c4-a4d2-4d8b-9148-e3be6c30e623}">
          <xlrd:rvb i="4093"/>
        </ext>
      </extLst>
    </bk>
    <bk>
      <extLst>
        <ext uri="{3e2802c4-a4d2-4d8b-9148-e3be6c30e623}">
          <xlrd:rvb i="4094"/>
        </ext>
      </extLst>
    </bk>
    <bk>
      <extLst>
        <ext uri="{3e2802c4-a4d2-4d8b-9148-e3be6c30e623}">
          <xlrd:rvb i="4095"/>
        </ext>
      </extLst>
    </bk>
    <bk>
      <extLst>
        <ext uri="{3e2802c4-a4d2-4d8b-9148-e3be6c30e623}">
          <xlrd:rvb i="4096"/>
        </ext>
      </extLst>
    </bk>
    <bk>
      <extLst>
        <ext uri="{3e2802c4-a4d2-4d8b-9148-e3be6c30e623}">
          <xlrd:rvb i="4097"/>
        </ext>
      </extLst>
    </bk>
    <bk>
      <extLst>
        <ext uri="{3e2802c4-a4d2-4d8b-9148-e3be6c30e623}">
          <xlrd:rvb i="4098"/>
        </ext>
      </extLst>
    </bk>
    <bk>
      <extLst>
        <ext uri="{3e2802c4-a4d2-4d8b-9148-e3be6c30e623}">
          <xlrd:rvb i="4099"/>
        </ext>
      </extLst>
    </bk>
    <bk>
      <extLst>
        <ext uri="{3e2802c4-a4d2-4d8b-9148-e3be6c30e623}">
          <xlrd:rvb i="4100"/>
        </ext>
      </extLst>
    </bk>
    <bk>
      <extLst>
        <ext uri="{3e2802c4-a4d2-4d8b-9148-e3be6c30e623}">
          <xlrd:rvb i="4101"/>
        </ext>
      </extLst>
    </bk>
    <bk>
      <extLst>
        <ext uri="{3e2802c4-a4d2-4d8b-9148-e3be6c30e623}">
          <xlrd:rvb i="4102"/>
        </ext>
      </extLst>
    </bk>
    <bk>
      <extLst>
        <ext uri="{3e2802c4-a4d2-4d8b-9148-e3be6c30e623}">
          <xlrd:rvb i="4103"/>
        </ext>
      </extLst>
    </bk>
    <bk>
      <extLst>
        <ext uri="{3e2802c4-a4d2-4d8b-9148-e3be6c30e623}">
          <xlrd:rvb i="4104"/>
        </ext>
      </extLst>
    </bk>
    <bk>
      <extLst>
        <ext uri="{3e2802c4-a4d2-4d8b-9148-e3be6c30e623}">
          <xlrd:rvb i="4105"/>
        </ext>
      </extLst>
    </bk>
    <bk>
      <extLst>
        <ext uri="{3e2802c4-a4d2-4d8b-9148-e3be6c30e623}">
          <xlrd:rvb i="4106"/>
        </ext>
      </extLst>
    </bk>
    <bk>
      <extLst>
        <ext uri="{3e2802c4-a4d2-4d8b-9148-e3be6c30e623}">
          <xlrd:rvb i="4107"/>
        </ext>
      </extLst>
    </bk>
    <bk>
      <extLst>
        <ext uri="{3e2802c4-a4d2-4d8b-9148-e3be6c30e623}">
          <xlrd:rvb i="4108"/>
        </ext>
      </extLst>
    </bk>
    <bk>
      <extLst>
        <ext uri="{3e2802c4-a4d2-4d8b-9148-e3be6c30e623}">
          <xlrd:rvb i="4109"/>
        </ext>
      </extLst>
    </bk>
    <bk>
      <extLst>
        <ext uri="{3e2802c4-a4d2-4d8b-9148-e3be6c30e623}">
          <xlrd:rvb i="4110"/>
        </ext>
      </extLst>
    </bk>
    <bk>
      <extLst>
        <ext uri="{3e2802c4-a4d2-4d8b-9148-e3be6c30e623}">
          <xlrd:rvb i="4111"/>
        </ext>
      </extLst>
    </bk>
    <bk>
      <extLst>
        <ext uri="{3e2802c4-a4d2-4d8b-9148-e3be6c30e623}">
          <xlrd:rvb i="4112"/>
        </ext>
      </extLst>
    </bk>
    <bk>
      <extLst>
        <ext uri="{3e2802c4-a4d2-4d8b-9148-e3be6c30e623}">
          <xlrd:rvb i="4113"/>
        </ext>
      </extLst>
    </bk>
    <bk>
      <extLst>
        <ext uri="{3e2802c4-a4d2-4d8b-9148-e3be6c30e623}">
          <xlrd:rvb i="4114"/>
        </ext>
      </extLst>
    </bk>
    <bk>
      <extLst>
        <ext uri="{3e2802c4-a4d2-4d8b-9148-e3be6c30e623}">
          <xlrd:rvb i="4115"/>
        </ext>
      </extLst>
    </bk>
    <bk>
      <extLst>
        <ext uri="{3e2802c4-a4d2-4d8b-9148-e3be6c30e623}">
          <xlrd:rvb i="4116"/>
        </ext>
      </extLst>
    </bk>
    <bk>
      <extLst>
        <ext uri="{3e2802c4-a4d2-4d8b-9148-e3be6c30e623}">
          <xlrd:rvb i="4117"/>
        </ext>
      </extLst>
    </bk>
    <bk>
      <extLst>
        <ext uri="{3e2802c4-a4d2-4d8b-9148-e3be6c30e623}">
          <xlrd:rvb i="4118"/>
        </ext>
      </extLst>
    </bk>
    <bk>
      <extLst>
        <ext uri="{3e2802c4-a4d2-4d8b-9148-e3be6c30e623}">
          <xlrd:rvb i="4119"/>
        </ext>
      </extLst>
    </bk>
    <bk>
      <extLst>
        <ext uri="{3e2802c4-a4d2-4d8b-9148-e3be6c30e623}">
          <xlrd:rvb i="4120"/>
        </ext>
      </extLst>
    </bk>
    <bk>
      <extLst>
        <ext uri="{3e2802c4-a4d2-4d8b-9148-e3be6c30e623}">
          <xlrd:rvb i="4121"/>
        </ext>
      </extLst>
    </bk>
    <bk>
      <extLst>
        <ext uri="{3e2802c4-a4d2-4d8b-9148-e3be6c30e623}">
          <xlrd:rvb i="4122"/>
        </ext>
      </extLst>
    </bk>
    <bk>
      <extLst>
        <ext uri="{3e2802c4-a4d2-4d8b-9148-e3be6c30e623}">
          <xlrd:rvb i="4123"/>
        </ext>
      </extLst>
    </bk>
    <bk>
      <extLst>
        <ext uri="{3e2802c4-a4d2-4d8b-9148-e3be6c30e623}">
          <xlrd:rvb i="4124"/>
        </ext>
      </extLst>
    </bk>
    <bk>
      <extLst>
        <ext uri="{3e2802c4-a4d2-4d8b-9148-e3be6c30e623}">
          <xlrd:rvb i="4125"/>
        </ext>
      </extLst>
    </bk>
    <bk>
      <extLst>
        <ext uri="{3e2802c4-a4d2-4d8b-9148-e3be6c30e623}">
          <xlrd:rvb i="4126"/>
        </ext>
      </extLst>
    </bk>
    <bk>
      <extLst>
        <ext uri="{3e2802c4-a4d2-4d8b-9148-e3be6c30e623}">
          <xlrd:rvb i="4127"/>
        </ext>
      </extLst>
    </bk>
    <bk>
      <extLst>
        <ext uri="{3e2802c4-a4d2-4d8b-9148-e3be6c30e623}">
          <xlrd:rvb i="4128"/>
        </ext>
      </extLst>
    </bk>
    <bk>
      <extLst>
        <ext uri="{3e2802c4-a4d2-4d8b-9148-e3be6c30e623}">
          <xlrd:rvb i="4129"/>
        </ext>
      </extLst>
    </bk>
    <bk>
      <extLst>
        <ext uri="{3e2802c4-a4d2-4d8b-9148-e3be6c30e623}">
          <xlrd:rvb i="4130"/>
        </ext>
      </extLst>
    </bk>
    <bk>
      <extLst>
        <ext uri="{3e2802c4-a4d2-4d8b-9148-e3be6c30e623}">
          <xlrd:rvb i="4131"/>
        </ext>
      </extLst>
    </bk>
    <bk>
      <extLst>
        <ext uri="{3e2802c4-a4d2-4d8b-9148-e3be6c30e623}">
          <xlrd:rvb i="4132"/>
        </ext>
      </extLst>
    </bk>
    <bk>
      <extLst>
        <ext uri="{3e2802c4-a4d2-4d8b-9148-e3be6c30e623}">
          <xlrd:rvb i="4133"/>
        </ext>
      </extLst>
    </bk>
    <bk>
      <extLst>
        <ext uri="{3e2802c4-a4d2-4d8b-9148-e3be6c30e623}">
          <xlrd:rvb i="4134"/>
        </ext>
      </extLst>
    </bk>
    <bk>
      <extLst>
        <ext uri="{3e2802c4-a4d2-4d8b-9148-e3be6c30e623}">
          <xlrd:rvb i="4135"/>
        </ext>
      </extLst>
    </bk>
    <bk>
      <extLst>
        <ext uri="{3e2802c4-a4d2-4d8b-9148-e3be6c30e623}">
          <xlrd:rvb i="4136"/>
        </ext>
      </extLst>
    </bk>
    <bk>
      <extLst>
        <ext uri="{3e2802c4-a4d2-4d8b-9148-e3be6c30e623}">
          <xlrd:rvb i="4137"/>
        </ext>
      </extLst>
    </bk>
    <bk>
      <extLst>
        <ext uri="{3e2802c4-a4d2-4d8b-9148-e3be6c30e623}">
          <xlrd:rvb i="4138"/>
        </ext>
      </extLst>
    </bk>
    <bk>
      <extLst>
        <ext uri="{3e2802c4-a4d2-4d8b-9148-e3be6c30e623}">
          <xlrd:rvb i="4139"/>
        </ext>
      </extLst>
    </bk>
    <bk>
      <extLst>
        <ext uri="{3e2802c4-a4d2-4d8b-9148-e3be6c30e623}">
          <xlrd:rvb i="4140"/>
        </ext>
      </extLst>
    </bk>
    <bk>
      <extLst>
        <ext uri="{3e2802c4-a4d2-4d8b-9148-e3be6c30e623}">
          <xlrd:rvb i="4141"/>
        </ext>
      </extLst>
    </bk>
    <bk>
      <extLst>
        <ext uri="{3e2802c4-a4d2-4d8b-9148-e3be6c30e623}">
          <xlrd:rvb i="4142"/>
        </ext>
      </extLst>
    </bk>
    <bk>
      <extLst>
        <ext uri="{3e2802c4-a4d2-4d8b-9148-e3be6c30e623}">
          <xlrd:rvb i="4143"/>
        </ext>
      </extLst>
    </bk>
    <bk>
      <extLst>
        <ext uri="{3e2802c4-a4d2-4d8b-9148-e3be6c30e623}">
          <xlrd:rvb i="4144"/>
        </ext>
      </extLst>
    </bk>
    <bk>
      <extLst>
        <ext uri="{3e2802c4-a4d2-4d8b-9148-e3be6c30e623}">
          <xlrd:rvb i="4145"/>
        </ext>
      </extLst>
    </bk>
    <bk>
      <extLst>
        <ext uri="{3e2802c4-a4d2-4d8b-9148-e3be6c30e623}">
          <xlrd:rvb i="4146"/>
        </ext>
      </extLst>
    </bk>
    <bk>
      <extLst>
        <ext uri="{3e2802c4-a4d2-4d8b-9148-e3be6c30e623}">
          <xlrd:rvb i="4147"/>
        </ext>
      </extLst>
    </bk>
    <bk>
      <extLst>
        <ext uri="{3e2802c4-a4d2-4d8b-9148-e3be6c30e623}">
          <xlrd:rvb i="4148"/>
        </ext>
      </extLst>
    </bk>
    <bk>
      <extLst>
        <ext uri="{3e2802c4-a4d2-4d8b-9148-e3be6c30e623}">
          <xlrd:rvb i="4149"/>
        </ext>
      </extLst>
    </bk>
    <bk>
      <extLst>
        <ext uri="{3e2802c4-a4d2-4d8b-9148-e3be6c30e623}">
          <xlrd:rvb i="4150"/>
        </ext>
      </extLst>
    </bk>
    <bk>
      <extLst>
        <ext uri="{3e2802c4-a4d2-4d8b-9148-e3be6c30e623}">
          <xlrd:rvb i="4151"/>
        </ext>
      </extLst>
    </bk>
    <bk>
      <extLst>
        <ext uri="{3e2802c4-a4d2-4d8b-9148-e3be6c30e623}">
          <xlrd:rvb i="4152"/>
        </ext>
      </extLst>
    </bk>
    <bk>
      <extLst>
        <ext uri="{3e2802c4-a4d2-4d8b-9148-e3be6c30e623}">
          <xlrd:rvb i="4153"/>
        </ext>
      </extLst>
    </bk>
    <bk>
      <extLst>
        <ext uri="{3e2802c4-a4d2-4d8b-9148-e3be6c30e623}">
          <xlrd:rvb i="4154"/>
        </ext>
      </extLst>
    </bk>
    <bk>
      <extLst>
        <ext uri="{3e2802c4-a4d2-4d8b-9148-e3be6c30e623}">
          <xlrd:rvb i="4155"/>
        </ext>
      </extLst>
    </bk>
    <bk>
      <extLst>
        <ext uri="{3e2802c4-a4d2-4d8b-9148-e3be6c30e623}">
          <xlrd:rvb i="4156"/>
        </ext>
      </extLst>
    </bk>
    <bk>
      <extLst>
        <ext uri="{3e2802c4-a4d2-4d8b-9148-e3be6c30e623}">
          <xlrd:rvb i="4157"/>
        </ext>
      </extLst>
    </bk>
    <bk>
      <extLst>
        <ext uri="{3e2802c4-a4d2-4d8b-9148-e3be6c30e623}">
          <xlrd:rvb i="4158"/>
        </ext>
      </extLst>
    </bk>
    <bk>
      <extLst>
        <ext uri="{3e2802c4-a4d2-4d8b-9148-e3be6c30e623}">
          <xlrd:rvb i="4159"/>
        </ext>
      </extLst>
    </bk>
    <bk>
      <extLst>
        <ext uri="{3e2802c4-a4d2-4d8b-9148-e3be6c30e623}">
          <xlrd:rvb i="4160"/>
        </ext>
      </extLst>
    </bk>
    <bk>
      <extLst>
        <ext uri="{3e2802c4-a4d2-4d8b-9148-e3be6c30e623}">
          <xlrd:rvb i="4161"/>
        </ext>
      </extLst>
    </bk>
    <bk>
      <extLst>
        <ext uri="{3e2802c4-a4d2-4d8b-9148-e3be6c30e623}">
          <xlrd:rvb i="4162"/>
        </ext>
      </extLst>
    </bk>
    <bk>
      <extLst>
        <ext uri="{3e2802c4-a4d2-4d8b-9148-e3be6c30e623}">
          <xlrd:rvb i="4163"/>
        </ext>
      </extLst>
    </bk>
    <bk>
      <extLst>
        <ext uri="{3e2802c4-a4d2-4d8b-9148-e3be6c30e623}">
          <xlrd:rvb i="4164"/>
        </ext>
      </extLst>
    </bk>
    <bk>
      <extLst>
        <ext uri="{3e2802c4-a4d2-4d8b-9148-e3be6c30e623}">
          <xlrd:rvb i="4165"/>
        </ext>
      </extLst>
    </bk>
    <bk>
      <extLst>
        <ext uri="{3e2802c4-a4d2-4d8b-9148-e3be6c30e623}">
          <xlrd:rvb i="4166"/>
        </ext>
      </extLst>
    </bk>
    <bk>
      <extLst>
        <ext uri="{3e2802c4-a4d2-4d8b-9148-e3be6c30e623}">
          <xlrd:rvb i="4167"/>
        </ext>
      </extLst>
    </bk>
    <bk>
      <extLst>
        <ext uri="{3e2802c4-a4d2-4d8b-9148-e3be6c30e623}">
          <xlrd:rvb i="4168"/>
        </ext>
      </extLst>
    </bk>
    <bk>
      <extLst>
        <ext uri="{3e2802c4-a4d2-4d8b-9148-e3be6c30e623}">
          <xlrd:rvb i="4169"/>
        </ext>
      </extLst>
    </bk>
    <bk>
      <extLst>
        <ext uri="{3e2802c4-a4d2-4d8b-9148-e3be6c30e623}">
          <xlrd:rvb i="4170"/>
        </ext>
      </extLst>
    </bk>
    <bk>
      <extLst>
        <ext uri="{3e2802c4-a4d2-4d8b-9148-e3be6c30e623}">
          <xlrd:rvb i="4171"/>
        </ext>
      </extLst>
    </bk>
    <bk>
      <extLst>
        <ext uri="{3e2802c4-a4d2-4d8b-9148-e3be6c30e623}">
          <xlrd:rvb i="4172"/>
        </ext>
      </extLst>
    </bk>
    <bk>
      <extLst>
        <ext uri="{3e2802c4-a4d2-4d8b-9148-e3be6c30e623}">
          <xlrd:rvb i="4173"/>
        </ext>
      </extLst>
    </bk>
    <bk>
      <extLst>
        <ext uri="{3e2802c4-a4d2-4d8b-9148-e3be6c30e623}">
          <xlrd:rvb i="4174"/>
        </ext>
      </extLst>
    </bk>
    <bk>
      <extLst>
        <ext uri="{3e2802c4-a4d2-4d8b-9148-e3be6c30e623}">
          <xlrd:rvb i="4175"/>
        </ext>
      </extLst>
    </bk>
    <bk>
      <extLst>
        <ext uri="{3e2802c4-a4d2-4d8b-9148-e3be6c30e623}">
          <xlrd:rvb i="4176"/>
        </ext>
      </extLst>
    </bk>
    <bk>
      <extLst>
        <ext uri="{3e2802c4-a4d2-4d8b-9148-e3be6c30e623}">
          <xlrd:rvb i="4177"/>
        </ext>
      </extLst>
    </bk>
    <bk>
      <extLst>
        <ext uri="{3e2802c4-a4d2-4d8b-9148-e3be6c30e623}">
          <xlrd:rvb i="4178"/>
        </ext>
      </extLst>
    </bk>
    <bk>
      <extLst>
        <ext uri="{3e2802c4-a4d2-4d8b-9148-e3be6c30e623}">
          <xlrd:rvb i="4179"/>
        </ext>
      </extLst>
    </bk>
    <bk>
      <extLst>
        <ext uri="{3e2802c4-a4d2-4d8b-9148-e3be6c30e623}">
          <xlrd:rvb i="4180"/>
        </ext>
      </extLst>
    </bk>
    <bk>
      <extLst>
        <ext uri="{3e2802c4-a4d2-4d8b-9148-e3be6c30e623}">
          <xlrd:rvb i="4181"/>
        </ext>
      </extLst>
    </bk>
    <bk>
      <extLst>
        <ext uri="{3e2802c4-a4d2-4d8b-9148-e3be6c30e623}">
          <xlrd:rvb i="4182"/>
        </ext>
      </extLst>
    </bk>
    <bk>
      <extLst>
        <ext uri="{3e2802c4-a4d2-4d8b-9148-e3be6c30e623}">
          <xlrd:rvb i="4183"/>
        </ext>
      </extLst>
    </bk>
    <bk>
      <extLst>
        <ext uri="{3e2802c4-a4d2-4d8b-9148-e3be6c30e623}">
          <xlrd:rvb i="4184"/>
        </ext>
      </extLst>
    </bk>
    <bk>
      <extLst>
        <ext uri="{3e2802c4-a4d2-4d8b-9148-e3be6c30e623}">
          <xlrd:rvb i="4185"/>
        </ext>
      </extLst>
    </bk>
    <bk>
      <extLst>
        <ext uri="{3e2802c4-a4d2-4d8b-9148-e3be6c30e623}">
          <xlrd:rvb i="4186"/>
        </ext>
      </extLst>
    </bk>
    <bk>
      <extLst>
        <ext uri="{3e2802c4-a4d2-4d8b-9148-e3be6c30e623}">
          <xlrd:rvb i="4187"/>
        </ext>
      </extLst>
    </bk>
    <bk>
      <extLst>
        <ext uri="{3e2802c4-a4d2-4d8b-9148-e3be6c30e623}">
          <xlrd:rvb i="4188"/>
        </ext>
      </extLst>
    </bk>
    <bk>
      <extLst>
        <ext uri="{3e2802c4-a4d2-4d8b-9148-e3be6c30e623}">
          <xlrd:rvb i="4189"/>
        </ext>
      </extLst>
    </bk>
    <bk>
      <extLst>
        <ext uri="{3e2802c4-a4d2-4d8b-9148-e3be6c30e623}">
          <xlrd:rvb i="4190"/>
        </ext>
      </extLst>
    </bk>
    <bk>
      <extLst>
        <ext uri="{3e2802c4-a4d2-4d8b-9148-e3be6c30e623}">
          <xlrd:rvb i="4191"/>
        </ext>
      </extLst>
    </bk>
    <bk>
      <extLst>
        <ext uri="{3e2802c4-a4d2-4d8b-9148-e3be6c30e623}">
          <xlrd:rvb i="4192"/>
        </ext>
      </extLst>
    </bk>
    <bk>
      <extLst>
        <ext uri="{3e2802c4-a4d2-4d8b-9148-e3be6c30e623}">
          <xlrd:rvb i="4193"/>
        </ext>
      </extLst>
    </bk>
    <bk>
      <extLst>
        <ext uri="{3e2802c4-a4d2-4d8b-9148-e3be6c30e623}">
          <xlrd:rvb i="4194"/>
        </ext>
      </extLst>
    </bk>
    <bk>
      <extLst>
        <ext uri="{3e2802c4-a4d2-4d8b-9148-e3be6c30e623}">
          <xlrd:rvb i="4195"/>
        </ext>
      </extLst>
    </bk>
    <bk>
      <extLst>
        <ext uri="{3e2802c4-a4d2-4d8b-9148-e3be6c30e623}">
          <xlrd:rvb i="4196"/>
        </ext>
      </extLst>
    </bk>
    <bk>
      <extLst>
        <ext uri="{3e2802c4-a4d2-4d8b-9148-e3be6c30e623}">
          <xlrd:rvb i="4197"/>
        </ext>
      </extLst>
    </bk>
    <bk>
      <extLst>
        <ext uri="{3e2802c4-a4d2-4d8b-9148-e3be6c30e623}">
          <xlrd:rvb i="4198"/>
        </ext>
      </extLst>
    </bk>
    <bk>
      <extLst>
        <ext uri="{3e2802c4-a4d2-4d8b-9148-e3be6c30e623}">
          <xlrd:rvb i="4199"/>
        </ext>
      </extLst>
    </bk>
    <bk>
      <extLst>
        <ext uri="{3e2802c4-a4d2-4d8b-9148-e3be6c30e623}">
          <xlrd:rvb i="4200"/>
        </ext>
      </extLst>
    </bk>
    <bk>
      <extLst>
        <ext uri="{3e2802c4-a4d2-4d8b-9148-e3be6c30e623}">
          <xlrd:rvb i="4201"/>
        </ext>
      </extLst>
    </bk>
    <bk>
      <extLst>
        <ext uri="{3e2802c4-a4d2-4d8b-9148-e3be6c30e623}">
          <xlrd:rvb i="4202"/>
        </ext>
      </extLst>
    </bk>
    <bk>
      <extLst>
        <ext uri="{3e2802c4-a4d2-4d8b-9148-e3be6c30e623}">
          <xlrd:rvb i="4203"/>
        </ext>
      </extLst>
    </bk>
    <bk>
      <extLst>
        <ext uri="{3e2802c4-a4d2-4d8b-9148-e3be6c30e623}">
          <xlrd:rvb i="4204"/>
        </ext>
      </extLst>
    </bk>
    <bk>
      <extLst>
        <ext uri="{3e2802c4-a4d2-4d8b-9148-e3be6c30e623}">
          <xlrd:rvb i="4205"/>
        </ext>
      </extLst>
    </bk>
    <bk>
      <extLst>
        <ext uri="{3e2802c4-a4d2-4d8b-9148-e3be6c30e623}">
          <xlrd:rvb i="4206"/>
        </ext>
      </extLst>
    </bk>
    <bk>
      <extLst>
        <ext uri="{3e2802c4-a4d2-4d8b-9148-e3be6c30e623}">
          <xlrd:rvb i="4207"/>
        </ext>
      </extLst>
    </bk>
    <bk>
      <extLst>
        <ext uri="{3e2802c4-a4d2-4d8b-9148-e3be6c30e623}">
          <xlrd:rvb i="4208"/>
        </ext>
      </extLst>
    </bk>
    <bk>
      <extLst>
        <ext uri="{3e2802c4-a4d2-4d8b-9148-e3be6c30e623}">
          <xlrd:rvb i="4209"/>
        </ext>
      </extLst>
    </bk>
    <bk>
      <extLst>
        <ext uri="{3e2802c4-a4d2-4d8b-9148-e3be6c30e623}">
          <xlrd:rvb i="4210"/>
        </ext>
      </extLst>
    </bk>
    <bk>
      <extLst>
        <ext uri="{3e2802c4-a4d2-4d8b-9148-e3be6c30e623}">
          <xlrd:rvb i="4211"/>
        </ext>
      </extLst>
    </bk>
    <bk>
      <extLst>
        <ext uri="{3e2802c4-a4d2-4d8b-9148-e3be6c30e623}">
          <xlrd:rvb i="4212"/>
        </ext>
      </extLst>
    </bk>
    <bk>
      <extLst>
        <ext uri="{3e2802c4-a4d2-4d8b-9148-e3be6c30e623}">
          <xlrd:rvb i="4213"/>
        </ext>
      </extLst>
    </bk>
    <bk>
      <extLst>
        <ext uri="{3e2802c4-a4d2-4d8b-9148-e3be6c30e623}">
          <xlrd:rvb i="4214"/>
        </ext>
      </extLst>
    </bk>
    <bk>
      <extLst>
        <ext uri="{3e2802c4-a4d2-4d8b-9148-e3be6c30e623}">
          <xlrd:rvb i="4215"/>
        </ext>
      </extLst>
    </bk>
    <bk>
      <extLst>
        <ext uri="{3e2802c4-a4d2-4d8b-9148-e3be6c30e623}">
          <xlrd:rvb i="4216"/>
        </ext>
      </extLst>
    </bk>
    <bk>
      <extLst>
        <ext uri="{3e2802c4-a4d2-4d8b-9148-e3be6c30e623}">
          <xlrd:rvb i="4217"/>
        </ext>
      </extLst>
    </bk>
    <bk>
      <extLst>
        <ext uri="{3e2802c4-a4d2-4d8b-9148-e3be6c30e623}">
          <xlrd:rvb i="4218"/>
        </ext>
      </extLst>
    </bk>
    <bk>
      <extLst>
        <ext uri="{3e2802c4-a4d2-4d8b-9148-e3be6c30e623}">
          <xlrd:rvb i="4219"/>
        </ext>
      </extLst>
    </bk>
    <bk>
      <extLst>
        <ext uri="{3e2802c4-a4d2-4d8b-9148-e3be6c30e623}">
          <xlrd:rvb i="4220"/>
        </ext>
      </extLst>
    </bk>
    <bk>
      <extLst>
        <ext uri="{3e2802c4-a4d2-4d8b-9148-e3be6c30e623}">
          <xlrd:rvb i="4221"/>
        </ext>
      </extLst>
    </bk>
    <bk>
      <extLst>
        <ext uri="{3e2802c4-a4d2-4d8b-9148-e3be6c30e623}">
          <xlrd:rvb i="4222"/>
        </ext>
      </extLst>
    </bk>
    <bk>
      <extLst>
        <ext uri="{3e2802c4-a4d2-4d8b-9148-e3be6c30e623}">
          <xlrd:rvb i="4223"/>
        </ext>
      </extLst>
    </bk>
    <bk>
      <extLst>
        <ext uri="{3e2802c4-a4d2-4d8b-9148-e3be6c30e623}">
          <xlrd:rvb i="4224"/>
        </ext>
      </extLst>
    </bk>
    <bk>
      <extLst>
        <ext uri="{3e2802c4-a4d2-4d8b-9148-e3be6c30e623}">
          <xlrd:rvb i="4225"/>
        </ext>
      </extLst>
    </bk>
    <bk>
      <extLst>
        <ext uri="{3e2802c4-a4d2-4d8b-9148-e3be6c30e623}">
          <xlrd:rvb i="4226"/>
        </ext>
      </extLst>
    </bk>
    <bk>
      <extLst>
        <ext uri="{3e2802c4-a4d2-4d8b-9148-e3be6c30e623}">
          <xlrd:rvb i="4227"/>
        </ext>
      </extLst>
    </bk>
    <bk>
      <extLst>
        <ext uri="{3e2802c4-a4d2-4d8b-9148-e3be6c30e623}">
          <xlrd:rvb i="4228"/>
        </ext>
      </extLst>
    </bk>
    <bk>
      <extLst>
        <ext uri="{3e2802c4-a4d2-4d8b-9148-e3be6c30e623}">
          <xlrd:rvb i="4229"/>
        </ext>
      </extLst>
    </bk>
    <bk>
      <extLst>
        <ext uri="{3e2802c4-a4d2-4d8b-9148-e3be6c30e623}">
          <xlrd:rvb i="4230"/>
        </ext>
      </extLst>
    </bk>
    <bk>
      <extLst>
        <ext uri="{3e2802c4-a4d2-4d8b-9148-e3be6c30e623}">
          <xlrd:rvb i="4231"/>
        </ext>
      </extLst>
    </bk>
    <bk>
      <extLst>
        <ext uri="{3e2802c4-a4d2-4d8b-9148-e3be6c30e623}">
          <xlrd:rvb i="4232"/>
        </ext>
      </extLst>
    </bk>
    <bk>
      <extLst>
        <ext uri="{3e2802c4-a4d2-4d8b-9148-e3be6c30e623}">
          <xlrd:rvb i="4233"/>
        </ext>
      </extLst>
    </bk>
    <bk>
      <extLst>
        <ext uri="{3e2802c4-a4d2-4d8b-9148-e3be6c30e623}">
          <xlrd:rvb i="4234"/>
        </ext>
      </extLst>
    </bk>
    <bk>
      <extLst>
        <ext uri="{3e2802c4-a4d2-4d8b-9148-e3be6c30e623}">
          <xlrd:rvb i="4235"/>
        </ext>
      </extLst>
    </bk>
    <bk>
      <extLst>
        <ext uri="{3e2802c4-a4d2-4d8b-9148-e3be6c30e623}">
          <xlrd:rvb i="4236"/>
        </ext>
      </extLst>
    </bk>
    <bk>
      <extLst>
        <ext uri="{3e2802c4-a4d2-4d8b-9148-e3be6c30e623}">
          <xlrd:rvb i="4237"/>
        </ext>
      </extLst>
    </bk>
    <bk>
      <extLst>
        <ext uri="{3e2802c4-a4d2-4d8b-9148-e3be6c30e623}">
          <xlrd:rvb i="4238"/>
        </ext>
      </extLst>
    </bk>
    <bk>
      <extLst>
        <ext uri="{3e2802c4-a4d2-4d8b-9148-e3be6c30e623}">
          <xlrd:rvb i="4239"/>
        </ext>
      </extLst>
    </bk>
    <bk>
      <extLst>
        <ext uri="{3e2802c4-a4d2-4d8b-9148-e3be6c30e623}">
          <xlrd:rvb i="4240"/>
        </ext>
      </extLst>
    </bk>
    <bk>
      <extLst>
        <ext uri="{3e2802c4-a4d2-4d8b-9148-e3be6c30e623}">
          <xlrd:rvb i="4241"/>
        </ext>
      </extLst>
    </bk>
    <bk>
      <extLst>
        <ext uri="{3e2802c4-a4d2-4d8b-9148-e3be6c30e623}">
          <xlrd:rvb i="4242"/>
        </ext>
      </extLst>
    </bk>
    <bk>
      <extLst>
        <ext uri="{3e2802c4-a4d2-4d8b-9148-e3be6c30e623}">
          <xlrd:rvb i="4243"/>
        </ext>
      </extLst>
    </bk>
    <bk>
      <extLst>
        <ext uri="{3e2802c4-a4d2-4d8b-9148-e3be6c30e623}">
          <xlrd:rvb i="4244"/>
        </ext>
      </extLst>
    </bk>
    <bk>
      <extLst>
        <ext uri="{3e2802c4-a4d2-4d8b-9148-e3be6c30e623}">
          <xlrd:rvb i="4245"/>
        </ext>
      </extLst>
    </bk>
    <bk>
      <extLst>
        <ext uri="{3e2802c4-a4d2-4d8b-9148-e3be6c30e623}">
          <xlrd:rvb i="4246"/>
        </ext>
      </extLst>
    </bk>
    <bk>
      <extLst>
        <ext uri="{3e2802c4-a4d2-4d8b-9148-e3be6c30e623}">
          <xlrd:rvb i="4247"/>
        </ext>
      </extLst>
    </bk>
    <bk>
      <extLst>
        <ext uri="{3e2802c4-a4d2-4d8b-9148-e3be6c30e623}">
          <xlrd:rvb i="4248"/>
        </ext>
      </extLst>
    </bk>
    <bk>
      <extLst>
        <ext uri="{3e2802c4-a4d2-4d8b-9148-e3be6c30e623}">
          <xlrd:rvb i="4249"/>
        </ext>
      </extLst>
    </bk>
    <bk>
      <extLst>
        <ext uri="{3e2802c4-a4d2-4d8b-9148-e3be6c30e623}">
          <xlrd:rvb i="4250"/>
        </ext>
      </extLst>
    </bk>
    <bk>
      <extLst>
        <ext uri="{3e2802c4-a4d2-4d8b-9148-e3be6c30e623}">
          <xlrd:rvb i="4251"/>
        </ext>
      </extLst>
    </bk>
    <bk>
      <extLst>
        <ext uri="{3e2802c4-a4d2-4d8b-9148-e3be6c30e623}">
          <xlrd:rvb i="4252"/>
        </ext>
      </extLst>
    </bk>
    <bk>
      <extLst>
        <ext uri="{3e2802c4-a4d2-4d8b-9148-e3be6c30e623}">
          <xlrd:rvb i="4253"/>
        </ext>
      </extLst>
    </bk>
    <bk>
      <extLst>
        <ext uri="{3e2802c4-a4d2-4d8b-9148-e3be6c30e623}">
          <xlrd:rvb i="4254"/>
        </ext>
      </extLst>
    </bk>
    <bk>
      <extLst>
        <ext uri="{3e2802c4-a4d2-4d8b-9148-e3be6c30e623}">
          <xlrd:rvb i="4255"/>
        </ext>
      </extLst>
    </bk>
    <bk>
      <extLst>
        <ext uri="{3e2802c4-a4d2-4d8b-9148-e3be6c30e623}">
          <xlrd:rvb i="4256"/>
        </ext>
      </extLst>
    </bk>
    <bk>
      <extLst>
        <ext uri="{3e2802c4-a4d2-4d8b-9148-e3be6c30e623}">
          <xlrd:rvb i="4257"/>
        </ext>
      </extLst>
    </bk>
    <bk>
      <extLst>
        <ext uri="{3e2802c4-a4d2-4d8b-9148-e3be6c30e623}">
          <xlrd:rvb i="4258"/>
        </ext>
      </extLst>
    </bk>
    <bk>
      <extLst>
        <ext uri="{3e2802c4-a4d2-4d8b-9148-e3be6c30e623}">
          <xlrd:rvb i="4259"/>
        </ext>
      </extLst>
    </bk>
    <bk>
      <extLst>
        <ext uri="{3e2802c4-a4d2-4d8b-9148-e3be6c30e623}">
          <xlrd:rvb i="4260"/>
        </ext>
      </extLst>
    </bk>
    <bk>
      <extLst>
        <ext uri="{3e2802c4-a4d2-4d8b-9148-e3be6c30e623}">
          <xlrd:rvb i="4261"/>
        </ext>
      </extLst>
    </bk>
    <bk>
      <extLst>
        <ext uri="{3e2802c4-a4d2-4d8b-9148-e3be6c30e623}">
          <xlrd:rvb i="4262"/>
        </ext>
      </extLst>
    </bk>
    <bk>
      <extLst>
        <ext uri="{3e2802c4-a4d2-4d8b-9148-e3be6c30e623}">
          <xlrd:rvb i="4263"/>
        </ext>
      </extLst>
    </bk>
    <bk>
      <extLst>
        <ext uri="{3e2802c4-a4d2-4d8b-9148-e3be6c30e623}">
          <xlrd:rvb i="4264"/>
        </ext>
      </extLst>
    </bk>
    <bk>
      <extLst>
        <ext uri="{3e2802c4-a4d2-4d8b-9148-e3be6c30e623}">
          <xlrd:rvb i="4265"/>
        </ext>
      </extLst>
    </bk>
    <bk>
      <extLst>
        <ext uri="{3e2802c4-a4d2-4d8b-9148-e3be6c30e623}">
          <xlrd:rvb i="4266"/>
        </ext>
      </extLst>
    </bk>
    <bk>
      <extLst>
        <ext uri="{3e2802c4-a4d2-4d8b-9148-e3be6c30e623}">
          <xlrd:rvb i="4267"/>
        </ext>
      </extLst>
    </bk>
    <bk>
      <extLst>
        <ext uri="{3e2802c4-a4d2-4d8b-9148-e3be6c30e623}">
          <xlrd:rvb i="4268"/>
        </ext>
      </extLst>
    </bk>
    <bk>
      <extLst>
        <ext uri="{3e2802c4-a4d2-4d8b-9148-e3be6c30e623}">
          <xlrd:rvb i="4269"/>
        </ext>
      </extLst>
    </bk>
    <bk>
      <extLst>
        <ext uri="{3e2802c4-a4d2-4d8b-9148-e3be6c30e623}">
          <xlrd:rvb i="4270"/>
        </ext>
      </extLst>
    </bk>
    <bk>
      <extLst>
        <ext uri="{3e2802c4-a4d2-4d8b-9148-e3be6c30e623}">
          <xlrd:rvb i="4271"/>
        </ext>
      </extLst>
    </bk>
    <bk>
      <extLst>
        <ext uri="{3e2802c4-a4d2-4d8b-9148-e3be6c30e623}">
          <xlrd:rvb i="4272"/>
        </ext>
      </extLst>
    </bk>
    <bk>
      <extLst>
        <ext uri="{3e2802c4-a4d2-4d8b-9148-e3be6c30e623}">
          <xlrd:rvb i="4273"/>
        </ext>
      </extLst>
    </bk>
    <bk>
      <extLst>
        <ext uri="{3e2802c4-a4d2-4d8b-9148-e3be6c30e623}">
          <xlrd:rvb i="4274"/>
        </ext>
      </extLst>
    </bk>
    <bk>
      <extLst>
        <ext uri="{3e2802c4-a4d2-4d8b-9148-e3be6c30e623}">
          <xlrd:rvb i="4275"/>
        </ext>
      </extLst>
    </bk>
    <bk>
      <extLst>
        <ext uri="{3e2802c4-a4d2-4d8b-9148-e3be6c30e623}">
          <xlrd:rvb i="4276"/>
        </ext>
      </extLst>
    </bk>
    <bk>
      <extLst>
        <ext uri="{3e2802c4-a4d2-4d8b-9148-e3be6c30e623}">
          <xlrd:rvb i="4277"/>
        </ext>
      </extLst>
    </bk>
    <bk>
      <extLst>
        <ext uri="{3e2802c4-a4d2-4d8b-9148-e3be6c30e623}">
          <xlrd:rvb i="4278"/>
        </ext>
      </extLst>
    </bk>
    <bk>
      <extLst>
        <ext uri="{3e2802c4-a4d2-4d8b-9148-e3be6c30e623}">
          <xlrd:rvb i="4279"/>
        </ext>
      </extLst>
    </bk>
    <bk>
      <extLst>
        <ext uri="{3e2802c4-a4d2-4d8b-9148-e3be6c30e623}">
          <xlrd:rvb i="4280"/>
        </ext>
      </extLst>
    </bk>
    <bk>
      <extLst>
        <ext uri="{3e2802c4-a4d2-4d8b-9148-e3be6c30e623}">
          <xlrd:rvb i="4281"/>
        </ext>
      </extLst>
    </bk>
    <bk>
      <extLst>
        <ext uri="{3e2802c4-a4d2-4d8b-9148-e3be6c30e623}">
          <xlrd:rvb i="4282"/>
        </ext>
      </extLst>
    </bk>
    <bk>
      <extLst>
        <ext uri="{3e2802c4-a4d2-4d8b-9148-e3be6c30e623}">
          <xlrd:rvb i="4285"/>
        </ext>
      </extLst>
    </bk>
    <bk>
      <extLst>
        <ext uri="{3e2802c4-a4d2-4d8b-9148-e3be6c30e623}">
          <xlrd:rvb i="4286"/>
        </ext>
      </extLst>
    </bk>
    <bk>
      <extLst>
        <ext uri="{3e2802c4-a4d2-4d8b-9148-e3be6c30e623}">
          <xlrd:rvb i="4287"/>
        </ext>
      </extLst>
    </bk>
    <bk>
      <extLst>
        <ext uri="{3e2802c4-a4d2-4d8b-9148-e3be6c30e623}">
          <xlrd:rvb i="4288"/>
        </ext>
      </extLst>
    </bk>
    <bk>
      <extLst>
        <ext uri="{3e2802c4-a4d2-4d8b-9148-e3be6c30e623}">
          <xlrd:rvb i="4289"/>
        </ext>
      </extLst>
    </bk>
    <bk>
      <extLst>
        <ext uri="{3e2802c4-a4d2-4d8b-9148-e3be6c30e623}">
          <xlrd:rvb i="4290"/>
        </ext>
      </extLst>
    </bk>
    <bk>
      <extLst>
        <ext uri="{3e2802c4-a4d2-4d8b-9148-e3be6c30e623}">
          <xlrd:rvb i="4291"/>
        </ext>
      </extLst>
    </bk>
    <bk>
      <extLst>
        <ext uri="{3e2802c4-a4d2-4d8b-9148-e3be6c30e623}">
          <xlrd:rvb i="4292"/>
        </ext>
      </extLst>
    </bk>
    <bk>
      <extLst>
        <ext uri="{3e2802c4-a4d2-4d8b-9148-e3be6c30e623}">
          <xlrd:rvb i="4293"/>
        </ext>
      </extLst>
    </bk>
    <bk>
      <extLst>
        <ext uri="{3e2802c4-a4d2-4d8b-9148-e3be6c30e623}">
          <xlrd:rvb i="4294"/>
        </ext>
      </extLst>
    </bk>
    <bk>
      <extLst>
        <ext uri="{3e2802c4-a4d2-4d8b-9148-e3be6c30e623}">
          <xlrd:rvb i="4295"/>
        </ext>
      </extLst>
    </bk>
    <bk>
      <extLst>
        <ext uri="{3e2802c4-a4d2-4d8b-9148-e3be6c30e623}">
          <xlrd:rvb i="4296"/>
        </ext>
      </extLst>
    </bk>
    <bk>
      <extLst>
        <ext uri="{3e2802c4-a4d2-4d8b-9148-e3be6c30e623}">
          <xlrd:rvb i="4297"/>
        </ext>
      </extLst>
    </bk>
    <bk>
      <extLst>
        <ext uri="{3e2802c4-a4d2-4d8b-9148-e3be6c30e623}">
          <xlrd:rvb i="4298"/>
        </ext>
      </extLst>
    </bk>
    <bk>
      <extLst>
        <ext uri="{3e2802c4-a4d2-4d8b-9148-e3be6c30e623}">
          <xlrd:rvb i="4299"/>
        </ext>
      </extLst>
    </bk>
    <bk>
      <extLst>
        <ext uri="{3e2802c4-a4d2-4d8b-9148-e3be6c30e623}">
          <xlrd:rvb i="4300"/>
        </ext>
      </extLst>
    </bk>
    <bk>
      <extLst>
        <ext uri="{3e2802c4-a4d2-4d8b-9148-e3be6c30e623}">
          <xlrd:rvb i="4301"/>
        </ext>
      </extLst>
    </bk>
    <bk>
      <extLst>
        <ext uri="{3e2802c4-a4d2-4d8b-9148-e3be6c30e623}">
          <xlrd:rvb i="4302"/>
        </ext>
      </extLst>
    </bk>
    <bk>
      <extLst>
        <ext uri="{3e2802c4-a4d2-4d8b-9148-e3be6c30e623}">
          <xlrd:rvb i="4303"/>
        </ext>
      </extLst>
    </bk>
    <bk>
      <extLst>
        <ext uri="{3e2802c4-a4d2-4d8b-9148-e3be6c30e623}">
          <xlrd:rvb i="4304"/>
        </ext>
      </extLst>
    </bk>
    <bk>
      <extLst>
        <ext uri="{3e2802c4-a4d2-4d8b-9148-e3be6c30e623}">
          <xlrd:rvb i="4305"/>
        </ext>
      </extLst>
    </bk>
    <bk>
      <extLst>
        <ext uri="{3e2802c4-a4d2-4d8b-9148-e3be6c30e623}">
          <xlrd:rvb i="4306"/>
        </ext>
      </extLst>
    </bk>
    <bk>
      <extLst>
        <ext uri="{3e2802c4-a4d2-4d8b-9148-e3be6c30e623}">
          <xlrd:rvb i="4307"/>
        </ext>
      </extLst>
    </bk>
    <bk>
      <extLst>
        <ext uri="{3e2802c4-a4d2-4d8b-9148-e3be6c30e623}">
          <xlrd:rvb i="4308"/>
        </ext>
      </extLst>
    </bk>
    <bk>
      <extLst>
        <ext uri="{3e2802c4-a4d2-4d8b-9148-e3be6c30e623}">
          <xlrd:rvb i="4309"/>
        </ext>
      </extLst>
    </bk>
    <bk>
      <extLst>
        <ext uri="{3e2802c4-a4d2-4d8b-9148-e3be6c30e623}">
          <xlrd:rvb i="4310"/>
        </ext>
      </extLst>
    </bk>
    <bk>
      <extLst>
        <ext uri="{3e2802c4-a4d2-4d8b-9148-e3be6c30e623}">
          <xlrd:rvb i="4311"/>
        </ext>
      </extLst>
    </bk>
    <bk>
      <extLst>
        <ext uri="{3e2802c4-a4d2-4d8b-9148-e3be6c30e623}">
          <xlrd:rvb i="4312"/>
        </ext>
      </extLst>
    </bk>
    <bk>
      <extLst>
        <ext uri="{3e2802c4-a4d2-4d8b-9148-e3be6c30e623}">
          <xlrd:rvb i="4313"/>
        </ext>
      </extLst>
    </bk>
    <bk>
      <extLst>
        <ext uri="{3e2802c4-a4d2-4d8b-9148-e3be6c30e623}">
          <xlrd:rvb i="4314"/>
        </ext>
      </extLst>
    </bk>
    <bk>
      <extLst>
        <ext uri="{3e2802c4-a4d2-4d8b-9148-e3be6c30e623}">
          <xlrd:rvb i="4315"/>
        </ext>
      </extLst>
    </bk>
    <bk>
      <extLst>
        <ext uri="{3e2802c4-a4d2-4d8b-9148-e3be6c30e623}">
          <xlrd:rvb i="4316"/>
        </ext>
      </extLst>
    </bk>
    <bk>
      <extLst>
        <ext uri="{3e2802c4-a4d2-4d8b-9148-e3be6c30e623}">
          <xlrd:rvb i="4317"/>
        </ext>
      </extLst>
    </bk>
    <bk>
      <extLst>
        <ext uri="{3e2802c4-a4d2-4d8b-9148-e3be6c30e623}">
          <xlrd:rvb i="4318"/>
        </ext>
      </extLst>
    </bk>
    <bk>
      <extLst>
        <ext uri="{3e2802c4-a4d2-4d8b-9148-e3be6c30e623}">
          <xlrd:rvb i="4319"/>
        </ext>
      </extLst>
    </bk>
    <bk>
      <extLst>
        <ext uri="{3e2802c4-a4d2-4d8b-9148-e3be6c30e623}">
          <xlrd:rvb i="4320"/>
        </ext>
      </extLst>
    </bk>
    <bk>
      <extLst>
        <ext uri="{3e2802c4-a4d2-4d8b-9148-e3be6c30e623}">
          <xlrd:rvb i="4321"/>
        </ext>
      </extLst>
    </bk>
    <bk>
      <extLst>
        <ext uri="{3e2802c4-a4d2-4d8b-9148-e3be6c30e623}">
          <xlrd:rvb i="4322"/>
        </ext>
      </extLst>
    </bk>
    <bk>
      <extLst>
        <ext uri="{3e2802c4-a4d2-4d8b-9148-e3be6c30e623}">
          <xlrd:rvb i="4323"/>
        </ext>
      </extLst>
    </bk>
    <bk>
      <extLst>
        <ext uri="{3e2802c4-a4d2-4d8b-9148-e3be6c30e623}">
          <xlrd:rvb i="4324"/>
        </ext>
      </extLst>
    </bk>
    <bk>
      <extLst>
        <ext uri="{3e2802c4-a4d2-4d8b-9148-e3be6c30e623}">
          <xlrd:rvb i="4325"/>
        </ext>
      </extLst>
    </bk>
    <bk>
      <extLst>
        <ext uri="{3e2802c4-a4d2-4d8b-9148-e3be6c30e623}">
          <xlrd:rvb i="4326"/>
        </ext>
      </extLst>
    </bk>
    <bk>
      <extLst>
        <ext uri="{3e2802c4-a4d2-4d8b-9148-e3be6c30e623}">
          <xlrd:rvb i="4327"/>
        </ext>
      </extLst>
    </bk>
    <bk>
      <extLst>
        <ext uri="{3e2802c4-a4d2-4d8b-9148-e3be6c30e623}">
          <xlrd:rvb i="4328"/>
        </ext>
      </extLst>
    </bk>
    <bk>
      <extLst>
        <ext uri="{3e2802c4-a4d2-4d8b-9148-e3be6c30e623}">
          <xlrd:rvb i="4329"/>
        </ext>
      </extLst>
    </bk>
    <bk>
      <extLst>
        <ext uri="{3e2802c4-a4d2-4d8b-9148-e3be6c30e623}">
          <xlrd:rvb i="4330"/>
        </ext>
      </extLst>
    </bk>
    <bk>
      <extLst>
        <ext uri="{3e2802c4-a4d2-4d8b-9148-e3be6c30e623}">
          <xlrd:rvb i="4331"/>
        </ext>
      </extLst>
    </bk>
    <bk>
      <extLst>
        <ext uri="{3e2802c4-a4d2-4d8b-9148-e3be6c30e623}">
          <xlrd:rvb i="4332"/>
        </ext>
      </extLst>
    </bk>
    <bk>
      <extLst>
        <ext uri="{3e2802c4-a4d2-4d8b-9148-e3be6c30e623}">
          <xlrd:rvb i="4333"/>
        </ext>
      </extLst>
    </bk>
    <bk>
      <extLst>
        <ext uri="{3e2802c4-a4d2-4d8b-9148-e3be6c30e623}">
          <xlrd:rvb i="4334"/>
        </ext>
      </extLst>
    </bk>
    <bk>
      <extLst>
        <ext uri="{3e2802c4-a4d2-4d8b-9148-e3be6c30e623}">
          <xlrd:rvb i="4335"/>
        </ext>
      </extLst>
    </bk>
    <bk>
      <extLst>
        <ext uri="{3e2802c4-a4d2-4d8b-9148-e3be6c30e623}">
          <xlrd:rvb i="4336"/>
        </ext>
      </extLst>
    </bk>
    <bk>
      <extLst>
        <ext uri="{3e2802c4-a4d2-4d8b-9148-e3be6c30e623}">
          <xlrd:rvb i="4337"/>
        </ext>
      </extLst>
    </bk>
    <bk>
      <extLst>
        <ext uri="{3e2802c4-a4d2-4d8b-9148-e3be6c30e623}">
          <xlrd:rvb i="4338"/>
        </ext>
      </extLst>
    </bk>
    <bk>
      <extLst>
        <ext uri="{3e2802c4-a4d2-4d8b-9148-e3be6c30e623}">
          <xlrd:rvb i="4339"/>
        </ext>
      </extLst>
    </bk>
    <bk>
      <extLst>
        <ext uri="{3e2802c4-a4d2-4d8b-9148-e3be6c30e623}">
          <xlrd:rvb i="4340"/>
        </ext>
      </extLst>
    </bk>
    <bk>
      <extLst>
        <ext uri="{3e2802c4-a4d2-4d8b-9148-e3be6c30e623}">
          <xlrd:rvb i="4341"/>
        </ext>
      </extLst>
    </bk>
    <bk>
      <extLst>
        <ext uri="{3e2802c4-a4d2-4d8b-9148-e3be6c30e623}">
          <xlrd:rvb i="4342"/>
        </ext>
      </extLst>
    </bk>
    <bk>
      <extLst>
        <ext uri="{3e2802c4-a4d2-4d8b-9148-e3be6c30e623}">
          <xlrd:rvb i="4343"/>
        </ext>
      </extLst>
    </bk>
    <bk>
      <extLst>
        <ext uri="{3e2802c4-a4d2-4d8b-9148-e3be6c30e623}">
          <xlrd:rvb i="4344"/>
        </ext>
      </extLst>
    </bk>
    <bk>
      <extLst>
        <ext uri="{3e2802c4-a4d2-4d8b-9148-e3be6c30e623}">
          <xlrd:rvb i="4345"/>
        </ext>
      </extLst>
    </bk>
    <bk>
      <extLst>
        <ext uri="{3e2802c4-a4d2-4d8b-9148-e3be6c30e623}">
          <xlrd:rvb i="4346"/>
        </ext>
      </extLst>
    </bk>
    <bk>
      <extLst>
        <ext uri="{3e2802c4-a4d2-4d8b-9148-e3be6c30e623}">
          <xlrd:rvb i="4347"/>
        </ext>
      </extLst>
    </bk>
    <bk>
      <extLst>
        <ext uri="{3e2802c4-a4d2-4d8b-9148-e3be6c30e623}">
          <xlrd:rvb i="4348"/>
        </ext>
      </extLst>
    </bk>
    <bk>
      <extLst>
        <ext uri="{3e2802c4-a4d2-4d8b-9148-e3be6c30e623}">
          <xlrd:rvb i="4349"/>
        </ext>
      </extLst>
    </bk>
    <bk>
      <extLst>
        <ext uri="{3e2802c4-a4d2-4d8b-9148-e3be6c30e623}">
          <xlrd:rvb i="4350"/>
        </ext>
      </extLst>
    </bk>
    <bk>
      <extLst>
        <ext uri="{3e2802c4-a4d2-4d8b-9148-e3be6c30e623}">
          <xlrd:rvb i="4351"/>
        </ext>
      </extLst>
    </bk>
    <bk>
      <extLst>
        <ext uri="{3e2802c4-a4d2-4d8b-9148-e3be6c30e623}">
          <xlrd:rvb i="4352"/>
        </ext>
      </extLst>
    </bk>
    <bk>
      <extLst>
        <ext uri="{3e2802c4-a4d2-4d8b-9148-e3be6c30e623}">
          <xlrd:rvb i="4353"/>
        </ext>
      </extLst>
    </bk>
    <bk>
      <extLst>
        <ext uri="{3e2802c4-a4d2-4d8b-9148-e3be6c30e623}">
          <xlrd:rvb i="4354"/>
        </ext>
      </extLst>
    </bk>
    <bk>
      <extLst>
        <ext uri="{3e2802c4-a4d2-4d8b-9148-e3be6c30e623}">
          <xlrd:rvb i="4355"/>
        </ext>
      </extLst>
    </bk>
    <bk>
      <extLst>
        <ext uri="{3e2802c4-a4d2-4d8b-9148-e3be6c30e623}">
          <xlrd:rvb i="4356"/>
        </ext>
      </extLst>
    </bk>
    <bk>
      <extLst>
        <ext uri="{3e2802c4-a4d2-4d8b-9148-e3be6c30e623}">
          <xlrd:rvb i="4357"/>
        </ext>
      </extLst>
    </bk>
    <bk>
      <extLst>
        <ext uri="{3e2802c4-a4d2-4d8b-9148-e3be6c30e623}">
          <xlrd:rvb i="4358"/>
        </ext>
      </extLst>
    </bk>
    <bk>
      <extLst>
        <ext uri="{3e2802c4-a4d2-4d8b-9148-e3be6c30e623}">
          <xlrd:rvb i="4359"/>
        </ext>
      </extLst>
    </bk>
    <bk>
      <extLst>
        <ext uri="{3e2802c4-a4d2-4d8b-9148-e3be6c30e623}">
          <xlrd:rvb i="4360"/>
        </ext>
      </extLst>
    </bk>
    <bk>
      <extLst>
        <ext uri="{3e2802c4-a4d2-4d8b-9148-e3be6c30e623}">
          <xlrd:rvb i="4361"/>
        </ext>
      </extLst>
    </bk>
    <bk>
      <extLst>
        <ext uri="{3e2802c4-a4d2-4d8b-9148-e3be6c30e623}">
          <xlrd:rvb i="4362"/>
        </ext>
      </extLst>
    </bk>
    <bk>
      <extLst>
        <ext uri="{3e2802c4-a4d2-4d8b-9148-e3be6c30e623}">
          <xlrd:rvb i="4363"/>
        </ext>
      </extLst>
    </bk>
    <bk>
      <extLst>
        <ext uri="{3e2802c4-a4d2-4d8b-9148-e3be6c30e623}">
          <xlrd:rvb i="4364"/>
        </ext>
      </extLst>
    </bk>
    <bk>
      <extLst>
        <ext uri="{3e2802c4-a4d2-4d8b-9148-e3be6c30e623}">
          <xlrd:rvb i="4365"/>
        </ext>
      </extLst>
    </bk>
    <bk>
      <extLst>
        <ext uri="{3e2802c4-a4d2-4d8b-9148-e3be6c30e623}">
          <xlrd:rvb i="4366"/>
        </ext>
      </extLst>
    </bk>
    <bk>
      <extLst>
        <ext uri="{3e2802c4-a4d2-4d8b-9148-e3be6c30e623}">
          <xlrd:rvb i="4367"/>
        </ext>
      </extLst>
    </bk>
    <bk>
      <extLst>
        <ext uri="{3e2802c4-a4d2-4d8b-9148-e3be6c30e623}">
          <xlrd:rvb i="4368"/>
        </ext>
      </extLst>
    </bk>
    <bk>
      <extLst>
        <ext uri="{3e2802c4-a4d2-4d8b-9148-e3be6c30e623}">
          <xlrd:rvb i="4369"/>
        </ext>
      </extLst>
    </bk>
    <bk>
      <extLst>
        <ext uri="{3e2802c4-a4d2-4d8b-9148-e3be6c30e623}">
          <xlrd:rvb i="4370"/>
        </ext>
      </extLst>
    </bk>
    <bk>
      <extLst>
        <ext uri="{3e2802c4-a4d2-4d8b-9148-e3be6c30e623}">
          <xlrd:rvb i="4371"/>
        </ext>
      </extLst>
    </bk>
    <bk>
      <extLst>
        <ext uri="{3e2802c4-a4d2-4d8b-9148-e3be6c30e623}">
          <xlrd:rvb i="4372"/>
        </ext>
      </extLst>
    </bk>
    <bk>
      <extLst>
        <ext uri="{3e2802c4-a4d2-4d8b-9148-e3be6c30e623}">
          <xlrd:rvb i="4373"/>
        </ext>
      </extLst>
    </bk>
    <bk>
      <extLst>
        <ext uri="{3e2802c4-a4d2-4d8b-9148-e3be6c30e623}">
          <xlrd:rvb i="4374"/>
        </ext>
      </extLst>
    </bk>
    <bk>
      <extLst>
        <ext uri="{3e2802c4-a4d2-4d8b-9148-e3be6c30e623}">
          <xlrd:rvb i="4375"/>
        </ext>
      </extLst>
    </bk>
    <bk>
      <extLst>
        <ext uri="{3e2802c4-a4d2-4d8b-9148-e3be6c30e623}">
          <xlrd:rvb i="4376"/>
        </ext>
      </extLst>
    </bk>
    <bk>
      <extLst>
        <ext uri="{3e2802c4-a4d2-4d8b-9148-e3be6c30e623}">
          <xlrd:rvb i="4377"/>
        </ext>
      </extLst>
    </bk>
    <bk>
      <extLst>
        <ext uri="{3e2802c4-a4d2-4d8b-9148-e3be6c30e623}">
          <xlrd:rvb i="4378"/>
        </ext>
      </extLst>
    </bk>
    <bk>
      <extLst>
        <ext uri="{3e2802c4-a4d2-4d8b-9148-e3be6c30e623}">
          <xlrd:rvb i="4379"/>
        </ext>
      </extLst>
    </bk>
    <bk>
      <extLst>
        <ext uri="{3e2802c4-a4d2-4d8b-9148-e3be6c30e623}">
          <xlrd:rvb i="4380"/>
        </ext>
      </extLst>
    </bk>
    <bk>
      <extLst>
        <ext uri="{3e2802c4-a4d2-4d8b-9148-e3be6c30e623}">
          <xlrd:rvb i="4381"/>
        </ext>
      </extLst>
    </bk>
    <bk>
      <extLst>
        <ext uri="{3e2802c4-a4d2-4d8b-9148-e3be6c30e623}">
          <xlrd:rvb i="4382"/>
        </ext>
      </extLst>
    </bk>
    <bk>
      <extLst>
        <ext uri="{3e2802c4-a4d2-4d8b-9148-e3be6c30e623}">
          <xlrd:rvb i="4383"/>
        </ext>
      </extLst>
    </bk>
    <bk>
      <extLst>
        <ext uri="{3e2802c4-a4d2-4d8b-9148-e3be6c30e623}">
          <xlrd:rvb i="4384"/>
        </ext>
      </extLst>
    </bk>
    <bk>
      <extLst>
        <ext uri="{3e2802c4-a4d2-4d8b-9148-e3be6c30e623}">
          <xlrd:rvb i="4385"/>
        </ext>
      </extLst>
    </bk>
    <bk>
      <extLst>
        <ext uri="{3e2802c4-a4d2-4d8b-9148-e3be6c30e623}">
          <xlrd:rvb i="4386"/>
        </ext>
      </extLst>
    </bk>
    <bk>
      <extLst>
        <ext uri="{3e2802c4-a4d2-4d8b-9148-e3be6c30e623}">
          <xlrd:rvb i="4387"/>
        </ext>
      </extLst>
    </bk>
    <bk>
      <extLst>
        <ext uri="{3e2802c4-a4d2-4d8b-9148-e3be6c30e623}">
          <xlrd:rvb i="4388"/>
        </ext>
      </extLst>
    </bk>
    <bk>
      <extLst>
        <ext uri="{3e2802c4-a4d2-4d8b-9148-e3be6c30e623}">
          <xlrd:rvb i="4389"/>
        </ext>
      </extLst>
    </bk>
    <bk>
      <extLst>
        <ext uri="{3e2802c4-a4d2-4d8b-9148-e3be6c30e623}">
          <xlrd:rvb i="4390"/>
        </ext>
      </extLst>
    </bk>
    <bk>
      <extLst>
        <ext uri="{3e2802c4-a4d2-4d8b-9148-e3be6c30e623}">
          <xlrd:rvb i="4391"/>
        </ext>
      </extLst>
    </bk>
    <bk>
      <extLst>
        <ext uri="{3e2802c4-a4d2-4d8b-9148-e3be6c30e623}">
          <xlrd:rvb i="4392"/>
        </ext>
      </extLst>
    </bk>
    <bk>
      <extLst>
        <ext uri="{3e2802c4-a4d2-4d8b-9148-e3be6c30e623}">
          <xlrd:rvb i="4393"/>
        </ext>
      </extLst>
    </bk>
    <bk>
      <extLst>
        <ext uri="{3e2802c4-a4d2-4d8b-9148-e3be6c30e623}">
          <xlrd:rvb i="4394"/>
        </ext>
      </extLst>
    </bk>
    <bk>
      <extLst>
        <ext uri="{3e2802c4-a4d2-4d8b-9148-e3be6c30e623}">
          <xlrd:rvb i="4395"/>
        </ext>
      </extLst>
    </bk>
    <bk>
      <extLst>
        <ext uri="{3e2802c4-a4d2-4d8b-9148-e3be6c30e623}">
          <xlrd:rvb i="4396"/>
        </ext>
      </extLst>
    </bk>
    <bk>
      <extLst>
        <ext uri="{3e2802c4-a4d2-4d8b-9148-e3be6c30e623}">
          <xlrd:rvb i="4397"/>
        </ext>
      </extLst>
    </bk>
    <bk>
      <extLst>
        <ext uri="{3e2802c4-a4d2-4d8b-9148-e3be6c30e623}">
          <xlrd:rvb i="4398"/>
        </ext>
      </extLst>
    </bk>
    <bk>
      <extLst>
        <ext uri="{3e2802c4-a4d2-4d8b-9148-e3be6c30e623}">
          <xlrd:rvb i="4399"/>
        </ext>
      </extLst>
    </bk>
    <bk>
      <extLst>
        <ext uri="{3e2802c4-a4d2-4d8b-9148-e3be6c30e623}">
          <xlrd:rvb i="4400"/>
        </ext>
      </extLst>
    </bk>
    <bk>
      <extLst>
        <ext uri="{3e2802c4-a4d2-4d8b-9148-e3be6c30e623}">
          <xlrd:rvb i="4401"/>
        </ext>
      </extLst>
    </bk>
    <bk>
      <extLst>
        <ext uri="{3e2802c4-a4d2-4d8b-9148-e3be6c30e623}">
          <xlrd:rvb i="4402"/>
        </ext>
      </extLst>
    </bk>
    <bk>
      <extLst>
        <ext uri="{3e2802c4-a4d2-4d8b-9148-e3be6c30e623}">
          <xlrd:rvb i="4403"/>
        </ext>
      </extLst>
    </bk>
    <bk>
      <extLst>
        <ext uri="{3e2802c4-a4d2-4d8b-9148-e3be6c30e623}">
          <xlrd:rvb i="4404"/>
        </ext>
      </extLst>
    </bk>
    <bk>
      <extLst>
        <ext uri="{3e2802c4-a4d2-4d8b-9148-e3be6c30e623}">
          <xlrd:rvb i="4405"/>
        </ext>
      </extLst>
    </bk>
    <bk>
      <extLst>
        <ext uri="{3e2802c4-a4d2-4d8b-9148-e3be6c30e623}">
          <xlrd:rvb i="4406"/>
        </ext>
      </extLst>
    </bk>
    <bk>
      <extLst>
        <ext uri="{3e2802c4-a4d2-4d8b-9148-e3be6c30e623}">
          <xlrd:rvb i="4407"/>
        </ext>
      </extLst>
    </bk>
    <bk>
      <extLst>
        <ext uri="{3e2802c4-a4d2-4d8b-9148-e3be6c30e623}">
          <xlrd:rvb i="4408"/>
        </ext>
      </extLst>
    </bk>
    <bk>
      <extLst>
        <ext uri="{3e2802c4-a4d2-4d8b-9148-e3be6c30e623}">
          <xlrd:rvb i="4409"/>
        </ext>
      </extLst>
    </bk>
    <bk>
      <extLst>
        <ext uri="{3e2802c4-a4d2-4d8b-9148-e3be6c30e623}">
          <xlrd:rvb i="4410"/>
        </ext>
      </extLst>
    </bk>
    <bk>
      <extLst>
        <ext uri="{3e2802c4-a4d2-4d8b-9148-e3be6c30e623}">
          <xlrd:rvb i="4411"/>
        </ext>
      </extLst>
    </bk>
    <bk>
      <extLst>
        <ext uri="{3e2802c4-a4d2-4d8b-9148-e3be6c30e623}">
          <xlrd:rvb i="4412"/>
        </ext>
      </extLst>
    </bk>
    <bk>
      <extLst>
        <ext uri="{3e2802c4-a4d2-4d8b-9148-e3be6c30e623}">
          <xlrd:rvb i="4413"/>
        </ext>
      </extLst>
    </bk>
    <bk>
      <extLst>
        <ext uri="{3e2802c4-a4d2-4d8b-9148-e3be6c30e623}">
          <xlrd:rvb i="4414"/>
        </ext>
      </extLst>
    </bk>
    <bk>
      <extLst>
        <ext uri="{3e2802c4-a4d2-4d8b-9148-e3be6c30e623}">
          <xlrd:rvb i="4415"/>
        </ext>
      </extLst>
    </bk>
    <bk>
      <extLst>
        <ext uri="{3e2802c4-a4d2-4d8b-9148-e3be6c30e623}">
          <xlrd:rvb i="4416"/>
        </ext>
      </extLst>
    </bk>
    <bk>
      <extLst>
        <ext uri="{3e2802c4-a4d2-4d8b-9148-e3be6c30e623}">
          <xlrd:rvb i="4417"/>
        </ext>
      </extLst>
    </bk>
    <bk>
      <extLst>
        <ext uri="{3e2802c4-a4d2-4d8b-9148-e3be6c30e623}">
          <xlrd:rvb i="4418"/>
        </ext>
      </extLst>
    </bk>
    <bk>
      <extLst>
        <ext uri="{3e2802c4-a4d2-4d8b-9148-e3be6c30e623}">
          <xlrd:rvb i="4419"/>
        </ext>
      </extLst>
    </bk>
    <bk>
      <extLst>
        <ext uri="{3e2802c4-a4d2-4d8b-9148-e3be6c30e623}">
          <xlrd:rvb i="4420"/>
        </ext>
      </extLst>
    </bk>
    <bk>
      <extLst>
        <ext uri="{3e2802c4-a4d2-4d8b-9148-e3be6c30e623}">
          <xlrd:rvb i="4421"/>
        </ext>
      </extLst>
    </bk>
    <bk>
      <extLst>
        <ext uri="{3e2802c4-a4d2-4d8b-9148-e3be6c30e623}">
          <xlrd:rvb i="4422"/>
        </ext>
      </extLst>
    </bk>
    <bk>
      <extLst>
        <ext uri="{3e2802c4-a4d2-4d8b-9148-e3be6c30e623}">
          <xlrd:rvb i="4423"/>
        </ext>
      </extLst>
    </bk>
    <bk>
      <extLst>
        <ext uri="{3e2802c4-a4d2-4d8b-9148-e3be6c30e623}">
          <xlrd:rvb i="4424"/>
        </ext>
      </extLst>
    </bk>
    <bk>
      <extLst>
        <ext uri="{3e2802c4-a4d2-4d8b-9148-e3be6c30e623}">
          <xlrd:rvb i="4425"/>
        </ext>
      </extLst>
    </bk>
    <bk>
      <extLst>
        <ext uri="{3e2802c4-a4d2-4d8b-9148-e3be6c30e623}">
          <xlrd:rvb i="4426"/>
        </ext>
      </extLst>
    </bk>
    <bk>
      <extLst>
        <ext uri="{3e2802c4-a4d2-4d8b-9148-e3be6c30e623}">
          <xlrd:rvb i="4427"/>
        </ext>
      </extLst>
    </bk>
    <bk>
      <extLst>
        <ext uri="{3e2802c4-a4d2-4d8b-9148-e3be6c30e623}">
          <xlrd:rvb i="4428"/>
        </ext>
      </extLst>
    </bk>
    <bk>
      <extLst>
        <ext uri="{3e2802c4-a4d2-4d8b-9148-e3be6c30e623}">
          <xlrd:rvb i="4429"/>
        </ext>
      </extLst>
    </bk>
    <bk>
      <extLst>
        <ext uri="{3e2802c4-a4d2-4d8b-9148-e3be6c30e623}">
          <xlrd:rvb i="4430"/>
        </ext>
      </extLst>
    </bk>
    <bk>
      <extLst>
        <ext uri="{3e2802c4-a4d2-4d8b-9148-e3be6c30e623}">
          <xlrd:rvb i="4431"/>
        </ext>
      </extLst>
    </bk>
    <bk>
      <extLst>
        <ext uri="{3e2802c4-a4d2-4d8b-9148-e3be6c30e623}">
          <xlrd:rvb i="4432"/>
        </ext>
      </extLst>
    </bk>
    <bk>
      <extLst>
        <ext uri="{3e2802c4-a4d2-4d8b-9148-e3be6c30e623}">
          <xlrd:rvb i="4433"/>
        </ext>
      </extLst>
    </bk>
    <bk>
      <extLst>
        <ext uri="{3e2802c4-a4d2-4d8b-9148-e3be6c30e623}">
          <xlrd:rvb i="4434"/>
        </ext>
      </extLst>
    </bk>
    <bk>
      <extLst>
        <ext uri="{3e2802c4-a4d2-4d8b-9148-e3be6c30e623}">
          <xlrd:rvb i="4435"/>
        </ext>
      </extLst>
    </bk>
    <bk>
      <extLst>
        <ext uri="{3e2802c4-a4d2-4d8b-9148-e3be6c30e623}">
          <xlrd:rvb i="4436"/>
        </ext>
      </extLst>
    </bk>
    <bk>
      <extLst>
        <ext uri="{3e2802c4-a4d2-4d8b-9148-e3be6c30e623}">
          <xlrd:rvb i="4437"/>
        </ext>
      </extLst>
    </bk>
    <bk>
      <extLst>
        <ext uri="{3e2802c4-a4d2-4d8b-9148-e3be6c30e623}">
          <xlrd:rvb i="4438"/>
        </ext>
      </extLst>
    </bk>
    <bk>
      <extLst>
        <ext uri="{3e2802c4-a4d2-4d8b-9148-e3be6c30e623}">
          <xlrd:rvb i="4439"/>
        </ext>
      </extLst>
    </bk>
    <bk>
      <extLst>
        <ext uri="{3e2802c4-a4d2-4d8b-9148-e3be6c30e623}">
          <xlrd:rvb i="4440"/>
        </ext>
      </extLst>
    </bk>
    <bk>
      <extLst>
        <ext uri="{3e2802c4-a4d2-4d8b-9148-e3be6c30e623}">
          <xlrd:rvb i="4441"/>
        </ext>
      </extLst>
    </bk>
    <bk>
      <extLst>
        <ext uri="{3e2802c4-a4d2-4d8b-9148-e3be6c30e623}">
          <xlrd:rvb i="4442"/>
        </ext>
      </extLst>
    </bk>
    <bk>
      <extLst>
        <ext uri="{3e2802c4-a4d2-4d8b-9148-e3be6c30e623}">
          <xlrd:rvb i="4443"/>
        </ext>
      </extLst>
    </bk>
    <bk>
      <extLst>
        <ext uri="{3e2802c4-a4d2-4d8b-9148-e3be6c30e623}">
          <xlrd:rvb i="4444"/>
        </ext>
      </extLst>
    </bk>
    <bk>
      <extLst>
        <ext uri="{3e2802c4-a4d2-4d8b-9148-e3be6c30e623}">
          <xlrd:rvb i="4445"/>
        </ext>
      </extLst>
    </bk>
    <bk>
      <extLst>
        <ext uri="{3e2802c4-a4d2-4d8b-9148-e3be6c30e623}">
          <xlrd:rvb i="4446"/>
        </ext>
      </extLst>
    </bk>
    <bk>
      <extLst>
        <ext uri="{3e2802c4-a4d2-4d8b-9148-e3be6c30e623}">
          <xlrd:rvb i="4447"/>
        </ext>
      </extLst>
    </bk>
    <bk>
      <extLst>
        <ext uri="{3e2802c4-a4d2-4d8b-9148-e3be6c30e623}">
          <xlrd:rvb i="4448"/>
        </ext>
      </extLst>
    </bk>
    <bk>
      <extLst>
        <ext uri="{3e2802c4-a4d2-4d8b-9148-e3be6c30e623}">
          <xlrd:rvb i="4449"/>
        </ext>
      </extLst>
    </bk>
    <bk>
      <extLst>
        <ext uri="{3e2802c4-a4d2-4d8b-9148-e3be6c30e623}">
          <xlrd:rvb i="4450"/>
        </ext>
      </extLst>
    </bk>
    <bk>
      <extLst>
        <ext uri="{3e2802c4-a4d2-4d8b-9148-e3be6c30e623}">
          <xlrd:rvb i="4451"/>
        </ext>
      </extLst>
    </bk>
    <bk>
      <extLst>
        <ext uri="{3e2802c4-a4d2-4d8b-9148-e3be6c30e623}">
          <xlrd:rvb i="4452"/>
        </ext>
      </extLst>
    </bk>
    <bk>
      <extLst>
        <ext uri="{3e2802c4-a4d2-4d8b-9148-e3be6c30e623}">
          <xlrd:rvb i="4453"/>
        </ext>
      </extLst>
    </bk>
    <bk>
      <extLst>
        <ext uri="{3e2802c4-a4d2-4d8b-9148-e3be6c30e623}">
          <xlrd:rvb i="4454"/>
        </ext>
      </extLst>
    </bk>
    <bk>
      <extLst>
        <ext uri="{3e2802c4-a4d2-4d8b-9148-e3be6c30e623}">
          <xlrd:rvb i="4455"/>
        </ext>
      </extLst>
    </bk>
    <bk>
      <extLst>
        <ext uri="{3e2802c4-a4d2-4d8b-9148-e3be6c30e623}">
          <xlrd:rvb i="4456"/>
        </ext>
      </extLst>
    </bk>
    <bk>
      <extLst>
        <ext uri="{3e2802c4-a4d2-4d8b-9148-e3be6c30e623}">
          <xlrd:rvb i="4457"/>
        </ext>
      </extLst>
    </bk>
    <bk>
      <extLst>
        <ext uri="{3e2802c4-a4d2-4d8b-9148-e3be6c30e623}">
          <xlrd:rvb i="4458"/>
        </ext>
      </extLst>
    </bk>
    <bk>
      <extLst>
        <ext uri="{3e2802c4-a4d2-4d8b-9148-e3be6c30e623}">
          <xlrd:rvb i="4459"/>
        </ext>
      </extLst>
    </bk>
    <bk>
      <extLst>
        <ext uri="{3e2802c4-a4d2-4d8b-9148-e3be6c30e623}">
          <xlrd:rvb i="4460"/>
        </ext>
      </extLst>
    </bk>
    <bk>
      <extLst>
        <ext uri="{3e2802c4-a4d2-4d8b-9148-e3be6c30e623}">
          <xlrd:rvb i="4461"/>
        </ext>
      </extLst>
    </bk>
    <bk>
      <extLst>
        <ext uri="{3e2802c4-a4d2-4d8b-9148-e3be6c30e623}">
          <xlrd:rvb i="4462"/>
        </ext>
      </extLst>
    </bk>
    <bk>
      <extLst>
        <ext uri="{3e2802c4-a4d2-4d8b-9148-e3be6c30e623}">
          <xlrd:rvb i="4463"/>
        </ext>
      </extLst>
    </bk>
    <bk>
      <extLst>
        <ext uri="{3e2802c4-a4d2-4d8b-9148-e3be6c30e623}">
          <xlrd:rvb i="4464"/>
        </ext>
      </extLst>
    </bk>
    <bk>
      <extLst>
        <ext uri="{3e2802c4-a4d2-4d8b-9148-e3be6c30e623}">
          <xlrd:rvb i="4465"/>
        </ext>
      </extLst>
    </bk>
    <bk>
      <extLst>
        <ext uri="{3e2802c4-a4d2-4d8b-9148-e3be6c30e623}">
          <xlrd:rvb i="4466"/>
        </ext>
      </extLst>
    </bk>
    <bk>
      <extLst>
        <ext uri="{3e2802c4-a4d2-4d8b-9148-e3be6c30e623}">
          <xlrd:rvb i="4467"/>
        </ext>
      </extLst>
    </bk>
    <bk>
      <extLst>
        <ext uri="{3e2802c4-a4d2-4d8b-9148-e3be6c30e623}">
          <xlrd:rvb i="4468"/>
        </ext>
      </extLst>
    </bk>
    <bk>
      <extLst>
        <ext uri="{3e2802c4-a4d2-4d8b-9148-e3be6c30e623}">
          <xlrd:rvb i="4469"/>
        </ext>
      </extLst>
    </bk>
    <bk>
      <extLst>
        <ext uri="{3e2802c4-a4d2-4d8b-9148-e3be6c30e623}">
          <xlrd:rvb i="4470"/>
        </ext>
      </extLst>
    </bk>
    <bk>
      <extLst>
        <ext uri="{3e2802c4-a4d2-4d8b-9148-e3be6c30e623}">
          <xlrd:rvb i="4471"/>
        </ext>
      </extLst>
    </bk>
    <bk>
      <extLst>
        <ext uri="{3e2802c4-a4d2-4d8b-9148-e3be6c30e623}">
          <xlrd:rvb i="4472"/>
        </ext>
      </extLst>
    </bk>
    <bk>
      <extLst>
        <ext uri="{3e2802c4-a4d2-4d8b-9148-e3be6c30e623}">
          <xlrd:rvb i="4473"/>
        </ext>
      </extLst>
    </bk>
    <bk>
      <extLst>
        <ext uri="{3e2802c4-a4d2-4d8b-9148-e3be6c30e623}">
          <xlrd:rvb i="4474"/>
        </ext>
      </extLst>
    </bk>
    <bk>
      <extLst>
        <ext uri="{3e2802c4-a4d2-4d8b-9148-e3be6c30e623}">
          <xlrd:rvb i="4475"/>
        </ext>
      </extLst>
    </bk>
    <bk>
      <extLst>
        <ext uri="{3e2802c4-a4d2-4d8b-9148-e3be6c30e623}">
          <xlrd:rvb i="4476"/>
        </ext>
      </extLst>
    </bk>
    <bk>
      <extLst>
        <ext uri="{3e2802c4-a4d2-4d8b-9148-e3be6c30e623}">
          <xlrd:rvb i="4477"/>
        </ext>
      </extLst>
    </bk>
    <bk>
      <extLst>
        <ext uri="{3e2802c4-a4d2-4d8b-9148-e3be6c30e623}">
          <xlrd:rvb i="4478"/>
        </ext>
      </extLst>
    </bk>
    <bk>
      <extLst>
        <ext uri="{3e2802c4-a4d2-4d8b-9148-e3be6c30e623}">
          <xlrd:rvb i="4479"/>
        </ext>
      </extLst>
    </bk>
    <bk>
      <extLst>
        <ext uri="{3e2802c4-a4d2-4d8b-9148-e3be6c30e623}">
          <xlrd:rvb i="4480"/>
        </ext>
      </extLst>
    </bk>
    <bk>
      <extLst>
        <ext uri="{3e2802c4-a4d2-4d8b-9148-e3be6c30e623}">
          <xlrd:rvb i="4481"/>
        </ext>
      </extLst>
    </bk>
    <bk>
      <extLst>
        <ext uri="{3e2802c4-a4d2-4d8b-9148-e3be6c30e623}">
          <xlrd:rvb i="4482"/>
        </ext>
      </extLst>
    </bk>
    <bk>
      <extLst>
        <ext uri="{3e2802c4-a4d2-4d8b-9148-e3be6c30e623}">
          <xlrd:rvb i="4483"/>
        </ext>
      </extLst>
    </bk>
    <bk>
      <extLst>
        <ext uri="{3e2802c4-a4d2-4d8b-9148-e3be6c30e623}">
          <xlrd:rvb i="4484"/>
        </ext>
      </extLst>
    </bk>
    <bk>
      <extLst>
        <ext uri="{3e2802c4-a4d2-4d8b-9148-e3be6c30e623}">
          <xlrd:rvb i="4485"/>
        </ext>
      </extLst>
    </bk>
    <bk>
      <extLst>
        <ext uri="{3e2802c4-a4d2-4d8b-9148-e3be6c30e623}">
          <xlrd:rvb i="4486"/>
        </ext>
      </extLst>
    </bk>
    <bk>
      <extLst>
        <ext uri="{3e2802c4-a4d2-4d8b-9148-e3be6c30e623}">
          <xlrd:rvb i="4487"/>
        </ext>
      </extLst>
    </bk>
    <bk>
      <extLst>
        <ext uri="{3e2802c4-a4d2-4d8b-9148-e3be6c30e623}">
          <xlrd:rvb i="4488"/>
        </ext>
      </extLst>
    </bk>
    <bk>
      <extLst>
        <ext uri="{3e2802c4-a4d2-4d8b-9148-e3be6c30e623}">
          <xlrd:rvb i="4489"/>
        </ext>
      </extLst>
    </bk>
    <bk>
      <extLst>
        <ext uri="{3e2802c4-a4d2-4d8b-9148-e3be6c30e623}">
          <xlrd:rvb i="4490"/>
        </ext>
      </extLst>
    </bk>
    <bk>
      <extLst>
        <ext uri="{3e2802c4-a4d2-4d8b-9148-e3be6c30e623}">
          <xlrd:rvb i="4491"/>
        </ext>
      </extLst>
    </bk>
    <bk>
      <extLst>
        <ext uri="{3e2802c4-a4d2-4d8b-9148-e3be6c30e623}">
          <xlrd:rvb i="4492"/>
        </ext>
      </extLst>
    </bk>
    <bk>
      <extLst>
        <ext uri="{3e2802c4-a4d2-4d8b-9148-e3be6c30e623}">
          <xlrd:rvb i="4493"/>
        </ext>
      </extLst>
    </bk>
    <bk>
      <extLst>
        <ext uri="{3e2802c4-a4d2-4d8b-9148-e3be6c30e623}">
          <xlrd:rvb i="4494"/>
        </ext>
      </extLst>
    </bk>
    <bk>
      <extLst>
        <ext uri="{3e2802c4-a4d2-4d8b-9148-e3be6c30e623}">
          <xlrd:rvb i="4495"/>
        </ext>
      </extLst>
    </bk>
    <bk>
      <extLst>
        <ext uri="{3e2802c4-a4d2-4d8b-9148-e3be6c30e623}">
          <xlrd:rvb i="4496"/>
        </ext>
      </extLst>
    </bk>
    <bk>
      <extLst>
        <ext uri="{3e2802c4-a4d2-4d8b-9148-e3be6c30e623}">
          <xlrd:rvb i="4497"/>
        </ext>
      </extLst>
    </bk>
    <bk>
      <extLst>
        <ext uri="{3e2802c4-a4d2-4d8b-9148-e3be6c30e623}">
          <xlrd:rvb i="4498"/>
        </ext>
      </extLst>
    </bk>
    <bk>
      <extLst>
        <ext uri="{3e2802c4-a4d2-4d8b-9148-e3be6c30e623}">
          <xlrd:rvb i="4499"/>
        </ext>
      </extLst>
    </bk>
    <bk>
      <extLst>
        <ext uri="{3e2802c4-a4d2-4d8b-9148-e3be6c30e623}">
          <xlrd:rvb i="4500"/>
        </ext>
      </extLst>
    </bk>
    <bk>
      <extLst>
        <ext uri="{3e2802c4-a4d2-4d8b-9148-e3be6c30e623}">
          <xlrd:rvb i="4501"/>
        </ext>
      </extLst>
    </bk>
    <bk>
      <extLst>
        <ext uri="{3e2802c4-a4d2-4d8b-9148-e3be6c30e623}">
          <xlrd:rvb i="4502"/>
        </ext>
      </extLst>
    </bk>
    <bk>
      <extLst>
        <ext uri="{3e2802c4-a4d2-4d8b-9148-e3be6c30e623}">
          <xlrd:rvb i="4503"/>
        </ext>
      </extLst>
    </bk>
    <bk>
      <extLst>
        <ext uri="{3e2802c4-a4d2-4d8b-9148-e3be6c30e623}">
          <xlrd:rvb i="4504"/>
        </ext>
      </extLst>
    </bk>
    <bk>
      <extLst>
        <ext uri="{3e2802c4-a4d2-4d8b-9148-e3be6c30e623}">
          <xlrd:rvb i="4505"/>
        </ext>
      </extLst>
    </bk>
    <bk>
      <extLst>
        <ext uri="{3e2802c4-a4d2-4d8b-9148-e3be6c30e623}">
          <xlrd:rvb i="4506"/>
        </ext>
      </extLst>
    </bk>
    <bk>
      <extLst>
        <ext uri="{3e2802c4-a4d2-4d8b-9148-e3be6c30e623}">
          <xlrd:rvb i="4507"/>
        </ext>
      </extLst>
    </bk>
    <bk>
      <extLst>
        <ext uri="{3e2802c4-a4d2-4d8b-9148-e3be6c30e623}">
          <xlrd:rvb i="4508"/>
        </ext>
      </extLst>
    </bk>
    <bk>
      <extLst>
        <ext uri="{3e2802c4-a4d2-4d8b-9148-e3be6c30e623}">
          <xlrd:rvb i="4509"/>
        </ext>
      </extLst>
    </bk>
    <bk>
      <extLst>
        <ext uri="{3e2802c4-a4d2-4d8b-9148-e3be6c30e623}">
          <xlrd:rvb i="4510"/>
        </ext>
      </extLst>
    </bk>
    <bk>
      <extLst>
        <ext uri="{3e2802c4-a4d2-4d8b-9148-e3be6c30e623}">
          <xlrd:rvb i="4511"/>
        </ext>
      </extLst>
    </bk>
    <bk>
      <extLst>
        <ext uri="{3e2802c4-a4d2-4d8b-9148-e3be6c30e623}">
          <xlrd:rvb i="4512"/>
        </ext>
      </extLst>
    </bk>
    <bk>
      <extLst>
        <ext uri="{3e2802c4-a4d2-4d8b-9148-e3be6c30e623}">
          <xlrd:rvb i="4513"/>
        </ext>
      </extLst>
    </bk>
    <bk>
      <extLst>
        <ext uri="{3e2802c4-a4d2-4d8b-9148-e3be6c30e623}">
          <xlrd:rvb i="4514"/>
        </ext>
      </extLst>
    </bk>
    <bk>
      <extLst>
        <ext uri="{3e2802c4-a4d2-4d8b-9148-e3be6c30e623}">
          <xlrd:rvb i="4517"/>
        </ext>
      </extLst>
    </bk>
    <bk>
      <extLst>
        <ext uri="{3e2802c4-a4d2-4d8b-9148-e3be6c30e623}">
          <xlrd:rvb i="4518"/>
        </ext>
      </extLst>
    </bk>
    <bk>
      <extLst>
        <ext uri="{3e2802c4-a4d2-4d8b-9148-e3be6c30e623}">
          <xlrd:rvb i="4519"/>
        </ext>
      </extLst>
    </bk>
    <bk>
      <extLst>
        <ext uri="{3e2802c4-a4d2-4d8b-9148-e3be6c30e623}">
          <xlrd:rvb i="4520"/>
        </ext>
      </extLst>
    </bk>
    <bk>
      <extLst>
        <ext uri="{3e2802c4-a4d2-4d8b-9148-e3be6c30e623}">
          <xlrd:rvb i="4521"/>
        </ext>
      </extLst>
    </bk>
    <bk>
      <extLst>
        <ext uri="{3e2802c4-a4d2-4d8b-9148-e3be6c30e623}">
          <xlrd:rvb i="4522"/>
        </ext>
      </extLst>
    </bk>
    <bk>
      <extLst>
        <ext uri="{3e2802c4-a4d2-4d8b-9148-e3be6c30e623}">
          <xlrd:rvb i="4523"/>
        </ext>
      </extLst>
    </bk>
    <bk>
      <extLst>
        <ext uri="{3e2802c4-a4d2-4d8b-9148-e3be6c30e623}">
          <xlrd:rvb i="4524"/>
        </ext>
      </extLst>
    </bk>
    <bk>
      <extLst>
        <ext uri="{3e2802c4-a4d2-4d8b-9148-e3be6c30e623}">
          <xlrd:rvb i="4525"/>
        </ext>
      </extLst>
    </bk>
    <bk>
      <extLst>
        <ext uri="{3e2802c4-a4d2-4d8b-9148-e3be6c30e623}">
          <xlrd:rvb i="4526"/>
        </ext>
      </extLst>
    </bk>
    <bk>
      <extLst>
        <ext uri="{3e2802c4-a4d2-4d8b-9148-e3be6c30e623}">
          <xlrd:rvb i="4527"/>
        </ext>
      </extLst>
    </bk>
    <bk>
      <extLst>
        <ext uri="{3e2802c4-a4d2-4d8b-9148-e3be6c30e623}">
          <xlrd:rvb i="4528"/>
        </ext>
      </extLst>
    </bk>
    <bk>
      <extLst>
        <ext uri="{3e2802c4-a4d2-4d8b-9148-e3be6c30e623}">
          <xlrd:rvb i="4529"/>
        </ext>
      </extLst>
    </bk>
    <bk>
      <extLst>
        <ext uri="{3e2802c4-a4d2-4d8b-9148-e3be6c30e623}">
          <xlrd:rvb i="4530"/>
        </ext>
      </extLst>
    </bk>
    <bk>
      <extLst>
        <ext uri="{3e2802c4-a4d2-4d8b-9148-e3be6c30e623}">
          <xlrd:rvb i="4531"/>
        </ext>
      </extLst>
    </bk>
    <bk>
      <extLst>
        <ext uri="{3e2802c4-a4d2-4d8b-9148-e3be6c30e623}">
          <xlrd:rvb i="4532"/>
        </ext>
      </extLst>
    </bk>
    <bk>
      <extLst>
        <ext uri="{3e2802c4-a4d2-4d8b-9148-e3be6c30e623}">
          <xlrd:rvb i="4533"/>
        </ext>
      </extLst>
    </bk>
    <bk>
      <extLst>
        <ext uri="{3e2802c4-a4d2-4d8b-9148-e3be6c30e623}">
          <xlrd:rvb i="4534"/>
        </ext>
      </extLst>
    </bk>
    <bk>
      <extLst>
        <ext uri="{3e2802c4-a4d2-4d8b-9148-e3be6c30e623}">
          <xlrd:rvb i="4535"/>
        </ext>
      </extLst>
    </bk>
    <bk>
      <extLst>
        <ext uri="{3e2802c4-a4d2-4d8b-9148-e3be6c30e623}">
          <xlrd:rvb i="4536"/>
        </ext>
      </extLst>
    </bk>
    <bk>
      <extLst>
        <ext uri="{3e2802c4-a4d2-4d8b-9148-e3be6c30e623}">
          <xlrd:rvb i="4537"/>
        </ext>
      </extLst>
    </bk>
    <bk>
      <extLst>
        <ext uri="{3e2802c4-a4d2-4d8b-9148-e3be6c30e623}">
          <xlrd:rvb i="4538"/>
        </ext>
      </extLst>
    </bk>
    <bk>
      <extLst>
        <ext uri="{3e2802c4-a4d2-4d8b-9148-e3be6c30e623}">
          <xlrd:rvb i="4539"/>
        </ext>
      </extLst>
    </bk>
    <bk>
      <extLst>
        <ext uri="{3e2802c4-a4d2-4d8b-9148-e3be6c30e623}">
          <xlrd:rvb i="4540"/>
        </ext>
      </extLst>
    </bk>
    <bk>
      <extLst>
        <ext uri="{3e2802c4-a4d2-4d8b-9148-e3be6c30e623}">
          <xlrd:rvb i="4541"/>
        </ext>
      </extLst>
    </bk>
    <bk>
      <extLst>
        <ext uri="{3e2802c4-a4d2-4d8b-9148-e3be6c30e623}">
          <xlrd:rvb i="4542"/>
        </ext>
      </extLst>
    </bk>
    <bk>
      <extLst>
        <ext uri="{3e2802c4-a4d2-4d8b-9148-e3be6c30e623}">
          <xlrd:rvb i="4543"/>
        </ext>
      </extLst>
    </bk>
    <bk>
      <extLst>
        <ext uri="{3e2802c4-a4d2-4d8b-9148-e3be6c30e623}">
          <xlrd:rvb i="4544"/>
        </ext>
      </extLst>
    </bk>
    <bk>
      <extLst>
        <ext uri="{3e2802c4-a4d2-4d8b-9148-e3be6c30e623}">
          <xlrd:rvb i="4545"/>
        </ext>
      </extLst>
    </bk>
    <bk>
      <extLst>
        <ext uri="{3e2802c4-a4d2-4d8b-9148-e3be6c30e623}">
          <xlrd:rvb i="4546"/>
        </ext>
      </extLst>
    </bk>
    <bk>
      <extLst>
        <ext uri="{3e2802c4-a4d2-4d8b-9148-e3be6c30e623}">
          <xlrd:rvb i="4547"/>
        </ext>
      </extLst>
    </bk>
    <bk>
      <extLst>
        <ext uri="{3e2802c4-a4d2-4d8b-9148-e3be6c30e623}">
          <xlrd:rvb i="4548"/>
        </ext>
      </extLst>
    </bk>
    <bk>
      <extLst>
        <ext uri="{3e2802c4-a4d2-4d8b-9148-e3be6c30e623}">
          <xlrd:rvb i="4549"/>
        </ext>
      </extLst>
    </bk>
    <bk>
      <extLst>
        <ext uri="{3e2802c4-a4d2-4d8b-9148-e3be6c30e623}">
          <xlrd:rvb i="4550"/>
        </ext>
      </extLst>
    </bk>
    <bk>
      <extLst>
        <ext uri="{3e2802c4-a4d2-4d8b-9148-e3be6c30e623}">
          <xlrd:rvb i="4551"/>
        </ext>
      </extLst>
    </bk>
    <bk>
      <extLst>
        <ext uri="{3e2802c4-a4d2-4d8b-9148-e3be6c30e623}">
          <xlrd:rvb i="4552"/>
        </ext>
      </extLst>
    </bk>
    <bk>
      <extLst>
        <ext uri="{3e2802c4-a4d2-4d8b-9148-e3be6c30e623}">
          <xlrd:rvb i="4553"/>
        </ext>
      </extLst>
    </bk>
    <bk>
      <extLst>
        <ext uri="{3e2802c4-a4d2-4d8b-9148-e3be6c30e623}">
          <xlrd:rvb i="4554"/>
        </ext>
      </extLst>
    </bk>
    <bk>
      <extLst>
        <ext uri="{3e2802c4-a4d2-4d8b-9148-e3be6c30e623}">
          <xlrd:rvb i="4555"/>
        </ext>
      </extLst>
    </bk>
    <bk>
      <extLst>
        <ext uri="{3e2802c4-a4d2-4d8b-9148-e3be6c30e623}">
          <xlrd:rvb i="4556"/>
        </ext>
      </extLst>
    </bk>
    <bk>
      <extLst>
        <ext uri="{3e2802c4-a4d2-4d8b-9148-e3be6c30e623}">
          <xlrd:rvb i="4557"/>
        </ext>
      </extLst>
    </bk>
    <bk>
      <extLst>
        <ext uri="{3e2802c4-a4d2-4d8b-9148-e3be6c30e623}">
          <xlrd:rvb i="4558"/>
        </ext>
      </extLst>
    </bk>
    <bk>
      <extLst>
        <ext uri="{3e2802c4-a4d2-4d8b-9148-e3be6c30e623}">
          <xlrd:rvb i="4559"/>
        </ext>
      </extLst>
    </bk>
    <bk>
      <extLst>
        <ext uri="{3e2802c4-a4d2-4d8b-9148-e3be6c30e623}">
          <xlrd:rvb i="4560"/>
        </ext>
      </extLst>
    </bk>
    <bk>
      <extLst>
        <ext uri="{3e2802c4-a4d2-4d8b-9148-e3be6c30e623}">
          <xlrd:rvb i="4561"/>
        </ext>
      </extLst>
    </bk>
    <bk>
      <extLst>
        <ext uri="{3e2802c4-a4d2-4d8b-9148-e3be6c30e623}">
          <xlrd:rvb i="4562"/>
        </ext>
      </extLst>
    </bk>
    <bk>
      <extLst>
        <ext uri="{3e2802c4-a4d2-4d8b-9148-e3be6c30e623}">
          <xlrd:rvb i="4563"/>
        </ext>
      </extLst>
    </bk>
    <bk>
      <extLst>
        <ext uri="{3e2802c4-a4d2-4d8b-9148-e3be6c30e623}">
          <xlrd:rvb i="4564"/>
        </ext>
      </extLst>
    </bk>
    <bk>
      <extLst>
        <ext uri="{3e2802c4-a4d2-4d8b-9148-e3be6c30e623}">
          <xlrd:rvb i="4565"/>
        </ext>
      </extLst>
    </bk>
    <bk>
      <extLst>
        <ext uri="{3e2802c4-a4d2-4d8b-9148-e3be6c30e623}">
          <xlrd:rvb i="4566"/>
        </ext>
      </extLst>
    </bk>
    <bk>
      <extLst>
        <ext uri="{3e2802c4-a4d2-4d8b-9148-e3be6c30e623}">
          <xlrd:rvb i="4567"/>
        </ext>
      </extLst>
    </bk>
    <bk>
      <extLst>
        <ext uri="{3e2802c4-a4d2-4d8b-9148-e3be6c30e623}">
          <xlrd:rvb i="4568"/>
        </ext>
      </extLst>
    </bk>
    <bk>
      <extLst>
        <ext uri="{3e2802c4-a4d2-4d8b-9148-e3be6c30e623}">
          <xlrd:rvb i="4569"/>
        </ext>
      </extLst>
    </bk>
    <bk>
      <extLst>
        <ext uri="{3e2802c4-a4d2-4d8b-9148-e3be6c30e623}">
          <xlrd:rvb i="4570"/>
        </ext>
      </extLst>
    </bk>
    <bk>
      <extLst>
        <ext uri="{3e2802c4-a4d2-4d8b-9148-e3be6c30e623}">
          <xlrd:rvb i="4571"/>
        </ext>
      </extLst>
    </bk>
    <bk>
      <extLst>
        <ext uri="{3e2802c4-a4d2-4d8b-9148-e3be6c30e623}">
          <xlrd:rvb i="4572"/>
        </ext>
      </extLst>
    </bk>
    <bk>
      <extLst>
        <ext uri="{3e2802c4-a4d2-4d8b-9148-e3be6c30e623}">
          <xlrd:rvb i="4573"/>
        </ext>
      </extLst>
    </bk>
    <bk>
      <extLst>
        <ext uri="{3e2802c4-a4d2-4d8b-9148-e3be6c30e623}">
          <xlrd:rvb i="4574"/>
        </ext>
      </extLst>
    </bk>
    <bk>
      <extLst>
        <ext uri="{3e2802c4-a4d2-4d8b-9148-e3be6c30e623}">
          <xlrd:rvb i="4575"/>
        </ext>
      </extLst>
    </bk>
    <bk>
      <extLst>
        <ext uri="{3e2802c4-a4d2-4d8b-9148-e3be6c30e623}">
          <xlrd:rvb i="4576"/>
        </ext>
      </extLst>
    </bk>
    <bk>
      <extLst>
        <ext uri="{3e2802c4-a4d2-4d8b-9148-e3be6c30e623}">
          <xlrd:rvb i="4577"/>
        </ext>
      </extLst>
    </bk>
    <bk>
      <extLst>
        <ext uri="{3e2802c4-a4d2-4d8b-9148-e3be6c30e623}">
          <xlrd:rvb i="4578"/>
        </ext>
      </extLst>
    </bk>
    <bk>
      <extLst>
        <ext uri="{3e2802c4-a4d2-4d8b-9148-e3be6c30e623}">
          <xlrd:rvb i="4579"/>
        </ext>
      </extLst>
    </bk>
    <bk>
      <extLst>
        <ext uri="{3e2802c4-a4d2-4d8b-9148-e3be6c30e623}">
          <xlrd:rvb i="4580"/>
        </ext>
      </extLst>
    </bk>
    <bk>
      <extLst>
        <ext uri="{3e2802c4-a4d2-4d8b-9148-e3be6c30e623}">
          <xlrd:rvb i="4581"/>
        </ext>
      </extLst>
    </bk>
    <bk>
      <extLst>
        <ext uri="{3e2802c4-a4d2-4d8b-9148-e3be6c30e623}">
          <xlrd:rvb i="4582"/>
        </ext>
      </extLst>
    </bk>
    <bk>
      <extLst>
        <ext uri="{3e2802c4-a4d2-4d8b-9148-e3be6c30e623}">
          <xlrd:rvb i="4583"/>
        </ext>
      </extLst>
    </bk>
    <bk>
      <extLst>
        <ext uri="{3e2802c4-a4d2-4d8b-9148-e3be6c30e623}">
          <xlrd:rvb i="4584"/>
        </ext>
      </extLst>
    </bk>
    <bk>
      <extLst>
        <ext uri="{3e2802c4-a4d2-4d8b-9148-e3be6c30e623}">
          <xlrd:rvb i="4585"/>
        </ext>
      </extLst>
    </bk>
    <bk>
      <extLst>
        <ext uri="{3e2802c4-a4d2-4d8b-9148-e3be6c30e623}">
          <xlrd:rvb i="4586"/>
        </ext>
      </extLst>
    </bk>
    <bk>
      <extLst>
        <ext uri="{3e2802c4-a4d2-4d8b-9148-e3be6c30e623}">
          <xlrd:rvb i="4587"/>
        </ext>
      </extLst>
    </bk>
    <bk>
      <extLst>
        <ext uri="{3e2802c4-a4d2-4d8b-9148-e3be6c30e623}">
          <xlrd:rvb i="4588"/>
        </ext>
      </extLst>
    </bk>
    <bk>
      <extLst>
        <ext uri="{3e2802c4-a4d2-4d8b-9148-e3be6c30e623}">
          <xlrd:rvb i="4589"/>
        </ext>
      </extLst>
    </bk>
    <bk>
      <extLst>
        <ext uri="{3e2802c4-a4d2-4d8b-9148-e3be6c30e623}">
          <xlrd:rvb i="4590"/>
        </ext>
      </extLst>
    </bk>
    <bk>
      <extLst>
        <ext uri="{3e2802c4-a4d2-4d8b-9148-e3be6c30e623}">
          <xlrd:rvb i="4591"/>
        </ext>
      </extLst>
    </bk>
    <bk>
      <extLst>
        <ext uri="{3e2802c4-a4d2-4d8b-9148-e3be6c30e623}">
          <xlrd:rvb i="4592"/>
        </ext>
      </extLst>
    </bk>
    <bk>
      <extLst>
        <ext uri="{3e2802c4-a4d2-4d8b-9148-e3be6c30e623}">
          <xlrd:rvb i="4593"/>
        </ext>
      </extLst>
    </bk>
    <bk>
      <extLst>
        <ext uri="{3e2802c4-a4d2-4d8b-9148-e3be6c30e623}">
          <xlrd:rvb i="4594"/>
        </ext>
      </extLst>
    </bk>
    <bk>
      <extLst>
        <ext uri="{3e2802c4-a4d2-4d8b-9148-e3be6c30e623}">
          <xlrd:rvb i="4595"/>
        </ext>
      </extLst>
    </bk>
    <bk>
      <extLst>
        <ext uri="{3e2802c4-a4d2-4d8b-9148-e3be6c30e623}">
          <xlrd:rvb i="4596"/>
        </ext>
      </extLst>
    </bk>
    <bk>
      <extLst>
        <ext uri="{3e2802c4-a4d2-4d8b-9148-e3be6c30e623}">
          <xlrd:rvb i="4597"/>
        </ext>
      </extLst>
    </bk>
    <bk>
      <extLst>
        <ext uri="{3e2802c4-a4d2-4d8b-9148-e3be6c30e623}">
          <xlrd:rvb i="4598"/>
        </ext>
      </extLst>
    </bk>
    <bk>
      <extLst>
        <ext uri="{3e2802c4-a4d2-4d8b-9148-e3be6c30e623}">
          <xlrd:rvb i="4599"/>
        </ext>
      </extLst>
    </bk>
    <bk>
      <extLst>
        <ext uri="{3e2802c4-a4d2-4d8b-9148-e3be6c30e623}">
          <xlrd:rvb i="4600"/>
        </ext>
      </extLst>
    </bk>
    <bk>
      <extLst>
        <ext uri="{3e2802c4-a4d2-4d8b-9148-e3be6c30e623}">
          <xlrd:rvb i="4601"/>
        </ext>
      </extLst>
    </bk>
    <bk>
      <extLst>
        <ext uri="{3e2802c4-a4d2-4d8b-9148-e3be6c30e623}">
          <xlrd:rvb i="4602"/>
        </ext>
      </extLst>
    </bk>
    <bk>
      <extLst>
        <ext uri="{3e2802c4-a4d2-4d8b-9148-e3be6c30e623}">
          <xlrd:rvb i="4603"/>
        </ext>
      </extLst>
    </bk>
    <bk>
      <extLst>
        <ext uri="{3e2802c4-a4d2-4d8b-9148-e3be6c30e623}">
          <xlrd:rvb i="4604"/>
        </ext>
      </extLst>
    </bk>
    <bk>
      <extLst>
        <ext uri="{3e2802c4-a4d2-4d8b-9148-e3be6c30e623}">
          <xlrd:rvb i="4605"/>
        </ext>
      </extLst>
    </bk>
    <bk>
      <extLst>
        <ext uri="{3e2802c4-a4d2-4d8b-9148-e3be6c30e623}">
          <xlrd:rvb i="4606"/>
        </ext>
      </extLst>
    </bk>
    <bk>
      <extLst>
        <ext uri="{3e2802c4-a4d2-4d8b-9148-e3be6c30e623}">
          <xlrd:rvb i="4607"/>
        </ext>
      </extLst>
    </bk>
    <bk>
      <extLst>
        <ext uri="{3e2802c4-a4d2-4d8b-9148-e3be6c30e623}">
          <xlrd:rvb i="4608"/>
        </ext>
      </extLst>
    </bk>
    <bk>
      <extLst>
        <ext uri="{3e2802c4-a4d2-4d8b-9148-e3be6c30e623}">
          <xlrd:rvb i="4609"/>
        </ext>
      </extLst>
    </bk>
    <bk>
      <extLst>
        <ext uri="{3e2802c4-a4d2-4d8b-9148-e3be6c30e623}">
          <xlrd:rvb i="4610"/>
        </ext>
      </extLst>
    </bk>
    <bk>
      <extLst>
        <ext uri="{3e2802c4-a4d2-4d8b-9148-e3be6c30e623}">
          <xlrd:rvb i="4611"/>
        </ext>
      </extLst>
    </bk>
    <bk>
      <extLst>
        <ext uri="{3e2802c4-a4d2-4d8b-9148-e3be6c30e623}">
          <xlrd:rvb i="4612"/>
        </ext>
      </extLst>
    </bk>
    <bk>
      <extLst>
        <ext uri="{3e2802c4-a4d2-4d8b-9148-e3be6c30e623}">
          <xlrd:rvb i="4613"/>
        </ext>
      </extLst>
    </bk>
    <bk>
      <extLst>
        <ext uri="{3e2802c4-a4d2-4d8b-9148-e3be6c30e623}">
          <xlrd:rvb i="4614"/>
        </ext>
      </extLst>
    </bk>
    <bk>
      <extLst>
        <ext uri="{3e2802c4-a4d2-4d8b-9148-e3be6c30e623}">
          <xlrd:rvb i="4615"/>
        </ext>
      </extLst>
    </bk>
    <bk>
      <extLst>
        <ext uri="{3e2802c4-a4d2-4d8b-9148-e3be6c30e623}">
          <xlrd:rvb i="4616"/>
        </ext>
      </extLst>
    </bk>
    <bk>
      <extLst>
        <ext uri="{3e2802c4-a4d2-4d8b-9148-e3be6c30e623}">
          <xlrd:rvb i="4617"/>
        </ext>
      </extLst>
    </bk>
    <bk>
      <extLst>
        <ext uri="{3e2802c4-a4d2-4d8b-9148-e3be6c30e623}">
          <xlrd:rvb i="4618"/>
        </ext>
      </extLst>
    </bk>
    <bk>
      <extLst>
        <ext uri="{3e2802c4-a4d2-4d8b-9148-e3be6c30e623}">
          <xlrd:rvb i="4619"/>
        </ext>
      </extLst>
    </bk>
    <bk>
      <extLst>
        <ext uri="{3e2802c4-a4d2-4d8b-9148-e3be6c30e623}">
          <xlrd:rvb i="4620"/>
        </ext>
      </extLst>
    </bk>
    <bk>
      <extLst>
        <ext uri="{3e2802c4-a4d2-4d8b-9148-e3be6c30e623}">
          <xlrd:rvb i="4621"/>
        </ext>
      </extLst>
    </bk>
    <bk>
      <extLst>
        <ext uri="{3e2802c4-a4d2-4d8b-9148-e3be6c30e623}">
          <xlrd:rvb i="4622"/>
        </ext>
      </extLst>
    </bk>
    <bk>
      <extLst>
        <ext uri="{3e2802c4-a4d2-4d8b-9148-e3be6c30e623}">
          <xlrd:rvb i="4623"/>
        </ext>
      </extLst>
    </bk>
    <bk>
      <extLst>
        <ext uri="{3e2802c4-a4d2-4d8b-9148-e3be6c30e623}">
          <xlrd:rvb i="4624"/>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28"/>
        </ext>
      </extLst>
    </bk>
    <bk>
      <extLst>
        <ext uri="{3e2802c4-a4d2-4d8b-9148-e3be6c30e623}">
          <xlrd:rvb i="4629"/>
        </ext>
      </extLst>
    </bk>
    <bk>
      <extLst>
        <ext uri="{3e2802c4-a4d2-4d8b-9148-e3be6c30e623}">
          <xlrd:rvb i="4630"/>
        </ext>
      </extLst>
    </bk>
    <bk>
      <extLst>
        <ext uri="{3e2802c4-a4d2-4d8b-9148-e3be6c30e623}">
          <xlrd:rvb i="4631"/>
        </ext>
      </extLst>
    </bk>
    <bk>
      <extLst>
        <ext uri="{3e2802c4-a4d2-4d8b-9148-e3be6c30e623}">
          <xlrd:rvb i="4632"/>
        </ext>
      </extLst>
    </bk>
    <bk>
      <extLst>
        <ext uri="{3e2802c4-a4d2-4d8b-9148-e3be6c30e623}">
          <xlrd:rvb i="4633"/>
        </ext>
      </extLst>
    </bk>
    <bk>
      <extLst>
        <ext uri="{3e2802c4-a4d2-4d8b-9148-e3be6c30e623}">
          <xlrd:rvb i="4634"/>
        </ext>
      </extLst>
    </bk>
    <bk>
      <extLst>
        <ext uri="{3e2802c4-a4d2-4d8b-9148-e3be6c30e623}">
          <xlrd:rvb i="4635"/>
        </ext>
      </extLst>
    </bk>
    <bk>
      <extLst>
        <ext uri="{3e2802c4-a4d2-4d8b-9148-e3be6c30e623}">
          <xlrd:rvb i="4636"/>
        </ext>
      </extLst>
    </bk>
    <bk>
      <extLst>
        <ext uri="{3e2802c4-a4d2-4d8b-9148-e3be6c30e623}">
          <xlrd:rvb i="4637"/>
        </ext>
      </extLst>
    </bk>
    <bk>
      <extLst>
        <ext uri="{3e2802c4-a4d2-4d8b-9148-e3be6c30e623}">
          <xlrd:rvb i="4638"/>
        </ext>
      </extLst>
    </bk>
    <bk>
      <extLst>
        <ext uri="{3e2802c4-a4d2-4d8b-9148-e3be6c30e623}">
          <xlrd:rvb i="4639"/>
        </ext>
      </extLst>
    </bk>
    <bk>
      <extLst>
        <ext uri="{3e2802c4-a4d2-4d8b-9148-e3be6c30e623}">
          <xlrd:rvb i="4640"/>
        </ext>
      </extLst>
    </bk>
    <bk>
      <extLst>
        <ext uri="{3e2802c4-a4d2-4d8b-9148-e3be6c30e623}">
          <xlrd:rvb i="4641"/>
        </ext>
      </extLst>
    </bk>
    <bk>
      <extLst>
        <ext uri="{3e2802c4-a4d2-4d8b-9148-e3be6c30e623}">
          <xlrd:rvb i="4642"/>
        </ext>
      </extLst>
    </bk>
    <bk>
      <extLst>
        <ext uri="{3e2802c4-a4d2-4d8b-9148-e3be6c30e623}">
          <xlrd:rvb i="4643"/>
        </ext>
      </extLst>
    </bk>
    <bk>
      <extLst>
        <ext uri="{3e2802c4-a4d2-4d8b-9148-e3be6c30e623}">
          <xlrd:rvb i="4644"/>
        </ext>
      </extLst>
    </bk>
    <bk>
      <extLst>
        <ext uri="{3e2802c4-a4d2-4d8b-9148-e3be6c30e623}">
          <xlrd:rvb i="4645"/>
        </ext>
      </extLst>
    </bk>
    <bk>
      <extLst>
        <ext uri="{3e2802c4-a4d2-4d8b-9148-e3be6c30e623}">
          <xlrd:rvb i="4646"/>
        </ext>
      </extLst>
    </bk>
    <bk>
      <extLst>
        <ext uri="{3e2802c4-a4d2-4d8b-9148-e3be6c30e623}">
          <xlrd:rvb i="4647"/>
        </ext>
      </extLst>
    </bk>
    <bk>
      <extLst>
        <ext uri="{3e2802c4-a4d2-4d8b-9148-e3be6c30e623}">
          <xlrd:rvb i="4648"/>
        </ext>
      </extLst>
    </bk>
    <bk>
      <extLst>
        <ext uri="{3e2802c4-a4d2-4d8b-9148-e3be6c30e623}">
          <xlrd:rvb i="4649"/>
        </ext>
      </extLst>
    </bk>
    <bk>
      <extLst>
        <ext uri="{3e2802c4-a4d2-4d8b-9148-e3be6c30e623}">
          <xlrd:rvb i="4650"/>
        </ext>
      </extLst>
    </bk>
    <bk>
      <extLst>
        <ext uri="{3e2802c4-a4d2-4d8b-9148-e3be6c30e623}">
          <xlrd:rvb i="4651"/>
        </ext>
      </extLst>
    </bk>
    <bk>
      <extLst>
        <ext uri="{3e2802c4-a4d2-4d8b-9148-e3be6c30e623}">
          <xlrd:rvb i="4652"/>
        </ext>
      </extLst>
    </bk>
    <bk>
      <extLst>
        <ext uri="{3e2802c4-a4d2-4d8b-9148-e3be6c30e623}">
          <xlrd:rvb i="4653"/>
        </ext>
      </extLst>
    </bk>
    <bk>
      <extLst>
        <ext uri="{3e2802c4-a4d2-4d8b-9148-e3be6c30e623}">
          <xlrd:rvb i="4654"/>
        </ext>
      </extLst>
    </bk>
    <bk>
      <extLst>
        <ext uri="{3e2802c4-a4d2-4d8b-9148-e3be6c30e623}">
          <xlrd:rvb i="4655"/>
        </ext>
      </extLst>
    </bk>
    <bk>
      <extLst>
        <ext uri="{3e2802c4-a4d2-4d8b-9148-e3be6c30e623}">
          <xlrd:rvb i="4656"/>
        </ext>
      </extLst>
    </bk>
    <bk>
      <extLst>
        <ext uri="{3e2802c4-a4d2-4d8b-9148-e3be6c30e623}">
          <xlrd:rvb i="4657"/>
        </ext>
      </extLst>
    </bk>
    <bk>
      <extLst>
        <ext uri="{3e2802c4-a4d2-4d8b-9148-e3be6c30e623}">
          <xlrd:rvb i="4658"/>
        </ext>
      </extLst>
    </bk>
    <bk>
      <extLst>
        <ext uri="{3e2802c4-a4d2-4d8b-9148-e3be6c30e623}">
          <xlrd:rvb i="4659"/>
        </ext>
      </extLst>
    </bk>
    <bk>
      <extLst>
        <ext uri="{3e2802c4-a4d2-4d8b-9148-e3be6c30e623}">
          <xlrd:rvb i="4660"/>
        </ext>
      </extLst>
    </bk>
    <bk>
      <extLst>
        <ext uri="{3e2802c4-a4d2-4d8b-9148-e3be6c30e623}">
          <xlrd:rvb i="4661"/>
        </ext>
      </extLst>
    </bk>
    <bk>
      <extLst>
        <ext uri="{3e2802c4-a4d2-4d8b-9148-e3be6c30e623}">
          <xlrd:rvb i="4662"/>
        </ext>
      </extLst>
    </bk>
    <bk>
      <extLst>
        <ext uri="{3e2802c4-a4d2-4d8b-9148-e3be6c30e623}">
          <xlrd:rvb i="4663"/>
        </ext>
      </extLst>
    </bk>
    <bk>
      <extLst>
        <ext uri="{3e2802c4-a4d2-4d8b-9148-e3be6c30e623}">
          <xlrd:rvb i="4664"/>
        </ext>
      </extLst>
    </bk>
    <bk>
      <extLst>
        <ext uri="{3e2802c4-a4d2-4d8b-9148-e3be6c30e623}">
          <xlrd:rvb i="4665"/>
        </ext>
      </extLst>
    </bk>
    <bk>
      <extLst>
        <ext uri="{3e2802c4-a4d2-4d8b-9148-e3be6c30e623}">
          <xlrd:rvb i="4666"/>
        </ext>
      </extLst>
    </bk>
    <bk>
      <extLst>
        <ext uri="{3e2802c4-a4d2-4d8b-9148-e3be6c30e623}">
          <xlrd:rvb i="4667"/>
        </ext>
      </extLst>
    </bk>
    <bk>
      <extLst>
        <ext uri="{3e2802c4-a4d2-4d8b-9148-e3be6c30e623}">
          <xlrd:rvb i="4668"/>
        </ext>
      </extLst>
    </bk>
    <bk>
      <extLst>
        <ext uri="{3e2802c4-a4d2-4d8b-9148-e3be6c30e623}">
          <xlrd:rvb i="4669"/>
        </ext>
      </extLst>
    </bk>
    <bk>
      <extLst>
        <ext uri="{3e2802c4-a4d2-4d8b-9148-e3be6c30e623}">
          <xlrd:rvb i="4670"/>
        </ext>
      </extLst>
    </bk>
    <bk>
      <extLst>
        <ext uri="{3e2802c4-a4d2-4d8b-9148-e3be6c30e623}">
          <xlrd:rvb i="4671"/>
        </ext>
      </extLst>
    </bk>
    <bk>
      <extLst>
        <ext uri="{3e2802c4-a4d2-4d8b-9148-e3be6c30e623}">
          <xlrd:rvb i="4672"/>
        </ext>
      </extLst>
    </bk>
    <bk>
      <extLst>
        <ext uri="{3e2802c4-a4d2-4d8b-9148-e3be6c30e623}">
          <xlrd:rvb i="4673"/>
        </ext>
      </extLst>
    </bk>
    <bk>
      <extLst>
        <ext uri="{3e2802c4-a4d2-4d8b-9148-e3be6c30e623}">
          <xlrd:rvb i="4674"/>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78"/>
        </ext>
      </extLst>
    </bk>
    <bk>
      <extLst>
        <ext uri="{3e2802c4-a4d2-4d8b-9148-e3be6c30e623}">
          <xlrd:rvb i="4679"/>
        </ext>
      </extLst>
    </bk>
    <bk>
      <extLst>
        <ext uri="{3e2802c4-a4d2-4d8b-9148-e3be6c30e623}">
          <xlrd:rvb i="4680"/>
        </ext>
      </extLst>
    </bk>
    <bk>
      <extLst>
        <ext uri="{3e2802c4-a4d2-4d8b-9148-e3be6c30e623}">
          <xlrd:rvb i="4681"/>
        </ext>
      </extLst>
    </bk>
    <bk>
      <extLst>
        <ext uri="{3e2802c4-a4d2-4d8b-9148-e3be6c30e623}">
          <xlrd:rvb i="4682"/>
        </ext>
      </extLst>
    </bk>
    <bk>
      <extLst>
        <ext uri="{3e2802c4-a4d2-4d8b-9148-e3be6c30e623}">
          <xlrd:rvb i="4683"/>
        </ext>
      </extLst>
    </bk>
    <bk>
      <extLst>
        <ext uri="{3e2802c4-a4d2-4d8b-9148-e3be6c30e623}">
          <xlrd:rvb i="4684"/>
        </ext>
      </extLst>
    </bk>
    <bk>
      <extLst>
        <ext uri="{3e2802c4-a4d2-4d8b-9148-e3be6c30e623}">
          <xlrd:rvb i="4685"/>
        </ext>
      </extLst>
    </bk>
    <bk>
      <extLst>
        <ext uri="{3e2802c4-a4d2-4d8b-9148-e3be6c30e623}">
          <xlrd:rvb i="4686"/>
        </ext>
      </extLst>
    </bk>
    <bk>
      <extLst>
        <ext uri="{3e2802c4-a4d2-4d8b-9148-e3be6c30e623}">
          <xlrd:rvb i="4687"/>
        </ext>
      </extLst>
    </bk>
    <bk>
      <extLst>
        <ext uri="{3e2802c4-a4d2-4d8b-9148-e3be6c30e623}">
          <xlrd:rvb i="4688"/>
        </ext>
      </extLst>
    </bk>
    <bk>
      <extLst>
        <ext uri="{3e2802c4-a4d2-4d8b-9148-e3be6c30e623}">
          <xlrd:rvb i="4689"/>
        </ext>
      </extLst>
    </bk>
    <bk>
      <extLst>
        <ext uri="{3e2802c4-a4d2-4d8b-9148-e3be6c30e623}">
          <xlrd:rvb i="4690"/>
        </ext>
      </extLst>
    </bk>
    <bk>
      <extLst>
        <ext uri="{3e2802c4-a4d2-4d8b-9148-e3be6c30e623}">
          <xlrd:rvb i="4691"/>
        </ext>
      </extLst>
    </bk>
    <bk>
      <extLst>
        <ext uri="{3e2802c4-a4d2-4d8b-9148-e3be6c30e623}">
          <xlrd:rvb i="4692"/>
        </ext>
      </extLst>
    </bk>
    <bk>
      <extLst>
        <ext uri="{3e2802c4-a4d2-4d8b-9148-e3be6c30e623}">
          <xlrd:rvb i="4693"/>
        </ext>
      </extLst>
    </bk>
    <bk>
      <extLst>
        <ext uri="{3e2802c4-a4d2-4d8b-9148-e3be6c30e623}">
          <xlrd:rvb i="4694"/>
        </ext>
      </extLst>
    </bk>
    <bk>
      <extLst>
        <ext uri="{3e2802c4-a4d2-4d8b-9148-e3be6c30e623}">
          <xlrd:rvb i="4695"/>
        </ext>
      </extLst>
    </bk>
    <bk>
      <extLst>
        <ext uri="{3e2802c4-a4d2-4d8b-9148-e3be6c30e623}">
          <xlrd:rvb i="4696"/>
        </ext>
      </extLst>
    </bk>
    <bk>
      <extLst>
        <ext uri="{3e2802c4-a4d2-4d8b-9148-e3be6c30e623}">
          <xlrd:rvb i="4697"/>
        </ext>
      </extLst>
    </bk>
    <bk>
      <extLst>
        <ext uri="{3e2802c4-a4d2-4d8b-9148-e3be6c30e623}">
          <xlrd:rvb i="4698"/>
        </ext>
      </extLst>
    </bk>
    <bk>
      <extLst>
        <ext uri="{3e2802c4-a4d2-4d8b-9148-e3be6c30e623}">
          <xlrd:rvb i="4699"/>
        </ext>
      </extLst>
    </bk>
    <bk>
      <extLst>
        <ext uri="{3e2802c4-a4d2-4d8b-9148-e3be6c30e623}">
          <xlrd:rvb i="4700"/>
        </ext>
      </extLst>
    </bk>
    <bk>
      <extLst>
        <ext uri="{3e2802c4-a4d2-4d8b-9148-e3be6c30e623}">
          <xlrd:rvb i="4701"/>
        </ext>
      </extLst>
    </bk>
    <bk>
      <extLst>
        <ext uri="{3e2802c4-a4d2-4d8b-9148-e3be6c30e623}">
          <xlrd:rvb i="4702"/>
        </ext>
      </extLst>
    </bk>
    <bk>
      <extLst>
        <ext uri="{3e2802c4-a4d2-4d8b-9148-e3be6c30e623}">
          <xlrd:rvb i="4703"/>
        </ext>
      </extLst>
    </bk>
    <bk>
      <extLst>
        <ext uri="{3e2802c4-a4d2-4d8b-9148-e3be6c30e623}">
          <xlrd:rvb i="4704"/>
        </ext>
      </extLst>
    </bk>
    <bk>
      <extLst>
        <ext uri="{3e2802c4-a4d2-4d8b-9148-e3be6c30e623}">
          <xlrd:rvb i="4705"/>
        </ext>
      </extLst>
    </bk>
    <bk>
      <extLst>
        <ext uri="{3e2802c4-a4d2-4d8b-9148-e3be6c30e623}">
          <xlrd:rvb i="4706"/>
        </ext>
      </extLst>
    </bk>
    <bk>
      <extLst>
        <ext uri="{3e2802c4-a4d2-4d8b-9148-e3be6c30e623}">
          <xlrd:rvb i="4707"/>
        </ext>
      </extLst>
    </bk>
    <bk>
      <extLst>
        <ext uri="{3e2802c4-a4d2-4d8b-9148-e3be6c30e623}">
          <xlrd:rvb i="4708"/>
        </ext>
      </extLst>
    </bk>
    <bk>
      <extLst>
        <ext uri="{3e2802c4-a4d2-4d8b-9148-e3be6c30e623}">
          <xlrd:rvb i="4709"/>
        </ext>
      </extLst>
    </bk>
    <bk>
      <extLst>
        <ext uri="{3e2802c4-a4d2-4d8b-9148-e3be6c30e623}">
          <xlrd:rvb i="4712"/>
        </ext>
      </extLst>
    </bk>
    <bk>
      <extLst>
        <ext uri="{3e2802c4-a4d2-4d8b-9148-e3be6c30e623}">
          <xlrd:rvb i="4713"/>
        </ext>
      </extLst>
    </bk>
    <bk>
      <extLst>
        <ext uri="{3e2802c4-a4d2-4d8b-9148-e3be6c30e623}">
          <xlrd:rvb i="4714"/>
        </ext>
      </extLst>
    </bk>
    <bk>
      <extLst>
        <ext uri="{3e2802c4-a4d2-4d8b-9148-e3be6c30e623}">
          <xlrd:rvb i="4715"/>
        </ext>
      </extLst>
    </bk>
    <bk>
      <extLst>
        <ext uri="{3e2802c4-a4d2-4d8b-9148-e3be6c30e623}">
          <xlrd:rvb i="4716"/>
        </ext>
      </extLst>
    </bk>
    <bk>
      <extLst>
        <ext uri="{3e2802c4-a4d2-4d8b-9148-e3be6c30e623}">
          <xlrd:rvb i="4717"/>
        </ext>
      </extLst>
    </bk>
    <bk>
      <extLst>
        <ext uri="{3e2802c4-a4d2-4d8b-9148-e3be6c30e623}">
          <xlrd:rvb i="4718"/>
        </ext>
      </extLst>
    </bk>
    <bk>
      <extLst>
        <ext uri="{3e2802c4-a4d2-4d8b-9148-e3be6c30e623}">
          <xlrd:rvb i="4719"/>
        </ext>
      </extLst>
    </bk>
    <bk>
      <extLst>
        <ext uri="{3e2802c4-a4d2-4d8b-9148-e3be6c30e623}">
          <xlrd:rvb i="4720"/>
        </ext>
      </extLst>
    </bk>
    <bk>
      <extLst>
        <ext uri="{3e2802c4-a4d2-4d8b-9148-e3be6c30e623}">
          <xlrd:rvb i="4721"/>
        </ext>
      </extLst>
    </bk>
    <bk>
      <extLst>
        <ext uri="{3e2802c4-a4d2-4d8b-9148-e3be6c30e623}">
          <xlrd:rvb i="4722"/>
        </ext>
      </extLst>
    </bk>
    <bk>
      <extLst>
        <ext uri="{3e2802c4-a4d2-4d8b-9148-e3be6c30e623}">
          <xlrd:rvb i="4723"/>
        </ext>
      </extLst>
    </bk>
    <bk>
      <extLst>
        <ext uri="{3e2802c4-a4d2-4d8b-9148-e3be6c30e623}">
          <xlrd:rvb i="4724"/>
        </ext>
      </extLst>
    </bk>
    <bk>
      <extLst>
        <ext uri="{3e2802c4-a4d2-4d8b-9148-e3be6c30e623}">
          <xlrd:rvb i="4725"/>
        </ext>
      </extLst>
    </bk>
    <bk>
      <extLst>
        <ext uri="{3e2802c4-a4d2-4d8b-9148-e3be6c30e623}">
          <xlrd:rvb i="4726"/>
        </ext>
      </extLst>
    </bk>
    <bk>
      <extLst>
        <ext uri="{3e2802c4-a4d2-4d8b-9148-e3be6c30e623}">
          <xlrd:rvb i="4727"/>
        </ext>
      </extLst>
    </bk>
    <bk>
      <extLst>
        <ext uri="{3e2802c4-a4d2-4d8b-9148-e3be6c30e623}">
          <xlrd:rvb i="4728"/>
        </ext>
      </extLst>
    </bk>
    <bk>
      <extLst>
        <ext uri="{3e2802c4-a4d2-4d8b-9148-e3be6c30e623}">
          <xlrd:rvb i="4729"/>
        </ext>
      </extLst>
    </bk>
    <bk>
      <extLst>
        <ext uri="{3e2802c4-a4d2-4d8b-9148-e3be6c30e623}">
          <xlrd:rvb i="4730"/>
        </ext>
      </extLst>
    </bk>
    <bk>
      <extLst>
        <ext uri="{3e2802c4-a4d2-4d8b-9148-e3be6c30e623}">
          <xlrd:rvb i="4731"/>
        </ext>
      </extLst>
    </bk>
    <bk>
      <extLst>
        <ext uri="{3e2802c4-a4d2-4d8b-9148-e3be6c30e623}">
          <xlrd:rvb i="4732"/>
        </ext>
      </extLst>
    </bk>
    <bk>
      <extLst>
        <ext uri="{3e2802c4-a4d2-4d8b-9148-e3be6c30e623}">
          <xlrd:rvb i="4733"/>
        </ext>
      </extLst>
    </bk>
    <bk>
      <extLst>
        <ext uri="{3e2802c4-a4d2-4d8b-9148-e3be6c30e623}">
          <xlrd:rvb i="4734"/>
        </ext>
      </extLst>
    </bk>
    <bk>
      <extLst>
        <ext uri="{3e2802c4-a4d2-4d8b-9148-e3be6c30e623}">
          <xlrd:rvb i="4735"/>
        </ext>
      </extLst>
    </bk>
    <bk>
      <extLst>
        <ext uri="{3e2802c4-a4d2-4d8b-9148-e3be6c30e623}">
          <xlrd:rvb i="4736"/>
        </ext>
      </extLst>
    </bk>
    <bk>
      <extLst>
        <ext uri="{3e2802c4-a4d2-4d8b-9148-e3be6c30e623}">
          <xlrd:rvb i="4737"/>
        </ext>
      </extLst>
    </bk>
    <bk>
      <extLst>
        <ext uri="{3e2802c4-a4d2-4d8b-9148-e3be6c30e623}">
          <xlrd:rvb i="4738"/>
        </ext>
      </extLst>
    </bk>
    <bk>
      <extLst>
        <ext uri="{3e2802c4-a4d2-4d8b-9148-e3be6c30e623}">
          <xlrd:rvb i="4739"/>
        </ext>
      </extLst>
    </bk>
    <bk>
      <extLst>
        <ext uri="{3e2802c4-a4d2-4d8b-9148-e3be6c30e623}">
          <xlrd:rvb i="4740"/>
        </ext>
      </extLst>
    </bk>
    <bk>
      <extLst>
        <ext uri="{3e2802c4-a4d2-4d8b-9148-e3be6c30e623}">
          <xlrd:rvb i="4741"/>
        </ext>
      </extLst>
    </bk>
    <bk>
      <extLst>
        <ext uri="{3e2802c4-a4d2-4d8b-9148-e3be6c30e623}">
          <xlrd:rvb i="4742"/>
        </ext>
      </extLst>
    </bk>
    <bk>
      <extLst>
        <ext uri="{3e2802c4-a4d2-4d8b-9148-e3be6c30e623}">
          <xlrd:rvb i="4743"/>
        </ext>
      </extLst>
    </bk>
    <bk>
      <extLst>
        <ext uri="{3e2802c4-a4d2-4d8b-9148-e3be6c30e623}">
          <xlrd:rvb i="4744"/>
        </ext>
      </extLst>
    </bk>
    <bk>
      <extLst>
        <ext uri="{3e2802c4-a4d2-4d8b-9148-e3be6c30e623}">
          <xlrd:rvb i="4745"/>
        </ext>
      </extLst>
    </bk>
    <bk>
      <extLst>
        <ext uri="{3e2802c4-a4d2-4d8b-9148-e3be6c30e623}">
          <xlrd:rvb i="4746"/>
        </ext>
      </extLst>
    </bk>
    <bk>
      <extLst>
        <ext uri="{3e2802c4-a4d2-4d8b-9148-e3be6c30e623}">
          <xlrd:rvb i="4747"/>
        </ext>
      </extLst>
    </bk>
    <bk>
      <extLst>
        <ext uri="{3e2802c4-a4d2-4d8b-9148-e3be6c30e623}">
          <xlrd:rvb i="4748"/>
        </ext>
      </extLst>
    </bk>
    <bk>
      <extLst>
        <ext uri="{3e2802c4-a4d2-4d8b-9148-e3be6c30e623}">
          <xlrd:rvb i="4749"/>
        </ext>
      </extLst>
    </bk>
    <bk>
      <extLst>
        <ext uri="{3e2802c4-a4d2-4d8b-9148-e3be6c30e623}">
          <xlrd:rvb i="4750"/>
        </ext>
      </extLst>
    </bk>
    <bk>
      <extLst>
        <ext uri="{3e2802c4-a4d2-4d8b-9148-e3be6c30e623}">
          <xlrd:rvb i="4751"/>
        </ext>
      </extLst>
    </bk>
    <bk>
      <extLst>
        <ext uri="{3e2802c4-a4d2-4d8b-9148-e3be6c30e623}">
          <xlrd:rvb i="4752"/>
        </ext>
      </extLst>
    </bk>
    <bk>
      <extLst>
        <ext uri="{3e2802c4-a4d2-4d8b-9148-e3be6c30e623}">
          <xlrd:rvb i="4753"/>
        </ext>
      </extLst>
    </bk>
    <bk>
      <extLst>
        <ext uri="{3e2802c4-a4d2-4d8b-9148-e3be6c30e623}">
          <xlrd:rvb i="4754"/>
        </ext>
      </extLst>
    </bk>
    <bk>
      <extLst>
        <ext uri="{3e2802c4-a4d2-4d8b-9148-e3be6c30e623}">
          <xlrd:rvb i="4755"/>
        </ext>
      </extLst>
    </bk>
    <bk>
      <extLst>
        <ext uri="{3e2802c4-a4d2-4d8b-9148-e3be6c30e623}">
          <xlrd:rvb i="4756"/>
        </ext>
      </extLst>
    </bk>
    <bk>
      <extLst>
        <ext uri="{3e2802c4-a4d2-4d8b-9148-e3be6c30e623}">
          <xlrd:rvb i="4757"/>
        </ext>
      </extLst>
    </bk>
    <bk>
      <extLst>
        <ext uri="{3e2802c4-a4d2-4d8b-9148-e3be6c30e623}">
          <xlrd:rvb i="4758"/>
        </ext>
      </extLst>
    </bk>
    <bk>
      <extLst>
        <ext uri="{3e2802c4-a4d2-4d8b-9148-e3be6c30e623}">
          <xlrd:rvb i="4759"/>
        </ext>
      </extLst>
    </bk>
    <bk>
      <extLst>
        <ext uri="{3e2802c4-a4d2-4d8b-9148-e3be6c30e623}">
          <xlrd:rvb i="4760"/>
        </ext>
      </extLst>
    </bk>
    <bk>
      <extLst>
        <ext uri="{3e2802c4-a4d2-4d8b-9148-e3be6c30e623}">
          <xlrd:rvb i="4761"/>
        </ext>
      </extLst>
    </bk>
    <bk>
      <extLst>
        <ext uri="{3e2802c4-a4d2-4d8b-9148-e3be6c30e623}">
          <xlrd:rvb i="4762"/>
        </ext>
      </extLst>
    </bk>
    <bk>
      <extLst>
        <ext uri="{3e2802c4-a4d2-4d8b-9148-e3be6c30e623}">
          <xlrd:rvb i="4763"/>
        </ext>
      </extLst>
    </bk>
    <bk>
      <extLst>
        <ext uri="{3e2802c4-a4d2-4d8b-9148-e3be6c30e623}">
          <xlrd:rvb i="4764"/>
        </ext>
      </extLst>
    </bk>
    <bk>
      <extLst>
        <ext uri="{3e2802c4-a4d2-4d8b-9148-e3be6c30e623}">
          <xlrd:rvb i="4765"/>
        </ext>
      </extLst>
    </bk>
    <bk>
      <extLst>
        <ext uri="{3e2802c4-a4d2-4d8b-9148-e3be6c30e623}">
          <xlrd:rvb i="4766"/>
        </ext>
      </extLst>
    </bk>
    <bk>
      <extLst>
        <ext uri="{3e2802c4-a4d2-4d8b-9148-e3be6c30e623}">
          <xlrd:rvb i="4767"/>
        </ext>
      </extLst>
    </bk>
    <bk>
      <extLst>
        <ext uri="{3e2802c4-a4d2-4d8b-9148-e3be6c30e623}">
          <xlrd:rvb i="4768"/>
        </ext>
      </extLst>
    </bk>
    <bk>
      <extLst>
        <ext uri="{3e2802c4-a4d2-4d8b-9148-e3be6c30e623}">
          <xlrd:rvb i="4769"/>
        </ext>
      </extLst>
    </bk>
    <bk>
      <extLst>
        <ext uri="{3e2802c4-a4d2-4d8b-9148-e3be6c30e623}">
          <xlrd:rvb i="4770"/>
        </ext>
      </extLst>
    </bk>
    <bk>
      <extLst>
        <ext uri="{3e2802c4-a4d2-4d8b-9148-e3be6c30e623}">
          <xlrd:rvb i="4771"/>
        </ext>
      </extLst>
    </bk>
    <bk>
      <extLst>
        <ext uri="{3e2802c4-a4d2-4d8b-9148-e3be6c30e623}">
          <xlrd:rvb i="4772"/>
        </ext>
      </extLst>
    </bk>
    <bk>
      <extLst>
        <ext uri="{3e2802c4-a4d2-4d8b-9148-e3be6c30e623}">
          <xlrd:rvb i="4773"/>
        </ext>
      </extLst>
    </bk>
    <bk>
      <extLst>
        <ext uri="{3e2802c4-a4d2-4d8b-9148-e3be6c30e623}">
          <xlrd:rvb i="4774"/>
        </ext>
      </extLst>
    </bk>
    <bk>
      <extLst>
        <ext uri="{3e2802c4-a4d2-4d8b-9148-e3be6c30e623}">
          <xlrd:rvb i="4775"/>
        </ext>
      </extLst>
    </bk>
    <bk>
      <extLst>
        <ext uri="{3e2802c4-a4d2-4d8b-9148-e3be6c30e623}">
          <xlrd:rvb i="4776"/>
        </ext>
      </extLst>
    </bk>
    <bk>
      <extLst>
        <ext uri="{3e2802c4-a4d2-4d8b-9148-e3be6c30e623}">
          <xlrd:rvb i="4777"/>
        </ext>
      </extLst>
    </bk>
    <bk>
      <extLst>
        <ext uri="{3e2802c4-a4d2-4d8b-9148-e3be6c30e623}">
          <xlrd:rvb i="4778"/>
        </ext>
      </extLst>
    </bk>
    <bk>
      <extLst>
        <ext uri="{3e2802c4-a4d2-4d8b-9148-e3be6c30e623}">
          <xlrd:rvb i="4779"/>
        </ext>
      </extLst>
    </bk>
    <bk>
      <extLst>
        <ext uri="{3e2802c4-a4d2-4d8b-9148-e3be6c30e623}">
          <xlrd:rvb i="4780"/>
        </ext>
      </extLst>
    </bk>
    <bk>
      <extLst>
        <ext uri="{3e2802c4-a4d2-4d8b-9148-e3be6c30e623}">
          <xlrd:rvb i="4781"/>
        </ext>
      </extLst>
    </bk>
    <bk>
      <extLst>
        <ext uri="{3e2802c4-a4d2-4d8b-9148-e3be6c30e623}">
          <xlrd:rvb i="4782"/>
        </ext>
      </extLst>
    </bk>
    <bk>
      <extLst>
        <ext uri="{3e2802c4-a4d2-4d8b-9148-e3be6c30e623}">
          <xlrd:rvb i="4783"/>
        </ext>
      </extLst>
    </bk>
    <bk>
      <extLst>
        <ext uri="{3e2802c4-a4d2-4d8b-9148-e3be6c30e623}">
          <xlrd:rvb i="4784"/>
        </ext>
      </extLst>
    </bk>
    <bk>
      <extLst>
        <ext uri="{3e2802c4-a4d2-4d8b-9148-e3be6c30e623}">
          <xlrd:rvb i="4785"/>
        </ext>
      </extLst>
    </bk>
    <bk>
      <extLst>
        <ext uri="{3e2802c4-a4d2-4d8b-9148-e3be6c30e623}">
          <xlrd:rvb i="4786"/>
        </ext>
      </extLst>
    </bk>
    <bk>
      <extLst>
        <ext uri="{3e2802c4-a4d2-4d8b-9148-e3be6c30e623}">
          <xlrd:rvb i="4787"/>
        </ext>
      </extLst>
    </bk>
    <bk>
      <extLst>
        <ext uri="{3e2802c4-a4d2-4d8b-9148-e3be6c30e623}">
          <xlrd:rvb i="4788"/>
        </ext>
      </extLst>
    </bk>
    <bk>
      <extLst>
        <ext uri="{3e2802c4-a4d2-4d8b-9148-e3be6c30e623}">
          <xlrd:rvb i="4789"/>
        </ext>
      </extLst>
    </bk>
    <bk>
      <extLst>
        <ext uri="{3e2802c4-a4d2-4d8b-9148-e3be6c30e623}">
          <xlrd:rvb i="4790"/>
        </ext>
      </extLst>
    </bk>
    <bk>
      <extLst>
        <ext uri="{3e2802c4-a4d2-4d8b-9148-e3be6c30e623}">
          <xlrd:rvb i="4791"/>
        </ext>
      </extLst>
    </bk>
    <bk>
      <extLst>
        <ext uri="{3e2802c4-a4d2-4d8b-9148-e3be6c30e623}">
          <xlrd:rvb i="4792"/>
        </ext>
      </extLst>
    </bk>
    <bk>
      <extLst>
        <ext uri="{3e2802c4-a4d2-4d8b-9148-e3be6c30e623}">
          <xlrd:rvb i="4793"/>
        </ext>
      </extLst>
    </bk>
    <bk>
      <extLst>
        <ext uri="{3e2802c4-a4d2-4d8b-9148-e3be6c30e623}">
          <xlrd:rvb i="4794"/>
        </ext>
      </extLst>
    </bk>
    <bk>
      <extLst>
        <ext uri="{3e2802c4-a4d2-4d8b-9148-e3be6c30e623}">
          <xlrd:rvb i="4795"/>
        </ext>
      </extLst>
    </bk>
    <bk>
      <extLst>
        <ext uri="{3e2802c4-a4d2-4d8b-9148-e3be6c30e623}">
          <xlrd:rvb i="4796"/>
        </ext>
      </extLst>
    </bk>
    <bk>
      <extLst>
        <ext uri="{3e2802c4-a4d2-4d8b-9148-e3be6c30e623}">
          <xlrd:rvb i="4797"/>
        </ext>
      </extLst>
    </bk>
    <bk>
      <extLst>
        <ext uri="{3e2802c4-a4d2-4d8b-9148-e3be6c30e623}">
          <xlrd:rvb i="4798"/>
        </ext>
      </extLst>
    </bk>
    <bk>
      <extLst>
        <ext uri="{3e2802c4-a4d2-4d8b-9148-e3be6c30e623}">
          <xlrd:rvb i="4799"/>
        </ext>
      </extLst>
    </bk>
    <bk>
      <extLst>
        <ext uri="{3e2802c4-a4d2-4d8b-9148-e3be6c30e623}">
          <xlrd:rvb i="4800"/>
        </ext>
      </extLst>
    </bk>
    <bk>
      <extLst>
        <ext uri="{3e2802c4-a4d2-4d8b-9148-e3be6c30e623}">
          <xlrd:rvb i="4801"/>
        </ext>
      </extLst>
    </bk>
    <bk>
      <extLst>
        <ext uri="{3e2802c4-a4d2-4d8b-9148-e3be6c30e623}">
          <xlrd:rvb i="4802"/>
        </ext>
      </extLst>
    </bk>
    <bk>
      <extLst>
        <ext uri="{3e2802c4-a4d2-4d8b-9148-e3be6c30e623}">
          <xlrd:rvb i="4803"/>
        </ext>
      </extLst>
    </bk>
    <bk>
      <extLst>
        <ext uri="{3e2802c4-a4d2-4d8b-9148-e3be6c30e623}">
          <xlrd:rvb i="4804"/>
        </ext>
      </extLst>
    </bk>
    <bk>
      <extLst>
        <ext uri="{3e2802c4-a4d2-4d8b-9148-e3be6c30e623}">
          <xlrd:rvb i="4805"/>
        </ext>
      </extLst>
    </bk>
    <bk>
      <extLst>
        <ext uri="{3e2802c4-a4d2-4d8b-9148-e3be6c30e623}">
          <xlrd:rvb i="4806"/>
        </ext>
      </extLst>
    </bk>
    <bk>
      <extLst>
        <ext uri="{3e2802c4-a4d2-4d8b-9148-e3be6c30e623}">
          <xlrd:rvb i="4807"/>
        </ext>
      </extLst>
    </bk>
    <bk>
      <extLst>
        <ext uri="{3e2802c4-a4d2-4d8b-9148-e3be6c30e623}">
          <xlrd:rvb i="4808"/>
        </ext>
      </extLst>
    </bk>
    <bk>
      <extLst>
        <ext uri="{3e2802c4-a4d2-4d8b-9148-e3be6c30e623}">
          <xlrd:rvb i="4809"/>
        </ext>
      </extLst>
    </bk>
    <bk>
      <extLst>
        <ext uri="{3e2802c4-a4d2-4d8b-9148-e3be6c30e623}">
          <xlrd:rvb i="4810"/>
        </ext>
      </extLst>
    </bk>
    <bk>
      <extLst>
        <ext uri="{3e2802c4-a4d2-4d8b-9148-e3be6c30e623}">
          <xlrd:rvb i="4811"/>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5"/>
        </ext>
      </extLst>
    </bk>
    <bk>
      <extLst>
        <ext uri="{3e2802c4-a4d2-4d8b-9148-e3be6c30e623}">
          <xlrd:rvb i="4816"/>
        </ext>
      </extLst>
    </bk>
    <bk>
      <extLst>
        <ext uri="{3e2802c4-a4d2-4d8b-9148-e3be6c30e623}">
          <xlrd:rvb i="4817"/>
        </ext>
      </extLst>
    </bk>
    <bk>
      <extLst>
        <ext uri="{3e2802c4-a4d2-4d8b-9148-e3be6c30e623}">
          <xlrd:rvb i="4818"/>
        </ext>
      </extLst>
    </bk>
    <bk>
      <extLst>
        <ext uri="{3e2802c4-a4d2-4d8b-9148-e3be6c30e623}">
          <xlrd:rvb i="4819"/>
        </ext>
      </extLst>
    </bk>
    <bk>
      <extLst>
        <ext uri="{3e2802c4-a4d2-4d8b-9148-e3be6c30e623}">
          <xlrd:rvb i="4820"/>
        </ext>
      </extLst>
    </bk>
    <bk>
      <extLst>
        <ext uri="{3e2802c4-a4d2-4d8b-9148-e3be6c30e623}">
          <xlrd:rvb i="4821"/>
        </ext>
      </extLst>
    </bk>
    <bk>
      <extLst>
        <ext uri="{3e2802c4-a4d2-4d8b-9148-e3be6c30e623}">
          <xlrd:rvb i="4822"/>
        </ext>
      </extLst>
    </bk>
    <bk>
      <extLst>
        <ext uri="{3e2802c4-a4d2-4d8b-9148-e3be6c30e623}">
          <xlrd:rvb i="4823"/>
        </ext>
      </extLst>
    </bk>
    <bk>
      <extLst>
        <ext uri="{3e2802c4-a4d2-4d8b-9148-e3be6c30e623}">
          <xlrd:rvb i="4824"/>
        </ext>
      </extLst>
    </bk>
    <bk>
      <extLst>
        <ext uri="{3e2802c4-a4d2-4d8b-9148-e3be6c30e623}">
          <xlrd:rvb i="4825"/>
        </ext>
      </extLst>
    </bk>
    <bk>
      <extLst>
        <ext uri="{3e2802c4-a4d2-4d8b-9148-e3be6c30e623}">
          <xlrd:rvb i="4826"/>
        </ext>
      </extLst>
    </bk>
    <bk>
      <extLst>
        <ext uri="{3e2802c4-a4d2-4d8b-9148-e3be6c30e623}">
          <xlrd:rvb i="4827"/>
        </ext>
      </extLst>
    </bk>
    <bk>
      <extLst>
        <ext uri="{3e2802c4-a4d2-4d8b-9148-e3be6c30e623}">
          <xlrd:rvb i="4828"/>
        </ext>
      </extLst>
    </bk>
    <bk>
      <extLst>
        <ext uri="{3e2802c4-a4d2-4d8b-9148-e3be6c30e623}">
          <xlrd:rvb i="4829"/>
        </ext>
      </extLst>
    </bk>
    <bk>
      <extLst>
        <ext uri="{3e2802c4-a4d2-4d8b-9148-e3be6c30e623}">
          <xlrd:rvb i="4830"/>
        </ext>
      </extLst>
    </bk>
    <bk>
      <extLst>
        <ext uri="{3e2802c4-a4d2-4d8b-9148-e3be6c30e623}">
          <xlrd:rvb i="4831"/>
        </ext>
      </extLst>
    </bk>
    <bk>
      <extLst>
        <ext uri="{3e2802c4-a4d2-4d8b-9148-e3be6c30e623}">
          <xlrd:rvb i="4832"/>
        </ext>
      </extLst>
    </bk>
    <bk>
      <extLst>
        <ext uri="{3e2802c4-a4d2-4d8b-9148-e3be6c30e623}">
          <xlrd:rvb i="4833"/>
        </ext>
      </extLst>
    </bk>
    <bk>
      <extLst>
        <ext uri="{3e2802c4-a4d2-4d8b-9148-e3be6c30e623}">
          <xlrd:rvb i="4834"/>
        </ext>
      </extLst>
    </bk>
    <bk>
      <extLst>
        <ext uri="{3e2802c4-a4d2-4d8b-9148-e3be6c30e623}">
          <xlrd:rvb i="4835"/>
        </ext>
      </extLst>
    </bk>
    <bk>
      <extLst>
        <ext uri="{3e2802c4-a4d2-4d8b-9148-e3be6c30e623}">
          <xlrd:rvb i="4836"/>
        </ext>
      </extLst>
    </bk>
    <bk>
      <extLst>
        <ext uri="{3e2802c4-a4d2-4d8b-9148-e3be6c30e623}">
          <xlrd:rvb i="4837"/>
        </ext>
      </extLst>
    </bk>
    <bk>
      <extLst>
        <ext uri="{3e2802c4-a4d2-4d8b-9148-e3be6c30e623}">
          <xlrd:rvb i="4838"/>
        </ext>
      </extLst>
    </bk>
    <bk>
      <extLst>
        <ext uri="{3e2802c4-a4d2-4d8b-9148-e3be6c30e623}">
          <xlrd:rvb i="4839"/>
        </ext>
      </extLst>
    </bk>
    <bk>
      <extLst>
        <ext uri="{3e2802c4-a4d2-4d8b-9148-e3be6c30e623}">
          <xlrd:rvb i="4840"/>
        </ext>
      </extLst>
    </bk>
    <bk>
      <extLst>
        <ext uri="{3e2802c4-a4d2-4d8b-9148-e3be6c30e623}">
          <xlrd:rvb i="4841"/>
        </ext>
      </extLst>
    </bk>
    <bk>
      <extLst>
        <ext uri="{3e2802c4-a4d2-4d8b-9148-e3be6c30e623}">
          <xlrd:rvb i="4842"/>
        </ext>
      </extLst>
    </bk>
    <bk>
      <extLst>
        <ext uri="{3e2802c4-a4d2-4d8b-9148-e3be6c30e623}">
          <xlrd:rvb i="4843"/>
        </ext>
      </extLst>
    </bk>
    <bk>
      <extLst>
        <ext uri="{3e2802c4-a4d2-4d8b-9148-e3be6c30e623}">
          <xlrd:rvb i="4844"/>
        </ext>
      </extLst>
    </bk>
    <bk>
      <extLst>
        <ext uri="{3e2802c4-a4d2-4d8b-9148-e3be6c30e623}">
          <xlrd:rvb i="4845"/>
        </ext>
      </extLst>
    </bk>
    <bk>
      <extLst>
        <ext uri="{3e2802c4-a4d2-4d8b-9148-e3be6c30e623}">
          <xlrd:rvb i="4846"/>
        </ext>
      </extLst>
    </bk>
    <bk>
      <extLst>
        <ext uri="{3e2802c4-a4d2-4d8b-9148-e3be6c30e623}">
          <xlrd:rvb i="4847"/>
        </ext>
      </extLst>
    </bk>
    <bk>
      <extLst>
        <ext uri="{3e2802c4-a4d2-4d8b-9148-e3be6c30e623}">
          <xlrd:rvb i="4848"/>
        </ext>
      </extLst>
    </bk>
    <bk>
      <extLst>
        <ext uri="{3e2802c4-a4d2-4d8b-9148-e3be6c30e623}">
          <xlrd:rvb i="4849"/>
        </ext>
      </extLst>
    </bk>
    <bk>
      <extLst>
        <ext uri="{3e2802c4-a4d2-4d8b-9148-e3be6c30e623}">
          <xlrd:rvb i="4850"/>
        </ext>
      </extLst>
    </bk>
    <bk>
      <extLst>
        <ext uri="{3e2802c4-a4d2-4d8b-9148-e3be6c30e623}">
          <xlrd:rvb i="4851"/>
        </ext>
      </extLst>
    </bk>
    <bk>
      <extLst>
        <ext uri="{3e2802c4-a4d2-4d8b-9148-e3be6c30e623}">
          <xlrd:rvb i="4852"/>
        </ext>
      </extLst>
    </bk>
    <bk>
      <extLst>
        <ext uri="{3e2802c4-a4d2-4d8b-9148-e3be6c30e623}">
          <xlrd:rvb i="4853"/>
        </ext>
      </extLst>
    </bk>
    <bk>
      <extLst>
        <ext uri="{3e2802c4-a4d2-4d8b-9148-e3be6c30e623}">
          <xlrd:rvb i="4854"/>
        </ext>
      </extLst>
    </bk>
    <bk>
      <extLst>
        <ext uri="{3e2802c4-a4d2-4d8b-9148-e3be6c30e623}">
          <xlrd:rvb i="4855"/>
        </ext>
      </extLst>
    </bk>
    <bk>
      <extLst>
        <ext uri="{3e2802c4-a4d2-4d8b-9148-e3be6c30e623}">
          <xlrd:rvb i="4856"/>
        </ext>
      </extLst>
    </bk>
    <bk>
      <extLst>
        <ext uri="{3e2802c4-a4d2-4d8b-9148-e3be6c30e623}">
          <xlrd:rvb i="4857"/>
        </ext>
      </extLst>
    </bk>
    <bk>
      <extLst>
        <ext uri="{3e2802c4-a4d2-4d8b-9148-e3be6c30e623}">
          <xlrd:rvb i="4858"/>
        </ext>
      </extLst>
    </bk>
    <bk>
      <extLst>
        <ext uri="{3e2802c4-a4d2-4d8b-9148-e3be6c30e623}">
          <xlrd:rvb i="4859"/>
        </ext>
      </extLst>
    </bk>
    <bk>
      <extLst>
        <ext uri="{3e2802c4-a4d2-4d8b-9148-e3be6c30e623}">
          <xlrd:rvb i="4860"/>
        </ext>
      </extLst>
    </bk>
    <bk>
      <extLst>
        <ext uri="{3e2802c4-a4d2-4d8b-9148-e3be6c30e623}">
          <xlrd:rvb i="4861"/>
        </ext>
      </extLst>
    </bk>
    <bk>
      <extLst>
        <ext uri="{3e2802c4-a4d2-4d8b-9148-e3be6c30e623}">
          <xlrd:rvb i="4862"/>
        </ext>
      </extLst>
    </bk>
    <bk>
      <extLst>
        <ext uri="{3e2802c4-a4d2-4d8b-9148-e3be6c30e623}">
          <xlrd:rvb i="4863"/>
        </ext>
      </extLst>
    </bk>
    <bk>
      <extLst>
        <ext uri="{3e2802c4-a4d2-4d8b-9148-e3be6c30e623}">
          <xlrd:rvb i="4864"/>
        </ext>
      </extLst>
    </bk>
    <bk>
      <extLst>
        <ext uri="{3e2802c4-a4d2-4d8b-9148-e3be6c30e623}">
          <xlrd:rvb i="4865"/>
        </ext>
      </extLst>
    </bk>
    <bk>
      <extLst>
        <ext uri="{3e2802c4-a4d2-4d8b-9148-e3be6c30e623}">
          <xlrd:rvb i="4866"/>
        </ext>
      </extLst>
    </bk>
    <bk>
      <extLst>
        <ext uri="{3e2802c4-a4d2-4d8b-9148-e3be6c30e623}">
          <xlrd:rvb i="4867"/>
        </ext>
      </extLst>
    </bk>
    <bk>
      <extLst>
        <ext uri="{3e2802c4-a4d2-4d8b-9148-e3be6c30e623}">
          <xlrd:rvb i="4868"/>
        </ext>
      </extLst>
    </bk>
    <bk>
      <extLst>
        <ext uri="{3e2802c4-a4d2-4d8b-9148-e3be6c30e623}">
          <xlrd:rvb i="4869"/>
        </ext>
      </extLst>
    </bk>
    <bk>
      <extLst>
        <ext uri="{3e2802c4-a4d2-4d8b-9148-e3be6c30e623}">
          <xlrd:rvb i="4870"/>
        </ext>
      </extLst>
    </bk>
    <bk>
      <extLst>
        <ext uri="{3e2802c4-a4d2-4d8b-9148-e3be6c30e623}">
          <xlrd:rvb i="4871"/>
        </ext>
      </extLst>
    </bk>
    <bk>
      <extLst>
        <ext uri="{3e2802c4-a4d2-4d8b-9148-e3be6c30e623}">
          <xlrd:rvb i="4872"/>
        </ext>
      </extLst>
    </bk>
    <bk>
      <extLst>
        <ext uri="{3e2802c4-a4d2-4d8b-9148-e3be6c30e623}">
          <xlrd:rvb i="4873"/>
        </ext>
      </extLst>
    </bk>
    <bk>
      <extLst>
        <ext uri="{3e2802c4-a4d2-4d8b-9148-e3be6c30e623}">
          <xlrd:rvb i="4874"/>
        </ext>
      </extLst>
    </bk>
    <bk>
      <extLst>
        <ext uri="{3e2802c4-a4d2-4d8b-9148-e3be6c30e623}">
          <xlrd:rvb i="4875"/>
        </ext>
      </extLst>
    </bk>
    <bk>
      <extLst>
        <ext uri="{3e2802c4-a4d2-4d8b-9148-e3be6c30e623}">
          <xlrd:rvb i="4876"/>
        </ext>
      </extLst>
    </bk>
    <bk>
      <extLst>
        <ext uri="{3e2802c4-a4d2-4d8b-9148-e3be6c30e623}">
          <xlrd:rvb i="4877"/>
        </ext>
      </extLst>
    </bk>
    <bk>
      <extLst>
        <ext uri="{3e2802c4-a4d2-4d8b-9148-e3be6c30e623}">
          <xlrd:rvb i="4878"/>
        </ext>
      </extLst>
    </bk>
    <bk>
      <extLst>
        <ext uri="{3e2802c4-a4d2-4d8b-9148-e3be6c30e623}">
          <xlrd:rvb i="4879"/>
        </ext>
      </extLst>
    </bk>
    <bk>
      <extLst>
        <ext uri="{3e2802c4-a4d2-4d8b-9148-e3be6c30e623}">
          <xlrd:rvb i="4880"/>
        </ext>
      </extLst>
    </bk>
    <bk>
      <extLst>
        <ext uri="{3e2802c4-a4d2-4d8b-9148-e3be6c30e623}">
          <xlrd:rvb i="4881"/>
        </ext>
      </extLst>
    </bk>
    <bk>
      <extLst>
        <ext uri="{3e2802c4-a4d2-4d8b-9148-e3be6c30e623}">
          <xlrd:rvb i="4882"/>
        </ext>
      </extLst>
    </bk>
    <bk>
      <extLst>
        <ext uri="{3e2802c4-a4d2-4d8b-9148-e3be6c30e623}">
          <xlrd:rvb i="4883"/>
        </ext>
      </extLst>
    </bk>
    <bk>
      <extLst>
        <ext uri="{3e2802c4-a4d2-4d8b-9148-e3be6c30e623}">
          <xlrd:rvb i="4884"/>
        </ext>
      </extLst>
    </bk>
    <bk>
      <extLst>
        <ext uri="{3e2802c4-a4d2-4d8b-9148-e3be6c30e623}">
          <xlrd:rvb i="4885"/>
        </ext>
      </extLst>
    </bk>
    <bk>
      <extLst>
        <ext uri="{3e2802c4-a4d2-4d8b-9148-e3be6c30e623}">
          <xlrd:rvb i="4886"/>
        </ext>
      </extLst>
    </bk>
    <bk>
      <extLst>
        <ext uri="{3e2802c4-a4d2-4d8b-9148-e3be6c30e623}">
          <xlrd:rvb i="4887"/>
        </ext>
      </extLst>
    </bk>
    <bk>
      <extLst>
        <ext uri="{3e2802c4-a4d2-4d8b-9148-e3be6c30e623}">
          <xlrd:rvb i="4888"/>
        </ext>
      </extLst>
    </bk>
    <bk>
      <extLst>
        <ext uri="{3e2802c4-a4d2-4d8b-9148-e3be6c30e623}">
          <xlrd:rvb i="4889"/>
        </ext>
      </extLst>
    </bk>
    <bk>
      <extLst>
        <ext uri="{3e2802c4-a4d2-4d8b-9148-e3be6c30e623}">
          <xlrd:rvb i="4890"/>
        </ext>
      </extLst>
    </bk>
    <bk>
      <extLst>
        <ext uri="{3e2802c4-a4d2-4d8b-9148-e3be6c30e623}">
          <xlrd:rvb i="4891"/>
        </ext>
      </extLst>
    </bk>
    <bk>
      <extLst>
        <ext uri="{3e2802c4-a4d2-4d8b-9148-e3be6c30e623}">
          <xlrd:rvb i="4892"/>
        </ext>
      </extLst>
    </bk>
    <bk>
      <extLst>
        <ext uri="{3e2802c4-a4d2-4d8b-9148-e3be6c30e623}">
          <xlrd:rvb i="4893"/>
        </ext>
      </extLst>
    </bk>
    <bk>
      <extLst>
        <ext uri="{3e2802c4-a4d2-4d8b-9148-e3be6c30e623}">
          <xlrd:rvb i="4894"/>
        </ext>
      </extLst>
    </bk>
    <bk>
      <extLst>
        <ext uri="{3e2802c4-a4d2-4d8b-9148-e3be6c30e623}">
          <xlrd:rvb i="4895"/>
        </ext>
      </extLst>
    </bk>
    <bk>
      <extLst>
        <ext uri="{3e2802c4-a4d2-4d8b-9148-e3be6c30e623}">
          <xlrd:rvb i="4896"/>
        </ext>
      </extLst>
    </bk>
    <bk>
      <extLst>
        <ext uri="{3e2802c4-a4d2-4d8b-9148-e3be6c30e623}">
          <xlrd:rvb i="4897"/>
        </ext>
      </extLst>
    </bk>
    <bk>
      <extLst>
        <ext uri="{3e2802c4-a4d2-4d8b-9148-e3be6c30e623}">
          <xlrd:rvb i="4898"/>
        </ext>
      </extLst>
    </bk>
    <bk>
      <extLst>
        <ext uri="{3e2802c4-a4d2-4d8b-9148-e3be6c30e623}">
          <xlrd:rvb i="4899"/>
        </ext>
      </extLst>
    </bk>
    <bk>
      <extLst>
        <ext uri="{3e2802c4-a4d2-4d8b-9148-e3be6c30e623}">
          <xlrd:rvb i="4900"/>
        </ext>
      </extLst>
    </bk>
    <bk>
      <extLst>
        <ext uri="{3e2802c4-a4d2-4d8b-9148-e3be6c30e623}">
          <xlrd:rvb i="4901"/>
        </ext>
      </extLst>
    </bk>
    <bk>
      <extLst>
        <ext uri="{3e2802c4-a4d2-4d8b-9148-e3be6c30e623}">
          <xlrd:rvb i="4902"/>
        </ext>
      </extLst>
    </bk>
    <bk>
      <extLst>
        <ext uri="{3e2802c4-a4d2-4d8b-9148-e3be6c30e623}">
          <xlrd:rvb i="4903"/>
        </ext>
      </extLst>
    </bk>
    <bk>
      <extLst>
        <ext uri="{3e2802c4-a4d2-4d8b-9148-e3be6c30e623}">
          <xlrd:rvb i="4904"/>
        </ext>
      </extLst>
    </bk>
    <bk>
      <extLst>
        <ext uri="{3e2802c4-a4d2-4d8b-9148-e3be6c30e623}">
          <xlrd:rvb i="4905"/>
        </ext>
      </extLst>
    </bk>
    <bk>
      <extLst>
        <ext uri="{3e2802c4-a4d2-4d8b-9148-e3be6c30e623}">
          <xlrd:rvb i="4906"/>
        </ext>
      </extLst>
    </bk>
    <bk>
      <extLst>
        <ext uri="{3e2802c4-a4d2-4d8b-9148-e3be6c30e623}">
          <xlrd:rvb i="4907"/>
        </ext>
      </extLst>
    </bk>
    <bk>
      <extLst>
        <ext uri="{3e2802c4-a4d2-4d8b-9148-e3be6c30e623}">
          <xlrd:rvb i="4908"/>
        </ext>
      </extLst>
    </bk>
    <bk>
      <extLst>
        <ext uri="{3e2802c4-a4d2-4d8b-9148-e3be6c30e623}">
          <xlrd:rvb i="4909"/>
        </ext>
      </extLst>
    </bk>
    <bk>
      <extLst>
        <ext uri="{3e2802c4-a4d2-4d8b-9148-e3be6c30e623}">
          <xlrd:rvb i="4910"/>
        </ext>
      </extLst>
    </bk>
    <bk>
      <extLst>
        <ext uri="{3e2802c4-a4d2-4d8b-9148-e3be6c30e623}">
          <xlrd:rvb i="4911"/>
        </ext>
      </extLst>
    </bk>
    <bk>
      <extLst>
        <ext uri="{3e2802c4-a4d2-4d8b-9148-e3be6c30e623}">
          <xlrd:rvb i="4912"/>
        </ext>
      </extLst>
    </bk>
    <bk>
      <extLst>
        <ext uri="{3e2802c4-a4d2-4d8b-9148-e3be6c30e623}">
          <xlrd:rvb i="4913"/>
        </ext>
      </extLst>
    </bk>
    <bk>
      <extLst>
        <ext uri="{3e2802c4-a4d2-4d8b-9148-e3be6c30e623}">
          <xlrd:rvb i="4914"/>
        </ext>
      </extLst>
    </bk>
    <bk>
      <extLst>
        <ext uri="{3e2802c4-a4d2-4d8b-9148-e3be6c30e623}">
          <xlrd:rvb i="4915"/>
        </ext>
      </extLst>
    </bk>
    <bk>
      <extLst>
        <ext uri="{3e2802c4-a4d2-4d8b-9148-e3be6c30e623}">
          <xlrd:rvb i="4916"/>
        </ext>
      </extLst>
    </bk>
    <bk>
      <extLst>
        <ext uri="{3e2802c4-a4d2-4d8b-9148-e3be6c30e623}">
          <xlrd:rvb i="4917"/>
        </ext>
      </extLst>
    </bk>
    <bk>
      <extLst>
        <ext uri="{3e2802c4-a4d2-4d8b-9148-e3be6c30e623}">
          <xlrd:rvb i="4918"/>
        </ext>
      </extLst>
    </bk>
    <bk>
      <extLst>
        <ext uri="{3e2802c4-a4d2-4d8b-9148-e3be6c30e623}">
          <xlrd:rvb i="4919"/>
        </ext>
      </extLst>
    </bk>
    <bk>
      <extLst>
        <ext uri="{3e2802c4-a4d2-4d8b-9148-e3be6c30e623}">
          <xlrd:rvb i="4920"/>
        </ext>
      </extLst>
    </bk>
    <bk>
      <extLst>
        <ext uri="{3e2802c4-a4d2-4d8b-9148-e3be6c30e623}">
          <xlrd:rvb i="4921"/>
        </ext>
      </extLst>
    </bk>
    <bk>
      <extLst>
        <ext uri="{3e2802c4-a4d2-4d8b-9148-e3be6c30e623}">
          <xlrd:rvb i="4922"/>
        </ext>
      </extLst>
    </bk>
    <bk>
      <extLst>
        <ext uri="{3e2802c4-a4d2-4d8b-9148-e3be6c30e623}">
          <xlrd:rvb i="4923"/>
        </ext>
      </extLst>
    </bk>
    <bk>
      <extLst>
        <ext uri="{3e2802c4-a4d2-4d8b-9148-e3be6c30e623}">
          <xlrd:rvb i="4926"/>
        </ext>
      </extLst>
    </bk>
    <bk>
      <extLst>
        <ext uri="{3e2802c4-a4d2-4d8b-9148-e3be6c30e623}">
          <xlrd:rvb i="4927"/>
        </ext>
      </extLst>
    </bk>
    <bk>
      <extLst>
        <ext uri="{3e2802c4-a4d2-4d8b-9148-e3be6c30e623}">
          <xlrd:rvb i="4928"/>
        </ext>
      </extLst>
    </bk>
    <bk>
      <extLst>
        <ext uri="{3e2802c4-a4d2-4d8b-9148-e3be6c30e623}">
          <xlrd:rvb i="4929"/>
        </ext>
      </extLst>
    </bk>
    <bk>
      <extLst>
        <ext uri="{3e2802c4-a4d2-4d8b-9148-e3be6c30e623}">
          <xlrd:rvb i="4930"/>
        </ext>
      </extLst>
    </bk>
    <bk>
      <extLst>
        <ext uri="{3e2802c4-a4d2-4d8b-9148-e3be6c30e623}">
          <xlrd:rvb i="4931"/>
        </ext>
      </extLst>
    </bk>
    <bk>
      <extLst>
        <ext uri="{3e2802c4-a4d2-4d8b-9148-e3be6c30e623}">
          <xlrd:rvb i="4932"/>
        </ext>
      </extLst>
    </bk>
    <bk>
      <extLst>
        <ext uri="{3e2802c4-a4d2-4d8b-9148-e3be6c30e623}">
          <xlrd:rvb i="4933"/>
        </ext>
      </extLst>
    </bk>
    <bk>
      <extLst>
        <ext uri="{3e2802c4-a4d2-4d8b-9148-e3be6c30e623}">
          <xlrd:rvb i="4934"/>
        </ext>
      </extLst>
    </bk>
    <bk>
      <extLst>
        <ext uri="{3e2802c4-a4d2-4d8b-9148-e3be6c30e623}">
          <xlrd:rvb i="4935"/>
        </ext>
      </extLst>
    </bk>
    <bk>
      <extLst>
        <ext uri="{3e2802c4-a4d2-4d8b-9148-e3be6c30e623}">
          <xlrd:rvb i="4936"/>
        </ext>
      </extLst>
    </bk>
    <bk>
      <extLst>
        <ext uri="{3e2802c4-a4d2-4d8b-9148-e3be6c30e623}">
          <xlrd:rvb i="4937"/>
        </ext>
      </extLst>
    </bk>
    <bk>
      <extLst>
        <ext uri="{3e2802c4-a4d2-4d8b-9148-e3be6c30e623}">
          <xlrd:rvb i="4938"/>
        </ext>
      </extLst>
    </bk>
    <bk>
      <extLst>
        <ext uri="{3e2802c4-a4d2-4d8b-9148-e3be6c30e623}">
          <xlrd:rvb i="4939"/>
        </ext>
      </extLst>
    </bk>
    <bk>
      <extLst>
        <ext uri="{3e2802c4-a4d2-4d8b-9148-e3be6c30e623}">
          <xlrd:rvb i="4940"/>
        </ext>
      </extLst>
    </bk>
    <bk>
      <extLst>
        <ext uri="{3e2802c4-a4d2-4d8b-9148-e3be6c30e623}">
          <xlrd:rvb i="4941"/>
        </ext>
      </extLst>
    </bk>
    <bk>
      <extLst>
        <ext uri="{3e2802c4-a4d2-4d8b-9148-e3be6c30e623}">
          <xlrd:rvb i="4942"/>
        </ext>
      </extLst>
    </bk>
    <bk>
      <extLst>
        <ext uri="{3e2802c4-a4d2-4d8b-9148-e3be6c30e623}">
          <xlrd:rvb i="4943"/>
        </ext>
      </extLst>
    </bk>
    <bk>
      <extLst>
        <ext uri="{3e2802c4-a4d2-4d8b-9148-e3be6c30e623}">
          <xlrd:rvb i="4944"/>
        </ext>
      </extLst>
    </bk>
    <bk>
      <extLst>
        <ext uri="{3e2802c4-a4d2-4d8b-9148-e3be6c30e623}">
          <xlrd:rvb i="4945"/>
        </ext>
      </extLst>
    </bk>
    <bk>
      <extLst>
        <ext uri="{3e2802c4-a4d2-4d8b-9148-e3be6c30e623}">
          <xlrd:rvb i="4946"/>
        </ext>
      </extLst>
    </bk>
    <bk>
      <extLst>
        <ext uri="{3e2802c4-a4d2-4d8b-9148-e3be6c30e623}">
          <xlrd:rvb i="4947"/>
        </ext>
      </extLst>
    </bk>
    <bk>
      <extLst>
        <ext uri="{3e2802c4-a4d2-4d8b-9148-e3be6c30e623}">
          <xlrd:rvb i="4948"/>
        </ext>
      </extLst>
    </bk>
    <bk>
      <extLst>
        <ext uri="{3e2802c4-a4d2-4d8b-9148-e3be6c30e623}">
          <xlrd:rvb i="4949"/>
        </ext>
      </extLst>
    </bk>
    <bk>
      <extLst>
        <ext uri="{3e2802c4-a4d2-4d8b-9148-e3be6c30e623}">
          <xlrd:rvb i="4950"/>
        </ext>
      </extLst>
    </bk>
    <bk>
      <extLst>
        <ext uri="{3e2802c4-a4d2-4d8b-9148-e3be6c30e623}">
          <xlrd:rvb i="4951"/>
        </ext>
      </extLst>
    </bk>
    <bk>
      <extLst>
        <ext uri="{3e2802c4-a4d2-4d8b-9148-e3be6c30e623}">
          <xlrd:rvb i="4952"/>
        </ext>
      </extLst>
    </bk>
    <bk>
      <extLst>
        <ext uri="{3e2802c4-a4d2-4d8b-9148-e3be6c30e623}">
          <xlrd:rvb i="4953"/>
        </ext>
      </extLst>
    </bk>
    <bk>
      <extLst>
        <ext uri="{3e2802c4-a4d2-4d8b-9148-e3be6c30e623}">
          <xlrd:rvb i="4954"/>
        </ext>
      </extLst>
    </bk>
    <bk>
      <extLst>
        <ext uri="{3e2802c4-a4d2-4d8b-9148-e3be6c30e623}">
          <xlrd:rvb i="4955"/>
        </ext>
      </extLst>
    </bk>
    <bk>
      <extLst>
        <ext uri="{3e2802c4-a4d2-4d8b-9148-e3be6c30e623}">
          <xlrd:rvb i="4956"/>
        </ext>
      </extLst>
    </bk>
    <bk>
      <extLst>
        <ext uri="{3e2802c4-a4d2-4d8b-9148-e3be6c30e623}">
          <xlrd:rvb i="4957"/>
        </ext>
      </extLst>
    </bk>
    <bk>
      <extLst>
        <ext uri="{3e2802c4-a4d2-4d8b-9148-e3be6c30e623}">
          <xlrd:rvb i="4958"/>
        </ext>
      </extLst>
    </bk>
    <bk>
      <extLst>
        <ext uri="{3e2802c4-a4d2-4d8b-9148-e3be6c30e623}">
          <xlrd:rvb i="4959"/>
        </ext>
      </extLst>
    </bk>
    <bk>
      <extLst>
        <ext uri="{3e2802c4-a4d2-4d8b-9148-e3be6c30e623}">
          <xlrd:rvb i="4960"/>
        </ext>
      </extLst>
    </bk>
    <bk>
      <extLst>
        <ext uri="{3e2802c4-a4d2-4d8b-9148-e3be6c30e623}">
          <xlrd:rvb i="4961"/>
        </ext>
      </extLst>
    </bk>
    <bk>
      <extLst>
        <ext uri="{3e2802c4-a4d2-4d8b-9148-e3be6c30e623}">
          <xlrd:rvb i="4962"/>
        </ext>
      </extLst>
    </bk>
    <bk>
      <extLst>
        <ext uri="{3e2802c4-a4d2-4d8b-9148-e3be6c30e623}">
          <xlrd:rvb i="4963"/>
        </ext>
      </extLst>
    </bk>
    <bk>
      <extLst>
        <ext uri="{3e2802c4-a4d2-4d8b-9148-e3be6c30e623}">
          <xlrd:rvb i="4964"/>
        </ext>
      </extLst>
    </bk>
    <bk>
      <extLst>
        <ext uri="{3e2802c4-a4d2-4d8b-9148-e3be6c30e623}">
          <xlrd:rvb i="4965"/>
        </ext>
      </extLst>
    </bk>
    <bk>
      <extLst>
        <ext uri="{3e2802c4-a4d2-4d8b-9148-e3be6c30e623}">
          <xlrd:rvb i="4966"/>
        </ext>
      </extLst>
    </bk>
    <bk>
      <extLst>
        <ext uri="{3e2802c4-a4d2-4d8b-9148-e3be6c30e623}">
          <xlrd:rvb i="4967"/>
        </ext>
      </extLst>
    </bk>
    <bk>
      <extLst>
        <ext uri="{3e2802c4-a4d2-4d8b-9148-e3be6c30e623}">
          <xlrd:rvb i="4968"/>
        </ext>
      </extLst>
    </bk>
    <bk>
      <extLst>
        <ext uri="{3e2802c4-a4d2-4d8b-9148-e3be6c30e623}">
          <xlrd:rvb i="4969"/>
        </ext>
      </extLst>
    </bk>
    <bk>
      <extLst>
        <ext uri="{3e2802c4-a4d2-4d8b-9148-e3be6c30e623}">
          <xlrd:rvb i="4970"/>
        </ext>
      </extLst>
    </bk>
    <bk>
      <extLst>
        <ext uri="{3e2802c4-a4d2-4d8b-9148-e3be6c30e623}">
          <xlrd:rvb i="4971"/>
        </ext>
      </extLst>
    </bk>
    <bk>
      <extLst>
        <ext uri="{3e2802c4-a4d2-4d8b-9148-e3be6c30e623}">
          <xlrd:rvb i="4972"/>
        </ext>
      </extLst>
    </bk>
    <bk>
      <extLst>
        <ext uri="{3e2802c4-a4d2-4d8b-9148-e3be6c30e623}">
          <xlrd:rvb i="4973"/>
        </ext>
      </extLst>
    </bk>
    <bk>
      <extLst>
        <ext uri="{3e2802c4-a4d2-4d8b-9148-e3be6c30e623}">
          <xlrd:rvb i="4974"/>
        </ext>
      </extLst>
    </bk>
    <bk>
      <extLst>
        <ext uri="{3e2802c4-a4d2-4d8b-9148-e3be6c30e623}">
          <xlrd:rvb i="4975"/>
        </ext>
      </extLst>
    </bk>
    <bk>
      <extLst>
        <ext uri="{3e2802c4-a4d2-4d8b-9148-e3be6c30e623}">
          <xlrd:rvb i="4976"/>
        </ext>
      </extLst>
    </bk>
    <bk>
      <extLst>
        <ext uri="{3e2802c4-a4d2-4d8b-9148-e3be6c30e623}">
          <xlrd:rvb i="4977"/>
        </ext>
      </extLst>
    </bk>
    <bk>
      <extLst>
        <ext uri="{3e2802c4-a4d2-4d8b-9148-e3be6c30e623}">
          <xlrd:rvb i="4978"/>
        </ext>
      </extLst>
    </bk>
    <bk>
      <extLst>
        <ext uri="{3e2802c4-a4d2-4d8b-9148-e3be6c30e623}">
          <xlrd:rvb i="4979"/>
        </ext>
      </extLst>
    </bk>
    <bk>
      <extLst>
        <ext uri="{3e2802c4-a4d2-4d8b-9148-e3be6c30e623}">
          <xlrd:rvb i="4980"/>
        </ext>
      </extLst>
    </bk>
    <bk>
      <extLst>
        <ext uri="{3e2802c4-a4d2-4d8b-9148-e3be6c30e623}">
          <xlrd:rvb i="4981"/>
        </ext>
      </extLst>
    </bk>
    <bk>
      <extLst>
        <ext uri="{3e2802c4-a4d2-4d8b-9148-e3be6c30e623}">
          <xlrd:rvb i="4982"/>
        </ext>
      </extLst>
    </bk>
    <bk>
      <extLst>
        <ext uri="{3e2802c4-a4d2-4d8b-9148-e3be6c30e623}">
          <xlrd:rvb i="4983"/>
        </ext>
      </extLst>
    </bk>
    <bk>
      <extLst>
        <ext uri="{3e2802c4-a4d2-4d8b-9148-e3be6c30e623}">
          <xlrd:rvb i="4984"/>
        </ext>
      </extLst>
    </bk>
    <bk>
      <extLst>
        <ext uri="{3e2802c4-a4d2-4d8b-9148-e3be6c30e623}">
          <xlrd:rvb i="4985"/>
        </ext>
      </extLst>
    </bk>
    <bk>
      <extLst>
        <ext uri="{3e2802c4-a4d2-4d8b-9148-e3be6c30e623}">
          <xlrd:rvb i="4986"/>
        </ext>
      </extLst>
    </bk>
    <bk>
      <extLst>
        <ext uri="{3e2802c4-a4d2-4d8b-9148-e3be6c30e623}">
          <xlrd:rvb i="4987"/>
        </ext>
      </extLst>
    </bk>
    <bk>
      <extLst>
        <ext uri="{3e2802c4-a4d2-4d8b-9148-e3be6c30e623}">
          <xlrd:rvb i="4988"/>
        </ext>
      </extLst>
    </bk>
    <bk>
      <extLst>
        <ext uri="{3e2802c4-a4d2-4d8b-9148-e3be6c30e623}">
          <xlrd:rvb i="4989"/>
        </ext>
      </extLst>
    </bk>
    <bk>
      <extLst>
        <ext uri="{3e2802c4-a4d2-4d8b-9148-e3be6c30e623}">
          <xlrd:rvb i="4990"/>
        </ext>
      </extLst>
    </bk>
    <bk>
      <extLst>
        <ext uri="{3e2802c4-a4d2-4d8b-9148-e3be6c30e623}">
          <xlrd:rvb i="4991"/>
        </ext>
      </extLst>
    </bk>
    <bk>
      <extLst>
        <ext uri="{3e2802c4-a4d2-4d8b-9148-e3be6c30e623}">
          <xlrd:rvb i="4992"/>
        </ext>
      </extLst>
    </bk>
    <bk>
      <extLst>
        <ext uri="{3e2802c4-a4d2-4d8b-9148-e3be6c30e623}">
          <xlrd:rvb i="4993"/>
        </ext>
      </extLst>
    </bk>
    <bk>
      <extLst>
        <ext uri="{3e2802c4-a4d2-4d8b-9148-e3be6c30e623}">
          <xlrd:rvb i="4994"/>
        </ext>
      </extLst>
    </bk>
    <bk>
      <extLst>
        <ext uri="{3e2802c4-a4d2-4d8b-9148-e3be6c30e623}">
          <xlrd:rvb i="4995"/>
        </ext>
      </extLst>
    </bk>
    <bk>
      <extLst>
        <ext uri="{3e2802c4-a4d2-4d8b-9148-e3be6c30e623}">
          <xlrd:rvb i="4996"/>
        </ext>
      </extLst>
    </bk>
    <bk>
      <extLst>
        <ext uri="{3e2802c4-a4d2-4d8b-9148-e3be6c30e623}">
          <xlrd:rvb i="4997"/>
        </ext>
      </extLst>
    </bk>
    <bk>
      <extLst>
        <ext uri="{3e2802c4-a4d2-4d8b-9148-e3be6c30e623}">
          <xlrd:rvb i="4998"/>
        </ext>
      </extLst>
    </bk>
    <bk>
      <extLst>
        <ext uri="{3e2802c4-a4d2-4d8b-9148-e3be6c30e623}">
          <xlrd:rvb i="4999"/>
        </ext>
      </extLst>
    </bk>
    <bk>
      <extLst>
        <ext uri="{3e2802c4-a4d2-4d8b-9148-e3be6c30e623}">
          <xlrd:rvb i="5000"/>
        </ext>
      </extLst>
    </bk>
    <bk>
      <extLst>
        <ext uri="{3e2802c4-a4d2-4d8b-9148-e3be6c30e623}">
          <xlrd:rvb i="5001"/>
        </ext>
      </extLst>
    </bk>
    <bk>
      <extLst>
        <ext uri="{3e2802c4-a4d2-4d8b-9148-e3be6c30e623}">
          <xlrd:rvb i="5002"/>
        </ext>
      </extLst>
    </bk>
    <bk>
      <extLst>
        <ext uri="{3e2802c4-a4d2-4d8b-9148-e3be6c30e623}">
          <xlrd:rvb i="5003"/>
        </ext>
      </extLst>
    </bk>
    <bk>
      <extLst>
        <ext uri="{3e2802c4-a4d2-4d8b-9148-e3be6c30e623}">
          <xlrd:rvb i="5004"/>
        </ext>
      </extLst>
    </bk>
    <bk>
      <extLst>
        <ext uri="{3e2802c4-a4d2-4d8b-9148-e3be6c30e623}">
          <xlrd:rvb i="5005"/>
        </ext>
      </extLst>
    </bk>
    <bk>
      <extLst>
        <ext uri="{3e2802c4-a4d2-4d8b-9148-e3be6c30e623}">
          <xlrd:rvb i="5006"/>
        </ext>
      </extLst>
    </bk>
    <bk>
      <extLst>
        <ext uri="{3e2802c4-a4d2-4d8b-9148-e3be6c30e623}">
          <xlrd:rvb i="5007"/>
        </ext>
      </extLst>
    </bk>
    <bk>
      <extLst>
        <ext uri="{3e2802c4-a4d2-4d8b-9148-e3be6c30e623}">
          <xlrd:rvb i="5008"/>
        </ext>
      </extLst>
    </bk>
    <bk>
      <extLst>
        <ext uri="{3e2802c4-a4d2-4d8b-9148-e3be6c30e623}">
          <xlrd:rvb i="5009"/>
        </ext>
      </extLst>
    </bk>
    <bk>
      <extLst>
        <ext uri="{3e2802c4-a4d2-4d8b-9148-e3be6c30e623}">
          <xlrd:rvb i="5010"/>
        </ext>
      </extLst>
    </bk>
    <bk>
      <extLst>
        <ext uri="{3e2802c4-a4d2-4d8b-9148-e3be6c30e623}">
          <xlrd:rvb i="5011"/>
        </ext>
      </extLst>
    </bk>
    <bk>
      <extLst>
        <ext uri="{3e2802c4-a4d2-4d8b-9148-e3be6c30e623}">
          <xlrd:rvb i="5012"/>
        </ext>
      </extLst>
    </bk>
    <bk>
      <extLst>
        <ext uri="{3e2802c4-a4d2-4d8b-9148-e3be6c30e623}">
          <xlrd:rvb i="5013"/>
        </ext>
      </extLst>
    </bk>
    <bk>
      <extLst>
        <ext uri="{3e2802c4-a4d2-4d8b-9148-e3be6c30e623}">
          <xlrd:rvb i="5014"/>
        </ext>
      </extLst>
    </bk>
    <bk>
      <extLst>
        <ext uri="{3e2802c4-a4d2-4d8b-9148-e3be6c30e623}">
          <xlrd:rvb i="5015"/>
        </ext>
      </extLst>
    </bk>
    <bk>
      <extLst>
        <ext uri="{3e2802c4-a4d2-4d8b-9148-e3be6c30e623}">
          <xlrd:rvb i="5016"/>
        </ext>
      </extLst>
    </bk>
    <bk>
      <extLst>
        <ext uri="{3e2802c4-a4d2-4d8b-9148-e3be6c30e623}">
          <xlrd:rvb i="5017"/>
        </ext>
      </extLst>
    </bk>
    <bk>
      <extLst>
        <ext uri="{3e2802c4-a4d2-4d8b-9148-e3be6c30e623}">
          <xlrd:rvb i="5018"/>
        </ext>
      </extLst>
    </bk>
    <bk>
      <extLst>
        <ext uri="{3e2802c4-a4d2-4d8b-9148-e3be6c30e623}">
          <xlrd:rvb i="5019"/>
        </ext>
      </extLst>
    </bk>
    <bk>
      <extLst>
        <ext uri="{3e2802c4-a4d2-4d8b-9148-e3be6c30e623}">
          <xlrd:rvb i="5020"/>
        </ext>
      </extLst>
    </bk>
    <bk>
      <extLst>
        <ext uri="{3e2802c4-a4d2-4d8b-9148-e3be6c30e623}">
          <xlrd:rvb i="5021"/>
        </ext>
      </extLst>
    </bk>
    <bk>
      <extLst>
        <ext uri="{3e2802c4-a4d2-4d8b-9148-e3be6c30e623}">
          <xlrd:rvb i="5022"/>
        </ext>
      </extLst>
    </bk>
    <bk>
      <extLst>
        <ext uri="{3e2802c4-a4d2-4d8b-9148-e3be6c30e623}">
          <xlrd:rvb i="5023"/>
        </ext>
      </extLst>
    </bk>
    <bk>
      <extLst>
        <ext uri="{3e2802c4-a4d2-4d8b-9148-e3be6c30e623}">
          <xlrd:rvb i="5024"/>
        </ext>
      </extLst>
    </bk>
    <bk>
      <extLst>
        <ext uri="{3e2802c4-a4d2-4d8b-9148-e3be6c30e623}">
          <xlrd:rvb i="5025"/>
        </ext>
      </extLst>
    </bk>
    <bk>
      <extLst>
        <ext uri="{3e2802c4-a4d2-4d8b-9148-e3be6c30e623}">
          <xlrd:rvb i="5026"/>
        </ext>
      </extLst>
    </bk>
    <bk>
      <extLst>
        <ext uri="{3e2802c4-a4d2-4d8b-9148-e3be6c30e623}">
          <xlrd:rvb i="5027"/>
        </ext>
      </extLst>
    </bk>
    <bk>
      <extLst>
        <ext uri="{3e2802c4-a4d2-4d8b-9148-e3be6c30e623}">
          <xlrd:rvb i="5028"/>
        </ext>
      </extLst>
    </bk>
    <bk>
      <extLst>
        <ext uri="{3e2802c4-a4d2-4d8b-9148-e3be6c30e623}">
          <xlrd:rvb i="5029"/>
        </ext>
      </extLst>
    </bk>
    <bk>
      <extLst>
        <ext uri="{3e2802c4-a4d2-4d8b-9148-e3be6c30e623}">
          <xlrd:rvb i="5030"/>
        </ext>
      </extLst>
    </bk>
    <bk>
      <extLst>
        <ext uri="{3e2802c4-a4d2-4d8b-9148-e3be6c30e623}">
          <xlrd:rvb i="5031"/>
        </ext>
      </extLst>
    </bk>
    <bk>
      <extLst>
        <ext uri="{3e2802c4-a4d2-4d8b-9148-e3be6c30e623}">
          <xlrd:rvb i="5032"/>
        </ext>
      </extLst>
    </bk>
    <bk>
      <extLst>
        <ext uri="{3e2802c4-a4d2-4d8b-9148-e3be6c30e623}">
          <xlrd:rvb i="5033"/>
        </ext>
      </extLst>
    </bk>
    <bk>
      <extLst>
        <ext uri="{3e2802c4-a4d2-4d8b-9148-e3be6c30e623}">
          <xlrd:rvb i="5034"/>
        </ext>
      </extLst>
    </bk>
    <bk>
      <extLst>
        <ext uri="{3e2802c4-a4d2-4d8b-9148-e3be6c30e623}">
          <xlrd:rvb i="5035"/>
        </ext>
      </extLst>
    </bk>
    <bk>
      <extLst>
        <ext uri="{3e2802c4-a4d2-4d8b-9148-e3be6c30e623}">
          <xlrd:rvb i="5036"/>
        </ext>
      </extLst>
    </bk>
    <bk>
      <extLst>
        <ext uri="{3e2802c4-a4d2-4d8b-9148-e3be6c30e623}">
          <xlrd:rvb i="5037"/>
        </ext>
      </extLst>
    </bk>
    <bk>
      <extLst>
        <ext uri="{3e2802c4-a4d2-4d8b-9148-e3be6c30e623}">
          <xlrd:rvb i="5038"/>
        </ext>
      </extLst>
    </bk>
    <bk>
      <extLst>
        <ext uri="{3e2802c4-a4d2-4d8b-9148-e3be6c30e623}">
          <xlrd:rvb i="5039"/>
        </ext>
      </extLst>
    </bk>
    <bk>
      <extLst>
        <ext uri="{3e2802c4-a4d2-4d8b-9148-e3be6c30e623}">
          <xlrd:rvb i="5040"/>
        </ext>
      </extLst>
    </bk>
    <bk>
      <extLst>
        <ext uri="{3e2802c4-a4d2-4d8b-9148-e3be6c30e623}">
          <xlrd:rvb i="5041"/>
        </ext>
      </extLst>
    </bk>
    <bk>
      <extLst>
        <ext uri="{3e2802c4-a4d2-4d8b-9148-e3be6c30e623}">
          <xlrd:rvb i="5042"/>
        </ext>
      </extLst>
    </bk>
    <bk>
      <extLst>
        <ext uri="{3e2802c4-a4d2-4d8b-9148-e3be6c30e623}">
          <xlrd:rvb i="5043"/>
        </ext>
      </extLst>
    </bk>
    <bk>
      <extLst>
        <ext uri="{3e2802c4-a4d2-4d8b-9148-e3be6c30e623}">
          <xlrd:rvb i="5044"/>
        </ext>
      </extLst>
    </bk>
    <bk>
      <extLst>
        <ext uri="{3e2802c4-a4d2-4d8b-9148-e3be6c30e623}">
          <xlrd:rvb i="5045"/>
        </ext>
      </extLst>
    </bk>
    <bk>
      <extLst>
        <ext uri="{3e2802c4-a4d2-4d8b-9148-e3be6c30e623}">
          <xlrd:rvb i="5046"/>
        </ext>
      </extLst>
    </bk>
    <bk>
      <extLst>
        <ext uri="{3e2802c4-a4d2-4d8b-9148-e3be6c30e623}">
          <xlrd:rvb i="5047"/>
        </ext>
      </extLst>
    </bk>
    <bk>
      <extLst>
        <ext uri="{3e2802c4-a4d2-4d8b-9148-e3be6c30e623}">
          <xlrd:rvb i="5048"/>
        </ext>
      </extLst>
    </bk>
    <bk>
      <extLst>
        <ext uri="{3e2802c4-a4d2-4d8b-9148-e3be6c30e623}">
          <xlrd:rvb i="5049"/>
        </ext>
      </extLst>
    </bk>
    <bk>
      <extLst>
        <ext uri="{3e2802c4-a4d2-4d8b-9148-e3be6c30e623}">
          <xlrd:rvb i="5050"/>
        </ext>
      </extLst>
    </bk>
    <bk>
      <extLst>
        <ext uri="{3e2802c4-a4d2-4d8b-9148-e3be6c30e623}">
          <xlrd:rvb i="5051"/>
        </ext>
      </extLst>
    </bk>
    <bk>
      <extLst>
        <ext uri="{3e2802c4-a4d2-4d8b-9148-e3be6c30e623}">
          <xlrd:rvb i="5052"/>
        </ext>
      </extLst>
    </bk>
    <bk>
      <extLst>
        <ext uri="{3e2802c4-a4d2-4d8b-9148-e3be6c30e623}">
          <xlrd:rvb i="5053"/>
        </ext>
      </extLst>
    </bk>
    <bk>
      <extLst>
        <ext uri="{3e2802c4-a4d2-4d8b-9148-e3be6c30e623}">
          <xlrd:rvb i="5054"/>
        </ext>
      </extLst>
    </bk>
    <bk>
      <extLst>
        <ext uri="{3e2802c4-a4d2-4d8b-9148-e3be6c30e623}">
          <xlrd:rvb i="5055"/>
        </ext>
      </extLst>
    </bk>
    <bk>
      <extLst>
        <ext uri="{3e2802c4-a4d2-4d8b-9148-e3be6c30e623}">
          <xlrd:rvb i="5056"/>
        </ext>
      </extLst>
    </bk>
    <bk>
      <extLst>
        <ext uri="{3e2802c4-a4d2-4d8b-9148-e3be6c30e623}">
          <xlrd:rvb i="5057"/>
        </ext>
      </extLst>
    </bk>
    <bk>
      <extLst>
        <ext uri="{3e2802c4-a4d2-4d8b-9148-e3be6c30e623}">
          <xlrd:rvb i="5058"/>
        </ext>
      </extLst>
    </bk>
    <bk>
      <extLst>
        <ext uri="{3e2802c4-a4d2-4d8b-9148-e3be6c30e623}">
          <xlrd:rvb i="5059"/>
        </ext>
      </extLst>
    </bk>
    <bk>
      <extLst>
        <ext uri="{3e2802c4-a4d2-4d8b-9148-e3be6c30e623}">
          <xlrd:rvb i="5060"/>
        </ext>
      </extLst>
    </bk>
    <bk>
      <extLst>
        <ext uri="{3e2802c4-a4d2-4d8b-9148-e3be6c30e623}">
          <xlrd:rvb i="5061"/>
        </ext>
      </extLst>
    </bk>
    <bk>
      <extLst>
        <ext uri="{3e2802c4-a4d2-4d8b-9148-e3be6c30e623}">
          <xlrd:rvb i="5062"/>
        </ext>
      </extLst>
    </bk>
    <bk>
      <extLst>
        <ext uri="{3e2802c4-a4d2-4d8b-9148-e3be6c30e623}">
          <xlrd:rvb i="5063"/>
        </ext>
      </extLst>
    </bk>
    <bk>
      <extLst>
        <ext uri="{3e2802c4-a4d2-4d8b-9148-e3be6c30e623}">
          <xlrd:rvb i="5064"/>
        </ext>
      </extLst>
    </bk>
    <bk>
      <extLst>
        <ext uri="{3e2802c4-a4d2-4d8b-9148-e3be6c30e623}">
          <xlrd:rvb i="5065"/>
        </ext>
      </extLst>
    </bk>
    <bk>
      <extLst>
        <ext uri="{3e2802c4-a4d2-4d8b-9148-e3be6c30e623}">
          <xlrd:rvb i="5066"/>
        </ext>
      </extLst>
    </bk>
    <bk>
      <extLst>
        <ext uri="{3e2802c4-a4d2-4d8b-9148-e3be6c30e623}">
          <xlrd:rvb i="5067"/>
        </ext>
      </extLst>
    </bk>
    <bk>
      <extLst>
        <ext uri="{3e2802c4-a4d2-4d8b-9148-e3be6c30e623}">
          <xlrd:rvb i="5068"/>
        </ext>
      </extLst>
    </bk>
    <bk>
      <extLst>
        <ext uri="{3e2802c4-a4d2-4d8b-9148-e3be6c30e623}">
          <xlrd:rvb i="5069"/>
        </ext>
      </extLst>
    </bk>
    <bk>
      <extLst>
        <ext uri="{3e2802c4-a4d2-4d8b-9148-e3be6c30e623}">
          <xlrd:rvb i="5070"/>
        </ext>
      </extLst>
    </bk>
    <bk>
      <extLst>
        <ext uri="{3e2802c4-a4d2-4d8b-9148-e3be6c30e623}">
          <xlrd:rvb i="5071"/>
        </ext>
      </extLst>
    </bk>
    <bk>
      <extLst>
        <ext uri="{3e2802c4-a4d2-4d8b-9148-e3be6c30e623}">
          <xlrd:rvb i="5072"/>
        </ext>
      </extLst>
    </bk>
    <bk>
      <extLst>
        <ext uri="{3e2802c4-a4d2-4d8b-9148-e3be6c30e623}">
          <xlrd:rvb i="5073"/>
        </ext>
      </extLst>
    </bk>
    <bk>
      <extLst>
        <ext uri="{3e2802c4-a4d2-4d8b-9148-e3be6c30e623}">
          <xlrd:rvb i="5074"/>
        </ext>
      </extLst>
    </bk>
    <bk>
      <extLst>
        <ext uri="{3e2802c4-a4d2-4d8b-9148-e3be6c30e623}">
          <xlrd:rvb i="5075"/>
        </ext>
      </extLst>
    </bk>
    <bk>
      <extLst>
        <ext uri="{3e2802c4-a4d2-4d8b-9148-e3be6c30e623}">
          <xlrd:rvb i="5076"/>
        </ext>
      </extLst>
    </bk>
    <bk>
      <extLst>
        <ext uri="{3e2802c4-a4d2-4d8b-9148-e3be6c30e623}">
          <xlrd:rvb i="5077"/>
        </ext>
      </extLst>
    </bk>
    <bk>
      <extLst>
        <ext uri="{3e2802c4-a4d2-4d8b-9148-e3be6c30e623}">
          <xlrd:rvb i="5078"/>
        </ext>
      </extLst>
    </bk>
    <bk>
      <extLst>
        <ext uri="{3e2802c4-a4d2-4d8b-9148-e3be6c30e623}">
          <xlrd:rvb i="5079"/>
        </ext>
      </extLst>
    </bk>
    <bk>
      <extLst>
        <ext uri="{3e2802c4-a4d2-4d8b-9148-e3be6c30e623}">
          <xlrd:rvb i="5080"/>
        </ext>
      </extLst>
    </bk>
    <bk>
      <extLst>
        <ext uri="{3e2802c4-a4d2-4d8b-9148-e3be6c30e623}">
          <xlrd:rvb i="5081"/>
        </ext>
      </extLst>
    </bk>
    <bk>
      <extLst>
        <ext uri="{3e2802c4-a4d2-4d8b-9148-e3be6c30e623}">
          <xlrd:rvb i="5082"/>
        </ext>
      </extLst>
    </bk>
    <bk>
      <extLst>
        <ext uri="{3e2802c4-a4d2-4d8b-9148-e3be6c30e623}">
          <xlrd:rvb i="5083"/>
        </ext>
      </extLst>
    </bk>
    <bk>
      <extLst>
        <ext uri="{3e2802c4-a4d2-4d8b-9148-e3be6c30e623}">
          <xlrd:rvb i="5084"/>
        </ext>
      </extLst>
    </bk>
    <bk>
      <extLst>
        <ext uri="{3e2802c4-a4d2-4d8b-9148-e3be6c30e623}">
          <xlrd:rvb i="5085"/>
        </ext>
      </extLst>
    </bk>
    <bk>
      <extLst>
        <ext uri="{3e2802c4-a4d2-4d8b-9148-e3be6c30e623}">
          <xlrd:rvb i="5086"/>
        </ext>
      </extLst>
    </bk>
    <bk>
      <extLst>
        <ext uri="{3e2802c4-a4d2-4d8b-9148-e3be6c30e623}">
          <xlrd:rvb i="5087"/>
        </ext>
      </extLst>
    </bk>
    <bk>
      <extLst>
        <ext uri="{3e2802c4-a4d2-4d8b-9148-e3be6c30e623}">
          <xlrd:rvb i="5088"/>
        </ext>
      </extLst>
    </bk>
    <bk>
      <extLst>
        <ext uri="{3e2802c4-a4d2-4d8b-9148-e3be6c30e623}">
          <xlrd:rvb i="5089"/>
        </ext>
      </extLst>
    </bk>
    <bk>
      <extLst>
        <ext uri="{3e2802c4-a4d2-4d8b-9148-e3be6c30e623}">
          <xlrd:rvb i="5090"/>
        </ext>
      </extLst>
    </bk>
    <bk>
      <extLst>
        <ext uri="{3e2802c4-a4d2-4d8b-9148-e3be6c30e623}">
          <xlrd:rvb i="5091"/>
        </ext>
      </extLst>
    </bk>
    <bk>
      <extLst>
        <ext uri="{3e2802c4-a4d2-4d8b-9148-e3be6c30e623}">
          <xlrd:rvb i="5092"/>
        </ext>
      </extLst>
    </bk>
    <bk>
      <extLst>
        <ext uri="{3e2802c4-a4d2-4d8b-9148-e3be6c30e623}">
          <xlrd:rvb i="5093"/>
        </ext>
      </extLst>
    </bk>
    <bk>
      <extLst>
        <ext uri="{3e2802c4-a4d2-4d8b-9148-e3be6c30e623}">
          <xlrd:rvb i="5094"/>
        </ext>
      </extLst>
    </bk>
    <bk>
      <extLst>
        <ext uri="{3e2802c4-a4d2-4d8b-9148-e3be6c30e623}">
          <xlrd:rvb i="5095"/>
        </ext>
      </extLst>
    </bk>
    <bk>
      <extLst>
        <ext uri="{3e2802c4-a4d2-4d8b-9148-e3be6c30e623}">
          <xlrd:rvb i="5096"/>
        </ext>
      </extLst>
    </bk>
    <bk>
      <extLst>
        <ext uri="{3e2802c4-a4d2-4d8b-9148-e3be6c30e623}">
          <xlrd:rvb i="5097"/>
        </ext>
      </extLst>
    </bk>
    <bk>
      <extLst>
        <ext uri="{3e2802c4-a4d2-4d8b-9148-e3be6c30e623}">
          <xlrd:rvb i="5098"/>
        </ext>
      </extLst>
    </bk>
    <bk>
      <extLst>
        <ext uri="{3e2802c4-a4d2-4d8b-9148-e3be6c30e623}">
          <xlrd:rvb i="5099"/>
        </ext>
      </extLst>
    </bk>
    <bk>
      <extLst>
        <ext uri="{3e2802c4-a4d2-4d8b-9148-e3be6c30e623}">
          <xlrd:rvb i="5100"/>
        </ext>
      </extLst>
    </bk>
    <bk>
      <extLst>
        <ext uri="{3e2802c4-a4d2-4d8b-9148-e3be6c30e623}">
          <xlrd:rvb i="5101"/>
        </ext>
      </extLst>
    </bk>
    <bk>
      <extLst>
        <ext uri="{3e2802c4-a4d2-4d8b-9148-e3be6c30e623}">
          <xlrd:rvb i="5102"/>
        </ext>
      </extLst>
    </bk>
    <bk>
      <extLst>
        <ext uri="{3e2802c4-a4d2-4d8b-9148-e3be6c30e623}">
          <xlrd:rvb i="5103"/>
        </ext>
      </extLst>
    </bk>
    <bk>
      <extLst>
        <ext uri="{3e2802c4-a4d2-4d8b-9148-e3be6c30e623}">
          <xlrd:rvb i="5104"/>
        </ext>
      </extLst>
    </bk>
    <bk>
      <extLst>
        <ext uri="{3e2802c4-a4d2-4d8b-9148-e3be6c30e623}">
          <xlrd:rvb i="5105"/>
        </ext>
      </extLst>
    </bk>
    <bk>
      <extLst>
        <ext uri="{3e2802c4-a4d2-4d8b-9148-e3be6c30e623}">
          <xlrd:rvb i="5106"/>
        </ext>
      </extLst>
    </bk>
    <bk>
      <extLst>
        <ext uri="{3e2802c4-a4d2-4d8b-9148-e3be6c30e623}">
          <xlrd:rvb i="5107"/>
        </ext>
      </extLst>
    </bk>
    <bk>
      <extLst>
        <ext uri="{3e2802c4-a4d2-4d8b-9148-e3be6c30e623}">
          <xlrd:rvb i="5108"/>
        </ext>
      </extLst>
    </bk>
    <bk>
      <extLst>
        <ext uri="{3e2802c4-a4d2-4d8b-9148-e3be6c30e623}">
          <xlrd:rvb i="5109"/>
        </ext>
      </extLst>
    </bk>
    <bk>
      <extLst>
        <ext uri="{3e2802c4-a4d2-4d8b-9148-e3be6c30e623}">
          <xlrd:rvb i="5110"/>
        </ext>
      </extLst>
    </bk>
    <bk>
      <extLst>
        <ext uri="{3e2802c4-a4d2-4d8b-9148-e3be6c30e623}">
          <xlrd:rvb i="5111"/>
        </ext>
      </extLst>
    </bk>
    <bk>
      <extLst>
        <ext uri="{3e2802c4-a4d2-4d8b-9148-e3be6c30e623}">
          <xlrd:rvb i="5112"/>
        </ext>
      </extLst>
    </bk>
    <bk>
      <extLst>
        <ext uri="{3e2802c4-a4d2-4d8b-9148-e3be6c30e623}">
          <xlrd:rvb i="5113"/>
        </ext>
      </extLst>
    </bk>
    <bk>
      <extLst>
        <ext uri="{3e2802c4-a4d2-4d8b-9148-e3be6c30e623}">
          <xlrd:rvb i="5114"/>
        </ext>
      </extLst>
    </bk>
    <bk>
      <extLst>
        <ext uri="{3e2802c4-a4d2-4d8b-9148-e3be6c30e623}">
          <xlrd:rvb i="5115"/>
        </ext>
      </extLst>
    </bk>
    <bk>
      <extLst>
        <ext uri="{3e2802c4-a4d2-4d8b-9148-e3be6c30e623}">
          <xlrd:rvb i="5116"/>
        </ext>
      </extLst>
    </bk>
    <bk>
      <extLst>
        <ext uri="{3e2802c4-a4d2-4d8b-9148-e3be6c30e623}">
          <xlrd:rvb i="5117"/>
        </ext>
      </extLst>
    </bk>
    <bk>
      <extLst>
        <ext uri="{3e2802c4-a4d2-4d8b-9148-e3be6c30e623}">
          <xlrd:rvb i="5118"/>
        </ext>
      </extLst>
    </bk>
    <bk>
      <extLst>
        <ext uri="{3e2802c4-a4d2-4d8b-9148-e3be6c30e623}">
          <xlrd:rvb i="5119"/>
        </ext>
      </extLst>
    </bk>
    <bk>
      <extLst>
        <ext uri="{3e2802c4-a4d2-4d8b-9148-e3be6c30e623}">
          <xlrd:rvb i="5120"/>
        </ext>
      </extLst>
    </bk>
    <bk>
      <extLst>
        <ext uri="{3e2802c4-a4d2-4d8b-9148-e3be6c30e623}">
          <xlrd:rvb i="5121"/>
        </ext>
      </extLst>
    </bk>
    <bk>
      <extLst>
        <ext uri="{3e2802c4-a4d2-4d8b-9148-e3be6c30e623}">
          <xlrd:rvb i="5122"/>
        </ext>
      </extLst>
    </bk>
    <bk>
      <extLst>
        <ext uri="{3e2802c4-a4d2-4d8b-9148-e3be6c30e623}">
          <xlrd:rvb i="5123"/>
        </ext>
      </extLst>
    </bk>
    <bk>
      <extLst>
        <ext uri="{3e2802c4-a4d2-4d8b-9148-e3be6c30e623}">
          <xlrd:rvb i="5124"/>
        </ext>
      </extLst>
    </bk>
    <bk>
      <extLst>
        <ext uri="{3e2802c4-a4d2-4d8b-9148-e3be6c30e623}">
          <xlrd:rvb i="5125"/>
        </ext>
      </extLst>
    </bk>
    <bk>
      <extLst>
        <ext uri="{3e2802c4-a4d2-4d8b-9148-e3be6c30e623}">
          <xlrd:rvb i="5126"/>
        </ext>
      </extLst>
    </bk>
    <bk>
      <extLst>
        <ext uri="{3e2802c4-a4d2-4d8b-9148-e3be6c30e623}">
          <xlrd:rvb i="5127"/>
        </ext>
      </extLst>
    </bk>
    <bk>
      <extLst>
        <ext uri="{3e2802c4-a4d2-4d8b-9148-e3be6c30e623}">
          <xlrd:rvb i="5128"/>
        </ext>
      </extLst>
    </bk>
    <bk>
      <extLst>
        <ext uri="{3e2802c4-a4d2-4d8b-9148-e3be6c30e623}">
          <xlrd:rvb i="5129"/>
        </ext>
      </extLst>
    </bk>
    <bk>
      <extLst>
        <ext uri="{3e2802c4-a4d2-4d8b-9148-e3be6c30e623}">
          <xlrd:rvb i="5130"/>
        </ext>
      </extLst>
    </bk>
    <bk>
      <extLst>
        <ext uri="{3e2802c4-a4d2-4d8b-9148-e3be6c30e623}">
          <xlrd:rvb i="5131"/>
        </ext>
      </extLst>
    </bk>
    <bk>
      <extLst>
        <ext uri="{3e2802c4-a4d2-4d8b-9148-e3be6c30e623}">
          <xlrd:rvb i="5132"/>
        </ext>
      </extLst>
    </bk>
    <bk>
      <extLst>
        <ext uri="{3e2802c4-a4d2-4d8b-9148-e3be6c30e623}">
          <xlrd:rvb i="5133"/>
        </ext>
      </extLst>
    </bk>
    <bk>
      <extLst>
        <ext uri="{3e2802c4-a4d2-4d8b-9148-e3be6c30e623}">
          <xlrd:rvb i="5134"/>
        </ext>
      </extLst>
    </bk>
    <bk>
      <extLst>
        <ext uri="{3e2802c4-a4d2-4d8b-9148-e3be6c30e623}">
          <xlrd:rvb i="5135"/>
        </ext>
      </extLst>
    </bk>
    <bk>
      <extLst>
        <ext uri="{3e2802c4-a4d2-4d8b-9148-e3be6c30e623}">
          <xlrd:rvb i="5136"/>
        </ext>
      </extLst>
    </bk>
    <bk>
      <extLst>
        <ext uri="{3e2802c4-a4d2-4d8b-9148-e3be6c30e623}">
          <xlrd:rvb i="5137"/>
        </ext>
      </extLst>
    </bk>
    <bk>
      <extLst>
        <ext uri="{3e2802c4-a4d2-4d8b-9148-e3be6c30e623}">
          <xlrd:rvb i="5138"/>
        </ext>
      </extLst>
    </bk>
    <bk>
      <extLst>
        <ext uri="{3e2802c4-a4d2-4d8b-9148-e3be6c30e623}">
          <xlrd:rvb i="5139"/>
        </ext>
      </extLst>
    </bk>
    <bk>
      <extLst>
        <ext uri="{3e2802c4-a4d2-4d8b-9148-e3be6c30e623}">
          <xlrd:rvb i="5140"/>
        </ext>
      </extLst>
    </bk>
    <bk>
      <extLst>
        <ext uri="{3e2802c4-a4d2-4d8b-9148-e3be6c30e623}">
          <xlrd:rvb i="5141"/>
        </ext>
      </extLst>
    </bk>
    <bk>
      <extLst>
        <ext uri="{3e2802c4-a4d2-4d8b-9148-e3be6c30e623}">
          <xlrd:rvb i="5142"/>
        </ext>
      </extLst>
    </bk>
    <bk>
      <extLst>
        <ext uri="{3e2802c4-a4d2-4d8b-9148-e3be6c30e623}">
          <xlrd:rvb i="5143"/>
        </ext>
      </extLst>
    </bk>
    <bk>
      <extLst>
        <ext uri="{3e2802c4-a4d2-4d8b-9148-e3be6c30e623}">
          <xlrd:rvb i="5144"/>
        </ext>
      </extLst>
    </bk>
    <bk>
      <extLst>
        <ext uri="{3e2802c4-a4d2-4d8b-9148-e3be6c30e623}">
          <xlrd:rvb i="5145"/>
        </ext>
      </extLst>
    </bk>
    <bk>
      <extLst>
        <ext uri="{3e2802c4-a4d2-4d8b-9148-e3be6c30e623}">
          <xlrd:rvb i="5146"/>
        </ext>
      </extLst>
    </bk>
    <bk>
      <extLst>
        <ext uri="{3e2802c4-a4d2-4d8b-9148-e3be6c30e623}">
          <xlrd:rvb i="5147"/>
        </ext>
      </extLst>
    </bk>
    <bk>
      <extLst>
        <ext uri="{3e2802c4-a4d2-4d8b-9148-e3be6c30e623}">
          <xlrd:rvb i="5148"/>
        </ext>
      </extLst>
    </bk>
    <bk>
      <extLst>
        <ext uri="{3e2802c4-a4d2-4d8b-9148-e3be6c30e623}">
          <xlrd:rvb i="5149"/>
        </ext>
      </extLst>
    </bk>
    <bk>
      <extLst>
        <ext uri="{3e2802c4-a4d2-4d8b-9148-e3be6c30e623}">
          <xlrd:rvb i="5150"/>
        </ext>
      </extLst>
    </bk>
    <bk>
      <extLst>
        <ext uri="{3e2802c4-a4d2-4d8b-9148-e3be6c30e623}">
          <xlrd:rvb i="5151"/>
        </ext>
      </extLst>
    </bk>
    <bk>
      <extLst>
        <ext uri="{3e2802c4-a4d2-4d8b-9148-e3be6c30e623}">
          <xlrd:rvb i="5152"/>
        </ext>
      </extLst>
    </bk>
    <bk>
      <extLst>
        <ext uri="{3e2802c4-a4d2-4d8b-9148-e3be6c30e623}">
          <xlrd:rvb i="5153"/>
        </ext>
      </extLst>
    </bk>
    <bk>
      <extLst>
        <ext uri="{3e2802c4-a4d2-4d8b-9148-e3be6c30e623}">
          <xlrd:rvb i="5154"/>
        </ext>
      </extLst>
    </bk>
    <bk>
      <extLst>
        <ext uri="{3e2802c4-a4d2-4d8b-9148-e3be6c30e623}">
          <xlrd:rvb i="5155"/>
        </ext>
      </extLst>
    </bk>
    <bk>
      <extLst>
        <ext uri="{3e2802c4-a4d2-4d8b-9148-e3be6c30e623}">
          <xlrd:rvb i="5156"/>
        </ext>
      </extLst>
    </bk>
    <bk>
      <extLst>
        <ext uri="{3e2802c4-a4d2-4d8b-9148-e3be6c30e623}">
          <xlrd:rvb i="5157"/>
        </ext>
      </extLst>
    </bk>
    <bk>
      <extLst>
        <ext uri="{3e2802c4-a4d2-4d8b-9148-e3be6c30e623}">
          <xlrd:rvb i="5158"/>
        </ext>
      </extLst>
    </bk>
    <bk>
      <extLst>
        <ext uri="{3e2802c4-a4d2-4d8b-9148-e3be6c30e623}">
          <xlrd:rvb i="5159"/>
        </ext>
      </extLst>
    </bk>
    <bk>
      <extLst>
        <ext uri="{3e2802c4-a4d2-4d8b-9148-e3be6c30e623}">
          <xlrd:rvb i="5160"/>
        </ext>
      </extLst>
    </bk>
    <bk>
      <extLst>
        <ext uri="{3e2802c4-a4d2-4d8b-9148-e3be6c30e623}">
          <xlrd:rvb i="5161"/>
        </ext>
      </extLst>
    </bk>
    <bk>
      <extLst>
        <ext uri="{3e2802c4-a4d2-4d8b-9148-e3be6c30e623}">
          <xlrd:rvb i="5162"/>
        </ext>
      </extLst>
    </bk>
    <bk>
      <extLst>
        <ext uri="{3e2802c4-a4d2-4d8b-9148-e3be6c30e623}">
          <xlrd:rvb i="5163"/>
        </ext>
      </extLst>
    </bk>
    <bk>
      <extLst>
        <ext uri="{3e2802c4-a4d2-4d8b-9148-e3be6c30e623}">
          <xlrd:rvb i="5164"/>
        </ext>
      </extLst>
    </bk>
    <bk>
      <extLst>
        <ext uri="{3e2802c4-a4d2-4d8b-9148-e3be6c30e623}">
          <xlrd:rvb i="5165"/>
        </ext>
      </extLst>
    </bk>
    <bk>
      <extLst>
        <ext uri="{3e2802c4-a4d2-4d8b-9148-e3be6c30e623}">
          <xlrd:rvb i="5166"/>
        </ext>
      </extLst>
    </bk>
    <bk>
      <extLst>
        <ext uri="{3e2802c4-a4d2-4d8b-9148-e3be6c30e623}">
          <xlrd:rvb i="5169"/>
        </ext>
      </extLst>
    </bk>
    <bk>
      <extLst>
        <ext uri="{3e2802c4-a4d2-4d8b-9148-e3be6c30e623}">
          <xlrd:rvb i="5170"/>
        </ext>
      </extLst>
    </bk>
    <bk>
      <extLst>
        <ext uri="{3e2802c4-a4d2-4d8b-9148-e3be6c30e623}">
          <xlrd:rvb i="5171"/>
        </ext>
      </extLst>
    </bk>
    <bk>
      <extLst>
        <ext uri="{3e2802c4-a4d2-4d8b-9148-e3be6c30e623}">
          <xlrd:rvb i="5172"/>
        </ext>
      </extLst>
    </bk>
    <bk>
      <extLst>
        <ext uri="{3e2802c4-a4d2-4d8b-9148-e3be6c30e623}">
          <xlrd:rvb i="5173"/>
        </ext>
      </extLst>
    </bk>
    <bk>
      <extLst>
        <ext uri="{3e2802c4-a4d2-4d8b-9148-e3be6c30e623}">
          <xlrd:rvb i="5174"/>
        </ext>
      </extLst>
    </bk>
    <bk>
      <extLst>
        <ext uri="{3e2802c4-a4d2-4d8b-9148-e3be6c30e623}">
          <xlrd:rvb i="5175"/>
        </ext>
      </extLst>
    </bk>
    <bk>
      <extLst>
        <ext uri="{3e2802c4-a4d2-4d8b-9148-e3be6c30e623}">
          <xlrd:rvb i="5176"/>
        </ext>
      </extLst>
    </bk>
    <bk>
      <extLst>
        <ext uri="{3e2802c4-a4d2-4d8b-9148-e3be6c30e623}">
          <xlrd:rvb i="5177"/>
        </ext>
      </extLst>
    </bk>
    <bk>
      <extLst>
        <ext uri="{3e2802c4-a4d2-4d8b-9148-e3be6c30e623}">
          <xlrd:rvb i="5178"/>
        </ext>
      </extLst>
    </bk>
    <bk>
      <extLst>
        <ext uri="{3e2802c4-a4d2-4d8b-9148-e3be6c30e623}">
          <xlrd:rvb i="5179"/>
        </ext>
      </extLst>
    </bk>
    <bk>
      <extLst>
        <ext uri="{3e2802c4-a4d2-4d8b-9148-e3be6c30e623}">
          <xlrd:rvb i="5180"/>
        </ext>
      </extLst>
    </bk>
    <bk>
      <extLst>
        <ext uri="{3e2802c4-a4d2-4d8b-9148-e3be6c30e623}">
          <xlrd:rvb i="5181"/>
        </ext>
      </extLst>
    </bk>
    <bk>
      <extLst>
        <ext uri="{3e2802c4-a4d2-4d8b-9148-e3be6c30e623}">
          <xlrd:rvb i="5182"/>
        </ext>
      </extLst>
    </bk>
    <bk>
      <extLst>
        <ext uri="{3e2802c4-a4d2-4d8b-9148-e3be6c30e623}">
          <xlrd:rvb i="5183"/>
        </ext>
      </extLst>
    </bk>
    <bk>
      <extLst>
        <ext uri="{3e2802c4-a4d2-4d8b-9148-e3be6c30e623}">
          <xlrd:rvb i="5184"/>
        </ext>
      </extLst>
    </bk>
    <bk>
      <extLst>
        <ext uri="{3e2802c4-a4d2-4d8b-9148-e3be6c30e623}">
          <xlrd:rvb i="5185"/>
        </ext>
      </extLst>
    </bk>
    <bk>
      <extLst>
        <ext uri="{3e2802c4-a4d2-4d8b-9148-e3be6c30e623}">
          <xlrd:rvb i="5186"/>
        </ext>
      </extLst>
    </bk>
    <bk>
      <extLst>
        <ext uri="{3e2802c4-a4d2-4d8b-9148-e3be6c30e623}">
          <xlrd:rvb i="5187"/>
        </ext>
      </extLst>
    </bk>
    <bk>
      <extLst>
        <ext uri="{3e2802c4-a4d2-4d8b-9148-e3be6c30e623}">
          <xlrd:rvb i="5188"/>
        </ext>
      </extLst>
    </bk>
    <bk>
      <extLst>
        <ext uri="{3e2802c4-a4d2-4d8b-9148-e3be6c30e623}">
          <xlrd:rvb i="5189"/>
        </ext>
      </extLst>
    </bk>
    <bk>
      <extLst>
        <ext uri="{3e2802c4-a4d2-4d8b-9148-e3be6c30e623}">
          <xlrd:rvb i="5190"/>
        </ext>
      </extLst>
    </bk>
    <bk>
      <extLst>
        <ext uri="{3e2802c4-a4d2-4d8b-9148-e3be6c30e623}">
          <xlrd:rvb i="5191"/>
        </ext>
      </extLst>
    </bk>
    <bk>
      <extLst>
        <ext uri="{3e2802c4-a4d2-4d8b-9148-e3be6c30e623}">
          <xlrd:rvb i="5192"/>
        </ext>
      </extLst>
    </bk>
    <bk>
      <extLst>
        <ext uri="{3e2802c4-a4d2-4d8b-9148-e3be6c30e623}">
          <xlrd:rvb i="5193"/>
        </ext>
      </extLst>
    </bk>
    <bk>
      <extLst>
        <ext uri="{3e2802c4-a4d2-4d8b-9148-e3be6c30e623}">
          <xlrd:rvb i="5194"/>
        </ext>
      </extLst>
    </bk>
    <bk>
      <extLst>
        <ext uri="{3e2802c4-a4d2-4d8b-9148-e3be6c30e623}">
          <xlrd:rvb i="5195"/>
        </ext>
      </extLst>
    </bk>
    <bk>
      <extLst>
        <ext uri="{3e2802c4-a4d2-4d8b-9148-e3be6c30e623}">
          <xlrd:rvb i="5196"/>
        </ext>
      </extLst>
    </bk>
    <bk>
      <extLst>
        <ext uri="{3e2802c4-a4d2-4d8b-9148-e3be6c30e623}">
          <xlrd:rvb i="5197"/>
        </ext>
      </extLst>
    </bk>
    <bk>
      <extLst>
        <ext uri="{3e2802c4-a4d2-4d8b-9148-e3be6c30e623}">
          <xlrd:rvb i="5198"/>
        </ext>
      </extLst>
    </bk>
    <bk>
      <extLst>
        <ext uri="{3e2802c4-a4d2-4d8b-9148-e3be6c30e623}">
          <xlrd:rvb i="5199"/>
        </ext>
      </extLst>
    </bk>
    <bk>
      <extLst>
        <ext uri="{3e2802c4-a4d2-4d8b-9148-e3be6c30e623}">
          <xlrd:rvb i="5200"/>
        </ext>
      </extLst>
    </bk>
    <bk>
      <extLst>
        <ext uri="{3e2802c4-a4d2-4d8b-9148-e3be6c30e623}">
          <xlrd:rvb i="5201"/>
        </ext>
      </extLst>
    </bk>
    <bk>
      <extLst>
        <ext uri="{3e2802c4-a4d2-4d8b-9148-e3be6c30e623}">
          <xlrd:rvb i="5202"/>
        </ext>
      </extLst>
    </bk>
    <bk>
      <extLst>
        <ext uri="{3e2802c4-a4d2-4d8b-9148-e3be6c30e623}">
          <xlrd:rvb i="5203"/>
        </ext>
      </extLst>
    </bk>
    <bk>
      <extLst>
        <ext uri="{3e2802c4-a4d2-4d8b-9148-e3be6c30e623}">
          <xlrd:rvb i="5204"/>
        </ext>
      </extLst>
    </bk>
    <bk>
      <extLst>
        <ext uri="{3e2802c4-a4d2-4d8b-9148-e3be6c30e623}">
          <xlrd:rvb i="5205"/>
        </ext>
      </extLst>
    </bk>
    <bk>
      <extLst>
        <ext uri="{3e2802c4-a4d2-4d8b-9148-e3be6c30e623}">
          <xlrd:rvb i="5206"/>
        </ext>
      </extLst>
    </bk>
    <bk>
      <extLst>
        <ext uri="{3e2802c4-a4d2-4d8b-9148-e3be6c30e623}">
          <xlrd:rvb i="5207"/>
        </ext>
      </extLst>
    </bk>
    <bk>
      <extLst>
        <ext uri="{3e2802c4-a4d2-4d8b-9148-e3be6c30e623}">
          <xlrd:rvb i="5208"/>
        </ext>
      </extLst>
    </bk>
    <bk>
      <extLst>
        <ext uri="{3e2802c4-a4d2-4d8b-9148-e3be6c30e623}">
          <xlrd:rvb i="5209"/>
        </ext>
      </extLst>
    </bk>
    <bk>
      <extLst>
        <ext uri="{3e2802c4-a4d2-4d8b-9148-e3be6c30e623}">
          <xlrd:rvb i="5210"/>
        </ext>
      </extLst>
    </bk>
    <bk>
      <extLst>
        <ext uri="{3e2802c4-a4d2-4d8b-9148-e3be6c30e623}">
          <xlrd:rvb i="5211"/>
        </ext>
      </extLst>
    </bk>
    <bk>
      <extLst>
        <ext uri="{3e2802c4-a4d2-4d8b-9148-e3be6c30e623}">
          <xlrd:rvb i="5212"/>
        </ext>
      </extLst>
    </bk>
    <bk>
      <extLst>
        <ext uri="{3e2802c4-a4d2-4d8b-9148-e3be6c30e623}">
          <xlrd:rvb i="5213"/>
        </ext>
      </extLst>
    </bk>
    <bk>
      <extLst>
        <ext uri="{3e2802c4-a4d2-4d8b-9148-e3be6c30e623}">
          <xlrd:rvb i="5214"/>
        </ext>
      </extLst>
    </bk>
    <bk>
      <extLst>
        <ext uri="{3e2802c4-a4d2-4d8b-9148-e3be6c30e623}">
          <xlrd:rvb i="5215"/>
        </ext>
      </extLst>
    </bk>
    <bk>
      <extLst>
        <ext uri="{3e2802c4-a4d2-4d8b-9148-e3be6c30e623}">
          <xlrd:rvb i="5216"/>
        </ext>
      </extLst>
    </bk>
    <bk>
      <extLst>
        <ext uri="{3e2802c4-a4d2-4d8b-9148-e3be6c30e623}">
          <xlrd:rvb i="5217"/>
        </ext>
      </extLst>
    </bk>
    <bk>
      <extLst>
        <ext uri="{3e2802c4-a4d2-4d8b-9148-e3be6c30e623}">
          <xlrd:rvb i="5218"/>
        </ext>
      </extLst>
    </bk>
    <bk>
      <extLst>
        <ext uri="{3e2802c4-a4d2-4d8b-9148-e3be6c30e623}">
          <xlrd:rvb i="5219"/>
        </ext>
      </extLst>
    </bk>
    <bk>
      <extLst>
        <ext uri="{3e2802c4-a4d2-4d8b-9148-e3be6c30e623}">
          <xlrd:rvb i="5220"/>
        </ext>
      </extLst>
    </bk>
    <bk>
      <extLst>
        <ext uri="{3e2802c4-a4d2-4d8b-9148-e3be6c30e623}">
          <xlrd:rvb i="5221"/>
        </ext>
      </extLst>
    </bk>
    <bk>
      <extLst>
        <ext uri="{3e2802c4-a4d2-4d8b-9148-e3be6c30e623}">
          <xlrd:rvb i="5222"/>
        </ext>
      </extLst>
    </bk>
    <bk>
      <extLst>
        <ext uri="{3e2802c4-a4d2-4d8b-9148-e3be6c30e623}">
          <xlrd:rvb i="5223"/>
        </ext>
      </extLst>
    </bk>
    <bk>
      <extLst>
        <ext uri="{3e2802c4-a4d2-4d8b-9148-e3be6c30e623}">
          <xlrd:rvb i="5224"/>
        </ext>
      </extLst>
    </bk>
    <bk>
      <extLst>
        <ext uri="{3e2802c4-a4d2-4d8b-9148-e3be6c30e623}">
          <xlrd:rvb i="5225"/>
        </ext>
      </extLst>
    </bk>
    <bk>
      <extLst>
        <ext uri="{3e2802c4-a4d2-4d8b-9148-e3be6c30e623}">
          <xlrd:rvb i="5226"/>
        </ext>
      </extLst>
    </bk>
    <bk>
      <extLst>
        <ext uri="{3e2802c4-a4d2-4d8b-9148-e3be6c30e623}">
          <xlrd:rvb i="5227"/>
        </ext>
      </extLst>
    </bk>
    <bk>
      <extLst>
        <ext uri="{3e2802c4-a4d2-4d8b-9148-e3be6c30e623}">
          <xlrd:rvb i="5228"/>
        </ext>
      </extLst>
    </bk>
    <bk>
      <extLst>
        <ext uri="{3e2802c4-a4d2-4d8b-9148-e3be6c30e623}">
          <xlrd:rvb i="5229"/>
        </ext>
      </extLst>
    </bk>
    <bk>
      <extLst>
        <ext uri="{3e2802c4-a4d2-4d8b-9148-e3be6c30e623}">
          <xlrd:rvb i="5230"/>
        </ext>
      </extLst>
    </bk>
    <bk>
      <extLst>
        <ext uri="{3e2802c4-a4d2-4d8b-9148-e3be6c30e623}">
          <xlrd:rvb i="5231"/>
        </ext>
      </extLst>
    </bk>
    <bk>
      <extLst>
        <ext uri="{3e2802c4-a4d2-4d8b-9148-e3be6c30e623}">
          <xlrd:rvb i="5232"/>
        </ext>
      </extLst>
    </bk>
    <bk>
      <extLst>
        <ext uri="{3e2802c4-a4d2-4d8b-9148-e3be6c30e623}">
          <xlrd:rvb i="5233"/>
        </ext>
      </extLst>
    </bk>
    <bk>
      <extLst>
        <ext uri="{3e2802c4-a4d2-4d8b-9148-e3be6c30e623}">
          <xlrd:rvb i="5234"/>
        </ext>
      </extLst>
    </bk>
    <bk>
      <extLst>
        <ext uri="{3e2802c4-a4d2-4d8b-9148-e3be6c30e623}">
          <xlrd:rvb i="5235"/>
        </ext>
      </extLst>
    </bk>
    <bk>
      <extLst>
        <ext uri="{3e2802c4-a4d2-4d8b-9148-e3be6c30e623}">
          <xlrd:rvb i="5236"/>
        </ext>
      </extLst>
    </bk>
    <bk>
      <extLst>
        <ext uri="{3e2802c4-a4d2-4d8b-9148-e3be6c30e623}">
          <xlrd:rvb i="5237"/>
        </ext>
      </extLst>
    </bk>
    <bk>
      <extLst>
        <ext uri="{3e2802c4-a4d2-4d8b-9148-e3be6c30e623}">
          <xlrd:rvb i="5238"/>
        </ext>
      </extLst>
    </bk>
    <bk>
      <extLst>
        <ext uri="{3e2802c4-a4d2-4d8b-9148-e3be6c30e623}">
          <xlrd:rvb i="5239"/>
        </ext>
      </extLst>
    </bk>
    <bk>
      <extLst>
        <ext uri="{3e2802c4-a4d2-4d8b-9148-e3be6c30e623}">
          <xlrd:rvb i="5240"/>
        </ext>
      </extLst>
    </bk>
    <bk>
      <extLst>
        <ext uri="{3e2802c4-a4d2-4d8b-9148-e3be6c30e623}">
          <xlrd:rvb i="5241"/>
        </ext>
      </extLst>
    </bk>
    <bk>
      <extLst>
        <ext uri="{3e2802c4-a4d2-4d8b-9148-e3be6c30e623}">
          <xlrd:rvb i="5242"/>
        </ext>
      </extLst>
    </bk>
    <bk>
      <extLst>
        <ext uri="{3e2802c4-a4d2-4d8b-9148-e3be6c30e623}">
          <xlrd:rvb i="5243"/>
        </ext>
      </extLst>
    </bk>
    <bk>
      <extLst>
        <ext uri="{3e2802c4-a4d2-4d8b-9148-e3be6c30e623}">
          <xlrd:rvb i="5244"/>
        </ext>
      </extLst>
    </bk>
    <bk>
      <extLst>
        <ext uri="{3e2802c4-a4d2-4d8b-9148-e3be6c30e623}">
          <xlrd:rvb i="5245"/>
        </ext>
      </extLst>
    </bk>
    <bk>
      <extLst>
        <ext uri="{3e2802c4-a4d2-4d8b-9148-e3be6c30e623}">
          <xlrd:rvb i="5246"/>
        </ext>
      </extLst>
    </bk>
    <bk>
      <extLst>
        <ext uri="{3e2802c4-a4d2-4d8b-9148-e3be6c30e623}">
          <xlrd:rvb i="5247"/>
        </ext>
      </extLst>
    </bk>
    <bk>
      <extLst>
        <ext uri="{3e2802c4-a4d2-4d8b-9148-e3be6c30e623}">
          <xlrd:rvb i="5248"/>
        </ext>
      </extLst>
    </bk>
    <bk>
      <extLst>
        <ext uri="{3e2802c4-a4d2-4d8b-9148-e3be6c30e623}">
          <xlrd:rvb i="5249"/>
        </ext>
      </extLst>
    </bk>
    <bk>
      <extLst>
        <ext uri="{3e2802c4-a4d2-4d8b-9148-e3be6c30e623}">
          <xlrd:rvb i="5250"/>
        </ext>
      </extLst>
    </bk>
    <bk>
      <extLst>
        <ext uri="{3e2802c4-a4d2-4d8b-9148-e3be6c30e623}">
          <xlrd:rvb i="5251"/>
        </ext>
      </extLst>
    </bk>
    <bk>
      <extLst>
        <ext uri="{3e2802c4-a4d2-4d8b-9148-e3be6c30e623}">
          <xlrd:rvb i="5252"/>
        </ext>
      </extLst>
    </bk>
    <bk>
      <extLst>
        <ext uri="{3e2802c4-a4d2-4d8b-9148-e3be6c30e623}">
          <xlrd:rvb i="5253"/>
        </ext>
      </extLst>
    </bk>
    <bk>
      <extLst>
        <ext uri="{3e2802c4-a4d2-4d8b-9148-e3be6c30e623}">
          <xlrd:rvb i="5254"/>
        </ext>
      </extLst>
    </bk>
    <bk>
      <extLst>
        <ext uri="{3e2802c4-a4d2-4d8b-9148-e3be6c30e623}">
          <xlrd:rvb i="5255"/>
        </ext>
      </extLst>
    </bk>
    <bk>
      <extLst>
        <ext uri="{3e2802c4-a4d2-4d8b-9148-e3be6c30e623}">
          <xlrd:rvb i="5256"/>
        </ext>
      </extLst>
    </bk>
    <bk>
      <extLst>
        <ext uri="{3e2802c4-a4d2-4d8b-9148-e3be6c30e623}">
          <xlrd:rvb i="5257"/>
        </ext>
      </extLst>
    </bk>
    <bk>
      <extLst>
        <ext uri="{3e2802c4-a4d2-4d8b-9148-e3be6c30e623}">
          <xlrd:rvb i="5258"/>
        </ext>
      </extLst>
    </bk>
    <bk>
      <extLst>
        <ext uri="{3e2802c4-a4d2-4d8b-9148-e3be6c30e623}">
          <xlrd:rvb i="5259"/>
        </ext>
      </extLst>
    </bk>
    <bk>
      <extLst>
        <ext uri="{3e2802c4-a4d2-4d8b-9148-e3be6c30e623}">
          <xlrd:rvb i="5260"/>
        </ext>
      </extLst>
    </bk>
    <bk>
      <extLst>
        <ext uri="{3e2802c4-a4d2-4d8b-9148-e3be6c30e623}">
          <xlrd:rvb i="5261"/>
        </ext>
      </extLst>
    </bk>
    <bk>
      <extLst>
        <ext uri="{3e2802c4-a4d2-4d8b-9148-e3be6c30e623}">
          <xlrd:rvb i="5262"/>
        </ext>
      </extLst>
    </bk>
    <bk>
      <extLst>
        <ext uri="{3e2802c4-a4d2-4d8b-9148-e3be6c30e623}">
          <xlrd:rvb i="5263"/>
        </ext>
      </extLst>
    </bk>
    <bk>
      <extLst>
        <ext uri="{3e2802c4-a4d2-4d8b-9148-e3be6c30e623}">
          <xlrd:rvb i="5264"/>
        </ext>
      </extLst>
    </bk>
    <bk>
      <extLst>
        <ext uri="{3e2802c4-a4d2-4d8b-9148-e3be6c30e623}">
          <xlrd:rvb i="5265"/>
        </ext>
      </extLst>
    </bk>
    <bk>
      <extLst>
        <ext uri="{3e2802c4-a4d2-4d8b-9148-e3be6c30e623}">
          <xlrd:rvb i="5266"/>
        </ext>
      </extLst>
    </bk>
    <bk>
      <extLst>
        <ext uri="{3e2802c4-a4d2-4d8b-9148-e3be6c30e623}">
          <xlrd:rvb i="5267"/>
        </ext>
      </extLst>
    </bk>
    <bk>
      <extLst>
        <ext uri="{3e2802c4-a4d2-4d8b-9148-e3be6c30e623}">
          <xlrd:rvb i="5268"/>
        </ext>
      </extLst>
    </bk>
    <bk>
      <extLst>
        <ext uri="{3e2802c4-a4d2-4d8b-9148-e3be6c30e623}">
          <xlrd:rvb i="5269"/>
        </ext>
      </extLst>
    </bk>
    <bk>
      <extLst>
        <ext uri="{3e2802c4-a4d2-4d8b-9148-e3be6c30e623}">
          <xlrd:rvb i="5270"/>
        </ext>
      </extLst>
    </bk>
    <bk>
      <extLst>
        <ext uri="{3e2802c4-a4d2-4d8b-9148-e3be6c30e623}">
          <xlrd:rvb i="5271"/>
        </ext>
      </extLst>
    </bk>
    <bk>
      <extLst>
        <ext uri="{3e2802c4-a4d2-4d8b-9148-e3be6c30e623}">
          <xlrd:rvb i="5272"/>
        </ext>
      </extLst>
    </bk>
    <bk>
      <extLst>
        <ext uri="{3e2802c4-a4d2-4d8b-9148-e3be6c30e623}">
          <xlrd:rvb i="5273"/>
        </ext>
      </extLst>
    </bk>
    <bk>
      <extLst>
        <ext uri="{3e2802c4-a4d2-4d8b-9148-e3be6c30e623}">
          <xlrd:rvb i="5274"/>
        </ext>
      </extLst>
    </bk>
    <bk>
      <extLst>
        <ext uri="{3e2802c4-a4d2-4d8b-9148-e3be6c30e623}">
          <xlrd:rvb i="5275"/>
        </ext>
      </extLst>
    </bk>
    <bk>
      <extLst>
        <ext uri="{3e2802c4-a4d2-4d8b-9148-e3be6c30e623}">
          <xlrd:rvb i="5276"/>
        </ext>
      </extLst>
    </bk>
    <bk>
      <extLst>
        <ext uri="{3e2802c4-a4d2-4d8b-9148-e3be6c30e623}">
          <xlrd:rvb i="5277"/>
        </ext>
      </extLst>
    </bk>
    <bk>
      <extLst>
        <ext uri="{3e2802c4-a4d2-4d8b-9148-e3be6c30e623}">
          <xlrd:rvb i="5278"/>
        </ext>
      </extLst>
    </bk>
    <bk>
      <extLst>
        <ext uri="{3e2802c4-a4d2-4d8b-9148-e3be6c30e623}">
          <xlrd:rvb i="5279"/>
        </ext>
      </extLst>
    </bk>
    <bk>
      <extLst>
        <ext uri="{3e2802c4-a4d2-4d8b-9148-e3be6c30e623}">
          <xlrd:rvb i="5280"/>
        </ext>
      </extLst>
    </bk>
    <bk>
      <extLst>
        <ext uri="{3e2802c4-a4d2-4d8b-9148-e3be6c30e623}">
          <xlrd:rvb i="5281"/>
        </ext>
      </extLst>
    </bk>
    <bk>
      <extLst>
        <ext uri="{3e2802c4-a4d2-4d8b-9148-e3be6c30e623}">
          <xlrd:rvb i="5282"/>
        </ext>
      </extLst>
    </bk>
    <bk>
      <extLst>
        <ext uri="{3e2802c4-a4d2-4d8b-9148-e3be6c30e623}">
          <xlrd:rvb i="5283"/>
        </ext>
      </extLst>
    </bk>
    <bk>
      <extLst>
        <ext uri="{3e2802c4-a4d2-4d8b-9148-e3be6c30e623}">
          <xlrd:rvb i="5284"/>
        </ext>
      </extLst>
    </bk>
    <bk>
      <extLst>
        <ext uri="{3e2802c4-a4d2-4d8b-9148-e3be6c30e623}">
          <xlrd:rvb i="5285"/>
        </ext>
      </extLst>
    </bk>
    <bk>
      <extLst>
        <ext uri="{3e2802c4-a4d2-4d8b-9148-e3be6c30e623}">
          <xlrd:rvb i="5286"/>
        </ext>
      </extLst>
    </bk>
    <bk>
      <extLst>
        <ext uri="{3e2802c4-a4d2-4d8b-9148-e3be6c30e623}">
          <xlrd:rvb i="5287"/>
        </ext>
      </extLst>
    </bk>
    <bk>
      <extLst>
        <ext uri="{3e2802c4-a4d2-4d8b-9148-e3be6c30e623}">
          <xlrd:rvb i="5288"/>
        </ext>
      </extLst>
    </bk>
    <bk>
      <extLst>
        <ext uri="{3e2802c4-a4d2-4d8b-9148-e3be6c30e623}">
          <xlrd:rvb i="5289"/>
        </ext>
      </extLst>
    </bk>
    <bk>
      <extLst>
        <ext uri="{3e2802c4-a4d2-4d8b-9148-e3be6c30e623}">
          <xlrd:rvb i="5290"/>
        </ext>
      </extLst>
    </bk>
    <bk>
      <extLst>
        <ext uri="{3e2802c4-a4d2-4d8b-9148-e3be6c30e623}">
          <xlrd:rvb i="5291"/>
        </ext>
      </extLst>
    </bk>
    <bk>
      <extLst>
        <ext uri="{3e2802c4-a4d2-4d8b-9148-e3be6c30e623}">
          <xlrd:rvb i="5292"/>
        </ext>
      </extLst>
    </bk>
    <bk>
      <extLst>
        <ext uri="{3e2802c4-a4d2-4d8b-9148-e3be6c30e623}">
          <xlrd:rvb i="5293"/>
        </ext>
      </extLst>
    </bk>
    <bk>
      <extLst>
        <ext uri="{3e2802c4-a4d2-4d8b-9148-e3be6c30e623}">
          <xlrd:rvb i="5294"/>
        </ext>
      </extLst>
    </bk>
    <bk>
      <extLst>
        <ext uri="{3e2802c4-a4d2-4d8b-9148-e3be6c30e623}">
          <xlrd:rvb i="5295"/>
        </ext>
      </extLst>
    </bk>
    <bk>
      <extLst>
        <ext uri="{3e2802c4-a4d2-4d8b-9148-e3be6c30e623}">
          <xlrd:rvb i="5296"/>
        </ext>
      </extLst>
    </bk>
    <bk>
      <extLst>
        <ext uri="{3e2802c4-a4d2-4d8b-9148-e3be6c30e623}">
          <xlrd:rvb i="5297"/>
        </ext>
      </extLst>
    </bk>
    <bk>
      <extLst>
        <ext uri="{3e2802c4-a4d2-4d8b-9148-e3be6c30e623}">
          <xlrd:rvb i="5298"/>
        </ext>
      </extLst>
    </bk>
    <bk>
      <extLst>
        <ext uri="{3e2802c4-a4d2-4d8b-9148-e3be6c30e623}">
          <xlrd:rvb i="5299"/>
        </ext>
      </extLst>
    </bk>
    <bk>
      <extLst>
        <ext uri="{3e2802c4-a4d2-4d8b-9148-e3be6c30e623}">
          <xlrd:rvb i="5300"/>
        </ext>
      </extLst>
    </bk>
    <bk>
      <extLst>
        <ext uri="{3e2802c4-a4d2-4d8b-9148-e3be6c30e623}">
          <xlrd:rvb i="5301"/>
        </ext>
      </extLst>
    </bk>
    <bk>
      <extLst>
        <ext uri="{3e2802c4-a4d2-4d8b-9148-e3be6c30e623}">
          <xlrd:rvb i="5302"/>
        </ext>
      </extLst>
    </bk>
    <bk>
      <extLst>
        <ext uri="{3e2802c4-a4d2-4d8b-9148-e3be6c30e623}">
          <xlrd:rvb i="5303"/>
        </ext>
      </extLst>
    </bk>
    <bk>
      <extLst>
        <ext uri="{3e2802c4-a4d2-4d8b-9148-e3be6c30e623}">
          <xlrd:rvb i="5304"/>
        </ext>
      </extLst>
    </bk>
    <bk>
      <extLst>
        <ext uri="{3e2802c4-a4d2-4d8b-9148-e3be6c30e623}">
          <xlrd:rvb i="5305"/>
        </ext>
      </extLst>
    </bk>
    <bk>
      <extLst>
        <ext uri="{3e2802c4-a4d2-4d8b-9148-e3be6c30e623}">
          <xlrd:rvb i="5306"/>
        </ext>
      </extLst>
    </bk>
    <bk>
      <extLst>
        <ext uri="{3e2802c4-a4d2-4d8b-9148-e3be6c30e623}">
          <xlrd:rvb i="5307"/>
        </ext>
      </extLst>
    </bk>
    <bk>
      <extLst>
        <ext uri="{3e2802c4-a4d2-4d8b-9148-e3be6c30e623}">
          <xlrd:rvb i="5308"/>
        </ext>
      </extLst>
    </bk>
    <bk>
      <extLst>
        <ext uri="{3e2802c4-a4d2-4d8b-9148-e3be6c30e623}">
          <xlrd:rvb i="5309"/>
        </ext>
      </extLst>
    </bk>
    <bk>
      <extLst>
        <ext uri="{3e2802c4-a4d2-4d8b-9148-e3be6c30e623}">
          <xlrd:rvb i="5310"/>
        </ext>
      </extLst>
    </bk>
    <bk>
      <extLst>
        <ext uri="{3e2802c4-a4d2-4d8b-9148-e3be6c30e623}">
          <xlrd:rvb i="5311"/>
        </ext>
      </extLst>
    </bk>
    <bk>
      <extLst>
        <ext uri="{3e2802c4-a4d2-4d8b-9148-e3be6c30e623}">
          <xlrd:rvb i="5312"/>
        </ext>
      </extLst>
    </bk>
    <bk>
      <extLst>
        <ext uri="{3e2802c4-a4d2-4d8b-9148-e3be6c30e623}">
          <xlrd:rvb i="5313"/>
        </ext>
      </extLst>
    </bk>
    <bk>
      <extLst>
        <ext uri="{3e2802c4-a4d2-4d8b-9148-e3be6c30e623}">
          <xlrd:rvb i="5314"/>
        </ext>
      </extLst>
    </bk>
    <bk>
      <extLst>
        <ext uri="{3e2802c4-a4d2-4d8b-9148-e3be6c30e623}">
          <xlrd:rvb i="5315"/>
        </ext>
      </extLst>
    </bk>
    <bk>
      <extLst>
        <ext uri="{3e2802c4-a4d2-4d8b-9148-e3be6c30e623}">
          <xlrd:rvb i="5316"/>
        </ext>
      </extLst>
    </bk>
    <bk>
      <extLst>
        <ext uri="{3e2802c4-a4d2-4d8b-9148-e3be6c30e623}">
          <xlrd:rvb i="5317"/>
        </ext>
      </extLst>
    </bk>
    <bk>
      <extLst>
        <ext uri="{3e2802c4-a4d2-4d8b-9148-e3be6c30e623}">
          <xlrd:rvb i="5318"/>
        </ext>
      </extLst>
    </bk>
    <bk>
      <extLst>
        <ext uri="{3e2802c4-a4d2-4d8b-9148-e3be6c30e623}">
          <xlrd:rvb i="5319"/>
        </ext>
      </extLst>
    </bk>
    <bk>
      <extLst>
        <ext uri="{3e2802c4-a4d2-4d8b-9148-e3be6c30e623}">
          <xlrd:rvb i="5320"/>
        </ext>
      </extLst>
    </bk>
    <bk>
      <extLst>
        <ext uri="{3e2802c4-a4d2-4d8b-9148-e3be6c30e623}">
          <xlrd:rvb i="5321"/>
        </ext>
      </extLst>
    </bk>
    <bk>
      <extLst>
        <ext uri="{3e2802c4-a4d2-4d8b-9148-e3be6c30e623}">
          <xlrd:rvb i="5322"/>
        </ext>
      </extLst>
    </bk>
    <bk>
      <extLst>
        <ext uri="{3e2802c4-a4d2-4d8b-9148-e3be6c30e623}">
          <xlrd:rvb i="5323"/>
        </ext>
      </extLst>
    </bk>
    <bk>
      <extLst>
        <ext uri="{3e2802c4-a4d2-4d8b-9148-e3be6c30e623}">
          <xlrd:rvb i="5324"/>
        </ext>
      </extLst>
    </bk>
    <bk>
      <extLst>
        <ext uri="{3e2802c4-a4d2-4d8b-9148-e3be6c30e623}">
          <xlrd:rvb i="5325"/>
        </ext>
      </extLst>
    </bk>
    <bk>
      <extLst>
        <ext uri="{3e2802c4-a4d2-4d8b-9148-e3be6c30e623}">
          <xlrd:rvb i="5326"/>
        </ext>
      </extLst>
    </bk>
    <bk>
      <extLst>
        <ext uri="{3e2802c4-a4d2-4d8b-9148-e3be6c30e623}">
          <xlrd:rvb i="5327"/>
        </ext>
      </extLst>
    </bk>
    <bk>
      <extLst>
        <ext uri="{3e2802c4-a4d2-4d8b-9148-e3be6c30e623}">
          <xlrd:rvb i="5328"/>
        </ext>
      </extLst>
    </bk>
    <bk>
      <extLst>
        <ext uri="{3e2802c4-a4d2-4d8b-9148-e3be6c30e623}">
          <xlrd:rvb i="5329"/>
        </ext>
      </extLst>
    </bk>
    <bk>
      <extLst>
        <ext uri="{3e2802c4-a4d2-4d8b-9148-e3be6c30e623}">
          <xlrd:rvb i="5330"/>
        </ext>
      </extLst>
    </bk>
    <bk>
      <extLst>
        <ext uri="{3e2802c4-a4d2-4d8b-9148-e3be6c30e623}">
          <xlrd:rvb i="5331"/>
        </ext>
      </extLst>
    </bk>
    <bk>
      <extLst>
        <ext uri="{3e2802c4-a4d2-4d8b-9148-e3be6c30e623}">
          <xlrd:rvb i="5332"/>
        </ext>
      </extLst>
    </bk>
    <bk>
      <extLst>
        <ext uri="{3e2802c4-a4d2-4d8b-9148-e3be6c30e623}">
          <xlrd:rvb i="5333"/>
        </ext>
      </extLst>
    </bk>
    <bk>
      <extLst>
        <ext uri="{3e2802c4-a4d2-4d8b-9148-e3be6c30e623}">
          <xlrd:rvb i="5334"/>
        </ext>
      </extLst>
    </bk>
    <bk>
      <extLst>
        <ext uri="{3e2802c4-a4d2-4d8b-9148-e3be6c30e623}">
          <xlrd:rvb i="5335"/>
        </ext>
      </extLst>
    </bk>
    <bk>
      <extLst>
        <ext uri="{3e2802c4-a4d2-4d8b-9148-e3be6c30e623}">
          <xlrd:rvb i="5336"/>
        </ext>
      </extLst>
    </bk>
    <bk>
      <extLst>
        <ext uri="{3e2802c4-a4d2-4d8b-9148-e3be6c30e623}">
          <xlrd:rvb i="5337"/>
        </ext>
      </extLst>
    </bk>
    <bk>
      <extLst>
        <ext uri="{3e2802c4-a4d2-4d8b-9148-e3be6c30e623}">
          <xlrd:rvb i="5338"/>
        </ext>
      </extLst>
    </bk>
    <bk>
      <extLst>
        <ext uri="{3e2802c4-a4d2-4d8b-9148-e3be6c30e623}">
          <xlrd:rvb i="5339"/>
        </ext>
      </extLst>
    </bk>
    <bk>
      <extLst>
        <ext uri="{3e2802c4-a4d2-4d8b-9148-e3be6c30e623}">
          <xlrd:rvb i="5340"/>
        </ext>
      </extLst>
    </bk>
    <bk>
      <extLst>
        <ext uri="{3e2802c4-a4d2-4d8b-9148-e3be6c30e623}">
          <xlrd:rvb i="5341"/>
        </ext>
      </extLst>
    </bk>
    <bk>
      <extLst>
        <ext uri="{3e2802c4-a4d2-4d8b-9148-e3be6c30e623}">
          <xlrd:rvb i="5342"/>
        </ext>
      </extLst>
    </bk>
    <bk>
      <extLst>
        <ext uri="{3e2802c4-a4d2-4d8b-9148-e3be6c30e623}">
          <xlrd:rvb i="5343"/>
        </ext>
      </extLst>
    </bk>
    <bk>
      <extLst>
        <ext uri="{3e2802c4-a4d2-4d8b-9148-e3be6c30e623}">
          <xlrd:rvb i="5344"/>
        </ext>
      </extLst>
    </bk>
    <bk>
      <extLst>
        <ext uri="{3e2802c4-a4d2-4d8b-9148-e3be6c30e623}">
          <xlrd:rvb i="5345"/>
        </ext>
      </extLst>
    </bk>
    <bk>
      <extLst>
        <ext uri="{3e2802c4-a4d2-4d8b-9148-e3be6c30e623}">
          <xlrd:rvb i="5346"/>
        </ext>
      </extLst>
    </bk>
    <bk>
      <extLst>
        <ext uri="{3e2802c4-a4d2-4d8b-9148-e3be6c30e623}">
          <xlrd:rvb i="5347"/>
        </ext>
      </extLst>
    </bk>
    <bk>
      <extLst>
        <ext uri="{3e2802c4-a4d2-4d8b-9148-e3be6c30e623}">
          <xlrd:rvb i="5348"/>
        </ext>
      </extLst>
    </bk>
    <bk>
      <extLst>
        <ext uri="{3e2802c4-a4d2-4d8b-9148-e3be6c30e623}">
          <xlrd:rvb i="5349"/>
        </ext>
      </extLst>
    </bk>
    <bk>
      <extLst>
        <ext uri="{3e2802c4-a4d2-4d8b-9148-e3be6c30e623}">
          <xlrd:rvb i="5350"/>
        </ext>
      </extLst>
    </bk>
    <bk>
      <extLst>
        <ext uri="{3e2802c4-a4d2-4d8b-9148-e3be6c30e623}">
          <xlrd:rvb i="5351"/>
        </ext>
      </extLst>
    </bk>
    <bk>
      <extLst>
        <ext uri="{3e2802c4-a4d2-4d8b-9148-e3be6c30e623}">
          <xlrd:rvb i="5352"/>
        </ext>
      </extLst>
    </bk>
    <bk>
      <extLst>
        <ext uri="{3e2802c4-a4d2-4d8b-9148-e3be6c30e623}">
          <xlrd:rvb i="5353"/>
        </ext>
      </extLst>
    </bk>
    <bk>
      <extLst>
        <ext uri="{3e2802c4-a4d2-4d8b-9148-e3be6c30e623}">
          <xlrd:rvb i="5354"/>
        </ext>
      </extLst>
    </bk>
    <bk>
      <extLst>
        <ext uri="{3e2802c4-a4d2-4d8b-9148-e3be6c30e623}">
          <xlrd:rvb i="5355"/>
        </ext>
      </extLst>
    </bk>
    <bk>
      <extLst>
        <ext uri="{3e2802c4-a4d2-4d8b-9148-e3be6c30e623}">
          <xlrd:rvb i="5356"/>
        </ext>
      </extLst>
    </bk>
    <bk>
      <extLst>
        <ext uri="{3e2802c4-a4d2-4d8b-9148-e3be6c30e623}">
          <xlrd:rvb i="5357"/>
        </ext>
      </extLst>
    </bk>
    <bk>
      <extLst>
        <ext uri="{3e2802c4-a4d2-4d8b-9148-e3be6c30e623}">
          <xlrd:rvb i="5358"/>
        </ext>
      </extLst>
    </bk>
    <bk>
      <extLst>
        <ext uri="{3e2802c4-a4d2-4d8b-9148-e3be6c30e623}">
          <xlrd:rvb i="5359"/>
        </ext>
      </extLst>
    </bk>
    <bk>
      <extLst>
        <ext uri="{3e2802c4-a4d2-4d8b-9148-e3be6c30e623}">
          <xlrd:rvb i="5360"/>
        </ext>
      </extLst>
    </bk>
    <bk>
      <extLst>
        <ext uri="{3e2802c4-a4d2-4d8b-9148-e3be6c30e623}">
          <xlrd:rvb i="5361"/>
        </ext>
      </extLst>
    </bk>
    <bk>
      <extLst>
        <ext uri="{3e2802c4-a4d2-4d8b-9148-e3be6c30e623}">
          <xlrd:rvb i="5362"/>
        </ext>
      </extLst>
    </bk>
    <bk>
      <extLst>
        <ext uri="{3e2802c4-a4d2-4d8b-9148-e3be6c30e623}">
          <xlrd:rvb i="5363"/>
        </ext>
      </extLst>
    </bk>
    <bk>
      <extLst>
        <ext uri="{3e2802c4-a4d2-4d8b-9148-e3be6c30e623}">
          <xlrd:rvb i="5364"/>
        </ext>
      </extLst>
    </bk>
    <bk>
      <extLst>
        <ext uri="{3e2802c4-a4d2-4d8b-9148-e3be6c30e623}">
          <xlrd:rvb i="5365"/>
        </ext>
      </extLst>
    </bk>
    <bk>
      <extLst>
        <ext uri="{3e2802c4-a4d2-4d8b-9148-e3be6c30e623}">
          <xlrd:rvb i="5366"/>
        </ext>
      </extLst>
    </bk>
    <bk>
      <extLst>
        <ext uri="{3e2802c4-a4d2-4d8b-9148-e3be6c30e623}">
          <xlrd:rvb i="5367"/>
        </ext>
      </extLst>
    </bk>
    <bk>
      <extLst>
        <ext uri="{3e2802c4-a4d2-4d8b-9148-e3be6c30e623}">
          <xlrd:rvb i="5368"/>
        </ext>
      </extLst>
    </bk>
    <bk>
      <extLst>
        <ext uri="{3e2802c4-a4d2-4d8b-9148-e3be6c30e623}">
          <xlrd:rvb i="5369"/>
        </ext>
      </extLst>
    </bk>
    <bk>
      <extLst>
        <ext uri="{3e2802c4-a4d2-4d8b-9148-e3be6c30e623}">
          <xlrd:rvb i="5370"/>
        </ext>
      </extLst>
    </bk>
    <bk>
      <extLst>
        <ext uri="{3e2802c4-a4d2-4d8b-9148-e3be6c30e623}">
          <xlrd:rvb i="5371"/>
        </ext>
      </extLst>
    </bk>
    <bk>
      <extLst>
        <ext uri="{3e2802c4-a4d2-4d8b-9148-e3be6c30e623}">
          <xlrd:rvb i="5372"/>
        </ext>
      </extLst>
    </bk>
    <bk>
      <extLst>
        <ext uri="{3e2802c4-a4d2-4d8b-9148-e3be6c30e623}">
          <xlrd:rvb i="5373"/>
        </ext>
      </extLst>
    </bk>
    <bk>
      <extLst>
        <ext uri="{3e2802c4-a4d2-4d8b-9148-e3be6c30e623}">
          <xlrd:rvb i="5374"/>
        </ext>
      </extLst>
    </bk>
    <bk>
      <extLst>
        <ext uri="{3e2802c4-a4d2-4d8b-9148-e3be6c30e623}">
          <xlrd:rvb i="5375"/>
        </ext>
      </extLst>
    </bk>
    <bk>
      <extLst>
        <ext uri="{3e2802c4-a4d2-4d8b-9148-e3be6c30e623}">
          <xlrd:rvb i="5376"/>
        </ext>
      </extLst>
    </bk>
    <bk>
      <extLst>
        <ext uri="{3e2802c4-a4d2-4d8b-9148-e3be6c30e623}">
          <xlrd:rvb i="5377"/>
        </ext>
      </extLst>
    </bk>
    <bk>
      <extLst>
        <ext uri="{3e2802c4-a4d2-4d8b-9148-e3be6c30e623}">
          <xlrd:rvb i="5378"/>
        </ext>
      </extLst>
    </bk>
    <bk>
      <extLst>
        <ext uri="{3e2802c4-a4d2-4d8b-9148-e3be6c30e623}">
          <xlrd:rvb i="5379"/>
        </ext>
      </extLst>
    </bk>
    <bk>
      <extLst>
        <ext uri="{3e2802c4-a4d2-4d8b-9148-e3be6c30e623}">
          <xlrd:rvb i="5380"/>
        </ext>
      </extLst>
    </bk>
    <bk>
      <extLst>
        <ext uri="{3e2802c4-a4d2-4d8b-9148-e3be6c30e623}">
          <xlrd:rvb i="5381"/>
        </ext>
      </extLst>
    </bk>
    <bk>
      <extLst>
        <ext uri="{3e2802c4-a4d2-4d8b-9148-e3be6c30e623}">
          <xlrd:rvb i="5382"/>
        </ext>
      </extLst>
    </bk>
    <bk>
      <extLst>
        <ext uri="{3e2802c4-a4d2-4d8b-9148-e3be6c30e623}">
          <xlrd:rvb i="5383"/>
        </ext>
      </extLst>
    </bk>
    <bk>
      <extLst>
        <ext uri="{3e2802c4-a4d2-4d8b-9148-e3be6c30e623}">
          <xlrd:rvb i="5384"/>
        </ext>
      </extLst>
    </bk>
    <bk>
      <extLst>
        <ext uri="{3e2802c4-a4d2-4d8b-9148-e3be6c30e623}">
          <xlrd:rvb i="5385"/>
        </ext>
      </extLst>
    </bk>
    <bk>
      <extLst>
        <ext uri="{3e2802c4-a4d2-4d8b-9148-e3be6c30e623}">
          <xlrd:rvb i="5386"/>
        </ext>
      </extLst>
    </bk>
    <bk>
      <extLst>
        <ext uri="{3e2802c4-a4d2-4d8b-9148-e3be6c30e623}">
          <xlrd:rvb i="5387"/>
        </ext>
      </extLst>
    </bk>
    <bk>
      <extLst>
        <ext uri="{3e2802c4-a4d2-4d8b-9148-e3be6c30e623}">
          <xlrd:rvb i="5388"/>
        </ext>
      </extLst>
    </bk>
    <bk>
      <extLst>
        <ext uri="{3e2802c4-a4d2-4d8b-9148-e3be6c30e623}">
          <xlrd:rvb i="5389"/>
        </ext>
      </extLst>
    </bk>
    <bk>
      <extLst>
        <ext uri="{3e2802c4-a4d2-4d8b-9148-e3be6c30e623}">
          <xlrd:rvb i="5390"/>
        </ext>
      </extLst>
    </bk>
    <bk>
      <extLst>
        <ext uri="{3e2802c4-a4d2-4d8b-9148-e3be6c30e623}">
          <xlrd:rvb i="5391"/>
        </ext>
      </extLst>
    </bk>
    <bk>
      <extLst>
        <ext uri="{3e2802c4-a4d2-4d8b-9148-e3be6c30e623}">
          <xlrd:rvb i="5392"/>
        </ext>
      </extLst>
    </bk>
    <bk>
      <extLst>
        <ext uri="{3e2802c4-a4d2-4d8b-9148-e3be6c30e623}">
          <xlrd:rvb i="5393"/>
        </ext>
      </extLst>
    </bk>
    <bk>
      <extLst>
        <ext uri="{3e2802c4-a4d2-4d8b-9148-e3be6c30e623}">
          <xlrd:rvb i="5394"/>
        </ext>
      </extLst>
    </bk>
    <bk>
      <extLst>
        <ext uri="{3e2802c4-a4d2-4d8b-9148-e3be6c30e623}">
          <xlrd:rvb i="5395"/>
        </ext>
      </extLst>
    </bk>
    <bk>
      <extLst>
        <ext uri="{3e2802c4-a4d2-4d8b-9148-e3be6c30e623}">
          <xlrd:rvb i="5396"/>
        </ext>
      </extLst>
    </bk>
    <bk>
      <extLst>
        <ext uri="{3e2802c4-a4d2-4d8b-9148-e3be6c30e623}">
          <xlrd:rvb i="5397"/>
        </ext>
      </extLst>
    </bk>
    <bk>
      <extLst>
        <ext uri="{3e2802c4-a4d2-4d8b-9148-e3be6c30e623}">
          <xlrd:rvb i="5398"/>
        </ext>
      </extLst>
    </bk>
    <bk>
      <extLst>
        <ext uri="{3e2802c4-a4d2-4d8b-9148-e3be6c30e623}">
          <xlrd:rvb i="5399"/>
        </ext>
      </extLst>
    </bk>
    <bk>
      <extLst>
        <ext uri="{3e2802c4-a4d2-4d8b-9148-e3be6c30e623}">
          <xlrd:rvb i="5400"/>
        </ext>
      </extLst>
    </bk>
    <bk>
      <extLst>
        <ext uri="{3e2802c4-a4d2-4d8b-9148-e3be6c30e623}">
          <xlrd:rvb i="5401"/>
        </ext>
      </extLst>
    </bk>
    <bk>
      <extLst>
        <ext uri="{3e2802c4-a4d2-4d8b-9148-e3be6c30e623}">
          <xlrd:rvb i="5402"/>
        </ext>
      </extLst>
    </bk>
    <bk>
      <extLst>
        <ext uri="{3e2802c4-a4d2-4d8b-9148-e3be6c30e623}">
          <xlrd:rvb i="5403"/>
        </ext>
      </extLst>
    </bk>
    <bk>
      <extLst>
        <ext uri="{3e2802c4-a4d2-4d8b-9148-e3be6c30e623}">
          <xlrd:rvb i="5404"/>
        </ext>
      </extLst>
    </bk>
    <bk>
      <extLst>
        <ext uri="{3e2802c4-a4d2-4d8b-9148-e3be6c30e623}">
          <xlrd:rvb i="5405"/>
        </ext>
      </extLst>
    </bk>
    <bk>
      <extLst>
        <ext uri="{3e2802c4-a4d2-4d8b-9148-e3be6c30e623}">
          <xlrd:rvb i="5406"/>
        </ext>
      </extLst>
    </bk>
    <bk>
      <extLst>
        <ext uri="{3e2802c4-a4d2-4d8b-9148-e3be6c30e623}">
          <xlrd:rvb i="5407"/>
        </ext>
      </extLst>
    </bk>
    <bk>
      <extLst>
        <ext uri="{3e2802c4-a4d2-4d8b-9148-e3be6c30e623}">
          <xlrd:rvb i="5408"/>
        </ext>
      </extLst>
    </bk>
    <bk>
      <extLst>
        <ext uri="{3e2802c4-a4d2-4d8b-9148-e3be6c30e623}">
          <xlrd:rvb i="5411"/>
        </ext>
      </extLst>
    </bk>
    <bk>
      <extLst>
        <ext uri="{3e2802c4-a4d2-4d8b-9148-e3be6c30e623}">
          <xlrd:rvb i="5412"/>
        </ext>
      </extLst>
    </bk>
    <bk>
      <extLst>
        <ext uri="{3e2802c4-a4d2-4d8b-9148-e3be6c30e623}">
          <xlrd:rvb i="5413"/>
        </ext>
      </extLst>
    </bk>
    <bk>
      <extLst>
        <ext uri="{3e2802c4-a4d2-4d8b-9148-e3be6c30e623}">
          <xlrd:rvb i="5414"/>
        </ext>
      </extLst>
    </bk>
    <bk>
      <extLst>
        <ext uri="{3e2802c4-a4d2-4d8b-9148-e3be6c30e623}">
          <xlrd:rvb i="5415"/>
        </ext>
      </extLst>
    </bk>
    <bk>
      <extLst>
        <ext uri="{3e2802c4-a4d2-4d8b-9148-e3be6c30e623}">
          <xlrd:rvb i="5416"/>
        </ext>
      </extLst>
    </bk>
    <bk>
      <extLst>
        <ext uri="{3e2802c4-a4d2-4d8b-9148-e3be6c30e623}">
          <xlrd:rvb i="5417"/>
        </ext>
      </extLst>
    </bk>
    <bk>
      <extLst>
        <ext uri="{3e2802c4-a4d2-4d8b-9148-e3be6c30e623}">
          <xlrd:rvb i="5418"/>
        </ext>
      </extLst>
    </bk>
    <bk>
      <extLst>
        <ext uri="{3e2802c4-a4d2-4d8b-9148-e3be6c30e623}">
          <xlrd:rvb i="5419"/>
        </ext>
      </extLst>
    </bk>
    <bk>
      <extLst>
        <ext uri="{3e2802c4-a4d2-4d8b-9148-e3be6c30e623}">
          <xlrd:rvb i="5420"/>
        </ext>
      </extLst>
    </bk>
    <bk>
      <extLst>
        <ext uri="{3e2802c4-a4d2-4d8b-9148-e3be6c30e623}">
          <xlrd:rvb i="5421"/>
        </ext>
      </extLst>
    </bk>
    <bk>
      <extLst>
        <ext uri="{3e2802c4-a4d2-4d8b-9148-e3be6c30e623}">
          <xlrd:rvb i="5422"/>
        </ext>
      </extLst>
    </bk>
    <bk>
      <extLst>
        <ext uri="{3e2802c4-a4d2-4d8b-9148-e3be6c30e623}">
          <xlrd:rvb i="5423"/>
        </ext>
      </extLst>
    </bk>
    <bk>
      <extLst>
        <ext uri="{3e2802c4-a4d2-4d8b-9148-e3be6c30e623}">
          <xlrd:rvb i="5424"/>
        </ext>
      </extLst>
    </bk>
    <bk>
      <extLst>
        <ext uri="{3e2802c4-a4d2-4d8b-9148-e3be6c30e623}">
          <xlrd:rvb i="5425"/>
        </ext>
      </extLst>
    </bk>
    <bk>
      <extLst>
        <ext uri="{3e2802c4-a4d2-4d8b-9148-e3be6c30e623}">
          <xlrd:rvb i="5426"/>
        </ext>
      </extLst>
    </bk>
    <bk>
      <extLst>
        <ext uri="{3e2802c4-a4d2-4d8b-9148-e3be6c30e623}">
          <xlrd:rvb i="5427"/>
        </ext>
      </extLst>
    </bk>
    <bk>
      <extLst>
        <ext uri="{3e2802c4-a4d2-4d8b-9148-e3be6c30e623}">
          <xlrd:rvb i="5428"/>
        </ext>
      </extLst>
    </bk>
    <bk>
      <extLst>
        <ext uri="{3e2802c4-a4d2-4d8b-9148-e3be6c30e623}">
          <xlrd:rvb i="5429"/>
        </ext>
      </extLst>
    </bk>
    <bk>
      <extLst>
        <ext uri="{3e2802c4-a4d2-4d8b-9148-e3be6c30e623}">
          <xlrd:rvb i="5430"/>
        </ext>
      </extLst>
    </bk>
    <bk>
      <extLst>
        <ext uri="{3e2802c4-a4d2-4d8b-9148-e3be6c30e623}">
          <xlrd:rvb i="5431"/>
        </ext>
      </extLst>
    </bk>
    <bk>
      <extLst>
        <ext uri="{3e2802c4-a4d2-4d8b-9148-e3be6c30e623}">
          <xlrd:rvb i="5432"/>
        </ext>
      </extLst>
    </bk>
    <bk>
      <extLst>
        <ext uri="{3e2802c4-a4d2-4d8b-9148-e3be6c30e623}">
          <xlrd:rvb i="5433"/>
        </ext>
      </extLst>
    </bk>
    <bk>
      <extLst>
        <ext uri="{3e2802c4-a4d2-4d8b-9148-e3be6c30e623}">
          <xlrd:rvb i="5434"/>
        </ext>
      </extLst>
    </bk>
    <bk>
      <extLst>
        <ext uri="{3e2802c4-a4d2-4d8b-9148-e3be6c30e623}">
          <xlrd:rvb i="5435"/>
        </ext>
      </extLst>
    </bk>
    <bk>
      <extLst>
        <ext uri="{3e2802c4-a4d2-4d8b-9148-e3be6c30e623}">
          <xlrd:rvb i="5436"/>
        </ext>
      </extLst>
    </bk>
    <bk>
      <extLst>
        <ext uri="{3e2802c4-a4d2-4d8b-9148-e3be6c30e623}">
          <xlrd:rvb i="5437"/>
        </ext>
      </extLst>
    </bk>
    <bk>
      <extLst>
        <ext uri="{3e2802c4-a4d2-4d8b-9148-e3be6c30e623}">
          <xlrd:rvb i="5438"/>
        </ext>
      </extLst>
    </bk>
    <bk>
      <extLst>
        <ext uri="{3e2802c4-a4d2-4d8b-9148-e3be6c30e623}">
          <xlrd:rvb i="5439"/>
        </ext>
      </extLst>
    </bk>
    <bk>
      <extLst>
        <ext uri="{3e2802c4-a4d2-4d8b-9148-e3be6c30e623}">
          <xlrd:rvb i="5440"/>
        </ext>
      </extLst>
    </bk>
    <bk>
      <extLst>
        <ext uri="{3e2802c4-a4d2-4d8b-9148-e3be6c30e623}">
          <xlrd:rvb i="5441"/>
        </ext>
      </extLst>
    </bk>
    <bk>
      <extLst>
        <ext uri="{3e2802c4-a4d2-4d8b-9148-e3be6c30e623}">
          <xlrd:rvb i="5442"/>
        </ext>
      </extLst>
    </bk>
    <bk>
      <extLst>
        <ext uri="{3e2802c4-a4d2-4d8b-9148-e3be6c30e623}">
          <xlrd:rvb i="5443"/>
        </ext>
      </extLst>
    </bk>
    <bk>
      <extLst>
        <ext uri="{3e2802c4-a4d2-4d8b-9148-e3be6c30e623}">
          <xlrd:rvb i="5444"/>
        </ext>
      </extLst>
    </bk>
    <bk>
      <extLst>
        <ext uri="{3e2802c4-a4d2-4d8b-9148-e3be6c30e623}">
          <xlrd:rvb i="5445"/>
        </ext>
      </extLst>
    </bk>
    <bk>
      <extLst>
        <ext uri="{3e2802c4-a4d2-4d8b-9148-e3be6c30e623}">
          <xlrd:rvb i="5446"/>
        </ext>
      </extLst>
    </bk>
    <bk>
      <extLst>
        <ext uri="{3e2802c4-a4d2-4d8b-9148-e3be6c30e623}">
          <xlrd:rvb i="5447"/>
        </ext>
      </extLst>
    </bk>
    <bk>
      <extLst>
        <ext uri="{3e2802c4-a4d2-4d8b-9148-e3be6c30e623}">
          <xlrd:rvb i="5448"/>
        </ext>
      </extLst>
    </bk>
    <bk>
      <extLst>
        <ext uri="{3e2802c4-a4d2-4d8b-9148-e3be6c30e623}">
          <xlrd:rvb i="5449"/>
        </ext>
      </extLst>
    </bk>
    <bk>
      <extLst>
        <ext uri="{3e2802c4-a4d2-4d8b-9148-e3be6c30e623}">
          <xlrd:rvb i="5450"/>
        </ext>
      </extLst>
    </bk>
    <bk>
      <extLst>
        <ext uri="{3e2802c4-a4d2-4d8b-9148-e3be6c30e623}">
          <xlrd:rvb i="5451"/>
        </ext>
      </extLst>
    </bk>
    <bk>
      <extLst>
        <ext uri="{3e2802c4-a4d2-4d8b-9148-e3be6c30e623}">
          <xlrd:rvb i="5452"/>
        </ext>
      </extLst>
    </bk>
    <bk>
      <extLst>
        <ext uri="{3e2802c4-a4d2-4d8b-9148-e3be6c30e623}">
          <xlrd:rvb i="5453"/>
        </ext>
      </extLst>
    </bk>
    <bk>
      <extLst>
        <ext uri="{3e2802c4-a4d2-4d8b-9148-e3be6c30e623}">
          <xlrd:rvb i="5454"/>
        </ext>
      </extLst>
    </bk>
    <bk>
      <extLst>
        <ext uri="{3e2802c4-a4d2-4d8b-9148-e3be6c30e623}">
          <xlrd:rvb i="5455"/>
        </ext>
      </extLst>
    </bk>
    <bk>
      <extLst>
        <ext uri="{3e2802c4-a4d2-4d8b-9148-e3be6c30e623}">
          <xlrd:rvb i="5456"/>
        </ext>
      </extLst>
    </bk>
    <bk>
      <extLst>
        <ext uri="{3e2802c4-a4d2-4d8b-9148-e3be6c30e623}">
          <xlrd:rvb i="5457"/>
        </ext>
      </extLst>
    </bk>
    <bk>
      <extLst>
        <ext uri="{3e2802c4-a4d2-4d8b-9148-e3be6c30e623}">
          <xlrd:rvb i="5458"/>
        </ext>
      </extLst>
    </bk>
    <bk>
      <extLst>
        <ext uri="{3e2802c4-a4d2-4d8b-9148-e3be6c30e623}">
          <xlrd:rvb i="5459"/>
        </ext>
      </extLst>
    </bk>
    <bk>
      <extLst>
        <ext uri="{3e2802c4-a4d2-4d8b-9148-e3be6c30e623}">
          <xlrd:rvb i="5460"/>
        </ext>
      </extLst>
    </bk>
    <bk>
      <extLst>
        <ext uri="{3e2802c4-a4d2-4d8b-9148-e3be6c30e623}">
          <xlrd:rvb i="5461"/>
        </ext>
      </extLst>
    </bk>
    <bk>
      <extLst>
        <ext uri="{3e2802c4-a4d2-4d8b-9148-e3be6c30e623}">
          <xlrd:rvb i="5462"/>
        </ext>
      </extLst>
    </bk>
    <bk>
      <extLst>
        <ext uri="{3e2802c4-a4d2-4d8b-9148-e3be6c30e623}">
          <xlrd:rvb i="5463"/>
        </ext>
      </extLst>
    </bk>
    <bk>
      <extLst>
        <ext uri="{3e2802c4-a4d2-4d8b-9148-e3be6c30e623}">
          <xlrd:rvb i="5464"/>
        </ext>
      </extLst>
    </bk>
    <bk>
      <extLst>
        <ext uri="{3e2802c4-a4d2-4d8b-9148-e3be6c30e623}">
          <xlrd:rvb i="5465"/>
        </ext>
      </extLst>
    </bk>
    <bk>
      <extLst>
        <ext uri="{3e2802c4-a4d2-4d8b-9148-e3be6c30e623}">
          <xlrd:rvb i="5466"/>
        </ext>
      </extLst>
    </bk>
    <bk>
      <extLst>
        <ext uri="{3e2802c4-a4d2-4d8b-9148-e3be6c30e623}">
          <xlrd:rvb i="5467"/>
        </ext>
      </extLst>
    </bk>
    <bk>
      <extLst>
        <ext uri="{3e2802c4-a4d2-4d8b-9148-e3be6c30e623}">
          <xlrd:rvb i="5468"/>
        </ext>
      </extLst>
    </bk>
    <bk>
      <extLst>
        <ext uri="{3e2802c4-a4d2-4d8b-9148-e3be6c30e623}">
          <xlrd:rvb i="5469"/>
        </ext>
      </extLst>
    </bk>
    <bk>
      <extLst>
        <ext uri="{3e2802c4-a4d2-4d8b-9148-e3be6c30e623}">
          <xlrd:rvb i="5470"/>
        </ext>
      </extLst>
    </bk>
    <bk>
      <extLst>
        <ext uri="{3e2802c4-a4d2-4d8b-9148-e3be6c30e623}">
          <xlrd:rvb i="5471"/>
        </ext>
      </extLst>
    </bk>
    <bk>
      <extLst>
        <ext uri="{3e2802c4-a4d2-4d8b-9148-e3be6c30e623}">
          <xlrd:rvb i="5472"/>
        </ext>
      </extLst>
    </bk>
    <bk>
      <extLst>
        <ext uri="{3e2802c4-a4d2-4d8b-9148-e3be6c30e623}">
          <xlrd:rvb i="5473"/>
        </ext>
      </extLst>
    </bk>
    <bk>
      <extLst>
        <ext uri="{3e2802c4-a4d2-4d8b-9148-e3be6c30e623}">
          <xlrd:rvb i="5474"/>
        </ext>
      </extLst>
    </bk>
    <bk>
      <extLst>
        <ext uri="{3e2802c4-a4d2-4d8b-9148-e3be6c30e623}">
          <xlrd:rvb i="5475"/>
        </ext>
      </extLst>
    </bk>
    <bk>
      <extLst>
        <ext uri="{3e2802c4-a4d2-4d8b-9148-e3be6c30e623}">
          <xlrd:rvb i="5476"/>
        </ext>
      </extLst>
    </bk>
    <bk>
      <extLst>
        <ext uri="{3e2802c4-a4d2-4d8b-9148-e3be6c30e623}">
          <xlrd:rvb i="5477"/>
        </ext>
      </extLst>
    </bk>
    <bk>
      <extLst>
        <ext uri="{3e2802c4-a4d2-4d8b-9148-e3be6c30e623}">
          <xlrd:rvb i="5478"/>
        </ext>
      </extLst>
    </bk>
    <bk>
      <extLst>
        <ext uri="{3e2802c4-a4d2-4d8b-9148-e3be6c30e623}">
          <xlrd:rvb i="5479"/>
        </ext>
      </extLst>
    </bk>
    <bk>
      <extLst>
        <ext uri="{3e2802c4-a4d2-4d8b-9148-e3be6c30e623}">
          <xlrd:rvb i="5480"/>
        </ext>
      </extLst>
    </bk>
    <bk>
      <extLst>
        <ext uri="{3e2802c4-a4d2-4d8b-9148-e3be6c30e623}">
          <xlrd:rvb i="5481"/>
        </ext>
      </extLst>
    </bk>
    <bk>
      <extLst>
        <ext uri="{3e2802c4-a4d2-4d8b-9148-e3be6c30e623}">
          <xlrd:rvb i="5482"/>
        </ext>
      </extLst>
    </bk>
    <bk>
      <extLst>
        <ext uri="{3e2802c4-a4d2-4d8b-9148-e3be6c30e623}">
          <xlrd:rvb i="5483"/>
        </ext>
      </extLst>
    </bk>
    <bk>
      <extLst>
        <ext uri="{3e2802c4-a4d2-4d8b-9148-e3be6c30e623}">
          <xlrd:rvb i="5484"/>
        </ext>
      </extLst>
    </bk>
    <bk>
      <extLst>
        <ext uri="{3e2802c4-a4d2-4d8b-9148-e3be6c30e623}">
          <xlrd:rvb i="5485"/>
        </ext>
      </extLst>
    </bk>
    <bk>
      <extLst>
        <ext uri="{3e2802c4-a4d2-4d8b-9148-e3be6c30e623}">
          <xlrd:rvb i="5486"/>
        </ext>
      </extLst>
    </bk>
    <bk>
      <extLst>
        <ext uri="{3e2802c4-a4d2-4d8b-9148-e3be6c30e623}">
          <xlrd:rvb i="5487"/>
        </ext>
      </extLst>
    </bk>
    <bk>
      <extLst>
        <ext uri="{3e2802c4-a4d2-4d8b-9148-e3be6c30e623}">
          <xlrd:rvb i="5488"/>
        </ext>
      </extLst>
    </bk>
    <bk>
      <extLst>
        <ext uri="{3e2802c4-a4d2-4d8b-9148-e3be6c30e623}">
          <xlrd:rvb i="5489"/>
        </ext>
      </extLst>
    </bk>
    <bk>
      <extLst>
        <ext uri="{3e2802c4-a4d2-4d8b-9148-e3be6c30e623}">
          <xlrd:rvb i="5490"/>
        </ext>
      </extLst>
    </bk>
    <bk>
      <extLst>
        <ext uri="{3e2802c4-a4d2-4d8b-9148-e3be6c30e623}">
          <xlrd:rvb i="5491"/>
        </ext>
      </extLst>
    </bk>
    <bk>
      <extLst>
        <ext uri="{3e2802c4-a4d2-4d8b-9148-e3be6c30e623}">
          <xlrd:rvb i="5492"/>
        </ext>
      </extLst>
    </bk>
    <bk>
      <extLst>
        <ext uri="{3e2802c4-a4d2-4d8b-9148-e3be6c30e623}">
          <xlrd:rvb i="5493"/>
        </ext>
      </extLst>
    </bk>
    <bk>
      <extLst>
        <ext uri="{3e2802c4-a4d2-4d8b-9148-e3be6c30e623}">
          <xlrd:rvb i="5494"/>
        </ext>
      </extLst>
    </bk>
    <bk>
      <extLst>
        <ext uri="{3e2802c4-a4d2-4d8b-9148-e3be6c30e623}">
          <xlrd:rvb i="5495"/>
        </ext>
      </extLst>
    </bk>
    <bk>
      <extLst>
        <ext uri="{3e2802c4-a4d2-4d8b-9148-e3be6c30e623}">
          <xlrd:rvb i="5496"/>
        </ext>
      </extLst>
    </bk>
    <bk>
      <extLst>
        <ext uri="{3e2802c4-a4d2-4d8b-9148-e3be6c30e623}">
          <xlrd:rvb i="5497"/>
        </ext>
      </extLst>
    </bk>
    <bk>
      <extLst>
        <ext uri="{3e2802c4-a4d2-4d8b-9148-e3be6c30e623}">
          <xlrd:rvb i="5498"/>
        </ext>
      </extLst>
    </bk>
    <bk>
      <extLst>
        <ext uri="{3e2802c4-a4d2-4d8b-9148-e3be6c30e623}">
          <xlrd:rvb i="5499"/>
        </ext>
      </extLst>
    </bk>
    <bk>
      <extLst>
        <ext uri="{3e2802c4-a4d2-4d8b-9148-e3be6c30e623}">
          <xlrd:rvb i="5500"/>
        </ext>
      </extLst>
    </bk>
    <bk>
      <extLst>
        <ext uri="{3e2802c4-a4d2-4d8b-9148-e3be6c30e623}">
          <xlrd:rvb i="5501"/>
        </ext>
      </extLst>
    </bk>
    <bk>
      <extLst>
        <ext uri="{3e2802c4-a4d2-4d8b-9148-e3be6c30e623}">
          <xlrd:rvb i="5502"/>
        </ext>
      </extLst>
    </bk>
    <bk>
      <extLst>
        <ext uri="{3e2802c4-a4d2-4d8b-9148-e3be6c30e623}">
          <xlrd:rvb i="5503"/>
        </ext>
      </extLst>
    </bk>
    <bk>
      <extLst>
        <ext uri="{3e2802c4-a4d2-4d8b-9148-e3be6c30e623}">
          <xlrd:rvb i="5504"/>
        </ext>
      </extLst>
    </bk>
    <bk>
      <extLst>
        <ext uri="{3e2802c4-a4d2-4d8b-9148-e3be6c30e623}">
          <xlrd:rvb i="5505"/>
        </ext>
      </extLst>
    </bk>
    <bk>
      <extLst>
        <ext uri="{3e2802c4-a4d2-4d8b-9148-e3be6c30e623}">
          <xlrd:rvb i="5506"/>
        </ext>
      </extLst>
    </bk>
    <bk>
      <extLst>
        <ext uri="{3e2802c4-a4d2-4d8b-9148-e3be6c30e623}">
          <xlrd:rvb i="5507"/>
        </ext>
      </extLst>
    </bk>
    <bk>
      <extLst>
        <ext uri="{3e2802c4-a4d2-4d8b-9148-e3be6c30e623}">
          <xlrd:rvb i="5508"/>
        </ext>
      </extLst>
    </bk>
    <bk>
      <extLst>
        <ext uri="{3e2802c4-a4d2-4d8b-9148-e3be6c30e623}">
          <xlrd:rvb i="5509"/>
        </ext>
      </extLst>
    </bk>
    <bk>
      <extLst>
        <ext uri="{3e2802c4-a4d2-4d8b-9148-e3be6c30e623}">
          <xlrd:rvb i="5510"/>
        </ext>
      </extLst>
    </bk>
    <bk>
      <extLst>
        <ext uri="{3e2802c4-a4d2-4d8b-9148-e3be6c30e623}">
          <xlrd:rvb i="5511"/>
        </ext>
      </extLst>
    </bk>
    <bk>
      <extLst>
        <ext uri="{3e2802c4-a4d2-4d8b-9148-e3be6c30e623}">
          <xlrd:rvb i="5512"/>
        </ext>
      </extLst>
    </bk>
    <bk>
      <extLst>
        <ext uri="{3e2802c4-a4d2-4d8b-9148-e3be6c30e623}">
          <xlrd:rvb i="5513"/>
        </ext>
      </extLst>
    </bk>
    <bk>
      <extLst>
        <ext uri="{3e2802c4-a4d2-4d8b-9148-e3be6c30e623}">
          <xlrd:rvb i="5514"/>
        </ext>
      </extLst>
    </bk>
    <bk>
      <extLst>
        <ext uri="{3e2802c4-a4d2-4d8b-9148-e3be6c30e623}">
          <xlrd:rvb i="5515"/>
        </ext>
      </extLst>
    </bk>
    <bk>
      <extLst>
        <ext uri="{3e2802c4-a4d2-4d8b-9148-e3be6c30e623}">
          <xlrd:rvb i="5516"/>
        </ext>
      </extLst>
    </bk>
    <bk>
      <extLst>
        <ext uri="{3e2802c4-a4d2-4d8b-9148-e3be6c30e623}">
          <xlrd:rvb i="5517"/>
        </ext>
      </extLst>
    </bk>
    <bk>
      <extLst>
        <ext uri="{3e2802c4-a4d2-4d8b-9148-e3be6c30e623}">
          <xlrd:rvb i="5518"/>
        </ext>
      </extLst>
    </bk>
    <bk>
      <extLst>
        <ext uri="{3e2802c4-a4d2-4d8b-9148-e3be6c30e623}">
          <xlrd:rvb i="5519"/>
        </ext>
      </extLst>
    </bk>
    <bk>
      <extLst>
        <ext uri="{3e2802c4-a4d2-4d8b-9148-e3be6c30e623}">
          <xlrd:rvb i="5520"/>
        </ext>
      </extLst>
    </bk>
    <bk>
      <extLst>
        <ext uri="{3e2802c4-a4d2-4d8b-9148-e3be6c30e623}">
          <xlrd:rvb i="5521"/>
        </ext>
      </extLst>
    </bk>
    <bk>
      <extLst>
        <ext uri="{3e2802c4-a4d2-4d8b-9148-e3be6c30e623}">
          <xlrd:rvb i="5522"/>
        </ext>
      </extLst>
    </bk>
    <bk>
      <extLst>
        <ext uri="{3e2802c4-a4d2-4d8b-9148-e3be6c30e623}">
          <xlrd:rvb i="5523"/>
        </ext>
      </extLst>
    </bk>
    <bk>
      <extLst>
        <ext uri="{3e2802c4-a4d2-4d8b-9148-e3be6c30e623}">
          <xlrd:rvb i="5524"/>
        </ext>
      </extLst>
    </bk>
    <bk>
      <extLst>
        <ext uri="{3e2802c4-a4d2-4d8b-9148-e3be6c30e623}">
          <xlrd:rvb i="5525"/>
        </ext>
      </extLst>
    </bk>
    <bk>
      <extLst>
        <ext uri="{3e2802c4-a4d2-4d8b-9148-e3be6c30e623}">
          <xlrd:rvb i="5526"/>
        </ext>
      </extLst>
    </bk>
    <bk>
      <extLst>
        <ext uri="{3e2802c4-a4d2-4d8b-9148-e3be6c30e623}">
          <xlrd:rvb i="5527"/>
        </ext>
      </extLst>
    </bk>
    <bk>
      <extLst>
        <ext uri="{3e2802c4-a4d2-4d8b-9148-e3be6c30e623}">
          <xlrd:rvb i="5528"/>
        </ext>
      </extLst>
    </bk>
    <bk>
      <extLst>
        <ext uri="{3e2802c4-a4d2-4d8b-9148-e3be6c30e623}">
          <xlrd:rvb i="5529"/>
        </ext>
      </extLst>
    </bk>
    <bk>
      <extLst>
        <ext uri="{3e2802c4-a4d2-4d8b-9148-e3be6c30e623}">
          <xlrd:rvb i="5530"/>
        </ext>
      </extLst>
    </bk>
    <bk>
      <extLst>
        <ext uri="{3e2802c4-a4d2-4d8b-9148-e3be6c30e623}">
          <xlrd:rvb i="5531"/>
        </ext>
      </extLst>
    </bk>
    <bk>
      <extLst>
        <ext uri="{3e2802c4-a4d2-4d8b-9148-e3be6c30e623}">
          <xlrd:rvb i="5532"/>
        </ext>
      </extLst>
    </bk>
    <bk>
      <extLst>
        <ext uri="{3e2802c4-a4d2-4d8b-9148-e3be6c30e623}">
          <xlrd:rvb i="5533"/>
        </ext>
      </extLst>
    </bk>
    <bk>
      <extLst>
        <ext uri="{3e2802c4-a4d2-4d8b-9148-e3be6c30e623}">
          <xlrd:rvb i="5534"/>
        </ext>
      </extLst>
    </bk>
    <bk>
      <extLst>
        <ext uri="{3e2802c4-a4d2-4d8b-9148-e3be6c30e623}">
          <xlrd:rvb i="5535"/>
        </ext>
      </extLst>
    </bk>
    <bk>
      <extLst>
        <ext uri="{3e2802c4-a4d2-4d8b-9148-e3be6c30e623}">
          <xlrd:rvb i="5536"/>
        </ext>
      </extLst>
    </bk>
    <bk>
      <extLst>
        <ext uri="{3e2802c4-a4d2-4d8b-9148-e3be6c30e623}">
          <xlrd:rvb i="5537"/>
        </ext>
      </extLst>
    </bk>
    <bk>
      <extLst>
        <ext uri="{3e2802c4-a4d2-4d8b-9148-e3be6c30e623}">
          <xlrd:rvb i="5538"/>
        </ext>
      </extLst>
    </bk>
    <bk>
      <extLst>
        <ext uri="{3e2802c4-a4d2-4d8b-9148-e3be6c30e623}">
          <xlrd:rvb i="5539"/>
        </ext>
      </extLst>
    </bk>
    <bk>
      <extLst>
        <ext uri="{3e2802c4-a4d2-4d8b-9148-e3be6c30e623}">
          <xlrd:rvb i="5540"/>
        </ext>
      </extLst>
    </bk>
    <bk>
      <extLst>
        <ext uri="{3e2802c4-a4d2-4d8b-9148-e3be6c30e623}">
          <xlrd:rvb i="5541"/>
        </ext>
      </extLst>
    </bk>
    <bk>
      <extLst>
        <ext uri="{3e2802c4-a4d2-4d8b-9148-e3be6c30e623}">
          <xlrd:rvb i="5542"/>
        </ext>
      </extLst>
    </bk>
    <bk>
      <extLst>
        <ext uri="{3e2802c4-a4d2-4d8b-9148-e3be6c30e623}">
          <xlrd:rvb i="5543"/>
        </ext>
      </extLst>
    </bk>
    <bk>
      <extLst>
        <ext uri="{3e2802c4-a4d2-4d8b-9148-e3be6c30e623}">
          <xlrd:rvb i="5544"/>
        </ext>
      </extLst>
    </bk>
    <bk>
      <extLst>
        <ext uri="{3e2802c4-a4d2-4d8b-9148-e3be6c30e623}">
          <xlrd:rvb i="5545"/>
        </ext>
      </extLst>
    </bk>
    <bk>
      <extLst>
        <ext uri="{3e2802c4-a4d2-4d8b-9148-e3be6c30e623}">
          <xlrd:rvb i="5546"/>
        </ext>
      </extLst>
    </bk>
    <bk>
      <extLst>
        <ext uri="{3e2802c4-a4d2-4d8b-9148-e3be6c30e623}">
          <xlrd:rvb i="5547"/>
        </ext>
      </extLst>
    </bk>
    <bk>
      <extLst>
        <ext uri="{3e2802c4-a4d2-4d8b-9148-e3be6c30e623}">
          <xlrd:rvb i="5548"/>
        </ext>
      </extLst>
    </bk>
    <bk>
      <extLst>
        <ext uri="{3e2802c4-a4d2-4d8b-9148-e3be6c30e623}">
          <xlrd:rvb i="5549"/>
        </ext>
      </extLst>
    </bk>
    <bk>
      <extLst>
        <ext uri="{3e2802c4-a4d2-4d8b-9148-e3be6c30e623}">
          <xlrd:rvb i="5550"/>
        </ext>
      </extLst>
    </bk>
    <bk>
      <extLst>
        <ext uri="{3e2802c4-a4d2-4d8b-9148-e3be6c30e623}">
          <xlrd:rvb i="5551"/>
        </ext>
      </extLst>
    </bk>
    <bk>
      <extLst>
        <ext uri="{3e2802c4-a4d2-4d8b-9148-e3be6c30e623}">
          <xlrd:rvb i="5552"/>
        </ext>
      </extLst>
    </bk>
    <bk>
      <extLst>
        <ext uri="{3e2802c4-a4d2-4d8b-9148-e3be6c30e623}">
          <xlrd:rvb i="5553"/>
        </ext>
      </extLst>
    </bk>
    <bk>
      <extLst>
        <ext uri="{3e2802c4-a4d2-4d8b-9148-e3be6c30e623}">
          <xlrd:rvb i="5554"/>
        </ext>
      </extLst>
    </bk>
    <bk>
      <extLst>
        <ext uri="{3e2802c4-a4d2-4d8b-9148-e3be6c30e623}">
          <xlrd:rvb i="5555"/>
        </ext>
      </extLst>
    </bk>
    <bk>
      <extLst>
        <ext uri="{3e2802c4-a4d2-4d8b-9148-e3be6c30e623}">
          <xlrd:rvb i="5556"/>
        </ext>
      </extLst>
    </bk>
    <bk>
      <extLst>
        <ext uri="{3e2802c4-a4d2-4d8b-9148-e3be6c30e623}">
          <xlrd:rvb i="5557"/>
        </ext>
      </extLst>
    </bk>
    <bk>
      <extLst>
        <ext uri="{3e2802c4-a4d2-4d8b-9148-e3be6c30e623}">
          <xlrd:rvb i="5558"/>
        </ext>
      </extLst>
    </bk>
    <bk>
      <extLst>
        <ext uri="{3e2802c4-a4d2-4d8b-9148-e3be6c30e623}">
          <xlrd:rvb i="5559"/>
        </ext>
      </extLst>
    </bk>
    <bk>
      <extLst>
        <ext uri="{3e2802c4-a4d2-4d8b-9148-e3be6c30e623}">
          <xlrd:rvb i="5560"/>
        </ext>
      </extLst>
    </bk>
    <bk>
      <extLst>
        <ext uri="{3e2802c4-a4d2-4d8b-9148-e3be6c30e623}">
          <xlrd:rvb i="5561"/>
        </ext>
      </extLst>
    </bk>
    <bk>
      <extLst>
        <ext uri="{3e2802c4-a4d2-4d8b-9148-e3be6c30e623}">
          <xlrd:rvb i="5562"/>
        </ext>
      </extLst>
    </bk>
    <bk>
      <extLst>
        <ext uri="{3e2802c4-a4d2-4d8b-9148-e3be6c30e623}">
          <xlrd:rvb i="5563"/>
        </ext>
      </extLst>
    </bk>
    <bk>
      <extLst>
        <ext uri="{3e2802c4-a4d2-4d8b-9148-e3be6c30e623}">
          <xlrd:rvb i="5564"/>
        </ext>
      </extLst>
    </bk>
    <bk>
      <extLst>
        <ext uri="{3e2802c4-a4d2-4d8b-9148-e3be6c30e623}">
          <xlrd:rvb i="5565"/>
        </ext>
      </extLst>
    </bk>
    <bk>
      <extLst>
        <ext uri="{3e2802c4-a4d2-4d8b-9148-e3be6c30e623}">
          <xlrd:rvb i="5566"/>
        </ext>
      </extLst>
    </bk>
    <bk>
      <extLst>
        <ext uri="{3e2802c4-a4d2-4d8b-9148-e3be6c30e623}">
          <xlrd:rvb i="5567"/>
        </ext>
      </extLst>
    </bk>
    <bk>
      <extLst>
        <ext uri="{3e2802c4-a4d2-4d8b-9148-e3be6c30e623}">
          <xlrd:rvb i="5568"/>
        </ext>
      </extLst>
    </bk>
    <bk>
      <extLst>
        <ext uri="{3e2802c4-a4d2-4d8b-9148-e3be6c30e623}">
          <xlrd:rvb i="5569"/>
        </ext>
      </extLst>
    </bk>
    <bk>
      <extLst>
        <ext uri="{3e2802c4-a4d2-4d8b-9148-e3be6c30e623}">
          <xlrd:rvb i="5570"/>
        </ext>
      </extLst>
    </bk>
    <bk>
      <extLst>
        <ext uri="{3e2802c4-a4d2-4d8b-9148-e3be6c30e623}">
          <xlrd:rvb i="5571"/>
        </ext>
      </extLst>
    </bk>
    <bk>
      <extLst>
        <ext uri="{3e2802c4-a4d2-4d8b-9148-e3be6c30e623}">
          <xlrd:rvb i="5572"/>
        </ext>
      </extLst>
    </bk>
    <bk>
      <extLst>
        <ext uri="{3e2802c4-a4d2-4d8b-9148-e3be6c30e623}">
          <xlrd:rvb i="5573"/>
        </ext>
      </extLst>
    </bk>
    <bk>
      <extLst>
        <ext uri="{3e2802c4-a4d2-4d8b-9148-e3be6c30e623}">
          <xlrd:rvb i="5574"/>
        </ext>
      </extLst>
    </bk>
    <bk>
      <extLst>
        <ext uri="{3e2802c4-a4d2-4d8b-9148-e3be6c30e623}">
          <xlrd:rvb i="5575"/>
        </ext>
      </extLst>
    </bk>
    <bk>
      <extLst>
        <ext uri="{3e2802c4-a4d2-4d8b-9148-e3be6c30e623}">
          <xlrd:rvb i="5576"/>
        </ext>
      </extLst>
    </bk>
    <bk>
      <extLst>
        <ext uri="{3e2802c4-a4d2-4d8b-9148-e3be6c30e623}">
          <xlrd:rvb i="5577"/>
        </ext>
      </extLst>
    </bk>
    <bk>
      <extLst>
        <ext uri="{3e2802c4-a4d2-4d8b-9148-e3be6c30e623}">
          <xlrd:rvb i="5578"/>
        </ext>
      </extLst>
    </bk>
    <bk>
      <extLst>
        <ext uri="{3e2802c4-a4d2-4d8b-9148-e3be6c30e623}">
          <xlrd:rvb i="5579"/>
        </ext>
      </extLst>
    </bk>
    <bk>
      <extLst>
        <ext uri="{3e2802c4-a4d2-4d8b-9148-e3be6c30e623}">
          <xlrd:rvb i="5580"/>
        </ext>
      </extLst>
    </bk>
    <bk>
      <extLst>
        <ext uri="{3e2802c4-a4d2-4d8b-9148-e3be6c30e623}">
          <xlrd:rvb i="5581"/>
        </ext>
      </extLst>
    </bk>
    <bk>
      <extLst>
        <ext uri="{3e2802c4-a4d2-4d8b-9148-e3be6c30e623}">
          <xlrd:rvb i="5582"/>
        </ext>
      </extLst>
    </bk>
    <bk>
      <extLst>
        <ext uri="{3e2802c4-a4d2-4d8b-9148-e3be6c30e623}">
          <xlrd:rvb i="5583"/>
        </ext>
      </extLst>
    </bk>
    <bk>
      <extLst>
        <ext uri="{3e2802c4-a4d2-4d8b-9148-e3be6c30e623}">
          <xlrd:rvb i="5584"/>
        </ext>
      </extLst>
    </bk>
    <bk>
      <extLst>
        <ext uri="{3e2802c4-a4d2-4d8b-9148-e3be6c30e623}">
          <xlrd:rvb i="5585"/>
        </ext>
      </extLst>
    </bk>
    <bk>
      <extLst>
        <ext uri="{3e2802c4-a4d2-4d8b-9148-e3be6c30e623}">
          <xlrd:rvb i="5586"/>
        </ext>
      </extLst>
    </bk>
    <bk>
      <extLst>
        <ext uri="{3e2802c4-a4d2-4d8b-9148-e3be6c30e623}">
          <xlrd:rvb i="5587"/>
        </ext>
      </extLst>
    </bk>
    <bk>
      <extLst>
        <ext uri="{3e2802c4-a4d2-4d8b-9148-e3be6c30e623}">
          <xlrd:rvb i="5588"/>
        </ext>
      </extLst>
    </bk>
    <bk>
      <extLst>
        <ext uri="{3e2802c4-a4d2-4d8b-9148-e3be6c30e623}">
          <xlrd:rvb i="5589"/>
        </ext>
      </extLst>
    </bk>
    <bk>
      <extLst>
        <ext uri="{3e2802c4-a4d2-4d8b-9148-e3be6c30e623}">
          <xlrd:rvb i="5590"/>
        </ext>
      </extLst>
    </bk>
    <bk>
      <extLst>
        <ext uri="{3e2802c4-a4d2-4d8b-9148-e3be6c30e623}">
          <xlrd:rvb i="5591"/>
        </ext>
      </extLst>
    </bk>
    <bk>
      <extLst>
        <ext uri="{3e2802c4-a4d2-4d8b-9148-e3be6c30e623}">
          <xlrd:rvb i="5592"/>
        </ext>
      </extLst>
    </bk>
    <bk>
      <extLst>
        <ext uri="{3e2802c4-a4d2-4d8b-9148-e3be6c30e623}">
          <xlrd:rvb i="5593"/>
        </ext>
      </extLst>
    </bk>
    <bk>
      <extLst>
        <ext uri="{3e2802c4-a4d2-4d8b-9148-e3be6c30e623}">
          <xlrd:rvb i="5594"/>
        </ext>
      </extLst>
    </bk>
    <bk>
      <extLst>
        <ext uri="{3e2802c4-a4d2-4d8b-9148-e3be6c30e623}">
          <xlrd:rvb i="5595"/>
        </ext>
      </extLst>
    </bk>
    <bk>
      <extLst>
        <ext uri="{3e2802c4-a4d2-4d8b-9148-e3be6c30e623}">
          <xlrd:rvb i="5596"/>
        </ext>
      </extLst>
    </bk>
    <bk>
      <extLst>
        <ext uri="{3e2802c4-a4d2-4d8b-9148-e3be6c30e623}">
          <xlrd:rvb i="5597"/>
        </ext>
      </extLst>
    </bk>
    <bk>
      <extLst>
        <ext uri="{3e2802c4-a4d2-4d8b-9148-e3be6c30e623}">
          <xlrd:rvb i="5598"/>
        </ext>
      </extLst>
    </bk>
    <bk>
      <extLst>
        <ext uri="{3e2802c4-a4d2-4d8b-9148-e3be6c30e623}">
          <xlrd:rvb i="5599"/>
        </ext>
      </extLst>
    </bk>
    <bk>
      <extLst>
        <ext uri="{3e2802c4-a4d2-4d8b-9148-e3be6c30e623}">
          <xlrd:rvb i="5600"/>
        </ext>
      </extLst>
    </bk>
    <bk>
      <extLst>
        <ext uri="{3e2802c4-a4d2-4d8b-9148-e3be6c30e623}">
          <xlrd:rvb i="5601"/>
        </ext>
      </extLst>
    </bk>
    <bk>
      <extLst>
        <ext uri="{3e2802c4-a4d2-4d8b-9148-e3be6c30e623}">
          <xlrd:rvb i="5602"/>
        </ext>
      </extLst>
    </bk>
    <bk>
      <extLst>
        <ext uri="{3e2802c4-a4d2-4d8b-9148-e3be6c30e623}">
          <xlrd:rvb i="5603"/>
        </ext>
      </extLst>
    </bk>
    <bk>
      <extLst>
        <ext uri="{3e2802c4-a4d2-4d8b-9148-e3be6c30e623}">
          <xlrd:rvb i="5604"/>
        </ext>
      </extLst>
    </bk>
    <bk>
      <extLst>
        <ext uri="{3e2802c4-a4d2-4d8b-9148-e3be6c30e623}">
          <xlrd:rvb i="5605"/>
        </ext>
      </extLst>
    </bk>
    <bk>
      <extLst>
        <ext uri="{3e2802c4-a4d2-4d8b-9148-e3be6c30e623}">
          <xlrd:rvb i="5606"/>
        </ext>
      </extLst>
    </bk>
    <bk>
      <extLst>
        <ext uri="{3e2802c4-a4d2-4d8b-9148-e3be6c30e623}">
          <xlrd:rvb i="5607"/>
        </ext>
      </extLst>
    </bk>
    <bk>
      <extLst>
        <ext uri="{3e2802c4-a4d2-4d8b-9148-e3be6c30e623}">
          <xlrd:rvb i="5608"/>
        </ext>
      </extLst>
    </bk>
    <bk>
      <extLst>
        <ext uri="{3e2802c4-a4d2-4d8b-9148-e3be6c30e623}">
          <xlrd:rvb i="5609"/>
        </ext>
      </extLst>
    </bk>
    <bk>
      <extLst>
        <ext uri="{3e2802c4-a4d2-4d8b-9148-e3be6c30e623}">
          <xlrd:rvb i="5610"/>
        </ext>
      </extLst>
    </bk>
    <bk>
      <extLst>
        <ext uri="{3e2802c4-a4d2-4d8b-9148-e3be6c30e623}">
          <xlrd:rvb i="5611"/>
        </ext>
      </extLst>
    </bk>
    <bk>
      <extLst>
        <ext uri="{3e2802c4-a4d2-4d8b-9148-e3be6c30e623}">
          <xlrd:rvb i="5612"/>
        </ext>
      </extLst>
    </bk>
    <bk>
      <extLst>
        <ext uri="{3e2802c4-a4d2-4d8b-9148-e3be6c30e623}">
          <xlrd:rvb i="5613"/>
        </ext>
      </extLst>
    </bk>
    <bk>
      <extLst>
        <ext uri="{3e2802c4-a4d2-4d8b-9148-e3be6c30e623}">
          <xlrd:rvb i="5614"/>
        </ext>
      </extLst>
    </bk>
    <bk>
      <extLst>
        <ext uri="{3e2802c4-a4d2-4d8b-9148-e3be6c30e623}">
          <xlrd:rvb i="5615"/>
        </ext>
      </extLst>
    </bk>
    <bk>
      <extLst>
        <ext uri="{3e2802c4-a4d2-4d8b-9148-e3be6c30e623}">
          <xlrd:rvb i="5616"/>
        </ext>
      </extLst>
    </bk>
    <bk>
      <extLst>
        <ext uri="{3e2802c4-a4d2-4d8b-9148-e3be6c30e623}">
          <xlrd:rvb i="5617"/>
        </ext>
      </extLst>
    </bk>
    <bk>
      <extLst>
        <ext uri="{3e2802c4-a4d2-4d8b-9148-e3be6c30e623}">
          <xlrd:rvb i="5618"/>
        </ext>
      </extLst>
    </bk>
    <bk>
      <extLst>
        <ext uri="{3e2802c4-a4d2-4d8b-9148-e3be6c30e623}">
          <xlrd:rvb i="5619"/>
        </ext>
      </extLst>
    </bk>
    <bk>
      <extLst>
        <ext uri="{3e2802c4-a4d2-4d8b-9148-e3be6c30e623}">
          <xlrd:rvb i="5620"/>
        </ext>
      </extLst>
    </bk>
    <bk>
      <extLst>
        <ext uri="{3e2802c4-a4d2-4d8b-9148-e3be6c30e623}">
          <xlrd:rvb i="5621"/>
        </ext>
      </extLst>
    </bk>
    <bk>
      <extLst>
        <ext uri="{3e2802c4-a4d2-4d8b-9148-e3be6c30e623}">
          <xlrd:rvb i="5622"/>
        </ext>
      </extLst>
    </bk>
    <bk>
      <extLst>
        <ext uri="{3e2802c4-a4d2-4d8b-9148-e3be6c30e623}">
          <xlrd:rvb i="5623"/>
        </ext>
      </extLst>
    </bk>
    <bk>
      <extLst>
        <ext uri="{3e2802c4-a4d2-4d8b-9148-e3be6c30e623}">
          <xlrd:rvb i="5624"/>
        </ext>
      </extLst>
    </bk>
    <bk>
      <extLst>
        <ext uri="{3e2802c4-a4d2-4d8b-9148-e3be6c30e623}">
          <xlrd:rvb i="5625"/>
        </ext>
      </extLst>
    </bk>
    <bk>
      <extLst>
        <ext uri="{3e2802c4-a4d2-4d8b-9148-e3be6c30e623}">
          <xlrd:rvb i="5626"/>
        </ext>
      </extLst>
    </bk>
    <bk>
      <extLst>
        <ext uri="{3e2802c4-a4d2-4d8b-9148-e3be6c30e623}">
          <xlrd:rvb i="5627"/>
        </ext>
      </extLst>
    </bk>
    <bk>
      <extLst>
        <ext uri="{3e2802c4-a4d2-4d8b-9148-e3be6c30e623}">
          <xlrd:rvb i="5628"/>
        </ext>
      </extLst>
    </bk>
    <bk>
      <extLst>
        <ext uri="{3e2802c4-a4d2-4d8b-9148-e3be6c30e623}">
          <xlrd:rvb i="5629"/>
        </ext>
      </extLst>
    </bk>
    <bk>
      <extLst>
        <ext uri="{3e2802c4-a4d2-4d8b-9148-e3be6c30e623}">
          <xlrd:rvb i="5630"/>
        </ext>
      </extLst>
    </bk>
    <bk>
      <extLst>
        <ext uri="{3e2802c4-a4d2-4d8b-9148-e3be6c30e623}">
          <xlrd:rvb i="5631"/>
        </ext>
      </extLst>
    </bk>
    <bk>
      <extLst>
        <ext uri="{3e2802c4-a4d2-4d8b-9148-e3be6c30e623}">
          <xlrd:rvb i="5632"/>
        </ext>
      </extLst>
    </bk>
    <bk>
      <extLst>
        <ext uri="{3e2802c4-a4d2-4d8b-9148-e3be6c30e623}">
          <xlrd:rvb i="5633"/>
        </ext>
      </extLst>
    </bk>
    <bk>
      <extLst>
        <ext uri="{3e2802c4-a4d2-4d8b-9148-e3be6c30e623}">
          <xlrd:rvb i="5634"/>
        </ext>
      </extLst>
    </bk>
    <bk>
      <extLst>
        <ext uri="{3e2802c4-a4d2-4d8b-9148-e3be6c30e623}">
          <xlrd:rvb i="5637"/>
        </ext>
      </extLst>
    </bk>
    <bk>
      <extLst>
        <ext uri="{3e2802c4-a4d2-4d8b-9148-e3be6c30e623}">
          <xlrd:rvb i="5638"/>
        </ext>
      </extLst>
    </bk>
    <bk>
      <extLst>
        <ext uri="{3e2802c4-a4d2-4d8b-9148-e3be6c30e623}">
          <xlrd:rvb i="5639"/>
        </ext>
      </extLst>
    </bk>
    <bk>
      <extLst>
        <ext uri="{3e2802c4-a4d2-4d8b-9148-e3be6c30e623}">
          <xlrd:rvb i="5640"/>
        </ext>
      </extLst>
    </bk>
    <bk>
      <extLst>
        <ext uri="{3e2802c4-a4d2-4d8b-9148-e3be6c30e623}">
          <xlrd:rvb i="5641"/>
        </ext>
      </extLst>
    </bk>
    <bk>
      <extLst>
        <ext uri="{3e2802c4-a4d2-4d8b-9148-e3be6c30e623}">
          <xlrd:rvb i="5642"/>
        </ext>
      </extLst>
    </bk>
    <bk>
      <extLst>
        <ext uri="{3e2802c4-a4d2-4d8b-9148-e3be6c30e623}">
          <xlrd:rvb i="5643"/>
        </ext>
      </extLst>
    </bk>
    <bk>
      <extLst>
        <ext uri="{3e2802c4-a4d2-4d8b-9148-e3be6c30e623}">
          <xlrd:rvb i="5644"/>
        </ext>
      </extLst>
    </bk>
    <bk>
      <extLst>
        <ext uri="{3e2802c4-a4d2-4d8b-9148-e3be6c30e623}">
          <xlrd:rvb i="5645"/>
        </ext>
      </extLst>
    </bk>
    <bk>
      <extLst>
        <ext uri="{3e2802c4-a4d2-4d8b-9148-e3be6c30e623}">
          <xlrd:rvb i="5646"/>
        </ext>
      </extLst>
    </bk>
    <bk>
      <extLst>
        <ext uri="{3e2802c4-a4d2-4d8b-9148-e3be6c30e623}">
          <xlrd:rvb i="5647"/>
        </ext>
      </extLst>
    </bk>
    <bk>
      <extLst>
        <ext uri="{3e2802c4-a4d2-4d8b-9148-e3be6c30e623}">
          <xlrd:rvb i="5648"/>
        </ext>
      </extLst>
    </bk>
    <bk>
      <extLst>
        <ext uri="{3e2802c4-a4d2-4d8b-9148-e3be6c30e623}">
          <xlrd:rvb i="5649"/>
        </ext>
      </extLst>
    </bk>
    <bk>
      <extLst>
        <ext uri="{3e2802c4-a4d2-4d8b-9148-e3be6c30e623}">
          <xlrd:rvb i="5650"/>
        </ext>
      </extLst>
    </bk>
    <bk>
      <extLst>
        <ext uri="{3e2802c4-a4d2-4d8b-9148-e3be6c30e623}">
          <xlrd:rvb i="5651"/>
        </ext>
      </extLst>
    </bk>
    <bk>
      <extLst>
        <ext uri="{3e2802c4-a4d2-4d8b-9148-e3be6c30e623}">
          <xlrd:rvb i="5652"/>
        </ext>
      </extLst>
    </bk>
    <bk>
      <extLst>
        <ext uri="{3e2802c4-a4d2-4d8b-9148-e3be6c30e623}">
          <xlrd:rvb i="5653"/>
        </ext>
      </extLst>
    </bk>
    <bk>
      <extLst>
        <ext uri="{3e2802c4-a4d2-4d8b-9148-e3be6c30e623}">
          <xlrd:rvb i="5654"/>
        </ext>
      </extLst>
    </bk>
    <bk>
      <extLst>
        <ext uri="{3e2802c4-a4d2-4d8b-9148-e3be6c30e623}">
          <xlrd:rvb i="5655"/>
        </ext>
      </extLst>
    </bk>
    <bk>
      <extLst>
        <ext uri="{3e2802c4-a4d2-4d8b-9148-e3be6c30e623}">
          <xlrd:rvb i="5656"/>
        </ext>
      </extLst>
    </bk>
    <bk>
      <extLst>
        <ext uri="{3e2802c4-a4d2-4d8b-9148-e3be6c30e623}">
          <xlrd:rvb i="5657"/>
        </ext>
      </extLst>
    </bk>
    <bk>
      <extLst>
        <ext uri="{3e2802c4-a4d2-4d8b-9148-e3be6c30e623}">
          <xlrd:rvb i="5658"/>
        </ext>
      </extLst>
    </bk>
    <bk>
      <extLst>
        <ext uri="{3e2802c4-a4d2-4d8b-9148-e3be6c30e623}">
          <xlrd:rvb i="5659"/>
        </ext>
      </extLst>
    </bk>
    <bk>
      <extLst>
        <ext uri="{3e2802c4-a4d2-4d8b-9148-e3be6c30e623}">
          <xlrd:rvb i="5660"/>
        </ext>
      </extLst>
    </bk>
    <bk>
      <extLst>
        <ext uri="{3e2802c4-a4d2-4d8b-9148-e3be6c30e623}">
          <xlrd:rvb i="5661"/>
        </ext>
      </extLst>
    </bk>
    <bk>
      <extLst>
        <ext uri="{3e2802c4-a4d2-4d8b-9148-e3be6c30e623}">
          <xlrd:rvb i="5662"/>
        </ext>
      </extLst>
    </bk>
    <bk>
      <extLst>
        <ext uri="{3e2802c4-a4d2-4d8b-9148-e3be6c30e623}">
          <xlrd:rvb i="5663"/>
        </ext>
      </extLst>
    </bk>
    <bk>
      <extLst>
        <ext uri="{3e2802c4-a4d2-4d8b-9148-e3be6c30e623}">
          <xlrd:rvb i="5664"/>
        </ext>
      </extLst>
    </bk>
    <bk>
      <extLst>
        <ext uri="{3e2802c4-a4d2-4d8b-9148-e3be6c30e623}">
          <xlrd:rvb i="5665"/>
        </ext>
      </extLst>
    </bk>
    <bk>
      <extLst>
        <ext uri="{3e2802c4-a4d2-4d8b-9148-e3be6c30e623}">
          <xlrd:rvb i="5666"/>
        </ext>
      </extLst>
    </bk>
    <bk>
      <extLst>
        <ext uri="{3e2802c4-a4d2-4d8b-9148-e3be6c30e623}">
          <xlrd:rvb i="5667"/>
        </ext>
      </extLst>
    </bk>
    <bk>
      <extLst>
        <ext uri="{3e2802c4-a4d2-4d8b-9148-e3be6c30e623}">
          <xlrd:rvb i="5668"/>
        </ext>
      </extLst>
    </bk>
    <bk>
      <extLst>
        <ext uri="{3e2802c4-a4d2-4d8b-9148-e3be6c30e623}">
          <xlrd:rvb i="5669"/>
        </ext>
      </extLst>
    </bk>
    <bk>
      <extLst>
        <ext uri="{3e2802c4-a4d2-4d8b-9148-e3be6c30e623}">
          <xlrd:rvb i="5670"/>
        </ext>
      </extLst>
    </bk>
    <bk>
      <extLst>
        <ext uri="{3e2802c4-a4d2-4d8b-9148-e3be6c30e623}">
          <xlrd:rvb i="5671"/>
        </ext>
      </extLst>
    </bk>
    <bk>
      <extLst>
        <ext uri="{3e2802c4-a4d2-4d8b-9148-e3be6c30e623}">
          <xlrd:rvb i="5672"/>
        </ext>
      </extLst>
    </bk>
    <bk>
      <extLst>
        <ext uri="{3e2802c4-a4d2-4d8b-9148-e3be6c30e623}">
          <xlrd:rvb i="5673"/>
        </ext>
      </extLst>
    </bk>
    <bk>
      <extLst>
        <ext uri="{3e2802c4-a4d2-4d8b-9148-e3be6c30e623}">
          <xlrd:rvb i="5674"/>
        </ext>
      </extLst>
    </bk>
    <bk>
      <extLst>
        <ext uri="{3e2802c4-a4d2-4d8b-9148-e3be6c30e623}">
          <xlrd:rvb i="5675"/>
        </ext>
      </extLst>
    </bk>
    <bk>
      <extLst>
        <ext uri="{3e2802c4-a4d2-4d8b-9148-e3be6c30e623}">
          <xlrd:rvb i="5676"/>
        </ext>
      </extLst>
    </bk>
    <bk>
      <extLst>
        <ext uri="{3e2802c4-a4d2-4d8b-9148-e3be6c30e623}">
          <xlrd:rvb i="5677"/>
        </ext>
      </extLst>
    </bk>
    <bk>
      <extLst>
        <ext uri="{3e2802c4-a4d2-4d8b-9148-e3be6c30e623}">
          <xlrd:rvb i="5678"/>
        </ext>
      </extLst>
    </bk>
    <bk>
      <extLst>
        <ext uri="{3e2802c4-a4d2-4d8b-9148-e3be6c30e623}">
          <xlrd:rvb i="5679"/>
        </ext>
      </extLst>
    </bk>
    <bk>
      <extLst>
        <ext uri="{3e2802c4-a4d2-4d8b-9148-e3be6c30e623}">
          <xlrd:rvb i="5680"/>
        </ext>
      </extLst>
    </bk>
    <bk>
      <extLst>
        <ext uri="{3e2802c4-a4d2-4d8b-9148-e3be6c30e623}">
          <xlrd:rvb i="5681"/>
        </ext>
      </extLst>
    </bk>
    <bk>
      <extLst>
        <ext uri="{3e2802c4-a4d2-4d8b-9148-e3be6c30e623}">
          <xlrd:rvb i="5682"/>
        </ext>
      </extLst>
    </bk>
    <bk>
      <extLst>
        <ext uri="{3e2802c4-a4d2-4d8b-9148-e3be6c30e623}">
          <xlrd:rvb i="5683"/>
        </ext>
      </extLst>
    </bk>
    <bk>
      <extLst>
        <ext uri="{3e2802c4-a4d2-4d8b-9148-e3be6c30e623}">
          <xlrd:rvb i="5684"/>
        </ext>
      </extLst>
    </bk>
    <bk>
      <extLst>
        <ext uri="{3e2802c4-a4d2-4d8b-9148-e3be6c30e623}">
          <xlrd:rvb i="5685"/>
        </ext>
      </extLst>
    </bk>
    <bk>
      <extLst>
        <ext uri="{3e2802c4-a4d2-4d8b-9148-e3be6c30e623}">
          <xlrd:rvb i="5686"/>
        </ext>
      </extLst>
    </bk>
    <bk>
      <extLst>
        <ext uri="{3e2802c4-a4d2-4d8b-9148-e3be6c30e623}">
          <xlrd:rvb i="5687"/>
        </ext>
      </extLst>
    </bk>
    <bk>
      <extLst>
        <ext uri="{3e2802c4-a4d2-4d8b-9148-e3be6c30e623}">
          <xlrd:rvb i="5688"/>
        </ext>
      </extLst>
    </bk>
    <bk>
      <extLst>
        <ext uri="{3e2802c4-a4d2-4d8b-9148-e3be6c30e623}">
          <xlrd:rvb i="5689"/>
        </ext>
      </extLst>
    </bk>
    <bk>
      <extLst>
        <ext uri="{3e2802c4-a4d2-4d8b-9148-e3be6c30e623}">
          <xlrd:rvb i="5690"/>
        </ext>
      </extLst>
    </bk>
    <bk>
      <extLst>
        <ext uri="{3e2802c4-a4d2-4d8b-9148-e3be6c30e623}">
          <xlrd:rvb i="5691"/>
        </ext>
      </extLst>
    </bk>
    <bk>
      <extLst>
        <ext uri="{3e2802c4-a4d2-4d8b-9148-e3be6c30e623}">
          <xlrd:rvb i="5692"/>
        </ext>
      </extLst>
    </bk>
    <bk>
      <extLst>
        <ext uri="{3e2802c4-a4d2-4d8b-9148-e3be6c30e623}">
          <xlrd:rvb i="5693"/>
        </ext>
      </extLst>
    </bk>
    <bk>
      <extLst>
        <ext uri="{3e2802c4-a4d2-4d8b-9148-e3be6c30e623}">
          <xlrd:rvb i="5694"/>
        </ext>
      </extLst>
    </bk>
    <bk>
      <extLst>
        <ext uri="{3e2802c4-a4d2-4d8b-9148-e3be6c30e623}">
          <xlrd:rvb i="5695"/>
        </ext>
      </extLst>
    </bk>
    <bk>
      <extLst>
        <ext uri="{3e2802c4-a4d2-4d8b-9148-e3be6c30e623}">
          <xlrd:rvb i="5696"/>
        </ext>
      </extLst>
    </bk>
    <bk>
      <extLst>
        <ext uri="{3e2802c4-a4d2-4d8b-9148-e3be6c30e623}">
          <xlrd:rvb i="5697"/>
        </ext>
      </extLst>
    </bk>
    <bk>
      <extLst>
        <ext uri="{3e2802c4-a4d2-4d8b-9148-e3be6c30e623}">
          <xlrd:rvb i="5698"/>
        </ext>
      </extLst>
    </bk>
    <bk>
      <extLst>
        <ext uri="{3e2802c4-a4d2-4d8b-9148-e3be6c30e623}">
          <xlrd:rvb i="5699"/>
        </ext>
      </extLst>
    </bk>
    <bk>
      <extLst>
        <ext uri="{3e2802c4-a4d2-4d8b-9148-e3be6c30e623}">
          <xlrd:rvb i="5700"/>
        </ext>
      </extLst>
    </bk>
    <bk>
      <extLst>
        <ext uri="{3e2802c4-a4d2-4d8b-9148-e3be6c30e623}">
          <xlrd:rvb i="5701"/>
        </ext>
      </extLst>
    </bk>
    <bk>
      <extLst>
        <ext uri="{3e2802c4-a4d2-4d8b-9148-e3be6c30e623}">
          <xlrd:rvb i="5702"/>
        </ext>
      </extLst>
    </bk>
    <bk>
      <extLst>
        <ext uri="{3e2802c4-a4d2-4d8b-9148-e3be6c30e623}">
          <xlrd:rvb i="5703"/>
        </ext>
      </extLst>
    </bk>
    <bk>
      <extLst>
        <ext uri="{3e2802c4-a4d2-4d8b-9148-e3be6c30e623}">
          <xlrd:rvb i="5704"/>
        </ext>
      </extLst>
    </bk>
    <bk>
      <extLst>
        <ext uri="{3e2802c4-a4d2-4d8b-9148-e3be6c30e623}">
          <xlrd:rvb i="5705"/>
        </ext>
      </extLst>
    </bk>
    <bk>
      <extLst>
        <ext uri="{3e2802c4-a4d2-4d8b-9148-e3be6c30e623}">
          <xlrd:rvb i="5706"/>
        </ext>
      </extLst>
    </bk>
    <bk>
      <extLst>
        <ext uri="{3e2802c4-a4d2-4d8b-9148-e3be6c30e623}">
          <xlrd:rvb i="5707"/>
        </ext>
      </extLst>
    </bk>
    <bk>
      <extLst>
        <ext uri="{3e2802c4-a4d2-4d8b-9148-e3be6c30e623}">
          <xlrd:rvb i="5708"/>
        </ext>
      </extLst>
    </bk>
    <bk>
      <extLst>
        <ext uri="{3e2802c4-a4d2-4d8b-9148-e3be6c30e623}">
          <xlrd:rvb i="5709"/>
        </ext>
      </extLst>
    </bk>
    <bk>
      <extLst>
        <ext uri="{3e2802c4-a4d2-4d8b-9148-e3be6c30e623}">
          <xlrd:rvb i="5710"/>
        </ext>
      </extLst>
    </bk>
    <bk>
      <extLst>
        <ext uri="{3e2802c4-a4d2-4d8b-9148-e3be6c30e623}">
          <xlrd:rvb i="5711"/>
        </ext>
      </extLst>
    </bk>
    <bk>
      <extLst>
        <ext uri="{3e2802c4-a4d2-4d8b-9148-e3be6c30e623}">
          <xlrd:rvb i="5712"/>
        </ext>
      </extLst>
    </bk>
    <bk>
      <extLst>
        <ext uri="{3e2802c4-a4d2-4d8b-9148-e3be6c30e623}">
          <xlrd:rvb i="5713"/>
        </ext>
      </extLst>
    </bk>
    <bk>
      <extLst>
        <ext uri="{3e2802c4-a4d2-4d8b-9148-e3be6c30e623}">
          <xlrd:rvb i="5714"/>
        </ext>
      </extLst>
    </bk>
    <bk>
      <extLst>
        <ext uri="{3e2802c4-a4d2-4d8b-9148-e3be6c30e623}">
          <xlrd:rvb i="5715"/>
        </ext>
      </extLst>
    </bk>
    <bk>
      <extLst>
        <ext uri="{3e2802c4-a4d2-4d8b-9148-e3be6c30e623}">
          <xlrd:rvb i="5716"/>
        </ext>
      </extLst>
    </bk>
    <bk>
      <extLst>
        <ext uri="{3e2802c4-a4d2-4d8b-9148-e3be6c30e623}">
          <xlrd:rvb i="5717"/>
        </ext>
      </extLst>
    </bk>
    <bk>
      <extLst>
        <ext uri="{3e2802c4-a4d2-4d8b-9148-e3be6c30e623}">
          <xlrd:rvb i="5718"/>
        </ext>
      </extLst>
    </bk>
    <bk>
      <extLst>
        <ext uri="{3e2802c4-a4d2-4d8b-9148-e3be6c30e623}">
          <xlrd:rvb i="5719"/>
        </ext>
      </extLst>
    </bk>
    <bk>
      <extLst>
        <ext uri="{3e2802c4-a4d2-4d8b-9148-e3be6c30e623}">
          <xlrd:rvb i="5720"/>
        </ext>
      </extLst>
    </bk>
    <bk>
      <extLst>
        <ext uri="{3e2802c4-a4d2-4d8b-9148-e3be6c30e623}">
          <xlrd:rvb i="5721"/>
        </ext>
      </extLst>
    </bk>
    <bk>
      <extLst>
        <ext uri="{3e2802c4-a4d2-4d8b-9148-e3be6c30e623}">
          <xlrd:rvb i="5722"/>
        </ext>
      </extLst>
    </bk>
    <bk>
      <extLst>
        <ext uri="{3e2802c4-a4d2-4d8b-9148-e3be6c30e623}">
          <xlrd:rvb i="5723"/>
        </ext>
      </extLst>
    </bk>
    <bk>
      <extLst>
        <ext uri="{3e2802c4-a4d2-4d8b-9148-e3be6c30e623}">
          <xlrd:rvb i="5724"/>
        </ext>
      </extLst>
    </bk>
    <bk>
      <extLst>
        <ext uri="{3e2802c4-a4d2-4d8b-9148-e3be6c30e623}">
          <xlrd:rvb i="5725"/>
        </ext>
      </extLst>
    </bk>
    <bk>
      <extLst>
        <ext uri="{3e2802c4-a4d2-4d8b-9148-e3be6c30e623}">
          <xlrd:rvb i="5726"/>
        </ext>
      </extLst>
    </bk>
    <bk>
      <extLst>
        <ext uri="{3e2802c4-a4d2-4d8b-9148-e3be6c30e623}">
          <xlrd:rvb i="5727"/>
        </ext>
      </extLst>
    </bk>
    <bk>
      <extLst>
        <ext uri="{3e2802c4-a4d2-4d8b-9148-e3be6c30e623}">
          <xlrd:rvb i="5728"/>
        </ext>
      </extLst>
    </bk>
    <bk>
      <extLst>
        <ext uri="{3e2802c4-a4d2-4d8b-9148-e3be6c30e623}">
          <xlrd:rvb i="5729"/>
        </ext>
      </extLst>
    </bk>
    <bk>
      <extLst>
        <ext uri="{3e2802c4-a4d2-4d8b-9148-e3be6c30e623}">
          <xlrd:rvb i="5730"/>
        </ext>
      </extLst>
    </bk>
    <bk>
      <extLst>
        <ext uri="{3e2802c4-a4d2-4d8b-9148-e3be6c30e623}">
          <xlrd:rvb i="5731"/>
        </ext>
      </extLst>
    </bk>
    <bk>
      <extLst>
        <ext uri="{3e2802c4-a4d2-4d8b-9148-e3be6c30e623}">
          <xlrd:rvb i="5732"/>
        </ext>
      </extLst>
    </bk>
    <bk>
      <extLst>
        <ext uri="{3e2802c4-a4d2-4d8b-9148-e3be6c30e623}">
          <xlrd:rvb i="5733"/>
        </ext>
      </extLst>
    </bk>
    <bk>
      <extLst>
        <ext uri="{3e2802c4-a4d2-4d8b-9148-e3be6c30e623}">
          <xlrd:rvb i="5734"/>
        </ext>
      </extLst>
    </bk>
    <bk>
      <extLst>
        <ext uri="{3e2802c4-a4d2-4d8b-9148-e3be6c30e623}">
          <xlrd:rvb i="5735"/>
        </ext>
      </extLst>
    </bk>
    <bk>
      <extLst>
        <ext uri="{3e2802c4-a4d2-4d8b-9148-e3be6c30e623}">
          <xlrd:rvb i="5736"/>
        </ext>
      </extLst>
    </bk>
    <bk>
      <extLst>
        <ext uri="{3e2802c4-a4d2-4d8b-9148-e3be6c30e623}">
          <xlrd:rvb i="5737"/>
        </ext>
      </extLst>
    </bk>
    <bk>
      <extLst>
        <ext uri="{3e2802c4-a4d2-4d8b-9148-e3be6c30e623}">
          <xlrd:rvb i="5738"/>
        </ext>
      </extLst>
    </bk>
    <bk>
      <extLst>
        <ext uri="{3e2802c4-a4d2-4d8b-9148-e3be6c30e623}">
          <xlrd:rvb i="5739"/>
        </ext>
      </extLst>
    </bk>
    <bk>
      <extLst>
        <ext uri="{3e2802c4-a4d2-4d8b-9148-e3be6c30e623}">
          <xlrd:rvb i="5740"/>
        </ext>
      </extLst>
    </bk>
    <bk>
      <extLst>
        <ext uri="{3e2802c4-a4d2-4d8b-9148-e3be6c30e623}">
          <xlrd:rvb i="5741"/>
        </ext>
      </extLst>
    </bk>
    <bk>
      <extLst>
        <ext uri="{3e2802c4-a4d2-4d8b-9148-e3be6c30e623}">
          <xlrd:rvb i="5742"/>
        </ext>
      </extLst>
    </bk>
    <bk>
      <extLst>
        <ext uri="{3e2802c4-a4d2-4d8b-9148-e3be6c30e623}">
          <xlrd:rvb i="5743"/>
        </ext>
      </extLst>
    </bk>
    <bk>
      <extLst>
        <ext uri="{3e2802c4-a4d2-4d8b-9148-e3be6c30e623}">
          <xlrd:rvb i="5744"/>
        </ext>
      </extLst>
    </bk>
    <bk>
      <extLst>
        <ext uri="{3e2802c4-a4d2-4d8b-9148-e3be6c30e623}">
          <xlrd:rvb i="5745"/>
        </ext>
      </extLst>
    </bk>
    <bk>
      <extLst>
        <ext uri="{3e2802c4-a4d2-4d8b-9148-e3be6c30e623}">
          <xlrd:rvb i="5746"/>
        </ext>
      </extLst>
    </bk>
    <bk>
      <extLst>
        <ext uri="{3e2802c4-a4d2-4d8b-9148-e3be6c30e623}">
          <xlrd:rvb i="5747"/>
        </ext>
      </extLst>
    </bk>
    <bk>
      <extLst>
        <ext uri="{3e2802c4-a4d2-4d8b-9148-e3be6c30e623}">
          <xlrd:rvb i="5748"/>
        </ext>
      </extLst>
    </bk>
    <bk>
      <extLst>
        <ext uri="{3e2802c4-a4d2-4d8b-9148-e3be6c30e623}">
          <xlrd:rvb i="5749"/>
        </ext>
      </extLst>
    </bk>
    <bk>
      <extLst>
        <ext uri="{3e2802c4-a4d2-4d8b-9148-e3be6c30e623}">
          <xlrd:rvb i="5750"/>
        </ext>
      </extLst>
    </bk>
    <bk>
      <extLst>
        <ext uri="{3e2802c4-a4d2-4d8b-9148-e3be6c30e623}">
          <xlrd:rvb i="5751"/>
        </ext>
      </extLst>
    </bk>
    <bk>
      <extLst>
        <ext uri="{3e2802c4-a4d2-4d8b-9148-e3be6c30e623}">
          <xlrd:rvb i="5752"/>
        </ext>
      </extLst>
    </bk>
    <bk>
      <extLst>
        <ext uri="{3e2802c4-a4d2-4d8b-9148-e3be6c30e623}">
          <xlrd:rvb i="5753"/>
        </ext>
      </extLst>
    </bk>
    <bk>
      <extLst>
        <ext uri="{3e2802c4-a4d2-4d8b-9148-e3be6c30e623}">
          <xlrd:rvb i="5754"/>
        </ext>
      </extLst>
    </bk>
    <bk>
      <extLst>
        <ext uri="{3e2802c4-a4d2-4d8b-9148-e3be6c30e623}">
          <xlrd:rvb i="5755"/>
        </ext>
      </extLst>
    </bk>
    <bk>
      <extLst>
        <ext uri="{3e2802c4-a4d2-4d8b-9148-e3be6c30e623}">
          <xlrd:rvb i="5756"/>
        </ext>
      </extLst>
    </bk>
    <bk>
      <extLst>
        <ext uri="{3e2802c4-a4d2-4d8b-9148-e3be6c30e623}">
          <xlrd:rvb i="5757"/>
        </ext>
      </extLst>
    </bk>
    <bk>
      <extLst>
        <ext uri="{3e2802c4-a4d2-4d8b-9148-e3be6c30e623}">
          <xlrd:rvb i="5758"/>
        </ext>
      </extLst>
    </bk>
    <bk>
      <extLst>
        <ext uri="{3e2802c4-a4d2-4d8b-9148-e3be6c30e623}">
          <xlrd:rvb i="5759"/>
        </ext>
      </extLst>
    </bk>
    <bk>
      <extLst>
        <ext uri="{3e2802c4-a4d2-4d8b-9148-e3be6c30e623}">
          <xlrd:rvb i="5760"/>
        </ext>
      </extLst>
    </bk>
    <bk>
      <extLst>
        <ext uri="{3e2802c4-a4d2-4d8b-9148-e3be6c30e623}">
          <xlrd:rvb i="5761"/>
        </ext>
      </extLst>
    </bk>
    <bk>
      <extLst>
        <ext uri="{3e2802c4-a4d2-4d8b-9148-e3be6c30e623}">
          <xlrd:rvb i="5762"/>
        </ext>
      </extLst>
    </bk>
    <bk>
      <extLst>
        <ext uri="{3e2802c4-a4d2-4d8b-9148-e3be6c30e623}">
          <xlrd:rvb i="5763"/>
        </ext>
      </extLst>
    </bk>
    <bk>
      <extLst>
        <ext uri="{3e2802c4-a4d2-4d8b-9148-e3be6c30e623}">
          <xlrd:rvb i="5764"/>
        </ext>
      </extLst>
    </bk>
    <bk>
      <extLst>
        <ext uri="{3e2802c4-a4d2-4d8b-9148-e3be6c30e623}">
          <xlrd:rvb i="5765"/>
        </ext>
      </extLst>
    </bk>
    <bk>
      <extLst>
        <ext uri="{3e2802c4-a4d2-4d8b-9148-e3be6c30e623}">
          <xlrd:rvb i="5766"/>
        </ext>
      </extLst>
    </bk>
    <bk>
      <extLst>
        <ext uri="{3e2802c4-a4d2-4d8b-9148-e3be6c30e623}">
          <xlrd:rvb i="5767"/>
        </ext>
      </extLst>
    </bk>
    <bk>
      <extLst>
        <ext uri="{3e2802c4-a4d2-4d8b-9148-e3be6c30e623}">
          <xlrd:rvb i="5768"/>
        </ext>
      </extLst>
    </bk>
    <bk>
      <extLst>
        <ext uri="{3e2802c4-a4d2-4d8b-9148-e3be6c30e623}">
          <xlrd:rvb i="5769"/>
        </ext>
      </extLst>
    </bk>
    <bk>
      <extLst>
        <ext uri="{3e2802c4-a4d2-4d8b-9148-e3be6c30e623}">
          <xlrd:rvb i="5770"/>
        </ext>
      </extLst>
    </bk>
    <bk>
      <extLst>
        <ext uri="{3e2802c4-a4d2-4d8b-9148-e3be6c30e623}">
          <xlrd:rvb i="5771"/>
        </ext>
      </extLst>
    </bk>
    <bk>
      <extLst>
        <ext uri="{3e2802c4-a4d2-4d8b-9148-e3be6c30e623}">
          <xlrd:rvb i="5772"/>
        </ext>
      </extLst>
    </bk>
    <bk>
      <extLst>
        <ext uri="{3e2802c4-a4d2-4d8b-9148-e3be6c30e623}">
          <xlrd:rvb i="5773"/>
        </ext>
      </extLst>
    </bk>
    <bk>
      <extLst>
        <ext uri="{3e2802c4-a4d2-4d8b-9148-e3be6c30e623}">
          <xlrd:rvb i="5774"/>
        </ext>
      </extLst>
    </bk>
    <bk>
      <extLst>
        <ext uri="{3e2802c4-a4d2-4d8b-9148-e3be6c30e623}">
          <xlrd:rvb i="5775"/>
        </ext>
      </extLst>
    </bk>
    <bk>
      <extLst>
        <ext uri="{3e2802c4-a4d2-4d8b-9148-e3be6c30e623}">
          <xlrd:rvb i="5776"/>
        </ext>
      </extLst>
    </bk>
    <bk>
      <extLst>
        <ext uri="{3e2802c4-a4d2-4d8b-9148-e3be6c30e623}">
          <xlrd:rvb i="5777"/>
        </ext>
      </extLst>
    </bk>
    <bk>
      <extLst>
        <ext uri="{3e2802c4-a4d2-4d8b-9148-e3be6c30e623}">
          <xlrd:rvb i="5778"/>
        </ext>
      </extLst>
    </bk>
    <bk>
      <extLst>
        <ext uri="{3e2802c4-a4d2-4d8b-9148-e3be6c30e623}">
          <xlrd:rvb i="5779"/>
        </ext>
      </extLst>
    </bk>
    <bk>
      <extLst>
        <ext uri="{3e2802c4-a4d2-4d8b-9148-e3be6c30e623}">
          <xlrd:rvb i="5780"/>
        </ext>
      </extLst>
    </bk>
    <bk>
      <extLst>
        <ext uri="{3e2802c4-a4d2-4d8b-9148-e3be6c30e623}">
          <xlrd:rvb i="5781"/>
        </ext>
      </extLst>
    </bk>
    <bk>
      <extLst>
        <ext uri="{3e2802c4-a4d2-4d8b-9148-e3be6c30e623}">
          <xlrd:rvb i="5782"/>
        </ext>
      </extLst>
    </bk>
    <bk>
      <extLst>
        <ext uri="{3e2802c4-a4d2-4d8b-9148-e3be6c30e623}">
          <xlrd:rvb i="5783"/>
        </ext>
      </extLst>
    </bk>
    <bk>
      <extLst>
        <ext uri="{3e2802c4-a4d2-4d8b-9148-e3be6c30e623}">
          <xlrd:rvb i="5784"/>
        </ext>
      </extLst>
    </bk>
    <bk>
      <extLst>
        <ext uri="{3e2802c4-a4d2-4d8b-9148-e3be6c30e623}">
          <xlrd:rvb i="5785"/>
        </ext>
      </extLst>
    </bk>
    <bk>
      <extLst>
        <ext uri="{3e2802c4-a4d2-4d8b-9148-e3be6c30e623}">
          <xlrd:rvb i="5786"/>
        </ext>
      </extLst>
    </bk>
    <bk>
      <extLst>
        <ext uri="{3e2802c4-a4d2-4d8b-9148-e3be6c30e623}">
          <xlrd:rvb i="5787"/>
        </ext>
      </extLst>
    </bk>
    <bk>
      <extLst>
        <ext uri="{3e2802c4-a4d2-4d8b-9148-e3be6c30e623}">
          <xlrd:rvb i="5788"/>
        </ext>
      </extLst>
    </bk>
    <bk>
      <extLst>
        <ext uri="{3e2802c4-a4d2-4d8b-9148-e3be6c30e623}">
          <xlrd:rvb i="5789"/>
        </ext>
      </extLst>
    </bk>
    <bk>
      <extLst>
        <ext uri="{3e2802c4-a4d2-4d8b-9148-e3be6c30e623}">
          <xlrd:rvb i="5790"/>
        </ext>
      </extLst>
    </bk>
    <bk>
      <extLst>
        <ext uri="{3e2802c4-a4d2-4d8b-9148-e3be6c30e623}">
          <xlrd:rvb i="5791"/>
        </ext>
      </extLst>
    </bk>
    <bk>
      <extLst>
        <ext uri="{3e2802c4-a4d2-4d8b-9148-e3be6c30e623}">
          <xlrd:rvb i="5792"/>
        </ext>
      </extLst>
    </bk>
    <bk>
      <extLst>
        <ext uri="{3e2802c4-a4d2-4d8b-9148-e3be6c30e623}">
          <xlrd:rvb i="5793"/>
        </ext>
      </extLst>
    </bk>
    <bk>
      <extLst>
        <ext uri="{3e2802c4-a4d2-4d8b-9148-e3be6c30e623}">
          <xlrd:rvb i="5794"/>
        </ext>
      </extLst>
    </bk>
    <bk>
      <extLst>
        <ext uri="{3e2802c4-a4d2-4d8b-9148-e3be6c30e623}">
          <xlrd:rvb i="5795"/>
        </ext>
      </extLst>
    </bk>
    <bk>
      <extLst>
        <ext uri="{3e2802c4-a4d2-4d8b-9148-e3be6c30e623}">
          <xlrd:rvb i="5796"/>
        </ext>
      </extLst>
    </bk>
    <bk>
      <extLst>
        <ext uri="{3e2802c4-a4d2-4d8b-9148-e3be6c30e623}">
          <xlrd:rvb i="5797"/>
        </ext>
      </extLst>
    </bk>
    <bk>
      <extLst>
        <ext uri="{3e2802c4-a4d2-4d8b-9148-e3be6c30e623}">
          <xlrd:rvb i="5798"/>
        </ext>
      </extLst>
    </bk>
    <bk>
      <extLst>
        <ext uri="{3e2802c4-a4d2-4d8b-9148-e3be6c30e623}">
          <xlrd:rvb i="5799"/>
        </ext>
      </extLst>
    </bk>
    <bk>
      <extLst>
        <ext uri="{3e2802c4-a4d2-4d8b-9148-e3be6c30e623}">
          <xlrd:rvb i="5800"/>
        </ext>
      </extLst>
    </bk>
    <bk>
      <extLst>
        <ext uri="{3e2802c4-a4d2-4d8b-9148-e3be6c30e623}">
          <xlrd:rvb i="5801"/>
        </ext>
      </extLst>
    </bk>
    <bk>
      <extLst>
        <ext uri="{3e2802c4-a4d2-4d8b-9148-e3be6c30e623}">
          <xlrd:rvb i="5802"/>
        </ext>
      </extLst>
    </bk>
    <bk>
      <extLst>
        <ext uri="{3e2802c4-a4d2-4d8b-9148-e3be6c30e623}">
          <xlrd:rvb i="5803"/>
        </ext>
      </extLst>
    </bk>
    <bk>
      <extLst>
        <ext uri="{3e2802c4-a4d2-4d8b-9148-e3be6c30e623}">
          <xlrd:rvb i="5804"/>
        </ext>
      </extLst>
    </bk>
    <bk>
      <extLst>
        <ext uri="{3e2802c4-a4d2-4d8b-9148-e3be6c30e623}">
          <xlrd:rvb i="5805"/>
        </ext>
      </extLst>
    </bk>
    <bk>
      <extLst>
        <ext uri="{3e2802c4-a4d2-4d8b-9148-e3be6c30e623}">
          <xlrd:rvb i="5806"/>
        </ext>
      </extLst>
    </bk>
    <bk>
      <extLst>
        <ext uri="{3e2802c4-a4d2-4d8b-9148-e3be6c30e623}">
          <xlrd:rvb i="5807"/>
        </ext>
      </extLst>
    </bk>
    <bk>
      <extLst>
        <ext uri="{3e2802c4-a4d2-4d8b-9148-e3be6c30e623}">
          <xlrd:rvb i="5808"/>
        </ext>
      </extLst>
    </bk>
    <bk>
      <extLst>
        <ext uri="{3e2802c4-a4d2-4d8b-9148-e3be6c30e623}">
          <xlrd:rvb i="5809"/>
        </ext>
      </extLst>
    </bk>
    <bk>
      <extLst>
        <ext uri="{3e2802c4-a4d2-4d8b-9148-e3be6c30e623}">
          <xlrd:rvb i="5810"/>
        </ext>
      </extLst>
    </bk>
    <bk>
      <extLst>
        <ext uri="{3e2802c4-a4d2-4d8b-9148-e3be6c30e623}">
          <xlrd:rvb i="5811"/>
        </ext>
      </extLst>
    </bk>
    <bk>
      <extLst>
        <ext uri="{3e2802c4-a4d2-4d8b-9148-e3be6c30e623}">
          <xlrd:rvb i="5812"/>
        </ext>
      </extLst>
    </bk>
    <bk>
      <extLst>
        <ext uri="{3e2802c4-a4d2-4d8b-9148-e3be6c30e623}">
          <xlrd:rvb i="5813"/>
        </ext>
      </extLst>
    </bk>
    <bk>
      <extLst>
        <ext uri="{3e2802c4-a4d2-4d8b-9148-e3be6c30e623}">
          <xlrd:rvb i="5814"/>
        </ext>
      </extLst>
    </bk>
    <bk>
      <extLst>
        <ext uri="{3e2802c4-a4d2-4d8b-9148-e3be6c30e623}">
          <xlrd:rvb i="5815"/>
        </ext>
      </extLst>
    </bk>
    <bk>
      <extLst>
        <ext uri="{3e2802c4-a4d2-4d8b-9148-e3be6c30e623}">
          <xlrd:rvb i="5816"/>
        </ext>
      </extLst>
    </bk>
    <bk>
      <extLst>
        <ext uri="{3e2802c4-a4d2-4d8b-9148-e3be6c30e623}">
          <xlrd:rvb i="5817"/>
        </ext>
      </extLst>
    </bk>
    <bk>
      <extLst>
        <ext uri="{3e2802c4-a4d2-4d8b-9148-e3be6c30e623}">
          <xlrd:rvb i="5818"/>
        </ext>
      </extLst>
    </bk>
    <bk>
      <extLst>
        <ext uri="{3e2802c4-a4d2-4d8b-9148-e3be6c30e623}">
          <xlrd:rvb i="5819"/>
        </ext>
      </extLst>
    </bk>
    <bk>
      <extLst>
        <ext uri="{3e2802c4-a4d2-4d8b-9148-e3be6c30e623}">
          <xlrd:rvb i="5820"/>
        </ext>
      </extLst>
    </bk>
    <bk>
      <extLst>
        <ext uri="{3e2802c4-a4d2-4d8b-9148-e3be6c30e623}">
          <xlrd:rvb i="5821"/>
        </ext>
      </extLst>
    </bk>
    <bk>
      <extLst>
        <ext uri="{3e2802c4-a4d2-4d8b-9148-e3be6c30e623}">
          <xlrd:rvb i="5822"/>
        </ext>
      </extLst>
    </bk>
    <bk>
      <extLst>
        <ext uri="{3e2802c4-a4d2-4d8b-9148-e3be6c30e623}">
          <xlrd:rvb i="5823"/>
        </ext>
      </extLst>
    </bk>
    <bk>
      <extLst>
        <ext uri="{3e2802c4-a4d2-4d8b-9148-e3be6c30e623}">
          <xlrd:rvb i="5824"/>
        </ext>
      </extLst>
    </bk>
    <bk>
      <extLst>
        <ext uri="{3e2802c4-a4d2-4d8b-9148-e3be6c30e623}">
          <xlrd:rvb i="5825"/>
        </ext>
      </extLst>
    </bk>
    <bk>
      <extLst>
        <ext uri="{3e2802c4-a4d2-4d8b-9148-e3be6c30e623}">
          <xlrd:rvb i="5826"/>
        </ext>
      </extLst>
    </bk>
    <bk>
      <extLst>
        <ext uri="{3e2802c4-a4d2-4d8b-9148-e3be6c30e623}">
          <xlrd:rvb i="5827"/>
        </ext>
      </extLst>
    </bk>
    <bk>
      <extLst>
        <ext uri="{3e2802c4-a4d2-4d8b-9148-e3be6c30e623}">
          <xlrd:rvb i="5828"/>
        </ext>
      </extLst>
    </bk>
    <bk>
      <extLst>
        <ext uri="{3e2802c4-a4d2-4d8b-9148-e3be6c30e623}">
          <xlrd:rvb i="5829"/>
        </ext>
      </extLst>
    </bk>
    <bk>
      <extLst>
        <ext uri="{3e2802c4-a4d2-4d8b-9148-e3be6c30e623}">
          <xlrd:rvb i="5830"/>
        </ext>
      </extLst>
    </bk>
    <bk>
      <extLst>
        <ext uri="{3e2802c4-a4d2-4d8b-9148-e3be6c30e623}">
          <xlrd:rvb i="5831"/>
        </ext>
      </extLst>
    </bk>
    <bk>
      <extLst>
        <ext uri="{3e2802c4-a4d2-4d8b-9148-e3be6c30e623}">
          <xlrd:rvb i="5832"/>
        </ext>
      </extLst>
    </bk>
    <bk>
      <extLst>
        <ext uri="{3e2802c4-a4d2-4d8b-9148-e3be6c30e623}">
          <xlrd:rvb i="5833"/>
        </ext>
      </extLst>
    </bk>
    <bk>
      <extLst>
        <ext uri="{3e2802c4-a4d2-4d8b-9148-e3be6c30e623}">
          <xlrd:rvb i="5834"/>
        </ext>
      </extLst>
    </bk>
    <bk>
      <extLst>
        <ext uri="{3e2802c4-a4d2-4d8b-9148-e3be6c30e623}">
          <xlrd:rvb i="5835"/>
        </ext>
      </extLst>
    </bk>
    <bk>
      <extLst>
        <ext uri="{3e2802c4-a4d2-4d8b-9148-e3be6c30e623}">
          <xlrd:rvb i="5836"/>
        </ext>
      </extLst>
    </bk>
    <bk>
      <extLst>
        <ext uri="{3e2802c4-a4d2-4d8b-9148-e3be6c30e623}">
          <xlrd:rvb i="5837"/>
        </ext>
      </extLst>
    </bk>
    <bk>
      <extLst>
        <ext uri="{3e2802c4-a4d2-4d8b-9148-e3be6c30e623}">
          <xlrd:rvb i="5838"/>
        </ext>
      </extLst>
    </bk>
    <bk>
      <extLst>
        <ext uri="{3e2802c4-a4d2-4d8b-9148-e3be6c30e623}">
          <xlrd:rvb i="5839"/>
        </ext>
      </extLst>
    </bk>
    <bk>
      <extLst>
        <ext uri="{3e2802c4-a4d2-4d8b-9148-e3be6c30e623}">
          <xlrd:rvb i="5840"/>
        </ext>
      </extLst>
    </bk>
    <bk>
      <extLst>
        <ext uri="{3e2802c4-a4d2-4d8b-9148-e3be6c30e623}">
          <xlrd:rvb i="5841"/>
        </ext>
      </extLst>
    </bk>
    <bk>
      <extLst>
        <ext uri="{3e2802c4-a4d2-4d8b-9148-e3be6c30e623}">
          <xlrd:rvb i="5842"/>
        </ext>
      </extLst>
    </bk>
    <bk>
      <extLst>
        <ext uri="{3e2802c4-a4d2-4d8b-9148-e3be6c30e623}">
          <xlrd:rvb i="5843"/>
        </ext>
      </extLst>
    </bk>
    <bk>
      <extLst>
        <ext uri="{3e2802c4-a4d2-4d8b-9148-e3be6c30e623}">
          <xlrd:rvb i="5844"/>
        </ext>
      </extLst>
    </bk>
    <bk>
      <extLst>
        <ext uri="{3e2802c4-a4d2-4d8b-9148-e3be6c30e623}">
          <xlrd:rvb i="5845"/>
        </ext>
      </extLst>
    </bk>
    <bk>
      <extLst>
        <ext uri="{3e2802c4-a4d2-4d8b-9148-e3be6c30e623}">
          <xlrd:rvb i="5846"/>
        </ext>
      </extLst>
    </bk>
    <bk>
      <extLst>
        <ext uri="{3e2802c4-a4d2-4d8b-9148-e3be6c30e623}">
          <xlrd:rvb i="5847"/>
        </ext>
      </extLst>
    </bk>
    <bk>
      <extLst>
        <ext uri="{3e2802c4-a4d2-4d8b-9148-e3be6c30e623}">
          <xlrd:rvb i="5848"/>
        </ext>
      </extLst>
    </bk>
    <bk>
      <extLst>
        <ext uri="{3e2802c4-a4d2-4d8b-9148-e3be6c30e623}">
          <xlrd:rvb i="5849"/>
        </ext>
      </extLst>
    </bk>
    <bk>
      <extLst>
        <ext uri="{3e2802c4-a4d2-4d8b-9148-e3be6c30e623}">
          <xlrd:rvb i="5850"/>
        </ext>
      </extLst>
    </bk>
    <bk>
      <extLst>
        <ext uri="{3e2802c4-a4d2-4d8b-9148-e3be6c30e623}">
          <xlrd:rvb i="5851"/>
        </ext>
      </extLst>
    </bk>
    <bk>
      <extLst>
        <ext uri="{3e2802c4-a4d2-4d8b-9148-e3be6c30e623}">
          <xlrd:rvb i="5852"/>
        </ext>
      </extLst>
    </bk>
    <bk>
      <extLst>
        <ext uri="{3e2802c4-a4d2-4d8b-9148-e3be6c30e623}">
          <xlrd:rvb i="5853"/>
        </ext>
      </extLst>
    </bk>
    <bk>
      <extLst>
        <ext uri="{3e2802c4-a4d2-4d8b-9148-e3be6c30e623}">
          <xlrd:rvb i="5854"/>
        </ext>
      </extLst>
    </bk>
    <bk>
      <extLst>
        <ext uri="{3e2802c4-a4d2-4d8b-9148-e3be6c30e623}">
          <xlrd:rvb i="5855"/>
        </ext>
      </extLst>
    </bk>
    <bk>
      <extLst>
        <ext uri="{3e2802c4-a4d2-4d8b-9148-e3be6c30e623}">
          <xlrd:rvb i="5856"/>
        </ext>
      </extLst>
    </bk>
    <bk>
      <extLst>
        <ext uri="{3e2802c4-a4d2-4d8b-9148-e3be6c30e623}">
          <xlrd:rvb i="5857"/>
        </ext>
      </extLst>
    </bk>
    <bk>
      <extLst>
        <ext uri="{3e2802c4-a4d2-4d8b-9148-e3be6c30e623}">
          <xlrd:rvb i="5858"/>
        </ext>
      </extLst>
    </bk>
    <bk>
      <extLst>
        <ext uri="{3e2802c4-a4d2-4d8b-9148-e3be6c30e623}">
          <xlrd:rvb i="5859"/>
        </ext>
      </extLst>
    </bk>
    <bk>
      <extLst>
        <ext uri="{3e2802c4-a4d2-4d8b-9148-e3be6c30e623}">
          <xlrd:rvb i="5860"/>
        </ext>
      </extLst>
    </bk>
    <bk>
      <extLst>
        <ext uri="{3e2802c4-a4d2-4d8b-9148-e3be6c30e623}">
          <xlrd:rvb i="5861"/>
        </ext>
      </extLst>
    </bk>
    <bk>
      <extLst>
        <ext uri="{3e2802c4-a4d2-4d8b-9148-e3be6c30e623}">
          <xlrd:rvb i="5862"/>
        </ext>
      </extLst>
    </bk>
    <bk>
      <extLst>
        <ext uri="{3e2802c4-a4d2-4d8b-9148-e3be6c30e623}">
          <xlrd:rvb i="5863"/>
        </ext>
      </extLst>
    </bk>
    <bk>
      <extLst>
        <ext uri="{3e2802c4-a4d2-4d8b-9148-e3be6c30e623}">
          <xlrd:rvb i="5864"/>
        </ext>
      </extLst>
    </bk>
    <bk>
      <extLst>
        <ext uri="{3e2802c4-a4d2-4d8b-9148-e3be6c30e623}">
          <xlrd:rvb i="5865"/>
        </ext>
      </extLst>
    </bk>
    <bk>
      <extLst>
        <ext uri="{3e2802c4-a4d2-4d8b-9148-e3be6c30e623}">
          <xlrd:rvb i="5866"/>
        </ext>
      </extLst>
    </bk>
    <bk>
      <extLst>
        <ext uri="{3e2802c4-a4d2-4d8b-9148-e3be6c30e623}">
          <xlrd:rvb i="5867"/>
        </ext>
      </extLst>
    </bk>
    <bk>
      <extLst>
        <ext uri="{3e2802c4-a4d2-4d8b-9148-e3be6c30e623}">
          <xlrd:rvb i="5868"/>
        </ext>
      </extLst>
    </bk>
    <bk>
      <extLst>
        <ext uri="{3e2802c4-a4d2-4d8b-9148-e3be6c30e623}">
          <xlrd:rvb i="5869"/>
        </ext>
      </extLst>
    </bk>
    <bk>
      <extLst>
        <ext uri="{3e2802c4-a4d2-4d8b-9148-e3be6c30e623}">
          <xlrd:rvb i="5870"/>
        </ext>
      </extLst>
    </bk>
    <bk>
      <extLst>
        <ext uri="{3e2802c4-a4d2-4d8b-9148-e3be6c30e623}">
          <xlrd:rvb i="5871"/>
        </ext>
      </extLst>
    </bk>
    <bk>
      <extLst>
        <ext uri="{3e2802c4-a4d2-4d8b-9148-e3be6c30e623}">
          <xlrd:rvb i="5872"/>
        </ext>
      </extLst>
    </bk>
    <bk>
      <extLst>
        <ext uri="{3e2802c4-a4d2-4d8b-9148-e3be6c30e623}">
          <xlrd:rvb i="5873"/>
        </ext>
      </extLst>
    </bk>
    <bk>
      <extLst>
        <ext uri="{3e2802c4-a4d2-4d8b-9148-e3be6c30e623}">
          <xlrd:rvb i="5874"/>
        </ext>
      </extLst>
    </bk>
    <bk>
      <extLst>
        <ext uri="{3e2802c4-a4d2-4d8b-9148-e3be6c30e623}">
          <xlrd:rvb i="5875"/>
        </ext>
      </extLst>
    </bk>
    <bk>
      <extLst>
        <ext uri="{3e2802c4-a4d2-4d8b-9148-e3be6c30e623}">
          <xlrd:rvb i="5876"/>
        </ext>
      </extLst>
    </bk>
    <bk>
      <extLst>
        <ext uri="{3e2802c4-a4d2-4d8b-9148-e3be6c30e623}">
          <xlrd:rvb i="5877"/>
        </ext>
      </extLst>
    </bk>
    <bk>
      <extLst>
        <ext uri="{3e2802c4-a4d2-4d8b-9148-e3be6c30e623}">
          <xlrd:rvb i="5878"/>
        </ext>
      </extLst>
    </bk>
    <bk>
      <extLst>
        <ext uri="{3e2802c4-a4d2-4d8b-9148-e3be6c30e623}">
          <xlrd:rvb i="5879"/>
        </ext>
      </extLst>
    </bk>
    <bk>
      <extLst>
        <ext uri="{3e2802c4-a4d2-4d8b-9148-e3be6c30e623}">
          <xlrd:rvb i="5882"/>
        </ext>
      </extLst>
    </bk>
    <bk>
      <extLst>
        <ext uri="{3e2802c4-a4d2-4d8b-9148-e3be6c30e623}">
          <xlrd:rvb i="5883"/>
        </ext>
      </extLst>
    </bk>
    <bk>
      <extLst>
        <ext uri="{3e2802c4-a4d2-4d8b-9148-e3be6c30e623}">
          <xlrd:rvb i="5884"/>
        </ext>
      </extLst>
    </bk>
    <bk>
      <extLst>
        <ext uri="{3e2802c4-a4d2-4d8b-9148-e3be6c30e623}">
          <xlrd:rvb i="5885"/>
        </ext>
      </extLst>
    </bk>
    <bk>
      <extLst>
        <ext uri="{3e2802c4-a4d2-4d8b-9148-e3be6c30e623}">
          <xlrd:rvb i="5886"/>
        </ext>
      </extLst>
    </bk>
    <bk>
      <extLst>
        <ext uri="{3e2802c4-a4d2-4d8b-9148-e3be6c30e623}">
          <xlrd:rvb i="5887"/>
        </ext>
      </extLst>
    </bk>
    <bk>
      <extLst>
        <ext uri="{3e2802c4-a4d2-4d8b-9148-e3be6c30e623}">
          <xlrd:rvb i="5888"/>
        </ext>
      </extLst>
    </bk>
    <bk>
      <extLst>
        <ext uri="{3e2802c4-a4d2-4d8b-9148-e3be6c30e623}">
          <xlrd:rvb i="5889"/>
        </ext>
      </extLst>
    </bk>
    <bk>
      <extLst>
        <ext uri="{3e2802c4-a4d2-4d8b-9148-e3be6c30e623}">
          <xlrd:rvb i="5890"/>
        </ext>
      </extLst>
    </bk>
    <bk>
      <extLst>
        <ext uri="{3e2802c4-a4d2-4d8b-9148-e3be6c30e623}">
          <xlrd:rvb i="5891"/>
        </ext>
      </extLst>
    </bk>
    <bk>
      <extLst>
        <ext uri="{3e2802c4-a4d2-4d8b-9148-e3be6c30e623}">
          <xlrd:rvb i="5892"/>
        </ext>
      </extLst>
    </bk>
    <bk>
      <extLst>
        <ext uri="{3e2802c4-a4d2-4d8b-9148-e3be6c30e623}">
          <xlrd:rvb i="5893"/>
        </ext>
      </extLst>
    </bk>
    <bk>
      <extLst>
        <ext uri="{3e2802c4-a4d2-4d8b-9148-e3be6c30e623}">
          <xlrd:rvb i="5894"/>
        </ext>
      </extLst>
    </bk>
    <bk>
      <extLst>
        <ext uri="{3e2802c4-a4d2-4d8b-9148-e3be6c30e623}">
          <xlrd:rvb i="5895"/>
        </ext>
      </extLst>
    </bk>
    <bk>
      <extLst>
        <ext uri="{3e2802c4-a4d2-4d8b-9148-e3be6c30e623}">
          <xlrd:rvb i="5896"/>
        </ext>
      </extLst>
    </bk>
    <bk>
      <extLst>
        <ext uri="{3e2802c4-a4d2-4d8b-9148-e3be6c30e623}">
          <xlrd:rvb i="5897"/>
        </ext>
      </extLst>
    </bk>
    <bk>
      <extLst>
        <ext uri="{3e2802c4-a4d2-4d8b-9148-e3be6c30e623}">
          <xlrd:rvb i="5898"/>
        </ext>
      </extLst>
    </bk>
    <bk>
      <extLst>
        <ext uri="{3e2802c4-a4d2-4d8b-9148-e3be6c30e623}">
          <xlrd:rvb i="5899"/>
        </ext>
      </extLst>
    </bk>
    <bk>
      <extLst>
        <ext uri="{3e2802c4-a4d2-4d8b-9148-e3be6c30e623}">
          <xlrd:rvb i="5900"/>
        </ext>
      </extLst>
    </bk>
    <bk>
      <extLst>
        <ext uri="{3e2802c4-a4d2-4d8b-9148-e3be6c30e623}">
          <xlrd:rvb i="5901"/>
        </ext>
      </extLst>
    </bk>
    <bk>
      <extLst>
        <ext uri="{3e2802c4-a4d2-4d8b-9148-e3be6c30e623}">
          <xlrd:rvb i="5902"/>
        </ext>
      </extLst>
    </bk>
    <bk>
      <extLst>
        <ext uri="{3e2802c4-a4d2-4d8b-9148-e3be6c30e623}">
          <xlrd:rvb i="5903"/>
        </ext>
      </extLst>
    </bk>
    <bk>
      <extLst>
        <ext uri="{3e2802c4-a4d2-4d8b-9148-e3be6c30e623}">
          <xlrd:rvb i="5904"/>
        </ext>
      </extLst>
    </bk>
    <bk>
      <extLst>
        <ext uri="{3e2802c4-a4d2-4d8b-9148-e3be6c30e623}">
          <xlrd:rvb i="5905"/>
        </ext>
      </extLst>
    </bk>
    <bk>
      <extLst>
        <ext uri="{3e2802c4-a4d2-4d8b-9148-e3be6c30e623}">
          <xlrd:rvb i="5906"/>
        </ext>
      </extLst>
    </bk>
    <bk>
      <extLst>
        <ext uri="{3e2802c4-a4d2-4d8b-9148-e3be6c30e623}">
          <xlrd:rvb i="5907"/>
        </ext>
      </extLst>
    </bk>
    <bk>
      <extLst>
        <ext uri="{3e2802c4-a4d2-4d8b-9148-e3be6c30e623}">
          <xlrd:rvb i="5908"/>
        </ext>
      </extLst>
    </bk>
    <bk>
      <extLst>
        <ext uri="{3e2802c4-a4d2-4d8b-9148-e3be6c30e623}">
          <xlrd:rvb i="5909"/>
        </ext>
      </extLst>
    </bk>
    <bk>
      <extLst>
        <ext uri="{3e2802c4-a4d2-4d8b-9148-e3be6c30e623}">
          <xlrd:rvb i="5910"/>
        </ext>
      </extLst>
    </bk>
    <bk>
      <extLst>
        <ext uri="{3e2802c4-a4d2-4d8b-9148-e3be6c30e623}">
          <xlrd:rvb i="5911"/>
        </ext>
      </extLst>
    </bk>
    <bk>
      <extLst>
        <ext uri="{3e2802c4-a4d2-4d8b-9148-e3be6c30e623}">
          <xlrd:rvb i="5912"/>
        </ext>
      </extLst>
    </bk>
    <bk>
      <extLst>
        <ext uri="{3e2802c4-a4d2-4d8b-9148-e3be6c30e623}">
          <xlrd:rvb i="5913"/>
        </ext>
      </extLst>
    </bk>
    <bk>
      <extLst>
        <ext uri="{3e2802c4-a4d2-4d8b-9148-e3be6c30e623}">
          <xlrd:rvb i="5914"/>
        </ext>
      </extLst>
    </bk>
    <bk>
      <extLst>
        <ext uri="{3e2802c4-a4d2-4d8b-9148-e3be6c30e623}">
          <xlrd:rvb i="5915"/>
        </ext>
      </extLst>
    </bk>
    <bk>
      <extLst>
        <ext uri="{3e2802c4-a4d2-4d8b-9148-e3be6c30e623}">
          <xlrd:rvb i="5916"/>
        </ext>
      </extLst>
    </bk>
    <bk>
      <extLst>
        <ext uri="{3e2802c4-a4d2-4d8b-9148-e3be6c30e623}">
          <xlrd:rvb i="5917"/>
        </ext>
      </extLst>
    </bk>
    <bk>
      <extLst>
        <ext uri="{3e2802c4-a4d2-4d8b-9148-e3be6c30e623}">
          <xlrd:rvb i="5918"/>
        </ext>
      </extLst>
    </bk>
    <bk>
      <extLst>
        <ext uri="{3e2802c4-a4d2-4d8b-9148-e3be6c30e623}">
          <xlrd:rvb i="5919"/>
        </ext>
      </extLst>
    </bk>
    <bk>
      <extLst>
        <ext uri="{3e2802c4-a4d2-4d8b-9148-e3be6c30e623}">
          <xlrd:rvb i="5920"/>
        </ext>
      </extLst>
    </bk>
    <bk>
      <extLst>
        <ext uri="{3e2802c4-a4d2-4d8b-9148-e3be6c30e623}">
          <xlrd:rvb i="5921"/>
        </ext>
      </extLst>
    </bk>
    <bk>
      <extLst>
        <ext uri="{3e2802c4-a4d2-4d8b-9148-e3be6c30e623}">
          <xlrd:rvb i="5922"/>
        </ext>
      </extLst>
    </bk>
    <bk>
      <extLst>
        <ext uri="{3e2802c4-a4d2-4d8b-9148-e3be6c30e623}">
          <xlrd:rvb i="5923"/>
        </ext>
      </extLst>
    </bk>
    <bk>
      <extLst>
        <ext uri="{3e2802c4-a4d2-4d8b-9148-e3be6c30e623}">
          <xlrd:rvb i="5924"/>
        </ext>
      </extLst>
    </bk>
    <bk>
      <extLst>
        <ext uri="{3e2802c4-a4d2-4d8b-9148-e3be6c30e623}">
          <xlrd:rvb i="5925"/>
        </ext>
      </extLst>
    </bk>
    <bk>
      <extLst>
        <ext uri="{3e2802c4-a4d2-4d8b-9148-e3be6c30e623}">
          <xlrd:rvb i="5926"/>
        </ext>
      </extLst>
    </bk>
    <bk>
      <extLst>
        <ext uri="{3e2802c4-a4d2-4d8b-9148-e3be6c30e623}">
          <xlrd:rvb i="5927"/>
        </ext>
      </extLst>
    </bk>
    <bk>
      <extLst>
        <ext uri="{3e2802c4-a4d2-4d8b-9148-e3be6c30e623}">
          <xlrd:rvb i="5928"/>
        </ext>
      </extLst>
    </bk>
    <bk>
      <extLst>
        <ext uri="{3e2802c4-a4d2-4d8b-9148-e3be6c30e623}">
          <xlrd:rvb i="5929"/>
        </ext>
      </extLst>
    </bk>
    <bk>
      <extLst>
        <ext uri="{3e2802c4-a4d2-4d8b-9148-e3be6c30e623}">
          <xlrd:rvb i="5930"/>
        </ext>
      </extLst>
    </bk>
    <bk>
      <extLst>
        <ext uri="{3e2802c4-a4d2-4d8b-9148-e3be6c30e623}">
          <xlrd:rvb i="5931"/>
        </ext>
      </extLst>
    </bk>
    <bk>
      <extLst>
        <ext uri="{3e2802c4-a4d2-4d8b-9148-e3be6c30e623}">
          <xlrd:rvb i="5932"/>
        </ext>
      </extLst>
    </bk>
    <bk>
      <extLst>
        <ext uri="{3e2802c4-a4d2-4d8b-9148-e3be6c30e623}">
          <xlrd:rvb i="5933"/>
        </ext>
      </extLst>
    </bk>
    <bk>
      <extLst>
        <ext uri="{3e2802c4-a4d2-4d8b-9148-e3be6c30e623}">
          <xlrd:rvb i="5934"/>
        </ext>
      </extLst>
    </bk>
    <bk>
      <extLst>
        <ext uri="{3e2802c4-a4d2-4d8b-9148-e3be6c30e623}">
          <xlrd:rvb i="5935"/>
        </ext>
      </extLst>
    </bk>
    <bk>
      <extLst>
        <ext uri="{3e2802c4-a4d2-4d8b-9148-e3be6c30e623}">
          <xlrd:rvb i="5936"/>
        </ext>
      </extLst>
    </bk>
    <bk>
      <extLst>
        <ext uri="{3e2802c4-a4d2-4d8b-9148-e3be6c30e623}">
          <xlrd:rvb i="5937"/>
        </ext>
      </extLst>
    </bk>
    <bk>
      <extLst>
        <ext uri="{3e2802c4-a4d2-4d8b-9148-e3be6c30e623}">
          <xlrd:rvb i="5938"/>
        </ext>
      </extLst>
    </bk>
    <bk>
      <extLst>
        <ext uri="{3e2802c4-a4d2-4d8b-9148-e3be6c30e623}">
          <xlrd:rvb i="5939"/>
        </ext>
      </extLst>
    </bk>
    <bk>
      <extLst>
        <ext uri="{3e2802c4-a4d2-4d8b-9148-e3be6c30e623}">
          <xlrd:rvb i="5940"/>
        </ext>
      </extLst>
    </bk>
    <bk>
      <extLst>
        <ext uri="{3e2802c4-a4d2-4d8b-9148-e3be6c30e623}">
          <xlrd:rvb i="5941"/>
        </ext>
      </extLst>
    </bk>
    <bk>
      <extLst>
        <ext uri="{3e2802c4-a4d2-4d8b-9148-e3be6c30e623}">
          <xlrd:rvb i="5942"/>
        </ext>
      </extLst>
    </bk>
    <bk>
      <extLst>
        <ext uri="{3e2802c4-a4d2-4d8b-9148-e3be6c30e623}">
          <xlrd:rvb i="5943"/>
        </ext>
      </extLst>
    </bk>
    <bk>
      <extLst>
        <ext uri="{3e2802c4-a4d2-4d8b-9148-e3be6c30e623}">
          <xlrd:rvb i="5944"/>
        </ext>
      </extLst>
    </bk>
    <bk>
      <extLst>
        <ext uri="{3e2802c4-a4d2-4d8b-9148-e3be6c30e623}">
          <xlrd:rvb i="5945"/>
        </ext>
      </extLst>
    </bk>
    <bk>
      <extLst>
        <ext uri="{3e2802c4-a4d2-4d8b-9148-e3be6c30e623}">
          <xlrd:rvb i="5946"/>
        </ext>
      </extLst>
    </bk>
    <bk>
      <extLst>
        <ext uri="{3e2802c4-a4d2-4d8b-9148-e3be6c30e623}">
          <xlrd:rvb i="5947"/>
        </ext>
      </extLst>
    </bk>
    <bk>
      <extLst>
        <ext uri="{3e2802c4-a4d2-4d8b-9148-e3be6c30e623}">
          <xlrd:rvb i="5948"/>
        </ext>
      </extLst>
    </bk>
    <bk>
      <extLst>
        <ext uri="{3e2802c4-a4d2-4d8b-9148-e3be6c30e623}">
          <xlrd:rvb i="5949"/>
        </ext>
      </extLst>
    </bk>
    <bk>
      <extLst>
        <ext uri="{3e2802c4-a4d2-4d8b-9148-e3be6c30e623}">
          <xlrd:rvb i="5950"/>
        </ext>
      </extLst>
    </bk>
    <bk>
      <extLst>
        <ext uri="{3e2802c4-a4d2-4d8b-9148-e3be6c30e623}">
          <xlrd:rvb i="5951"/>
        </ext>
      </extLst>
    </bk>
    <bk>
      <extLst>
        <ext uri="{3e2802c4-a4d2-4d8b-9148-e3be6c30e623}">
          <xlrd:rvb i="5952"/>
        </ext>
      </extLst>
    </bk>
    <bk>
      <extLst>
        <ext uri="{3e2802c4-a4d2-4d8b-9148-e3be6c30e623}">
          <xlrd:rvb i="5953"/>
        </ext>
      </extLst>
    </bk>
    <bk>
      <extLst>
        <ext uri="{3e2802c4-a4d2-4d8b-9148-e3be6c30e623}">
          <xlrd:rvb i="5954"/>
        </ext>
      </extLst>
    </bk>
    <bk>
      <extLst>
        <ext uri="{3e2802c4-a4d2-4d8b-9148-e3be6c30e623}">
          <xlrd:rvb i="5955"/>
        </ext>
      </extLst>
    </bk>
    <bk>
      <extLst>
        <ext uri="{3e2802c4-a4d2-4d8b-9148-e3be6c30e623}">
          <xlrd:rvb i="5956"/>
        </ext>
      </extLst>
    </bk>
    <bk>
      <extLst>
        <ext uri="{3e2802c4-a4d2-4d8b-9148-e3be6c30e623}">
          <xlrd:rvb i="5957"/>
        </ext>
      </extLst>
    </bk>
    <bk>
      <extLst>
        <ext uri="{3e2802c4-a4d2-4d8b-9148-e3be6c30e623}">
          <xlrd:rvb i="5958"/>
        </ext>
      </extLst>
    </bk>
    <bk>
      <extLst>
        <ext uri="{3e2802c4-a4d2-4d8b-9148-e3be6c30e623}">
          <xlrd:rvb i="5959"/>
        </ext>
      </extLst>
    </bk>
    <bk>
      <extLst>
        <ext uri="{3e2802c4-a4d2-4d8b-9148-e3be6c30e623}">
          <xlrd:rvb i="5960"/>
        </ext>
      </extLst>
    </bk>
    <bk>
      <extLst>
        <ext uri="{3e2802c4-a4d2-4d8b-9148-e3be6c30e623}">
          <xlrd:rvb i="5961"/>
        </ext>
      </extLst>
    </bk>
    <bk>
      <extLst>
        <ext uri="{3e2802c4-a4d2-4d8b-9148-e3be6c30e623}">
          <xlrd:rvb i="5962"/>
        </ext>
      </extLst>
    </bk>
    <bk>
      <extLst>
        <ext uri="{3e2802c4-a4d2-4d8b-9148-e3be6c30e623}">
          <xlrd:rvb i="5963"/>
        </ext>
      </extLst>
    </bk>
    <bk>
      <extLst>
        <ext uri="{3e2802c4-a4d2-4d8b-9148-e3be6c30e623}">
          <xlrd:rvb i="5964"/>
        </ext>
      </extLst>
    </bk>
    <bk>
      <extLst>
        <ext uri="{3e2802c4-a4d2-4d8b-9148-e3be6c30e623}">
          <xlrd:rvb i="5965"/>
        </ext>
      </extLst>
    </bk>
    <bk>
      <extLst>
        <ext uri="{3e2802c4-a4d2-4d8b-9148-e3be6c30e623}">
          <xlrd:rvb i="5966"/>
        </ext>
      </extLst>
    </bk>
    <bk>
      <extLst>
        <ext uri="{3e2802c4-a4d2-4d8b-9148-e3be6c30e623}">
          <xlrd:rvb i="5967"/>
        </ext>
      </extLst>
    </bk>
    <bk>
      <extLst>
        <ext uri="{3e2802c4-a4d2-4d8b-9148-e3be6c30e623}">
          <xlrd:rvb i="5968"/>
        </ext>
      </extLst>
    </bk>
    <bk>
      <extLst>
        <ext uri="{3e2802c4-a4d2-4d8b-9148-e3be6c30e623}">
          <xlrd:rvb i="5969"/>
        </ext>
      </extLst>
    </bk>
    <bk>
      <extLst>
        <ext uri="{3e2802c4-a4d2-4d8b-9148-e3be6c30e623}">
          <xlrd:rvb i="5970"/>
        </ext>
      </extLst>
    </bk>
    <bk>
      <extLst>
        <ext uri="{3e2802c4-a4d2-4d8b-9148-e3be6c30e623}">
          <xlrd:rvb i="5971"/>
        </ext>
      </extLst>
    </bk>
    <bk>
      <extLst>
        <ext uri="{3e2802c4-a4d2-4d8b-9148-e3be6c30e623}">
          <xlrd:rvb i="5972"/>
        </ext>
      </extLst>
    </bk>
    <bk>
      <extLst>
        <ext uri="{3e2802c4-a4d2-4d8b-9148-e3be6c30e623}">
          <xlrd:rvb i="5973"/>
        </ext>
      </extLst>
    </bk>
    <bk>
      <extLst>
        <ext uri="{3e2802c4-a4d2-4d8b-9148-e3be6c30e623}">
          <xlrd:rvb i="5974"/>
        </ext>
      </extLst>
    </bk>
    <bk>
      <extLst>
        <ext uri="{3e2802c4-a4d2-4d8b-9148-e3be6c30e623}">
          <xlrd:rvb i="5975"/>
        </ext>
      </extLst>
    </bk>
    <bk>
      <extLst>
        <ext uri="{3e2802c4-a4d2-4d8b-9148-e3be6c30e623}">
          <xlrd:rvb i="5976"/>
        </ext>
      </extLst>
    </bk>
    <bk>
      <extLst>
        <ext uri="{3e2802c4-a4d2-4d8b-9148-e3be6c30e623}">
          <xlrd:rvb i="5977"/>
        </ext>
      </extLst>
    </bk>
    <bk>
      <extLst>
        <ext uri="{3e2802c4-a4d2-4d8b-9148-e3be6c30e623}">
          <xlrd:rvb i="5978"/>
        </ext>
      </extLst>
    </bk>
    <bk>
      <extLst>
        <ext uri="{3e2802c4-a4d2-4d8b-9148-e3be6c30e623}">
          <xlrd:rvb i="5979"/>
        </ext>
      </extLst>
    </bk>
    <bk>
      <extLst>
        <ext uri="{3e2802c4-a4d2-4d8b-9148-e3be6c30e623}">
          <xlrd:rvb i="5980"/>
        </ext>
      </extLst>
    </bk>
    <bk>
      <extLst>
        <ext uri="{3e2802c4-a4d2-4d8b-9148-e3be6c30e623}">
          <xlrd:rvb i="5981"/>
        </ext>
      </extLst>
    </bk>
    <bk>
      <extLst>
        <ext uri="{3e2802c4-a4d2-4d8b-9148-e3be6c30e623}">
          <xlrd:rvb i="5982"/>
        </ext>
      </extLst>
    </bk>
    <bk>
      <extLst>
        <ext uri="{3e2802c4-a4d2-4d8b-9148-e3be6c30e623}">
          <xlrd:rvb i="5983"/>
        </ext>
      </extLst>
    </bk>
    <bk>
      <extLst>
        <ext uri="{3e2802c4-a4d2-4d8b-9148-e3be6c30e623}">
          <xlrd:rvb i="5984"/>
        </ext>
      </extLst>
    </bk>
    <bk>
      <extLst>
        <ext uri="{3e2802c4-a4d2-4d8b-9148-e3be6c30e623}">
          <xlrd:rvb i="5985"/>
        </ext>
      </extLst>
    </bk>
    <bk>
      <extLst>
        <ext uri="{3e2802c4-a4d2-4d8b-9148-e3be6c30e623}">
          <xlrd:rvb i="5986"/>
        </ext>
      </extLst>
    </bk>
    <bk>
      <extLst>
        <ext uri="{3e2802c4-a4d2-4d8b-9148-e3be6c30e623}">
          <xlrd:rvb i="5987"/>
        </ext>
      </extLst>
    </bk>
    <bk>
      <extLst>
        <ext uri="{3e2802c4-a4d2-4d8b-9148-e3be6c30e623}">
          <xlrd:rvb i="5988"/>
        </ext>
      </extLst>
    </bk>
    <bk>
      <extLst>
        <ext uri="{3e2802c4-a4d2-4d8b-9148-e3be6c30e623}">
          <xlrd:rvb i="5989"/>
        </ext>
      </extLst>
    </bk>
    <bk>
      <extLst>
        <ext uri="{3e2802c4-a4d2-4d8b-9148-e3be6c30e623}">
          <xlrd:rvb i="5990"/>
        </ext>
      </extLst>
    </bk>
    <bk>
      <extLst>
        <ext uri="{3e2802c4-a4d2-4d8b-9148-e3be6c30e623}">
          <xlrd:rvb i="5991"/>
        </ext>
      </extLst>
    </bk>
    <bk>
      <extLst>
        <ext uri="{3e2802c4-a4d2-4d8b-9148-e3be6c30e623}">
          <xlrd:rvb i="5992"/>
        </ext>
      </extLst>
    </bk>
    <bk>
      <extLst>
        <ext uri="{3e2802c4-a4d2-4d8b-9148-e3be6c30e623}">
          <xlrd:rvb i="5993"/>
        </ext>
      </extLst>
    </bk>
    <bk>
      <extLst>
        <ext uri="{3e2802c4-a4d2-4d8b-9148-e3be6c30e623}">
          <xlrd:rvb i="5994"/>
        </ext>
      </extLst>
    </bk>
    <bk>
      <extLst>
        <ext uri="{3e2802c4-a4d2-4d8b-9148-e3be6c30e623}">
          <xlrd:rvb i="5995"/>
        </ext>
      </extLst>
    </bk>
    <bk>
      <extLst>
        <ext uri="{3e2802c4-a4d2-4d8b-9148-e3be6c30e623}">
          <xlrd:rvb i="5996"/>
        </ext>
      </extLst>
    </bk>
    <bk>
      <extLst>
        <ext uri="{3e2802c4-a4d2-4d8b-9148-e3be6c30e623}">
          <xlrd:rvb i="5997"/>
        </ext>
      </extLst>
    </bk>
    <bk>
      <extLst>
        <ext uri="{3e2802c4-a4d2-4d8b-9148-e3be6c30e623}">
          <xlrd:rvb i="5998"/>
        </ext>
      </extLst>
    </bk>
    <bk>
      <extLst>
        <ext uri="{3e2802c4-a4d2-4d8b-9148-e3be6c30e623}">
          <xlrd:rvb i="5999"/>
        </ext>
      </extLst>
    </bk>
    <bk>
      <extLst>
        <ext uri="{3e2802c4-a4d2-4d8b-9148-e3be6c30e623}">
          <xlrd:rvb i="6000"/>
        </ext>
      </extLst>
    </bk>
    <bk>
      <extLst>
        <ext uri="{3e2802c4-a4d2-4d8b-9148-e3be6c30e623}">
          <xlrd:rvb i="6001"/>
        </ext>
      </extLst>
    </bk>
    <bk>
      <extLst>
        <ext uri="{3e2802c4-a4d2-4d8b-9148-e3be6c30e623}">
          <xlrd:rvb i="6002"/>
        </ext>
      </extLst>
    </bk>
    <bk>
      <extLst>
        <ext uri="{3e2802c4-a4d2-4d8b-9148-e3be6c30e623}">
          <xlrd:rvb i="6003"/>
        </ext>
      </extLst>
    </bk>
    <bk>
      <extLst>
        <ext uri="{3e2802c4-a4d2-4d8b-9148-e3be6c30e623}">
          <xlrd:rvb i="6004"/>
        </ext>
      </extLst>
    </bk>
    <bk>
      <extLst>
        <ext uri="{3e2802c4-a4d2-4d8b-9148-e3be6c30e623}">
          <xlrd:rvb i="6005"/>
        </ext>
      </extLst>
    </bk>
    <bk>
      <extLst>
        <ext uri="{3e2802c4-a4d2-4d8b-9148-e3be6c30e623}">
          <xlrd:rvb i="6006"/>
        </ext>
      </extLst>
    </bk>
    <bk>
      <extLst>
        <ext uri="{3e2802c4-a4d2-4d8b-9148-e3be6c30e623}">
          <xlrd:rvb i="6007"/>
        </ext>
      </extLst>
    </bk>
    <bk>
      <extLst>
        <ext uri="{3e2802c4-a4d2-4d8b-9148-e3be6c30e623}">
          <xlrd:rvb i="6008"/>
        </ext>
      </extLst>
    </bk>
    <bk>
      <extLst>
        <ext uri="{3e2802c4-a4d2-4d8b-9148-e3be6c30e623}">
          <xlrd:rvb i="6009"/>
        </ext>
      </extLst>
    </bk>
    <bk>
      <extLst>
        <ext uri="{3e2802c4-a4d2-4d8b-9148-e3be6c30e623}">
          <xlrd:rvb i="6010"/>
        </ext>
      </extLst>
    </bk>
    <bk>
      <extLst>
        <ext uri="{3e2802c4-a4d2-4d8b-9148-e3be6c30e623}">
          <xlrd:rvb i="6011"/>
        </ext>
      </extLst>
    </bk>
    <bk>
      <extLst>
        <ext uri="{3e2802c4-a4d2-4d8b-9148-e3be6c30e623}">
          <xlrd:rvb i="6012"/>
        </ext>
      </extLst>
    </bk>
    <bk>
      <extLst>
        <ext uri="{3e2802c4-a4d2-4d8b-9148-e3be6c30e623}">
          <xlrd:rvb i="6013"/>
        </ext>
      </extLst>
    </bk>
    <bk>
      <extLst>
        <ext uri="{3e2802c4-a4d2-4d8b-9148-e3be6c30e623}">
          <xlrd:rvb i="6014"/>
        </ext>
      </extLst>
    </bk>
    <bk>
      <extLst>
        <ext uri="{3e2802c4-a4d2-4d8b-9148-e3be6c30e623}">
          <xlrd:rvb i="6015"/>
        </ext>
      </extLst>
    </bk>
    <bk>
      <extLst>
        <ext uri="{3e2802c4-a4d2-4d8b-9148-e3be6c30e623}">
          <xlrd:rvb i="6016"/>
        </ext>
      </extLst>
    </bk>
    <bk>
      <extLst>
        <ext uri="{3e2802c4-a4d2-4d8b-9148-e3be6c30e623}">
          <xlrd:rvb i="6017"/>
        </ext>
      </extLst>
    </bk>
    <bk>
      <extLst>
        <ext uri="{3e2802c4-a4d2-4d8b-9148-e3be6c30e623}">
          <xlrd:rvb i="6018"/>
        </ext>
      </extLst>
    </bk>
    <bk>
      <extLst>
        <ext uri="{3e2802c4-a4d2-4d8b-9148-e3be6c30e623}">
          <xlrd:rvb i="6019"/>
        </ext>
      </extLst>
    </bk>
    <bk>
      <extLst>
        <ext uri="{3e2802c4-a4d2-4d8b-9148-e3be6c30e623}">
          <xlrd:rvb i="6020"/>
        </ext>
      </extLst>
    </bk>
    <bk>
      <extLst>
        <ext uri="{3e2802c4-a4d2-4d8b-9148-e3be6c30e623}">
          <xlrd:rvb i="6021"/>
        </ext>
      </extLst>
    </bk>
    <bk>
      <extLst>
        <ext uri="{3e2802c4-a4d2-4d8b-9148-e3be6c30e623}">
          <xlrd:rvb i="6022"/>
        </ext>
      </extLst>
    </bk>
    <bk>
      <extLst>
        <ext uri="{3e2802c4-a4d2-4d8b-9148-e3be6c30e623}">
          <xlrd:rvb i="6023"/>
        </ext>
      </extLst>
    </bk>
    <bk>
      <extLst>
        <ext uri="{3e2802c4-a4d2-4d8b-9148-e3be6c30e623}">
          <xlrd:rvb i="6024"/>
        </ext>
      </extLst>
    </bk>
    <bk>
      <extLst>
        <ext uri="{3e2802c4-a4d2-4d8b-9148-e3be6c30e623}">
          <xlrd:rvb i="6025"/>
        </ext>
      </extLst>
    </bk>
    <bk>
      <extLst>
        <ext uri="{3e2802c4-a4d2-4d8b-9148-e3be6c30e623}">
          <xlrd:rvb i="6026"/>
        </ext>
      </extLst>
    </bk>
    <bk>
      <extLst>
        <ext uri="{3e2802c4-a4d2-4d8b-9148-e3be6c30e623}">
          <xlrd:rvb i="6027"/>
        </ext>
      </extLst>
    </bk>
    <bk>
      <extLst>
        <ext uri="{3e2802c4-a4d2-4d8b-9148-e3be6c30e623}">
          <xlrd:rvb i="6028"/>
        </ext>
      </extLst>
    </bk>
    <bk>
      <extLst>
        <ext uri="{3e2802c4-a4d2-4d8b-9148-e3be6c30e623}">
          <xlrd:rvb i="6029"/>
        </ext>
      </extLst>
    </bk>
    <bk>
      <extLst>
        <ext uri="{3e2802c4-a4d2-4d8b-9148-e3be6c30e623}">
          <xlrd:rvb i="6030"/>
        </ext>
      </extLst>
    </bk>
    <bk>
      <extLst>
        <ext uri="{3e2802c4-a4d2-4d8b-9148-e3be6c30e623}">
          <xlrd:rvb i="6031"/>
        </ext>
      </extLst>
    </bk>
    <bk>
      <extLst>
        <ext uri="{3e2802c4-a4d2-4d8b-9148-e3be6c30e623}">
          <xlrd:rvb i="6032"/>
        </ext>
      </extLst>
    </bk>
    <bk>
      <extLst>
        <ext uri="{3e2802c4-a4d2-4d8b-9148-e3be6c30e623}">
          <xlrd:rvb i="6033"/>
        </ext>
      </extLst>
    </bk>
    <bk>
      <extLst>
        <ext uri="{3e2802c4-a4d2-4d8b-9148-e3be6c30e623}">
          <xlrd:rvb i="6034"/>
        </ext>
      </extLst>
    </bk>
    <bk>
      <extLst>
        <ext uri="{3e2802c4-a4d2-4d8b-9148-e3be6c30e623}">
          <xlrd:rvb i="6035"/>
        </ext>
      </extLst>
    </bk>
    <bk>
      <extLst>
        <ext uri="{3e2802c4-a4d2-4d8b-9148-e3be6c30e623}">
          <xlrd:rvb i="6036"/>
        </ext>
      </extLst>
    </bk>
    <bk>
      <extLst>
        <ext uri="{3e2802c4-a4d2-4d8b-9148-e3be6c30e623}">
          <xlrd:rvb i="6037"/>
        </ext>
      </extLst>
    </bk>
    <bk>
      <extLst>
        <ext uri="{3e2802c4-a4d2-4d8b-9148-e3be6c30e623}">
          <xlrd:rvb i="6038"/>
        </ext>
      </extLst>
    </bk>
    <bk>
      <extLst>
        <ext uri="{3e2802c4-a4d2-4d8b-9148-e3be6c30e623}">
          <xlrd:rvb i="6039"/>
        </ext>
      </extLst>
    </bk>
    <bk>
      <extLst>
        <ext uri="{3e2802c4-a4d2-4d8b-9148-e3be6c30e623}">
          <xlrd:rvb i="6040"/>
        </ext>
      </extLst>
    </bk>
    <bk>
      <extLst>
        <ext uri="{3e2802c4-a4d2-4d8b-9148-e3be6c30e623}">
          <xlrd:rvb i="6041"/>
        </ext>
      </extLst>
    </bk>
    <bk>
      <extLst>
        <ext uri="{3e2802c4-a4d2-4d8b-9148-e3be6c30e623}">
          <xlrd:rvb i="6042"/>
        </ext>
      </extLst>
    </bk>
    <bk>
      <extLst>
        <ext uri="{3e2802c4-a4d2-4d8b-9148-e3be6c30e623}">
          <xlrd:rvb i="6043"/>
        </ext>
      </extLst>
    </bk>
    <bk>
      <extLst>
        <ext uri="{3e2802c4-a4d2-4d8b-9148-e3be6c30e623}">
          <xlrd:rvb i="6044"/>
        </ext>
      </extLst>
    </bk>
    <bk>
      <extLst>
        <ext uri="{3e2802c4-a4d2-4d8b-9148-e3be6c30e623}">
          <xlrd:rvb i="6045"/>
        </ext>
      </extLst>
    </bk>
    <bk>
      <extLst>
        <ext uri="{3e2802c4-a4d2-4d8b-9148-e3be6c30e623}">
          <xlrd:rvb i="6046"/>
        </ext>
      </extLst>
    </bk>
    <bk>
      <extLst>
        <ext uri="{3e2802c4-a4d2-4d8b-9148-e3be6c30e623}">
          <xlrd:rvb i="6047"/>
        </ext>
      </extLst>
    </bk>
    <bk>
      <extLst>
        <ext uri="{3e2802c4-a4d2-4d8b-9148-e3be6c30e623}">
          <xlrd:rvb i="6048"/>
        </ext>
      </extLst>
    </bk>
    <bk>
      <extLst>
        <ext uri="{3e2802c4-a4d2-4d8b-9148-e3be6c30e623}">
          <xlrd:rvb i="6049"/>
        </ext>
      </extLst>
    </bk>
    <bk>
      <extLst>
        <ext uri="{3e2802c4-a4d2-4d8b-9148-e3be6c30e623}">
          <xlrd:rvb i="6050"/>
        </ext>
      </extLst>
    </bk>
    <bk>
      <extLst>
        <ext uri="{3e2802c4-a4d2-4d8b-9148-e3be6c30e623}">
          <xlrd:rvb i="6051"/>
        </ext>
      </extLst>
    </bk>
    <bk>
      <extLst>
        <ext uri="{3e2802c4-a4d2-4d8b-9148-e3be6c30e623}">
          <xlrd:rvb i="6052"/>
        </ext>
      </extLst>
    </bk>
    <bk>
      <extLst>
        <ext uri="{3e2802c4-a4d2-4d8b-9148-e3be6c30e623}">
          <xlrd:rvb i="6053"/>
        </ext>
      </extLst>
    </bk>
    <bk>
      <extLst>
        <ext uri="{3e2802c4-a4d2-4d8b-9148-e3be6c30e623}">
          <xlrd:rvb i="6054"/>
        </ext>
      </extLst>
    </bk>
    <bk>
      <extLst>
        <ext uri="{3e2802c4-a4d2-4d8b-9148-e3be6c30e623}">
          <xlrd:rvb i="6055"/>
        </ext>
      </extLst>
    </bk>
    <bk>
      <extLst>
        <ext uri="{3e2802c4-a4d2-4d8b-9148-e3be6c30e623}">
          <xlrd:rvb i="6056"/>
        </ext>
      </extLst>
    </bk>
    <bk>
      <extLst>
        <ext uri="{3e2802c4-a4d2-4d8b-9148-e3be6c30e623}">
          <xlrd:rvb i="6057"/>
        </ext>
      </extLst>
    </bk>
    <bk>
      <extLst>
        <ext uri="{3e2802c4-a4d2-4d8b-9148-e3be6c30e623}">
          <xlrd:rvb i="6058"/>
        </ext>
      </extLst>
    </bk>
    <bk>
      <extLst>
        <ext uri="{3e2802c4-a4d2-4d8b-9148-e3be6c30e623}">
          <xlrd:rvb i="6059"/>
        </ext>
      </extLst>
    </bk>
    <bk>
      <extLst>
        <ext uri="{3e2802c4-a4d2-4d8b-9148-e3be6c30e623}">
          <xlrd:rvb i="6060"/>
        </ext>
      </extLst>
    </bk>
    <bk>
      <extLst>
        <ext uri="{3e2802c4-a4d2-4d8b-9148-e3be6c30e623}">
          <xlrd:rvb i="6061"/>
        </ext>
      </extLst>
    </bk>
    <bk>
      <extLst>
        <ext uri="{3e2802c4-a4d2-4d8b-9148-e3be6c30e623}">
          <xlrd:rvb i="6062"/>
        </ext>
      </extLst>
    </bk>
    <bk>
      <extLst>
        <ext uri="{3e2802c4-a4d2-4d8b-9148-e3be6c30e623}">
          <xlrd:rvb i="6063"/>
        </ext>
      </extLst>
    </bk>
    <bk>
      <extLst>
        <ext uri="{3e2802c4-a4d2-4d8b-9148-e3be6c30e623}">
          <xlrd:rvb i="6064"/>
        </ext>
      </extLst>
    </bk>
    <bk>
      <extLst>
        <ext uri="{3e2802c4-a4d2-4d8b-9148-e3be6c30e623}">
          <xlrd:rvb i="6065"/>
        </ext>
      </extLst>
    </bk>
    <bk>
      <extLst>
        <ext uri="{3e2802c4-a4d2-4d8b-9148-e3be6c30e623}">
          <xlrd:rvb i="6066"/>
        </ext>
      </extLst>
    </bk>
    <bk>
      <extLst>
        <ext uri="{3e2802c4-a4d2-4d8b-9148-e3be6c30e623}">
          <xlrd:rvb i="6067"/>
        </ext>
      </extLst>
    </bk>
    <bk>
      <extLst>
        <ext uri="{3e2802c4-a4d2-4d8b-9148-e3be6c30e623}">
          <xlrd:rvb i="6068"/>
        </ext>
      </extLst>
    </bk>
    <bk>
      <extLst>
        <ext uri="{3e2802c4-a4d2-4d8b-9148-e3be6c30e623}">
          <xlrd:rvb i="6069"/>
        </ext>
      </extLst>
    </bk>
    <bk>
      <extLst>
        <ext uri="{3e2802c4-a4d2-4d8b-9148-e3be6c30e623}">
          <xlrd:rvb i="6070"/>
        </ext>
      </extLst>
    </bk>
    <bk>
      <extLst>
        <ext uri="{3e2802c4-a4d2-4d8b-9148-e3be6c30e623}">
          <xlrd:rvb i="6071"/>
        </ext>
      </extLst>
    </bk>
    <bk>
      <extLst>
        <ext uri="{3e2802c4-a4d2-4d8b-9148-e3be6c30e623}">
          <xlrd:rvb i="6072"/>
        </ext>
      </extLst>
    </bk>
    <bk>
      <extLst>
        <ext uri="{3e2802c4-a4d2-4d8b-9148-e3be6c30e623}">
          <xlrd:rvb i="6073"/>
        </ext>
      </extLst>
    </bk>
    <bk>
      <extLst>
        <ext uri="{3e2802c4-a4d2-4d8b-9148-e3be6c30e623}">
          <xlrd:rvb i="6074"/>
        </ext>
      </extLst>
    </bk>
    <bk>
      <extLst>
        <ext uri="{3e2802c4-a4d2-4d8b-9148-e3be6c30e623}">
          <xlrd:rvb i="6075"/>
        </ext>
      </extLst>
    </bk>
    <bk>
      <extLst>
        <ext uri="{3e2802c4-a4d2-4d8b-9148-e3be6c30e623}">
          <xlrd:rvb i="6076"/>
        </ext>
      </extLst>
    </bk>
    <bk>
      <extLst>
        <ext uri="{3e2802c4-a4d2-4d8b-9148-e3be6c30e623}">
          <xlrd:rvb i="6077"/>
        </ext>
      </extLst>
    </bk>
    <bk>
      <extLst>
        <ext uri="{3e2802c4-a4d2-4d8b-9148-e3be6c30e623}">
          <xlrd:rvb i="6078"/>
        </ext>
      </extLst>
    </bk>
    <bk>
      <extLst>
        <ext uri="{3e2802c4-a4d2-4d8b-9148-e3be6c30e623}">
          <xlrd:rvb i="6079"/>
        </ext>
      </extLst>
    </bk>
    <bk>
      <extLst>
        <ext uri="{3e2802c4-a4d2-4d8b-9148-e3be6c30e623}">
          <xlrd:rvb i="6080"/>
        </ext>
      </extLst>
    </bk>
    <bk>
      <extLst>
        <ext uri="{3e2802c4-a4d2-4d8b-9148-e3be6c30e623}">
          <xlrd:rvb i="6081"/>
        </ext>
      </extLst>
    </bk>
    <bk>
      <extLst>
        <ext uri="{3e2802c4-a4d2-4d8b-9148-e3be6c30e623}">
          <xlrd:rvb i="6082"/>
        </ext>
      </extLst>
    </bk>
    <bk>
      <extLst>
        <ext uri="{3e2802c4-a4d2-4d8b-9148-e3be6c30e623}">
          <xlrd:rvb i="6083"/>
        </ext>
      </extLst>
    </bk>
    <bk>
      <extLst>
        <ext uri="{3e2802c4-a4d2-4d8b-9148-e3be6c30e623}">
          <xlrd:rvb i="6084"/>
        </ext>
      </extLst>
    </bk>
    <bk>
      <extLst>
        <ext uri="{3e2802c4-a4d2-4d8b-9148-e3be6c30e623}">
          <xlrd:rvb i="6085"/>
        </ext>
      </extLst>
    </bk>
    <bk>
      <extLst>
        <ext uri="{3e2802c4-a4d2-4d8b-9148-e3be6c30e623}">
          <xlrd:rvb i="6086"/>
        </ext>
      </extLst>
    </bk>
    <bk>
      <extLst>
        <ext uri="{3e2802c4-a4d2-4d8b-9148-e3be6c30e623}">
          <xlrd:rvb i="6087"/>
        </ext>
      </extLst>
    </bk>
    <bk>
      <extLst>
        <ext uri="{3e2802c4-a4d2-4d8b-9148-e3be6c30e623}">
          <xlrd:rvb i="6088"/>
        </ext>
      </extLst>
    </bk>
    <bk>
      <extLst>
        <ext uri="{3e2802c4-a4d2-4d8b-9148-e3be6c30e623}">
          <xlrd:rvb i="6089"/>
        </ext>
      </extLst>
    </bk>
    <bk>
      <extLst>
        <ext uri="{3e2802c4-a4d2-4d8b-9148-e3be6c30e623}">
          <xlrd:rvb i="6090"/>
        </ext>
      </extLst>
    </bk>
    <bk>
      <extLst>
        <ext uri="{3e2802c4-a4d2-4d8b-9148-e3be6c30e623}">
          <xlrd:rvb i="6091"/>
        </ext>
      </extLst>
    </bk>
    <bk>
      <extLst>
        <ext uri="{3e2802c4-a4d2-4d8b-9148-e3be6c30e623}">
          <xlrd:rvb i="6092"/>
        </ext>
      </extLst>
    </bk>
    <bk>
      <extLst>
        <ext uri="{3e2802c4-a4d2-4d8b-9148-e3be6c30e623}">
          <xlrd:rvb i="6093"/>
        </ext>
      </extLst>
    </bk>
    <bk>
      <extLst>
        <ext uri="{3e2802c4-a4d2-4d8b-9148-e3be6c30e623}">
          <xlrd:rvb i="6094"/>
        </ext>
      </extLst>
    </bk>
    <bk>
      <extLst>
        <ext uri="{3e2802c4-a4d2-4d8b-9148-e3be6c30e623}">
          <xlrd:rvb i="6095"/>
        </ext>
      </extLst>
    </bk>
    <bk>
      <extLst>
        <ext uri="{3e2802c4-a4d2-4d8b-9148-e3be6c30e623}">
          <xlrd:rvb i="6096"/>
        </ext>
      </extLst>
    </bk>
    <bk>
      <extLst>
        <ext uri="{3e2802c4-a4d2-4d8b-9148-e3be6c30e623}">
          <xlrd:rvb i="6097"/>
        </ext>
      </extLst>
    </bk>
    <bk>
      <extLst>
        <ext uri="{3e2802c4-a4d2-4d8b-9148-e3be6c30e623}">
          <xlrd:rvb i="6098"/>
        </ext>
      </extLst>
    </bk>
    <bk>
      <extLst>
        <ext uri="{3e2802c4-a4d2-4d8b-9148-e3be6c30e623}">
          <xlrd:rvb i="6099"/>
        </ext>
      </extLst>
    </bk>
    <bk>
      <extLst>
        <ext uri="{3e2802c4-a4d2-4d8b-9148-e3be6c30e623}">
          <xlrd:rvb i="6100"/>
        </ext>
      </extLst>
    </bk>
    <bk>
      <extLst>
        <ext uri="{3e2802c4-a4d2-4d8b-9148-e3be6c30e623}">
          <xlrd:rvb i="6101"/>
        </ext>
      </extLst>
    </bk>
    <bk>
      <extLst>
        <ext uri="{3e2802c4-a4d2-4d8b-9148-e3be6c30e623}">
          <xlrd:rvb i="6102"/>
        </ext>
      </extLst>
    </bk>
    <bk>
      <extLst>
        <ext uri="{3e2802c4-a4d2-4d8b-9148-e3be6c30e623}">
          <xlrd:rvb i="6103"/>
        </ext>
      </extLst>
    </bk>
    <bk>
      <extLst>
        <ext uri="{3e2802c4-a4d2-4d8b-9148-e3be6c30e623}">
          <xlrd:rvb i="6104"/>
        </ext>
      </extLst>
    </bk>
    <bk>
      <extLst>
        <ext uri="{3e2802c4-a4d2-4d8b-9148-e3be6c30e623}">
          <xlrd:rvb i="6105"/>
        </ext>
      </extLst>
    </bk>
    <bk>
      <extLst>
        <ext uri="{3e2802c4-a4d2-4d8b-9148-e3be6c30e623}">
          <xlrd:rvb i="6106"/>
        </ext>
      </extLst>
    </bk>
    <bk>
      <extLst>
        <ext uri="{3e2802c4-a4d2-4d8b-9148-e3be6c30e623}">
          <xlrd:rvb i="6107"/>
        </ext>
      </extLst>
    </bk>
    <bk>
      <extLst>
        <ext uri="{3e2802c4-a4d2-4d8b-9148-e3be6c30e623}">
          <xlrd:rvb i="6108"/>
        </ext>
      </extLst>
    </bk>
    <bk>
      <extLst>
        <ext uri="{3e2802c4-a4d2-4d8b-9148-e3be6c30e623}">
          <xlrd:rvb i="6109"/>
        </ext>
      </extLst>
    </bk>
    <bk>
      <extLst>
        <ext uri="{3e2802c4-a4d2-4d8b-9148-e3be6c30e623}">
          <xlrd:rvb i="6110"/>
        </ext>
      </extLst>
    </bk>
    <bk>
      <extLst>
        <ext uri="{3e2802c4-a4d2-4d8b-9148-e3be6c30e623}">
          <xlrd:rvb i="6111"/>
        </ext>
      </extLst>
    </bk>
    <bk>
      <extLst>
        <ext uri="{3e2802c4-a4d2-4d8b-9148-e3be6c30e623}">
          <xlrd:rvb i="6112"/>
        </ext>
      </extLst>
    </bk>
    <bk>
      <extLst>
        <ext uri="{3e2802c4-a4d2-4d8b-9148-e3be6c30e623}">
          <xlrd:rvb i="6113"/>
        </ext>
      </extLst>
    </bk>
    <bk>
      <extLst>
        <ext uri="{3e2802c4-a4d2-4d8b-9148-e3be6c30e623}">
          <xlrd:rvb i="6114"/>
        </ext>
      </extLst>
    </bk>
    <bk>
      <extLst>
        <ext uri="{3e2802c4-a4d2-4d8b-9148-e3be6c30e623}">
          <xlrd:rvb i="6115"/>
        </ext>
      </extLst>
    </bk>
    <bk>
      <extLst>
        <ext uri="{3e2802c4-a4d2-4d8b-9148-e3be6c30e623}">
          <xlrd:rvb i="6116"/>
        </ext>
      </extLst>
    </bk>
    <bk>
      <extLst>
        <ext uri="{3e2802c4-a4d2-4d8b-9148-e3be6c30e623}">
          <xlrd:rvb i="6117"/>
        </ext>
      </extLst>
    </bk>
    <bk>
      <extLst>
        <ext uri="{3e2802c4-a4d2-4d8b-9148-e3be6c30e623}">
          <xlrd:rvb i="6118"/>
        </ext>
      </extLst>
    </bk>
    <bk>
      <extLst>
        <ext uri="{3e2802c4-a4d2-4d8b-9148-e3be6c30e623}">
          <xlrd:rvb i="6119"/>
        </ext>
      </extLst>
    </bk>
    <bk>
      <extLst>
        <ext uri="{3e2802c4-a4d2-4d8b-9148-e3be6c30e623}">
          <xlrd:rvb i="6120"/>
        </ext>
      </extLst>
    </bk>
    <bk>
      <extLst>
        <ext uri="{3e2802c4-a4d2-4d8b-9148-e3be6c30e623}">
          <xlrd:rvb i="6121"/>
        </ext>
      </extLst>
    </bk>
    <bk>
      <extLst>
        <ext uri="{3e2802c4-a4d2-4d8b-9148-e3be6c30e623}">
          <xlrd:rvb i="6122"/>
        </ext>
      </extLst>
    </bk>
    <bk>
      <extLst>
        <ext uri="{3e2802c4-a4d2-4d8b-9148-e3be6c30e623}">
          <xlrd:rvb i="6125"/>
        </ext>
      </extLst>
    </bk>
    <bk>
      <extLst>
        <ext uri="{3e2802c4-a4d2-4d8b-9148-e3be6c30e623}">
          <xlrd:rvb i="6126"/>
        </ext>
      </extLst>
    </bk>
    <bk>
      <extLst>
        <ext uri="{3e2802c4-a4d2-4d8b-9148-e3be6c30e623}">
          <xlrd:rvb i="6127"/>
        </ext>
      </extLst>
    </bk>
    <bk>
      <extLst>
        <ext uri="{3e2802c4-a4d2-4d8b-9148-e3be6c30e623}">
          <xlrd:rvb i="6128"/>
        </ext>
      </extLst>
    </bk>
    <bk>
      <extLst>
        <ext uri="{3e2802c4-a4d2-4d8b-9148-e3be6c30e623}">
          <xlrd:rvb i="6129"/>
        </ext>
      </extLst>
    </bk>
    <bk>
      <extLst>
        <ext uri="{3e2802c4-a4d2-4d8b-9148-e3be6c30e623}">
          <xlrd:rvb i="6130"/>
        </ext>
      </extLst>
    </bk>
    <bk>
      <extLst>
        <ext uri="{3e2802c4-a4d2-4d8b-9148-e3be6c30e623}">
          <xlrd:rvb i="6131"/>
        </ext>
      </extLst>
    </bk>
    <bk>
      <extLst>
        <ext uri="{3e2802c4-a4d2-4d8b-9148-e3be6c30e623}">
          <xlrd:rvb i="6132"/>
        </ext>
      </extLst>
    </bk>
    <bk>
      <extLst>
        <ext uri="{3e2802c4-a4d2-4d8b-9148-e3be6c30e623}">
          <xlrd:rvb i="6133"/>
        </ext>
      </extLst>
    </bk>
    <bk>
      <extLst>
        <ext uri="{3e2802c4-a4d2-4d8b-9148-e3be6c30e623}">
          <xlrd:rvb i="6134"/>
        </ext>
      </extLst>
    </bk>
    <bk>
      <extLst>
        <ext uri="{3e2802c4-a4d2-4d8b-9148-e3be6c30e623}">
          <xlrd:rvb i="6135"/>
        </ext>
      </extLst>
    </bk>
    <bk>
      <extLst>
        <ext uri="{3e2802c4-a4d2-4d8b-9148-e3be6c30e623}">
          <xlrd:rvb i="6136"/>
        </ext>
      </extLst>
    </bk>
    <bk>
      <extLst>
        <ext uri="{3e2802c4-a4d2-4d8b-9148-e3be6c30e623}">
          <xlrd:rvb i="6137"/>
        </ext>
      </extLst>
    </bk>
    <bk>
      <extLst>
        <ext uri="{3e2802c4-a4d2-4d8b-9148-e3be6c30e623}">
          <xlrd:rvb i="6138"/>
        </ext>
      </extLst>
    </bk>
    <bk>
      <extLst>
        <ext uri="{3e2802c4-a4d2-4d8b-9148-e3be6c30e623}">
          <xlrd:rvb i="6139"/>
        </ext>
      </extLst>
    </bk>
    <bk>
      <extLst>
        <ext uri="{3e2802c4-a4d2-4d8b-9148-e3be6c30e623}">
          <xlrd:rvb i="6140"/>
        </ext>
      </extLst>
    </bk>
    <bk>
      <extLst>
        <ext uri="{3e2802c4-a4d2-4d8b-9148-e3be6c30e623}">
          <xlrd:rvb i="6141"/>
        </ext>
      </extLst>
    </bk>
    <bk>
      <extLst>
        <ext uri="{3e2802c4-a4d2-4d8b-9148-e3be6c30e623}">
          <xlrd:rvb i="6142"/>
        </ext>
      </extLst>
    </bk>
    <bk>
      <extLst>
        <ext uri="{3e2802c4-a4d2-4d8b-9148-e3be6c30e623}">
          <xlrd:rvb i="6143"/>
        </ext>
      </extLst>
    </bk>
    <bk>
      <extLst>
        <ext uri="{3e2802c4-a4d2-4d8b-9148-e3be6c30e623}">
          <xlrd:rvb i="6144"/>
        </ext>
      </extLst>
    </bk>
    <bk>
      <extLst>
        <ext uri="{3e2802c4-a4d2-4d8b-9148-e3be6c30e623}">
          <xlrd:rvb i="6145"/>
        </ext>
      </extLst>
    </bk>
    <bk>
      <extLst>
        <ext uri="{3e2802c4-a4d2-4d8b-9148-e3be6c30e623}">
          <xlrd:rvb i="6146"/>
        </ext>
      </extLst>
    </bk>
    <bk>
      <extLst>
        <ext uri="{3e2802c4-a4d2-4d8b-9148-e3be6c30e623}">
          <xlrd:rvb i="6147"/>
        </ext>
      </extLst>
    </bk>
    <bk>
      <extLst>
        <ext uri="{3e2802c4-a4d2-4d8b-9148-e3be6c30e623}">
          <xlrd:rvb i="6148"/>
        </ext>
      </extLst>
    </bk>
    <bk>
      <extLst>
        <ext uri="{3e2802c4-a4d2-4d8b-9148-e3be6c30e623}">
          <xlrd:rvb i="6149"/>
        </ext>
      </extLst>
    </bk>
    <bk>
      <extLst>
        <ext uri="{3e2802c4-a4d2-4d8b-9148-e3be6c30e623}">
          <xlrd:rvb i="6150"/>
        </ext>
      </extLst>
    </bk>
    <bk>
      <extLst>
        <ext uri="{3e2802c4-a4d2-4d8b-9148-e3be6c30e623}">
          <xlrd:rvb i="6151"/>
        </ext>
      </extLst>
    </bk>
    <bk>
      <extLst>
        <ext uri="{3e2802c4-a4d2-4d8b-9148-e3be6c30e623}">
          <xlrd:rvb i="6152"/>
        </ext>
      </extLst>
    </bk>
    <bk>
      <extLst>
        <ext uri="{3e2802c4-a4d2-4d8b-9148-e3be6c30e623}">
          <xlrd:rvb i="6153"/>
        </ext>
      </extLst>
    </bk>
    <bk>
      <extLst>
        <ext uri="{3e2802c4-a4d2-4d8b-9148-e3be6c30e623}">
          <xlrd:rvb i="6154"/>
        </ext>
      </extLst>
    </bk>
    <bk>
      <extLst>
        <ext uri="{3e2802c4-a4d2-4d8b-9148-e3be6c30e623}">
          <xlrd:rvb i="6155"/>
        </ext>
      </extLst>
    </bk>
    <bk>
      <extLst>
        <ext uri="{3e2802c4-a4d2-4d8b-9148-e3be6c30e623}">
          <xlrd:rvb i="6156"/>
        </ext>
      </extLst>
    </bk>
    <bk>
      <extLst>
        <ext uri="{3e2802c4-a4d2-4d8b-9148-e3be6c30e623}">
          <xlrd:rvb i="6157"/>
        </ext>
      </extLst>
    </bk>
    <bk>
      <extLst>
        <ext uri="{3e2802c4-a4d2-4d8b-9148-e3be6c30e623}">
          <xlrd:rvb i="6158"/>
        </ext>
      </extLst>
    </bk>
    <bk>
      <extLst>
        <ext uri="{3e2802c4-a4d2-4d8b-9148-e3be6c30e623}">
          <xlrd:rvb i="6159"/>
        </ext>
      </extLst>
    </bk>
    <bk>
      <extLst>
        <ext uri="{3e2802c4-a4d2-4d8b-9148-e3be6c30e623}">
          <xlrd:rvb i="6160"/>
        </ext>
      </extLst>
    </bk>
    <bk>
      <extLst>
        <ext uri="{3e2802c4-a4d2-4d8b-9148-e3be6c30e623}">
          <xlrd:rvb i="6161"/>
        </ext>
      </extLst>
    </bk>
    <bk>
      <extLst>
        <ext uri="{3e2802c4-a4d2-4d8b-9148-e3be6c30e623}">
          <xlrd:rvb i="6162"/>
        </ext>
      </extLst>
    </bk>
    <bk>
      <extLst>
        <ext uri="{3e2802c4-a4d2-4d8b-9148-e3be6c30e623}">
          <xlrd:rvb i="6163"/>
        </ext>
      </extLst>
    </bk>
    <bk>
      <extLst>
        <ext uri="{3e2802c4-a4d2-4d8b-9148-e3be6c30e623}">
          <xlrd:rvb i="6164"/>
        </ext>
      </extLst>
    </bk>
    <bk>
      <extLst>
        <ext uri="{3e2802c4-a4d2-4d8b-9148-e3be6c30e623}">
          <xlrd:rvb i="6165"/>
        </ext>
      </extLst>
    </bk>
    <bk>
      <extLst>
        <ext uri="{3e2802c4-a4d2-4d8b-9148-e3be6c30e623}">
          <xlrd:rvb i="6166"/>
        </ext>
      </extLst>
    </bk>
    <bk>
      <extLst>
        <ext uri="{3e2802c4-a4d2-4d8b-9148-e3be6c30e623}">
          <xlrd:rvb i="6167"/>
        </ext>
      </extLst>
    </bk>
    <bk>
      <extLst>
        <ext uri="{3e2802c4-a4d2-4d8b-9148-e3be6c30e623}">
          <xlrd:rvb i="6168"/>
        </ext>
      </extLst>
    </bk>
    <bk>
      <extLst>
        <ext uri="{3e2802c4-a4d2-4d8b-9148-e3be6c30e623}">
          <xlrd:rvb i="6169"/>
        </ext>
      </extLst>
    </bk>
    <bk>
      <extLst>
        <ext uri="{3e2802c4-a4d2-4d8b-9148-e3be6c30e623}">
          <xlrd:rvb i="6170"/>
        </ext>
      </extLst>
    </bk>
    <bk>
      <extLst>
        <ext uri="{3e2802c4-a4d2-4d8b-9148-e3be6c30e623}">
          <xlrd:rvb i="6171"/>
        </ext>
      </extLst>
    </bk>
    <bk>
      <extLst>
        <ext uri="{3e2802c4-a4d2-4d8b-9148-e3be6c30e623}">
          <xlrd:rvb i="6172"/>
        </ext>
      </extLst>
    </bk>
    <bk>
      <extLst>
        <ext uri="{3e2802c4-a4d2-4d8b-9148-e3be6c30e623}">
          <xlrd:rvb i="6173"/>
        </ext>
      </extLst>
    </bk>
    <bk>
      <extLst>
        <ext uri="{3e2802c4-a4d2-4d8b-9148-e3be6c30e623}">
          <xlrd:rvb i="6174"/>
        </ext>
      </extLst>
    </bk>
    <bk>
      <extLst>
        <ext uri="{3e2802c4-a4d2-4d8b-9148-e3be6c30e623}">
          <xlrd:rvb i="6175"/>
        </ext>
      </extLst>
    </bk>
    <bk>
      <extLst>
        <ext uri="{3e2802c4-a4d2-4d8b-9148-e3be6c30e623}">
          <xlrd:rvb i="6176"/>
        </ext>
      </extLst>
    </bk>
    <bk>
      <extLst>
        <ext uri="{3e2802c4-a4d2-4d8b-9148-e3be6c30e623}">
          <xlrd:rvb i="6177"/>
        </ext>
      </extLst>
    </bk>
    <bk>
      <extLst>
        <ext uri="{3e2802c4-a4d2-4d8b-9148-e3be6c30e623}">
          <xlrd:rvb i="6178"/>
        </ext>
      </extLst>
    </bk>
    <bk>
      <extLst>
        <ext uri="{3e2802c4-a4d2-4d8b-9148-e3be6c30e623}">
          <xlrd:rvb i="6179"/>
        </ext>
      </extLst>
    </bk>
    <bk>
      <extLst>
        <ext uri="{3e2802c4-a4d2-4d8b-9148-e3be6c30e623}">
          <xlrd:rvb i="6180"/>
        </ext>
      </extLst>
    </bk>
    <bk>
      <extLst>
        <ext uri="{3e2802c4-a4d2-4d8b-9148-e3be6c30e623}">
          <xlrd:rvb i="6181"/>
        </ext>
      </extLst>
    </bk>
    <bk>
      <extLst>
        <ext uri="{3e2802c4-a4d2-4d8b-9148-e3be6c30e623}">
          <xlrd:rvb i="6182"/>
        </ext>
      </extLst>
    </bk>
    <bk>
      <extLst>
        <ext uri="{3e2802c4-a4d2-4d8b-9148-e3be6c30e623}">
          <xlrd:rvb i="6183"/>
        </ext>
      </extLst>
    </bk>
    <bk>
      <extLst>
        <ext uri="{3e2802c4-a4d2-4d8b-9148-e3be6c30e623}">
          <xlrd:rvb i="6184"/>
        </ext>
      </extLst>
    </bk>
    <bk>
      <extLst>
        <ext uri="{3e2802c4-a4d2-4d8b-9148-e3be6c30e623}">
          <xlrd:rvb i="6185"/>
        </ext>
      </extLst>
    </bk>
    <bk>
      <extLst>
        <ext uri="{3e2802c4-a4d2-4d8b-9148-e3be6c30e623}">
          <xlrd:rvb i="6186"/>
        </ext>
      </extLst>
    </bk>
    <bk>
      <extLst>
        <ext uri="{3e2802c4-a4d2-4d8b-9148-e3be6c30e623}">
          <xlrd:rvb i="6187"/>
        </ext>
      </extLst>
    </bk>
    <bk>
      <extLst>
        <ext uri="{3e2802c4-a4d2-4d8b-9148-e3be6c30e623}">
          <xlrd:rvb i="6188"/>
        </ext>
      </extLst>
    </bk>
    <bk>
      <extLst>
        <ext uri="{3e2802c4-a4d2-4d8b-9148-e3be6c30e623}">
          <xlrd:rvb i="6189"/>
        </ext>
      </extLst>
    </bk>
    <bk>
      <extLst>
        <ext uri="{3e2802c4-a4d2-4d8b-9148-e3be6c30e623}">
          <xlrd:rvb i="6190"/>
        </ext>
      </extLst>
    </bk>
    <bk>
      <extLst>
        <ext uri="{3e2802c4-a4d2-4d8b-9148-e3be6c30e623}">
          <xlrd:rvb i="6191"/>
        </ext>
      </extLst>
    </bk>
    <bk>
      <extLst>
        <ext uri="{3e2802c4-a4d2-4d8b-9148-e3be6c30e623}">
          <xlrd:rvb i="6192"/>
        </ext>
      </extLst>
    </bk>
    <bk>
      <extLst>
        <ext uri="{3e2802c4-a4d2-4d8b-9148-e3be6c30e623}">
          <xlrd:rvb i="6193"/>
        </ext>
      </extLst>
    </bk>
    <bk>
      <extLst>
        <ext uri="{3e2802c4-a4d2-4d8b-9148-e3be6c30e623}">
          <xlrd:rvb i="6194"/>
        </ext>
      </extLst>
    </bk>
    <bk>
      <extLst>
        <ext uri="{3e2802c4-a4d2-4d8b-9148-e3be6c30e623}">
          <xlrd:rvb i="6195"/>
        </ext>
      </extLst>
    </bk>
    <bk>
      <extLst>
        <ext uri="{3e2802c4-a4d2-4d8b-9148-e3be6c30e623}">
          <xlrd:rvb i="6196"/>
        </ext>
      </extLst>
    </bk>
    <bk>
      <extLst>
        <ext uri="{3e2802c4-a4d2-4d8b-9148-e3be6c30e623}">
          <xlrd:rvb i="6197"/>
        </ext>
      </extLst>
    </bk>
    <bk>
      <extLst>
        <ext uri="{3e2802c4-a4d2-4d8b-9148-e3be6c30e623}">
          <xlrd:rvb i="6198"/>
        </ext>
      </extLst>
    </bk>
    <bk>
      <extLst>
        <ext uri="{3e2802c4-a4d2-4d8b-9148-e3be6c30e623}">
          <xlrd:rvb i="6199"/>
        </ext>
      </extLst>
    </bk>
    <bk>
      <extLst>
        <ext uri="{3e2802c4-a4d2-4d8b-9148-e3be6c30e623}">
          <xlrd:rvb i="6200"/>
        </ext>
      </extLst>
    </bk>
    <bk>
      <extLst>
        <ext uri="{3e2802c4-a4d2-4d8b-9148-e3be6c30e623}">
          <xlrd:rvb i="6201"/>
        </ext>
      </extLst>
    </bk>
    <bk>
      <extLst>
        <ext uri="{3e2802c4-a4d2-4d8b-9148-e3be6c30e623}">
          <xlrd:rvb i="6202"/>
        </ext>
      </extLst>
    </bk>
    <bk>
      <extLst>
        <ext uri="{3e2802c4-a4d2-4d8b-9148-e3be6c30e623}">
          <xlrd:rvb i="6203"/>
        </ext>
      </extLst>
    </bk>
    <bk>
      <extLst>
        <ext uri="{3e2802c4-a4d2-4d8b-9148-e3be6c30e623}">
          <xlrd:rvb i="6204"/>
        </ext>
      </extLst>
    </bk>
    <bk>
      <extLst>
        <ext uri="{3e2802c4-a4d2-4d8b-9148-e3be6c30e623}">
          <xlrd:rvb i="6205"/>
        </ext>
      </extLst>
    </bk>
    <bk>
      <extLst>
        <ext uri="{3e2802c4-a4d2-4d8b-9148-e3be6c30e623}">
          <xlrd:rvb i="6206"/>
        </ext>
      </extLst>
    </bk>
    <bk>
      <extLst>
        <ext uri="{3e2802c4-a4d2-4d8b-9148-e3be6c30e623}">
          <xlrd:rvb i="6207"/>
        </ext>
      </extLst>
    </bk>
    <bk>
      <extLst>
        <ext uri="{3e2802c4-a4d2-4d8b-9148-e3be6c30e623}">
          <xlrd:rvb i="6208"/>
        </ext>
      </extLst>
    </bk>
    <bk>
      <extLst>
        <ext uri="{3e2802c4-a4d2-4d8b-9148-e3be6c30e623}">
          <xlrd:rvb i="6209"/>
        </ext>
      </extLst>
    </bk>
    <bk>
      <extLst>
        <ext uri="{3e2802c4-a4d2-4d8b-9148-e3be6c30e623}">
          <xlrd:rvb i="6210"/>
        </ext>
      </extLst>
    </bk>
    <bk>
      <extLst>
        <ext uri="{3e2802c4-a4d2-4d8b-9148-e3be6c30e623}">
          <xlrd:rvb i="6211"/>
        </ext>
      </extLst>
    </bk>
    <bk>
      <extLst>
        <ext uri="{3e2802c4-a4d2-4d8b-9148-e3be6c30e623}">
          <xlrd:rvb i="6212"/>
        </ext>
      </extLst>
    </bk>
    <bk>
      <extLst>
        <ext uri="{3e2802c4-a4d2-4d8b-9148-e3be6c30e623}">
          <xlrd:rvb i="6213"/>
        </ext>
      </extLst>
    </bk>
    <bk>
      <extLst>
        <ext uri="{3e2802c4-a4d2-4d8b-9148-e3be6c30e623}">
          <xlrd:rvb i="6214"/>
        </ext>
      </extLst>
    </bk>
    <bk>
      <extLst>
        <ext uri="{3e2802c4-a4d2-4d8b-9148-e3be6c30e623}">
          <xlrd:rvb i="6215"/>
        </ext>
      </extLst>
    </bk>
    <bk>
      <extLst>
        <ext uri="{3e2802c4-a4d2-4d8b-9148-e3be6c30e623}">
          <xlrd:rvb i="6216"/>
        </ext>
      </extLst>
    </bk>
    <bk>
      <extLst>
        <ext uri="{3e2802c4-a4d2-4d8b-9148-e3be6c30e623}">
          <xlrd:rvb i="6217"/>
        </ext>
      </extLst>
    </bk>
    <bk>
      <extLst>
        <ext uri="{3e2802c4-a4d2-4d8b-9148-e3be6c30e623}">
          <xlrd:rvb i="6218"/>
        </ext>
      </extLst>
    </bk>
    <bk>
      <extLst>
        <ext uri="{3e2802c4-a4d2-4d8b-9148-e3be6c30e623}">
          <xlrd:rvb i="6219"/>
        </ext>
      </extLst>
    </bk>
    <bk>
      <extLst>
        <ext uri="{3e2802c4-a4d2-4d8b-9148-e3be6c30e623}">
          <xlrd:rvb i="6220"/>
        </ext>
      </extLst>
    </bk>
    <bk>
      <extLst>
        <ext uri="{3e2802c4-a4d2-4d8b-9148-e3be6c30e623}">
          <xlrd:rvb i="6221"/>
        </ext>
      </extLst>
    </bk>
    <bk>
      <extLst>
        <ext uri="{3e2802c4-a4d2-4d8b-9148-e3be6c30e623}">
          <xlrd:rvb i="6222"/>
        </ext>
      </extLst>
    </bk>
    <bk>
      <extLst>
        <ext uri="{3e2802c4-a4d2-4d8b-9148-e3be6c30e623}">
          <xlrd:rvb i="6223"/>
        </ext>
      </extLst>
    </bk>
    <bk>
      <extLst>
        <ext uri="{3e2802c4-a4d2-4d8b-9148-e3be6c30e623}">
          <xlrd:rvb i="6224"/>
        </ext>
      </extLst>
    </bk>
    <bk>
      <extLst>
        <ext uri="{3e2802c4-a4d2-4d8b-9148-e3be6c30e623}">
          <xlrd:rvb i="6225"/>
        </ext>
      </extLst>
    </bk>
    <bk>
      <extLst>
        <ext uri="{3e2802c4-a4d2-4d8b-9148-e3be6c30e623}">
          <xlrd:rvb i="6226"/>
        </ext>
      </extLst>
    </bk>
    <bk>
      <extLst>
        <ext uri="{3e2802c4-a4d2-4d8b-9148-e3be6c30e623}">
          <xlrd:rvb i="6227"/>
        </ext>
      </extLst>
    </bk>
    <bk>
      <extLst>
        <ext uri="{3e2802c4-a4d2-4d8b-9148-e3be6c30e623}">
          <xlrd:rvb i="6228"/>
        </ext>
      </extLst>
    </bk>
    <bk>
      <extLst>
        <ext uri="{3e2802c4-a4d2-4d8b-9148-e3be6c30e623}">
          <xlrd:rvb i="6229"/>
        </ext>
      </extLst>
    </bk>
    <bk>
      <extLst>
        <ext uri="{3e2802c4-a4d2-4d8b-9148-e3be6c30e623}">
          <xlrd:rvb i="6230"/>
        </ext>
      </extLst>
    </bk>
    <bk>
      <extLst>
        <ext uri="{3e2802c4-a4d2-4d8b-9148-e3be6c30e623}">
          <xlrd:rvb i="6231"/>
        </ext>
      </extLst>
    </bk>
    <bk>
      <extLst>
        <ext uri="{3e2802c4-a4d2-4d8b-9148-e3be6c30e623}">
          <xlrd:rvb i="6232"/>
        </ext>
      </extLst>
    </bk>
    <bk>
      <extLst>
        <ext uri="{3e2802c4-a4d2-4d8b-9148-e3be6c30e623}">
          <xlrd:rvb i="6233"/>
        </ext>
      </extLst>
    </bk>
    <bk>
      <extLst>
        <ext uri="{3e2802c4-a4d2-4d8b-9148-e3be6c30e623}">
          <xlrd:rvb i="6234"/>
        </ext>
      </extLst>
    </bk>
    <bk>
      <extLst>
        <ext uri="{3e2802c4-a4d2-4d8b-9148-e3be6c30e623}">
          <xlrd:rvb i="6235"/>
        </ext>
      </extLst>
    </bk>
    <bk>
      <extLst>
        <ext uri="{3e2802c4-a4d2-4d8b-9148-e3be6c30e623}">
          <xlrd:rvb i="6236"/>
        </ext>
      </extLst>
    </bk>
    <bk>
      <extLst>
        <ext uri="{3e2802c4-a4d2-4d8b-9148-e3be6c30e623}">
          <xlrd:rvb i="6237"/>
        </ext>
      </extLst>
    </bk>
    <bk>
      <extLst>
        <ext uri="{3e2802c4-a4d2-4d8b-9148-e3be6c30e623}">
          <xlrd:rvb i="6238"/>
        </ext>
      </extLst>
    </bk>
    <bk>
      <extLst>
        <ext uri="{3e2802c4-a4d2-4d8b-9148-e3be6c30e623}">
          <xlrd:rvb i="6239"/>
        </ext>
      </extLst>
    </bk>
    <bk>
      <extLst>
        <ext uri="{3e2802c4-a4d2-4d8b-9148-e3be6c30e623}">
          <xlrd:rvb i="6240"/>
        </ext>
      </extLst>
    </bk>
    <bk>
      <extLst>
        <ext uri="{3e2802c4-a4d2-4d8b-9148-e3be6c30e623}">
          <xlrd:rvb i="6241"/>
        </ext>
      </extLst>
    </bk>
    <bk>
      <extLst>
        <ext uri="{3e2802c4-a4d2-4d8b-9148-e3be6c30e623}">
          <xlrd:rvb i="6242"/>
        </ext>
      </extLst>
    </bk>
    <bk>
      <extLst>
        <ext uri="{3e2802c4-a4d2-4d8b-9148-e3be6c30e623}">
          <xlrd:rvb i="6243"/>
        </ext>
      </extLst>
    </bk>
    <bk>
      <extLst>
        <ext uri="{3e2802c4-a4d2-4d8b-9148-e3be6c30e623}">
          <xlrd:rvb i="6244"/>
        </ext>
      </extLst>
    </bk>
    <bk>
      <extLst>
        <ext uri="{3e2802c4-a4d2-4d8b-9148-e3be6c30e623}">
          <xlrd:rvb i="6245"/>
        </ext>
      </extLst>
    </bk>
    <bk>
      <extLst>
        <ext uri="{3e2802c4-a4d2-4d8b-9148-e3be6c30e623}">
          <xlrd:rvb i="6246"/>
        </ext>
      </extLst>
    </bk>
    <bk>
      <extLst>
        <ext uri="{3e2802c4-a4d2-4d8b-9148-e3be6c30e623}">
          <xlrd:rvb i="6247"/>
        </ext>
      </extLst>
    </bk>
    <bk>
      <extLst>
        <ext uri="{3e2802c4-a4d2-4d8b-9148-e3be6c30e623}">
          <xlrd:rvb i="6248"/>
        </ext>
      </extLst>
    </bk>
    <bk>
      <extLst>
        <ext uri="{3e2802c4-a4d2-4d8b-9148-e3be6c30e623}">
          <xlrd:rvb i="6249"/>
        </ext>
      </extLst>
    </bk>
    <bk>
      <extLst>
        <ext uri="{3e2802c4-a4d2-4d8b-9148-e3be6c30e623}">
          <xlrd:rvb i="6250"/>
        </ext>
      </extLst>
    </bk>
    <bk>
      <extLst>
        <ext uri="{3e2802c4-a4d2-4d8b-9148-e3be6c30e623}">
          <xlrd:rvb i="6251"/>
        </ext>
      </extLst>
    </bk>
    <bk>
      <extLst>
        <ext uri="{3e2802c4-a4d2-4d8b-9148-e3be6c30e623}">
          <xlrd:rvb i="6252"/>
        </ext>
      </extLst>
    </bk>
    <bk>
      <extLst>
        <ext uri="{3e2802c4-a4d2-4d8b-9148-e3be6c30e623}">
          <xlrd:rvb i="6253"/>
        </ext>
      </extLst>
    </bk>
    <bk>
      <extLst>
        <ext uri="{3e2802c4-a4d2-4d8b-9148-e3be6c30e623}">
          <xlrd:rvb i="6254"/>
        </ext>
      </extLst>
    </bk>
    <bk>
      <extLst>
        <ext uri="{3e2802c4-a4d2-4d8b-9148-e3be6c30e623}">
          <xlrd:rvb i="6255"/>
        </ext>
      </extLst>
    </bk>
    <bk>
      <extLst>
        <ext uri="{3e2802c4-a4d2-4d8b-9148-e3be6c30e623}">
          <xlrd:rvb i="6256"/>
        </ext>
      </extLst>
    </bk>
    <bk>
      <extLst>
        <ext uri="{3e2802c4-a4d2-4d8b-9148-e3be6c30e623}">
          <xlrd:rvb i="6257"/>
        </ext>
      </extLst>
    </bk>
    <bk>
      <extLst>
        <ext uri="{3e2802c4-a4d2-4d8b-9148-e3be6c30e623}">
          <xlrd:rvb i="6258"/>
        </ext>
      </extLst>
    </bk>
    <bk>
      <extLst>
        <ext uri="{3e2802c4-a4d2-4d8b-9148-e3be6c30e623}">
          <xlrd:rvb i="6259"/>
        </ext>
      </extLst>
    </bk>
    <bk>
      <extLst>
        <ext uri="{3e2802c4-a4d2-4d8b-9148-e3be6c30e623}">
          <xlrd:rvb i="6260"/>
        </ext>
      </extLst>
    </bk>
    <bk>
      <extLst>
        <ext uri="{3e2802c4-a4d2-4d8b-9148-e3be6c30e623}">
          <xlrd:rvb i="6261"/>
        </ext>
      </extLst>
    </bk>
    <bk>
      <extLst>
        <ext uri="{3e2802c4-a4d2-4d8b-9148-e3be6c30e623}">
          <xlrd:rvb i="6262"/>
        </ext>
      </extLst>
    </bk>
    <bk>
      <extLst>
        <ext uri="{3e2802c4-a4d2-4d8b-9148-e3be6c30e623}">
          <xlrd:rvb i="6263"/>
        </ext>
      </extLst>
    </bk>
    <bk>
      <extLst>
        <ext uri="{3e2802c4-a4d2-4d8b-9148-e3be6c30e623}">
          <xlrd:rvb i="6264"/>
        </ext>
      </extLst>
    </bk>
    <bk>
      <extLst>
        <ext uri="{3e2802c4-a4d2-4d8b-9148-e3be6c30e623}">
          <xlrd:rvb i="6265"/>
        </ext>
      </extLst>
    </bk>
    <bk>
      <extLst>
        <ext uri="{3e2802c4-a4d2-4d8b-9148-e3be6c30e623}">
          <xlrd:rvb i="6266"/>
        </ext>
      </extLst>
    </bk>
    <bk>
      <extLst>
        <ext uri="{3e2802c4-a4d2-4d8b-9148-e3be6c30e623}">
          <xlrd:rvb i="6267"/>
        </ext>
      </extLst>
    </bk>
    <bk>
      <extLst>
        <ext uri="{3e2802c4-a4d2-4d8b-9148-e3be6c30e623}">
          <xlrd:rvb i="6268"/>
        </ext>
      </extLst>
    </bk>
    <bk>
      <extLst>
        <ext uri="{3e2802c4-a4d2-4d8b-9148-e3be6c30e623}">
          <xlrd:rvb i="6269"/>
        </ext>
      </extLst>
    </bk>
    <bk>
      <extLst>
        <ext uri="{3e2802c4-a4d2-4d8b-9148-e3be6c30e623}">
          <xlrd:rvb i="6270"/>
        </ext>
      </extLst>
    </bk>
    <bk>
      <extLst>
        <ext uri="{3e2802c4-a4d2-4d8b-9148-e3be6c30e623}">
          <xlrd:rvb i="6271"/>
        </ext>
      </extLst>
    </bk>
    <bk>
      <extLst>
        <ext uri="{3e2802c4-a4d2-4d8b-9148-e3be6c30e623}">
          <xlrd:rvb i="6272"/>
        </ext>
      </extLst>
    </bk>
    <bk>
      <extLst>
        <ext uri="{3e2802c4-a4d2-4d8b-9148-e3be6c30e623}">
          <xlrd:rvb i="6273"/>
        </ext>
      </extLst>
    </bk>
    <bk>
      <extLst>
        <ext uri="{3e2802c4-a4d2-4d8b-9148-e3be6c30e623}">
          <xlrd:rvb i="6274"/>
        </ext>
      </extLst>
    </bk>
    <bk>
      <extLst>
        <ext uri="{3e2802c4-a4d2-4d8b-9148-e3be6c30e623}">
          <xlrd:rvb i="6275"/>
        </ext>
      </extLst>
    </bk>
    <bk>
      <extLst>
        <ext uri="{3e2802c4-a4d2-4d8b-9148-e3be6c30e623}">
          <xlrd:rvb i="6276"/>
        </ext>
      </extLst>
    </bk>
    <bk>
      <extLst>
        <ext uri="{3e2802c4-a4d2-4d8b-9148-e3be6c30e623}">
          <xlrd:rvb i="6277"/>
        </ext>
      </extLst>
    </bk>
    <bk>
      <extLst>
        <ext uri="{3e2802c4-a4d2-4d8b-9148-e3be6c30e623}">
          <xlrd:rvb i="6278"/>
        </ext>
      </extLst>
    </bk>
    <bk>
      <extLst>
        <ext uri="{3e2802c4-a4d2-4d8b-9148-e3be6c30e623}">
          <xlrd:rvb i="6279"/>
        </ext>
      </extLst>
    </bk>
    <bk>
      <extLst>
        <ext uri="{3e2802c4-a4d2-4d8b-9148-e3be6c30e623}">
          <xlrd:rvb i="6280"/>
        </ext>
      </extLst>
    </bk>
    <bk>
      <extLst>
        <ext uri="{3e2802c4-a4d2-4d8b-9148-e3be6c30e623}">
          <xlrd:rvb i="6281"/>
        </ext>
      </extLst>
    </bk>
    <bk>
      <extLst>
        <ext uri="{3e2802c4-a4d2-4d8b-9148-e3be6c30e623}">
          <xlrd:rvb i="6282"/>
        </ext>
      </extLst>
    </bk>
    <bk>
      <extLst>
        <ext uri="{3e2802c4-a4d2-4d8b-9148-e3be6c30e623}">
          <xlrd:rvb i="6283"/>
        </ext>
      </extLst>
    </bk>
    <bk>
      <extLst>
        <ext uri="{3e2802c4-a4d2-4d8b-9148-e3be6c30e623}">
          <xlrd:rvb i="6284"/>
        </ext>
      </extLst>
    </bk>
    <bk>
      <extLst>
        <ext uri="{3e2802c4-a4d2-4d8b-9148-e3be6c30e623}">
          <xlrd:rvb i="6285"/>
        </ext>
      </extLst>
    </bk>
    <bk>
      <extLst>
        <ext uri="{3e2802c4-a4d2-4d8b-9148-e3be6c30e623}">
          <xlrd:rvb i="6286"/>
        </ext>
      </extLst>
    </bk>
    <bk>
      <extLst>
        <ext uri="{3e2802c4-a4d2-4d8b-9148-e3be6c30e623}">
          <xlrd:rvb i="6287"/>
        </ext>
      </extLst>
    </bk>
    <bk>
      <extLst>
        <ext uri="{3e2802c4-a4d2-4d8b-9148-e3be6c30e623}">
          <xlrd:rvb i="6288"/>
        </ext>
      </extLst>
    </bk>
    <bk>
      <extLst>
        <ext uri="{3e2802c4-a4d2-4d8b-9148-e3be6c30e623}">
          <xlrd:rvb i="6289"/>
        </ext>
      </extLst>
    </bk>
    <bk>
      <extLst>
        <ext uri="{3e2802c4-a4d2-4d8b-9148-e3be6c30e623}">
          <xlrd:rvb i="6290"/>
        </ext>
      </extLst>
    </bk>
    <bk>
      <extLst>
        <ext uri="{3e2802c4-a4d2-4d8b-9148-e3be6c30e623}">
          <xlrd:rvb i="6291"/>
        </ext>
      </extLst>
    </bk>
    <bk>
      <extLst>
        <ext uri="{3e2802c4-a4d2-4d8b-9148-e3be6c30e623}">
          <xlrd:rvb i="6292"/>
        </ext>
      </extLst>
    </bk>
    <bk>
      <extLst>
        <ext uri="{3e2802c4-a4d2-4d8b-9148-e3be6c30e623}">
          <xlrd:rvb i="6293"/>
        </ext>
      </extLst>
    </bk>
    <bk>
      <extLst>
        <ext uri="{3e2802c4-a4d2-4d8b-9148-e3be6c30e623}">
          <xlrd:rvb i="6294"/>
        </ext>
      </extLst>
    </bk>
    <bk>
      <extLst>
        <ext uri="{3e2802c4-a4d2-4d8b-9148-e3be6c30e623}">
          <xlrd:rvb i="6295"/>
        </ext>
      </extLst>
    </bk>
    <bk>
      <extLst>
        <ext uri="{3e2802c4-a4d2-4d8b-9148-e3be6c30e623}">
          <xlrd:rvb i="6296"/>
        </ext>
      </extLst>
    </bk>
    <bk>
      <extLst>
        <ext uri="{3e2802c4-a4d2-4d8b-9148-e3be6c30e623}">
          <xlrd:rvb i="6297"/>
        </ext>
      </extLst>
    </bk>
    <bk>
      <extLst>
        <ext uri="{3e2802c4-a4d2-4d8b-9148-e3be6c30e623}">
          <xlrd:rvb i="6298"/>
        </ext>
      </extLst>
    </bk>
    <bk>
      <extLst>
        <ext uri="{3e2802c4-a4d2-4d8b-9148-e3be6c30e623}">
          <xlrd:rvb i="6299"/>
        </ext>
      </extLst>
    </bk>
    <bk>
      <extLst>
        <ext uri="{3e2802c4-a4d2-4d8b-9148-e3be6c30e623}">
          <xlrd:rvb i="6300"/>
        </ext>
      </extLst>
    </bk>
    <bk>
      <extLst>
        <ext uri="{3e2802c4-a4d2-4d8b-9148-e3be6c30e623}">
          <xlrd:rvb i="6301"/>
        </ext>
      </extLst>
    </bk>
    <bk>
      <extLst>
        <ext uri="{3e2802c4-a4d2-4d8b-9148-e3be6c30e623}">
          <xlrd:rvb i="6302"/>
        </ext>
      </extLst>
    </bk>
    <bk>
      <extLst>
        <ext uri="{3e2802c4-a4d2-4d8b-9148-e3be6c30e623}">
          <xlrd:rvb i="6303"/>
        </ext>
      </extLst>
    </bk>
    <bk>
      <extLst>
        <ext uri="{3e2802c4-a4d2-4d8b-9148-e3be6c30e623}">
          <xlrd:rvb i="6304"/>
        </ext>
      </extLst>
    </bk>
    <bk>
      <extLst>
        <ext uri="{3e2802c4-a4d2-4d8b-9148-e3be6c30e623}">
          <xlrd:rvb i="6305"/>
        </ext>
      </extLst>
    </bk>
    <bk>
      <extLst>
        <ext uri="{3e2802c4-a4d2-4d8b-9148-e3be6c30e623}">
          <xlrd:rvb i="6306"/>
        </ext>
      </extLst>
    </bk>
    <bk>
      <extLst>
        <ext uri="{3e2802c4-a4d2-4d8b-9148-e3be6c30e623}">
          <xlrd:rvb i="6307"/>
        </ext>
      </extLst>
    </bk>
    <bk>
      <extLst>
        <ext uri="{3e2802c4-a4d2-4d8b-9148-e3be6c30e623}">
          <xlrd:rvb i="6308"/>
        </ext>
      </extLst>
    </bk>
    <bk>
      <extLst>
        <ext uri="{3e2802c4-a4d2-4d8b-9148-e3be6c30e623}">
          <xlrd:rvb i="6309"/>
        </ext>
      </extLst>
    </bk>
    <bk>
      <extLst>
        <ext uri="{3e2802c4-a4d2-4d8b-9148-e3be6c30e623}">
          <xlrd:rvb i="6310"/>
        </ext>
      </extLst>
    </bk>
    <bk>
      <extLst>
        <ext uri="{3e2802c4-a4d2-4d8b-9148-e3be6c30e623}">
          <xlrd:rvb i="6311"/>
        </ext>
      </extLst>
    </bk>
    <bk>
      <extLst>
        <ext uri="{3e2802c4-a4d2-4d8b-9148-e3be6c30e623}">
          <xlrd:rvb i="6312"/>
        </ext>
      </extLst>
    </bk>
    <bk>
      <extLst>
        <ext uri="{3e2802c4-a4d2-4d8b-9148-e3be6c30e623}">
          <xlrd:rvb i="6313"/>
        </ext>
      </extLst>
    </bk>
    <bk>
      <extLst>
        <ext uri="{3e2802c4-a4d2-4d8b-9148-e3be6c30e623}">
          <xlrd:rvb i="6314"/>
        </ext>
      </extLst>
    </bk>
    <bk>
      <extLst>
        <ext uri="{3e2802c4-a4d2-4d8b-9148-e3be6c30e623}">
          <xlrd:rvb i="6315"/>
        </ext>
      </extLst>
    </bk>
    <bk>
      <extLst>
        <ext uri="{3e2802c4-a4d2-4d8b-9148-e3be6c30e623}">
          <xlrd:rvb i="6316"/>
        </ext>
      </extLst>
    </bk>
    <bk>
      <extLst>
        <ext uri="{3e2802c4-a4d2-4d8b-9148-e3be6c30e623}">
          <xlrd:rvb i="6317"/>
        </ext>
      </extLst>
    </bk>
    <bk>
      <extLst>
        <ext uri="{3e2802c4-a4d2-4d8b-9148-e3be6c30e623}">
          <xlrd:rvb i="6318"/>
        </ext>
      </extLst>
    </bk>
    <bk>
      <extLst>
        <ext uri="{3e2802c4-a4d2-4d8b-9148-e3be6c30e623}">
          <xlrd:rvb i="6319"/>
        </ext>
      </extLst>
    </bk>
    <bk>
      <extLst>
        <ext uri="{3e2802c4-a4d2-4d8b-9148-e3be6c30e623}">
          <xlrd:rvb i="6320"/>
        </ext>
      </extLst>
    </bk>
    <bk>
      <extLst>
        <ext uri="{3e2802c4-a4d2-4d8b-9148-e3be6c30e623}">
          <xlrd:rvb i="6321"/>
        </ext>
      </extLst>
    </bk>
    <bk>
      <extLst>
        <ext uri="{3e2802c4-a4d2-4d8b-9148-e3be6c30e623}">
          <xlrd:rvb i="6322"/>
        </ext>
      </extLst>
    </bk>
    <bk>
      <extLst>
        <ext uri="{3e2802c4-a4d2-4d8b-9148-e3be6c30e623}">
          <xlrd:rvb i="6323"/>
        </ext>
      </extLst>
    </bk>
    <bk>
      <extLst>
        <ext uri="{3e2802c4-a4d2-4d8b-9148-e3be6c30e623}">
          <xlrd:rvb i="6324"/>
        </ext>
      </extLst>
    </bk>
    <bk>
      <extLst>
        <ext uri="{3e2802c4-a4d2-4d8b-9148-e3be6c30e623}">
          <xlrd:rvb i="6325"/>
        </ext>
      </extLst>
    </bk>
    <bk>
      <extLst>
        <ext uri="{3e2802c4-a4d2-4d8b-9148-e3be6c30e623}">
          <xlrd:rvb i="6326"/>
        </ext>
      </extLst>
    </bk>
    <bk>
      <extLst>
        <ext uri="{3e2802c4-a4d2-4d8b-9148-e3be6c30e623}">
          <xlrd:rvb i="6327"/>
        </ext>
      </extLst>
    </bk>
    <bk>
      <extLst>
        <ext uri="{3e2802c4-a4d2-4d8b-9148-e3be6c30e623}">
          <xlrd:rvb i="6328"/>
        </ext>
      </extLst>
    </bk>
    <bk>
      <extLst>
        <ext uri="{3e2802c4-a4d2-4d8b-9148-e3be6c30e623}">
          <xlrd:rvb i="6329"/>
        </ext>
      </extLst>
    </bk>
    <bk>
      <extLst>
        <ext uri="{3e2802c4-a4d2-4d8b-9148-e3be6c30e623}">
          <xlrd:rvb i="6330"/>
        </ext>
      </extLst>
    </bk>
    <bk>
      <extLst>
        <ext uri="{3e2802c4-a4d2-4d8b-9148-e3be6c30e623}">
          <xlrd:rvb i="6331"/>
        </ext>
      </extLst>
    </bk>
    <bk>
      <extLst>
        <ext uri="{3e2802c4-a4d2-4d8b-9148-e3be6c30e623}">
          <xlrd:rvb i="6332"/>
        </ext>
      </extLst>
    </bk>
    <bk>
      <extLst>
        <ext uri="{3e2802c4-a4d2-4d8b-9148-e3be6c30e623}">
          <xlrd:rvb i="6333"/>
        </ext>
      </extLst>
    </bk>
    <bk>
      <extLst>
        <ext uri="{3e2802c4-a4d2-4d8b-9148-e3be6c30e623}">
          <xlrd:rvb i="6334"/>
        </ext>
      </extLst>
    </bk>
    <bk>
      <extLst>
        <ext uri="{3e2802c4-a4d2-4d8b-9148-e3be6c30e623}">
          <xlrd:rvb i="6335"/>
        </ext>
      </extLst>
    </bk>
    <bk>
      <extLst>
        <ext uri="{3e2802c4-a4d2-4d8b-9148-e3be6c30e623}">
          <xlrd:rvb i="6336"/>
        </ext>
      </extLst>
    </bk>
    <bk>
      <extLst>
        <ext uri="{3e2802c4-a4d2-4d8b-9148-e3be6c30e623}">
          <xlrd:rvb i="6337"/>
        </ext>
      </extLst>
    </bk>
    <bk>
      <extLst>
        <ext uri="{3e2802c4-a4d2-4d8b-9148-e3be6c30e623}">
          <xlrd:rvb i="6338"/>
        </ext>
      </extLst>
    </bk>
    <bk>
      <extLst>
        <ext uri="{3e2802c4-a4d2-4d8b-9148-e3be6c30e623}">
          <xlrd:rvb i="6339"/>
        </ext>
      </extLst>
    </bk>
    <bk>
      <extLst>
        <ext uri="{3e2802c4-a4d2-4d8b-9148-e3be6c30e623}">
          <xlrd:rvb i="6340"/>
        </ext>
      </extLst>
    </bk>
    <bk>
      <extLst>
        <ext uri="{3e2802c4-a4d2-4d8b-9148-e3be6c30e623}">
          <xlrd:rvb i="6341"/>
        </ext>
      </extLst>
    </bk>
    <bk>
      <extLst>
        <ext uri="{3e2802c4-a4d2-4d8b-9148-e3be6c30e623}">
          <xlrd:rvb i="6342"/>
        </ext>
      </extLst>
    </bk>
    <bk>
      <extLst>
        <ext uri="{3e2802c4-a4d2-4d8b-9148-e3be6c30e623}">
          <xlrd:rvb i="6343"/>
        </ext>
      </extLst>
    </bk>
    <bk>
      <extLst>
        <ext uri="{3e2802c4-a4d2-4d8b-9148-e3be6c30e623}">
          <xlrd:rvb i="6344"/>
        </ext>
      </extLst>
    </bk>
    <bk>
      <extLst>
        <ext uri="{3e2802c4-a4d2-4d8b-9148-e3be6c30e623}">
          <xlrd:rvb i="6345"/>
        </ext>
      </extLst>
    </bk>
    <bk>
      <extLst>
        <ext uri="{3e2802c4-a4d2-4d8b-9148-e3be6c30e623}">
          <xlrd:rvb i="6346"/>
        </ext>
      </extLst>
    </bk>
    <bk>
      <extLst>
        <ext uri="{3e2802c4-a4d2-4d8b-9148-e3be6c30e623}">
          <xlrd:rvb i="6347"/>
        </ext>
      </extLst>
    </bk>
    <bk>
      <extLst>
        <ext uri="{3e2802c4-a4d2-4d8b-9148-e3be6c30e623}">
          <xlrd:rvb i="6348"/>
        </ext>
      </extLst>
    </bk>
    <bk>
      <extLst>
        <ext uri="{3e2802c4-a4d2-4d8b-9148-e3be6c30e623}">
          <xlrd:rvb i="6349"/>
        </ext>
      </extLst>
    </bk>
    <bk>
      <extLst>
        <ext uri="{3e2802c4-a4d2-4d8b-9148-e3be6c30e623}">
          <xlrd:rvb i="6350"/>
        </ext>
      </extLst>
    </bk>
    <bk>
      <extLst>
        <ext uri="{3e2802c4-a4d2-4d8b-9148-e3be6c30e623}">
          <xlrd:rvb i="6351"/>
        </ext>
      </extLst>
    </bk>
    <bk>
      <extLst>
        <ext uri="{3e2802c4-a4d2-4d8b-9148-e3be6c30e623}">
          <xlrd:rvb i="6352"/>
        </ext>
      </extLst>
    </bk>
    <bk>
      <extLst>
        <ext uri="{3e2802c4-a4d2-4d8b-9148-e3be6c30e623}">
          <xlrd:rvb i="6353"/>
        </ext>
      </extLst>
    </bk>
    <bk>
      <extLst>
        <ext uri="{3e2802c4-a4d2-4d8b-9148-e3be6c30e623}">
          <xlrd:rvb i="6354"/>
        </ext>
      </extLst>
    </bk>
    <bk>
      <extLst>
        <ext uri="{3e2802c4-a4d2-4d8b-9148-e3be6c30e623}">
          <xlrd:rvb i="6355"/>
        </ext>
      </extLst>
    </bk>
    <bk>
      <extLst>
        <ext uri="{3e2802c4-a4d2-4d8b-9148-e3be6c30e623}">
          <xlrd:rvb i="6356"/>
        </ext>
      </extLst>
    </bk>
    <bk>
      <extLst>
        <ext uri="{3e2802c4-a4d2-4d8b-9148-e3be6c30e623}">
          <xlrd:rvb i="6357"/>
        </ext>
      </extLst>
    </bk>
    <bk>
      <extLst>
        <ext uri="{3e2802c4-a4d2-4d8b-9148-e3be6c30e623}">
          <xlrd:rvb i="6358"/>
        </ext>
      </extLst>
    </bk>
    <bk>
      <extLst>
        <ext uri="{3e2802c4-a4d2-4d8b-9148-e3be6c30e623}">
          <xlrd:rvb i="6359"/>
        </ext>
      </extLst>
    </bk>
    <bk>
      <extLst>
        <ext uri="{3e2802c4-a4d2-4d8b-9148-e3be6c30e623}">
          <xlrd:rvb i="6360"/>
        </ext>
      </extLst>
    </bk>
    <bk>
      <extLst>
        <ext uri="{3e2802c4-a4d2-4d8b-9148-e3be6c30e623}">
          <xlrd:rvb i="6361"/>
        </ext>
      </extLst>
    </bk>
    <bk>
      <extLst>
        <ext uri="{3e2802c4-a4d2-4d8b-9148-e3be6c30e623}">
          <xlrd:rvb i="6362"/>
        </ext>
      </extLst>
    </bk>
    <bk>
      <extLst>
        <ext uri="{3e2802c4-a4d2-4d8b-9148-e3be6c30e623}">
          <xlrd:rvb i="6363"/>
        </ext>
      </extLst>
    </bk>
    <bk>
      <extLst>
        <ext uri="{3e2802c4-a4d2-4d8b-9148-e3be6c30e623}">
          <xlrd:rvb i="6364"/>
        </ext>
      </extLst>
    </bk>
    <bk>
      <extLst>
        <ext uri="{3e2802c4-a4d2-4d8b-9148-e3be6c30e623}">
          <xlrd:rvb i="6365"/>
        </ext>
      </extLst>
    </bk>
    <bk>
      <extLst>
        <ext uri="{3e2802c4-a4d2-4d8b-9148-e3be6c30e623}">
          <xlrd:rvb i="6366"/>
        </ext>
      </extLst>
    </bk>
    <bk>
      <extLst>
        <ext uri="{3e2802c4-a4d2-4d8b-9148-e3be6c30e623}">
          <xlrd:rvb i="6367"/>
        </ext>
      </extLst>
    </bk>
    <bk>
      <extLst>
        <ext uri="{3e2802c4-a4d2-4d8b-9148-e3be6c30e623}">
          <xlrd:rvb i="6370"/>
        </ext>
      </extLst>
    </bk>
    <bk>
      <extLst>
        <ext uri="{3e2802c4-a4d2-4d8b-9148-e3be6c30e623}">
          <xlrd:rvb i="6371"/>
        </ext>
      </extLst>
    </bk>
    <bk>
      <extLst>
        <ext uri="{3e2802c4-a4d2-4d8b-9148-e3be6c30e623}">
          <xlrd:rvb i="6372"/>
        </ext>
      </extLst>
    </bk>
    <bk>
      <extLst>
        <ext uri="{3e2802c4-a4d2-4d8b-9148-e3be6c30e623}">
          <xlrd:rvb i="6373"/>
        </ext>
      </extLst>
    </bk>
    <bk>
      <extLst>
        <ext uri="{3e2802c4-a4d2-4d8b-9148-e3be6c30e623}">
          <xlrd:rvb i="6374"/>
        </ext>
      </extLst>
    </bk>
    <bk>
      <extLst>
        <ext uri="{3e2802c4-a4d2-4d8b-9148-e3be6c30e623}">
          <xlrd:rvb i="6375"/>
        </ext>
      </extLst>
    </bk>
    <bk>
      <extLst>
        <ext uri="{3e2802c4-a4d2-4d8b-9148-e3be6c30e623}">
          <xlrd:rvb i="6376"/>
        </ext>
      </extLst>
    </bk>
    <bk>
      <extLst>
        <ext uri="{3e2802c4-a4d2-4d8b-9148-e3be6c30e623}">
          <xlrd:rvb i="6377"/>
        </ext>
      </extLst>
    </bk>
    <bk>
      <extLst>
        <ext uri="{3e2802c4-a4d2-4d8b-9148-e3be6c30e623}">
          <xlrd:rvb i="6378"/>
        </ext>
      </extLst>
    </bk>
    <bk>
      <extLst>
        <ext uri="{3e2802c4-a4d2-4d8b-9148-e3be6c30e623}">
          <xlrd:rvb i="6379"/>
        </ext>
      </extLst>
    </bk>
    <bk>
      <extLst>
        <ext uri="{3e2802c4-a4d2-4d8b-9148-e3be6c30e623}">
          <xlrd:rvb i="6380"/>
        </ext>
      </extLst>
    </bk>
    <bk>
      <extLst>
        <ext uri="{3e2802c4-a4d2-4d8b-9148-e3be6c30e623}">
          <xlrd:rvb i="6381"/>
        </ext>
      </extLst>
    </bk>
    <bk>
      <extLst>
        <ext uri="{3e2802c4-a4d2-4d8b-9148-e3be6c30e623}">
          <xlrd:rvb i="6382"/>
        </ext>
      </extLst>
    </bk>
    <bk>
      <extLst>
        <ext uri="{3e2802c4-a4d2-4d8b-9148-e3be6c30e623}">
          <xlrd:rvb i="6383"/>
        </ext>
      </extLst>
    </bk>
    <bk>
      <extLst>
        <ext uri="{3e2802c4-a4d2-4d8b-9148-e3be6c30e623}">
          <xlrd:rvb i="6384"/>
        </ext>
      </extLst>
    </bk>
    <bk>
      <extLst>
        <ext uri="{3e2802c4-a4d2-4d8b-9148-e3be6c30e623}">
          <xlrd:rvb i="6385"/>
        </ext>
      </extLst>
    </bk>
    <bk>
      <extLst>
        <ext uri="{3e2802c4-a4d2-4d8b-9148-e3be6c30e623}">
          <xlrd:rvb i="6386"/>
        </ext>
      </extLst>
    </bk>
    <bk>
      <extLst>
        <ext uri="{3e2802c4-a4d2-4d8b-9148-e3be6c30e623}">
          <xlrd:rvb i="6387"/>
        </ext>
      </extLst>
    </bk>
    <bk>
      <extLst>
        <ext uri="{3e2802c4-a4d2-4d8b-9148-e3be6c30e623}">
          <xlrd:rvb i="6388"/>
        </ext>
      </extLst>
    </bk>
    <bk>
      <extLst>
        <ext uri="{3e2802c4-a4d2-4d8b-9148-e3be6c30e623}">
          <xlrd:rvb i="6389"/>
        </ext>
      </extLst>
    </bk>
    <bk>
      <extLst>
        <ext uri="{3e2802c4-a4d2-4d8b-9148-e3be6c30e623}">
          <xlrd:rvb i="6390"/>
        </ext>
      </extLst>
    </bk>
    <bk>
      <extLst>
        <ext uri="{3e2802c4-a4d2-4d8b-9148-e3be6c30e623}">
          <xlrd:rvb i="6391"/>
        </ext>
      </extLst>
    </bk>
    <bk>
      <extLst>
        <ext uri="{3e2802c4-a4d2-4d8b-9148-e3be6c30e623}">
          <xlrd:rvb i="6392"/>
        </ext>
      </extLst>
    </bk>
    <bk>
      <extLst>
        <ext uri="{3e2802c4-a4d2-4d8b-9148-e3be6c30e623}">
          <xlrd:rvb i="6393"/>
        </ext>
      </extLst>
    </bk>
    <bk>
      <extLst>
        <ext uri="{3e2802c4-a4d2-4d8b-9148-e3be6c30e623}">
          <xlrd:rvb i="6394"/>
        </ext>
      </extLst>
    </bk>
    <bk>
      <extLst>
        <ext uri="{3e2802c4-a4d2-4d8b-9148-e3be6c30e623}">
          <xlrd:rvb i="6395"/>
        </ext>
      </extLst>
    </bk>
    <bk>
      <extLst>
        <ext uri="{3e2802c4-a4d2-4d8b-9148-e3be6c30e623}">
          <xlrd:rvb i="6396"/>
        </ext>
      </extLst>
    </bk>
    <bk>
      <extLst>
        <ext uri="{3e2802c4-a4d2-4d8b-9148-e3be6c30e623}">
          <xlrd:rvb i="6397"/>
        </ext>
      </extLst>
    </bk>
    <bk>
      <extLst>
        <ext uri="{3e2802c4-a4d2-4d8b-9148-e3be6c30e623}">
          <xlrd:rvb i="6398"/>
        </ext>
      </extLst>
    </bk>
    <bk>
      <extLst>
        <ext uri="{3e2802c4-a4d2-4d8b-9148-e3be6c30e623}">
          <xlrd:rvb i="6399"/>
        </ext>
      </extLst>
    </bk>
    <bk>
      <extLst>
        <ext uri="{3e2802c4-a4d2-4d8b-9148-e3be6c30e623}">
          <xlrd:rvb i="6400"/>
        </ext>
      </extLst>
    </bk>
    <bk>
      <extLst>
        <ext uri="{3e2802c4-a4d2-4d8b-9148-e3be6c30e623}">
          <xlrd:rvb i="6401"/>
        </ext>
      </extLst>
    </bk>
    <bk>
      <extLst>
        <ext uri="{3e2802c4-a4d2-4d8b-9148-e3be6c30e623}">
          <xlrd:rvb i="6402"/>
        </ext>
      </extLst>
    </bk>
    <bk>
      <extLst>
        <ext uri="{3e2802c4-a4d2-4d8b-9148-e3be6c30e623}">
          <xlrd:rvb i="6403"/>
        </ext>
      </extLst>
    </bk>
    <bk>
      <extLst>
        <ext uri="{3e2802c4-a4d2-4d8b-9148-e3be6c30e623}">
          <xlrd:rvb i="6404"/>
        </ext>
      </extLst>
    </bk>
    <bk>
      <extLst>
        <ext uri="{3e2802c4-a4d2-4d8b-9148-e3be6c30e623}">
          <xlrd:rvb i="6405"/>
        </ext>
      </extLst>
    </bk>
    <bk>
      <extLst>
        <ext uri="{3e2802c4-a4d2-4d8b-9148-e3be6c30e623}">
          <xlrd:rvb i="6406"/>
        </ext>
      </extLst>
    </bk>
    <bk>
      <extLst>
        <ext uri="{3e2802c4-a4d2-4d8b-9148-e3be6c30e623}">
          <xlrd:rvb i="6407"/>
        </ext>
      </extLst>
    </bk>
    <bk>
      <extLst>
        <ext uri="{3e2802c4-a4d2-4d8b-9148-e3be6c30e623}">
          <xlrd:rvb i="6408"/>
        </ext>
      </extLst>
    </bk>
    <bk>
      <extLst>
        <ext uri="{3e2802c4-a4d2-4d8b-9148-e3be6c30e623}">
          <xlrd:rvb i="6409"/>
        </ext>
      </extLst>
    </bk>
    <bk>
      <extLst>
        <ext uri="{3e2802c4-a4d2-4d8b-9148-e3be6c30e623}">
          <xlrd:rvb i="6410"/>
        </ext>
      </extLst>
    </bk>
    <bk>
      <extLst>
        <ext uri="{3e2802c4-a4d2-4d8b-9148-e3be6c30e623}">
          <xlrd:rvb i="6411"/>
        </ext>
      </extLst>
    </bk>
    <bk>
      <extLst>
        <ext uri="{3e2802c4-a4d2-4d8b-9148-e3be6c30e623}">
          <xlrd:rvb i="6412"/>
        </ext>
      </extLst>
    </bk>
    <bk>
      <extLst>
        <ext uri="{3e2802c4-a4d2-4d8b-9148-e3be6c30e623}">
          <xlrd:rvb i="6413"/>
        </ext>
      </extLst>
    </bk>
    <bk>
      <extLst>
        <ext uri="{3e2802c4-a4d2-4d8b-9148-e3be6c30e623}">
          <xlrd:rvb i="6414"/>
        </ext>
      </extLst>
    </bk>
    <bk>
      <extLst>
        <ext uri="{3e2802c4-a4d2-4d8b-9148-e3be6c30e623}">
          <xlrd:rvb i="6415"/>
        </ext>
      </extLst>
    </bk>
    <bk>
      <extLst>
        <ext uri="{3e2802c4-a4d2-4d8b-9148-e3be6c30e623}">
          <xlrd:rvb i="6416"/>
        </ext>
      </extLst>
    </bk>
    <bk>
      <extLst>
        <ext uri="{3e2802c4-a4d2-4d8b-9148-e3be6c30e623}">
          <xlrd:rvb i="6417"/>
        </ext>
      </extLst>
    </bk>
    <bk>
      <extLst>
        <ext uri="{3e2802c4-a4d2-4d8b-9148-e3be6c30e623}">
          <xlrd:rvb i="6418"/>
        </ext>
      </extLst>
    </bk>
    <bk>
      <extLst>
        <ext uri="{3e2802c4-a4d2-4d8b-9148-e3be6c30e623}">
          <xlrd:rvb i="6419"/>
        </ext>
      </extLst>
    </bk>
    <bk>
      <extLst>
        <ext uri="{3e2802c4-a4d2-4d8b-9148-e3be6c30e623}">
          <xlrd:rvb i="6420"/>
        </ext>
      </extLst>
    </bk>
    <bk>
      <extLst>
        <ext uri="{3e2802c4-a4d2-4d8b-9148-e3be6c30e623}">
          <xlrd:rvb i="6421"/>
        </ext>
      </extLst>
    </bk>
    <bk>
      <extLst>
        <ext uri="{3e2802c4-a4d2-4d8b-9148-e3be6c30e623}">
          <xlrd:rvb i="6422"/>
        </ext>
      </extLst>
    </bk>
    <bk>
      <extLst>
        <ext uri="{3e2802c4-a4d2-4d8b-9148-e3be6c30e623}">
          <xlrd:rvb i="6423"/>
        </ext>
      </extLst>
    </bk>
    <bk>
      <extLst>
        <ext uri="{3e2802c4-a4d2-4d8b-9148-e3be6c30e623}">
          <xlrd:rvb i="6424"/>
        </ext>
      </extLst>
    </bk>
    <bk>
      <extLst>
        <ext uri="{3e2802c4-a4d2-4d8b-9148-e3be6c30e623}">
          <xlrd:rvb i="6425"/>
        </ext>
      </extLst>
    </bk>
    <bk>
      <extLst>
        <ext uri="{3e2802c4-a4d2-4d8b-9148-e3be6c30e623}">
          <xlrd:rvb i="6426"/>
        </ext>
      </extLst>
    </bk>
    <bk>
      <extLst>
        <ext uri="{3e2802c4-a4d2-4d8b-9148-e3be6c30e623}">
          <xlrd:rvb i="6427"/>
        </ext>
      </extLst>
    </bk>
    <bk>
      <extLst>
        <ext uri="{3e2802c4-a4d2-4d8b-9148-e3be6c30e623}">
          <xlrd:rvb i="6428"/>
        </ext>
      </extLst>
    </bk>
    <bk>
      <extLst>
        <ext uri="{3e2802c4-a4d2-4d8b-9148-e3be6c30e623}">
          <xlrd:rvb i="6429"/>
        </ext>
      </extLst>
    </bk>
    <bk>
      <extLst>
        <ext uri="{3e2802c4-a4d2-4d8b-9148-e3be6c30e623}">
          <xlrd:rvb i="6430"/>
        </ext>
      </extLst>
    </bk>
    <bk>
      <extLst>
        <ext uri="{3e2802c4-a4d2-4d8b-9148-e3be6c30e623}">
          <xlrd:rvb i="6431"/>
        </ext>
      </extLst>
    </bk>
    <bk>
      <extLst>
        <ext uri="{3e2802c4-a4d2-4d8b-9148-e3be6c30e623}">
          <xlrd:rvb i="6432"/>
        </ext>
      </extLst>
    </bk>
    <bk>
      <extLst>
        <ext uri="{3e2802c4-a4d2-4d8b-9148-e3be6c30e623}">
          <xlrd:rvb i="6433"/>
        </ext>
      </extLst>
    </bk>
    <bk>
      <extLst>
        <ext uri="{3e2802c4-a4d2-4d8b-9148-e3be6c30e623}">
          <xlrd:rvb i="6434"/>
        </ext>
      </extLst>
    </bk>
    <bk>
      <extLst>
        <ext uri="{3e2802c4-a4d2-4d8b-9148-e3be6c30e623}">
          <xlrd:rvb i="6435"/>
        </ext>
      </extLst>
    </bk>
    <bk>
      <extLst>
        <ext uri="{3e2802c4-a4d2-4d8b-9148-e3be6c30e623}">
          <xlrd:rvb i="6436"/>
        </ext>
      </extLst>
    </bk>
    <bk>
      <extLst>
        <ext uri="{3e2802c4-a4d2-4d8b-9148-e3be6c30e623}">
          <xlrd:rvb i="6437"/>
        </ext>
      </extLst>
    </bk>
    <bk>
      <extLst>
        <ext uri="{3e2802c4-a4d2-4d8b-9148-e3be6c30e623}">
          <xlrd:rvb i="6438"/>
        </ext>
      </extLst>
    </bk>
    <bk>
      <extLst>
        <ext uri="{3e2802c4-a4d2-4d8b-9148-e3be6c30e623}">
          <xlrd:rvb i="6439"/>
        </ext>
      </extLst>
    </bk>
    <bk>
      <extLst>
        <ext uri="{3e2802c4-a4d2-4d8b-9148-e3be6c30e623}">
          <xlrd:rvb i="6440"/>
        </ext>
      </extLst>
    </bk>
    <bk>
      <extLst>
        <ext uri="{3e2802c4-a4d2-4d8b-9148-e3be6c30e623}">
          <xlrd:rvb i="6441"/>
        </ext>
      </extLst>
    </bk>
    <bk>
      <extLst>
        <ext uri="{3e2802c4-a4d2-4d8b-9148-e3be6c30e623}">
          <xlrd:rvb i="6442"/>
        </ext>
      </extLst>
    </bk>
    <bk>
      <extLst>
        <ext uri="{3e2802c4-a4d2-4d8b-9148-e3be6c30e623}">
          <xlrd:rvb i="6443"/>
        </ext>
      </extLst>
    </bk>
    <bk>
      <extLst>
        <ext uri="{3e2802c4-a4d2-4d8b-9148-e3be6c30e623}">
          <xlrd:rvb i="6444"/>
        </ext>
      </extLst>
    </bk>
    <bk>
      <extLst>
        <ext uri="{3e2802c4-a4d2-4d8b-9148-e3be6c30e623}">
          <xlrd:rvb i="6445"/>
        </ext>
      </extLst>
    </bk>
    <bk>
      <extLst>
        <ext uri="{3e2802c4-a4d2-4d8b-9148-e3be6c30e623}">
          <xlrd:rvb i="6446"/>
        </ext>
      </extLst>
    </bk>
    <bk>
      <extLst>
        <ext uri="{3e2802c4-a4d2-4d8b-9148-e3be6c30e623}">
          <xlrd:rvb i="6447"/>
        </ext>
      </extLst>
    </bk>
    <bk>
      <extLst>
        <ext uri="{3e2802c4-a4d2-4d8b-9148-e3be6c30e623}">
          <xlrd:rvb i="6448"/>
        </ext>
      </extLst>
    </bk>
    <bk>
      <extLst>
        <ext uri="{3e2802c4-a4d2-4d8b-9148-e3be6c30e623}">
          <xlrd:rvb i="6449"/>
        </ext>
      </extLst>
    </bk>
    <bk>
      <extLst>
        <ext uri="{3e2802c4-a4d2-4d8b-9148-e3be6c30e623}">
          <xlrd:rvb i="6450"/>
        </ext>
      </extLst>
    </bk>
    <bk>
      <extLst>
        <ext uri="{3e2802c4-a4d2-4d8b-9148-e3be6c30e623}">
          <xlrd:rvb i="6451"/>
        </ext>
      </extLst>
    </bk>
    <bk>
      <extLst>
        <ext uri="{3e2802c4-a4d2-4d8b-9148-e3be6c30e623}">
          <xlrd:rvb i="6452"/>
        </ext>
      </extLst>
    </bk>
    <bk>
      <extLst>
        <ext uri="{3e2802c4-a4d2-4d8b-9148-e3be6c30e623}">
          <xlrd:rvb i="6453"/>
        </ext>
      </extLst>
    </bk>
    <bk>
      <extLst>
        <ext uri="{3e2802c4-a4d2-4d8b-9148-e3be6c30e623}">
          <xlrd:rvb i="6454"/>
        </ext>
      </extLst>
    </bk>
    <bk>
      <extLst>
        <ext uri="{3e2802c4-a4d2-4d8b-9148-e3be6c30e623}">
          <xlrd:rvb i="6455"/>
        </ext>
      </extLst>
    </bk>
    <bk>
      <extLst>
        <ext uri="{3e2802c4-a4d2-4d8b-9148-e3be6c30e623}">
          <xlrd:rvb i="6456"/>
        </ext>
      </extLst>
    </bk>
    <bk>
      <extLst>
        <ext uri="{3e2802c4-a4d2-4d8b-9148-e3be6c30e623}">
          <xlrd:rvb i="6457"/>
        </ext>
      </extLst>
    </bk>
    <bk>
      <extLst>
        <ext uri="{3e2802c4-a4d2-4d8b-9148-e3be6c30e623}">
          <xlrd:rvb i="6458"/>
        </ext>
      </extLst>
    </bk>
    <bk>
      <extLst>
        <ext uri="{3e2802c4-a4d2-4d8b-9148-e3be6c30e623}">
          <xlrd:rvb i="6459"/>
        </ext>
      </extLst>
    </bk>
    <bk>
      <extLst>
        <ext uri="{3e2802c4-a4d2-4d8b-9148-e3be6c30e623}">
          <xlrd:rvb i="6460"/>
        </ext>
      </extLst>
    </bk>
    <bk>
      <extLst>
        <ext uri="{3e2802c4-a4d2-4d8b-9148-e3be6c30e623}">
          <xlrd:rvb i="6461"/>
        </ext>
      </extLst>
    </bk>
    <bk>
      <extLst>
        <ext uri="{3e2802c4-a4d2-4d8b-9148-e3be6c30e623}">
          <xlrd:rvb i="6462"/>
        </ext>
      </extLst>
    </bk>
    <bk>
      <extLst>
        <ext uri="{3e2802c4-a4d2-4d8b-9148-e3be6c30e623}">
          <xlrd:rvb i="6463"/>
        </ext>
      </extLst>
    </bk>
    <bk>
      <extLst>
        <ext uri="{3e2802c4-a4d2-4d8b-9148-e3be6c30e623}">
          <xlrd:rvb i="6464"/>
        </ext>
      </extLst>
    </bk>
    <bk>
      <extLst>
        <ext uri="{3e2802c4-a4d2-4d8b-9148-e3be6c30e623}">
          <xlrd:rvb i="6465"/>
        </ext>
      </extLst>
    </bk>
    <bk>
      <extLst>
        <ext uri="{3e2802c4-a4d2-4d8b-9148-e3be6c30e623}">
          <xlrd:rvb i="6466"/>
        </ext>
      </extLst>
    </bk>
    <bk>
      <extLst>
        <ext uri="{3e2802c4-a4d2-4d8b-9148-e3be6c30e623}">
          <xlrd:rvb i="6467"/>
        </ext>
      </extLst>
    </bk>
    <bk>
      <extLst>
        <ext uri="{3e2802c4-a4d2-4d8b-9148-e3be6c30e623}">
          <xlrd:rvb i="6468"/>
        </ext>
      </extLst>
    </bk>
    <bk>
      <extLst>
        <ext uri="{3e2802c4-a4d2-4d8b-9148-e3be6c30e623}">
          <xlrd:rvb i="6469"/>
        </ext>
      </extLst>
    </bk>
    <bk>
      <extLst>
        <ext uri="{3e2802c4-a4d2-4d8b-9148-e3be6c30e623}">
          <xlrd:rvb i="6470"/>
        </ext>
      </extLst>
    </bk>
    <bk>
      <extLst>
        <ext uri="{3e2802c4-a4d2-4d8b-9148-e3be6c30e623}">
          <xlrd:rvb i="6471"/>
        </ext>
      </extLst>
    </bk>
    <bk>
      <extLst>
        <ext uri="{3e2802c4-a4d2-4d8b-9148-e3be6c30e623}">
          <xlrd:rvb i="6472"/>
        </ext>
      </extLst>
    </bk>
    <bk>
      <extLst>
        <ext uri="{3e2802c4-a4d2-4d8b-9148-e3be6c30e623}">
          <xlrd:rvb i="6473"/>
        </ext>
      </extLst>
    </bk>
    <bk>
      <extLst>
        <ext uri="{3e2802c4-a4d2-4d8b-9148-e3be6c30e623}">
          <xlrd:rvb i="6474"/>
        </ext>
      </extLst>
    </bk>
    <bk>
      <extLst>
        <ext uri="{3e2802c4-a4d2-4d8b-9148-e3be6c30e623}">
          <xlrd:rvb i="6475"/>
        </ext>
      </extLst>
    </bk>
    <bk>
      <extLst>
        <ext uri="{3e2802c4-a4d2-4d8b-9148-e3be6c30e623}">
          <xlrd:rvb i="6476"/>
        </ext>
      </extLst>
    </bk>
    <bk>
      <extLst>
        <ext uri="{3e2802c4-a4d2-4d8b-9148-e3be6c30e623}">
          <xlrd:rvb i="6477"/>
        </ext>
      </extLst>
    </bk>
    <bk>
      <extLst>
        <ext uri="{3e2802c4-a4d2-4d8b-9148-e3be6c30e623}">
          <xlrd:rvb i="6478"/>
        </ext>
      </extLst>
    </bk>
    <bk>
      <extLst>
        <ext uri="{3e2802c4-a4d2-4d8b-9148-e3be6c30e623}">
          <xlrd:rvb i="6479"/>
        </ext>
      </extLst>
    </bk>
    <bk>
      <extLst>
        <ext uri="{3e2802c4-a4d2-4d8b-9148-e3be6c30e623}">
          <xlrd:rvb i="6480"/>
        </ext>
      </extLst>
    </bk>
    <bk>
      <extLst>
        <ext uri="{3e2802c4-a4d2-4d8b-9148-e3be6c30e623}">
          <xlrd:rvb i="6481"/>
        </ext>
      </extLst>
    </bk>
    <bk>
      <extLst>
        <ext uri="{3e2802c4-a4d2-4d8b-9148-e3be6c30e623}">
          <xlrd:rvb i="6482"/>
        </ext>
      </extLst>
    </bk>
    <bk>
      <extLst>
        <ext uri="{3e2802c4-a4d2-4d8b-9148-e3be6c30e623}">
          <xlrd:rvb i="6483"/>
        </ext>
      </extLst>
    </bk>
    <bk>
      <extLst>
        <ext uri="{3e2802c4-a4d2-4d8b-9148-e3be6c30e623}">
          <xlrd:rvb i="6484"/>
        </ext>
      </extLst>
    </bk>
    <bk>
      <extLst>
        <ext uri="{3e2802c4-a4d2-4d8b-9148-e3be6c30e623}">
          <xlrd:rvb i="6485"/>
        </ext>
      </extLst>
    </bk>
    <bk>
      <extLst>
        <ext uri="{3e2802c4-a4d2-4d8b-9148-e3be6c30e623}">
          <xlrd:rvb i="6486"/>
        </ext>
      </extLst>
    </bk>
    <bk>
      <extLst>
        <ext uri="{3e2802c4-a4d2-4d8b-9148-e3be6c30e623}">
          <xlrd:rvb i="6487"/>
        </ext>
      </extLst>
    </bk>
    <bk>
      <extLst>
        <ext uri="{3e2802c4-a4d2-4d8b-9148-e3be6c30e623}">
          <xlrd:rvb i="6488"/>
        </ext>
      </extLst>
    </bk>
    <bk>
      <extLst>
        <ext uri="{3e2802c4-a4d2-4d8b-9148-e3be6c30e623}">
          <xlrd:rvb i="6489"/>
        </ext>
      </extLst>
    </bk>
    <bk>
      <extLst>
        <ext uri="{3e2802c4-a4d2-4d8b-9148-e3be6c30e623}">
          <xlrd:rvb i="6490"/>
        </ext>
      </extLst>
    </bk>
    <bk>
      <extLst>
        <ext uri="{3e2802c4-a4d2-4d8b-9148-e3be6c30e623}">
          <xlrd:rvb i="6491"/>
        </ext>
      </extLst>
    </bk>
    <bk>
      <extLst>
        <ext uri="{3e2802c4-a4d2-4d8b-9148-e3be6c30e623}">
          <xlrd:rvb i="6492"/>
        </ext>
      </extLst>
    </bk>
    <bk>
      <extLst>
        <ext uri="{3e2802c4-a4d2-4d8b-9148-e3be6c30e623}">
          <xlrd:rvb i="6493"/>
        </ext>
      </extLst>
    </bk>
    <bk>
      <extLst>
        <ext uri="{3e2802c4-a4d2-4d8b-9148-e3be6c30e623}">
          <xlrd:rvb i="6494"/>
        </ext>
      </extLst>
    </bk>
    <bk>
      <extLst>
        <ext uri="{3e2802c4-a4d2-4d8b-9148-e3be6c30e623}">
          <xlrd:rvb i="6495"/>
        </ext>
      </extLst>
    </bk>
    <bk>
      <extLst>
        <ext uri="{3e2802c4-a4d2-4d8b-9148-e3be6c30e623}">
          <xlrd:rvb i="6496"/>
        </ext>
      </extLst>
    </bk>
    <bk>
      <extLst>
        <ext uri="{3e2802c4-a4d2-4d8b-9148-e3be6c30e623}">
          <xlrd:rvb i="6497"/>
        </ext>
      </extLst>
    </bk>
    <bk>
      <extLst>
        <ext uri="{3e2802c4-a4d2-4d8b-9148-e3be6c30e623}">
          <xlrd:rvb i="6498"/>
        </ext>
      </extLst>
    </bk>
    <bk>
      <extLst>
        <ext uri="{3e2802c4-a4d2-4d8b-9148-e3be6c30e623}">
          <xlrd:rvb i="6499"/>
        </ext>
      </extLst>
    </bk>
    <bk>
      <extLst>
        <ext uri="{3e2802c4-a4d2-4d8b-9148-e3be6c30e623}">
          <xlrd:rvb i="6500"/>
        </ext>
      </extLst>
    </bk>
    <bk>
      <extLst>
        <ext uri="{3e2802c4-a4d2-4d8b-9148-e3be6c30e623}">
          <xlrd:rvb i="6501"/>
        </ext>
      </extLst>
    </bk>
    <bk>
      <extLst>
        <ext uri="{3e2802c4-a4d2-4d8b-9148-e3be6c30e623}">
          <xlrd:rvb i="6502"/>
        </ext>
      </extLst>
    </bk>
    <bk>
      <extLst>
        <ext uri="{3e2802c4-a4d2-4d8b-9148-e3be6c30e623}">
          <xlrd:rvb i="6503"/>
        </ext>
      </extLst>
    </bk>
    <bk>
      <extLst>
        <ext uri="{3e2802c4-a4d2-4d8b-9148-e3be6c30e623}">
          <xlrd:rvb i="6504"/>
        </ext>
      </extLst>
    </bk>
    <bk>
      <extLst>
        <ext uri="{3e2802c4-a4d2-4d8b-9148-e3be6c30e623}">
          <xlrd:rvb i="6505"/>
        </ext>
      </extLst>
    </bk>
    <bk>
      <extLst>
        <ext uri="{3e2802c4-a4d2-4d8b-9148-e3be6c30e623}">
          <xlrd:rvb i="6506"/>
        </ext>
      </extLst>
    </bk>
    <bk>
      <extLst>
        <ext uri="{3e2802c4-a4d2-4d8b-9148-e3be6c30e623}">
          <xlrd:rvb i="6507"/>
        </ext>
      </extLst>
    </bk>
    <bk>
      <extLst>
        <ext uri="{3e2802c4-a4d2-4d8b-9148-e3be6c30e623}">
          <xlrd:rvb i="6508"/>
        </ext>
      </extLst>
    </bk>
    <bk>
      <extLst>
        <ext uri="{3e2802c4-a4d2-4d8b-9148-e3be6c30e623}">
          <xlrd:rvb i="6509"/>
        </ext>
      </extLst>
    </bk>
    <bk>
      <extLst>
        <ext uri="{3e2802c4-a4d2-4d8b-9148-e3be6c30e623}">
          <xlrd:rvb i="6510"/>
        </ext>
      </extLst>
    </bk>
    <bk>
      <extLst>
        <ext uri="{3e2802c4-a4d2-4d8b-9148-e3be6c30e623}">
          <xlrd:rvb i="6511"/>
        </ext>
      </extLst>
    </bk>
    <bk>
      <extLst>
        <ext uri="{3e2802c4-a4d2-4d8b-9148-e3be6c30e623}">
          <xlrd:rvb i="6512"/>
        </ext>
      </extLst>
    </bk>
    <bk>
      <extLst>
        <ext uri="{3e2802c4-a4d2-4d8b-9148-e3be6c30e623}">
          <xlrd:rvb i="6513"/>
        </ext>
      </extLst>
    </bk>
    <bk>
      <extLst>
        <ext uri="{3e2802c4-a4d2-4d8b-9148-e3be6c30e623}">
          <xlrd:rvb i="6514"/>
        </ext>
      </extLst>
    </bk>
    <bk>
      <extLst>
        <ext uri="{3e2802c4-a4d2-4d8b-9148-e3be6c30e623}">
          <xlrd:rvb i="6515"/>
        </ext>
      </extLst>
    </bk>
    <bk>
      <extLst>
        <ext uri="{3e2802c4-a4d2-4d8b-9148-e3be6c30e623}">
          <xlrd:rvb i="6516"/>
        </ext>
      </extLst>
    </bk>
    <bk>
      <extLst>
        <ext uri="{3e2802c4-a4d2-4d8b-9148-e3be6c30e623}">
          <xlrd:rvb i="6517"/>
        </ext>
      </extLst>
    </bk>
    <bk>
      <extLst>
        <ext uri="{3e2802c4-a4d2-4d8b-9148-e3be6c30e623}">
          <xlrd:rvb i="6518"/>
        </ext>
      </extLst>
    </bk>
    <bk>
      <extLst>
        <ext uri="{3e2802c4-a4d2-4d8b-9148-e3be6c30e623}">
          <xlrd:rvb i="6519"/>
        </ext>
      </extLst>
    </bk>
    <bk>
      <extLst>
        <ext uri="{3e2802c4-a4d2-4d8b-9148-e3be6c30e623}">
          <xlrd:rvb i="6520"/>
        </ext>
      </extLst>
    </bk>
    <bk>
      <extLst>
        <ext uri="{3e2802c4-a4d2-4d8b-9148-e3be6c30e623}">
          <xlrd:rvb i="6521"/>
        </ext>
      </extLst>
    </bk>
    <bk>
      <extLst>
        <ext uri="{3e2802c4-a4d2-4d8b-9148-e3be6c30e623}">
          <xlrd:rvb i="6522"/>
        </ext>
      </extLst>
    </bk>
    <bk>
      <extLst>
        <ext uri="{3e2802c4-a4d2-4d8b-9148-e3be6c30e623}">
          <xlrd:rvb i="6523"/>
        </ext>
      </extLst>
    </bk>
    <bk>
      <extLst>
        <ext uri="{3e2802c4-a4d2-4d8b-9148-e3be6c30e623}">
          <xlrd:rvb i="6524"/>
        </ext>
      </extLst>
    </bk>
    <bk>
      <extLst>
        <ext uri="{3e2802c4-a4d2-4d8b-9148-e3be6c30e623}">
          <xlrd:rvb i="6525"/>
        </ext>
      </extLst>
    </bk>
    <bk>
      <extLst>
        <ext uri="{3e2802c4-a4d2-4d8b-9148-e3be6c30e623}">
          <xlrd:rvb i="6526"/>
        </ext>
      </extLst>
    </bk>
    <bk>
      <extLst>
        <ext uri="{3e2802c4-a4d2-4d8b-9148-e3be6c30e623}">
          <xlrd:rvb i="6527"/>
        </ext>
      </extLst>
    </bk>
    <bk>
      <extLst>
        <ext uri="{3e2802c4-a4d2-4d8b-9148-e3be6c30e623}">
          <xlrd:rvb i="6528"/>
        </ext>
      </extLst>
    </bk>
    <bk>
      <extLst>
        <ext uri="{3e2802c4-a4d2-4d8b-9148-e3be6c30e623}">
          <xlrd:rvb i="6529"/>
        </ext>
      </extLst>
    </bk>
    <bk>
      <extLst>
        <ext uri="{3e2802c4-a4d2-4d8b-9148-e3be6c30e623}">
          <xlrd:rvb i="6530"/>
        </ext>
      </extLst>
    </bk>
    <bk>
      <extLst>
        <ext uri="{3e2802c4-a4d2-4d8b-9148-e3be6c30e623}">
          <xlrd:rvb i="6531"/>
        </ext>
      </extLst>
    </bk>
    <bk>
      <extLst>
        <ext uri="{3e2802c4-a4d2-4d8b-9148-e3be6c30e623}">
          <xlrd:rvb i="6532"/>
        </ext>
      </extLst>
    </bk>
    <bk>
      <extLst>
        <ext uri="{3e2802c4-a4d2-4d8b-9148-e3be6c30e623}">
          <xlrd:rvb i="6533"/>
        </ext>
      </extLst>
    </bk>
    <bk>
      <extLst>
        <ext uri="{3e2802c4-a4d2-4d8b-9148-e3be6c30e623}">
          <xlrd:rvb i="6534"/>
        </ext>
      </extLst>
    </bk>
    <bk>
      <extLst>
        <ext uri="{3e2802c4-a4d2-4d8b-9148-e3be6c30e623}">
          <xlrd:rvb i="6535"/>
        </ext>
      </extLst>
    </bk>
    <bk>
      <extLst>
        <ext uri="{3e2802c4-a4d2-4d8b-9148-e3be6c30e623}">
          <xlrd:rvb i="6536"/>
        </ext>
      </extLst>
    </bk>
    <bk>
      <extLst>
        <ext uri="{3e2802c4-a4d2-4d8b-9148-e3be6c30e623}">
          <xlrd:rvb i="6537"/>
        </ext>
      </extLst>
    </bk>
    <bk>
      <extLst>
        <ext uri="{3e2802c4-a4d2-4d8b-9148-e3be6c30e623}">
          <xlrd:rvb i="6538"/>
        </ext>
      </extLst>
    </bk>
    <bk>
      <extLst>
        <ext uri="{3e2802c4-a4d2-4d8b-9148-e3be6c30e623}">
          <xlrd:rvb i="6539"/>
        </ext>
      </extLst>
    </bk>
    <bk>
      <extLst>
        <ext uri="{3e2802c4-a4d2-4d8b-9148-e3be6c30e623}">
          <xlrd:rvb i="6540"/>
        </ext>
      </extLst>
    </bk>
    <bk>
      <extLst>
        <ext uri="{3e2802c4-a4d2-4d8b-9148-e3be6c30e623}">
          <xlrd:rvb i="6541"/>
        </ext>
      </extLst>
    </bk>
    <bk>
      <extLst>
        <ext uri="{3e2802c4-a4d2-4d8b-9148-e3be6c30e623}">
          <xlrd:rvb i="6542"/>
        </ext>
      </extLst>
    </bk>
    <bk>
      <extLst>
        <ext uri="{3e2802c4-a4d2-4d8b-9148-e3be6c30e623}">
          <xlrd:rvb i="6543"/>
        </ext>
      </extLst>
    </bk>
    <bk>
      <extLst>
        <ext uri="{3e2802c4-a4d2-4d8b-9148-e3be6c30e623}">
          <xlrd:rvb i="6544"/>
        </ext>
      </extLst>
    </bk>
    <bk>
      <extLst>
        <ext uri="{3e2802c4-a4d2-4d8b-9148-e3be6c30e623}">
          <xlrd:rvb i="6545"/>
        </ext>
      </extLst>
    </bk>
    <bk>
      <extLst>
        <ext uri="{3e2802c4-a4d2-4d8b-9148-e3be6c30e623}">
          <xlrd:rvb i="6546"/>
        </ext>
      </extLst>
    </bk>
    <bk>
      <extLst>
        <ext uri="{3e2802c4-a4d2-4d8b-9148-e3be6c30e623}">
          <xlrd:rvb i="6547"/>
        </ext>
      </extLst>
    </bk>
    <bk>
      <extLst>
        <ext uri="{3e2802c4-a4d2-4d8b-9148-e3be6c30e623}">
          <xlrd:rvb i="6548"/>
        </ext>
      </extLst>
    </bk>
    <bk>
      <extLst>
        <ext uri="{3e2802c4-a4d2-4d8b-9148-e3be6c30e623}">
          <xlrd:rvb i="6549"/>
        </ext>
      </extLst>
    </bk>
    <bk>
      <extLst>
        <ext uri="{3e2802c4-a4d2-4d8b-9148-e3be6c30e623}">
          <xlrd:rvb i="6550"/>
        </ext>
      </extLst>
    </bk>
    <bk>
      <extLst>
        <ext uri="{3e2802c4-a4d2-4d8b-9148-e3be6c30e623}">
          <xlrd:rvb i="6551"/>
        </ext>
      </extLst>
    </bk>
    <bk>
      <extLst>
        <ext uri="{3e2802c4-a4d2-4d8b-9148-e3be6c30e623}">
          <xlrd:rvb i="6552"/>
        </ext>
      </extLst>
    </bk>
    <bk>
      <extLst>
        <ext uri="{3e2802c4-a4d2-4d8b-9148-e3be6c30e623}">
          <xlrd:rvb i="6553"/>
        </ext>
      </extLst>
    </bk>
    <bk>
      <extLst>
        <ext uri="{3e2802c4-a4d2-4d8b-9148-e3be6c30e623}">
          <xlrd:rvb i="6554"/>
        </ext>
      </extLst>
    </bk>
    <bk>
      <extLst>
        <ext uri="{3e2802c4-a4d2-4d8b-9148-e3be6c30e623}">
          <xlrd:rvb i="6555"/>
        </ext>
      </extLst>
    </bk>
    <bk>
      <extLst>
        <ext uri="{3e2802c4-a4d2-4d8b-9148-e3be6c30e623}">
          <xlrd:rvb i="6556"/>
        </ext>
      </extLst>
    </bk>
    <bk>
      <extLst>
        <ext uri="{3e2802c4-a4d2-4d8b-9148-e3be6c30e623}">
          <xlrd:rvb i="6557"/>
        </ext>
      </extLst>
    </bk>
    <bk>
      <extLst>
        <ext uri="{3e2802c4-a4d2-4d8b-9148-e3be6c30e623}">
          <xlrd:rvb i="6558"/>
        </ext>
      </extLst>
    </bk>
    <bk>
      <extLst>
        <ext uri="{3e2802c4-a4d2-4d8b-9148-e3be6c30e623}">
          <xlrd:rvb i="6559"/>
        </ext>
      </extLst>
    </bk>
    <bk>
      <extLst>
        <ext uri="{3e2802c4-a4d2-4d8b-9148-e3be6c30e623}">
          <xlrd:rvb i="6560"/>
        </ext>
      </extLst>
    </bk>
    <bk>
      <extLst>
        <ext uri="{3e2802c4-a4d2-4d8b-9148-e3be6c30e623}">
          <xlrd:rvb i="6561"/>
        </ext>
      </extLst>
    </bk>
    <bk>
      <extLst>
        <ext uri="{3e2802c4-a4d2-4d8b-9148-e3be6c30e623}">
          <xlrd:rvb i="6562"/>
        </ext>
      </extLst>
    </bk>
    <bk>
      <extLst>
        <ext uri="{3e2802c4-a4d2-4d8b-9148-e3be6c30e623}">
          <xlrd:rvb i="6563"/>
        </ext>
      </extLst>
    </bk>
    <bk>
      <extLst>
        <ext uri="{3e2802c4-a4d2-4d8b-9148-e3be6c30e623}">
          <xlrd:rvb i="6564"/>
        </ext>
      </extLst>
    </bk>
    <bk>
      <extLst>
        <ext uri="{3e2802c4-a4d2-4d8b-9148-e3be6c30e623}">
          <xlrd:rvb i="6565"/>
        </ext>
      </extLst>
    </bk>
    <bk>
      <extLst>
        <ext uri="{3e2802c4-a4d2-4d8b-9148-e3be6c30e623}">
          <xlrd:rvb i="6566"/>
        </ext>
      </extLst>
    </bk>
    <bk>
      <extLst>
        <ext uri="{3e2802c4-a4d2-4d8b-9148-e3be6c30e623}">
          <xlrd:rvb i="6567"/>
        </ext>
      </extLst>
    </bk>
    <bk>
      <extLst>
        <ext uri="{3e2802c4-a4d2-4d8b-9148-e3be6c30e623}">
          <xlrd:rvb i="6568"/>
        </ext>
      </extLst>
    </bk>
    <bk>
      <extLst>
        <ext uri="{3e2802c4-a4d2-4d8b-9148-e3be6c30e623}">
          <xlrd:rvb i="6569"/>
        </ext>
      </extLst>
    </bk>
    <bk>
      <extLst>
        <ext uri="{3e2802c4-a4d2-4d8b-9148-e3be6c30e623}">
          <xlrd:rvb i="6570"/>
        </ext>
      </extLst>
    </bk>
    <bk>
      <extLst>
        <ext uri="{3e2802c4-a4d2-4d8b-9148-e3be6c30e623}">
          <xlrd:rvb i="6571"/>
        </ext>
      </extLst>
    </bk>
    <bk>
      <extLst>
        <ext uri="{3e2802c4-a4d2-4d8b-9148-e3be6c30e623}">
          <xlrd:rvb i="6572"/>
        </ext>
      </extLst>
    </bk>
    <bk>
      <extLst>
        <ext uri="{3e2802c4-a4d2-4d8b-9148-e3be6c30e623}">
          <xlrd:rvb i="6573"/>
        </ext>
      </extLst>
    </bk>
    <bk>
      <extLst>
        <ext uri="{3e2802c4-a4d2-4d8b-9148-e3be6c30e623}">
          <xlrd:rvb i="6574"/>
        </ext>
      </extLst>
    </bk>
    <bk>
      <extLst>
        <ext uri="{3e2802c4-a4d2-4d8b-9148-e3be6c30e623}">
          <xlrd:rvb i="6575"/>
        </ext>
      </extLst>
    </bk>
    <bk>
      <extLst>
        <ext uri="{3e2802c4-a4d2-4d8b-9148-e3be6c30e623}">
          <xlrd:rvb i="6576"/>
        </ext>
      </extLst>
    </bk>
    <bk>
      <extLst>
        <ext uri="{3e2802c4-a4d2-4d8b-9148-e3be6c30e623}">
          <xlrd:rvb i="6577"/>
        </ext>
      </extLst>
    </bk>
    <bk>
      <extLst>
        <ext uri="{3e2802c4-a4d2-4d8b-9148-e3be6c30e623}">
          <xlrd:rvb i="6578"/>
        </ext>
      </extLst>
    </bk>
    <bk>
      <extLst>
        <ext uri="{3e2802c4-a4d2-4d8b-9148-e3be6c30e623}">
          <xlrd:rvb i="6579"/>
        </ext>
      </extLst>
    </bk>
    <bk>
      <extLst>
        <ext uri="{3e2802c4-a4d2-4d8b-9148-e3be6c30e623}">
          <xlrd:rvb i="6580"/>
        </ext>
      </extLst>
    </bk>
    <bk>
      <extLst>
        <ext uri="{3e2802c4-a4d2-4d8b-9148-e3be6c30e623}">
          <xlrd:rvb i="6581"/>
        </ext>
      </extLst>
    </bk>
    <bk>
      <extLst>
        <ext uri="{3e2802c4-a4d2-4d8b-9148-e3be6c30e623}">
          <xlrd:rvb i="6582"/>
        </ext>
      </extLst>
    </bk>
    <bk>
      <extLst>
        <ext uri="{3e2802c4-a4d2-4d8b-9148-e3be6c30e623}">
          <xlrd:rvb i="6583"/>
        </ext>
      </extLst>
    </bk>
    <bk>
      <extLst>
        <ext uri="{3e2802c4-a4d2-4d8b-9148-e3be6c30e623}">
          <xlrd:rvb i="6584"/>
        </ext>
      </extLst>
    </bk>
    <bk>
      <extLst>
        <ext uri="{3e2802c4-a4d2-4d8b-9148-e3be6c30e623}">
          <xlrd:rvb i="6585"/>
        </ext>
      </extLst>
    </bk>
    <bk>
      <extLst>
        <ext uri="{3e2802c4-a4d2-4d8b-9148-e3be6c30e623}">
          <xlrd:rvb i="6586"/>
        </ext>
      </extLst>
    </bk>
    <bk>
      <extLst>
        <ext uri="{3e2802c4-a4d2-4d8b-9148-e3be6c30e623}">
          <xlrd:rvb i="6587"/>
        </ext>
      </extLst>
    </bk>
    <bk>
      <extLst>
        <ext uri="{3e2802c4-a4d2-4d8b-9148-e3be6c30e623}">
          <xlrd:rvb i="6588"/>
        </ext>
      </extLst>
    </bk>
    <bk>
      <extLst>
        <ext uri="{3e2802c4-a4d2-4d8b-9148-e3be6c30e623}">
          <xlrd:rvb i="6589"/>
        </ext>
      </extLst>
    </bk>
    <bk>
      <extLst>
        <ext uri="{3e2802c4-a4d2-4d8b-9148-e3be6c30e623}">
          <xlrd:rvb i="6590"/>
        </ext>
      </extLst>
    </bk>
    <bk>
      <extLst>
        <ext uri="{3e2802c4-a4d2-4d8b-9148-e3be6c30e623}">
          <xlrd:rvb i="6591"/>
        </ext>
      </extLst>
    </bk>
    <bk>
      <extLst>
        <ext uri="{3e2802c4-a4d2-4d8b-9148-e3be6c30e623}">
          <xlrd:rvb i="6592"/>
        </ext>
      </extLst>
    </bk>
    <bk>
      <extLst>
        <ext uri="{3e2802c4-a4d2-4d8b-9148-e3be6c30e623}">
          <xlrd:rvb i="6595"/>
        </ext>
      </extLst>
    </bk>
    <bk>
      <extLst>
        <ext uri="{3e2802c4-a4d2-4d8b-9148-e3be6c30e623}">
          <xlrd:rvb i="6596"/>
        </ext>
      </extLst>
    </bk>
    <bk>
      <extLst>
        <ext uri="{3e2802c4-a4d2-4d8b-9148-e3be6c30e623}">
          <xlrd:rvb i="6597"/>
        </ext>
      </extLst>
    </bk>
    <bk>
      <extLst>
        <ext uri="{3e2802c4-a4d2-4d8b-9148-e3be6c30e623}">
          <xlrd:rvb i="6598"/>
        </ext>
      </extLst>
    </bk>
    <bk>
      <extLst>
        <ext uri="{3e2802c4-a4d2-4d8b-9148-e3be6c30e623}">
          <xlrd:rvb i="6599"/>
        </ext>
      </extLst>
    </bk>
    <bk>
      <extLst>
        <ext uri="{3e2802c4-a4d2-4d8b-9148-e3be6c30e623}">
          <xlrd:rvb i="6600"/>
        </ext>
      </extLst>
    </bk>
    <bk>
      <extLst>
        <ext uri="{3e2802c4-a4d2-4d8b-9148-e3be6c30e623}">
          <xlrd:rvb i="6601"/>
        </ext>
      </extLst>
    </bk>
    <bk>
      <extLst>
        <ext uri="{3e2802c4-a4d2-4d8b-9148-e3be6c30e623}">
          <xlrd:rvb i="6602"/>
        </ext>
      </extLst>
    </bk>
    <bk>
      <extLst>
        <ext uri="{3e2802c4-a4d2-4d8b-9148-e3be6c30e623}">
          <xlrd:rvb i="6603"/>
        </ext>
      </extLst>
    </bk>
    <bk>
      <extLst>
        <ext uri="{3e2802c4-a4d2-4d8b-9148-e3be6c30e623}">
          <xlrd:rvb i="6604"/>
        </ext>
      </extLst>
    </bk>
    <bk>
      <extLst>
        <ext uri="{3e2802c4-a4d2-4d8b-9148-e3be6c30e623}">
          <xlrd:rvb i="6605"/>
        </ext>
      </extLst>
    </bk>
    <bk>
      <extLst>
        <ext uri="{3e2802c4-a4d2-4d8b-9148-e3be6c30e623}">
          <xlrd:rvb i="6606"/>
        </ext>
      </extLst>
    </bk>
    <bk>
      <extLst>
        <ext uri="{3e2802c4-a4d2-4d8b-9148-e3be6c30e623}">
          <xlrd:rvb i="6607"/>
        </ext>
      </extLst>
    </bk>
    <bk>
      <extLst>
        <ext uri="{3e2802c4-a4d2-4d8b-9148-e3be6c30e623}">
          <xlrd:rvb i="6608"/>
        </ext>
      </extLst>
    </bk>
    <bk>
      <extLst>
        <ext uri="{3e2802c4-a4d2-4d8b-9148-e3be6c30e623}">
          <xlrd:rvb i="6609"/>
        </ext>
      </extLst>
    </bk>
    <bk>
      <extLst>
        <ext uri="{3e2802c4-a4d2-4d8b-9148-e3be6c30e623}">
          <xlrd:rvb i="6610"/>
        </ext>
      </extLst>
    </bk>
    <bk>
      <extLst>
        <ext uri="{3e2802c4-a4d2-4d8b-9148-e3be6c30e623}">
          <xlrd:rvb i="6611"/>
        </ext>
      </extLst>
    </bk>
    <bk>
      <extLst>
        <ext uri="{3e2802c4-a4d2-4d8b-9148-e3be6c30e623}">
          <xlrd:rvb i="6612"/>
        </ext>
      </extLst>
    </bk>
    <bk>
      <extLst>
        <ext uri="{3e2802c4-a4d2-4d8b-9148-e3be6c30e623}">
          <xlrd:rvb i="6613"/>
        </ext>
      </extLst>
    </bk>
    <bk>
      <extLst>
        <ext uri="{3e2802c4-a4d2-4d8b-9148-e3be6c30e623}">
          <xlrd:rvb i="6614"/>
        </ext>
      </extLst>
    </bk>
    <bk>
      <extLst>
        <ext uri="{3e2802c4-a4d2-4d8b-9148-e3be6c30e623}">
          <xlrd:rvb i="6615"/>
        </ext>
      </extLst>
    </bk>
    <bk>
      <extLst>
        <ext uri="{3e2802c4-a4d2-4d8b-9148-e3be6c30e623}">
          <xlrd:rvb i="6616"/>
        </ext>
      </extLst>
    </bk>
    <bk>
      <extLst>
        <ext uri="{3e2802c4-a4d2-4d8b-9148-e3be6c30e623}">
          <xlrd:rvb i="6617"/>
        </ext>
      </extLst>
    </bk>
    <bk>
      <extLst>
        <ext uri="{3e2802c4-a4d2-4d8b-9148-e3be6c30e623}">
          <xlrd:rvb i="6618"/>
        </ext>
      </extLst>
    </bk>
    <bk>
      <extLst>
        <ext uri="{3e2802c4-a4d2-4d8b-9148-e3be6c30e623}">
          <xlrd:rvb i="6619"/>
        </ext>
      </extLst>
    </bk>
    <bk>
      <extLst>
        <ext uri="{3e2802c4-a4d2-4d8b-9148-e3be6c30e623}">
          <xlrd:rvb i="6620"/>
        </ext>
      </extLst>
    </bk>
    <bk>
      <extLst>
        <ext uri="{3e2802c4-a4d2-4d8b-9148-e3be6c30e623}">
          <xlrd:rvb i="6621"/>
        </ext>
      </extLst>
    </bk>
    <bk>
      <extLst>
        <ext uri="{3e2802c4-a4d2-4d8b-9148-e3be6c30e623}">
          <xlrd:rvb i="6622"/>
        </ext>
      </extLst>
    </bk>
    <bk>
      <extLst>
        <ext uri="{3e2802c4-a4d2-4d8b-9148-e3be6c30e623}">
          <xlrd:rvb i="6623"/>
        </ext>
      </extLst>
    </bk>
    <bk>
      <extLst>
        <ext uri="{3e2802c4-a4d2-4d8b-9148-e3be6c30e623}">
          <xlrd:rvb i="6624"/>
        </ext>
      </extLst>
    </bk>
    <bk>
      <extLst>
        <ext uri="{3e2802c4-a4d2-4d8b-9148-e3be6c30e623}">
          <xlrd:rvb i="6625"/>
        </ext>
      </extLst>
    </bk>
    <bk>
      <extLst>
        <ext uri="{3e2802c4-a4d2-4d8b-9148-e3be6c30e623}">
          <xlrd:rvb i="6626"/>
        </ext>
      </extLst>
    </bk>
    <bk>
      <extLst>
        <ext uri="{3e2802c4-a4d2-4d8b-9148-e3be6c30e623}">
          <xlrd:rvb i="6627"/>
        </ext>
      </extLst>
    </bk>
    <bk>
      <extLst>
        <ext uri="{3e2802c4-a4d2-4d8b-9148-e3be6c30e623}">
          <xlrd:rvb i="6628"/>
        </ext>
      </extLst>
    </bk>
    <bk>
      <extLst>
        <ext uri="{3e2802c4-a4d2-4d8b-9148-e3be6c30e623}">
          <xlrd:rvb i="6629"/>
        </ext>
      </extLst>
    </bk>
    <bk>
      <extLst>
        <ext uri="{3e2802c4-a4d2-4d8b-9148-e3be6c30e623}">
          <xlrd:rvb i="6630"/>
        </ext>
      </extLst>
    </bk>
    <bk>
      <extLst>
        <ext uri="{3e2802c4-a4d2-4d8b-9148-e3be6c30e623}">
          <xlrd:rvb i="6631"/>
        </ext>
      </extLst>
    </bk>
    <bk>
      <extLst>
        <ext uri="{3e2802c4-a4d2-4d8b-9148-e3be6c30e623}">
          <xlrd:rvb i="6632"/>
        </ext>
      </extLst>
    </bk>
    <bk>
      <extLst>
        <ext uri="{3e2802c4-a4d2-4d8b-9148-e3be6c30e623}">
          <xlrd:rvb i="6633"/>
        </ext>
      </extLst>
    </bk>
    <bk>
      <extLst>
        <ext uri="{3e2802c4-a4d2-4d8b-9148-e3be6c30e623}">
          <xlrd:rvb i="6634"/>
        </ext>
      </extLst>
    </bk>
    <bk>
      <extLst>
        <ext uri="{3e2802c4-a4d2-4d8b-9148-e3be6c30e623}">
          <xlrd:rvb i="6635"/>
        </ext>
      </extLst>
    </bk>
    <bk>
      <extLst>
        <ext uri="{3e2802c4-a4d2-4d8b-9148-e3be6c30e623}">
          <xlrd:rvb i="6636"/>
        </ext>
      </extLst>
    </bk>
    <bk>
      <extLst>
        <ext uri="{3e2802c4-a4d2-4d8b-9148-e3be6c30e623}">
          <xlrd:rvb i="6637"/>
        </ext>
      </extLst>
    </bk>
    <bk>
      <extLst>
        <ext uri="{3e2802c4-a4d2-4d8b-9148-e3be6c30e623}">
          <xlrd:rvb i="6638"/>
        </ext>
      </extLst>
    </bk>
    <bk>
      <extLst>
        <ext uri="{3e2802c4-a4d2-4d8b-9148-e3be6c30e623}">
          <xlrd:rvb i="6639"/>
        </ext>
      </extLst>
    </bk>
    <bk>
      <extLst>
        <ext uri="{3e2802c4-a4d2-4d8b-9148-e3be6c30e623}">
          <xlrd:rvb i="6640"/>
        </ext>
      </extLst>
    </bk>
    <bk>
      <extLst>
        <ext uri="{3e2802c4-a4d2-4d8b-9148-e3be6c30e623}">
          <xlrd:rvb i="6641"/>
        </ext>
      </extLst>
    </bk>
    <bk>
      <extLst>
        <ext uri="{3e2802c4-a4d2-4d8b-9148-e3be6c30e623}">
          <xlrd:rvb i="6642"/>
        </ext>
      </extLst>
    </bk>
    <bk>
      <extLst>
        <ext uri="{3e2802c4-a4d2-4d8b-9148-e3be6c30e623}">
          <xlrd:rvb i="6643"/>
        </ext>
      </extLst>
    </bk>
    <bk>
      <extLst>
        <ext uri="{3e2802c4-a4d2-4d8b-9148-e3be6c30e623}">
          <xlrd:rvb i="6644"/>
        </ext>
      </extLst>
    </bk>
    <bk>
      <extLst>
        <ext uri="{3e2802c4-a4d2-4d8b-9148-e3be6c30e623}">
          <xlrd:rvb i="6645"/>
        </ext>
      </extLst>
    </bk>
    <bk>
      <extLst>
        <ext uri="{3e2802c4-a4d2-4d8b-9148-e3be6c30e623}">
          <xlrd:rvb i="6646"/>
        </ext>
      </extLst>
    </bk>
    <bk>
      <extLst>
        <ext uri="{3e2802c4-a4d2-4d8b-9148-e3be6c30e623}">
          <xlrd:rvb i="6647"/>
        </ext>
      </extLst>
    </bk>
    <bk>
      <extLst>
        <ext uri="{3e2802c4-a4d2-4d8b-9148-e3be6c30e623}">
          <xlrd:rvb i="6648"/>
        </ext>
      </extLst>
    </bk>
    <bk>
      <extLst>
        <ext uri="{3e2802c4-a4d2-4d8b-9148-e3be6c30e623}">
          <xlrd:rvb i="6649"/>
        </ext>
      </extLst>
    </bk>
    <bk>
      <extLst>
        <ext uri="{3e2802c4-a4d2-4d8b-9148-e3be6c30e623}">
          <xlrd:rvb i="6650"/>
        </ext>
      </extLst>
    </bk>
    <bk>
      <extLst>
        <ext uri="{3e2802c4-a4d2-4d8b-9148-e3be6c30e623}">
          <xlrd:rvb i="6651"/>
        </ext>
      </extLst>
    </bk>
    <bk>
      <extLst>
        <ext uri="{3e2802c4-a4d2-4d8b-9148-e3be6c30e623}">
          <xlrd:rvb i="6652"/>
        </ext>
      </extLst>
    </bk>
    <bk>
      <extLst>
        <ext uri="{3e2802c4-a4d2-4d8b-9148-e3be6c30e623}">
          <xlrd:rvb i="6653"/>
        </ext>
      </extLst>
    </bk>
    <bk>
      <extLst>
        <ext uri="{3e2802c4-a4d2-4d8b-9148-e3be6c30e623}">
          <xlrd:rvb i="6654"/>
        </ext>
      </extLst>
    </bk>
    <bk>
      <extLst>
        <ext uri="{3e2802c4-a4d2-4d8b-9148-e3be6c30e623}">
          <xlrd:rvb i="6655"/>
        </ext>
      </extLst>
    </bk>
    <bk>
      <extLst>
        <ext uri="{3e2802c4-a4d2-4d8b-9148-e3be6c30e623}">
          <xlrd:rvb i="6656"/>
        </ext>
      </extLst>
    </bk>
    <bk>
      <extLst>
        <ext uri="{3e2802c4-a4d2-4d8b-9148-e3be6c30e623}">
          <xlrd:rvb i="6657"/>
        </ext>
      </extLst>
    </bk>
    <bk>
      <extLst>
        <ext uri="{3e2802c4-a4d2-4d8b-9148-e3be6c30e623}">
          <xlrd:rvb i="6658"/>
        </ext>
      </extLst>
    </bk>
    <bk>
      <extLst>
        <ext uri="{3e2802c4-a4d2-4d8b-9148-e3be6c30e623}">
          <xlrd:rvb i="6659"/>
        </ext>
      </extLst>
    </bk>
    <bk>
      <extLst>
        <ext uri="{3e2802c4-a4d2-4d8b-9148-e3be6c30e623}">
          <xlrd:rvb i="6660"/>
        </ext>
      </extLst>
    </bk>
    <bk>
      <extLst>
        <ext uri="{3e2802c4-a4d2-4d8b-9148-e3be6c30e623}">
          <xlrd:rvb i="6661"/>
        </ext>
      </extLst>
    </bk>
    <bk>
      <extLst>
        <ext uri="{3e2802c4-a4d2-4d8b-9148-e3be6c30e623}">
          <xlrd:rvb i="6662"/>
        </ext>
      </extLst>
    </bk>
    <bk>
      <extLst>
        <ext uri="{3e2802c4-a4d2-4d8b-9148-e3be6c30e623}">
          <xlrd:rvb i="6663"/>
        </ext>
      </extLst>
    </bk>
    <bk>
      <extLst>
        <ext uri="{3e2802c4-a4d2-4d8b-9148-e3be6c30e623}">
          <xlrd:rvb i="6664"/>
        </ext>
      </extLst>
    </bk>
    <bk>
      <extLst>
        <ext uri="{3e2802c4-a4d2-4d8b-9148-e3be6c30e623}">
          <xlrd:rvb i="6665"/>
        </ext>
      </extLst>
    </bk>
    <bk>
      <extLst>
        <ext uri="{3e2802c4-a4d2-4d8b-9148-e3be6c30e623}">
          <xlrd:rvb i="6666"/>
        </ext>
      </extLst>
    </bk>
    <bk>
      <extLst>
        <ext uri="{3e2802c4-a4d2-4d8b-9148-e3be6c30e623}">
          <xlrd:rvb i="6667"/>
        </ext>
      </extLst>
    </bk>
    <bk>
      <extLst>
        <ext uri="{3e2802c4-a4d2-4d8b-9148-e3be6c30e623}">
          <xlrd:rvb i="6668"/>
        </ext>
      </extLst>
    </bk>
    <bk>
      <extLst>
        <ext uri="{3e2802c4-a4d2-4d8b-9148-e3be6c30e623}">
          <xlrd:rvb i="6669"/>
        </ext>
      </extLst>
    </bk>
    <bk>
      <extLst>
        <ext uri="{3e2802c4-a4d2-4d8b-9148-e3be6c30e623}">
          <xlrd:rvb i="6670"/>
        </ext>
      </extLst>
    </bk>
    <bk>
      <extLst>
        <ext uri="{3e2802c4-a4d2-4d8b-9148-e3be6c30e623}">
          <xlrd:rvb i="6671"/>
        </ext>
      </extLst>
    </bk>
    <bk>
      <extLst>
        <ext uri="{3e2802c4-a4d2-4d8b-9148-e3be6c30e623}">
          <xlrd:rvb i="6672"/>
        </ext>
      </extLst>
    </bk>
    <bk>
      <extLst>
        <ext uri="{3e2802c4-a4d2-4d8b-9148-e3be6c30e623}">
          <xlrd:rvb i="6673"/>
        </ext>
      </extLst>
    </bk>
    <bk>
      <extLst>
        <ext uri="{3e2802c4-a4d2-4d8b-9148-e3be6c30e623}">
          <xlrd:rvb i="6674"/>
        </ext>
      </extLst>
    </bk>
    <bk>
      <extLst>
        <ext uri="{3e2802c4-a4d2-4d8b-9148-e3be6c30e623}">
          <xlrd:rvb i="6675"/>
        </ext>
      </extLst>
    </bk>
    <bk>
      <extLst>
        <ext uri="{3e2802c4-a4d2-4d8b-9148-e3be6c30e623}">
          <xlrd:rvb i="6676"/>
        </ext>
      </extLst>
    </bk>
    <bk>
      <extLst>
        <ext uri="{3e2802c4-a4d2-4d8b-9148-e3be6c30e623}">
          <xlrd:rvb i="6677"/>
        </ext>
      </extLst>
    </bk>
    <bk>
      <extLst>
        <ext uri="{3e2802c4-a4d2-4d8b-9148-e3be6c30e623}">
          <xlrd:rvb i="6678"/>
        </ext>
      </extLst>
    </bk>
    <bk>
      <extLst>
        <ext uri="{3e2802c4-a4d2-4d8b-9148-e3be6c30e623}">
          <xlrd:rvb i="6679"/>
        </ext>
      </extLst>
    </bk>
    <bk>
      <extLst>
        <ext uri="{3e2802c4-a4d2-4d8b-9148-e3be6c30e623}">
          <xlrd:rvb i="6680"/>
        </ext>
      </extLst>
    </bk>
    <bk>
      <extLst>
        <ext uri="{3e2802c4-a4d2-4d8b-9148-e3be6c30e623}">
          <xlrd:rvb i="6681"/>
        </ext>
      </extLst>
    </bk>
    <bk>
      <extLst>
        <ext uri="{3e2802c4-a4d2-4d8b-9148-e3be6c30e623}">
          <xlrd:rvb i="6682"/>
        </ext>
      </extLst>
    </bk>
    <bk>
      <extLst>
        <ext uri="{3e2802c4-a4d2-4d8b-9148-e3be6c30e623}">
          <xlrd:rvb i="6683"/>
        </ext>
      </extLst>
    </bk>
    <bk>
      <extLst>
        <ext uri="{3e2802c4-a4d2-4d8b-9148-e3be6c30e623}">
          <xlrd:rvb i="6684"/>
        </ext>
      </extLst>
    </bk>
    <bk>
      <extLst>
        <ext uri="{3e2802c4-a4d2-4d8b-9148-e3be6c30e623}">
          <xlrd:rvb i="6685"/>
        </ext>
      </extLst>
    </bk>
    <bk>
      <extLst>
        <ext uri="{3e2802c4-a4d2-4d8b-9148-e3be6c30e623}">
          <xlrd:rvb i="6686"/>
        </ext>
      </extLst>
    </bk>
    <bk>
      <extLst>
        <ext uri="{3e2802c4-a4d2-4d8b-9148-e3be6c30e623}">
          <xlrd:rvb i="6687"/>
        </ext>
      </extLst>
    </bk>
    <bk>
      <extLst>
        <ext uri="{3e2802c4-a4d2-4d8b-9148-e3be6c30e623}">
          <xlrd:rvb i="6688"/>
        </ext>
      </extLst>
    </bk>
    <bk>
      <extLst>
        <ext uri="{3e2802c4-a4d2-4d8b-9148-e3be6c30e623}">
          <xlrd:rvb i="6689"/>
        </ext>
      </extLst>
    </bk>
    <bk>
      <extLst>
        <ext uri="{3e2802c4-a4d2-4d8b-9148-e3be6c30e623}">
          <xlrd:rvb i="6690"/>
        </ext>
      </extLst>
    </bk>
    <bk>
      <extLst>
        <ext uri="{3e2802c4-a4d2-4d8b-9148-e3be6c30e623}">
          <xlrd:rvb i="6691"/>
        </ext>
      </extLst>
    </bk>
    <bk>
      <extLst>
        <ext uri="{3e2802c4-a4d2-4d8b-9148-e3be6c30e623}">
          <xlrd:rvb i="6692"/>
        </ext>
      </extLst>
    </bk>
    <bk>
      <extLst>
        <ext uri="{3e2802c4-a4d2-4d8b-9148-e3be6c30e623}">
          <xlrd:rvb i="6693"/>
        </ext>
      </extLst>
    </bk>
    <bk>
      <extLst>
        <ext uri="{3e2802c4-a4d2-4d8b-9148-e3be6c30e623}">
          <xlrd:rvb i="6694"/>
        </ext>
      </extLst>
    </bk>
    <bk>
      <extLst>
        <ext uri="{3e2802c4-a4d2-4d8b-9148-e3be6c30e623}">
          <xlrd:rvb i="6695"/>
        </ext>
      </extLst>
    </bk>
    <bk>
      <extLst>
        <ext uri="{3e2802c4-a4d2-4d8b-9148-e3be6c30e623}">
          <xlrd:rvb i="6696"/>
        </ext>
      </extLst>
    </bk>
    <bk>
      <extLst>
        <ext uri="{3e2802c4-a4d2-4d8b-9148-e3be6c30e623}">
          <xlrd:rvb i="6697"/>
        </ext>
      </extLst>
    </bk>
    <bk>
      <extLst>
        <ext uri="{3e2802c4-a4d2-4d8b-9148-e3be6c30e623}">
          <xlrd:rvb i="6698"/>
        </ext>
      </extLst>
    </bk>
    <bk>
      <extLst>
        <ext uri="{3e2802c4-a4d2-4d8b-9148-e3be6c30e623}">
          <xlrd:rvb i="6699"/>
        </ext>
      </extLst>
    </bk>
    <bk>
      <extLst>
        <ext uri="{3e2802c4-a4d2-4d8b-9148-e3be6c30e623}">
          <xlrd:rvb i="6700"/>
        </ext>
      </extLst>
    </bk>
    <bk>
      <extLst>
        <ext uri="{3e2802c4-a4d2-4d8b-9148-e3be6c30e623}">
          <xlrd:rvb i="6701"/>
        </ext>
      </extLst>
    </bk>
    <bk>
      <extLst>
        <ext uri="{3e2802c4-a4d2-4d8b-9148-e3be6c30e623}">
          <xlrd:rvb i="6702"/>
        </ext>
      </extLst>
    </bk>
    <bk>
      <extLst>
        <ext uri="{3e2802c4-a4d2-4d8b-9148-e3be6c30e623}">
          <xlrd:rvb i="6703"/>
        </ext>
      </extLst>
    </bk>
    <bk>
      <extLst>
        <ext uri="{3e2802c4-a4d2-4d8b-9148-e3be6c30e623}">
          <xlrd:rvb i="6704"/>
        </ext>
      </extLst>
    </bk>
    <bk>
      <extLst>
        <ext uri="{3e2802c4-a4d2-4d8b-9148-e3be6c30e623}">
          <xlrd:rvb i="6705"/>
        </ext>
      </extLst>
    </bk>
    <bk>
      <extLst>
        <ext uri="{3e2802c4-a4d2-4d8b-9148-e3be6c30e623}">
          <xlrd:rvb i="6706"/>
        </ext>
      </extLst>
    </bk>
    <bk>
      <extLst>
        <ext uri="{3e2802c4-a4d2-4d8b-9148-e3be6c30e623}">
          <xlrd:rvb i="6707"/>
        </ext>
      </extLst>
    </bk>
    <bk>
      <extLst>
        <ext uri="{3e2802c4-a4d2-4d8b-9148-e3be6c30e623}">
          <xlrd:rvb i="6708"/>
        </ext>
      </extLst>
    </bk>
    <bk>
      <extLst>
        <ext uri="{3e2802c4-a4d2-4d8b-9148-e3be6c30e623}">
          <xlrd:rvb i="6709"/>
        </ext>
      </extLst>
    </bk>
    <bk>
      <extLst>
        <ext uri="{3e2802c4-a4d2-4d8b-9148-e3be6c30e623}">
          <xlrd:rvb i="6710"/>
        </ext>
      </extLst>
    </bk>
    <bk>
      <extLst>
        <ext uri="{3e2802c4-a4d2-4d8b-9148-e3be6c30e623}">
          <xlrd:rvb i="6711"/>
        </ext>
      </extLst>
    </bk>
    <bk>
      <extLst>
        <ext uri="{3e2802c4-a4d2-4d8b-9148-e3be6c30e623}">
          <xlrd:rvb i="6712"/>
        </ext>
      </extLst>
    </bk>
    <bk>
      <extLst>
        <ext uri="{3e2802c4-a4d2-4d8b-9148-e3be6c30e623}">
          <xlrd:rvb i="6713"/>
        </ext>
      </extLst>
    </bk>
    <bk>
      <extLst>
        <ext uri="{3e2802c4-a4d2-4d8b-9148-e3be6c30e623}">
          <xlrd:rvb i="6714"/>
        </ext>
      </extLst>
    </bk>
    <bk>
      <extLst>
        <ext uri="{3e2802c4-a4d2-4d8b-9148-e3be6c30e623}">
          <xlrd:rvb i="6715"/>
        </ext>
      </extLst>
    </bk>
    <bk>
      <extLst>
        <ext uri="{3e2802c4-a4d2-4d8b-9148-e3be6c30e623}">
          <xlrd:rvb i="6716"/>
        </ext>
      </extLst>
    </bk>
    <bk>
      <extLst>
        <ext uri="{3e2802c4-a4d2-4d8b-9148-e3be6c30e623}">
          <xlrd:rvb i="6717"/>
        </ext>
      </extLst>
    </bk>
    <bk>
      <extLst>
        <ext uri="{3e2802c4-a4d2-4d8b-9148-e3be6c30e623}">
          <xlrd:rvb i="6718"/>
        </ext>
      </extLst>
    </bk>
    <bk>
      <extLst>
        <ext uri="{3e2802c4-a4d2-4d8b-9148-e3be6c30e623}">
          <xlrd:rvb i="6719"/>
        </ext>
      </extLst>
    </bk>
    <bk>
      <extLst>
        <ext uri="{3e2802c4-a4d2-4d8b-9148-e3be6c30e623}">
          <xlrd:rvb i="6720"/>
        </ext>
      </extLst>
    </bk>
    <bk>
      <extLst>
        <ext uri="{3e2802c4-a4d2-4d8b-9148-e3be6c30e623}">
          <xlrd:rvb i="6721"/>
        </ext>
      </extLst>
    </bk>
    <bk>
      <extLst>
        <ext uri="{3e2802c4-a4d2-4d8b-9148-e3be6c30e623}">
          <xlrd:rvb i="6722"/>
        </ext>
      </extLst>
    </bk>
    <bk>
      <extLst>
        <ext uri="{3e2802c4-a4d2-4d8b-9148-e3be6c30e623}">
          <xlrd:rvb i="6723"/>
        </ext>
      </extLst>
    </bk>
    <bk>
      <extLst>
        <ext uri="{3e2802c4-a4d2-4d8b-9148-e3be6c30e623}">
          <xlrd:rvb i="6724"/>
        </ext>
      </extLst>
    </bk>
    <bk>
      <extLst>
        <ext uri="{3e2802c4-a4d2-4d8b-9148-e3be6c30e623}">
          <xlrd:rvb i="6725"/>
        </ext>
      </extLst>
    </bk>
    <bk>
      <extLst>
        <ext uri="{3e2802c4-a4d2-4d8b-9148-e3be6c30e623}">
          <xlrd:rvb i="6726"/>
        </ext>
      </extLst>
    </bk>
    <bk>
      <extLst>
        <ext uri="{3e2802c4-a4d2-4d8b-9148-e3be6c30e623}">
          <xlrd:rvb i="6727"/>
        </ext>
      </extLst>
    </bk>
    <bk>
      <extLst>
        <ext uri="{3e2802c4-a4d2-4d8b-9148-e3be6c30e623}">
          <xlrd:rvb i="6728"/>
        </ext>
      </extLst>
    </bk>
    <bk>
      <extLst>
        <ext uri="{3e2802c4-a4d2-4d8b-9148-e3be6c30e623}">
          <xlrd:rvb i="6729"/>
        </ext>
      </extLst>
    </bk>
    <bk>
      <extLst>
        <ext uri="{3e2802c4-a4d2-4d8b-9148-e3be6c30e623}">
          <xlrd:rvb i="6730"/>
        </ext>
      </extLst>
    </bk>
    <bk>
      <extLst>
        <ext uri="{3e2802c4-a4d2-4d8b-9148-e3be6c30e623}">
          <xlrd:rvb i="6731"/>
        </ext>
      </extLst>
    </bk>
    <bk>
      <extLst>
        <ext uri="{3e2802c4-a4d2-4d8b-9148-e3be6c30e623}">
          <xlrd:rvb i="6732"/>
        </ext>
      </extLst>
    </bk>
    <bk>
      <extLst>
        <ext uri="{3e2802c4-a4d2-4d8b-9148-e3be6c30e623}">
          <xlrd:rvb i="6733"/>
        </ext>
      </extLst>
    </bk>
    <bk>
      <extLst>
        <ext uri="{3e2802c4-a4d2-4d8b-9148-e3be6c30e623}">
          <xlrd:rvb i="6734"/>
        </ext>
      </extLst>
    </bk>
    <bk>
      <extLst>
        <ext uri="{3e2802c4-a4d2-4d8b-9148-e3be6c30e623}">
          <xlrd:rvb i="6735"/>
        </ext>
      </extLst>
    </bk>
    <bk>
      <extLst>
        <ext uri="{3e2802c4-a4d2-4d8b-9148-e3be6c30e623}">
          <xlrd:rvb i="6736"/>
        </ext>
      </extLst>
    </bk>
    <bk>
      <extLst>
        <ext uri="{3e2802c4-a4d2-4d8b-9148-e3be6c30e623}">
          <xlrd:rvb i="6737"/>
        </ext>
      </extLst>
    </bk>
    <bk>
      <extLst>
        <ext uri="{3e2802c4-a4d2-4d8b-9148-e3be6c30e623}">
          <xlrd:rvb i="6738"/>
        </ext>
      </extLst>
    </bk>
    <bk>
      <extLst>
        <ext uri="{3e2802c4-a4d2-4d8b-9148-e3be6c30e623}">
          <xlrd:rvb i="6739"/>
        </ext>
      </extLst>
    </bk>
    <bk>
      <extLst>
        <ext uri="{3e2802c4-a4d2-4d8b-9148-e3be6c30e623}">
          <xlrd:rvb i="6740"/>
        </ext>
      </extLst>
    </bk>
    <bk>
      <extLst>
        <ext uri="{3e2802c4-a4d2-4d8b-9148-e3be6c30e623}">
          <xlrd:rvb i="6741"/>
        </ext>
      </extLst>
    </bk>
    <bk>
      <extLst>
        <ext uri="{3e2802c4-a4d2-4d8b-9148-e3be6c30e623}">
          <xlrd:rvb i="6742"/>
        </ext>
      </extLst>
    </bk>
    <bk>
      <extLst>
        <ext uri="{3e2802c4-a4d2-4d8b-9148-e3be6c30e623}">
          <xlrd:rvb i="6743"/>
        </ext>
      </extLst>
    </bk>
    <bk>
      <extLst>
        <ext uri="{3e2802c4-a4d2-4d8b-9148-e3be6c30e623}">
          <xlrd:rvb i="6744"/>
        </ext>
      </extLst>
    </bk>
    <bk>
      <extLst>
        <ext uri="{3e2802c4-a4d2-4d8b-9148-e3be6c30e623}">
          <xlrd:rvb i="6745"/>
        </ext>
      </extLst>
    </bk>
    <bk>
      <extLst>
        <ext uri="{3e2802c4-a4d2-4d8b-9148-e3be6c30e623}">
          <xlrd:rvb i="6746"/>
        </ext>
      </extLst>
    </bk>
    <bk>
      <extLst>
        <ext uri="{3e2802c4-a4d2-4d8b-9148-e3be6c30e623}">
          <xlrd:rvb i="6747"/>
        </ext>
      </extLst>
    </bk>
    <bk>
      <extLst>
        <ext uri="{3e2802c4-a4d2-4d8b-9148-e3be6c30e623}">
          <xlrd:rvb i="6748"/>
        </ext>
      </extLst>
    </bk>
    <bk>
      <extLst>
        <ext uri="{3e2802c4-a4d2-4d8b-9148-e3be6c30e623}">
          <xlrd:rvb i="6749"/>
        </ext>
      </extLst>
    </bk>
    <bk>
      <extLst>
        <ext uri="{3e2802c4-a4d2-4d8b-9148-e3be6c30e623}">
          <xlrd:rvb i="6750"/>
        </ext>
      </extLst>
    </bk>
    <bk>
      <extLst>
        <ext uri="{3e2802c4-a4d2-4d8b-9148-e3be6c30e623}">
          <xlrd:rvb i="6751"/>
        </ext>
      </extLst>
    </bk>
    <bk>
      <extLst>
        <ext uri="{3e2802c4-a4d2-4d8b-9148-e3be6c30e623}">
          <xlrd:rvb i="6752"/>
        </ext>
      </extLst>
    </bk>
    <bk>
      <extLst>
        <ext uri="{3e2802c4-a4d2-4d8b-9148-e3be6c30e623}">
          <xlrd:rvb i="6753"/>
        </ext>
      </extLst>
    </bk>
    <bk>
      <extLst>
        <ext uri="{3e2802c4-a4d2-4d8b-9148-e3be6c30e623}">
          <xlrd:rvb i="6754"/>
        </ext>
      </extLst>
    </bk>
    <bk>
      <extLst>
        <ext uri="{3e2802c4-a4d2-4d8b-9148-e3be6c30e623}">
          <xlrd:rvb i="6755"/>
        </ext>
      </extLst>
    </bk>
    <bk>
      <extLst>
        <ext uri="{3e2802c4-a4d2-4d8b-9148-e3be6c30e623}">
          <xlrd:rvb i="6756"/>
        </ext>
      </extLst>
    </bk>
    <bk>
      <extLst>
        <ext uri="{3e2802c4-a4d2-4d8b-9148-e3be6c30e623}">
          <xlrd:rvb i="6757"/>
        </ext>
      </extLst>
    </bk>
    <bk>
      <extLst>
        <ext uri="{3e2802c4-a4d2-4d8b-9148-e3be6c30e623}">
          <xlrd:rvb i="6758"/>
        </ext>
      </extLst>
    </bk>
    <bk>
      <extLst>
        <ext uri="{3e2802c4-a4d2-4d8b-9148-e3be6c30e623}">
          <xlrd:rvb i="6759"/>
        </ext>
      </extLst>
    </bk>
    <bk>
      <extLst>
        <ext uri="{3e2802c4-a4d2-4d8b-9148-e3be6c30e623}">
          <xlrd:rvb i="6760"/>
        </ext>
      </extLst>
    </bk>
    <bk>
      <extLst>
        <ext uri="{3e2802c4-a4d2-4d8b-9148-e3be6c30e623}">
          <xlrd:rvb i="6761"/>
        </ext>
      </extLst>
    </bk>
    <bk>
      <extLst>
        <ext uri="{3e2802c4-a4d2-4d8b-9148-e3be6c30e623}">
          <xlrd:rvb i="6762"/>
        </ext>
      </extLst>
    </bk>
    <bk>
      <extLst>
        <ext uri="{3e2802c4-a4d2-4d8b-9148-e3be6c30e623}">
          <xlrd:rvb i="6763"/>
        </ext>
      </extLst>
    </bk>
    <bk>
      <extLst>
        <ext uri="{3e2802c4-a4d2-4d8b-9148-e3be6c30e623}">
          <xlrd:rvb i="6764"/>
        </ext>
      </extLst>
    </bk>
    <bk>
      <extLst>
        <ext uri="{3e2802c4-a4d2-4d8b-9148-e3be6c30e623}">
          <xlrd:rvb i="6765"/>
        </ext>
      </extLst>
    </bk>
    <bk>
      <extLst>
        <ext uri="{3e2802c4-a4d2-4d8b-9148-e3be6c30e623}">
          <xlrd:rvb i="6766"/>
        </ext>
      </extLst>
    </bk>
    <bk>
      <extLst>
        <ext uri="{3e2802c4-a4d2-4d8b-9148-e3be6c30e623}">
          <xlrd:rvb i="6767"/>
        </ext>
      </extLst>
    </bk>
    <bk>
      <extLst>
        <ext uri="{3e2802c4-a4d2-4d8b-9148-e3be6c30e623}">
          <xlrd:rvb i="6768"/>
        </ext>
      </extLst>
    </bk>
    <bk>
      <extLst>
        <ext uri="{3e2802c4-a4d2-4d8b-9148-e3be6c30e623}">
          <xlrd:rvb i="6769"/>
        </ext>
      </extLst>
    </bk>
    <bk>
      <extLst>
        <ext uri="{3e2802c4-a4d2-4d8b-9148-e3be6c30e623}">
          <xlrd:rvb i="6770"/>
        </ext>
      </extLst>
    </bk>
    <bk>
      <extLst>
        <ext uri="{3e2802c4-a4d2-4d8b-9148-e3be6c30e623}">
          <xlrd:rvb i="6771"/>
        </ext>
      </extLst>
    </bk>
    <bk>
      <extLst>
        <ext uri="{3e2802c4-a4d2-4d8b-9148-e3be6c30e623}">
          <xlrd:rvb i="6772"/>
        </ext>
      </extLst>
    </bk>
    <bk>
      <extLst>
        <ext uri="{3e2802c4-a4d2-4d8b-9148-e3be6c30e623}">
          <xlrd:rvb i="6773"/>
        </ext>
      </extLst>
    </bk>
    <bk>
      <extLst>
        <ext uri="{3e2802c4-a4d2-4d8b-9148-e3be6c30e623}">
          <xlrd:rvb i="6774"/>
        </ext>
      </extLst>
    </bk>
    <bk>
      <extLst>
        <ext uri="{3e2802c4-a4d2-4d8b-9148-e3be6c30e623}">
          <xlrd:rvb i="6775"/>
        </ext>
      </extLst>
    </bk>
    <bk>
      <extLst>
        <ext uri="{3e2802c4-a4d2-4d8b-9148-e3be6c30e623}">
          <xlrd:rvb i="6776"/>
        </ext>
      </extLst>
    </bk>
    <bk>
      <extLst>
        <ext uri="{3e2802c4-a4d2-4d8b-9148-e3be6c30e623}">
          <xlrd:rvb i="6777"/>
        </ext>
      </extLst>
    </bk>
    <bk>
      <extLst>
        <ext uri="{3e2802c4-a4d2-4d8b-9148-e3be6c30e623}">
          <xlrd:rvb i="6778"/>
        </ext>
      </extLst>
    </bk>
    <bk>
      <extLst>
        <ext uri="{3e2802c4-a4d2-4d8b-9148-e3be6c30e623}">
          <xlrd:rvb i="6779"/>
        </ext>
      </extLst>
    </bk>
    <bk>
      <extLst>
        <ext uri="{3e2802c4-a4d2-4d8b-9148-e3be6c30e623}">
          <xlrd:rvb i="6780"/>
        </ext>
      </extLst>
    </bk>
    <bk>
      <extLst>
        <ext uri="{3e2802c4-a4d2-4d8b-9148-e3be6c30e623}">
          <xlrd:rvb i="6781"/>
        </ext>
      </extLst>
    </bk>
    <bk>
      <extLst>
        <ext uri="{3e2802c4-a4d2-4d8b-9148-e3be6c30e623}">
          <xlrd:rvb i="6782"/>
        </ext>
      </extLst>
    </bk>
    <bk>
      <extLst>
        <ext uri="{3e2802c4-a4d2-4d8b-9148-e3be6c30e623}">
          <xlrd:rvb i="6783"/>
        </ext>
      </extLst>
    </bk>
    <bk>
      <extLst>
        <ext uri="{3e2802c4-a4d2-4d8b-9148-e3be6c30e623}">
          <xlrd:rvb i="6784"/>
        </ext>
      </extLst>
    </bk>
    <bk>
      <extLst>
        <ext uri="{3e2802c4-a4d2-4d8b-9148-e3be6c30e623}">
          <xlrd:rvb i="6785"/>
        </ext>
      </extLst>
    </bk>
    <bk>
      <extLst>
        <ext uri="{3e2802c4-a4d2-4d8b-9148-e3be6c30e623}">
          <xlrd:rvb i="6786"/>
        </ext>
      </extLst>
    </bk>
    <bk>
      <extLst>
        <ext uri="{3e2802c4-a4d2-4d8b-9148-e3be6c30e623}">
          <xlrd:rvb i="6787"/>
        </ext>
      </extLst>
    </bk>
    <bk>
      <extLst>
        <ext uri="{3e2802c4-a4d2-4d8b-9148-e3be6c30e623}">
          <xlrd:rvb i="6788"/>
        </ext>
      </extLst>
    </bk>
    <bk>
      <extLst>
        <ext uri="{3e2802c4-a4d2-4d8b-9148-e3be6c30e623}">
          <xlrd:rvb i="6789"/>
        </ext>
      </extLst>
    </bk>
    <bk>
      <extLst>
        <ext uri="{3e2802c4-a4d2-4d8b-9148-e3be6c30e623}">
          <xlrd:rvb i="6790"/>
        </ext>
      </extLst>
    </bk>
    <bk>
      <extLst>
        <ext uri="{3e2802c4-a4d2-4d8b-9148-e3be6c30e623}">
          <xlrd:rvb i="6791"/>
        </ext>
      </extLst>
    </bk>
    <bk>
      <extLst>
        <ext uri="{3e2802c4-a4d2-4d8b-9148-e3be6c30e623}">
          <xlrd:rvb i="6792"/>
        </ext>
      </extLst>
    </bk>
    <bk>
      <extLst>
        <ext uri="{3e2802c4-a4d2-4d8b-9148-e3be6c30e623}">
          <xlrd:rvb i="6793"/>
        </ext>
      </extLst>
    </bk>
    <bk>
      <extLst>
        <ext uri="{3e2802c4-a4d2-4d8b-9148-e3be6c30e623}">
          <xlrd:rvb i="6794"/>
        </ext>
      </extLst>
    </bk>
    <bk>
      <extLst>
        <ext uri="{3e2802c4-a4d2-4d8b-9148-e3be6c30e623}">
          <xlrd:rvb i="6795"/>
        </ext>
      </extLst>
    </bk>
    <bk>
      <extLst>
        <ext uri="{3e2802c4-a4d2-4d8b-9148-e3be6c30e623}">
          <xlrd:rvb i="6796"/>
        </ext>
      </extLst>
    </bk>
    <bk>
      <extLst>
        <ext uri="{3e2802c4-a4d2-4d8b-9148-e3be6c30e623}">
          <xlrd:rvb i="6797"/>
        </ext>
      </extLst>
    </bk>
    <bk>
      <extLst>
        <ext uri="{3e2802c4-a4d2-4d8b-9148-e3be6c30e623}">
          <xlrd:rvb i="6798"/>
        </ext>
      </extLst>
    </bk>
    <bk>
      <extLst>
        <ext uri="{3e2802c4-a4d2-4d8b-9148-e3be6c30e623}">
          <xlrd:rvb i="6799"/>
        </ext>
      </extLst>
    </bk>
    <bk>
      <extLst>
        <ext uri="{3e2802c4-a4d2-4d8b-9148-e3be6c30e623}">
          <xlrd:rvb i="6800"/>
        </ext>
      </extLst>
    </bk>
    <bk>
      <extLst>
        <ext uri="{3e2802c4-a4d2-4d8b-9148-e3be6c30e623}">
          <xlrd:rvb i="6801"/>
        </ext>
      </extLst>
    </bk>
    <bk>
      <extLst>
        <ext uri="{3e2802c4-a4d2-4d8b-9148-e3be6c30e623}">
          <xlrd:rvb i="6802"/>
        </ext>
      </extLst>
    </bk>
    <bk>
      <extLst>
        <ext uri="{3e2802c4-a4d2-4d8b-9148-e3be6c30e623}">
          <xlrd:rvb i="6803"/>
        </ext>
      </extLst>
    </bk>
    <bk>
      <extLst>
        <ext uri="{3e2802c4-a4d2-4d8b-9148-e3be6c30e623}">
          <xlrd:rvb i="6804"/>
        </ext>
      </extLst>
    </bk>
    <bk>
      <extLst>
        <ext uri="{3e2802c4-a4d2-4d8b-9148-e3be6c30e623}">
          <xlrd:rvb i="6805"/>
        </ext>
      </extLst>
    </bk>
    <bk>
      <extLst>
        <ext uri="{3e2802c4-a4d2-4d8b-9148-e3be6c30e623}">
          <xlrd:rvb i="6806"/>
        </ext>
      </extLst>
    </bk>
    <bk>
      <extLst>
        <ext uri="{3e2802c4-a4d2-4d8b-9148-e3be6c30e623}">
          <xlrd:rvb i="6807"/>
        </ext>
      </extLst>
    </bk>
    <bk>
      <extLst>
        <ext uri="{3e2802c4-a4d2-4d8b-9148-e3be6c30e623}">
          <xlrd:rvb i="6808"/>
        </ext>
      </extLst>
    </bk>
    <bk>
      <extLst>
        <ext uri="{3e2802c4-a4d2-4d8b-9148-e3be6c30e623}">
          <xlrd:rvb i="6809"/>
        </ext>
      </extLst>
    </bk>
    <bk>
      <extLst>
        <ext uri="{3e2802c4-a4d2-4d8b-9148-e3be6c30e623}">
          <xlrd:rvb i="6810"/>
        </ext>
      </extLst>
    </bk>
    <bk>
      <extLst>
        <ext uri="{3e2802c4-a4d2-4d8b-9148-e3be6c30e623}">
          <xlrd:rvb i="6811"/>
        </ext>
      </extLst>
    </bk>
    <bk>
      <extLst>
        <ext uri="{3e2802c4-a4d2-4d8b-9148-e3be6c30e623}">
          <xlrd:rvb i="6812"/>
        </ext>
      </extLst>
    </bk>
    <bk>
      <extLst>
        <ext uri="{3e2802c4-a4d2-4d8b-9148-e3be6c30e623}">
          <xlrd:rvb i="6813"/>
        </ext>
      </extLst>
    </bk>
    <bk>
      <extLst>
        <ext uri="{3e2802c4-a4d2-4d8b-9148-e3be6c30e623}">
          <xlrd:rvb i="6814"/>
        </ext>
      </extLst>
    </bk>
    <bk>
      <extLst>
        <ext uri="{3e2802c4-a4d2-4d8b-9148-e3be6c30e623}">
          <xlrd:rvb i="6815"/>
        </ext>
      </extLst>
    </bk>
    <bk>
      <extLst>
        <ext uri="{3e2802c4-a4d2-4d8b-9148-e3be6c30e623}">
          <xlrd:rvb i="6816"/>
        </ext>
      </extLst>
    </bk>
    <bk>
      <extLst>
        <ext uri="{3e2802c4-a4d2-4d8b-9148-e3be6c30e623}">
          <xlrd:rvb i="6817"/>
        </ext>
      </extLst>
    </bk>
    <bk>
      <extLst>
        <ext uri="{3e2802c4-a4d2-4d8b-9148-e3be6c30e623}">
          <xlrd:rvb i="6818"/>
        </ext>
      </extLst>
    </bk>
    <bk>
      <extLst>
        <ext uri="{3e2802c4-a4d2-4d8b-9148-e3be6c30e623}">
          <xlrd:rvb i="6821"/>
        </ext>
      </extLst>
    </bk>
    <bk>
      <extLst>
        <ext uri="{3e2802c4-a4d2-4d8b-9148-e3be6c30e623}">
          <xlrd:rvb i="6822"/>
        </ext>
      </extLst>
    </bk>
    <bk>
      <extLst>
        <ext uri="{3e2802c4-a4d2-4d8b-9148-e3be6c30e623}">
          <xlrd:rvb i="6823"/>
        </ext>
      </extLst>
    </bk>
    <bk>
      <extLst>
        <ext uri="{3e2802c4-a4d2-4d8b-9148-e3be6c30e623}">
          <xlrd:rvb i="6824"/>
        </ext>
      </extLst>
    </bk>
    <bk>
      <extLst>
        <ext uri="{3e2802c4-a4d2-4d8b-9148-e3be6c30e623}">
          <xlrd:rvb i="6825"/>
        </ext>
      </extLst>
    </bk>
    <bk>
      <extLst>
        <ext uri="{3e2802c4-a4d2-4d8b-9148-e3be6c30e623}">
          <xlrd:rvb i="6826"/>
        </ext>
      </extLst>
    </bk>
    <bk>
      <extLst>
        <ext uri="{3e2802c4-a4d2-4d8b-9148-e3be6c30e623}">
          <xlrd:rvb i="6827"/>
        </ext>
      </extLst>
    </bk>
    <bk>
      <extLst>
        <ext uri="{3e2802c4-a4d2-4d8b-9148-e3be6c30e623}">
          <xlrd:rvb i="6828"/>
        </ext>
      </extLst>
    </bk>
    <bk>
      <extLst>
        <ext uri="{3e2802c4-a4d2-4d8b-9148-e3be6c30e623}">
          <xlrd:rvb i="6829"/>
        </ext>
      </extLst>
    </bk>
    <bk>
      <extLst>
        <ext uri="{3e2802c4-a4d2-4d8b-9148-e3be6c30e623}">
          <xlrd:rvb i="6830"/>
        </ext>
      </extLst>
    </bk>
    <bk>
      <extLst>
        <ext uri="{3e2802c4-a4d2-4d8b-9148-e3be6c30e623}">
          <xlrd:rvb i="6831"/>
        </ext>
      </extLst>
    </bk>
    <bk>
      <extLst>
        <ext uri="{3e2802c4-a4d2-4d8b-9148-e3be6c30e623}">
          <xlrd:rvb i="6832"/>
        </ext>
      </extLst>
    </bk>
    <bk>
      <extLst>
        <ext uri="{3e2802c4-a4d2-4d8b-9148-e3be6c30e623}">
          <xlrd:rvb i="6833"/>
        </ext>
      </extLst>
    </bk>
    <bk>
      <extLst>
        <ext uri="{3e2802c4-a4d2-4d8b-9148-e3be6c30e623}">
          <xlrd:rvb i="6834"/>
        </ext>
      </extLst>
    </bk>
    <bk>
      <extLst>
        <ext uri="{3e2802c4-a4d2-4d8b-9148-e3be6c30e623}">
          <xlrd:rvb i="6835"/>
        </ext>
      </extLst>
    </bk>
    <bk>
      <extLst>
        <ext uri="{3e2802c4-a4d2-4d8b-9148-e3be6c30e623}">
          <xlrd:rvb i="6836"/>
        </ext>
      </extLst>
    </bk>
    <bk>
      <extLst>
        <ext uri="{3e2802c4-a4d2-4d8b-9148-e3be6c30e623}">
          <xlrd:rvb i="6837"/>
        </ext>
      </extLst>
    </bk>
    <bk>
      <extLst>
        <ext uri="{3e2802c4-a4d2-4d8b-9148-e3be6c30e623}">
          <xlrd:rvb i="6838"/>
        </ext>
      </extLst>
    </bk>
    <bk>
      <extLst>
        <ext uri="{3e2802c4-a4d2-4d8b-9148-e3be6c30e623}">
          <xlrd:rvb i="6839"/>
        </ext>
      </extLst>
    </bk>
    <bk>
      <extLst>
        <ext uri="{3e2802c4-a4d2-4d8b-9148-e3be6c30e623}">
          <xlrd:rvb i="6840"/>
        </ext>
      </extLst>
    </bk>
    <bk>
      <extLst>
        <ext uri="{3e2802c4-a4d2-4d8b-9148-e3be6c30e623}">
          <xlrd:rvb i="6841"/>
        </ext>
      </extLst>
    </bk>
    <bk>
      <extLst>
        <ext uri="{3e2802c4-a4d2-4d8b-9148-e3be6c30e623}">
          <xlrd:rvb i="6842"/>
        </ext>
      </extLst>
    </bk>
    <bk>
      <extLst>
        <ext uri="{3e2802c4-a4d2-4d8b-9148-e3be6c30e623}">
          <xlrd:rvb i="6843"/>
        </ext>
      </extLst>
    </bk>
    <bk>
      <extLst>
        <ext uri="{3e2802c4-a4d2-4d8b-9148-e3be6c30e623}">
          <xlrd:rvb i="6844"/>
        </ext>
      </extLst>
    </bk>
    <bk>
      <extLst>
        <ext uri="{3e2802c4-a4d2-4d8b-9148-e3be6c30e623}">
          <xlrd:rvb i="6845"/>
        </ext>
      </extLst>
    </bk>
    <bk>
      <extLst>
        <ext uri="{3e2802c4-a4d2-4d8b-9148-e3be6c30e623}">
          <xlrd:rvb i="6846"/>
        </ext>
      </extLst>
    </bk>
    <bk>
      <extLst>
        <ext uri="{3e2802c4-a4d2-4d8b-9148-e3be6c30e623}">
          <xlrd:rvb i="6847"/>
        </ext>
      </extLst>
    </bk>
    <bk>
      <extLst>
        <ext uri="{3e2802c4-a4d2-4d8b-9148-e3be6c30e623}">
          <xlrd:rvb i="6848"/>
        </ext>
      </extLst>
    </bk>
    <bk>
      <extLst>
        <ext uri="{3e2802c4-a4d2-4d8b-9148-e3be6c30e623}">
          <xlrd:rvb i="6849"/>
        </ext>
      </extLst>
    </bk>
    <bk>
      <extLst>
        <ext uri="{3e2802c4-a4d2-4d8b-9148-e3be6c30e623}">
          <xlrd:rvb i="6850"/>
        </ext>
      </extLst>
    </bk>
    <bk>
      <extLst>
        <ext uri="{3e2802c4-a4d2-4d8b-9148-e3be6c30e623}">
          <xlrd:rvb i="6851"/>
        </ext>
      </extLst>
    </bk>
    <bk>
      <extLst>
        <ext uri="{3e2802c4-a4d2-4d8b-9148-e3be6c30e623}">
          <xlrd:rvb i="6852"/>
        </ext>
      </extLst>
    </bk>
    <bk>
      <extLst>
        <ext uri="{3e2802c4-a4d2-4d8b-9148-e3be6c30e623}">
          <xlrd:rvb i="6853"/>
        </ext>
      </extLst>
    </bk>
    <bk>
      <extLst>
        <ext uri="{3e2802c4-a4d2-4d8b-9148-e3be6c30e623}">
          <xlrd:rvb i="6854"/>
        </ext>
      </extLst>
    </bk>
    <bk>
      <extLst>
        <ext uri="{3e2802c4-a4d2-4d8b-9148-e3be6c30e623}">
          <xlrd:rvb i="6855"/>
        </ext>
      </extLst>
    </bk>
    <bk>
      <extLst>
        <ext uri="{3e2802c4-a4d2-4d8b-9148-e3be6c30e623}">
          <xlrd:rvb i="6856"/>
        </ext>
      </extLst>
    </bk>
    <bk>
      <extLst>
        <ext uri="{3e2802c4-a4d2-4d8b-9148-e3be6c30e623}">
          <xlrd:rvb i="6857"/>
        </ext>
      </extLst>
    </bk>
    <bk>
      <extLst>
        <ext uri="{3e2802c4-a4d2-4d8b-9148-e3be6c30e623}">
          <xlrd:rvb i="6858"/>
        </ext>
      </extLst>
    </bk>
    <bk>
      <extLst>
        <ext uri="{3e2802c4-a4d2-4d8b-9148-e3be6c30e623}">
          <xlrd:rvb i="6859"/>
        </ext>
      </extLst>
    </bk>
    <bk>
      <extLst>
        <ext uri="{3e2802c4-a4d2-4d8b-9148-e3be6c30e623}">
          <xlrd:rvb i="6860"/>
        </ext>
      </extLst>
    </bk>
    <bk>
      <extLst>
        <ext uri="{3e2802c4-a4d2-4d8b-9148-e3be6c30e623}">
          <xlrd:rvb i="6861"/>
        </ext>
      </extLst>
    </bk>
    <bk>
      <extLst>
        <ext uri="{3e2802c4-a4d2-4d8b-9148-e3be6c30e623}">
          <xlrd:rvb i="6862"/>
        </ext>
      </extLst>
    </bk>
    <bk>
      <extLst>
        <ext uri="{3e2802c4-a4d2-4d8b-9148-e3be6c30e623}">
          <xlrd:rvb i="6863"/>
        </ext>
      </extLst>
    </bk>
    <bk>
      <extLst>
        <ext uri="{3e2802c4-a4d2-4d8b-9148-e3be6c30e623}">
          <xlrd:rvb i="6864"/>
        </ext>
      </extLst>
    </bk>
    <bk>
      <extLst>
        <ext uri="{3e2802c4-a4d2-4d8b-9148-e3be6c30e623}">
          <xlrd:rvb i="6865"/>
        </ext>
      </extLst>
    </bk>
    <bk>
      <extLst>
        <ext uri="{3e2802c4-a4d2-4d8b-9148-e3be6c30e623}">
          <xlrd:rvb i="6866"/>
        </ext>
      </extLst>
    </bk>
    <bk>
      <extLst>
        <ext uri="{3e2802c4-a4d2-4d8b-9148-e3be6c30e623}">
          <xlrd:rvb i="6867"/>
        </ext>
      </extLst>
    </bk>
    <bk>
      <extLst>
        <ext uri="{3e2802c4-a4d2-4d8b-9148-e3be6c30e623}">
          <xlrd:rvb i="6868"/>
        </ext>
      </extLst>
    </bk>
    <bk>
      <extLst>
        <ext uri="{3e2802c4-a4d2-4d8b-9148-e3be6c30e623}">
          <xlrd:rvb i="6869"/>
        </ext>
      </extLst>
    </bk>
    <bk>
      <extLst>
        <ext uri="{3e2802c4-a4d2-4d8b-9148-e3be6c30e623}">
          <xlrd:rvb i="6870"/>
        </ext>
      </extLst>
    </bk>
    <bk>
      <extLst>
        <ext uri="{3e2802c4-a4d2-4d8b-9148-e3be6c30e623}">
          <xlrd:rvb i="6871"/>
        </ext>
      </extLst>
    </bk>
    <bk>
      <extLst>
        <ext uri="{3e2802c4-a4d2-4d8b-9148-e3be6c30e623}">
          <xlrd:rvb i="6872"/>
        </ext>
      </extLst>
    </bk>
    <bk>
      <extLst>
        <ext uri="{3e2802c4-a4d2-4d8b-9148-e3be6c30e623}">
          <xlrd:rvb i="6873"/>
        </ext>
      </extLst>
    </bk>
    <bk>
      <extLst>
        <ext uri="{3e2802c4-a4d2-4d8b-9148-e3be6c30e623}">
          <xlrd:rvb i="6874"/>
        </ext>
      </extLst>
    </bk>
    <bk>
      <extLst>
        <ext uri="{3e2802c4-a4d2-4d8b-9148-e3be6c30e623}">
          <xlrd:rvb i="6875"/>
        </ext>
      </extLst>
    </bk>
    <bk>
      <extLst>
        <ext uri="{3e2802c4-a4d2-4d8b-9148-e3be6c30e623}">
          <xlrd:rvb i="6876"/>
        </ext>
      </extLst>
    </bk>
    <bk>
      <extLst>
        <ext uri="{3e2802c4-a4d2-4d8b-9148-e3be6c30e623}">
          <xlrd:rvb i="6877"/>
        </ext>
      </extLst>
    </bk>
    <bk>
      <extLst>
        <ext uri="{3e2802c4-a4d2-4d8b-9148-e3be6c30e623}">
          <xlrd:rvb i="6878"/>
        </ext>
      </extLst>
    </bk>
    <bk>
      <extLst>
        <ext uri="{3e2802c4-a4d2-4d8b-9148-e3be6c30e623}">
          <xlrd:rvb i="6879"/>
        </ext>
      </extLst>
    </bk>
    <bk>
      <extLst>
        <ext uri="{3e2802c4-a4d2-4d8b-9148-e3be6c30e623}">
          <xlrd:rvb i="6880"/>
        </ext>
      </extLst>
    </bk>
    <bk>
      <extLst>
        <ext uri="{3e2802c4-a4d2-4d8b-9148-e3be6c30e623}">
          <xlrd:rvb i="6881"/>
        </ext>
      </extLst>
    </bk>
    <bk>
      <extLst>
        <ext uri="{3e2802c4-a4d2-4d8b-9148-e3be6c30e623}">
          <xlrd:rvb i="6882"/>
        </ext>
      </extLst>
    </bk>
    <bk>
      <extLst>
        <ext uri="{3e2802c4-a4d2-4d8b-9148-e3be6c30e623}">
          <xlrd:rvb i="6883"/>
        </ext>
      </extLst>
    </bk>
    <bk>
      <extLst>
        <ext uri="{3e2802c4-a4d2-4d8b-9148-e3be6c30e623}">
          <xlrd:rvb i="6884"/>
        </ext>
      </extLst>
    </bk>
    <bk>
      <extLst>
        <ext uri="{3e2802c4-a4d2-4d8b-9148-e3be6c30e623}">
          <xlrd:rvb i="6885"/>
        </ext>
      </extLst>
    </bk>
    <bk>
      <extLst>
        <ext uri="{3e2802c4-a4d2-4d8b-9148-e3be6c30e623}">
          <xlrd:rvb i="6886"/>
        </ext>
      </extLst>
    </bk>
    <bk>
      <extLst>
        <ext uri="{3e2802c4-a4d2-4d8b-9148-e3be6c30e623}">
          <xlrd:rvb i="6887"/>
        </ext>
      </extLst>
    </bk>
    <bk>
      <extLst>
        <ext uri="{3e2802c4-a4d2-4d8b-9148-e3be6c30e623}">
          <xlrd:rvb i="6888"/>
        </ext>
      </extLst>
    </bk>
    <bk>
      <extLst>
        <ext uri="{3e2802c4-a4d2-4d8b-9148-e3be6c30e623}">
          <xlrd:rvb i="6889"/>
        </ext>
      </extLst>
    </bk>
    <bk>
      <extLst>
        <ext uri="{3e2802c4-a4d2-4d8b-9148-e3be6c30e623}">
          <xlrd:rvb i="6890"/>
        </ext>
      </extLst>
    </bk>
    <bk>
      <extLst>
        <ext uri="{3e2802c4-a4d2-4d8b-9148-e3be6c30e623}">
          <xlrd:rvb i="6891"/>
        </ext>
      </extLst>
    </bk>
    <bk>
      <extLst>
        <ext uri="{3e2802c4-a4d2-4d8b-9148-e3be6c30e623}">
          <xlrd:rvb i="6892"/>
        </ext>
      </extLst>
    </bk>
    <bk>
      <extLst>
        <ext uri="{3e2802c4-a4d2-4d8b-9148-e3be6c30e623}">
          <xlrd:rvb i="6893"/>
        </ext>
      </extLst>
    </bk>
    <bk>
      <extLst>
        <ext uri="{3e2802c4-a4d2-4d8b-9148-e3be6c30e623}">
          <xlrd:rvb i="6894"/>
        </ext>
      </extLst>
    </bk>
    <bk>
      <extLst>
        <ext uri="{3e2802c4-a4d2-4d8b-9148-e3be6c30e623}">
          <xlrd:rvb i="6895"/>
        </ext>
      </extLst>
    </bk>
    <bk>
      <extLst>
        <ext uri="{3e2802c4-a4d2-4d8b-9148-e3be6c30e623}">
          <xlrd:rvb i="6896"/>
        </ext>
      </extLst>
    </bk>
    <bk>
      <extLst>
        <ext uri="{3e2802c4-a4d2-4d8b-9148-e3be6c30e623}">
          <xlrd:rvb i="6897"/>
        </ext>
      </extLst>
    </bk>
    <bk>
      <extLst>
        <ext uri="{3e2802c4-a4d2-4d8b-9148-e3be6c30e623}">
          <xlrd:rvb i="6898"/>
        </ext>
      </extLst>
    </bk>
    <bk>
      <extLst>
        <ext uri="{3e2802c4-a4d2-4d8b-9148-e3be6c30e623}">
          <xlrd:rvb i="6899"/>
        </ext>
      </extLst>
    </bk>
    <bk>
      <extLst>
        <ext uri="{3e2802c4-a4d2-4d8b-9148-e3be6c30e623}">
          <xlrd:rvb i="6900"/>
        </ext>
      </extLst>
    </bk>
    <bk>
      <extLst>
        <ext uri="{3e2802c4-a4d2-4d8b-9148-e3be6c30e623}">
          <xlrd:rvb i="6901"/>
        </ext>
      </extLst>
    </bk>
    <bk>
      <extLst>
        <ext uri="{3e2802c4-a4d2-4d8b-9148-e3be6c30e623}">
          <xlrd:rvb i="6902"/>
        </ext>
      </extLst>
    </bk>
    <bk>
      <extLst>
        <ext uri="{3e2802c4-a4d2-4d8b-9148-e3be6c30e623}">
          <xlrd:rvb i="6903"/>
        </ext>
      </extLst>
    </bk>
    <bk>
      <extLst>
        <ext uri="{3e2802c4-a4d2-4d8b-9148-e3be6c30e623}">
          <xlrd:rvb i="6904"/>
        </ext>
      </extLst>
    </bk>
    <bk>
      <extLst>
        <ext uri="{3e2802c4-a4d2-4d8b-9148-e3be6c30e623}">
          <xlrd:rvb i="6905"/>
        </ext>
      </extLst>
    </bk>
    <bk>
      <extLst>
        <ext uri="{3e2802c4-a4d2-4d8b-9148-e3be6c30e623}">
          <xlrd:rvb i="6906"/>
        </ext>
      </extLst>
    </bk>
    <bk>
      <extLst>
        <ext uri="{3e2802c4-a4d2-4d8b-9148-e3be6c30e623}">
          <xlrd:rvb i="6907"/>
        </ext>
      </extLst>
    </bk>
    <bk>
      <extLst>
        <ext uri="{3e2802c4-a4d2-4d8b-9148-e3be6c30e623}">
          <xlrd:rvb i="6908"/>
        </ext>
      </extLst>
    </bk>
    <bk>
      <extLst>
        <ext uri="{3e2802c4-a4d2-4d8b-9148-e3be6c30e623}">
          <xlrd:rvb i="6909"/>
        </ext>
      </extLst>
    </bk>
    <bk>
      <extLst>
        <ext uri="{3e2802c4-a4d2-4d8b-9148-e3be6c30e623}">
          <xlrd:rvb i="6910"/>
        </ext>
      </extLst>
    </bk>
    <bk>
      <extLst>
        <ext uri="{3e2802c4-a4d2-4d8b-9148-e3be6c30e623}">
          <xlrd:rvb i="6911"/>
        </ext>
      </extLst>
    </bk>
    <bk>
      <extLst>
        <ext uri="{3e2802c4-a4d2-4d8b-9148-e3be6c30e623}">
          <xlrd:rvb i="6912"/>
        </ext>
      </extLst>
    </bk>
    <bk>
      <extLst>
        <ext uri="{3e2802c4-a4d2-4d8b-9148-e3be6c30e623}">
          <xlrd:rvb i="6913"/>
        </ext>
      </extLst>
    </bk>
    <bk>
      <extLst>
        <ext uri="{3e2802c4-a4d2-4d8b-9148-e3be6c30e623}">
          <xlrd:rvb i="6914"/>
        </ext>
      </extLst>
    </bk>
    <bk>
      <extLst>
        <ext uri="{3e2802c4-a4d2-4d8b-9148-e3be6c30e623}">
          <xlrd:rvb i="6915"/>
        </ext>
      </extLst>
    </bk>
    <bk>
      <extLst>
        <ext uri="{3e2802c4-a4d2-4d8b-9148-e3be6c30e623}">
          <xlrd:rvb i="6916"/>
        </ext>
      </extLst>
    </bk>
    <bk>
      <extLst>
        <ext uri="{3e2802c4-a4d2-4d8b-9148-e3be6c30e623}">
          <xlrd:rvb i="6917"/>
        </ext>
      </extLst>
    </bk>
    <bk>
      <extLst>
        <ext uri="{3e2802c4-a4d2-4d8b-9148-e3be6c30e623}">
          <xlrd:rvb i="6918"/>
        </ext>
      </extLst>
    </bk>
    <bk>
      <extLst>
        <ext uri="{3e2802c4-a4d2-4d8b-9148-e3be6c30e623}">
          <xlrd:rvb i="6919"/>
        </ext>
      </extLst>
    </bk>
    <bk>
      <extLst>
        <ext uri="{3e2802c4-a4d2-4d8b-9148-e3be6c30e623}">
          <xlrd:rvb i="6920"/>
        </ext>
      </extLst>
    </bk>
    <bk>
      <extLst>
        <ext uri="{3e2802c4-a4d2-4d8b-9148-e3be6c30e623}">
          <xlrd:rvb i="6921"/>
        </ext>
      </extLst>
    </bk>
    <bk>
      <extLst>
        <ext uri="{3e2802c4-a4d2-4d8b-9148-e3be6c30e623}">
          <xlrd:rvb i="6922"/>
        </ext>
      </extLst>
    </bk>
    <bk>
      <extLst>
        <ext uri="{3e2802c4-a4d2-4d8b-9148-e3be6c30e623}">
          <xlrd:rvb i="6923"/>
        </ext>
      </extLst>
    </bk>
    <bk>
      <extLst>
        <ext uri="{3e2802c4-a4d2-4d8b-9148-e3be6c30e623}">
          <xlrd:rvb i="6924"/>
        </ext>
      </extLst>
    </bk>
    <bk>
      <extLst>
        <ext uri="{3e2802c4-a4d2-4d8b-9148-e3be6c30e623}">
          <xlrd:rvb i="6925"/>
        </ext>
      </extLst>
    </bk>
    <bk>
      <extLst>
        <ext uri="{3e2802c4-a4d2-4d8b-9148-e3be6c30e623}">
          <xlrd:rvb i="6926"/>
        </ext>
      </extLst>
    </bk>
    <bk>
      <extLst>
        <ext uri="{3e2802c4-a4d2-4d8b-9148-e3be6c30e623}">
          <xlrd:rvb i="6927"/>
        </ext>
      </extLst>
    </bk>
    <bk>
      <extLst>
        <ext uri="{3e2802c4-a4d2-4d8b-9148-e3be6c30e623}">
          <xlrd:rvb i="6928"/>
        </ext>
      </extLst>
    </bk>
    <bk>
      <extLst>
        <ext uri="{3e2802c4-a4d2-4d8b-9148-e3be6c30e623}">
          <xlrd:rvb i="6929"/>
        </ext>
      </extLst>
    </bk>
    <bk>
      <extLst>
        <ext uri="{3e2802c4-a4d2-4d8b-9148-e3be6c30e623}">
          <xlrd:rvb i="6930"/>
        </ext>
      </extLst>
    </bk>
    <bk>
      <extLst>
        <ext uri="{3e2802c4-a4d2-4d8b-9148-e3be6c30e623}">
          <xlrd:rvb i="6931"/>
        </ext>
      </extLst>
    </bk>
    <bk>
      <extLst>
        <ext uri="{3e2802c4-a4d2-4d8b-9148-e3be6c30e623}">
          <xlrd:rvb i="6932"/>
        </ext>
      </extLst>
    </bk>
    <bk>
      <extLst>
        <ext uri="{3e2802c4-a4d2-4d8b-9148-e3be6c30e623}">
          <xlrd:rvb i="6933"/>
        </ext>
      </extLst>
    </bk>
    <bk>
      <extLst>
        <ext uri="{3e2802c4-a4d2-4d8b-9148-e3be6c30e623}">
          <xlrd:rvb i="6934"/>
        </ext>
      </extLst>
    </bk>
    <bk>
      <extLst>
        <ext uri="{3e2802c4-a4d2-4d8b-9148-e3be6c30e623}">
          <xlrd:rvb i="6935"/>
        </ext>
      </extLst>
    </bk>
    <bk>
      <extLst>
        <ext uri="{3e2802c4-a4d2-4d8b-9148-e3be6c30e623}">
          <xlrd:rvb i="6936"/>
        </ext>
      </extLst>
    </bk>
    <bk>
      <extLst>
        <ext uri="{3e2802c4-a4d2-4d8b-9148-e3be6c30e623}">
          <xlrd:rvb i="6937"/>
        </ext>
      </extLst>
    </bk>
    <bk>
      <extLst>
        <ext uri="{3e2802c4-a4d2-4d8b-9148-e3be6c30e623}">
          <xlrd:rvb i="6938"/>
        </ext>
      </extLst>
    </bk>
    <bk>
      <extLst>
        <ext uri="{3e2802c4-a4d2-4d8b-9148-e3be6c30e623}">
          <xlrd:rvb i="6939"/>
        </ext>
      </extLst>
    </bk>
    <bk>
      <extLst>
        <ext uri="{3e2802c4-a4d2-4d8b-9148-e3be6c30e623}">
          <xlrd:rvb i="6940"/>
        </ext>
      </extLst>
    </bk>
    <bk>
      <extLst>
        <ext uri="{3e2802c4-a4d2-4d8b-9148-e3be6c30e623}">
          <xlrd:rvb i="6941"/>
        </ext>
      </extLst>
    </bk>
    <bk>
      <extLst>
        <ext uri="{3e2802c4-a4d2-4d8b-9148-e3be6c30e623}">
          <xlrd:rvb i="6942"/>
        </ext>
      </extLst>
    </bk>
    <bk>
      <extLst>
        <ext uri="{3e2802c4-a4d2-4d8b-9148-e3be6c30e623}">
          <xlrd:rvb i="6943"/>
        </ext>
      </extLst>
    </bk>
    <bk>
      <extLst>
        <ext uri="{3e2802c4-a4d2-4d8b-9148-e3be6c30e623}">
          <xlrd:rvb i="6944"/>
        </ext>
      </extLst>
    </bk>
    <bk>
      <extLst>
        <ext uri="{3e2802c4-a4d2-4d8b-9148-e3be6c30e623}">
          <xlrd:rvb i="6945"/>
        </ext>
      </extLst>
    </bk>
    <bk>
      <extLst>
        <ext uri="{3e2802c4-a4d2-4d8b-9148-e3be6c30e623}">
          <xlrd:rvb i="6946"/>
        </ext>
      </extLst>
    </bk>
    <bk>
      <extLst>
        <ext uri="{3e2802c4-a4d2-4d8b-9148-e3be6c30e623}">
          <xlrd:rvb i="6947"/>
        </ext>
      </extLst>
    </bk>
    <bk>
      <extLst>
        <ext uri="{3e2802c4-a4d2-4d8b-9148-e3be6c30e623}">
          <xlrd:rvb i="6948"/>
        </ext>
      </extLst>
    </bk>
    <bk>
      <extLst>
        <ext uri="{3e2802c4-a4d2-4d8b-9148-e3be6c30e623}">
          <xlrd:rvb i="6949"/>
        </ext>
      </extLst>
    </bk>
    <bk>
      <extLst>
        <ext uri="{3e2802c4-a4d2-4d8b-9148-e3be6c30e623}">
          <xlrd:rvb i="6950"/>
        </ext>
      </extLst>
    </bk>
    <bk>
      <extLst>
        <ext uri="{3e2802c4-a4d2-4d8b-9148-e3be6c30e623}">
          <xlrd:rvb i="6951"/>
        </ext>
      </extLst>
    </bk>
    <bk>
      <extLst>
        <ext uri="{3e2802c4-a4d2-4d8b-9148-e3be6c30e623}">
          <xlrd:rvb i="6952"/>
        </ext>
      </extLst>
    </bk>
    <bk>
      <extLst>
        <ext uri="{3e2802c4-a4d2-4d8b-9148-e3be6c30e623}">
          <xlrd:rvb i="6953"/>
        </ext>
      </extLst>
    </bk>
    <bk>
      <extLst>
        <ext uri="{3e2802c4-a4d2-4d8b-9148-e3be6c30e623}">
          <xlrd:rvb i="6954"/>
        </ext>
      </extLst>
    </bk>
    <bk>
      <extLst>
        <ext uri="{3e2802c4-a4d2-4d8b-9148-e3be6c30e623}">
          <xlrd:rvb i="6955"/>
        </ext>
      </extLst>
    </bk>
    <bk>
      <extLst>
        <ext uri="{3e2802c4-a4d2-4d8b-9148-e3be6c30e623}">
          <xlrd:rvb i="6956"/>
        </ext>
      </extLst>
    </bk>
    <bk>
      <extLst>
        <ext uri="{3e2802c4-a4d2-4d8b-9148-e3be6c30e623}">
          <xlrd:rvb i="6957"/>
        </ext>
      </extLst>
    </bk>
    <bk>
      <extLst>
        <ext uri="{3e2802c4-a4d2-4d8b-9148-e3be6c30e623}">
          <xlrd:rvb i="6958"/>
        </ext>
      </extLst>
    </bk>
    <bk>
      <extLst>
        <ext uri="{3e2802c4-a4d2-4d8b-9148-e3be6c30e623}">
          <xlrd:rvb i="6959"/>
        </ext>
      </extLst>
    </bk>
    <bk>
      <extLst>
        <ext uri="{3e2802c4-a4d2-4d8b-9148-e3be6c30e623}">
          <xlrd:rvb i="6960"/>
        </ext>
      </extLst>
    </bk>
    <bk>
      <extLst>
        <ext uri="{3e2802c4-a4d2-4d8b-9148-e3be6c30e623}">
          <xlrd:rvb i="6961"/>
        </ext>
      </extLst>
    </bk>
    <bk>
      <extLst>
        <ext uri="{3e2802c4-a4d2-4d8b-9148-e3be6c30e623}">
          <xlrd:rvb i="6962"/>
        </ext>
      </extLst>
    </bk>
    <bk>
      <extLst>
        <ext uri="{3e2802c4-a4d2-4d8b-9148-e3be6c30e623}">
          <xlrd:rvb i="6963"/>
        </ext>
      </extLst>
    </bk>
    <bk>
      <extLst>
        <ext uri="{3e2802c4-a4d2-4d8b-9148-e3be6c30e623}">
          <xlrd:rvb i="6964"/>
        </ext>
      </extLst>
    </bk>
    <bk>
      <extLst>
        <ext uri="{3e2802c4-a4d2-4d8b-9148-e3be6c30e623}">
          <xlrd:rvb i="6965"/>
        </ext>
      </extLst>
    </bk>
    <bk>
      <extLst>
        <ext uri="{3e2802c4-a4d2-4d8b-9148-e3be6c30e623}">
          <xlrd:rvb i="6966"/>
        </ext>
      </extLst>
    </bk>
    <bk>
      <extLst>
        <ext uri="{3e2802c4-a4d2-4d8b-9148-e3be6c30e623}">
          <xlrd:rvb i="6967"/>
        </ext>
      </extLst>
    </bk>
    <bk>
      <extLst>
        <ext uri="{3e2802c4-a4d2-4d8b-9148-e3be6c30e623}">
          <xlrd:rvb i="6968"/>
        </ext>
      </extLst>
    </bk>
    <bk>
      <extLst>
        <ext uri="{3e2802c4-a4d2-4d8b-9148-e3be6c30e623}">
          <xlrd:rvb i="6969"/>
        </ext>
      </extLst>
    </bk>
    <bk>
      <extLst>
        <ext uri="{3e2802c4-a4d2-4d8b-9148-e3be6c30e623}">
          <xlrd:rvb i="6970"/>
        </ext>
      </extLst>
    </bk>
    <bk>
      <extLst>
        <ext uri="{3e2802c4-a4d2-4d8b-9148-e3be6c30e623}">
          <xlrd:rvb i="6971"/>
        </ext>
      </extLst>
    </bk>
    <bk>
      <extLst>
        <ext uri="{3e2802c4-a4d2-4d8b-9148-e3be6c30e623}">
          <xlrd:rvb i="6972"/>
        </ext>
      </extLst>
    </bk>
    <bk>
      <extLst>
        <ext uri="{3e2802c4-a4d2-4d8b-9148-e3be6c30e623}">
          <xlrd:rvb i="6973"/>
        </ext>
      </extLst>
    </bk>
    <bk>
      <extLst>
        <ext uri="{3e2802c4-a4d2-4d8b-9148-e3be6c30e623}">
          <xlrd:rvb i="6974"/>
        </ext>
      </extLst>
    </bk>
    <bk>
      <extLst>
        <ext uri="{3e2802c4-a4d2-4d8b-9148-e3be6c30e623}">
          <xlrd:rvb i="6975"/>
        </ext>
      </extLst>
    </bk>
    <bk>
      <extLst>
        <ext uri="{3e2802c4-a4d2-4d8b-9148-e3be6c30e623}">
          <xlrd:rvb i="6976"/>
        </ext>
      </extLst>
    </bk>
    <bk>
      <extLst>
        <ext uri="{3e2802c4-a4d2-4d8b-9148-e3be6c30e623}">
          <xlrd:rvb i="6977"/>
        </ext>
      </extLst>
    </bk>
    <bk>
      <extLst>
        <ext uri="{3e2802c4-a4d2-4d8b-9148-e3be6c30e623}">
          <xlrd:rvb i="6978"/>
        </ext>
      </extLst>
    </bk>
    <bk>
      <extLst>
        <ext uri="{3e2802c4-a4d2-4d8b-9148-e3be6c30e623}">
          <xlrd:rvb i="6979"/>
        </ext>
      </extLst>
    </bk>
    <bk>
      <extLst>
        <ext uri="{3e2802c4-a4d2-4d8b-9148-e3be6c30e623}">
          <xlrd:rvb i="6980"/>
        </ext>
      </extLst>
    </bk>
    <bk>
      <extLst>
        <ext uri="{3e2802c4-a4d2-4d8b-9148-e3be6c30e623}">
          <xlrd:rvb i="6981"/>
        </ext>
      </extLst>
    </bk>
    <bk>
      <extLst>
        <ext uri="{3e2802c4-a4d2-4d8b-9148-e3be6c30e623}">
          <xlrd:rvb i="6982"/>
        </ext>
      </extLst>
    </bk>
    <bk>
      <extLst>
        <ext uri="{3e2802c4-a4d2-4d8b-9148-e3be6c30e623}">
          <xlrd:rvb i="6983"/>
        </ext>
      </extLst>
    </bk>
    <bk>
      <extLst>
        <ext uri="{3e2802c4-a4d2-4d8b-9148-e3be6c30e623}">
          <xlrd:rvb i="6984"/>
        </ext>
      </extLst>
    </bk>
    <bk>
      <extLst>
        <ext uri="{3e2802c4-a4d2-4d8b-9148-e3be6c30e623}">
          <xlrd:rvb i="6985"/>
        </ext>
      </extLst>
    </bk>
    <bk>
      <extLst>
        <ext uri="{3e2802c4-a4d2-4d8b-9148-e3be6c30e623}">
          <xlrd:rvb i="6986"/>
        </ext>
      </extLst>
    </bk>
    <bk>
      <extLst>
        <ext uri="{3e2802c4-a4d2-4d8b-9148-e3be6c30e623}">
          <xlrd:rvb i="6987"/>
        </ext>
      </extLst>
    </bk>
    <bk>
      <extLst>
        <ext uri="{3e2802c4-a4d2-4d8b-9148-e3be6c30e623}">
          <xlrd:rvb i="6988"/>
        </ext>
      </extLst>
    </bk>
    <bk>
      <extLst>
        <ext uri="{3e2802c4-a4d2-4d8b-9148-e3be6c30e623}">
          <xlrd:rvb i="6989"/>
        </ext>
      </extLst>
    </bk>
    <bk>
      <extLst>
        <ext uri="{3e2802c4-a4d2-4d8b-9148-e3be6c30e623}">
          <xlrd:rvb i="6990"/>
        </ext>
      </extLst>
    </bk>
    <bk>
      <extLst>
        <ext uri="{3e2802c4-a4d2-4d8b-9148-e3be6c30e623}">
          <xlrd:rvb i="6991"/>
        </ext>
      </extLst>
    </bk>
    <bk>
      <extLst>
        <ext uri="{3e2802c4-a4d2-4d8b-9148-e3be6c30e623}">
          <xlrd:rvb i="6992"/>
        </ext>
      </extLst>
    </bk>
    <bk>
      <extLst>
        <ext uri="{3e2802c4-a4d2-4d8b-9148-e3be6c30e623}">
          <xlrd:rvb i="6993"/>
        </ext>
      </extLst>
    </bk>
    <bk>
      <extLst>
        <ext uri="{3e2802c4-a4d2-4d8b-9148-e3be6c30e623}">
          <xlrd:rvb i="6994"/>
        </ext>
      </extLst>
    </bk>
    <bk>
      <extLst>
        <ext uri="{3e2802c4-a4d2-4d8b-9148-e3be6c30e623}">
          <xlrd:rvb i="6995"/>
        </ext>
      </extLst>
    </bk>
    <bk>
      <extLst>
        <ext uri="{3e2802c4-a4d2-4d8b-9148-e3be6c30e623}">
          <xlrd:rvb i="6996"/>
        </ext>
      </extLst>
    </bk>
    <bk>
      <extLst>
        <ext uri="{3e2802c4-a4d2-4d8b-9148-e3be6c30e623}">
          <xlrd:rvb i="6997"/>
        </ext>
      </extLst>
    </bk>
    <bk>
      <extLst>
        <ext uri="{3e2802c4-a4d2-4d8b-9148-e3be6c30e623}">
          <xlrd:rvb i="6998"/>
        </ext>
      </extLst>
    </bk>
    <bk>
      <extLst>
        <ext uri="{3e2802c4-a4d2-4d8b-9148-e3be6c30e623}">
          <xlrd:rvb i="6999"/>
        </ext>
      </extLst>
    </bk>
    <bk>
      <extLst>
        <ext uri="{3e2802c4-a4d2-4d8b-9148-e3be6c30e623}">
          <xlrd:rvb i="7000"/>
        </ext>
      </extLst>
    </bk>
    <bk>
      <extLst>
        <ext uri="{3e2802c4-a4d2-4d8b-9148-e3be6c30e623}">
          <xlrd:rvb i="7001"/>
        </ext>
      </extLst>
    </bk>
    <bk>
      <extLst>
        <ext uri="{3e2802c4-a4d2-4d8b-9148-e3be6c30e623}">
          <xlrd:rvb i="7002"/>
        </ext>
      </extLst>
    </bk>
    <bk>
      <extLst>
        <ext uri="{3e2802c4-a4d2-4d8b-9148-e3be6c30e623}">
          <xlrd:rvb i="7003"/>
        </ext>
      </extLst>
    </bk>
    <bk>
      <extLst>
        <ext uri="{3e2802c4-a4d2-4d8b-9148-e3be6c30e623}">
          <xlrd:rvb i="7004"/>
        </ext>
      </extLst>
    </bk>
    <bk>
      <extLst>
        <ext uri="{3e2802c4-a4d2-4d8b-9148-e3be6c30e623}">
          <xlrd:rvb i="7005"/>
        </ext>
      </extLst>
    </bk>
    <bk>
      <extLst>
        <ext uri="{3e2802c4-a4d2-4d8b-9148-e3be6c30e623}">
          <xlrd:rvb i="7006"/>
        </ext>
      </extLst>
    </bk>
    <bk>
      <extLst>
        <ext uri="{3e2802c4-a4d2-4d8b-9148-e3be6c30e623}">
          <xlrd:rvb i="7007"/>
        </ext>
      </extLst>
    </bk>
    <bk>
      <extLst>
        <ext uri="{3e2802c4-a4d2-4d8b-9148-e3be6c30e623}">
          <xlrd:rvb i="7010"/>
        </ext>
      </extLst>
    </bk>
    <bk>
      <extLst>
        <ext uri="{3e2802c4-a4d2-4d8b-9148-e3be6c30e623}">
          <xlrd:rvb i="7011"/>
        </ext>
      </extLst>
    </bk>
    <bk>
      <extLst>
        <ext uri="{3e2802c4-a4d2-4d8b-9148-e3be6c30e623}">
          <xlrd:rvb i="7012"/>
        </ext>
      </extLst>
    </bk>
    <bk>
      <extLst>
        <ext uri="{3e2802c4-a4d2-4d8b-9148-e3be6c30e623}">
          <xlrd:rvb i="7013"/>
        </ext>
      </extLst>
    </bk>
    <bk>
      <extLst>
        <ext uri="{3e2802c4-a4d2-4d8b-9148-e3be6c30e623}">
          <xlrd:rvb i="7014"/>
        </ext>
      </extLst>
    </bk>
    <bk>
      <extLst>
        <ext uri="{3e2802c4-a4d2-4d8b-9148-e3be6c30e623}">
          <xlrd:rvb i="7015"/>
        </ext>
      </extLst>
    </bk>
    <bk>
      <extLst>
        <ext uri="{3e2802c4-a4d2-4d8b-9148-e3be6c30e623}">
          <xlrd:rvb i="7016"/>
        </ext>
      </extLst>
    </bk>
    <bk>
      <extLst>
        <ext uri="{3e2802c4-a4d2-4d8b-9148-e3be6c30e623}">
          <xlrd:rvb i="7017"/>
        </ext>
      </extLst>
    </bk>
    <bk>
      <extLst>
        <ext uri="{3e2802c4-a4d2-4d8b-9148-e3be6c30e623}">
          <xlrd:rvb i="7018"/>
        </ext>
      </extLst>
    </bk>
    <bk>
      <extLst>
        <ext uri="{3e2802c4-a4d2-4d8b-9148-e3be6c30e623}">
          <xlrd:rvb i="7019"/>
        </ext>
      </extLst>
    </bk>
    <bk>
      <extLst>
        <ext uri="{3e2802c4-a4d2-4d8b-9148-e3be6c30e623}">
          <xlrd:rvb i="7020"/>
        </ext>
      </extLst>
    </bk>
    <bk>
      <extLst>
        <ext uri="{3e2802c4-a4d2-4d8b-9148-e3be6c30e623}">
          <xlrd:rvb i="7021"/>
        </ext>
      </extLst>
    </bk>
    <bk>
      <extLst>
        <ext uri="{3e2802c4-a4d2-4d8b-9148-e3be6c30e623}">
          <xlrd:rvb i="7022"/>
        </ext>
      </extLst>
    </bk>
    <bk>
      <extLst>
        <ext uri="{3e2802c4-a4d2-4d8b-9148-e3be6c30e623}">
          <xlrd:rvb i="7023"/>
        </ext>
      </extLst>
    </bk>
    <bk>
      <extLst>
        <ext uri="{3e2802c4-a4d2-4d8b-9148-e3be6c30e623}">
          <xlrd:rvb i="7024"/>
        </ext>
      </extLst>
    </bk>
    <bk>
      <extLst>
        <ext uri="{3e2802c4-a4d2-4d8b-9148-e3be6c30e623}">
          <xlrd:rvb i="7025"/>
        </ext>
      </extLst>
    </bk>
    <bk>
      <extLst>
        <ext uri="{3e2802c4-a4d2-4d8b-9148-e3be6c30e623}">
          <xlrd:rvb i="7026"/>
        </ext>
      </extLst>
    </bk>
    <bk>
      <extLst>
        <ext uri="{3e2802c4-a4d2-4d8b-9148-e3be6c30e623}">
          <xlrd:rvb i="7027"/>
        </ext>
      </extLst>
    </bk>
    <bk>
      <extLst>
        <ext uri="{3e2802c4-a4d2-4d8b-9148-e3be6c30e623}">
          <xlrd:rvb i="7028"/>
        </ext>
      </extLst>
    </bk>
    <bk>
      <extLst>
        <ext uri="{3e2802c4-a4d2-4d8b-9148-e3be6c30e623}">
          <xlrd:rvb i="7029"/>
        </ext>
      </extLst>
    </bk>
    <bk>
      <extLst>
        <ext uri="{3e2802c4-a4d2-4d8b-9148-e3be6c30e623}">
          <xlrd:rvb i="7030"/>
        </ext>
      </extLst>
    </bk>
    <bk>
      <extLst>
        <ext uri="{3e2802c4-a4d2-4d8b-9148-e3be6c30e623}">
          <xlrd:rvb i="7031"/>
        </ext>
      </extLst>
    </bk>
    <bk>
      <extLst>
        <ext uri="{3e2802c4-a4d2-4d8b-9148-e3be6c30e623}">
          <xlrd:rvb i="7032"/>
        </ext>
      </extLst>
    </bk>
    <bk>
      <extLst>
        <ext uri="{3e2802c4-a4d2-4d8b-9148-e3be6c30e623}">
          <xlrd:rvb i="7033"/>
        </ext>
      </extLst>
    </bk>
    <bk>
      <extLst>
        <ext uri="{3e2802c4-a4d2-4d8b-9148-e3be6c30e623}">
          <xlrd:rvb i="7034"/>
        </ext>
      </extLst>
    </bk>
    <bk>
      <extLst>
        <ext uri="{3e2802c4-a4d2-4d8b-9148-e3be6c30e623}">
          <xlrd:rvb i="7035"/>
        </ext>
      </extLst>
    </bk>
    <bk>
      <extLst>
        <ext uri="{3e2802c4-a4d2-4d8b-9148-e3be6c30e623}">
          <xlrd:rvb i="7036"/>
        </ext>
      </extLst>
    </bk>
    <bk>
      <extLst>
        <ext uri="{3e2802c4-a4d2-4d8b-9148-e3be6c30e623}">
          <xlrd:rvb i="7037"/>
        </ext>
      </extLst>
    </bk>
    <bk>
      <extLst>
        <ext uri="{3e2802c4-a4d2-4d8b-9148-e3be6c30e623}">
          <xlrd:rvb i="7038"/>
        </ext>
      </extLst>
    </bk>
    <bk>
      <extLst>
        <ext uri="{3e2802c4-a4d2-4d8b-9148-e3be6c30e623}">
          <xlrd:rvb i="7039"/>
        </ext>
      </extLst>
    </bk>
    <bk>
      <extLst>
        <ext uri="{3e2802c4-a4d2-4d8b-9148-e3be6c30e623}">
          <xlrd:rvb i="7040"/>
        </ext>
      </extLst>
    </bk>
    <bk>
      <extLst>
        <ext uri="{3e2802c4-a4d2-4d8b-9148-e3be6c30e623}">
          <xlrd:rvb i="7041"/>
        </ext>
      </extLst>
    </bk>
    <bk>
      <extLst>
        <ext uri="{3e2802c4-a4d2-4d8b-9148-e3be6c30e623}">
          <xlrd:rvb i="7042"/>
        </ext>
      </extLst>
    </bk>
    <bk>
      <extLst>
        <ext uri="{3e2802c4-a4d2-4d8b-9148-e3be6c30e623}">
          <xlrd:rvb i="7043"/>
        </ext>
      </extLst>
    </bk>
    <bk>
      <extLst>
        <ext uri="{3e2802c4-a4d2-4d8b-9148-e3be6c30e623}">
          <xlrd:rvb i="7044"/>
        </ext>
      </extLst>
    </bk>
    <bk>
      <extLst>
        <ext uri="{3e2802c4-a4d2-4d8b-9148-e3be6c30e623}">
          <xlrd:rvb i="7045"/>
        </ext>
      </extLst>
    </bk>
    <bk>
      <extLst>
        <ext uri="{3e2802c4-a4d2-4d8b-9148-e3be6c30e623}">
          <xlrd:rvb i="7046"/>
        </ext>
      </extLst>
    </bk>
    <bk>
      <extLst>
        <ext uri="{3e2802c4-a4d2-4d8b-9148-e3be6c30e623}">
          <xlrd:rvb i="7047"/>
        </ext>
      </extLst>
    </bk>
    <bk>
      <extLst>
        <ext uri="{3e2802c4-a4d2-4d8b-9148-e3be6c30e623}">
          <xlrd:rvb i="7048"/>
        </ext>
      </extLst>
    </bk>
    <bk>
      <extLst>
        <ext uri="{3e2802c4-a4d2-4d8b-9148-e3be6c30e623}">
          <xlrd:rvb i="7049"/>
        </ext>
      </extLst>
    </bk>
    <bk>
      <extLst>
        <ext uri="{3e2802c4-a4d2-4d8b-9148-e3be6c30e623}">
          <xlrd:rvb i="7050"/>
        </ext>
      </extLst>
    </bk>
    <bk>
      <extLst>
        <ext uri="{3e2802c4-a4d2-4d8b-9148-e3be6c30e623}">
          <xlrd:rvb i="7051"/>
        </ext>
      </extLst>
    </bk>
    <bk>
      <extLst>
        <ext uri="{3e2802c4-a4d2-4d8b-9148-e3be6c30e623}">
          <xlrd:rvb i="7052"/>
        </ext>
      </extLst>
    </bk>
    <bk>
      <extLst>
        <ext uri="{3e2802c4-a4d2-4d8b-9148-e3be6c30e623}">
          <xlrd:rvb i="7053"/>
        </ext>
      </extLst>
    </bk>
    <bk>
      <extLst>
        <ext uri="{3e2802c4-a4d2-4d8b-9148-e3be6c30e623}">
          <xlrd:rvb i="7054"/>
        </ext>
      </extLst>
    </bk>
    <bk>
      <extLst>
        <ext uri="{3e2802c4-a4d2-4d8b-9148-e3be6c30e623}">
          <xlrd:rvb i="7055"/>
        </ext>
      </extLst>
    </bk>
    <bk>
      <extLst>
        <ext uri="{3e2802c4-a4d2-4d8b-9148-e3be6c30e623}">
          <xlrd:rvb i="7056"/>
        </ext>
      </extLst>
    </bk>
    <bk>
      <extLst>
        <ext uri="{3e2802c4-a4d2-4d8b-9148-e3be6c30e623}">
          <xlrd:rvb i="7057"/>
        </ext>
      </extLst>
    </bk>
    <bk>
      <extLst>
        <ext uri="{3e2802c4-a4d2-4d8b-9148-e3be6c30e623}">
          <xlrd:rvb i="7058"/>
        </ext>
      </extLst>
    </bk>
    <bk>
      <extLst>
        <ext uri="{3e2802c4-a4d2-4d8b-9148-e3be6c30e623}">
          <xlrd:rvb i="7059"/>
        </ext>
      </extLst>
    </bk>
    <bk>
      <extLst>
        <ext uri="{3e2802c4-a4d2-4d8b-9148-e3be6c30e623}">
          <xlrd:rvb i="7060"/>
        </ext>
      </extLst>
    </bk>
    <bk>
      <extLst>
        <ext uri="{3e2802c4-a4d2-4d8b-9148-e3be6c30e623}">
          <xlrd:rvb i="7061"/>
        </ext>
      </extLst>
    </bk>
    <bk>
      <extLst>
        <ext uri="{3e2802c4-a4d2-4d8b-9148-e3be6c30e623}">
          <xlrd:rvb i="7062"/>
        </ext>
      </extLst>
    </bk>
    <bk>
      <extLst>
        <ext uri="{3e2802c4-a4d2-4d8b-9148-e3be6c30e623}">
          <xlrd:rvb i="7063"/>
        </ext>
      </extLst>
    </bk>
    <bk>
      <extLst>
        <ext uri="{3e2802c4-a4d2-4d8b-9148-e3be6c30e623}">
          <xlrd:rvb i="7064"/>
        </ext>
      </extLst>
    </bk>
    <bk>
      <extLst>
        <ext uri="{3e2802c4-a4d2-4d8b-9148-e3be6c30e623}">
          <xlrd:rvb i="7065"/>
        </ext>
      </extLst>
    </bk>
    <bk>
      <extLst>
        <ext uri="{3e2802c4-a4d2-4d8b-9148-e3be6c30e623}">
          <xlrd:rvb i="7066"/>
        </ext>
      </extLst>
    </bk>
    <bk>
      <extLst>
        <ext uri="{3e2802c4-a4d2-4d8b-9148-e3be6c30e623}">
          <xlrd:rvb i="7067"/>
        </ext>
      </extLst>
    </bk>
    <bk>
      <extLst>
        <ext uri="{3e2802c4-a4d2-4d8b-9148-e3be6c30e623}">
          <xlrd:rvb i="7068"/>
        </ext>
      </extLst>
    </bk>
    <bk>
      <extLst>
        <ext uri="{3e2802c4-a4d2-4d8b-9148-e3be6c30e623}">
          <xlrd:rvb i="7069"/>
        </ext>
      </extLst>
    </bk>
    <bk>
      <extLst>
        <ext uri="{3e2802c4-a4d2-4d8b-9148-e3be6c30e623}">
          <xlrd:rvb i="7070"/>
        </ext>
      </extLst>
    </bk>
    <bk>
      <extLst>
        <ext uri="{3e2802c4-a4d2-4d8b-9148-e3be6c30e623}">
          <xlrd:rvb i="7071"/>
        </ext>
      </extLst>
    </bk>
    <bk>
      <extLst>
        <ext uri="{3e2802c4-a4d2-4d8b-9148-e3be6c30e623}">
          <xlrd:rvb i="7072"/>
        </ext>
      </extLst>
    </bk>
    <bk>
      <extLst>
        <ext uri="{3e2802c4-a4d2-4d8b-9148-e3be6c30e623}">
          <xlrd:rvb i="7073"/>
        </ext>
      </extLst>
    </bk>
    <bk>
      <extLst>
        <ext uri="{3e2802c4-a4d2-4d8b-9148-e3be6c30e623}">
          <xlrd:rvb i="7074"/>
        </ext>
      </extLst>
    </bk>
    <bk>
      <extLst>
        <ext uri="{3e2802c4-a4d2-4d8b-9148-e3be6c30e623}">
          <xlrd:rvb i="7075"/>
        </ext>
      </extLst>
    </bk>
    <bk>
      <extLst>
        <ext uri="{3e2802c4-a4d2-4d8b-9148-e3be6c30e623}">
          <xlrd:rvb i="7076"/>
        </ext>
      </extLst>
    </bk>
    <bk>
      <extLst>
        <ext uri="{3e2802c4-a4d2-4d8b-9148-e3be6c30e623}">
          <xlrd:rvb i="7077"/>
        </ext>
      </extLst>
    </bk>
    <bk>
      <extLst>
        <ext uri="{3e2802c4-a4d2-4d8b-9148-e3be6c30e623}">
          <xlrd:rvb i="7078"/>
        </ext>
      </extLst>
    </bk>
    <bk>
      <extLst>
        <ext uri="{3e2802c4-a4d2-4d8b-9148-e3be6c30e623}">
          <xlrd:rvb i="7079"/>
        </ext>
      </extLst>
    </bk>
    <bk>
      <extLst>
        <ext uri="{3e2802c4-a4d2-4d8b-9148-e3be6c30e623}">
          <xlrd:rvb i="7080"/>
        </ext>
      </extLst>
    </bk>
    <bk>
      <extLst>
        <ext uri="{3e2802c4-a4d2-4d8b-9148-e3be6c30e623}">
          <xlrd:rvb i="7081"/>
        </ext>
      </extLst>
    </bk>
    <bk>
      <extLst>
        <ext uri="{3e2802c4-a4d2-4d8b-9148-e3be6c30e623}">
          <xlrd:rvb i="7082"/>
        </ext>
      </extLst>
    </bk>
    <bk>
      <extLst>
        <ext uri="{3e2802c4-a4d2-4d8b-9148-e3be6c30e623}">
          <xlrd:rvb i="7083"/>
        </ext>
      </extLst>
    </bk>
    <bk>
      <extLst>
        <ext uri="{3e2802c4-a4d2-4d8b-9148-e3be6c30e623}">
          <xlrd:rvb i="7084"/>
        </ext>
      </extLst>
    </bk>
    <bk>
      <extLst>
        <ext uri="{3e2802c4-a4d2-4d8b-9148-e3be6c30e623}">
          <xlrd:rvb i="7085"/>
        </ext>
      </extLst>
    </bk>
    <bk>
      <extLst>
        <ext uri="{3e2802c4-a4d2-4d8b-9148-e3be6c30e623}">
          <xlrd:rvb i="7086"/>
        </ext>
      </extLst>
    </bk>
    <bk>
      <extLst>
        <ext uri="{3e2802c4-a4d2-4d8b-9148-e3be6c30e623}">
          <xlrd:rvb i="7087"/>
        </ext>
      </extLst>
    </bk>
    <bk>
      <extLst>
        <ext uri="{3e2802c4-a4d2-4d8b-9148-e3be6c30e623}">
          <xlrd:rvb i="7088"/>
        </ext>
      </extLst>
    </bk>
    <bk>
      <extLst>
        <ext uri="{3e2802c4-a4d2-4d8b-9148-e3be6c30e623}">
          <xlrd:rvb i="7089"/>
        </ext>
      </extLst>
    </bk>
    <bk>
      <extLst>
        <ext uri="{3e2802c4-a4d2-4d8b-9148-e3be6c30e623}">
          <xlrd:rvb i="7090"/>
        </ext>
      </extLst>
    </bk>
    <bk>
      <extLst>
        <ext uri="{3e2802c4-a4d2-4d8b-9148-e3be6c30e623}">
          <xlrd:rvb i="7091"/>
        </ext>
      </extLst>
    </bk>
    <bk>
      <extLst>
        <ext uri="{3e2802c4-a4d2-4d8b-9148-e3be6c30e623}">
          <xlrd:rvb i="7092"/>
        </ext>
      </extLst>
    </bk>
    <bk>
      <extLst>
        <ext uri="{3e2802c4-a4d2-4d8b-9148-e3be6c30e623}">
          <xlrd:rvb i="7093"/>
        </ext>
      </extLst>
    </bk>
    <bk>
      <extLst>
        <ext uri="{3e2802c4-a4d2-4d8b-9148-e3be6c30e623}">
          <xlrd:rvb i="7094"/>
        </ext>
      </extLst>
    </bk>
    <bk>
      <extLst>
        <ext uri="{3e2802c4-a4d2-4d8b-9148-e3be6c30e623}">
          <xlrd:rvb i="7095"/>
        </ext>
      </extLst>
    </bk>
    <bk>
      <extLst>
        <ext uri="{3e2802c4-a4d2-4d8b-9148-e3be6c30e623}">
          <xlrd:rvb i="7096"/>
        </ext>
      </extLst>
    </bk>
    <bk>
      <extLst>
        <ext uri="{3e2802c4-a4d2-4d8b-9148-e3be6c30e623}">
          <xlrd:rvb i="7097"/>
        </ext>
      </extLst>
    </bk>
    <bk>
      <extLst>
        <ext uri="{3e2802c4-a4d2-4d8b-9148-e3be6c30e623}">
          <xlrd:rvb i="7098"/>
        </ext>
      </extLst>
    </bk>
    <bk>
      <extLst>
        <ext uri="{3e2802c4-a4d2-4d8b-9148-e3be6c30e623}">
          <xlrd:rvb i="7099"/>
        </ext>
      </extLst>
    </bk>
    <bk>
      <extLst>
        <ext uri="{3e2802c4-a4d2-4d8b-9148-e3be6c30e623}">
          <xlrd:rvb i="7100"/>
        </ext>
      </extLst>
    </bk>
    <bk>
      <extLst>
        <ext uri="{3e2802c4-a4d2-4d8b-9148-e3be6c30e623}">
          <xlrd:rvb i="7101"/>
        </ext>
      </extLst>
    </bk>
    <bk>
      <extLst>
        <ext uri="{3e2802c4-a4d2-4d8b-9148-e3be6c30e623}">
          <xlrd:rvb i="7102"/>
        </ext>
      </extLst>
    </bk>
    <bk>
      <extLst>
        <ext uri="{3e2802c4-a4d2-4d8b-9148-e3be6c30e623}">
          <xlrd:rvb i="7103"/>
        </ext>
      </extLst>
    </bk>
    <bk>
      <extLst>
        <ext uri="{3e2802c4-a4d2-4d8b-9148-e3be6c30e623}">
          <xlrd:rvb i="7104"/>
        </ext>
      </extLst>
    </bk>
    <bk>
      <extLst>
        <ext uri="{3e2802c4-a4d2-4d8b-9148-e3be6c30e623}">
          <xlrd:rvb i="7105"/>
        </ext>
      </extLst>
    </bk>
    <bk>
      <extLst>
        <ext uri="{3e2802c4-a4d2-4d8b-9148-e3be6c30e623}">
          <xlrd:rvb i="7106"/>
        </ext>
      </extLst>
    </bk>
    <bk>
      <extLst>
        <ext uri="{3e2802c4-a4d2-4d8b-9148-e3be6c30e623}">
          <xlrd:rvb i="7107"/>
        </ext>
      </extLst>
    </bk>
    <bk>
      <extLst>
        <ext uri="{3e2802c4-a4d2-4d8b-9148-e3be6c30e623}">
          <xlrd:rvb i="7108"/>
        </ext>
      </extLst>
    </bk>
    <bk>
      <extLst>
        <ext uri="{3e2802c4-a4d2-4d8b-9148-e3be6c30e623}">
          <xlrd:rvb i="7109"/>
        </ext>
      </extLst>
    </bk>
    <bk>
      <extLst>
        <ext uri="{3e2802c4-a4d2-4d8b-9148-e3be6c30e623}">
          <xlrd:rvb i="7110"/>
        </ext>
      </extLst>
    </bk>
    <bk>
      <extLst>
        <ext uri="{3e2802c4-a4d2-4d8b-9148-e3be6c30e623}">
          <xlrd:rvb i="7111"/>
        </ext>
      </extLst>
    </bk>
    <bk>
      <extLst>
        <ext uri="{3e2802c4-a4d2-4d8b-9148-e3be6c30e623}">
          <xlrd:rvb i="7112"/>
        </ext>
      </extLst>
    </bk>
    <bk>
      <extLst>
        <ext uri="{3e2802c4-a4d2-4d8b-9148-e3be6c30e623}">
          <xlrd:rvb i="7113"/>
        </ext>
      </extLst>
    </bk>
    <bk>
      <extLst>
        <ext uri="{3e2802c4-a4d2-4d8b-9148-e3be6c30e623}">
          <xlrd:rvb i="7114"/>
        </ext>
      </extLst>
    </bk>
    <bk>
      <extLst>
        <ext uri="{3e2802c4-a4d2-4d8b-9148-e3be6c30e623}">
          <xlrd:rvb i="7115"/>
        </ext>
      </extLst>
    </bk>
    <bk>
      <extLst>
        <ext uri="{3e2802c4-a4d2-4d8b-9148-e3be6c30e623}">
          <xlrd:rvb i="7116"/>
        </ext>
      </extLst>
    </bk>
    <bk>
      <extLst>
        <ext uri="{3e2802c4-a4d2-4d8b-9148-e3be6c30e623}">
          <xlrd:rvb i="7117"/>
        </ext>
      </extLst>
    </bk>
    <bk>
      <extLst>
        <ext uri="{3e2802c4-a4d2-4d8b-9148-e3be6c30e623}">
          <xlrd:rvb i="7118"/>
        </ext>
      </extLst>
    </bk>
    <bk>
      <extLst>
        <ext uri="{3e2802c4-a4d2-4d8b-9148-e3be6c30e623}">
          <xlrd:rvb i="7119"/>
        </ext>
      </extLst>
    </bk>
    <bk>
      <extLst>
        <ext uri="{3e2802c4-a4d2-4d8b-9148-e3be6c30e623}">
          <xlrd:rvb i="7120"/>
        </ext>
      </extLst>
    </bk>
    <bk>
      <extLst>
        <ext uri="{3e2802c4-a4d2-4d8b-9148-e3be6c30e623}">
          <xlrd:rvb i="7121"/>
        </ext>
      </extLst>
    </bk>
    <bk>
      <extLst>
        <ext uri="{3e2802c4-a4d2-4d8b-9148-e3be6c30e623}">
          <xlrd:rvb i="7122"/>
        </ext>
      </extLst>
    </bk>
    <bk>
      <extLst>
        <ext uri="{3e2802c4-a4d2-4d8b-9148-e3be6c30e623}">
          <xlrd:rvb i="7123"/>
        </ext>
      </extLst>
    </bk>
    <bk>
      <extLst>
        <ext uri="{3e2802c4-a4d2-4d8b-9148-e3be6c30e623}">
          <xlrd:rvb i="7124"/>
        </ext>
      </extLst>
    </bk>
    <bk>
      <extLst>
        <ext uri="{3e2802c4-a4d2-4d8b-9148-e3be6c30e623}">
          <xlrd:rvb i="7125"/>
        </ext>
      </extLst>
    </bk>
    <bk>
      <extLst>
        <ext uri="{3e2802c4-a4d2-4d8b-9148-e3be6c30e623}">
          <xlrd:rvb i="7126"/>
        </ext>
      </extLst>
    </bk>
    <bk>
      <extLst>
        <ext uri="{3e2802c4-a4d2-4d8b-9148-e3be6c30e623}">
          <xlrd:rvb i="7127"/>
        </ext>
      </extLst>
    </bk>
    <bk>
      <extLst>
        <ext uri="{3e2802c4-a4d2-4d8b-9148-e3be6c30e623}">
          <xlrd:rvb i="7128"/>
        </ext>
      </extLst>
    </bk>
    <bk>
      <extLst>
        <ext uri="{3e2802c4-a4d2-4d8b-9148-e3be6c30e623}">
          <xlrd:rvb i="7129"/>
        </ext>
      </extLst>
    </bk>
    <bk>
      <extLst>
        <ext uri="{3e2802c4-a4d2-4d8b-9148-e3be6c30e623}">
          <xlrd:rvb i="7130"/>
        </ext>
      </extLst>
    </bk>
    <bk>
      <extLst>
        <ext uri="{3e2802c4-a4d2-4d8b-9148-e3be6c30e623}">
          <xlrd:rvb i="7131"/>
        </ext>
      </extLst>
    </bk>
    <bk>
      <extLst>
        <ext uri="{3e2802c4-a4d2-4d8b-9148-e3be6c30e623}">
          <xlrd:rvb i="7132"/>
        </ext>
      </extLst>
    </bk>
    <bk>
      <extLst>
        <ext uri="{3e2802c4-a4d2-4d8b-9148-e3be6c30e623}">
          <xlrd:rvb i="7133"/>
        </ext>
      </extLst>
    </bk>
    <bk>
      <extLst>
        <ext uri="{3e2802c4-a4d2-4d8b-9148-e3be6c30e623}">
          <xlrd:rvb i="7134"/>
        </ext>
      </extLst>
    </bk>
    <bk>
      <extLst>
        <ext uri="{3e2802c4-a4d2-4d8b-9148-e3be6c30e623}">
          <xlrd:rvb i="7135"/>
        </ext>
      </extLst>
    </bk>
    <bk>
      <extLst>
        <ext uri="{3e2802c4-a4d2-4d8b-9148-e3be6c30e623}">
          <xlrd:rvb i="7136"/>
        </ext>
      </extLst>
    </bk>
    <bk>
      <extLst>
        <ext uri="{3e2802c4-a4d2-4d8b-9148-e3be6c30e623}">
          <xlrd:rvb i="7137"/>
        </ext>
      </extLst>
    </bk>
    <bk>
      <extLst>
        <ext uri="{3e2802c4-a4d2-4d8b-9148-e3be6c30e623}">
          <xlrd:rvb i="7138"/>
        </ext>
      </extLst>
    </bk>
    <bk>
      <extLst>
        <ext uri="{3e2802c4-a4d2-4d8b-9148-e3be6c30e623}">
          <xlrd:rvb i="7139"/>
        </ext>
      </extLst>
    </bk>
    <bk>
      <extLst>
        <ext uri="{3e2802c4-a4d2-4d8b-9148-e3be6c30e623}">
          <xlrd:rvb i="7140"/>
        </ext>
      </extLst>
    </bk>
    <bk>
      <extLst>
        <ext uri="{3e2802c4-a4d2-4d8b-9148-e3be6c30e623}">
          <xlrd:rvb i="7141"/>
        </ext>
      </extLst>
    </bk>
    <bk>
      <extLst>
        <ext uri="{3e2802c4-a4d2-4d8b-9148-e3be6c30e623}">
          <xlrd:rvb i="7142"/>
        </ext>
      </extLst>
    </bk>
    <bk>
      <extLst>
        <ext uri="{3e2802c4-a4d2-4d8b-9148-e3be6c30e623}">
          <xlrd:rvb i="7143"/>
        </ext>
      </extLst>
    </bk>
    <bk>
      <extLst>
        <ext uri="{3e2802c4-a4d2-4d8b-9148-e3be6c30e623}">
          <xlrd:rvb i="7144"/>
        </ext>
      </extLst>
    </bk>
    <bk>
      <extLst>
        <ext uri="{3e2802c4-a4d2-4d8b-9148-e3be6c30e623}">
          <xlrd:rvb i="7145"/>
        </ext>
      </extLst>
    </bk>
    <bk>
      <extLst>
        <ext uri="{3e2802c4-a4d2-4d8b-9148-e3be6c30e623}">
          <xlrd:rvb i="7146"/>
        </ext>
      </extLst>
    </bk>
    <bk>
      <extLst>
        <ext uri="{3e2802c4-a4d2-4d8b-9148-e3be6c30e623}">
          <xlrd:rvb i="7147"/>
        </ext>
      </extLst>
    </bk>
    <bk>
      <extLst>
        <ext uri="{3e2802c4-a4d2-4d8b-9148-e3be6c30e623}">
          <xlrd:rvb i="7148"/>
        </ext>
      </extLst>
    </bk>
    <bk>
      <extLst>
        <ext uri="{3e2802c4-a4d2-4d8b-9148-e3be6c30e623}">
          <xlrd:rvb i="7149"/>
        </ext>
      </extLst>
    </bk>
    <bk>
      <extLst>
        <ext uri="{3e2802c4-a4d2-4d8b-9148-e3be6c30e623}">
          <xlrd:rvb i="7150"/>
        </ext>
      </extLst>
    </bk>
    <bk>
      <extLst>
        <ext uri="{3e2802c4-a4d2-4d8b-9148-e3be6c30e623}">
          <xlrd:rvb i="7151"/>
        </ext>
      </extLst>
    </bk>
    <bk>
      <extLst>
        <ext uri="{3e2802c4-a4d2-4d8b-9148-e3be6c30e623}">
          <xlrd:rvb i="7152"/>
        </ext>
      </extLst>
    </bk>
    <bk>
      <extLst>
        <ext uri="{3e2802c4-a4d2-4d8b-9148-e3be6c30e623}">
          <xlrd:rvb i="7153"/>
        </ext>
      </extLst>
    </bk>
    <bk>
      <extLst>
        <ext uri="{3e2802c4-a4d2-4d8b-9148-e3be6c30e623}">
          <xlrd:rvb i="7154"/>
        </ext>
      </extLst>
    </bk>
    <bk>
      <extLst>
        <ext uri="{3e2802c4-a4d2-4d8b-9148-e3be6c30e623}">
          <xlrd:rvb i="7155"/>
        </ext>
      </extLst>
    </bk>
    <bk>
      <extLst>
        <ext uri="{3e2802c4-a4d2-4d8b-9148-e3be6c30e623}">
          <xlrd:rvb i="7156"/>
        </ext>
      </extLst>
    </bk>
    <bk>
      <extLst>
        <ext uri="{3e2802c4-a4d2-4d8b-9148-e3be6c30e623}">
          <xlrd:rvb i="7157"/>
        </ext>
      </extLst>
    </bk>
    <bk>
      <extLst>
        <ext uri="{3e2802c4-a4d2-4d8b-9148-e3be6c30e623}">
          <xlrd:rvb i="7158"/>
        </ext>
      </extLst>
    </bk>
    <bk>
      <extLst>
        <ext uri="{3e2802c4-a4d2-4d8b-9148-e3be6c30e623}">
          <xlrd:rvb i="7159"/>
        </ext>
      </extLst>
    </bk>
    <bk>
      <extLst>
        <ext uri="{3e2802c4-a4d2-4d8b-9148-e3be6c30e623}">
          <xlrd:rvb i="7160"/>
        </ext>
      </extLst>
    </bk>
    <bk>
      <extLst>
        <ext uri="{3e2802c4-a4d2-4d8b-9148-e3be6c30e623}">
          <xlrd:rvb i="7161"/>
        </ext>
      </extLst>
    </bk>
    <bk>
      <extLst>
        <ext uri="{3e2802c4-a4d2-4d8b-9148-e3be6c30e623}">
          <xlrd:rvb i="7162"/>
        </ext>
      </extLst>
    </bk>
    <bk>
      <extLst>
        <ext uri="{3e2802c4-a4d2-4d8b-9148-e3be6c30e623}">
          <xlrd:rvb i="7163"/>
        </ext>
      </extLst>
    </bk>
    <bk>
      <extLst>
        <ext uri="{3e2802c4-a4d2-4d8b-9148-e3be6c30e623}">
          <xlrd:rvb i="7164"/>
        </ext>
      </extLst>
    </bk>
    <bk>
      <extLst>
        <ext uri="{3e2802c4-a4d2-4d8b-9148-e3be6c30e623}">
          <xlrd:rvb i="7165"/>
        </ext>
      </extLst>
    </bk>
    <bk>
      <extLst>
        <ext uri="{3e2802c4-a4d2-4d8b-9148-e3be6c30e623}">
          <xlrd:rvb i="7166"/>
        </ext>
      </extLst>
    </bk>
    <bk>
      <extLst>
        <ext uri="{3e2802c4-a4d2-4d8b-9148-e3be6c30e623}">
          <xlrd:rvb i="7167"/>
        </ext>
      </extLst>
    </bk>
    <bk>
      <extLst>
        <ext uri="{3e2802c4-a4d2-4d8b-9148-e3be6c30e623}">
          <xlrd:rvb i="7168"/>
        </ext>
      </extLst>
    </bk>
    <bk>
      <extLst>
        <ext uri="{3e2802c4-a4d2-4d8b-9148-e3be6c30e623}">
          <xlrd:rvb i="7169"/>
        </ext>
      </extLst>
    </bk>
    <bk>
      <extLst>
        <ext uri="{3e2802c4-a4d2-4d8b-9148-e3be6c30e623}">
          <xlrd:rvb i="7170"/>
        </ext>
      </extLst>
    </bk>
    <bk>
      <extLst>
        <ext uri="{3e2802c4-a4d2-4d8b-9148-e3be6c30e623}">
          <xlrd:rvb i="7171"/>
        </ext>
      </extLst>
    </bk>
    <bk>
      <extLst>
        <ext uri="{3e2802c4-a4d2-4d8b-9148-e3be6c30e623}">
          <xlrd:rvb i="7172"/>
        </ext>
      </extLst>
    </bk>
    <bk>
      <extLst>
        <ext uri="{3e2802c4-a4d2-4d8b-9148-e3be6c30e623}">
          <xlrd:rvb i="7173"/>
        </ext>
      </extLst>
    </bk>
    <bk>
      <extLst>
        <ext uri="{3e2802c4-a4d2-4d8b-9148-e3be6c30e623}">
          <xlrd:rvb i="7174"/>
        </ext>
      </extLst>
    </bk>
    <bk>
      <extLst>
        <ext uri="{3e2802c4-a4d2-4d8b-9148-e3be6c30e623}">
          <xlrd:rvb i="7175"/>
        </ext>
      </extLst>
    </bk>
    <bk>
      <extLst>
        <ext uri="{3e2802c4-a4d2-4d8b-9148-e3be6c30e623}">
          <xlrd:rvb i="7176"/>
        </ext>
      </extLst>
    </bk>
    <bk>
      <extLst>
        <ext uri="{3e2802c4-a4d2-4d8b-9148-e3be6c30e623}">
          <xlrd:rvb i="7177"/>
        </ext>
      </extLst>
    </bk>
    <bk>
      <extLst>
        <ext uri="{3e2802c4-a4d2-4d8b-9148-e3be6c30e623}">
          <xlrd:rvb i="7178"/>
        </ext>
      </extLst>
    </bk>
    <bk>
      <extLst>
        <ext uri="{3e2802c4-a4d2-4d8b-9148-e3be6c30e623}">
          <xlrd:rvb i="7179"/>
        </ext>
      </extLst>
    </bk>
    <bk>
      <extLst>
        <ext uri="{3e2802c4-a4d2-4d8b-9148-e3be6c30e623}">
          <xlrd:rvb i="7180"/>
        </ext>
      </extLst>
    </bk>
    <bk>
      <extLst>
        <ext uri="{3e2802c4-a4d2-4d8b-9148-e3be6c30e623}">
          <xlrd:rvb i="7181"/>
        </ext>
      </extLst>
    </bk>
    <bk>
      <extLst>
        <ext uri="{3e2802c4-a4d2-4d8b-9148-e3be6c30e623}">
          <xlrd:rvb i="7182"/>
        </ext>
      </extLst>
    </bk>
    <bk>
      <extLst>
        <ext uri="{3e2802c4-a4d2-4d8b-9148-e3be6c30e623}">
          <xlrd:rvb i="7183"/>
        </ext>
      </extLst>
    </bk>
    <bk>
      <extLst>
        <ext uri="{3e2802c4-a4d2-4d8b-9148-e3be6c30e623}">
          <xlrd:rvb i="7184"/>
        </ext>
      </extLst>
    </bk>
    <bk>
      <extLst>
        <ext uri="{3e2802c4-a4d2-4d8b-9148-e3be6c30e623}">
          <xlrd:rvb i="7185"/>
        </ext>
      </extLst>
    </bk>
    <bk>
      <extLst>
        <ext uri="{3e2802c4-a4d2-4d8b-9148-e3be6c30e623}">
          <xlrd:rvb i="7186"/>
        </ext>
      </extLst>
    </bk>
    <bk>
      <extLst>
        <ext uri="{3e2802c4-a4d2-4d8b-9148-e3be6c30e623}">
          <xlrd:rvb i="7187"/>
        </ext>
      </extLst>
    </bk>
    <bk>
      <extLst>
        <ext uri="{3e2802c4-a4d2-4d8b-9148-e3be6c30e623}">
          <xlrd:rvb i="7188"/>
        </ext>
      </extLst>
    </bk>
    <bk>
      <extLst>
        <ext uri="{3e2802c4-a4d2-4d8b-9148-e3be6c30e623}">
          <xlrd:rvb i="7189"/>
        </ext>
      </extLst>
    </bk>
    <bk>
      <extLst>
        <ext uri="{3e2802c4-a4d2-4d8b-9148-e3be6c30e623}">
          <xlrd:rvb i="7190"/>
        </ext>
      </extLst>
    </bk>
    <bk>
      <extLst>
        <ext uri="{3e2802c4-a4d2-4d8b-9148-e3be6c30e623}">
          <xlrd:rvb i="7191"/>
        </ext>
      </extLst>
    </bk>
    <bk>
      <extLst>
        <ext uri="{3e2802c4-a4d2-4d8b-9148-e3be6c30e623}">
          <xlrd:rvb i="7192"/>
        </ext>
      </extLst>
    </bk>
    <bk>
      <extLst>
        <ext uri="{3e2802c4-a4d2-4d8b-9148-e3be6c30e623}">
          <xlrd:rvb i="7193"/>
        </ext>
      </extLst>
    </bk>
    <bk>
      <extLst>
        <ext uri="{3e2802c4-a4d2-4d8b-9148-e3be6c30e623}">
          <xlrd:rvb i="7194"/>
        </ext>
      </extLst>
    </bk>
    <bk>
      <extLst>
        <ext uri="{3e2802c4-a4d2-4d8b-9148-e3be6c30e623}">
          <xlrd:rvb i="7195"/>
        </ext>
      </extLst>
    </bk>
    <bk>
      <extLst>
        <ext uri="{3e2802c4-a4d2-4d8b-9148-e3be6c30e623}">
          <xlrd:rvb i="7196"/>
        </ext>
      </extLst>
    </bk>
    <bk>
      <extLst>
        <ext uri="{3e2802c4-a4d2-4d8b-9148-e3be6c30e623}">
          <xlrd:rvb i="7197"/>
        </ext>
      </extLst>
    </bk>
    <bk>
      <extLst>
        <ext uri="{3e2802c4-a4d2-4d8b-9148-e3be6c30e623}">
          <xlrd:rvb i="7198"/>
        </ext>
      </extLst>
    </bk>
    <bk>
      <extLst>
        <ext uri="{3e2802c4-a4d2-4d8b-9148-e3be6c30e623}">
          <xlrd:rvb i="7199"/>
        </ext>
      </extLst>
    </bk>
    <bk>
      <extLst>
        <ext uri="{3e2802c4-a4d2-4d8b-9148-e3be6c30e623}">
          <xlrd:rvb i="7200"/>
        </ext>
      </extLst>
    </bk>
    <bk>
      <extLst>
        <ext uri="{3e2802c4-a4d2-4d8b-9148-e3be6c30e623}">
          <xlrd:rvb i="7201"/>
        </ext>
      </extLst>
    </bk>
    <bk>
      <extLst>
        <ext uri="{3e2802c4-a4d2-4d8b-9148-e3be6c30e623}">
          <xlrd:rvb i="7202"/>
        </ext>
      </extLst>
    </bk>
    <bk>
      <extLst>
        <ext uri="{3e2802c4-a4d2-4d8b-9148-e3be6c30e623}">
          <xlrd:rvb i="7203"/>
        </ext>
      </extLst>
    </bk>
    <bk>
      <extLst>
        <ext uri="{3e2802c4-a4d2-4d8b-9148-e3be6c30e623}">
          <xlrd:rvb i="7204"/>
        </ext>
      </extLst>
    </bk>
    <bk>
      <extLst>
        <ext uri="{3e2802c4-a4d2-4d8b-9148-e3be6c30e623}">
          <xlrd:rvb i="7205"/>
        </ext>
      </extLst>
    </bk>
    <bk>
      <extLst>
        <ext uri="{3e2802c4-a4d2-4d8b-9148-e3be6c30e623}">
          <xlrd:rvb i="7206"/>
        </ext>
      </extLst>
    </bk>
    <bk>
      <extLst>
        <ext uri="{3e2802c4-a4d2-4d8b-9148-e3be6c30e623}">
          <xlrd:rvb i="7207"/>
        </ext>
      </extLst>
    </bk>
    <bk>
      <extLst>
        <ext uri="{3e2802c4-a4d2-4d8b-9148-e3be6c30e623}">
          <xlrd:rvb i="7208"/>
        </ext>
      </extLst>
    </bk>
    <bk>
      <extLst>
        <ext uri="{3e2802c4-a4d2-4d8b-9148-e3be6c30e623}">
          <xlrd:rvb i="7209"/>
        </ext>
      </extLst>
    </bk>
    <bk>
      <extLst>
        <ext uri="{3e2802c4-a4d2-4d8b-9148-e3be6c30e623}">
          <xlrd:rvb i="7210"/>
        </ext>
      </extLst>
    </bk>
    <bk>
      <extLst>
        <ext uri="{3e2802c4-a4d2-4d8b-9148-e3be6c30e623}">
          <xlrd:rvb i="7211"/>
        </ext>
      </extLst>
    </bk>
    <bk>
      <extLst>
        <ext uri="{3e2802c4-a4d2-4d8b-9148-e3be6c30e623}">
          <xlrd:rvb i="7212"/>
        </ext>
      </extLst>
    </bk>
    <bk>
      <extLst>
        <ext uri="{3e2802c4-a4d2-4d8b-9148-e3be6c30e623}">
          <xlrd:rvb i="7213"/>
        </ext>
      </extLst>
    </bk>
    <bk>
      <extLst>
        <ext uri="{3e2802c4-a4d2-4d8b-9148-e3be6c30e623}">
          <xlrd:rvb i="7214"/>
        </ext>
      </extLst>
    </bk>
    <bk>
      <extLst>
        <ext uri="{3e2802c4-a4d2-4d8b-9148-e3be6c30e623}">
          <xlrd:rvb i="7215"/>
        </ext>
      </extLst>
    </bk>
    <bk>
      <extLst>
        <ext uri="{3e2802c4-a4d2-4d8b-9148-e3be6c30e623}">
          <xlrd:rvb i="7216"/>
        </ext>
      </extLst>
    </bk>
    <bk>
      <extLst>
        <ext uri="{3e2802c4-a4d2-4d8b-9148-e3be6c30e623}">
          <xlrd:rvb i="7217"/>
        </ext>
      </extLst>
    </bk>
    <bk>
      <extLst>
        <ext uri="{3e2802c4-a4d2-4d8b-9148-e3be6c30e623}">
          <xlrd:rvb i="7218"/>
        </ext>
      </extLst>
    </bk>
    <bk>
      <extLst>
        <ext uri="{3e2802c4-a4d2-4d8b-9148-e3be6c30e623}">
          <xlrd:rvb i="7219"/>
        </ext>
      </extLst>
    </bk>
    <bk>
      <extLst>
        <ext uri="{3e2802c4-a4d2-4d8b-9148-e3be6c30e623}">
          <xlrd:rvb i="7220"/>
        </ext>
      </extLst>
    </bk>
    <bk>
      <extLst>
        <ext uri="{3e2802c4-a4d2-4d8b-9148-e3be6c30e623}">
          <xlrd:rvb i="7221"/>
        </ext>
      </extLst>
    </bk>
    <bk>
      <extLst>
        <ext uri="{3e2802c4-a4d2-4d8b-9148-e3be6c30e623}">
          <xlrd:rvb i="7222"/>
        </ext>
      </extLst>
    </bk>
    <bk>
      <extLst>
        <ext uri="{3e2802c4-a4d2-4d8b-9148-e3be6c30e623}">
          <xlrd:rvb i="7223"/>
        </ext>
      </extLst>
    </bk>
    <bk>
      <extLst>
        <ext uri="{3e2802c4-a4d2-4d8b-9148-e3be6c30e623}">
          <xlrd:rvb i="7224"/>
        </ext>
      </extLst>
    </bk>
    <bk>
      <extLst>
        <ext uri="{3e2802c4-a4d2-4d8b-9148-e3be6c30e623}">
          <xlrd:rvb i="7225"/>
        </ext>
      </extLst>
    </bk>
    <bk>
      <extLst>
        <ext uri="{3e2802c4-a4d2-4d8b-9148-e3be6c30e623}">
          <xlrd:rvb i="7226"/>
        </ext>
      </extLst>
    </bk>
    <bk>
      <extLst>
        <ext uri="{3e2802c4-a4d2-4d8b-9148-e3be6c30e623}">
          <xlrd:rvb i="7227"/>
        </ext>
      </extLst>
    </bk>
    <bk>
      <extLst>
        <ext uri="{3e2802c4-a4d2-4d8b-9148-e3be6c30e623}">
          <xlrd:rvb i="7228"/>
        </ext>
      </extLst>
    </bk>
    <bk>
      <extLst>
        <ext uri="{3e2802c4-a4d2-4d8b-9148-e3be6c30e623}">
          <xlrd:rvb i="7229"/>
        </ext>
      </extLst>
    </bk>
    <bk>
      <extLst>
        <ext uri="{3e2802c4-a4d2-4d8b-9148-e3be6c30e623}">
          <xlrd:rvb i="7230"/>
        </ext>
      </extLst>
    </bk>
    <bk>
      <extLst>
        <ext uri="{3e2802c4-a4d2-4d8b-9148-e3be6c30e623}">
          <xlrd:rvb i="7231"/>
        </ext>
      </extLst>
    </bk>
    <bk>
      <extLst>
        <ext uri="{3e2802c4-a4d2-4d8b-9148-e3be6c30e623}">
          <xlrd:rvb i="7232"/>
        </ext>
      </extLst>
    </bk>
    <bk>
      <extLst>
        <ext uri="{3e2802c4-a4d2-4d8b-9148-e3be6c30e623}">
          <xlrd:rvb i="7233"/>
        </ext>
      </extLst>
    </bk>
    <bk>
      <extLst>
        <ext uri="{3e2802c4-a4d2-4d8b-9148-e3be6c30e623}">
          <xlrd:rvb i="7234"/>
        </ext>
      </extLst>
    </bk>
    <bk>
      <extLst>
        <ext uri="{3e2802c4-a4d2-4d8b-9148-e3be6c30e623}">
          <xlrd:rvb i="7235"/>
        </ext>
      </extLst>
    </bk>
    <bk>
      <extLst>
        <ext uri="{3e2802c4-a4d2-4d8b-9148-e3be6c30e623}">
          <xlrd:rvb i="7236"/>
        </ext>
      </extLst>
    </bk>
    <bk>
      <extLst>
        <ext uri="{3e2802c4-a4d2-4d8b-9148-e3be6c30e623}">
          <xlrd:rvb i="7237"/>
        </ext>
      </extLst>
    </bk>
    <bk>
      <extLst>
        <ext uri="{3e2802c4-a4d2-4d8b-9148-e3be6c30e623}">
          <xlrd:rvb i="7238"/>
        </ext>
      </extLst>
    </bk>
    <bk>
      <extLst>
        <ext uri="{3e2802c4-a4d2-4d8b-9148-e3be6c30e623}">
          <xlrd:rvb i="7239"/>
        </ext>
      </extLst>
    </bk>
    <bk>
      <extLst>
        <ext uri="{3e2802c4-a4d2-4d8b-9148-e3be6c30e623}">
          <xlrd:rvb i="7240"/>
        </ext>
      </extLst>
    </bk>
    <bk>
      <extLst>
        <ext uri="{3e2802c4-a4d2-4d8b-9148-e3be6c30e623}">
          <xlrd:rvb i="7241"/>
        </ext>
      </extLst>
    </bk>
    <bk>
      <extLst>
        <ext uri="{3e2802c4-a4d2-4d8b-9148-e3be6c30e623}">
          <xlrd:rvb i="7242"/>
        </ext>
      </extLst>
    </bk>
    <bk>
      <extLst>
        <ext uri="{3e2802c4-a4d2-4d8b-9148-e3be6c30e623}">
          <xlrd:rvb i="7245"/>
        </ext>
      </extLst>
    </bk>
    <bk>
      <extLst>
        <ext uri="{3e2802c4-a4d2-4d8b-9148-e3be6c30e623}">
          <xlrd:rvb i="7246"/>
        </ext>
      </extLst>
    </bk>
    <bk>
      <extLst>
        <ext uri="{3e2802c4-a4d2-4d8b-9148-e3be6c30e623}">
          <xlrd:rvb i="7247"/>
        </ext>
      </extLst>
    </bk>
    <bk>
      <extLst>
        <ext uri="{3e2802c4-a4d2-4d8b-9148-e3be6c30e623}">
          <xlrd:rvb i="7248"/>
        </ext>
      </extLst>
    </bk>
    <bk>
      <extLst>
        <ext uri="{3e2802c4-a4d2-4d8b-9148-e3be6c30e623}">
          <xlrd:rvb i="7249"/>
        </ext>
      </extLst>
    </bk>
    <bk>
      <extLst>
        <ext uri="{3e2802c4-a4d2-4d8b-9148-e3be6c30e623}">
          <xlrd:rvb i="7250"/>
        </ext>
      </extLst>
    </bk>
    <bk>
      <extLst>
        <ext uri="{3e2802c4-a4d2-4d8b-9148-e3be6c30e623}">
          <xlrd:rvb i="7251"/>
        </ext>
      </extLst>
    </bk>
    <bk>
      <extLst>
        <ext uri="{3e2802c4-a4d2-4d8b-9148-e3be6c30e623}">
          <xlrd:rvb i="7252"/>
        </ext>
      </extLst>
    </bk>
    <bk>
      <extLst>
        <ext uri="{3e2802c4-a4d2-4d8b-9148-e3be6c30e623}">
          <xlrd:rvb i="7253"/>
        </ext>
      </extLst>
    </bk>
    <bk>
      <extLst>
        <ext uri="{3e2802c4-a4d2-4d8b-9148-e3be6c30e623}">
          <xlrd:rvb i="7254"/>
        </ext>
      </extLst>
    </bk>
    <bk>
      <extLst>
        <ext uri="{3e2802c4-a4d2-4d8b-9148-e3be6c30e623}">
          <xlrd:rvb i="7255"/>
        </ext>
      </extLst>
    </bk>
    <bk>
      <extLst>
        <ext uri="{3e2802c4-a4d2-4d8b-9148-e3be6c30e623}">
          <xlrd:rvb i="7256"/>
        </ext>
      </extLst>
    </bk>
    <bk>
      <extLst>
        <ext uri="{3e2802c4-a4d2-4d8b-9148-e3be6c30e623}">
          <xlrd:rvb i="7257"/>
        </ext>
      </extLst>
    </bk>
    <bk>
      <extLst>
        <ext uri="{3e2802c4-a4d2-4d8b-9148-e3be6c30e623}">
          <xlrd:rvb i="7258"/>
        </ext>
      </extLst>
    </bk>
    <bk>
      <extLst>
        <ext uri="{3e2802c4-a4d2-4d8b-9148-e3be6c30e623}">
          <xlrd:rvb i="7259"/>
        </ext>
      </extLst>
    </bk>
    <bk>
      <extLst>
        <ext uri="{3e2802c4-a4d2-4d8b-9148-e3be6c30e623}">
          <xlrd:rvb i="7260"/>
        </ext>
      </extLst>
    </bk>
    <bk>
      <extLst>
        <ext uri="{3e2802c4-a4d2-4d8b-9148-e3be6c30e623}">
          <xlrd:rvb i="7261"/>
        </ext>
      </extLst>
    </bk>
    <bk>
      <extLst>
        <ext uri="{3e2802c4-a4d2-4d8b-9148-e3be6c30e623}">
          <xlrd:rvb i="7262"/>
        </ext>
      </extLst>
    </bk>
    <bk>
      <extLst>
        <ext uri="{3e2802c4-a4d2-4d8b-9148-e3be6c30e623}">
          <xlrd:rvb i="7263"/>
        </ext>
      </extLst>
    </bk>
    <bk>
      <extLst>
        <ext uri="{3e2802c4-a4d2-4d8b-9148-e3be6c30e623}">
          <xlrd:rvb i="7264"/>
        </ext>
      </extLst>
    </bk>
    <bk>
      <extLst>
        <ext uri="{3e2802c4-a4d2-4d8b-9148-e3be6c30e623}">
          <xlrd:rvb i="7265"/>
        </ext>
      </extLst>
    </bk>
    <bk>
      <extLst>
        <ext uri="{3e2802c4-a4d2-4d8b-9148-e3be6c30e623}">
          <xlrd:rvb i="7266"/>
        </ext>
      </extLst>
    </bk>
    <bk>
      <extLst>
        <ext uri="{3e2802c4-a4d2-4d8b-9148-e3be6c30e623}">
          <xlrd:rvb i="7267"/>
        </ext>
      </extLst>
    </bk>
    <bk>
      <extLst>
        <ext uri="{3e2802c4-a4d2-4d8b-9148-e3be6c30e623}">
          <xlrd:rvb i="7268"/>
        </ext>
      </extLst>
    </bk>
    <bk>
      <extLst>
        <ext uri="{3e2802c4-a4d2-4d8b-9148-e3be6c30e623}">
          <xlrd:rvb i="7269"/>
        </ext>
      </extLst>
    </bk>
    <bk>
      <extLst>
        <ext uri="{3e2802c4-a4d2-4d8b-9148-e3be6c30e623}">
          <xlrd:rvb i="7270"/>
        </ext>
      </extLst>
    </bk>
    <bk>
      <extLst>
        <ext uri="{3e2802c4-a4d2-4d8b-9148-e3be6c30e623}">
          <xlrd:rvb i="7271"/>
        </ext>
      </extLst>
    </bk>
    <bk>
      <extLst>
        <ext uri="{3e2802c4-a4d2-4d8b-9148-e3be6c30e623}">
          <xlrd:rvb i="7272"/>
        </ext>
      </extLst>
    </bk>
    <bk>
      <extLst>
        <ext uri="{3e2802c4-a4d2-4d8b-9148-e3be6c30e623}">
          <xlrd:rvb i="7273"/>
        </ext>
      </extLst>
    </bk>
    <bk>
      <extLst>
        <ext uri="{3e2802c4-a4d2-4d8b-9148-e3be6c30e623}">
          <xlrd:rvb i="7274"/>
        </ext>
      </extLst>
    </bk>
    <bk>
      <extLst>
        <ext uri="{3e2802c4-a4d2-4d8b-9148-e3be6c30e623}">
          <xlrd:rvb i="7275"/>
        </ext>
      </extLst>
    </bk>
    <bk>
      <extLst>
        <ext uri="{3e2802c4-a4d2-4d8b-9148-e3be6c30e623}">
          <xlrd:rvb i="7276"/>
        </ext>
      </extLst>
    </bk>
    <bk>
      <extLst>
        <ext uri="{3e2802c4-a4d2-4d8b-9148-e3be6c30e623}">
          <xlrd:rvb i="7277"/>
        </ext>
      </extLst>
    </bk>
    <bk>
      <extLst>
        <ext uri="{3e2802c4-a4d2-4d8b-9148-e3be6c30e623}">
          <xlrd:rvb i="7278"/>
        </ext>
      </extLst>
    </bk>
    <bk>
      <extLst>
        <ext uri="{3e2802c4-a4d2-4d8b-9148-e3be6c30e623}">
          <xlrd:rvb i="7279"/>
        </ext>
      </extLst>
    </bk>
    <bk>
      <extLst>
        <ext uri="{3e2802c4-a4d2-4d8b-9148-e3be6c30e623}">
          <xlrd:rvb i="7280"/>
        </ext>
      </extLst>
    </bk>
    <bk>
      <extLst>
        <ext uri="{3e2802c4-a4d2-4d8b-9148-e3be6c30e623}">
          <xlrd:rvb i="7281"/>
        </ext>
      </extLst>
    </bk>
    <bk>
      <extLst>
        <ext uri="{3e2802c4-a4d2-4d8b-9148-e3be6c30e623}">
          <xlrd:rvb i="7282"/>
        </ext>
      </extLst>
    </bk>
    <bk>
      <extLst>
        <ext uri="{3e2802c4-a4d2-4d8b-9148-e3be6c30e623}">
          <xlrd:rvb i="7283"/>
        </ext>
      </extLst>
    </bk>
    <bk>
      <extLst>
        <ext uri="{3e2802c4-a4d2-4d8b-9148-e3be6c30e623}">
          <xlrd:rvb i="7284"/>
        </ext>
      </extLst>
    </bk>
    <bk>
      <extLst>
        <ext uri="{3e2802c4-a4d2-4d8b-9148-e3be6c30e623}">
          <xlrd:rvb i="7285"/>
        </ext>
      </extLst>
    </bk>
    <bk>
      <extLst>
        <ext uri="{3e2802c4-a4d2-4d8b-9148-e3be6c30e623}">
          <xlrd:rvb i="7286"/>
        </ext>
      </extLst>
    </bk>
    <bk>
      <extLst>
        <ext uri="{3e2802c4-a4d2-4d8b-9148-e3be6c30e623}">
          <xlrd:rvb i="7287"/>
        </ext>
      </extLst>
    </bk>
    <bk>
      <extLst>
        <ext uri="{3e2802c4-a4d2-4d8b-9148-e3be6c30e623}">
          <xlrd:rvb i="7288"/>
        </ext>
      </extLst>
    </bk>
    <bk>
      <extLst>
        <ext uri="{3e2802c4-a4d2-4d8b-9148-e3be6c30e623}">
          <xlrd:rvb i="7289"/>
        </ext>
      </extLst>
    </bk>
    <bk>
      <extLst>
        <ext uri="{3e2802c4-a4d2-4d8b-9148-e3be6c30e623}">
          <xlrd:rvb i="7290"/>
        </ext>
      </extLst>
    </bk>
    <bk>
      <extLst>
        <ext uri="{3e2802c4-a4d2-4d8b-9148-e3be6c30e623}">
          <xlrd:rvb i="7291"/>
        </ext>
      </extLst>
    </bk>
    <bk>
      <extLst>
        <ext uri="{3e2802c4-a4d2-4d8b-9148-e3be6c30e623}">
          <xlrd:rvb i="7292"/>
        </ext>
      </extLst>
    </bk>
    <bk>
      <extLst>
        <ext uri="{3e2802c4-a4d2-4d8b-9148-e3be6c30e623}">
          <xlrd:rvb i="7293"/>
        </ext>
      </extLst>
    </bk>
    <bk>
      <extLst>
        <ext uri="{3e2802c4-a4d2-4d8b-9148-e3be6c30e623}">
          <xlrd:rvb i="7294"/>
        </ext>
      </extLst>
    </bk>
    <bk>
      <extLst>
        <ext uri="{3e2802c4-a4d2-4d8b-9148-e3be6c30e623}">
          <xlrd:rvb i="7295"/>
        </ext>
      </extLst>
    </bk>
    <bk>
      <extLst>
        <ext uri="{3e2802c4-a4d2-4d8b-9148-e3be6c30e623}">
          <xlrd:rvb i="7296"/>
        </ext>
      </extLst>
    </bk>
    <bk>
      <extLst>
        <ext uri="{3e2802c4-a4d2-4d8b-9148-e3be6c30e623}">
          <xlrd:rvb i="7297"/>
        </ext>
      </extLst>
    </bk>
    <bk>
      <extLst>
        <ext uri="{3e2802c4-a4d2-4d8b-9148-e3be6c30e623}">
          <xlrd:rvb i="7298"/>
        </ext>
      </extLst>
    </bk>
    <bk>
      <extLst>
        <ext uri="{3e2802c4-a4d2-4d8b-9148-e3be6c30e623}">
          <xlrd:rvb i="7299"/>
        </ext>
      </extLst>
    </bk>
    <bk>
      <extLst>
        <ext uri="{3e2802c4-a4d2-4d8b-9148-e3be6c30e623}">
          <xlrd:rvb i="7300"/>
        </ext>
      </extLst>
    </bk>
    <bk>
      <extLst>
        <ext uri="{3e2802c4-a4d2-4d8b-9148-e3be6c30e623}">
          <xlrd:rvb i="7301"/>
        </ext>
      </extLst>
    </bk>
    <bk>
      <extLst>
        <ext uri="{3e2802c4-a4d2-4d8b-9148-e3be6c30e623}">
          <xlrd:rvb i="7302"/>
        </ext>
      </extLst>
    </bk>
    <bk>
      <extLst>
        <ext uri="{3e2802c4-a4d2-4d8b-9148-e3be6c30e623}">
          <xlrd:rvb i="7303"/>
        </ext>
      </extLst>
    </bk>
    <bk>
      <extLst>
        <ext uri="{3e2802c4-a4d2-4d8b-9148-e3be6c30e623}">
          <xlrd:rvb i="7304"/>
        </ext>
      </extLst>
    </bk>
    <bk>
      <extLst>
        <ext uri="{3e2802c4-a4d2-4d8b-9148-e3be6c30e623}">
          <xlrd:rvb i="7305"/>
        </ext>
      </extLst>
    </bk>
    <bk>
      <extLst>
        <ext uri="{3e2802c4-a4d2-4d8b-9148-e3be6c30e623}">
          <xlrd:rvb i="7306"/>
        </ext>
      </extLst>
    </bk>
    <bk>
      <extLst>
        <ext uri="{3e2802c4-a4d2-4d8b-9148-e3be6c30e623}">
          <xlrd:rvb i="7307"/>
        </ext>
      </extLst>
    </bk>
    <bk>
      <extLst>
        <ext uri="{3e2802c4-a4d2-4d8b-9148-e3be6c30e623}">
          <xlrd:rvb i="7308"/>
        </ext>
      </extLst>
    </bk>
    <bk>
      <extLst>
        <ext uri="{3e2802c4-a4d2-4d8b-9148-e3be6c30e623}">
          <xlrd:rvb i="7309"/>
        </ext>
      </extLst>
    </bk>
    <bk>
      <extLst>
        <ext uri="{3e2802c4-a4d2-4d8b-9148-e3be6c30e623}">
          <xlrd:rvb i="7310"/>
        </ext>
      </extLst>
    </bk>
    <bk>
      <extLst>
        <ext uri="{3e2802c4-a4d2-4d8b-9148-e3be6c30e623}">
          <xlrd:rvb i="7311"/>
        </ext>
      </extLst>
    </bk>
    <bk>
      <extLst>
        <ext uri="{3e2802c4-a4d2-4d8b-9148-e3be6c30e623}">
          <xlrd:rvb i="7312"/>
        </ext>
      </extLst>
    </bk>
    <bk>
      <extLst>
        <ext uri="{3e2802c4-a4d2-4d8b-9148-e3be6c30e623}">
          <xlrd:rvb i="7313"/>
        </ext>
      </extLst>
    </bk>
    <bk>
      <extLst>
        <ext uri="{3e2802c4-a4d2-4d8b-9148-e3be6c30e623}">
          <xlrd:rvb i="7314"/>
        </ext>
      </extLst>
    </bk>
    <bk>
      <extLst>
        <ext uri="{3e2802c4-a4d2-4d8b-9148-e3be6c30e623}">
          <xlrd:rvb i="7315"/>
        </ext>
      </extLst>
    </bk>
    <bk>
      <extLst>
        <ext uri="{3e2802c4-a4d2-4d8b-9148-e3be6c30e623}">
          <xlrd:rvb i="7316"/>
        </ext>
      </extLst>
    </bk>
    <bk>
      <extLst>
        <ext uri="{3e2802c4-a4d2-4d8b-9148-e3be6c30e623}">
          <xlrd:rvb i="7317"/>
        </ext>
      </extLst>
    </bk>
    <bk>
      <extLst>
        <ext uri="{3e2802c4-a4d2-4d8b-9148-e3be6c30e623}">
          <xlrd:rvb i="7318"/>
        </ext>
      </extLst>
    </bk>
    <bk>
      <extLst>
        <ext uri="{3e2802c4-a4d2-4d8b-9148-e3be6c30e623}">
          <xlrd:rvb i="7319"/>
        </ext>
      </extLst>
    </bk>
    <bk>
      <extLst>
        <ext uri="{3e2802c4-a4d2-4d8b-9148-e3be6c30e623}">
          <xlrd:rvb i="7320"/>
        </ext>
      </extLst>
    </bk>
    <bk>
      <extLst>
        <ext uri="{3e2802c4-a4d2-4d8b-9148-e3be6c30e623}">
          <xlrd:rvb i="7321"/>
        </ext>
      </extLst>
    </bk>
    <bk>
      <extLst>
        <ext uri="{3e2802c4-a4d2-4d8b-9148-e3be6c30e623}">
          <xlrd:rvb i="7322"/>
        </ext>
      </extLst>
    </bk>
    <bk>
      <extLst>
        <ext uri="{3e2802c4-a4d2-4d8b-9148-e3be6c30e623}">
          <xlrd:rvb i="7323"/>
        </ext>
      </extLst>
    </bk>
    <bk>
      <extLst>
        <ext uri="{3e2802c4-a4d2-4d8b-9148-e3be6c30e623}">
          <xlrd:rvb i="7324"/>
        </ext>
      </extLst>
    </bk>
    <bk>
      <extLst>
        <ext uri="{3e2802c4-a4d2-4d8b-9148-e3be6c30e623}">
          <xlrd:rvb i="7325"/>
        </ext>
      </extLst>
    </bk>
    <bk>
      <extLst>
        <ext uri="{3e2802c4-a4d2-4d8b-9148-e3be6c30e623}">
          <xlrd:rvb i="7326"/>
        </ext>
      </extLst>
    </bk>
    <bk>
      <extLst>
        <ext uri="{3e2802c4-a4d2-4d8b-9148-e3be6c30e623}">
          <xlrd:rvb i="7327"/>
        </ext>
      </extLst>
    </bk>
    <bk>
      <extLst>
        <ext uri="{3e2802c4-a4d2-4d8b-9148-e3be6c30e623}">
          <xlrd:rvb i="7328"/>
        </ext>
      </extLst>
    </bk>
    <bk>
      <extLst>
        <ext uri="{3e2802c4-a4d2-4d8b-9148-e3be6c30e623}">
          <xlrd:rvb i="7329"/>
        </ext>
      </extLst>
    </bk>
    <bk>
      <extLst>
        <ext uri="{3e2802c4-a4d2-4d8b-9148-e3be6c30e623}">
          <xlrd:rvb i="7330"/>
        </ext>
      </extLst>
    </bk>
    <bk>
      <extLst>
        <ext uri="{3e2802c4-a4d2-4d8b-9148-e3be6c30e623}">
          <xlrd:rvb i="7331"/>
        </ext>
      </extLst>
    </bk>
    <bk>
      <extLst>
        <ext uri="{3e2802c4-a4d2-4d8b-9148-e3be6c30e623}">
          <xlrd:rvb i="7332"/>
        </ext>
      </extLst>
    </bk>
    <bk>
      <extLst>
        <ext uri="{3e2802c4-a4d2-4d8b-9148-e3be6c30e623}">
          <xlrd:rvb i="7333"/>
        </ext>
      </extLst>
    </bk>
    <bk>
      <extLst>
        <ext uri="{3e2802c4-a4d2-4d8b-9148-e3be6c30e623}">
          <xlrd:rvb i="7334"/>
        </ext>
      </extLst>
    </bk>
    <bk>
      <extLst>
        <ext uri="{3e2802c4-a4d2-4d8b-9148-e3be6c30e623}">
          <xlrd:rvb i="7335"/>
        </ext>
      </extLst>
    </bk>
    <bk>
      <extLst>
        <ext uri="{3e2802c4-a4d2-4d8b-9148-e3be6c30e623}">
          <xlrd:rvb i="7336"/>
        </ext>
      </extLst>
    </bk>
    <bk>
      <extLst>
        <ext uri="{3e2802c4-a4d2-4d8b-9148-e3be6c30e623}">
          <xlrd:rvb i="7337"/>
        </ext>
      </extLst>
    </bk>
    <bk>
      <extLst>
        <ext uri="{3e2802c4-a4d2-4d8b-9148-e3be6c30e623}">
          <xlrd:rvb i="7338"/>
        </ext>
      </extLst>
    </bk>
    <bk>
      <extLst>
        <ext uri="{3e2802c4-a4d2-4d8b-9148-e3be6c30e623}">
          <xlrd:rvb i="7339"/>
        </ext>
      </extLst>
    </bk>
    <bk>
      <extLst>
        <ext uri="{3e2802c4-a4d2-4d8b-9148-e3be6c30e623}">
          <xlrd:rvb i="7340"/>
        </ext>
      </extLst>
    </bk>
    <bk>
      <extLst>
        <ext uri="{3e2802c4-a4d2-4d8b-9148-e3be6c30e623}">
          <xlrd:rvb i="7341"/>
        </ext>
      </extLst>
    </bk>
    <bk>
      <extLst>
        <ext uri="{3e2802c4-a4d2-4d8b-9148-e3be6c30e623}">
          <xlrd:rvb i="7342"/>
        </ext>
      </extLst>
    </bk>
    <bk>
      <extLst>
        <ext uri="{3e2802c4-a4d2-4d8b-9148-e3be6c30e623}">
          <xlrd:rvb i="7343"/>
        </ext>
      </extLst>
    </bk>
    <bk>
      <extLst>
        <ext uri="{3e2802c4-a4d2-4d8b-9148-e3be6c30e623}">
          <xlrd:rvb i="7344"/>
        </ext>
      </extLst>
    </bk>
    <bk>
      <extLst>
        <ext uri="{3e2802c4-a4d2-4d8b-9148-e3be6c30e623}">
          <xlrd:rvb i="7345"/>
        </ext>
      </extLst>
    </bk>
    <bk>
      <extLst>
        <ext uri="{3e2802c4-a4d2-4d8b-9148-e3be6c30e623}">
          <xlrd:rvb i="7346"/>
        </ext>
      </extLst>
    </bk>
    <bk>
      <extLst>
        <ext uri="{3e2802c4-a4d2-4d8b-9148-e3be6c30e623}">
          <xlrd:rvb i="7347"/>
        </ext>
      </extLst>
    </bk>
    <bk>
      <extLst>
        <ext uri="{3e2802c4-a4d2-4d8b-9148-e3be6c30e623}">
          <xlrd:rvb i="7348"/>
        </ext>
      </extLst>
    </bk>
    <bk>
      <extLst>
        <ext uri="{3e2802c4-a4d2-4d8b-9148-e3be6c30e623}">
          <xlrd:rvb i="7349"/>
        </ext>
      </extLst>
    </bk>
    <bk>
      <extLst>
        <ext uri="{3e2802c4-a4d2-4d8b-9148-e3be6c30e623}">
          <xlrd:rvb i="7350"/>
        </ext>
      </extLst>
    </bk>
    <bk>
      <extLst>
        <ext uri="{3e2802c4-a4d2-4d8b-9148-e3be6c30e623}">
          <xlrd:rvb i="7351"/>
        </ext>
      </extLst>
    </bk>
    <bk>
      <extLst>
        <ext uri="{3e2802c4-a4d2-4d8b-9148-e3be6c30e623}">
          <xlrd:rvb i="7352"/>
        </ext>
      </extLst>
    </bk>
    <bk>
      <extLst>
        <ext uri="{3e2802c4-a4d2-4d8b-9148-e3be6c30e623}">
          <xlrd:rvb i="7353"/>
        </ext>
      </extLst>
    </bk>
    <bk>
      <extLst>
        <ext uri="{3e2802c4-a4d2-4d8b-9148-e3be6c30e623}">
          <xlrd:rvb i="7354"/>
        </ext>
      </extLst>
    </bk>
    <bk>
      <extLst>
        <ext uri="{3e2802c4-a4d2-4d8b-9148-e3be6c30e623}">
          <xlrd:rvb i="7355"/>
        </ext>
      </extLst>
    </bk>
    <bk>
      <extLst>
        <ext uri="{3e2802c4-a4d2-4d8b-9148-e3be6c30e623}">
          <xlrd:rvb i="7356"/>
        </ext>
      </extLst>
    </bk>
    <bk>
      <extLst>
        <ext uri="{3e2802c4-a4d2-4d8b-9148-e3be6c30e623}">
          <xlrd:rvb i="7357"/>
        </ext>
      </extLst>
    </bk>
    <bk>
      <extLst>
        <ext uri="{3e2802c4-a4d2-4d8b-9148-e3be6c30e623}">
          <xlrd:rvb i="7358"/>
        </ext>
      </extLst>
    </bk>
    <bk>
      <extLst>
        <ext uri="{3e2802c4-a4d2-4d8b-9148-e3be6c30e623}">
          <xlrd:rvb i="7359"/>
        </ext>
      </extLst>
    </bk>
    <bk>
      <extLst>
        <ext uri="{3e2802c4-a4d2-4d8b-9148-e3be6c30e623}">
          <xlrd:rvb i="7360"/>
        </ext>
      </extLst>
    </bk>
    <bk>
      <extLst>
        <ext uri="{3e2802c4-a4d2-4d8b-9148-e3be6c30e623}">
          <xlrd:rvb i="7361"/>
        </ext>
      </extLst>
    </bk>
    <bk>
      <extLst>
        <ext uri="{3e2802c4-a4d2-4d8b-9148-e3be6c30e623}">
          <xlrd:rvb i="7362"/>
        </ext>
      </extLst>
    </bk>
    <bk>
      <extLst>
        <ext uri="{3e2802c4-a4d2-4d8b-9148-e3be6c30e623}">
          <xlrd:rvb i="7363"/>
        </ext>
      </extLst>
    </bk>
    <bk>
      <extLst>
        <ext uri="{3e2802c4-a4d2-4d8b-9148-e3be6c30e623}">
          <xlrd:rvb i="7364"/>
        </ext>
      </extLst>
    </bk>
    <bk>
      <extLst>
        <ext uri="{3e2802c4-a4d2-4d8b-9148-e3be6c30e623}">
          <xlrd:rvb i="7365"/>
        </ext>
      </extLst>
    </bk>
    <bk>
      <extLst>
        <ext uri="{3e2802c4-a4d2-4d8b-9148-e3be6c30e623}">
          <xlrd:rvb i="7366"/>
        </ext>
      </extLst>
    </bk>
    <bk>
      <extLst>
        <ext uri="{3e2802c4-a4d2-4d8b-9148-e3be6c30e623}">
          <xlrd:rvb i="7367"/>
        </ext>
      </extLst>
    </bk>
    <bk>
      <extLst>
        <ext uri="{3e2802c4-a4d2-4d8b-9148-e3be6c30e623}">
          <xlrd:rvb i="7368"/>
        </ext>
      </extLst>
    </bk>
    <bk>
      <extLst>
        <ext uri="{3e2802c4-a4d2-4d8b-9148-e3be6c30e623}">
          <xlrd:rvb i="7369"/>
        </ext>
      </extLst>
    </bk>
    <bk>
      <extLst>
        <ext uri="{3e2802c4-a4d2-4d8b-9148-e3be6c30e623}">
          <xlrd:rvb i="7370"/>
        </ext>
      </extLst>
    </bk>
    <bk>
      <extLst>
        <ext uri="{3e2802c4-a4d2-4d8b-9148-e3be6c30e623}">
          <xlrd:rvb i="7371"/>
        </ext>
      </extLst>
    </bk>
    <bk>
      <extLst>
        <ext uri="{3e2802c4-a4d2-4d8b-9148-e3be6c30e623}">
          <xlrd:rvb i="7372"/>
        </ext>
      </extLst>
    </bk>
    <bk>
      <extLst>
        <ext uri="{3e2802c4-a4d2-4d8b-9148-e3be6c30e623}">
          <xlrd:rvb i="7373"/>
        </ext>
      </extLst>
    </bk>
    <bk>
      <extLst>
        <ext uri="{3e2802c4-a4d2-4d8b-9148-e3be6c30e623}">
          <xlrd:rvb i="7374"/>
        </ext>
      </extLst>
    </bk>
    <bk>
      <extLst>
        <ext uri="{3e2802c4-a4d2-4d8b-9148-e3be6c30e623}">
          <xlrd:rvb i="7375"/>
        </ext>
      </extLst>
    </bk>
    <bk>
      <extLst>
        <ext uri="{3e2802c4-a4d2-4d8b-9148-e3be6c30e623}">
          <xlrd:rvb i="7376"/>
        </ext>
      </extLst>
    </bk>
    <bk>
      <extLst>
        <ext uri="{3e2802c4-a4d2-4d8b-9148-e3be6c30e623}">
          <xlrd:rvb i="7377"/>
        </ext>
      </extLst>
    </bk>
    <bk>
      <extLst>
        <ext uri="{3e2802c4-a4d2-4d8b-9148-e3be6c30e623}">
          <xlrd:rvb i="7378"/>
        </ext>
      </extLst>
    </bk>
    <bk>
      <extLst>
        <ext uri="{3e2802c4-a4d2-4d8b-9148-e3be6c30e623}">
          <xlrd:rvb i="7379"/>
        </ext>
      </extLst>
    </bk>
    <bk>
      <extLst>
        <ext uri="{3e2802c4-a4d2-4d8b-9148-e3be6c30e623}">
          <xlrd:rvb i="7380"/>
        </ext>
      </extLst>
    </bk>
    <bk>
      <extLst>
        <ext uri="{3e2802c4-a4d2-4d8b-9148-e3be6c30e623}">
          <xlrd:rvb i="7381"/>
        </ext>
      </extLst>
    </bk>
    <bk>
      <extLst>
        <ext uri="{3e2802c4-a4d2-4d8b-9148-e3be6c30e623}">
          <xlrd:rvb i="7382"/>
        </ext>
      </extLst>
    </bk>
    <bk>
      <extLst>
        <ext uri="{3e2802c4-a4d2-4d8b-9148-e3be6c30e623}">
          <xlrd:rvb i="7383"/>
        </ext>
      </extLst>
    </bk>
    <bk>
      <extLst>
        <ext uri="{3e2802c4-a4d2-4d8b-9148-e3be6c30e623}">
          <xlrd:rvb i="7384"/>
        </ext>
      </extLst>
    </bk>
    <bk>
      <extLst>
        <ext uri="{3e2802c4-a4d2-4d8b-9148-e3be6c30e623}">
          <xlrd:rvb i="7385"/>
        </ext>
      </extLst>
    </bk>
    <bk>
      <extLst>
        <ext uri="{3e2802c4-a4d2-4d8b-9148-e3be6c30e623}">
          <xlrd:rvb i="7386"/>
        </ext>
      </extLst>
    </bk>
    <bk>
      <extLst>
        <ext uri="{3e2802c4-a4d2-4d8b-9148-e3be6c30e623}">
          <xlrd:rvb i="7387"/>
        </ext>
      </extLst>
    </bk>
    <bk>
      <extLst>
        <ext uri="{3e2802c4-a4d2-4d8b-9148-e3be6c30e623}">
          <xlrd:rvb i="7388"/>
        </ext>
      </extLst>
    </bk>
    <bk>
      <extLst>
        <ext uri="{3e2802c4-a4d2-4d8b-9148-e3be6c30e623}">
          <xlrd:rvb i="7389"/>
        </ext>
      </extLst>
    </bk>
    <bk>
      <extLst>
        <ext uri="{3e2802c4-a4d2-4d8b-9148-e3be6c30e623}">
          <xlrd:rvb i="7390"/>
        </ext>
      </extLst>
    </bk>
    <bk>
      <extLst>
        <ext uri="{3e2802c4-a4d2-4d8b-9148-e3be6c30e623}">
          <xlrd:rvb i="7391"/>
        </ext>
      </extLst>
    </bk>
    <bk>
      <extLst>
        <ext uri="{3e2802c4-a4d2-4d8b-9148-e3be6c30e623}">
          <xlrd:rvb i="7392"/>
        </ext>
      </extLst>
    </bk>
    <bk>
      <extLst>
        <ext uri="{3e2802c4-a4d2-4d8b-9148-e3be6c30e623}">
          <xlrd:rvb i="7393"/>
        </ext>
      </extLst>
    </bk>
    <bk>
      <extLst>
        <ext uri="{3e2802c4-a4d2-4d8b-9148-e3be6c30e623}">
          <xlrd:rvb i="7394"/>
        </ext>
      </extLst>
    </bk>
    <bk>
      <extLst>
        <ext uri="{3e2802c4-a4d2-4d8b-9148-e3be6c30e623}">
          <xlrd:rvb i="7395"/>
        </ext>
      </extLst>
    </bk>
    <bk>
      <extLst>
        <ext uri="{3e2802c4-a4d2-4d8b-9148-e3be6c30e623}">
          <xlrd:rvb i="7396"/>
        </ext>
      </extLst>
    </bk>
    <bk>
      <extLst>
        <ext uri="{3e2802c4-a4d2-4d8b-9148-e3be6c30e623}">
          <xlrd:rvb i="7397"/>
        </ext>
      </extLst>
    </bk>
    <bk>
      <extLst>
        <ext uri="{3e2802c4-a4d2-4d8b-9148-e3be6c30e623}">
          <xlrd:rvb i="7398"/>
        </ext>
      </extLst>
    </bk>
    <bk>
      <extLst>
        <ext uri="{3e2802c4-a4d2-4d8b-9148-e3be6c30e623}">
          <xlrd:rvb i="7399"/>
        </ext>
      </extLst>
    </bk>
    <bk>
      <extLst>
        <ext uri="{3e2802c4-a4d2-4d8b-9148-e3be6c30e623}">
          <xlrd:rvb i="7400"/>
        </ext>
      </extLst>
    </bk>
    <bk>
      <extLst>
        <ext uri="{3e2802c4-a4d2-4d8b-9148-e3be6c30e623}">
          <xlrd:rvb i="7401"/>
        </ext>
      </extLst>
    </bk>
    <bk>
      <extLst>
        <ext uri="{3e2802c4-a4d2-4d8b-9148-e3be6c30e623}">
          <xlrd:rvb i="7402"/>
        </ext>
      </extLst>
    </bk>
    <bk>
      <extLst>
        <ext uri="{3e2802c4-a4d2-4d8b-9148-e3be6c30e623}">
          <xlrd:rvb i="7403"/>
        </ext>
      </extLst>
    </bk>
    <bk>
      <extLst>
        <ext uri="{3e2802c4-a4d2-4d8b-9148-e3be6c30e623}">
          <xlrd:rvb i="7404"/>
        </ext>
      </extLst>
    </bk>
    <bk>
      <extLst>
        <ext uri="{3e2802c4-a4d2-4d8b-9148-e3be6c30e623}">
          <xlrd:rvb i="7405"/>
        </ext>
      </extLst>
    </bk>
    <bk>
      <extLst>
        <ext uri="{3e2802c4-a4d2-4d8b-9148-e3be6c30e623}">
          <xlrd:rvb i="7406"/>
        </ext>
      </extLst>
    </bk>
    <bk>
      <extLst>
        <ext uri="{3e2802c4-a4d2-4d8b-9148-e3be6c30e623}">
          <xlrd:rvb i="7407"/>
        </ext>
      </extLst>
    </bk>
    <bk>
      <extLst>
        <ext uri="{3e2802c4-a4d2-4d8b-9148-e3be6c30e623}">
          <xlrd:rvb i="7408"/>
        </ext>
      </extLst>
    </bk>
    <bk>
      <extLst>
        <ext uri="{3e2802c4-a4d2-4d8b-9148-e3be6c30e623}">
          <xlrd:rvb i="7409"/>
        </ext>
      </extLst>
    </bk>
    <bk>
      <extLst>
        <ext uri="{3e2802c4-a4d2-4d8b-9148-e3be6c30e623}">
          <xlrd:rvb i="7410"/>
        </ext>
      </extLst>
    </bk>
    <bk>
      <extLst>
        <ext uri="{3e2802c4-a4d2-4d8b-9148-e3be6c30e623}">
          <xlrd:rvb i="7411"/>
        </ext>
      </extLst>
    </bk>
    <bk>
      <extLst>
        <ext uri="{3e2802c4-a4d2-4d8b-9148-e3be6c30e623}">
          <xlrd:rvb i="7412"/>
        </ext>
      </extLst>
    </bk>
    <bk>
      <extLst>
        <ext uri="{3e2802c4-a4d2-4d8b-9148-e3be6c30e623}">
          <xlrd:rvb i="7413"/>
        </ext>
      </extLst>
    </bk>
    <bk>
      <extLst>
        <ext uri="{3e2802c4-a4d2-4d8b-9148-e3be6c30e623}">
          <xlrd:rvb i="7414"/>
        </ext>
      </extLst>
    </bk>
    <bk>
      <extLst>
        <ext uri="{3e2802c4-a4d2-4d8b-9148-e3be6c30e623}">
          <xlrd:rvb i="7415"/>
        </ext>
      </extLst>
    </bk>
    <bk>
      <extLst>
        <ext uri="{3e2802c4-a4d2-4d8b-9148-e3be6c30e623}">
          <xlrd:rvb i="7416"/>
        </ext>
      </extLst>
    </bk>
    <bk>
      <extLst>
        <ext uri="{3e2802c4-a4d2-4d8b-9148-e3be6c30e623}">
          <xlrd:rvb i="7417"/>
        </ext>
      </extLst>
    </bk>
    <bk>
      <extLst>
        <ext uri="{3e2802c4-a4d2-4d8b-9148-e3be6c30e623}">
          <xlrd:rvb i="7418"/>
        </ext>
      </extLst>
    </bk>
    <bk>
      <extLst>
        <ext uri="{3e2802c4-a4d2-4d8b-9148-e3be6c30e623}">
          <xlrd:rvb i="7419"/>
        </ext>
      </extLst>
    </bk>
    <bk>
      <extLst>
        <ext uri="{3e2802c4-a4d2-4d8b-9148-e3be6c30e623}">
          <xlrd:rvb i="7420"/>
        </ext>
      </extLst>
    </bk>
    <bk>
      <extLst>
        <ext uri="{3e2802c4-a4d2-4d8b-9148-e3be6c30e623}">
          <xlrd:rvb i="7421"/>
        </ext>
      </extLst>
    </bk>
    <bk>
      <extLst>
        <ext uri="{3e2802c4-a4d2-4d8b-9148-e3be6c30e623}">
          <xlrd:rvb i="7422"/>
        </ext>
      </extLst>
    </bk>
    <bk>
      <extLst>
        <ext uri="{3e2802c4-a4d2-4d8b-9148-e3be6c30e623}">
          <xlrd:rvb i="7423"/>
        </ext>
      </extLst>
    </bk>
    <bk>
      <extLst>
        <ext uri="{3e2802c4-a4d2-4d8b-9148-e3be6c30e623}">
          <xlrd:rvb i="7424"/>
        </ext>
      </extLst>
    </bk>
    <bk>
      <extLst>
        <ext uri="{3e2802c4-a4d2-4d8b-9148-e3be6c30e623}">
          <xlrd:rvb i="7425"/>
        </ext>
      </extLst>
    </bk>
    <bk>
      <extLst>
        <ext uri="{3e2802c4-a4d2-4d8b-9148-e3be6c30e623}">
          <xlrd:rvb i="7426"/>
        </ext>
      </extLst>
    </bk>
    <bk>
      <extLst>
        <ext uri="{3e2802c4-a4d2-4d8b-9148-e3be6c30e623}">
          <xlrd:rvb i="7427"/>
        </ext>
      </extLst>
    </bk>
    <bk>
      <extLst>
        <ext uri="{3e2802c4-a4d2-4d8b-9148-e3be6c30e623}">
          <xlrd:rvb i="7428"/>
        </ext>
      </extLst>
    </bk>
    <bk>
      <extLst>
        <ext uri="{3e2802c4-a4d2-4d8b-9148-e3be6c30e623}">
          <xlrd:rvb i="7429"/>
        </ext>
      </extLst>
    </bk>
    <bk>
      <extLst>
        <ext uri="{3e2802c4-a4d2-4d8b-9148-e3be6c30e623}">
          <xlrd:rvb i="7430"/>
        </ext>
      </extLst>
    </bk>
    <bk>
      <extLst>
        <ext uri="{3e2802c4-a4d2-4d8b-9148-e3be6c30e623}">
          <xlrd:rvb i="7431"/>
        </ext>
      </extLst>
    </bk>
    <bk>
      <extLst>
        <ext uri="{3e2802c4-a4d2-4d8b-9148-e3be6c30e623}">
          <xlrd:rvb i="7432"/>
        </ext>
      </extLst>
    </bk>
    <bk>
      <extLst>
        <ext uri="{3e2802c4-a4d2-4d8b-9148-e3be6c30e623}">
          <xlrd:rvb i="7433"/>
        </ext>
      </extLst>
    </bk>
    <bk>
      <extLst>
        <ext uri="{3e2802c4-a4d2-4d8b-9148-e3be6c30e623}">
          <xlrd:rvb i="7434"/>
        </ext>
      </extLst>
    </bk>
    <bk>
      <extLst>
        <ext uri="{3e2802c4-a4d2-4d8b-9148-e3be6c30e623}">
          <xlrd:rvb i="7435"/>
        </ext>
      </extLst>
    </bk>
    <bk>
      <extLst>
        <ext uri="{3e2802c4-a4d2-4d8b-9148-e3be6c30e623}">
          <xlrd:rvb i="7436"/>
        </ext>
      </extLst>
    </bk>
    <bk>
      <extLst>
        <ext uri="{3e2802c4-a4d2-4d8b-9148-e3be6c30e623}">
          <xlrd:rvb i="7437"/>
        </ext>
      </extLst>
    </bk>
    <bk>
      <extLst>
        <ext uri="{3e2802c4-a4d2-4d8b-9148-e3be6c30e623}">
          <xlrd:rvb i="7438"/>
        </ext>
      </extLst>
    </bk>
    <bk>
      <extLst>
        <ext uri="{3e2802c4-a4d2-4d8b-9148-e3be6c30e623}">
          <xlrd:rvb i="7439"/>
        </ext>
      </extLst>
    </bk>
    <bk>
      <extLst>
        <ext uri="{3e2802c4-a4d2-4d8b-9148-e3be6c30e623}">
          <xlrd:rvb i="7440"/>
        </ext>
      </extLst>
    </bk>
    <bk>
      <extLst>
        <ext uri="{3e2802c4-a4d2-4d8b-9148-e3be6c30e623}">
          <xlrd:rvb i="7441"/>
        </ext>
      </extLst>
    </bk>
    <bk>
      <extLst>
        <ext uri="{3e2802c4-a4d2-4d8b-9148-e3be6c30e623}">
          <xlrd:rvb i="7442"/>
        </ext>
      </extLst>
    </bk>
    <bk>
      <extLst>
        <ext uri="{3e2802c4-a4d2-4d8b-9148-e3be6c30e623}">
          <xlrd:rvb i="7443"/>
        </ext>
      </extLst>
    </bk>
    <bk>
      <extLst>
        <ext uri="{3e2802c4-a4d2-4d8b-9148-e3be6c30e623}">
          <xlrd:rvb i="7444"/>
        </ext>
      </extLst>
    </bk>
    <bk>
      <extLst>
        <ext uri="{3e2802c4-a4d2-4d8b-9148-e3be6c30e623}">
          <xlrd:rvb i="7445"/>
        </ext>
      </extLst>
    </bk>
    <bk>
      <extLst>
        <ext uri="{3e2802c4-a4d2-4d8b-9148-e3be6c30e623}">
          <xlrd:rvb i="7446"/>
        </ext>
      </extLst>
    </bk>
    <bk>
      <extLst>
        <ext uri="{3e2802c4-a4d2-4d8b-9148-e3be6c30e623}">
          <xlrd:rvb i="7447"/>
        </ext>
      </extLst>
    </bk>
    <bk>
      <extLst>
        <ext uri="{3e2802c4-a4d2-4d8b-9148-e3be6c30e623}">
          <xlrd:rvb i="7448"/>
        </ext>
      </extLst>
    </bk>
    <bk>
      <extLst>
        <ext uri="{3e2802c4-a4d2-4d8b-9148-e3be6c30e623}">
          <xlrd:rvb i="7449"/>
        </ext>
      </extLst>
    </bk>
    <bk>
      <extLst>
        <ext uri="{3e2802c4-a4d2-4d8b-9148-e3be6c30e623}">
          <xlrd:rvb i="7450"/>
        </ext>
      </extLst>
    </bk>
    <bk>
      <extLst>
        <ext uri="{3e2802c4-a4d2-4d8b-9148-e3be6c30e623}">
          <xlrd:rvb i="7451"/>
        </ext>
      </extLst>
    </bk>
    <bk>
      <extLst>
        <ext uri="{3e2802c4-a4d2-4d8b-9148-e3be6c30e623}">
          <xlrd:rvb i="7452"/>
        </ext>
      </extLst>
    </bk>
    <bk>
      <extLst>
        <ext uri="{3e2802c4-a4d2-4d8b-9148-e3be6c30e623}">
          <xlrd:rvb i="7453"/>
        </ext>
      </extLst>
    </bk>
    <bk>
      <extLst>
        <ext uri="{3e2802c4-a4d2-4d8b-9148-e3be6c30e623}">
          <xlrd:rvb i="7454"/>
        </ext>
      </extLst>
    </bk>
    <bk>
      <extLst>
        <ext uri="{3e2802c4-a4d2-4d8b-9148-e3be6c30e623}">
          <xlrd:rvb i="7455"/>
        </ext>
      </extLst>
    </bk>
    <bk>
      <extLst>
        <ext uri="{3e2802c4-a4d2-4d8b-9148-e3be6c30e623}">
          <xlrd:rvb i="7458"/>
        </ext>
      </extLst>
    </bk>
    <bk>
      <extLst>
        <ext uri="{3e2802c4-a4d2-4d8b-9148-e3be6c30e623}">
          <xlrd:rvb i="7459"/>
        </ext>
      </extLst>
    </bk>
    <bk>
      <extLst>
        <ext uri="{3e2802c4-a4d2-4d8b-9148-e3be6c30e623}">
          <xlrd:rvb i="7460"/>
        </ext>
      </extLst>
    </bk>
    <bk>
      <extLst>
        <ext uri="{3e2802c4-a4d2-4d8b-9148-e3be6c30e623}">
          <xlrd:rvb i="7461"/>
        </ext>
      </extLst>
    </bk>
    <bk>
      <extLst>
        <ext uri="{3e2802c4-a4d2-4d8b-9148-e3be6c30e623}">
          <xlrd:rvb i="7462"/>
        </ext>
      </extLst>
    </bk>
    <bk>
      <extLst>
        <ext uri="{3e2802c4-a4d2-4d8b-9148-e3be6c30e623}">
          <xlrd:rvb i="7463"/>
        </ext>
      </extLst>
    </bk>
    <bk>
      <extLst>
        <ext uri="{3e2802c4-a4d2-4d8b-9148-e3be6c30e623}">
          <xlrd:rvb i="7464"/>
        </ext>
      </extLst>
    </bk>
    <bk>
      <extLst>
        <ext uri="{3e2802c4-a4d2-4d8b-9148-e3be6c30e623}">
          <xlrd:rvb i="7465"/>
        </ext>
      </extLst>
    </bk>
    <bk>
      <extLst>
        <ext uri="{3e2802c4-a4d2-4d8b-9148-e3be6c30e623}">
          <xlrd:rvb i="7466"/>
        </ext>
      </extLst>
    </bk>
    <bk>
      <extLst>
        <ext uri="{3e2802c4-a4d2-4d8b-9148-e3be6c30e623}">
          <xlrd:rvb i="7467"/>
        </ext>
      </extLst>
    </bk>
    <bk>
      <extLst>
        <ext uri="{3e2802c4-a4d2-4d8b-9148-e3be6c30e623}">
          <xlrd:rvb i="7468"/>
        </ext>
      </extLst>
    </bk>
    <bk>
      <extLst>
        <ext uri="{3e2802c4-a4d2-4d8b-9148-e3be6c30e623}">
          <xlrd:rvb i="7469"/>
        </ext>
      </extLst>
    </bk>
    <bk>
      <extLst>
        <ext uri="{3e2802c4-a4d2-4d8b-9148-e3be6c30e623}">
          <xlrd:rvb i="7470"/>
        </ext>
      </extLst>
    </bk>
    <bk>
      <extLst>
        <ext uri="{3e2802c4-a4d2-4d8b-9148-e3be6c30e623}">
          <xlrd:rvb i="7471"/>
        </ext>
      </extLst>
    </bk>
    <bk>
      <extLst>
        <ext uri="{3e2802c4-a4d2-4d8b-9148-e3be6c30e623}">
          <xlrd:rvb i="7472"/>
        </ext>
      </extLst>
    </bk>
    <bk>
      <extLst>
        <ext uri="{3e2802c4-a4d2-4d8b-9148-e3be6c30e623}">
          <xlrd:rvb i="7473"/>
        </ext>
      </extLst>
    </bk>
    <bk>
      <extLst>
        <ext uri="{3e2802c4-a4d2-4d8b-9148-e3be6c30e623}">
          <xlrd:rvb i="7474"/>
        </ext>
      </extLst>
    </bk>
    <bk>
      <extLst>
        <ext uri="{3e2802c4-a4d2-4d8b-9148-e3be6c30e623}">
          <xlrd:rvb i="7475"/>
        </ext>
      </extLst>
    </bk>
    <bk>
      <extLst>
        <ext uri="{3e2802c4-a4d2-4d8b-9148-e3be6c30e623}">
          <xlrd:rvb i="7476"/>
        </ext>
      </extLst>
    </bk>
    <bk>
      <extLst>
        <ext uri="{3e2802c4-a4d2-4d8b-9148-e3be6c30e623}">
          <xlrd:rvb i="7477"/>
        </ext>
      </extLst>
    </bk>
    <bk>
      <extLst>
        <ext uri="{3e2802c4-a4d2-4d8b-9148-e3be6c30e623}">
          <xlrd:rvb i="7478"/>
        </ext>
      </extLst>
    </bk>
    <bk>
      <extLst>
        <ext uri="{3e2802c4-a4d2-4d8b-9148-e3be6c30e623}">
          <xlrd:rvb i="7479"/>
        </ext>
      </extLst>
    </bk>
    <bk>
      <extLst>
        <ext uri="{3e2802c4-a4d2-4d8b-9148-e3be6c30e623}">
          <xlrd:rvb i="7480"/>
        </ext>
      </extLst>
    </bk>
    <bk>
      <extLst>
        <ext uri="{3e2802c4-a4d2-4d8b-9148-e3be6c30e623}">
          <xlrd:rvb i="7481"/>
        </ext>
      </extLst>
    </bk>
    <bk>
      <extLst>
        <ext uri="{3e2802c4-a4d2-4d8b-9148-e3be6c30e623}">
          <xlrd:rvb i="7482"/>
        </ext>
      </extLst>
    </bk>
    <bk>
      <extLst>
        <ext uri="{3e2802c4-a4d2-4d8b-9148-e3be6c30e623}">
          <xlrd:rvb i="7483"/>
        </ext>
      </extLst>
    </bk>
    <bk>
      <extLst>
        <ext uri="{3e2802c4-a4d2-4d8b-9148-e3be6c30e623}">
          <xlrd:rvb i="7484"/>
        </ext>
      </extLst>
    </bk>
    <bk>
      <extLst>
        <ext uri="{3e2802c4-a4d2-4d8b-9148-e3be6c30e623}">
          <xlrd:rvb i="7485"/>
        </ext>
      </extLst>
    </bk>
    <bk>
      <extLst>
        <ext uri="{3e2802c4-a4d2-4d8b-9148-e3be6c30e623}">
          <xlrd:rvb i="7486"/>
        </ext>
      </extLst>
    </bk>
    <bk>
      <extLst>
        <ext uri="{3e2802c4-a4d2-4d8b-9148-e3be6c30e623}">
          <xlrd:rvb i="7487"/>
        </ext>
      </extLst>
    </bk>
    <bk>
      <extLst>
        <ext uri="{3e2802c4-a4d2-4d8b-9148-e3be6c30e623}">
          <xlrd:rvb i="7488"/>
        </ext>
      </extLst>
    </bk>
    <bk>
      <extLst>
        <ext uri="{3e2802c4-a4d2-4d8b-9148-e3be6c30e623}">
          <xlrd:rvb i="7489"/>
        </ext>
      </extLst>
    </bk>
    <bk>
      <extLst>
        <ext uri="{3e2802c4-a4d2-4d8b-9148-e3be6c30e623}">
          <xlrd:rvb i="7490"/>
        </ext>
      </extLst>
    </bk>
    <bk>
      <extLst>
        <ext uri="{3e2802c4-a4d2-4d8b-9148-e3be6c30e623}">
          <xlrd:rvb i="7491"/>
        </ext>
      </extLst>
    </bk>
    <bk>
      <extLst>
        <ext uri="{3e2802c4-a4d2-4d8b-9148-e3be6c30e623}">
          <xlrd:rvb i="7492"/>
        </ext>
      </extLst>
    </bk>
    <bk>
      <extLst>
        <ext uri="{3e2802c4-a4d2-4d8b-9148-e3be6c30e623}">
          <xlrd:rvb i="7493"/>
        </ext>
      </extLst>
    </bk>
    <bk>
      <extLst>
        <ext uri="{3e2802c4-a4d2-4d8b-9148-e3be6c30e623}">
          <xlrd:rvb i="7494"/>
        </ext>
      </extLst>
    </bk>
    <bk>
      <extLst>
        <ext uri="{3e2802c4-a4d2-4d8b-9148-e3be6c30e623}">
          <xlrd:rvb i="7495"/>
        </ext>
      </extLst>
    </bk>
    <bk>
      <extLst>
        <ext uri="{3e2802c4-a4d2-4d8b-9148-e3be6c30e623}">
          <xlrd:rvb i="7496"/>
        </ext>
      </extLst>
    </bk>
    <bk>
      <extLst>
        <ext uri="{3e2802c4-a4d2-4d8b-9148-e3be6c30e623}">
          <xlrd:rvb i="7497"/>
        </ext>
      </extLst>
    </bk>
    <bk>
      <extLst>
        <ext uri="{3e2802c4-a4d2-4d8b-9148-e3be6c30e623}">
          <xlrd:rvb i="7498"/>
        </ext>
      </extLst>
    </bk>
    <bk>
      <extLst>
        <ext uri="{3e2802c4-a4d2-4d8b-9148-e3be6c30e623}">
          <xlrd:rvb i="7499"/>
        </ext>
      </extLst>
    </bk>
    <bk>
      <extLst>
        <ext uri="{3e2802c4-a4d2-4d8b-9148-e3be6c30e623}">
          <xlrd:rvb i="7500"/>
        </ext>
      </extLst>
    </bk>
    <bk>
      <extLst>
        <ext uri="{3e2802c4-a4d2-4d8b-9148-e3be6c30e623}">
          <xlrd:rvb i="7501"/>
        </ext>
      </extLst>
    </bk>
    <bk>
      <extLst>
        <ext uri="{3e2802c4-a4d2-4d8b-9148-e3be6c30e623}">
          <xlrd:rvb i="7502"/>
        </ext>
      </extLst>
    </bk>
    <bk>
      <extLst>
        <ext uri="{3e2802c4-a4d2-4d8b-9148-e3be6c30e623}">
          <xlrd:rvb i="7503"/>
        </ext>
      </extLst>
    </bk>
    <bk>
      <extLst>
        <ext uri="{3e2802c4-a4d2-4d8b-9148-e3be6c30e623}">
          <xlrd:rvb i="7504"/>
        </ext>
      </extLst>
    </bk>
    <bk>
      <extLst>
        <ext uri="{3e2802c4-a4d2-4d8b-9148-e3be6c30e623}">
          <xlrd:rvb i="7505"/>
        </ext>
      </extLst>
    </bk>
    <bk>
      <extLst>
        <ext uri="{3e2802c4-a4d2-4d8b-9148-e3be6c30e623}">
          <xlrd:rvb i="7506"/>
        </ext>
      </extLst>
    </bk>
    <bk>
      <extLst>
        <ext uri="{3e2802c4-a4d2-4d8b-9148-e3be6c30e623}">
          <xlrd:rvb i="7507"/>
        </ext>
      </extLst>
    </bk>
    <bk>
      <extLst>
        <ext uri="{3e2802c4-a4d2-4d8b-9148-e3be6c30e623}">
          <xlrd:rvb i="7508"/>
        </ext>
      </extLst>
    </bk>
    <bk>
      <extLst>
        <ext uri="{3e2802c4-a4d2-4d8b-9148-e3be6c30e623}">
          <xlrd:rvb i="7509"/>
        </ext>
      </extLst>
    </bk>
    <bk>
      <extLst>
        <ext uri="{3e2802c4-a4d2-4d8b-9148-e3be6c30e623}">
          <xlrd:rvb i="7510"/>
        </ext>
      </extLst>
    </bk>
    <bk>
      <extLst>
        <ext uri="{3e2802c4-a4d2-4d8b-9148-e3be6c30e623}">
          <xlrd:rvb i="7511"/>
        </ext>
      </extLst>
    </bk>
    <bk>
      <extLst>
        <ext uri="{3e2802c4-a4d2-4d8b-9148-e3be6c30e623}">
          <xlrd:rvb i="7512"/>
        </ext>
      </extLst>
    </bk>
    <bk>
      <extLst>
        <ext uri="{3e2802c4-a4d2-4d8b-9148-e3be6c30e623}">
          <xlrd:rvb i="7513"/>
        </ext>
      </extLst>
    </bk>
    <bk>
      <extLst>
        <ext uri="{3e2802c4-a4d2-4d8b-9148-e3be6c30e623}">
          <xlrd:rvb i="7514"/>
        </ext>
      </extLst>
    </bk>
    <bk>
      <extLst>
        <ext uri="{3e2802c4-a4d2-4d8b-9148-e3be6c30e623}">
          <xlrd:rvb i="7515"/>
        </ext>
      </extLst>
    </bk>
    <bk>
      <extLst>
        <ext uri="{3e2802c4-a4d2-4d8b-9148-e3be6c30e623}">
          <xlrd:rvb i="7516"/>
        </ext>
      </extLst>
    </bk>
    <bk>
      <extLst>
        <ext uri="{3e2802c4-a4d2-4d8b-9148-e3be6c30e623}">
          <xlrd:rvb i="7517"/>
        </ext>
      </extLst>
    </bk>
    <bk>
      <extLst>
        <ext uri="{3e2802c4-a4d2-4d8b-9148-e3be6c30e623}">
          <xlrd:rvb i="7518"/>
        </ext>
      </extLst>
    </bk>
    <bk>
      <extLst>
        <ext uri="{3e2802c4-a4d2-4d8b-9148-e3be6c30e623}">
          <xlrd:rvb i="7519"/>
        </ext>
      </extLst>
    </bk>
    <bk>
      <extLst>
        <ext uri="{3e2802c4-a4d2-4d8b-9148-e3be6c30e623}">
          <xlrd:rvb i="7520"/>
        </ext>
      </extLst>
    </bk>
    <bk>
      <extLst>
        <ext uri="{3e2802c4-a4d2-4d8b-9148-e3be6c30e623}">
          <xlrd:rvb i="7521"/>
        </ext>
      </extLst>
    </bk>
    <bk>
      <extLst>
        <ext uri="{3e2802c4-a4d2-4d8b-9148-e3be6c30e623}">
          <xlrd:rvb i="7522"/>
        </ext>
      </extLst>
    </bk>
    <bk>
      <extLst>
        <ext uri="{3e2802c4-a4d2-4d8b-9148-e3be6c30e623}">
          <xlrd:rvb i="7523"/>
        </ext>
      </extLst>
    </bk>
    <bk>
      <extLst>
        <ext uri="{3e2802c4-a4d2-4d8b-9148-e3be6c30e623}">
          <xlrd:rvb i="7524"/>
        </ext>
      </extLst>
    </bk>
    <bk>
      <extLst>
        <ext uri="{3e2802c4-a4d2-4d8b-9148-e3be6c30e623}">
          <xlrd:rvb i="7525"/>
        </ext>
      </extLst>
    </bk>
    <bk>
      <extLst>
        <ext uri="{3e2802c4-a4d2-4d8b-9148-e3be6c30e623}">
          <xlrd:rvb i="7526"/>
        </ext>
      </extLst>
    </bk>
    <bk>
      <extLst>
        <ext uri="{3e2802c4-a4d2-4d8b-9148-e3be6c30e623}">
          <xlrd:rvb i="7527"/>
        </ext>
      </extLst>
    </bk>
    <bk>
      <extLst>
        <ext uri="{3e2802c4-a4d2-4d8b-9148-e3be6c30e623}">
          <xlrd:rvb i="7528"/>
        </ext>
      </extLst>
    </bk>
    <bk>
      <extLst>
        <ext uri="{3e2802c4-a4d2-4d8b-9148-e3be6c30e623}">
          <xlrd:rvb i="7529"/>
        </ext>
      </extLst>
    </bk>
    <bk>
      <extLst>
        <ext uri="{3e2802c4-a4d2-4d8b-9148-e3be6c30e623}">
          <xlrd:rvb i="7530"/>
        </ext>
      </extLst>
    </bk>
    <bk>
      <extLst>
        <ext uri="{3e2802c4-a4d2-4d8b-9148-e3be6c30e623}">
          <xlrd:rvb i="7531"/>
        </ext>
      </extLst>
    </bk>
    <bk>
      <extLst>
        <ext uri="{3e2802c4-a4d2-4d8b-9148-e3be6c30e623}">
          <xlrd:rvb i="7532"/>
        </ext>
      </extLst>
    </bk>
    <bk>
      <extLst>
        <ext uri="{3e2802c4-a4d2-4d8b-9148-e3be6c30e623}">
          <xlrd:rvb i="7533"/>
        </ext>
      </extLst>
    </bk>
    <bk>
      <extLst>
        <ext uri="{3e2802c4-a4d2-4d8b-9148-e3be6c30e623}">
          <xlrd:rvb i="7534"/>
        </ext>
      </extLst>
    </bk>
    <bk>
      <extLst>
        <ext uri="{3e2802c4-a4d2-4d8b-9148-e3be6c30e623}">
          <xlrd:rvb i="7535"/>
        </ext>
      </extLst>
    </bk>
    <bk>
      <extLst>
        <ext uri="{3e2802c4-a4d2-4d8b-9148-e3be6c30e623}">
          <xlrd:rvb i="7536"/>
        </ext>
      </extLst>
    </bk>
    <bk>
      <extLst>
        <ext uri="{3e2802c4-a4d2-4d8b-9148-e3be6c30e623}">
          <xlrd:rvb i="7537"/>
        </ext>
      </extLst>
    </bk>
    <bk>
      <extLst>
        <ext uri="{3e2802c4-a4d2-4d8b-9148-e3be6c30e623}">
          <xlrd:rvb i="7538"/>
        </ext>
      </extLst>
    </bk>
    <bk>
      <extLst>
        <ext uri="{3e2802c4-a4d2-4d8b-9148-e3be6c30e623}">
          <xlrd:rvb i="7539"/>
        </ext>
      </extLst>
    </bk>
    <bk>
      <extLst>
        <ext uri="{3e2802c4-a4d2-4d8b-9148-e3be6c30e623}">
          <xlrd:rvb i="7540"/>
        </ext>
      </extLst>
    </bk>
    <bk>
      <extLst>
        <ext uri="{3e2802c4-a4d2-4d8b-9148-e3be6c30e623}">
          <xlrd:rvb i="7541"/>
        </ext>
      </extLst>
    </bk>
    <bk>
      <extLst>
        <ext uri="{3e2802c4-a4d2-4d8b-9148-e3be6c30e623}">
          <xlrd:rvb i="7542"/>
        </ext>
      </extLst>
    </bk>
    <bk>
      <extLst>
        <ext uri="{3e2802c4-a4d2-4d8b-9148-e3be6c30e623}">
          <xlrd:rvb i="7543"/>
        </ext>
      </extLst>
    </bk>
    <bk>
      <extLst>
        <ext uri="{3e2802c4-a4d2-4d8b-9148-e3be6c30e623}">
          <xlrd:rvb i="7544"/>
        </ext>
      </extLst>
    </bk>
    <bk>
      <extLst>
        <ext uri="{3e2802c4-a4d2-4d8b-9148-e3be6c30e623}">
          <xlrd:rvb i="7545"/>
        </ext>
      </extLst>
    </bk>
    <bk>
      <extLst>
        <ext uri="{3e2802c4-a4d2-4d8b-9148-e3be6c30e623}">
          <xlrd:rvb i="7546"/>
        </ext>
      </extLst>
    </bk>
    <bk>
      <extLst>
        <ext uri="{3e2802c4-a4d2-4d8b-9148-e3be6c30e623}">
          <xlrd:rvb i="7547"/>
        </ext>
      </extLst>
    </bk>
    <bk>
      <extLst>
        <ext uri="{3e2802c4-a4d2-4d8b-9148-e3be6c30e623}">
          <xlrd:rvb i="7548"/>
        </ext>
      </extLst>
    </bk>
    <bk>
      <extLst>
        <ext uri="{3e2802c4-a4d2-4d8b-9148-e3be6c30e623}">
          <xlrd:rvb i="7549"/>
        </ext>
      </extLst>
    </bk>
    <bk>
      <extLst>
        <ext uri="{3e2802c4-a4d2-4d8b-9148-e3be6c30e623}">
          <xlrd:rvb i="7550"/>
        </ext>
      </extLst>
    </bk>
    <bk>
      <extLst>
        <ext uri="{3e2802c4-a4d2-4d8b-9148-e3be6c30e623}">
          <xlrd:rvb i="7551"/>
        </ext>
      </extLst>
    </bk>
    <bk>
      <extLst>
        <ext uri="{3e2802c4-a4d2-4d8b-9148-e3be6c30e623}">
          <xlrd:rvb i="7552"/>
        </ext>
      </extLst>
    </bk>
    <bk>
      <extLst>
        <ext uri="{3e2802c4-a4d2-4d8b-9148-e3be6c30e623}">
          <xlrd:rvb i="7553"/>
        </ext>
      </extLst>
    </bk>
    <bk>
      <extLst>
        <ext uri="{3e2802c4-a4d2-4d8b-9148-e3be6c30e623}">
          <xlrd:rvb i="7554"/>
        </ext>
      </extLst>
    </bk>
    <bk>
      <extLst>
        <ext uri="{3e2802c4-a4d2-4d8b-9148-e3be6c30e623}">
          <xlrd:rvb i="7555"/>
        </ext>
      </extLst>
    </bk>
    <bk>
      <extLst>
        <ext uri="{3e2802c4-a4d2-4d8b-9148-e3be6c30e623}">
          <xlrd:rvb i="7556"/>
        </ext>
      </extLst>
    </bk>
    <bk>
      <extLst>
        <ext uri="{3e2802c4-a4d2-4d8b-9148-e3be6c30e623}">
          <xlrd:rvb i="7557"/>
        </ext>
      </extLst>
    </bk>
    <bk>
      <extLst>
        <ext uri="{3e2802c4-a4d2-4d8b-9148-e3be6c30e623}">
          <xlrd:rvb i="7558"/>
        </ext>
      </extLst>
    </bk>
    <bk>
      <extLst>
        <ext uri="{3e2802c4-a4d2-4d8b-9148-e3be6c30e623}">
          <xlrd:rvb i="7559"/>
        </ext>
      </extLst>
    </bk>
    <bk>
      <extLst>
        <ext uri="{3e2802c4-a4d2-4d8b-9148-e3be6c30e623}">
          <xlrd:rvb i="7560"/>
        </ext>
      </extLst>
    </bk>
    <bk>
      <extLst>
        <ext uri="{3e2802c4-a4d2-4d8b-9148-e3be6c30e623}">
          <xlrd:rvb i="7561"/>
        </ext>
      </extLst>
    </bk>
    <bk>
      <extLst>
        <ext uri="{3e2802c4-a4d2-4d8b-9148-e3be6c30e623}">
          <xlrd:rvb i="7562"/>
        </ext>
      </extLst>
    </bk>
    <bk>
      <extLst>
        <ext uri="{3e2802c4-a4d2-4d8b-9148-e3be6c30e623}">
          <xlrd:rvb i="7563"/>
        </ext>
      </extLst>
    </bk>
    <bk>
      <extLst>
        <ext uri="{3e2802c4-a4d2-4d8b-9148-e3be6c30e623}">
          <xlrd:rvb i="7564"/>
        </ext>
      </extLst>
    </bk>
    <bk>
      <extLst>
        <ext uri="{3e2802c4-a4d2-4d8b-9148-e3be6c30e623}">
          <xlrd:rvb i="7565"/>
        </ext>
      </extLst>
    </bk>
    <bk>
      <extLst>
        <ext uri="{3e2802c4-a4d2-4d8b-9148-e3be6c30e623}">
          <xlrd:rvb i="7566"/>
        </ext>
      </extLst>
    </bk>
    <bk>
      <extLst>
        <ext uri="{3e2802c4-a4d2-4d8b-9148-e3be6c30e623}">
          <xlrd:rvb i="7567"/>
        </ext>
      </extLst>
    </bk>
    <bk>
      <extLst>
        <ext uri="{3e2802c4-a4d2-4d8b-9148-e3be6c30e623}">
          <xlrd:rvb i="7568"/>
        </ext>
      </extLst>
    </bk>
    <bk>
      <extLst>
        <ext uri="{3e2802c4-a4d2-4d8b-9148-e3be6c30e623}">
          <xlrd:rvb i="7569"/>
        </ext>
      </extLst>
    </bk>
    <bk>
      <extLst>
        <ext uri="{3e2802c4-a4d2-4d8b-9148-e3be6c30e623}">
          <xlrd:rvb i="7570"/>
        </ext>
      </extLst>
    </bk>
    <bk>
      <extLst>
        <ext uri="{3e2802c4-a4d2-4d8b-9148-e3be6c30e623}">
          <xlrd:rvb i="7571"/>
        </ext>
      </extLst>
    </bk>
    <bk>
      <extLst>
        <ext uri="{3e2802c4-a4d2-4d8b-9148-e3be6c30e623}">
          <xlrd:rvb i="7572"/>
        </ext>
      </extLst>
    </bk>
    <bk>
      <extLst>
        <ext uri="{3e2802c4-a4d2-4d8b-9148-e3be6c30e623}">
          <xlrd:rvb i="7573"/>
        </ext>
      </extLst>
    </bk>
    <bk>
      <extLst>
        <ext uri="{3e2802c4-a4d2-4d8b-9148-e3be6c30e623}">
          <xlrd:rvb i="7574"/>
        </ext>
      </extLst>
    </bk>
    <bk>
      <extLst>
        <ext uri="{3e2802c4-a4d2-4d8b-9148-e3be6c30e623}">
          <xlrd:rvb i="7575"/>
        </ext>
      </extLst>
    </bk>
    <bk>
      <extLst>
        <ext uri="{3e2802c4-a4d2-4d8b-9148-e3be6c30e623}">
          <xlrd:rvb i="7576"/>
        </ext>
      </extLst>
    </bk>
    <bk>
      <extLst>
        <ext uri="{3e2802c4-a4d2-4d8b-9148-e3be6c30e623}">
          <xlrd:rvb i="7577"/>
        </ext>
      </extLst>
    </bk>
    <bk>
      <extLst>
        <ext uri="{3e2802c4-a4d2-4d8b-9148-e3be6c30e623}">
          <xlrd:rvb i="7578"/>
        </ext>
      </extLst>
    </bk>
    <bk>
      <extLst>
        <ext uri="{3e2802c4-a4d2-4d8b-9148-e3be6c30e623}">
          <xlrd:rvb i="7579"/>
        </ext>
      </extLst>
    </bk>
    <bk>
      <extLst>
        <ext uri="{3e2802c4-a4d2-4d8b-9148-e3be6c30e623}">
          <xlrd:rvb i="7580"/>
        </ext>
      </extLst>
    </bk>
    <bk>
      <extLst>
        <ext uri="{3e2802c4-a4d2-4d8b-9148-e3be6c30e623}">
          <xlrd:rvb i="7581"/>
        </ext>
      </extLst>
    </bk>
    <bk>
      <extLst>
        <ext uri="{3e2802c4-a4d2-4d8b-9148-e3be6c30e623}">
          <xlrd:rvb i="7582"/>
        </ext>
      </extLst>
    </bk>
    <bk>
      <extLst>
        <ext uri="{3e2802c4-a4d2-4d8b-9148-e3be6c30e623}">
          <xlrd:rvb i="7583"/>
        </ext>
      </extLst>
    </bk>
    <bk>
      <extLst>
        <ext uri="{3e2802c4-a4d2-4d8b-9148-e3be6c30e623}">
          <xlrd:rvb i="7584"/>
        </ext>
      </extLst>
    </bk>
    <bk>
      <extLst>
        <ext uri="{3e2802c4-a4d2-4d8b-9148-e3be6c30e623}">
          <xlrd:rvb i="7585"/>
        </ext>
      </extLst>
    </bk>
    <bk>
      <extLst>
        <ext uri="{3e2802c4-a4d2-4d8b-9148-e3be6c30e623}">
          <xlrd:rvb i="7586"/>
        </ext>
      </extLst>
    </bk>
    <bk>
      <extLst>
        <ext uri="{3e2802c4-a4d2-4d8b-9148-e3be6c30e623}">
          <xlrd:rvb i="7587"/>
        </ext>
      </extLst>
    </bk>
    <bk>
      <extLst>
        <ext uri="{3e2802c4-a4d2-4d8b-9148-e3be6c30e623}">
          <xlrd:rvb i="7588"/>
        </ext>
      </extLst>
    </bk>
    <bk>
      <extLst>
        <ext uri="{3e2802c4-a4d2-4d8b-9148-e3be6c30e623}">
          <xlrd:rvb i="7589"/>
        </ext>
      </extLst>
    </bk>
    <bk>
      <extLst>
        <ext uri="{3e2802c4-a4d2-4d8b-9148-e3be6c30e623}">
          <xlrd:rvb i="7590"/>
        </ext>
      </extLst>
    </bk>
    <bk>
      <extLst>
        <ext uri="{3e2802c4-a4d2-4d8b-9148-e3be6c30e623}">
          <xlrd:rvb i="7591"/>
        </ext>
      </extLst>
    </bk>
    <bk>
      <extLst>
        <ext uri="{3e2802c4-a4d2-4d8b-9148-e3be6c30e623}">
          <xlrd:rvb i="7592"/>
        </ext>
      </extLst>
    </bk>
    <bk>
      <extLst>
        <ext uri="{3e2802c4-a4d2-4d8b-9148-e3be6c30e623}">
          <xlrd:rvb i="7593"/>
        </ext>
      </extLst>
    </bk>
    <bk>
      <extLst>
        <ext uri="{3e2802c4-a4d2-4d8b-9148-e3be6c30e623}">
          <xlrd:rvb i="7594"/>
        </ext>
      </extLst>
    </bk>
    <bk>
      <extLst>
        <ext uri="{3e2802c4-a4d2-4d8b-9148-e3be6c30e623}">
          <xlrd:rvb i="7595"/>
        </ext>
      </extLst>
    </bk>
    <bk>
      <extLst>
        <ext uri="{3e2802c4-a4d2-4d8b-9148-e3be6c30e623}">
          <xlrd:rvb i="7596"/>
        </ext>
      </extLst>
    </bk>
    <bk>
      <extLst>
        <ext uri="{3e2802c4-a4d2-4d8b-9148-e3be6c30e623}">
          <xlrd:rvb i="7597"/>
        </ext>
      </extLst>
    </bk>
    <bk>
      <extLst>
        <ext uri="{3e2802c4-a4d2-4d8b-9148-e3be6c30e623}">
          <xlrd:rvb i="7598"/>
        </ext>
      </extLst>
    </bk>
    <bk>
      <extLst>
        <ext uri="{3e2802c4-a4d2-4d8b-9148-e3be6c30e623}">
          <xlrd:rvb i="7599"/>
        </ext>
      </extLst>
    </bk>
    <bk>
      <extLst>
        <ext uri="{3e2802c4-a4d2-4d8b-9148-e3be6c30e623}">
          <xlrd:rvb i="7600"/>
        </ext>
      </extLst>
    </bk>
    <bk>
      <extLst>
        <ext uri="{3e2802c4-a4d2-4d8b-9148-e3be6c30e623}">
          <xlrd:rvb i="7601"/>
        </ext>
      </extLst>
    </bk>
    <bk>
      <extLst>
        <ext uri="{3e2802c4-a4d2-4d8b-9148-e3be6c30e623}">
          <xlrd:rvb i="7602"/>
        </ext>
      </extLst>
    </bk>
    <bk>
      <extLst>
        <ext uri="{3e2802c4-a4d2-4d8b-9148-e3be6c30e623}">
          <xlrd:rvb i="7603"/>
        </ext>
      </extLst>
    </bk>
    <bk>
      <extLst>
        <ext uri="{3e2802c4-a4d2-4d8b-9148-e3be6c30e623}">
          <xlrd:rvb i="7604"/>
        </ext>
      </extLst>
    </bk>
    <bk>
      <extLst>
        <ext uri="{3e2802c4-a4d2-4d8b-9148-e3be6c30e623}">
          <xlrd:rvb i="7605"/>
        </ext>
      </extLst>
    </bk>
    <bk>
      <extLst>
        <ext uri="{3e2802c4-a4d2-4d8b-9148-e3be6c30e623}">
          <xlrd:rvb i="7606"/>
        </ext>
      </extLst>
    </bk>
    <bk>
      <extLst>
        <ext uri="{3e2802c4-a4d2-4d8b-9148-e3be6c30e623}">
          <xlrd:rvb i="7607"/>
        </ext>
      </extLst>
    </bk>
    <bk>
      <extLst>
        <ext uri="{3e2802c4-a4d2-4d8b-9148-e3be6c30e623}">
          <xlrd:rvb i="7608"/>
        </ext>
      </extLst>
    </bk>
    <bk>
      <extLst>
        <ext uri="{3e2802c4-a4d2-4d8b-9148-e3be6c30e623}">
          <xlrd:rvb i="7609"/>
        </ext>
      </extLst>
    </bk>
    <bk>
      <extLst>
        <ext uri="{3e2802c4-a4d2-4d8b-9148-e3be6c30e623}">
          <xlrd:rvb i="7610"/>
        </ext>
      </extLst>
    </bk>
    <bk>
      <extLst>
        <ext uri="{3e2802c4-a4d2-4d8b-9148-e3be6c30e623}">
          <xlrd:rvb i="7611"/>
        </ext>
      </extLst>
    </bk>
    <bk>
      <extLst>
        <ext uri="{3e2802c4-a4d2-4d8b-9148-e3be6c30e623}">
          <xlrd:rvb i="7612"/>
        </ext>
      </extLst>
    </bk>
    <bk>
      <extLst>
        <ext uri="{3e2802c4-a4d2-4d8b-9148-e3be6c30e623}">
          <xlrd:rvb i="7613"/>
        </ext>
      </extLst>
    </bk>
    <bk>
      <extLst>
        <ext uri="{3e2802c4-a4d2-4d8b-9148-e3be6c30e623}">
          <xlrd:rvb i="7614"/>
        </ext>
      </extLst>
    </bk>
    <bk>
      <extLst>
        <ext uri="{3e2802c4-a4d2-4d8b-9148-e3be6c30e623}">
          <xlrd:rvb i="7615"/>
        </ext>
      </extLst>
    </bk>
    <bk>
      <extLst>
        <ext uri="{3e2802c4-a4d2-4d8b-9148-e3be6c30e623}">
          <xlrd:rvb i="7616"/>
        </ext>
      </extLst>
    </bk>
    <bk>
      <extLst>
        <ext uri="{3e2802c4-a4d2-4d8b-9148-e3be6c30e623}">
          <xlrd:rvb i="7617"/>
        </ext>
      </extLst>
    </bk>
    <bk>
      <extLst>
        <ext uri="{3e2802c4-a4d2-4d8b-9148-e3be6c30e623}">
          <xlrd:rvb i="7618"/>
        </ext>
      </extLst>
    </bk>
    <bk>
      <extLst>
        <ext uri="{3e2802c4-a4d2-4d8b-9148-e3be6c30e623}">
          <xlrd:rvb i="7619"/>
        </ext>
      </extLst>
    </bk>
    <bk>
      <extLst>
        <ext uri="{3e2802c4-a4d2-4d8b-9148-e3be6c30e623}">
          <xlrd:rvb i="7620"/>
        </ext>
      </extLst>
    </bk>
    <bk>
      <extLst>
        <ext uri="{3e2802c4-a4d2-4d8b-9148-e3be6c30e623}">
          <xlrd:rvb i="7621"/>
        </ext>
      </extLst>
    </bk>
    <bk>
      <extLst>
        <ext uri="{3e2802c4-a4d2-4d8b-9148-e3be6c30e623}">
          <xlrd:rvb i="7622"/>
        </ext>
      </extLst>
    </bk>
    <bk>
      <extLst>
        <ext uri="{3e2802c4-a4d2-4d8b-9148-e3be6c30e623}">
          <xlrd:rvb i="7623"/>
        </ext>
      </extLst>
    </bk>
    <bk>
      <extLst>
        <ext uri="{3e2802c4-a4d2-4d8b-9148-e3be6c30e623}">
          <xlrd:rvb i="7624"/>
        </ext>
      </extLst>
    </bk>
    <bk>
      <extLst>
        <ext uri="{3e2802c4-a4d2-4d8b-9148-e3be6c30e623}">
          <xlrd:rvb i="7625"/>
        </ext>
      </extLst>
    </bk>
    <bk>
      <extLst>
        <ext uri="{3e2802c4-a4d2-4d8b-9148-e3be6c30e623}">
          <xlrd:rvb i="7626"/>
        </ext>
      </extLst>
    </bk>
    <bk>
      <extLst>
        <ext uri="{3e2802c4-a4d2-4d8b-9148-e3be6c30e623}">
          <xlrd:rvb i="7627"/>
        </ext>
      </extLst>
    </bk>
    <bk>
      <extLst>
        <ext uri="{3e2802c4-a4d2-4d8b-9148-e3be6c30e623}">
          <xlrd:rvb i="7628"/>
        </ext>
      </extLst>
    </bk>
    <bk>
      <extLst>
        <ext uri="{3e2802c4-a4d2-4d8b-9148-e3be6c30e623}">
          <xlrd:rvb i="7629"/>
        </ext>
      </extLst>
    </bk>
    <bk>
      <extLst>
        <ext uri="{3e2802c4-a4d2-4d8b-9148-e3be6c30e623}">
          <xlrd:rvb i="7630"/>
        </ext>
      </extLst>
    </bk>
    <bk>
      <extLst>
        <ext uri="{3e2802c4-a4d2-4d8b-9148-e3be6c30e623}">
          <xlrd:rvb i="7631"/>
        </ext>
      </extLst>
    </bk>
    <bk>
      <extLst>
        <ext uri="{3e2802c4-a4d2-4d8b-9148-e3be6c30e623}">
          <xlrd:rvb i="7632"/>
        </ext>
      </extLst>
    </bk>
    <bk>
      <extLst>
        <ext uri="{3e2802c4-a4d2-4d8b-9148-e3be6c30e623}">
          <xlrd:rvb i="7633"/>
        </ext>
      </extLst>
    </bk>
    <bk>
      <extLst>
        <ext uri="{3e2802c4-a4d2-4d8b-9148-e3be6c30e623}">
          <xlrd:rvb i="7634"/>
        </ext>
      </extLst>
    </bk>
    <bk>
      <extLst>
        <ext uri="{3e2802c4-a4d2-4d8b-9148-e3be6c30e623}">
          <xlrd:rvb i="7635"/>
        </ext>
      </extLst>
    </bk>
    <bk>
      <extLst>
        <ext uri="{3e2802c4-a4d2-4d8b-9148-e3be6c30e623}">
          <xlrd:rvb i="7636"/>
        </ext>
      </extLst>
    </bk>
    <bk>
      <extLst>
        <ext uri="{3e2802c4-a4d2-4d8b-9148-e3be6c30e623}">
          <xlrd:rvb i="7637"/>
        </ext>
      </extLst>
    </bk>
    <bk>
      <extLst>
        <ext uri="{3e2802c4-a4d2-4d8b-9148-e3be6c30e623}">
          <xlrd:rvb i="7638"/>
        </ext>
      </extLst>
    </bk>
    <bk>
      <extLst>
        <ext uri="{3e2802c4-a4d2-4d8b-9148-e3be6c30e623}">
          <xlrd:rvb i="7639"/>
        </ext>
      </extLst>
    </bk>
    <bk>
      <extLst>
        <ext uri="{3e2802c4-a4d2-4d8b-9148-e3be6c30e623}">
          <xlrd:rvb i="7640"/>
        </ext>
      </extLst>
    </bk>
    <bk>
      <extLst>
        <ext uri="{3e2802c4-a4d2-4d8b-9148-e3be6c30e623}">
          <xlrd:rvb i="7641"/>
        </ext>
      </extLst>
    </bk>
    <bk>
      <extLst>
        <ext uri="{3e2802c4-a4d2-4d8b-9148-e3be6c30e623}">
          <xlrd:rvb i="7642"/>
        </ext>
      </extLst>
    </bk>
    <bk>
      <extLst>
        <ext uri="{3e2802c4-a4d2-4d8b-9148-e3be6c30e623}">
          <xlrd:rvb i="7643"/>
        </ext>
      </extLst>
    </bk>
    <bk>
      <extLst>
        <ext uri="{3e2802c4-a4d2-4d8b-9148-e3be6c30e623}">
          <xlrd:rvb i="7644"/>
        </ext>
      </extLst>
    </bk>
    <bk>
      <extLst>
        <ext uri="{3e2802c4-a4d2-4d8b-9148-e3be6c30e623}">
          <xlrd:rvb i="7645"/>
        </ext>
      </extLst>
    </bk>
    <bk>
      <extLst>
        <ext uri="{3e2802c4-a4d2-4d8b-9148-e3be6c30e623}">
          <xlrd:rvb i="7646"/>
        </ext>
      </extLst>
    </bk>
    <bk>
      <extLst>
        <ext uri="{3e2802c4-a4d2-4d8b-9148-e3be6c30e623}">
          <xlrd:rvb i="7647"/>
        </ext>
      </extLst>
    </bk>
    <bk>
      <extLst>
        <ext uri="{3e2802c4-a4d2-4d8b-9148-e3be6c30e623}">
          <xlrd:rvb i="7648"/>
        </ext>
      </extLst>
    </bk>
    <bk>
      <extLst>
        <ext uri="{3e2802c4-a4d2-4d8b-9148-e3be6c30e623}">
          <xlrd:rvb i="7649"/>
        </ext>
      </extLst>
    </bk>
    <bk>
      <extLst>
        <ext uri="{3e2802c4-a4d2-4d8b-9148-e3be6c30e623}">
          <xlrd:rvb i="7650"/>
        </ext>
      </extLst>
    </bk>
    <bk>
      <extLst>
        <ext uri="{3e2802c4-a4d2-4d8b-9148-e3be6c30e623}">
          <xlrd:rvb i="7651"/>
        </ext>
      </extLst>
    </bk>
    <bk>
      <extLst>
        <ext uri="{3e2802c4-a4d2-4d8b-9148-e3be6c30e623}">
          <xlrd:rvb i="7652"/>
        </ext>
      </extLst>
    </bk>
    <bk>
      <extLst>
        <ext uri="{3e2802c4-a4d2-4d8b-9148-e3be6c30e623}">
          <xlrd:rvb i="7653"/>
        </ext>
      </extLst>
    </bk>
    <bk>
      <extLst>
        <ext uri="{3e2802c4-a4d2-4d8b-9148-e3be6c30e623}">
          <xlrd:rvb i="7654"/>
        </ext>
      </extLst>
    </bk>
    <bk>
      <extLst>
        <ext uri="{3e2802c4-a4d2-4d8b-9148-e3be6c30e623}">
          <xlrd:rvb i="7655"/>
        </ext>
      </extLst>
    </bk>
    <bk>
      <extLst>
        <ext uri="{3e2802c4-a4d2-4d8b-9148-e3be6c30e623}">
          <xlrd:rvb i="7656"/>
        </ext>
      </extLst>
    </bk>
    <bk>
      <extLst>
        <ext uri="{3e2802c4-a4d2-4d8b-9148-e3be6c30e623}">
          <xlrd:rvb i="7657"/>
        </ext>
      </extLst>
    </bk>
    <bk>
      <extLst>
        <ext uri="{3e2802c4-a4d2-4d8b-9148-e3be6c30e623}">
          <xlrd:rvb i="7658"/>
        </ext>
      </extLst>
    </bk>
    <bk>
      <extLst>
        <ext uri="{3e2802c4-a4d2-4d8b-9148-e3be6c30e623}">
          <xlrd:rvb i="7659"/>
        </ext>
      </extLst>
    </bk>
    <bk>
      <extLst>
        <ext uri="{3e2802c4-a4d2-4d8b-9148-e3be6c30e623}">
          <xlrd:rvb i="7660"/>
        </ext>
      </extLst>
    </bk>
    <bk>
      <extLst>
        <ext uri="{3e2802c4-a4d2-4d8b-9148-e3be6c30e623}">
          <xlrd:rvb i="7661"/>
        </ext>
      </extLst>
    </bk>
    <bk>
      <extLst>
        <ext uri="{3e2802c4-a4d2-4d8b-9148-e3be6c30e623}">
          <xlrd:rvb i="7662"/>
        </ext>
      </extLst>
    </bk>
    <bk>
      <extLst>
        <ext uri="{3e2802c4-a4d2-4d8b-9148-e3be6c30e623}">
          <xlrd:rvb i="7663"/>
        </ext>
      </extLst>
    </bk>
    <bk>
      <extLst>
        <ext uri="{3e2802c4-a4d2-4d8b-9148-e3be6c30e623}">
          <xlrd:rvb i="7664"/>
        </ext>
      </extLst>
    </bk>
    <bk>
      <extLst>
        <ext uri="{3e2802c4-a4d2-4d8b-9148-e3be6c30e623}">
          <xlrd:rvb i="7665"/>
        </ext>
      </extLst>
    </bk>
    <bk>
      <extLst>
        <ext uri="{3e2802c4-a4d2-4d8b-9148-e3be6c30e623}">
          <xlrd:rvb i="7666"/>
        </ext>
      </extLst>
    </bk>
    <bk>
      <extLst>
        <ext uri="{3e2802c4-a4d2-4d8b-9148-e3be6c30e623}">
          <xlrd:rvb i="7667"/>
        </ext>
      </extLst>
    </bk>
    <bk>
      <extLst>
        <ext uri="{3e2802c4-a4d2-4d8b-9148-e3be6c30e623}">
          <xlrd:rvb i="7668"/>
        </ext>
      </extLst>
    </bk>
    <bk>
      <extLst>
        <ext uri="{3e2802c4-a4d2-4d8b-9148-e3be6c30e623}">
          <xlrd:rvb i="7669"/>
        </ext>
      </extLst>
    </bk>
    <bk>
      <extLst>
        <ext uri="{3e2802c4-a4d2-4d8b-9148-e3be6c30e623}">
          <xlrd:rvb i="7670"/>
        </ext>
      </extLst>
    </bk>
    <bk>
      <extLst>
        <ext uri="{3e2802c4-a4d2-4d8b-9148-e3be6c30e623}">
          <xlrd:rvb i="7671"/>
        </ext>
      </extLst>
    </bk>
    <bk>
      <extLst>
        <ext uri="{3e2802c4-a4d2-4d8b-9148-e3be6c30e623}">
          <xlrd:rvb i="7672"/>
        </ext>
      </extLst>
    </bk>
    <bk>
      <extLst>
        <ext uri="{3e2802c4-a4d2-4d8b-9148-e3be6c30e623}">
          <xlrd:rvb i="7673"/>
        </ext>
      </extLst>
    </bk>
    <bk>
      <extLst>
        <ext uri="{3e2802c4-a4d2-4d8b-9148-e3be6c30e623}">
          <xlrd:rvb i="7674"/>
        </ext>
      </extLst>
    </bk>
    <bk>
      <extLst>
        <ext uri="{3e2802c4-a4d2-4d8b-9148-e3be6c30e623}">
          <xlrd:rvb i="7675"/>
        </ext>
      </extLst>
    </bk>
    <bk>
      <extLst>
        <ext uri="{3e2802c4-a4d2-4d8b-9148-e3be6c30e623}">
          <xlrd:rvb i="7676"/>
        </ext>
      </extLst>
    </bk>
    <bk>
      <extLst>
        <ext uri="{3e2802c4-a4d2-4d8b-9148-e3be6c30e623}">
          <xlrd:rvb i="7677"/>
        </ext>
      </extLst>
    </bk>
    <bk>
      <extLst>
        <ext uri="{3e2802c4-a4d2-4d8b-9148-e3be6c30e623}">
          <xlrd:rvb i="7678"/>
        </ext>
      </extLst>
    </bk>
    <bk>
      <extLst>
        <ext uri="{3e2802c4-a4d2-4d8b-9148-e3be6c30e623}">
          <xlrd:rvb i="7679"/>
        </ext>
      </extLst>
    </bk>
    <bk>
      <extLst>
        <ext uri="{3e2802c4-a4d2-4d8b-9148-e3be6c30e623}">
          <xlrd:rvb i="7680"/>
        </ext>
      </extLst>
    </bk>
    <bk>
      <extLst>
        <ext uri="{3e2802c4-a4d2-4d8b-9148-e3be6c30e623}">
          <xlrd:rvb i="7681"/>
        </ext>
      </extLst>
    </bk>
    <bk>
      <extLst>
        <ext uri="{3e2802c4-a4d2-4d8b-9148-e3be6c30e623}">
          <xlrd:rvb i="7682"/>
        </ext>
      </extLst>
    </bk>
    <bk>
      <extLst>
        <ext uri="{3e2802c4-a4d2-4d8b-9148-e3be6c30e623}">
          <xlrd:rvb i="7683"/>
        </ext>
      </extLst>
    </bk>
    <bk>
      <extLst>
        <ext uri="{3e2802c4-a4d2-4d8b-9148-e3be6c30e623}">
          <xlrd:rvb i="7684"/>
        </ext>
      </extLst>
    </bk>
    <bk>
      <extLst>
        <ext uri="{3e2802c4-a4d2-4d8b-9148-e3be6c30e623}">
          <xlrd:rvb i="7685"/>
        </ext>
      </extLst>
    </bk>
    <bk>
      <extLst>
        <ext uri="{3e2802c4-a4d2-4d8b-9148-e3be6c30e623}">
          <xlrd:rvb i="7686"/>
        </ext>
      </extLst>
    </bk>
    <bk>
      <extLst>
        <ext uri="{3e2802c4-a4d2-4d8b-9148-e3be6c30e623}">
          <xlrd:rvb i="7687"/>
        </ext>
      </extLst>
    </bk>
    <bk>
      <extLst>
        <ext uri="{3e2802c4-a4d2-4d8b-9148-e3be6c30e623}">
          <xlrd:rvb i="7688"/>
        </ext>
      </extLst>
    </bk>
    <bk>
      <extLst>
        <ext uri="{3e2802c4-a4d2-4d8b-9148-e3be6c30e623}">
          <xlrd:rvb i="7689"/>
        </ext>
      </extLst>
    </bk>
    <bk>
      <extLst>
        <ext uri="{3e2802c4-a4d2-4d8b-9148-e3be6c30e623}">
          <xlrd:rvb i="7690"/>
        </ext>
      </extLst>
    </bk>
    <bk>
      <extLst>
        <ext uri="{3e2802c4-a4d2-4d8b-9148-e3be6c30e623}">
          <xlrd:rvb i="7691"/>
        </ext>
      </extLst>
    </bk>
    <bk>
      <extLst>
        <ext uri="{3e2802c4-a4d2-4d8b-9148-e3be6c30e623}">
          <xlrd:rvb i="7692"/>
        </ext>
      </extLst>
    </bk>
    <bk>
      <extLst>
        <ext uri="{3e2802c4-a4d2-4d8b-9148-e3be6c30e623}">
          <xlrd:rvb i="7693"/>
        </ext>
      </extLst>
    </bk>
    <bk>
      <extLst>
        <ext uri="{3e2802c4-a4d2-4d8b-9148-e3be6c30e623}">
          <xlrd:rvb i="7694"/>
        </ext>
      </extLst>
    </bk>
    <bk>
      <extLst>
        <ext uri="{3e2802c4-a4d2-4d8b-9148-e3be6c30e623}">
          <xlrd:rvb i="7695"/>
        </ext>
      </extLst>
    </bk>
    <bk>
      <extLst>
        <ext uri="{3e2802c4-a4d2-4d8b-9148-e3be6c30e623}">
          <xlrd:rvb i="7698"/>
        </ext>
      </extLst>
    </bk>
    <bk>
      <extLst>
        <ext uri="{3e2802c4-a4d2-4d8b-9148-e3be6c30e623}">
          <xlrd:rvb i="7699"/>
        </ext>
      </extLst>
    </bk>
    <bk>
      <extLst>
        <ext uri="{3e2802c4-a4d2-4d8b-9148-e3be6c30e623}">
          <xlrd:rvb i="7700"/>
        </ext>
      </extLst>
    </bk>
    <bk>
      <extLst>
        <ext uri="{3e2802c4-a4d2-4d8b-9148-e3be6c30e623}">
          <xlrd:rvb i="7701"/>
        </ext>
      </extLst>
    </bk>
    <bk>
      <extLst>
        <ext uri="{3e2802c4-a4d2-4d8b-9148-e3be6c30e623}">
          <xlrd:rvb i="7702"/>
        </ext>
      </extLst>
    </bk>
    <bk>
      <extLst>
        <ext uri="{3e2802c4-a4d2-4d8b-9148-e3be6c30e623}">
          <xlrd:rvb i="7703"/>
        </ext>
      </extLst>
    </bk>
    <bk>
      <extLst>
        <ext uri="{3e2802c4-a4d2-4d8b-9148-e3be6c30e623}">
          <xlrd:rvb i="7704"/>
        </ext>
      </extLst>
    </bk>
    <bk>
      <extLst>
        <ext uri="{3e2802c4-a4d2-4d8b-9148-e3be6c30e623}">
          <xlrd:rvb i="7705"/>
        </ext>
      </extLst>
    </bk>
    <bk>
      <extLst>
        <ext uri="{3e2802c4-a4d2-4d8b-9148-e3be6c30e623}">
          <xlrd:rvb i="7706"/>
        </ext>
      </extLst>
    </bk>
    <bk>
      <extLst>
        <ext uri="{3e2802c4-a4d2-4d8b-9148-e3be6c30e623}">
          <xlrd:rvb i="7707"/>
        </ext>
      </extLst>
    </bk>
    <bk>
      <extLst>
        <ext uri="{3e2802c4-a4d2-4d8b-9148-e3be6c30e623}">
          <xlrd:rvb i="7708"/>
        </ext>
      </extLst>
    </bk>
    <bk>
      <extLst>
        <ext uri="{3e2802c4-a4d2-4d8b-9148-e3be6c30e623}">
          <xlrd:rvb i="7709"/>
        </ext>
      </extLst>
    </bk>
    <bk>
      <extLst>
        <ext uri="{3e2802c4-a4d2-4d8b-9148-e3be6c30e623}">
          <xlrd:rvb i="7710"/>
        </ext>
      </extLst>
    </bk>
    <bk>
      <extLst>
        <ext uri="{3e2802c4-a4d2-4d8b-9148-e3be6c30e623}">
          <xlrd:rvb i="7711"/>
        </ext>
      </extLst>
    </bk>
    <bk>
      <extLst>
        <ext uri="{3e2802c4-a4d2-4d8b-9148-e3be6c30e623}">
          <xlrd:rvb i="7712"/>
        </ext>
      </extLst>
    </bk>
    <bk>
      <extLst>
        <ext uri="{3e2802c4-a4d2-4d8b-9148-e3be6c30e623}">
          <xlrd:rvb i="7713"/>
        </ext>
      </extLst>
    </bk>
    <bk>
      <extLst>
        <ext uri="{3e2802c4-a4d2-4d8b-9148-e3be6c30e623}">
          <xlrd:rvb i="7714"/>
        </ext>
      </extLst>
    </bk>
    <bk>
      <extLst>
        <ext uri="{3e2802c4-a4d2-4d8b-9148-e3be6c30e623}">
          <xlrd:rvb i="7715"/>
        </ext>
      </extLst>
    </bk>
    <bk>
      <extLst>
        <ext uri="{3e2802c4-a4d2-4d8b-9148-e3be6c30e623}">
          <xlrd:rvb i="7716"/>
        </ext>
      </extLst>
    </bk>
    <bk>
      <extLst>
        <ext uri="{3e2802c4-a4d2-4d8b-9148-e3be6c30e623}">
          <xlrd:rvb i="7717"/>
        </ext>
      </extLst>
    </bk>
    <bk>
      <extLst>
        <ext uri="{3e2802c4-a4d2-4d8b-9148-e3be6c30e623}">
          <xlrd:rvb i="7718"/>
        </ext>
      </extLst>
    </bk>
    <bk>
      <extLst>
        <ext uri="{3e2802c4-a4d2-4d8b-9148-e3be6c30e623}">
          <xlrd:rvb i="7719"/>
        </ext>
      </extLst>
    </bk>
    <bk>
      <extLst>
        <ext uri="{3e2802c4-a4d2-4d8b-9148-e3be6c30e623}">
          <xlrd:rvb i="7720"/>
        </ext>
      </extLst>
    </bk>
    <bk>
      <extLst>
        <ext uri="{3e2802c4-a4d2-4d8b-9148-e3be6c30e623}">
          <xlrd:rvb i="7721"/>
        </ext>
      </extLst>
    </bk>
    <bk>
      <extLst>
        <ext uri="{3e2802c4-a4d2-4d8b-9148-e3be6c30e623}">
          <xlrd:rvb i="7722"/>
        </ext>
      </extLst>
    </bk>
    <bk>
      <extLst>
        <ext uri="{3e2802c4-a4d2-4d8b-9148-e3be6c30e623}">
          <xlrd:rvb i="7723"/>
        </ext>
      </extLst>
    </bk>
    <bk>
      <extLst>
        <ext uri="{3e2802c4-a4d2-4d8b-9148-e3be6c30e623}">
          <xlrd:rvb i="7724"/>
        </ext>
      </extLst>
    </bk>
    <bk>
      <extLst>
        <ext uri="{3e2802c4-a4d2-4d8b-9148-e3be6c30e623}">
          <xlrd:rvb i="7725"/>
        </ext>
      </extLst>
    </bk>
    <bk>
      <extLst>
        <ext uri="{3e2802c4-a4d2-4d8b-9148-e3be6c30e623}">
          <xlrd:rvb i="7726"/>
        </ext>
      </extLst>
    </bk>
    <bk>
      <extLst>
        <ext uri="{3e2802c4-a4d2-4d8b-9148-e3be6c30e623}">
          <xlrd:rvb i="7727"/>
        </ext>
      </extLst>
    </bk>
    <bk>
      <extLst>
        <ext uri="{3e2802c4-a4d2-4d8b-9148-e3be6c30e623}">
          <xlrd:rvb i="7728"/>
        </ext>
      </extLst>
    </bk>
    <bk>
      <extLst>
        <ext uri="{3e2802c4-a4d2-4d8b-9148-e3be6c30e623}">
          <xlrd:rvb i="7729"/>
        </ext>
      </extLst>
    </bk>
    <bk>
      <extLst>
        <ext uri="{3e2802c4-a4d2-4d8b-9148-e3be6c30e623}">
          <xlrd:rvb i="7730"/>
        </ext>
      </extLst>
    </bk>
    <bk>
      <extLst>
        <ext uri="{3e2802c4-a4d2-4d8b-9148-e3be6c30e623}">
          <xlrd:rvb i="7731"/>
        </ext>
      </extLst>
    </bk>
    <bk>
      <extLst>
        <ext uri="{3e2802c4-a4d2-4d8b-9148-e3be6c30e623}">
          <xlrd:rvb i="7732"/>
        </ext>
      </extLst>
    </bk>
    <bk>
      <extLst>
        <ext uri="{3e2802c4-a4d2-4d8b-9148-e3be6c30e623}">
          <xlrd:rvb i="7733"/>
        </ext>
      </extLst>
    </bk>
    <bk>
      <extLst>
        <ext uri="{3e2802c4-a4d2-4d8b-9148-e3be6c30e623}">
          <xlrd:rvb i="7734"/>
        </ext>
      </extLst>
    </bk>
    <bk>
      <extLst>
        <ext uri="{3e2802c4-a4d2-4d8b-9148-e3be6c30e623}">
          <xlrd:rvb i="7735"/>
        </ext>
      </extLst>
    </bk>
    <bk>
      <extLst>
        <ext uri="{3e2802c4-a4d2-4d8b-9148-e3be6c30e623}">
          <xlrd:rvb i="7736"/>
        </ext>
      </extLst>
    </bk>
    <bk>
      <extLst>
        <ext uri="{3e2802c4-a4d2-4d8b-9148-e3be6c30e623}">
          <xlrd:rvb i="7737"/>
        </ext>
      </extLst>
    </bk>
    <bk>
      <extLst>
        <ext uri="{3e2802c4-a4d2-4d8b-9148-e3be6c30e623}">
          <xlrd:rvb i="7738"/>
        </ext>
      </extLst>
    </bk>
    <bk>
      <extLst>
        <ext uri="{3e2802c4-a4d2-4d8b-9148-e3be6c30e623}">
          <xlrd:rvb i="7739"/>
        </ext>
      </extLst>
    </bk>
    <bk>
      <extLst>
        <ext uri="{3e2802c4-a4d2-4d8b-9148-e3be6c30e623}">
          <xlrd:rvb i="7740"/>
        </ext>
      </extLst>
    </bk>
    <bk>
      <extLst>
        <ext uri="{3e2802c4-a4d2-4d8b-9148-e3be6c30e623}">
          <xlrd:rvb i="7741"/>
        </ext>
      </extLst>
    </bk>
    <bk>
      <extLst>
        <ext uri="{3e2802c4-a4d2-4d8b-9148-e3be6c30e623}">
          <xlrd:rvb i="7742"/>
        </ext>
      </extLst>
    </bk>
    <bk>
      <extLst>
        <ext uri="{3e2802c4-a4d2-4d8b-9148-e3be6c30e623}">
          <xlrd:rvb i="7743"/>
        </ext>
      </extLst>
    </bk>
    <bk>
      <extLst>
        <ext uri="{3e2802c4-a4d2-4d8b-9148-e3be6c30e623}">
          <xlrd:rvb i="7744"/>
        </ext>
      </extLst>
    </bk>
    <bk>
      <extLst>
        <ext uri="{3e2802c4-a4d2-4d8b-9148-e3be6c30e623}">
          <xlrd:rvb i="7745"/>
        </ext>
      </extLst>
    </bk>
    <bk>
      <extLst>
        <ext uri="{3e2802c4-a4d2-4d8b-9148-e3be6c30e623}">
          <xlrd:rvb i="7746"/>
        </ext>
      </extLst>
    </bk>
    <bk>
      <extLst>
        <ext uri="{3e2802c4-a4d2-4d8b-9148-e3be6c30e623}">
          <xlrd:rvb i="7747"/>
        </ext>
      </extLst>
    </bk>
    <bk>
      <extLst>
        <ext uri="{3e2802c4-a4d2-4d8b-9148-e3be6c30e623}">
          <xlrd:rvb i="7748"/>
        </ext>
      </extLst>
    </bk>
    <bk>
      <extLst>
        <ext uri="{3e2802c4-a4d2-4d8b-9148-e3be6c30e623}">
          <xlrd:rvb i="7749"/>
        </ext>
      </extLst>
    </bk>
    <bk>
      <extLst>
        <ext uri="{3e2802c4-a4d2-4d8b-9148-e3be6c30e623}">
          <xlrd:rvb i="7750"/>
        </ext>
      </extLst>
    </bk>
    <bk>
      <extLst>
        <ext uri="{3e2802c4-a4d2-4d8b-9148-e3be6c30e623}">
          <xlrd:rvb i="7751"/>
        </ext>
      </extLst>
    </bk>
    <bk>
      <extLst>
        <ext uri="{3e2802c4-a4d2-4d8b-9148-e3be6c30e623}">
          <xlrd:rvb i="7752"/>
        </ext>
      </extLst>
    </bk>
    <bk>
      <extLst>
        <ext uri="{3e2802c4-a4d2-4d8b-9148-e3be6c30e623}">
          <xlrd:rvb i="7753"/>
        </ext>
      </extLst>
    </bk>
    <bk>
      <extLst>
        <ext uri="{3e2802c4-a4d2-4d8b-9148-e3be6c30e623}">
          <xlrd:rvb i="7754"/>
        </ext>
      </extLst>
    </bk>
    <bk>
      <extLst>
        <ext uri="{3e2802c4-a4d2-4d8b-9148-e3be6c30e623}">
          <xlrd:rvb i="7755"/>
        </ext>
      </extLst>
    </bk>
    <bk>
      <extLst>
        <ext uri="{3e2802c4-a4d2-4d8b-9148-e3be6c30e623}">
          <xlrd:rvb i="7756"/>
        </ext>
      </extLst>
    </bk>
    <bk>
      <extLst>
        <ext uri="{3e2802c4-a4d2-4d8b-9148-e3be6c30e623}">
          <xlrd:rvb i="7757"/>
        </ext>
      </extLst>
    </bk>
    <bk>
      <extLst>
        <ext uri="{3e2802c4-a4d2-4d8b-9148-e3be6c30e623}">
          <xlrd:rvb i="7758"/>
        </ext>
      </extLst>
    </bk>
    <bk>
      <extLst>
        <ext uri="{3e2802c4-a4d2-4d8b-9148-e3be6c30e623}">
          <xlrd:rvb i="7759"/>
        </ext>
      </extLst>
    </bk>
    <bk>
      <extLst>
        <ext uri="{3e2802c4-a4d2-4d8b-9148-e3be6c30e623}">
          <xlrd:rvb i="7760"/>
        </ext>
      </extLst>
    </bk>
    <bk>
      <extLst>
        <ext uri="{3e2802c4-a4d2-4d8b-9148-e3be6c30e623}">
          <xlrd:rvb i="7761"/>
        </ext>
      </extLst>
    </bk>
    <bk>
      <extLst>
        <ext uri="{3e2802c4-a4d2-4d8b-9148-e3be6c30e623}">
          <xlrd:rvb i="7762"/>
        </ext>
      </extLst>
    </bk>
    <bk>
      <extLst>
        <ext uri="{3e2802c4-a4d2-4d8b-9148-e3be6c30e623}">
          <xlrd:rvb i="7763"/>
        </ext>
      </extLst>
    </bk>
    <bk>
      <extLst>
        <ext uri="{3e2802c4-a4d2-4d8b-9148-e3be6c30e623}">
          <xlrd:rvb i="7764"/>
        </ext>
      </extLst>
    </bk>
    <bk>
      <extLst>
        <ext uri="{3e2802c4-a4d2-4d8b-9148-e3be6c30e623}">
          <xlrd:rvb i="7765"/>
        </ext>
      </extLst>
    </bk>
    <bk>
      <extLst>
        <ext uri="{3e2802c4-a4d2-4d8b-9148-e3be6c30e623}">
          <xlrd:rvb i="7766"/>
        </ext>
      </extLst>
    </bk>
    <bk>
      <extLst>
        <ext uri="{3e2802c4-a4d2-4d8b-9148-e3be6c30e623}">
          <xlrd:rvb i="7767"/>
        </ext>
      </extLst>
    </bk>
    <bk>
      <extLst>
        <ext uri="{3e2802c4-a4d2-4d8b-9148-e3be6c30e623}">
          <xlrd:rvb i="7768"/>
        </ext>
      </extLst>
    </bk>
    <bk>
      <extLst>
        <ext uri="{3e2802c4-a4d2-4d8b-9148-e3be6c30e623}">
          <xlrd:rvb i="7769"/>
        </ext>
      </extLst>
    </bk>
    <bk>
      <extLst>
        <ext uri="{3e2802c4-a4d2-4d8b-9148-e3be6c30e623}">
          <xlrd:rvb i="7770"/>
        </ext>
      </extLst>
    </bk>
    <bk>
      <extLst>
        <ext uri="{3e2802c4-a4d2-4d8b-9148-e3be6c30e623}">
          <xlrd:rvb i="7771"/>
        </ext>
      </extLst>
    </bk>
    <bk>
      <extLst>
        <ext uri="{3e2802c4-a4d2-4d8b-9148-e3be6c30e623}">
          <xlrd:rvb i="7772"/>
        </ext>
      </extLst>
    </bk>
    <bk>
      <extLst>
        <ext uri="{3e2802c4-a4d2-4d8b-9148-e3be6c30e623}">
          <xlrd:rvb i="7773"/>
        </ext>
      </extLst>
    </bk>
    <bk>
      <extLst>
        <ext uri="{3e2802c4-a4d2-4d8b-9148-e3be6c30e623}">
          <xlrd:rvb i="7774"/>
        </ext>
      </extLst>
    </bk>
    <bk>
      <extLst>
        <ext uri="{3e2802c4-a4d2-4d8b-9148-e3be6c30e623}">
          <xlrd:rvb i="7775"/>
        </ext>
      </extLst>
    </bk>
    <bk>
      <extLst>
        <ext uri="{3e2802c4-a4d2-4d8b-9148-e3be6c30e623}">
          <xlrd:rvb i="7776"/>
        </ext>
      </extLst>
    </bk>
    <bk>
      <extLst>
        <ext uri="{3e2802c4-a4d2-4d8b-9148-e3be6c30e623}">
          <xlrd:rvb i="7777"/>
        </ext>
      </extLst>
    </bk>
    <bk>
      <extLst>
        <ext uri="{3e2802c4-a4d2-4d8b-9148-e3be6c30e623}">
          <xlrd:rvb i="7778"/>
        </ext>
      </extLst>
    </bk>
    <bk>
      <extLst>
        <ext uri="{3e2802c4-a4d2-4d8b-9148-e3be6c30e623}">
          <xlrd:rvb i="7779"/>
        </ext>
      </extLst>
    </bk>
    <bk>
      <extLst>
        <ext uri="{3e2802c4-a4d2-4d8b-9148-e3be6c30e623}">
          <xlrd:rvb i="7780"/>
        </ext>
      </extLst>
    </bk>
    <bk>
      <extLst>
        <ext uri="{3e2802c4-a4d2-4d8b-9148-e3be6c30e623}">
          <xlrd:rvb i="7781"/>
        </ext>
      </extLst>
    </bk>
    <bk>
      <extLst>
        <ext uri="{3e2802c4-a4d2-4d8b-9148-e3be6c30e623}">
          <xlrd:rvb i="7782"/>
        </ext>
      </extLst>
    </bk>
    <bk>
      <extLst>
        <ext uri="{3e2802c4-a4d2-4d8b-9148-e3be6c30e623}">
          <xlrd:rvb i="7783"/>
        </ext>
      </extLst>
    </bk>
    <bk>
      <extLst>
        <ext uri="{3e2802c4-a4d2-4d8b-9148-e3be6c30e623}">
          <xlrd:rvb i="7784"/>
        </ext>
      </extLst>
    </bk>
    <bk>
      <extLst>
        <ext uri="{3e2802c4-a4d2-4d8b-9148-e3be6c30e623}">
          <xlrd:rvb i="7785"/>
        </ext>
      </extLst>
    </bk>
    <bk>
      <extLst>
        <ext uri="{3e2802c4-a4d2-4d8b-9148-e3be6c30e623}">
          <xlrd:rvb i="7786"/>
        </ext>
      </extLst>
    </bk>
    <bk>
      <extLst>
        <ext uri="{3e2802c4-a4d2-4d8b-9148-e3be6c30e623}">
          <xlrd:rvb i="7787"/>
        </ext>
      </extLst>
    </bk>
    <bk>
      <extLst>
        <ext uri="{3e2802c4-a4d2-4d8b-9148-e3be6c30e623}">
          <xlrd:rvb i="7788"/>
        </ext>
      </extLst>
    </bk>
    <bk>
      <extLst>
        <ext uri="{3e2802c4-a4d2-4d8b-9148-e3be6c30e623}">
          <xlrd:rvb i="7789"/>
        </ext>
      </extLst>
    </bk>
    <bk>
      <extLst>
        <ext uri="{3e2802c4-a4d2-4d8b-9148-e3be6c30e623}">
          <xlrd:rvb i="7790"/>
        </ext>
      </extLst>
    </bk>
    <bk>
      <extLst>
        <ext uri="{3e2802c4-a4d2-4d8b-9148-e3be6c30e623}">
          <xlrd:rvb i="7791"/>
        </ext>
      </extLst>
    </bk>
    <bk>
      <extLst>
        <ext uri="{3e2802c4-a4d2-4d8b-9148-e3be6c30e623}">
          <xlrd:rvb i="7792"/>
        </ext>
      </extLst>
    </bk>
    <bk>
      <extLst>
        <ext uri="{3e2802c4-a4d2-4d8b-9148-e3be6c30e623}">
          <xlrd:rvb i="7793"/>
        </ext>
      </extLst>
    </bk>
    <bk>
      <extLst>
        <ext uri="{3e2802c4-a4d2-4d8b-9148-e3be6c30e623}">
          <xlrd:rvb i="7794"/>
        </ext>
      </extLst>
    </bk>
    <bk>
      <extLst>
        <ext uri="{3e2802c4-a4d2-4d8b-9148-e3be6c30e623}">
          <xlrd:rvb i="7795"/>
        </ext>
      </extLst>
    </bk>
    <bk>
      <extLst>
        <ext uri="{3e2802c4-a4d2-4d8b-9148-e3be6c30e623}">
          <xlrd:rvb i="7796"/>
        </ext>
      </extLst>
    </bk>
    <bk>
      <extLst>
        <ext uri="{3e2802c4-a4d2-4d8b-9148-e3be6c30e623}">
          <xlrd:rvb i="7797"/>
        </ext>
      </extLst>
    </bk>
    <bk>
      <extLst>
        <ext uri="{3e2802c4-a4d2-4d8b-9148-e3be6c30e623}">
          <xlrd:rvb i="7798"/>
        </ext>
      </extLst>
    </bk>
    <bk>
      <extLst>
        <ext uri="{3e2802c4-a4d2-4d8b-9148-e3be6c30e623}">
          <xlrd:rvb i="7799"/>
        </ext>
      </extLst>
    </bk>
    <bk>
      <extLst>
        <ext uri="{3e2802c4-a4d2-4d8b-9148-e3be6c30e623}">
          <xlrd:rvb i="7800"/>
        </ext>
      </extLst>
    </bk>
    <bk>
      <extLst>
        <ext uri="{3e2802c4-a4d2-4d8b-9148-e3be6c30e623}">
          <xlrd:rvb i="7801"/>
        </ext>
      </extLst>
    </bk>
    <bk>
      <extLst>
        <ext uri="{3e2802c4-a4d2-4d8b-9148-e3be6c30e623}">
          <xlrd:rvb i="7802"/>
        </ext>
      </extLst>
    </bk>
    <bk>
      <extLst>
        <ext uri="{3e2802c4-a4d2-4d8b-9148-e3be6c30e623}">
          <xlrd:rvb i="7803"/>
        </ext>
      </extLst>
    </bk>
    <bk>
      <extLst>
        <ext uri="{3e2802c4-a4d2-4d8b-9148-e3be6c30e623}">
          <xlrd:rvb i="7804"/>
        </ext>
      </extLst>
    </bk>
    <bk>
      <extLst>
        <ext uri="{3e2802c4-a4d2-4d8b-9148-e3be6c30e623}">
          <xlrd:rvb i="7805"/>
        </ext>
      </extLst>
    </bk>
    <bk>
      <extLst>
        <ext uri="{3e2802c4-a4d2-4d8b-9148-e3be6c30e623}">
          <xlrd:rvb i="7806"/>
        </ext>
      </extLst>
    </bk>
    <bk>
      <extLst>
        <ext uri="{3e2802c4-a4d2-4d8b-9148-e3be6c30e623}">
          <xlrd:rvb i="7807"/>
        </ext>
      </extLst>
    </bk>
    <bk>
      <extLst>
        <ext uri="{3e2802c4-a4d2-4d8b-9148-e3be6c30e623}">
          <xlrd:rvb i="7808"/>
        </ext>
      </extLst>
    </bk>
    <bk>
      <extLst>
        <ext uri="{3e2802c4-a4d2-4d8b-9148-e3be6c30e623}">
          <xlrd:rvb i="7809"/>
        </ext>
      </extLst>
    </bk>
    <bk>
      <extLst>
        <ext uri="{3e2802c4-a4d2-4d8b-9148-e3be6c30e623}">
          <xlrd:rvb i="7810"/>
        </ext>
      </extLst>
    </bk>
    <bk>
      <extLst>
        <ext uri="{3e2802c4-a4d2-4d8b-9148-e3be6c30e623}">
          <xlrd:rvb i="7811"/>
        </ext>
      </extLst>
    </bk>
    <bk>
      <extLst>
        <ext uri="{3e2802c4-a4d2-4d8b-9148-e3be6c30e623}">
          <xlrd:rvb i="7812"/>
        </ext>
      </extLst>
    </bk>
    <bk>
      <extLst>
        <ext uri="{3e2802c4-a4d2-4d8b-9148-e3be6c30e623}">
          <xlrd:rvb i="7813"/>
        </ext>
      </extLst>
    </bk>
    <bk>
      <extLst>
        <ext uri="{3e2802c4-a4d2-4d8b-9148-e3be6c30e623}">
          <xlrd:rvb i="7814"/>
        </ext>
      </extLst>
    </bk>
    <bk>
      <extLst>
        <ext uri="{3e2802c4-a4d2-4d8b-9148-e3be6c30e623}">
          <xlrd:rvb i="7815"/>
        </ext>
      </extLst>
    </bk>
    <bk>
      <extLst>
        <ext uri="{3e2802c4-a4d2-4d8b-9148-e3be6c30e623}">
          <xlrd:rvb i="7816"/>
        </ext>
      </extLst>
    </bk>
    <bk>
      <extLst>
        <ext uri="{3e2802c4-a4d2-4d8b-9148-e3be6c30e623}">
          <xlrd:rvb i="7817"/>
        </ext>
      </extLst>
    </bk>
    <bk>
      <extLst>
        <ext uri="{3e2802c4-a4d2-4d8b-9148-e3be6c30e623}">
          <xlrd:rvb i="7818"/>
        </ext>
      </extLst>
    </bk>
    <bk>
      <extLst>
        <ext uri="{3e2802c4-a4d2-4d8b-9148-e3be6c30e623}">
          <xlrd:rvb i="7819"/>
        </ext>
      </extLst>
    </bk>
    <bk>
      <extLst>
        <ext uri="{3e2802c4-a4d2-4d8b-9148-e3be6c30e623}">
          <xlrd:rvb i="7820"/>
        </ext>
      </extLst>
    </bk>
    <bk>
      <extLst>
        <ext uri="{3e2802c4-a4d2-4d8b-9148-e3be6c30e623}">
          <xlrd:rvb i="7821"/>
        </ext>
      </extLst>
    </bk>
    <bk>
      <extLst>
        <ext uri="{3e2802c4-a4d2-4d8b-9148-e3be6c30e623}">
          <xlrd:rvb i="7822"/>
        </ext>
      </extLst>
    </bk>
    <bk>
      <extLst>
        <ext uri="{3e2802c4-a4d2-4d8b-9148-e3be6c30e623}">
          <xlrd:rvb i="7823"/>
        </ext>
      </extLst>
    </bk>
    <bk>
      <extLst>
        <ext uri="{3e2802c4-a4d2-4d8b-9148-e3be6c30e623}">
          <xlrd:rvb i="7824"/>
        </ext>
      </extLst>
    </bk>
    <bk>
      <extLst>
        <ext uri="{3e2802c4-a4d2-4d8b-9148-e3be6c30e623}">
          <xlrd:rvb i="7825"/>
        </ext>
      </extLst>
    </bk>
    <bk>
      <extLst>
        <ext uri="{3e2802c4-a4d2-4d8b-9148-e3be6c30e623}">
          <xlrd:rvb i="7826"/>
        </ext>
      </extLst>
    </bk>
    <bk>
      <extLst>
        <ext uri="{3e2802c4-a4d2-4d8b-9148-e3be6c30e623}">
          <xlrd:rvb i="7827"/>
        </ext>
      </extLst>
    </bk>
    <bk>
      <extLst>
        <ext uri="{3e2802c4-a4d2-4d8b-9148-e3be6c30e623}">
          <xlrd:rvb i="7828"/>
        </ext>
      </extLst>
    </bk>
    <bk>
      <extLst>
        <ext uri="{3e2802c4-a4d2-4d8b-9148-e3be6c30e623}">
          <xlrd:rvb i="7829"/>
        </ext>
      </extLst>
    </bk>
    <bk>
      <extLst>
        <ext uri="{3e2802c4-a4d2-4d8b-9148-e3be6c30e623}">
          <xlrd:rvb i="7830"/>
        </ext>
      </extLst>
    </bk>
    <bk>
      <extLst>
        <ext uri="{3e2802c4-a4d2-4d8b-9148-e3be6c30e623}">
          <xlrd:rvb i="7831"/>
        </ext>
      </extLst>
    </bk>
    <bk>
      <extLst>
        <ext uri="{3e2802c4-a4d2-4d8b-9148-e3be6c30e623}">
          <xlrd:rvb i="7832"/>
        </ext>
      </extLst>
    </bk>
    <bk>
      <extLst>
        <ext uri="{3e2802c4-a4d2-4d8b-9148-e3be6c30e623}">
          <xlrd:rvb i="7833"/>
        </ext>
      </extLst>
    </bk>
    <bk>
      <extLst>
        <ext uri="{3e2802c4-a4d2-4d8b-9148-e3be6c30e623}">
          <xlrd:rvb i="7834"/>
        </ext>
      </extLst>
    </bk>
    <bk>
      <extLst>
        <ext uri="{3e2802c4-a4d2-4d8b-9148-e3be6c30e623}">
          <xlrd:rvb i="7835"/>
        </ext>
      </extLst>
    </bk>
    <bk>
      <extLst>
        <ext uri="{3e2802c4-a4d2-4d8b-9148-e3be6c30e623}">
          <xlrd:rvb i="7836"/>
        </ext>
      </extLst>
    </bk>
    <bk>
      <extLst>
        <ext uri="{3e2802c4-a4d2-4d8b-9148-e3be6c30e623}">
          <xlrd:rvb i="7837"/>
        </ext>
      </extLst>
    </bk>
    <bk>
      <extLst>
        <ext uri="{3e2802c4-a4d2-4d8b-9148-e3be6c30e623}">
          <xlrd:rvb i="7838"/>
        </ext>
      </extLst>
    </bk>
    <bk>
      <extLst>
        <ext uri="{3e2802c4-a4d2-4d8b-9148-e3be6c30e623}">
          <xlrd:rvb i="7839"/>
        </ext>
      </extLst>
    </bk>
    <bk>
      <extLst>
        <ext uri="{3e2802c4-a4d2-4d8b-9148-e3be6c30e623}">
          <xlrd:rvb i="7840"/>
        </ext>
      </extLst>
    </bk>
    <bk>
      <extLst>
        <ext uri="{3e2802c4-a4d2-4d8b-9148-e3be6c30e623}">
          <xlrd:rvb i="7841"/>
        </ext>
      </extLst>
    </bk>
    <bk>
      <extLst>
        <ext uri="{3e2802c4-a4d2-4d8b-9148-e3be6c30e623}">
          <xlrd:rvb i="7842"/>
        </ext>
      </extLst>
    </bk>
    <bk>
      <extLst>
        <ext uri="{3e2802c4-a4d2-4d8b-9148-e3be6c30e623}">
          <xlrd:rvb i="7843"/>
        </ext>
      </extLst>
    </bk>
    <bk>
      <extLst>
        <ext uri="{3e2802c4-a4d2-4d8b-9148-e3be6c30e623}">
          <xlrd:rvb i="7844"/>
        </ext>
      </extLst>
    </bk>
    <bk>
      <extLst>
        <ext uri="{3e2802c4-a4d2-4d8b-9148-e3be6c30e623}">
          <xlrd:rvb i="7845"/>
        </ext>
      </extLst>
    </bk>
    <bk>
      <extLst>
        <ext uri="{3e2802c4-a4d2-4d8b-9148-e3be6c30e623}">
          <xlrd:rvb i="7846"/>
        </ext>
      </extLst>
    </bk>
    <bk>
      <extLst>
        <ext uri="{3e2802c4-a4d2-4d8b-9148-e3be6c30e623}">
          <xlrd:rvb i="7847"/>
        </ext>
      </extLst>
    </bk>
    <bk>
      <extLst>
        <ext uri="{3e2802c4-a4d2-4d8b-9148-e3be6c30e623}">
          <xlrd:rvb i="7848"/>
        </ext>
      </extLst>
    </bk>
    <bk>
      <extLst>
        <ext uri="{3e2802c4-a4d2-4d8b-9148-e3be6c30e623}">
          <xlrd:rvb i="7849"/>
        </ext>
      </extLst>
    </bk>
    <bk>
      <extLst>
        <ext uri="{3e2802c4-a4d2-4d8b-9148-e3be6c30e623}">
          <xlrd:rvb i="7850"/>
        </ext>
      </extLst>
    </bk>
    <bk>
      <extLst>
        <ext uri="{3e2802c4-a4d2-4d8b-9148-e3be6c30e623}">
          <xlrd:rvb i="7851"/>
        </ext>
      </extLst>
    </bk>
    <bk>
      <extLst>
        <ext uri="{3e2802c4-a4d2-4d8b-9148-e3be6c30e623}">
          <xlrd:rvb i="7852"/>
        </ext>
      </extLst>
    </bk>
    <bk>
      <extLst>
        <ext uri="{3e2802c4-a4d2-4d8b-9148-e3be6c30e623}">
          <xlrd:rvb i="7853"/>
        </ext>
      </extLst>
    </bk>
    <bk>
      <extLst>
        <ext uri="{3e2802c4-a4d2-4d8b-9148-e3be6c30e623}">
          <xlrd:rvb i="7854"/>
        </ext>
      </extLst>
    </bk>
    <bk>
      <extLst>
        <ext uri="{3e2802c4-a4d2-4d8b-9148-e3be6c30e623}">
          <xlrd:rvb i="7855"/>
        </ext>
      </extLst>
    </bk>
    <bk>
      <extLst>
        <ext uri="{3e2802c4-a4d2-4d8b-9148-e3be6c30e623}">
          <xlrd:rvb i="7856"/>
        </ext>
      </extLst>
    </bk>
    <bk>
      <extLst>
        <ext uri="{3e2802c4-a4d2-4d8b-9148-e3be6c30e623}">
          <xlrd:rvb i="7857"/>
        </ext>
      </extLst>
    </bk>
    <bk>
      <extLst>
        <ext uri="{3e2802c4-a4d2-4d8b-9148-e3be6c30e623}">
          <xlrd:rvb i="7858"/>
        </ext>
      </extLst>
    </bk>
    <bk>
      <extLst>
        <ext uri="{3e2802c4-a4d2-4d8b-9148-e3be6c30e623}">
          <xlrd:rvb i="7859"/>
        </ext>
      </extLst>
    </bk>
    <bk>
      <extLst>
        <ext uri="{3e2802c4-a4d2-4d8b-9148-e3be6c30e623}">
          <xlrd:rvb i="7860"/>
        </ext>
      </extLst>
    </bk>
    <bk>
      <extLst>
        <ext uri="{3e2802c4-a4d2-4d8b-9148-e3be6c30e623}">
          <xlrd:rvb i="7861"/>
        </ext>
      </extLst>
    </bk>
    <bk>
      <extLst>
        <ext uri="{3e2802c4-a4d2-4d8b-9148-e3be6c30e623}">
          <xlrd:rvb i="7862"/>
        </ext>
      </extLst>
    </bk>
    <bk>
      <extLst>
        <ext uri="{3e2802c4-a4d2-4d8b-9148-e3be6c30e623}">
          <xlrd:rvb i="7863"/>
        </ext>
      </extLst>
    </bk>
    <bk>
      <extLst>
        <ext uri="{3e2802c4-a4d2-4d8b-9148-e3be6c30e623}">
          <xlrd:rvb i="7864"/>
        </ext>
      </extLst>
    </bk>
    <bk>
      <extLst>
        <ext uri="{3e2802c4-a4d2-4d8b-9148-e3be6c30e623}">
          <xlrd:rvb i="7865"/>
        </ext>
      </extLst>
    </bk>
    <bk>
      <extLst>
        <ext uri="{3e2802c4-a4d2-4d8b-9148-e3be6c30e623}">
          <xlrd:rvb i="7866"/>
        </ext>
      </extLst>
    </bk>
    <bk>
      <extLst>
        <ext uri="{3e2802c4-a4d2-4d8b-9148-e3be6c30e623}">
          <xlrd:rvb i="7867"/>
        </ext>
      </extLst>
    </bk>
    <bk>
      <extLst>
        <ext uri="{3e2802c4-a4d2-4d8b-9148-e3be6c30e623}">
          <xlrd:rvb i="7868"/>
        </ext>
      </extLst>
    </bk>
    <bk>
      <extLst>
        <ext uri="{3e2802c4-a4d2-4d8b-9148-e3be6c30e623}">
          <xlrd:rvb i="7869"/>
        </ext>
      </extLst>
    </bk>
    <bk>
      <extLst>
        <ext uri="{3e2802c4-a4d2-4d8b-9148-e3be6c30e623}">
          <xlrd:rvb i="7870"/>
        </ext>
      </extLst>
    </bk>
    <bk>
      <extLst>
        <ext uri="{3e2802c4-a4d2-4d8b-9148-e3be6c30e623}">
          <xlrd:rvb i="7871"/>
        </ext>
      </extLst>
    </bk>
    <bk>
      <extLst>
        <ext uri="{3e2802c4-a4d2-4d8b-9148-e3be6c30e623}">
          <xlrd:rvb i="7872"/>
        </ext>
      </extLst>
    </bk>
    <bk>
      <extLst>
        <ext uri="{3e2802c4-a4d2-4d8b-9148-e3be6c30e623}">
          <xlrd:rvb i="7873"/>
        </ext>
      </extLst>
    </bk>
    <bk>
      <extLst>
        <ext uri="{3e2802c4-a4d2-4d8b-9148-e3be6c30e623}">
          <xlrd:rvb i="7874"/>
        </ext>
      </extLst>
    </bk>
    <bk>
      <extLst>
        <ext uri="{3e2802c4-a4d2-4d8b-9148-e3be6c30e623}">
          <xlrd:rvb i="7875"/>
        </ext>
      </extLst>
    </bk>
    <bk>
      <extLst>
        <ext uri="{3e2802c4-a4d2-4d8b-9148-e3be6c30e623}">
          <xlrd:rvb i="7876"/>
        </ext>
      </extLst>
    </bk>
    <bk>
      <extLst>
        <ext uri="{3e2802c4-a4d2-4d8b-9148-e3be6c30e623}">
          <xlrd:rvb i="7877"/>
        </ext>
      </extLst>
    </bk>
    <bk>
      <extLst>
        <ext uri="{3e2802c4-a4d2-4d8b-9148-e3be6c30e623}">
          <xlrd:rvb i="7878"/>
        </ext>
      </extLst>
    </bk>
    <bk>
      <extLst>
        <ext uri="{3e2802c4-a4d2-4d8b-9148-e3be6c30e623}">
          <xlrd:rvb i="7879"/>
        </ext>
      </extLst>
    </bk>
    <bk>
      <extLst>
        <ext uri="{3e2802c4-a4d2-4d8b-9148-e3be6c30e623}">
          <xlrd:rvb i="7880"/>
        </ext>
      </extLst>
    </bk>
    <bk>
      <extLst>
        <ext uri="{3e2802c4-a4d2-4d8b-9148-e3be6c30e623}">
          <xlrd:rvb i="7881"/>
        </ext>
      </extLst>
    </bk>
    <bk>
      <extLst>
        <ext uri="{3e2802c4-a4d2-4d8b-9148-e3be6c30e623}">
          <xlrd:rvb i="7882"/>
        </ext>
      </extLst>
    </bk>
    <bk>
      <extLst>
        <ext uri="{3e2802c4-a4d2-4d8b-9148-e3be6c30e623}">
          <xlrd:rvb i="7883"/>
        </ext>
      </extLst>
    </bk>
    <bk>
      <extLst>
        <ext uri="{3e2802c4-a4d2-4d8b-9148-e3be6c30e623}">
          <xlrd:rvb i="7884"/>
        </ext>
      </extLst>
    </bk>
    <bk>
      <extLst>
        <ext uri="{3e2802c4-a4d2-4d8b-9148-e3be6c30e623}">
          <xlrd:rvb i="7885"/>
        </ext>
      </extLst>
    </bk>
    <bk>
      <extLst>
        <ext uri="{3e2802c4-a4d2-4d8b-9148-e3be6c30e623}">
          <xlrd:rvb i="7886"/>
        </ext>
      </extLst>
    </bk>
    <bk>
      <extLst>
        <ext uri="{3e2802c4-a4d2-4d8b-9148-e3be6c30e623}">
          <xlrd:rvb i="7887"/>
        </ext>
      </extLst>
    </bk>
    <bk>
      <extLst>
        <ext uri="{3e2802c4-a4d2-4d8b-9148-e3be6c30e623}">
          <xlrd:rvb i="7888"/>
        </ext>
      </extLst>
    </bk>
    <bk>
      <extLst>
        <ext uri="{3e2802c4-a4d2-4d8b-9148-e3be6c30e623}">
          <xlrd:rvb i="7889"/>
        </ext>
      </extLst>
    </bk>
    <bk>
      <extLst>
        <ext uri="{3e2802c4-a4d2-4d8b-9148-e3be6c30e623}">
          <xlrd:rvb i="7890"/>
        </ext>
      </extLst>
    </bk>
    <bk>
      <extLst>
        <ext uri="{3e2802c4-a4d2-4d8b-9148-e3be6c30e623}">
          <xlrd:rvb i="7891"/>
        </ext>
      </extLst>
    </bk>
    <bk>
      <extLst>
        <ext uri="{3e2802c4-a4d2-4d8b-9148-e3be6c30e623}">
          <xlrd:rvb i="7892"/>
        </ext>
      </extLst>
    </bk>
    <bk>
      <extLst>
        <ext uri="{3e2802c4-a4d2-4d8b-9148-e3be6c30e623}">
          <xlrd:rvb i="7893"/>
        </ext>
      </extLst>
    </bk>
    <bk>
      <extLst>
        <ext uri="{3e2802c4-a4d2-4d8b-9148-e3be6c30e623}">
          <xlrd:rvb i="7894"/>
        </ext>
      </extLst>
    </bk>
    <bk>
      <extLst>
        <ext uri="{3e2802c4-a4d2-4d8b-9148-e3be6c30e623}">
          <xlrd:rvb i="7895"/>
        </ext>
      </extLst>
    </bk>
    <bk>
      <extLst>
        <ext uri="{3e2802c4-a4d2-4d8b-9148-e3be6c30e623}">
          <xlrd:rvb i="7896"/>
        </ext>
      </extLst>
    </bk>
    <bk>
      <extLst>
        <ext uri="{3e2802c4-a4d2-4d8b-9148-e3be6c30e623}">
          <xlrd:rvb i="7897"/>
        </ext>
      </extLst>
    </bk>
    <bk>
      <extLst>
        <ext uri="{3e2802c4-a4d2-4d8b-9148-e3be6c30e623}">
          <xlrd:rvb i="7898"/>
        </ext>
      </extLst>
    </bk>
    <bk>
      <extLst>
        <ext uri="{3e2802c4-a4d2-4d8b-9148-e3be6c30e623}">
          <xlrd:rvb i="7899"/>
        </ext>
      </extLst>
    </bk>
    <bk>
      <extLst>
        <ext uri="{3e2802c4-a4d2-4d8b-9148-e3be6c30e623}">
          <xlrd:rvb i="7900"/>
        </ext>
      </extLst>
    </bk>
    <bk>
      <extLst>
        <ext uri="{3e2802c4-a4d2-4d8b-9148-e3be6c30e623}">
          <xlrd:rvb i="7901"/>
        </ext>
      </extLst>
    </bk>
    <bk>
      <extLst>
        <ext uri="{3e2802c4-a4d2-4d8b-9148-e3be6c30e623}">
          <xlrd:rvb i="7902"/>
        </ext>
      </extLst>
    </bk>
    <bk>
      <extLst>
        <ext uri="{3e2802c4-a4d2-4d8b-9148-e3be6c30e623}">
          <xlrd:rvb i="7903"/>
        </ext>
      </extLst>
    </bk>
    <bk>
      <extLst>
        <ext uri="{3e2802c4-a4d2-4d8b-9148-e3be6c30e623}">
          <xlrd:rvb i="7904"/>
        </ext>
      </extLst>
    </bk>
    <bk>
      <extLst>
        <ext uri="{3e2802c4-a4d2-4d8b-9148-e3be6c30e623}">
          <xlrd:rvb i="7905"/>
        </ext>
      </extLst>
    </bk>
    <bk>
      <extLst>
        <ext uri="{3e2802c4-a4d2-4d8b-9148-e3be6c30e623}">
          <xlrd:rvb i="7906"/>
        </ext>
      </extLst>
    </bk>
    <bk>
      <extLst>
        <ext uri="{3e2802c4-a4d2-4d8b-9148-e3be6c30e623}">
          <xlrd:rvb i="7907"/>
        </ext>
      </extLst>
    </bk>
    <bk>
      <extLst>
        <ext uri="{3e2802c4-a4d2-4d8b-9148-e3be6c30e623}">
          <xlrd:rvb i="7908"/>
        </ext>
      </extLst>
    </bk>
    <bk>
      <extLst>
        <ext uri="{3e2802c4-a4d2-4d8b-9148-e3be6c30e623}">
          <xlrd:rvb i="7909"/>
        </ext>
      </extLst>
    </bk>
    <bk>
      <extLst>
        <ext uri="{3e2802c4-a4d2-4d8b-9148-e3be6c30e623}">
          <xlrd:rvb i="7910"/>
        </ext>
      </extLst>
    </bk>
    <bk>
      <extLst>
        <ext uri="{3e2802c4-a4d2-4d8b-9148-e3be6c30e623}">
          <xlrd:rvb i="7911"/>
        </ext>
      </extLst>
    </bk>
    <bk>
      <extLst>
        <ext uri="{3e2802c4-a4d2-4d8b-9148-e3be6c30e623}">
          <xlrd:rvb i="7912"/>
        </ext>
      </extLst>
    </bk>
    <bk>
      <extLst>
        <ext uri="{3e2802c4-a4d2-4d8b-9148-e3be6c30e623}">
          <xlrd:rvb i="7913"/>
        </ext>
      </extLst>
    </bk>
    <bk>
      <extLst>
        <ext uri="{3e2802c4-a4d2-4d8b-9148-e3be6c30e623}">
          <xlrd:rvb i="7914"/>
        </ext>
      </extLst>
    </bk>
    <bk>
      <extLst>
        <ext uri="{3e2802c4-a4d2-4d8b-9148-e3be6c30e623}">
          <xlrd:rvb i="7915"/>
        </ext>
      </extLst>
    </bk>
    <bk>
      <extLst>
        <ext uri="{3e2802c4-a4d2-4d8b-9148-e3be6c30e623}">
          <xlrd:rvb i="7916"/>
        </ext>
      </extLst>
    </bk>
    <bk>
      <extLst>
        <ext uri="{3e2802c4-a4d2-4d8b-9148-e3be6c30e623}">
          <xlrd:rvb i="7917"/>
        </ext>
      </extLst>
    </bk>
    <bk>
      <extLst>
        <ext uri="{3e2802c4-a4d2-4d8b-9148-e3be6c30e623}">
          <xlrd:rvb i="7918"/>
        </ext>
      </extLst>
    </bk>
    <bk>
      <extLst>
        <ext uri="{3e2802c4-a4d2-4d8b-9148-e3be6c30e623}">
          <xlrd:rvb i="7919"/>
        </ext>
      </extLst>
    </bk>
    <bk>
      <extLst>
        <ext uri="{3e2802c4-a4d2-4d8b-9148-e3be6c30e623}">
          <xlrd:rvb i="7920"/>
        </ext>
      </extLst>
    </bk>
    <bk>
      <extLst>
        <ext uri="{3e2802c4-a4d2-4d8b-9148-e3be6c30e623}">
          <xlrd:rvb i="7921"/>
        </ext>
      </extLst>
    </bk>
    <bk>
      <extLst>
        <ext uri="{3e2802c4-a4d2-4d8b-9148-e3be6c30e623}">
          <xlrd:rvb i="7922"/>
        </ext>
      </extLst>
    </bk>
    <bk>
      <extLst>
        <ext uri="{3e2802c4-a4d2-4d8b-9148-e3be6c30e623}">
          <xlrd:rvb i="7923"/>
        </ext>
      </extLst>
    </bk>
    <bk>
      <extLst>
        <ext uri="{3e2802c4-a4d2-4d8b-9148-e3be6c30e623}">
          <xlrd:rvb i="7926"/>
        </ext>
      </extLst>
    </bk>
    <bk>
      <extLst>
        <ext uri="{3e2802c4-a4d2-4d8b-9148-e3be6c30e623}">
          <xlrd:rvb i="7927"/>
        </ext>
      </extLst>
    </bk>
    <bk>
      <extLst>
        <ext uri="{3e2802c4-a4d2-4d8b-9148-e3be6c30e623}">
          <xlrd:rvb i="7928"/>
        </ext>
      </extLst>
    </bk>
    <bk>
      <extLst>
        <ext uri="{3e2802c4-a4d2-4d8b-9148-e3be6c30e623}">
          <xlrd:rvb i="7929"/>
        </ext>
      </extLst>
    </bk>
    <bk>
      <extLst>
        <ext uri="{3e2802c4-a4d2-4d8b-9148-e3be6c30e623}">
          <xlrd:rvb i="7930"/>
        </ext>
      </extLst>
    </bk>
    <bk>
      <extLst>
        <ext uri="{3e2802c4-a4d2-4d8b-9148-e3be6c30e623}">
          <xlrd:rvb i="7931"/>
        </ext>
      </extLst>
    </bk>
    <bk>
      <extLst>
        <ext uri="{3e2802c4-a4d2-4d8b-9148-e3be6c30e623}">
          <xlrd:rvb i="7932"/>
        </ext>
      </extLst>
    </bk>
    <bk>
      <extLst>
        <ext uri="{3e2802c4-a4d2-4d8b-9148-e3be6c30e623}">
          <xlrd:rvb i="7933"/>
        </ext>
      </extLst>
    </bk>
    <bk>
      <extLst>
        <ext uri="{3e2802c4-a4d2-4d8b-9148-e3be6c30e623}">
          <xlrd:rvb i="7934"/>
        </ext>
      </extLst>
    </bk>
    <bk>
      <extLst>
        <ext uri="{3e2802c4-a4d2-4d8b-9148-e3be6c30e623}">
          <xlrd:rvb i="7935"/>
        </ext>
      </extLst>
    </bk>
    <bk>
      <extLst>
        <ext uri="{3e2802c4-a4d2-4d8b-9148-e3be6c30e623}">
          <xlrd:rvb i="7936"/>
        </ext>
      </extLst>
    </bk>
    <bk>
      <extLst>
        <ext uri="{3e2802c4-a4d2-4d8b-9148-e3be6c30e623}">
          <xlrd:rvb i="7937"/>
        </ext>
      </extLst>
    </bk>
    <bk>
      <extLst>
        <ext uri="{3e2802c4-a4d2-4d8b-9148-e3be6c30e623}">
          <xlrd:rvb i="7938"/>
        </ext>
      </extLst>
    </bk>
    <bk>
      <extLst>
        <ext uri="{3e2802c4-a4d2-4d8b-9148-e3be6c30e623}">
          <xlrd:rvb i="7939"/>
        </ext>
      </extLst>
    </bk>
    <bk>
      <extLst>
        <ext uri="{3e2802c4-a4d2-4d8b-9148-e3be6c30e623}">
          <xlrd:rvb i="7940"/>
        </ext>
      </extLst>
    </bk>
    <bk>
      <extLst>
        <ext uri="{3e2802c4-a4d2-4d8b-9148-e3be6c30e623}">
          <xlrd:rvb i="7941"/>
        </ext>
      </extLst>
    </bk>
    <bk>
      <extLst>
        <ext uri="{3e2802c4-a4d2-4d8b-9148-e3be6c30e623}">
          <xlrd:rvb i="7942"/>
        </ext>
      </extLst>
    </bk>
    <bk>
      <extLst>
        <ext uri="{3e2802c4-a4d2-4d8b-9148-e3be6c30e623}">
          <xlrd:rvb i="7943"/>
        </ext>
      </extLst>
    </bk>
    <bk>
      <extLst>
        <ext uri="{3e2802c4-a4d2-4d8b-9148-e3be6c30e623}">
          <xlrd:rvb i="7944"/>
        </ext>
      </extLst>
    </bk>
    <bk>
      <extLst>
        <ext uri="{3e2802c4-a4d2-4d8b-9148-e3be6c30e623}">
          <xlrd:rvb i="7945"/>
        </ext>
      </extLst>
    </bk>
    <bk>
      <extLst>
        <ext uri="{3e2802c4-a4d2-4d8b-9148-e3be6c30e623}">
          <xlrd:rvb i="7946"/>
        </ext>
      </extLst>
    </bk>
    <bk>
      <extLst>
        <ext uri="{3e2802c4-a4d2-4d8b-9148-e3be6c30e623}">
          <xlrd:rvb i="7947"/>
        </ext>
      </extLst>
    </bk>
    <bk>
      <extLst>
        <ext uri="{3e2802c4-a4d2-4d8b-9148-e3be6c30e623}">
          <xlrd:rvb i="7948"/>
        </ext>
      </extLst>
    </bk>
    <bk>
      <extLst>
        <ext uri="{3e2802c4-a4d2-4d8b-9148-e3be6c30e623}">
          <xlrd:rvb i="7949"/>
        </ext>
      </extLst>
    </bk>
    <bk>
      <extLst>
        <ext uri="{3e2802c4-a4d2-4d8b-9148-e3be6c30e623}">
          <xlrd:rvb i="7950"/>
        </ext>
      </extLst>
    </bk>
    <bk>
      <extLst>
        <ext uri="{3e2802c4-a4d2-4d8b-9148-e3be6c30e623}">
          <xlrd:rvb i="7951"/>
        </ext>
      </extLst>
    </bk>
    <bk>
      <extLst>
        <ext uri="{3e2802c4-a4d2-4d8b-9148-e3be6c30e623}">
          <xlrd:rvb i="7952"/>
        </ext>
      </extLst>
    </bk>
    <bk>
      <extLst>
        <ext uri="{3e2802c4-a4d2-4d8b-9148-e3be6c30e623}">
          <xlrd:rvb i="7953"/>
        </ext>
      </extLst>
    </bk>
    <bk>
      <extLst>
        <ext uri="{3e2802c4-a4d2-4d8b-9148-e3be6c30e623}">
          <xlrd:rvb i="7954"/>
        </ext>
      </extLst>
    </bk>
    <bk>
      <extLst>
        <ext uri="{3e2802c4-a4d2-4d8b-9148-e3be6c30e623}">
          <xlrd:rvb i="7955"/>
        </ext>
      </extLst>
    </bk>
    <bk>
      <extLst>
        <ext uri="{3e2802c4-a4d2-4d8b-9148-e3be6c30e623}">
          <xlrd:rvb i="7956"/>
        </ext>
      </extLst>
    </bk>
    <bk>
      <extLst>
        <ext uri="{3e2802c4-a4d2-4d8b-9148-e3be6c30e623}">
          <xlrd:rvb i="7957"/>
        </ext>
      </extLst>
    </bk>
    <bk>
      <extLst>
        <ext uri="{3e2802c4-a4d2-4d8b-9148-e3be6c30e623}">
          <xlrd:rvb i="7958"/>
        </ext>
      </extLst>
    </bk>
    <bk>
      <extLst>
        <ext uri="{3e2802c4-a4d2-4d8b-9148-e3be6c30e623}">
          <xlrd:rvb i="7959"/>
        </ext>
      </extLst>
    </bk>
    <bk>
      <extLst>
        <ext uri="{3e2802c4-a4d2-4d8b-9148-e3be6c30e623}">
          <xlrd:rvb i="7960"/>
        </ext>
      </extLst>
    </bk>
    <bk>
      <extLst>
        <ext uri="{3e2802c4-a4d2-4d8b-9148-e3be6c30e623}">
          <xlrd:rvb i="7961"/>
        </ext>
      </extLst>
    </bk>
    <bk>
      <extLst>
        <ext uri="{3e2802c4-a4d2-4d8b-9148-e3be6c30e623}">
          <xlrd:rvb i="7962"/>
        </ext>
      </extLst>
    </bk>
    <bk>
      <extLst>
        <ext uri="{3e2802c4-a4d2-4d8b-9148-e3be6c30e623}">
          <xlrd:rvb i="7963"/>
        </ext>
      </extLst>
    </bk>
    <bk>
      <extLst>
        <ext uri="{3e2802c4-a4d2-4d8b-9148-e3be6c30e623}">
          <xlrd:rvb i="7964"/>
        </ext>
      </extLst>
    </bk>
    <bk>
      <extLst>
        <ext uri="{3e2802c4-a4d2-4d8b-9148-e3be6c30e623}">
          <xlrd:rvb i="7965"/>
        </ext>
      </extLst>
    </bk>
    <bk>
      <extLst>
        <ext uri="{3e2802c4-a4d2-4d8b-9148-e3be6c30e623}">
          <xlrd:rvb i="7966"/>
        </ext>
      </extLst>
    </bk>
    <bk>
      <extLst>
        <ext uri="{3e2802c4-a4d2-4d8b-9148-e3be6c30e623}">
          <xlrd:rvb i="7967"/>
        </ext>
      </extLst>
    </bk>
    <bk>
      <extLst>
        <ext uri="{3e2802c4-a4d2-4d8b-9148-e3be6c30e623}">
          <xlrd:rvb i="7968"/>
        </ext>
      </extLst>
    </bk>
    <bk>
      <extLst>
        <ext uri="{3e2802c4-a4d2-4d8b-9148-e3be6c30e623}">
          <xlrd:rvb i="7969"/>
        </ext>
      </extLst>
    </bk>
    <bk>
      <extLst>
        <ext uri="{3e2802c4-a4d2-4d8b-9148-e3be6c30e623}">
          <xlrd:rvb i="7970"/>
        </ext>
      </extLst>
    </bk>
    <bk>
      <extLst>
        <ext uri="{3e2802c4-a4d2-4d8b-9148-e3be6c30e623}">
          <xlrd:rvb i="7971"/>
        </ext>
      </extLst>
    </bk>
    <bk>
      <extLst>
        <ext uri="{3e2802c4-a4d2-4d8b-9148-e3be6c30e623}">
          <xlrd:rvb i="7972"/>
        </ext>
      </extLst>
    </bk>
    <bk>
      <extLst>
        <ext uri="{3e2802c4-a4d2-4d8b-9148-e3be6c30e623}">
          <xlrd:rvb i="7973"/>
        </ext>
      </extLst>
    </bk>
    <bk>
      <extLst>
        <ext uri="{3e2802c4-a4d2-4d8b-9148-e3be6c30e623}">
          <xlrd:rvb i="7974"/>
        </ext>
      </extLst>
    </bk>
    <bk>
      <extLst>
        <ext uri="{3e2802c4-a4d2-4d8b-9148-e3be6c30e623}">
          <xlrd:rvb i="7975"/>
        </ext>
      </extLst>
    </bk>
    <bk>
      <extLst>
        <ext uri="{3e2802c4-a4d2-4d8b-9148-e3be6c30e623}">
          <xlrd:rvb i="7976"/>
        </ext>
      </extLst>
    </bk>
    <bk>
      <extLst>
        <ext uri="{3e2802c4-a4d2-4d8b-9148-e3be6c30e623}">
          <xlrd:rvb i="7977"/>
        </ext>
      </extLst>
    </bk>
    <bk>
      <extLst>
        <ext uri="{3e2802c4-a4d2-4d8b-9148-e3be6c30e623}">
          <xlrd:rvb i="7978"/>
        </ext>
      </extLst>
    </bk>
    <bk>
      <extLst>
        <ext uri="{3e2802c4-a4d2-4d8b-9148-e3be6c30e623}">
          <xlrd:rvb i="7979"/>
        </ext>
      </extLst>
    </bk>
    <bk>
      <extLst>
        <ext uri="{3e2802c4-a4d2-4d8b-9148-e3be6c30e623}">
          <xlrd:rvb i="7980"/>
        </ext>
      </extLst>
    </bk>
    <bk>
      <extLst>
        <ext uri="{3e2802c4-a4d2-4d8b-9148-e3be6c30e623}">
          <xlrd:rvb i="7981"/>
        </ext>
      </extLst>
    </bk>
    <bk>
      <extLst>
        <ext uri="{3e2802c4-a4d2-4d8b-9148-e3be6c30e623}">
          <xlrd:rvb i="7982"/>
        </ext>
      </extLst>
    </bk>
    <bk>
      <extLst>
        <ext uri="{3e2802c4-a4d2-4d8b-9148-e3be6c30e623}">
          <xlrd:rvb i="7983"/>
        </ext>
      </extLst>
    </bk>
    <bk>
      <extLst>
        <ext uri="{3e2802c4-a4d2-4d8b-9148-e3be6c30e623}">
          <xlrd:rvb i="7984"/>
        </ext>
      </extLst>
    </bk>
    <bk>
      <extLst>
        <ext uri="{3e2802c4-a4d2-4d8b-9148-e3be6c30e623}">
          <xlrd:rvb i="7985"/>
        </ext>
      </extLst>
    </bk>
    <bk>
      <extLst>
        <ext uri="{3e2802c4-a4d2-4d8b-9148-e3be6c30e623}">
          <xlrd:rvb i="7986"/>
        </ext>
      </extLst>
    </bk>
    <bk>
      <extLst>
        <ext uri="{3e2802c4-a4d2-4d8b-9148-e3be6c30e623}">
          <xlrd:rvb i="7987"/>
        </ext>
      </extLst>
    </bk>
    <bk>
      <extLst>
        <ext uri="{3e2802c4-a4d2-4d8b-9148-e3be6c30e623}">
          <xlrd:rvb i="7988"/>
        </ext>
      </extLst>
    </bk>
    <bk>
      <extLst>
        <ext uri="{3e2802c4-a4d2-4d8b-9148-e3be6c30e623}">
          <xlrd:rvb i="7989"/>
        </ext>
      </extLst>
    </bk>
    <bk>
      <extLst>
        <ext uri="{3e2802c4-a4d2-4d8b-9148-e3be6c30e623}">
          <xlrd:rvb i="7990"/>
        </ext>
      </extLst>
    </bk>
    <bk>
      <extLst>
        <ext uri="{3e2802c4-a4d2-4d8b-9148-e3be6c30e623}">
          <xlrd:rvb i="7991"/>
        </ext>
      </extLst>
    </bk>
    <bk>
      <extLst>
        <ext uri="{3e2802c4-a4d2-4d8b-9148-e3be6c30e623}">
          <xlrd:rvb i="7992"/>
        </ext>
      </extLst>
    </bk>
    <bk>
      <extLst>
        <ext uri="{3e2802c4-a4d2-4d8b-9148-e3be6c30e623}">
          <xlrd:rvb i="7993"/>
        </ext>
      </extLst>
    </bk>
    <bk>
      <extLst>
        <ext uri="{3e2802c4-a4d2-4d8b-9148-e3be6c30e623}">
          <xlrd:rvb i="7994"/>
        </ext>
      </extLst>
    </bk>
    <bk>
      <extLst>
        <ext uri="{3e2802c4-a4d2-4d8b-9148-e3be6c30e623}">
          <xlrd:rvb i="7995"/>
        </ext>
      </extLst>
    </bk>
    <bk>
      <extLst>
        <ext uri="{3e2802c4-a4d2-4d8b-9148-e3be6c30e623}">
          <xlrd:rvb i="7996"/>
        </ext>
      </extLst>
    </bk>
    <bk>
      <extLst>
        <ext uri="{3e2802c4-a4d2-4d8b-9148-e3be6c30e623}">
          <xlrd:rvb i="7997"/>
        </ext>
      </extLst>
    </bk>
    <bk>
      <extLst>
        <ext uri="{3e2802c4-a4d2-4d8b-9148-e3be6c30e623}">
          <xlrd:rvb i="7998"/>
        </ext>
      </extLst>
    </bk>
    <bk>
      <extLst>
        <ext uri="{3e2802c4-a4d2-4d8b-9148-e3be6c30e623}">
          <xlrd:rvb i="7999"/>
        </ext>
      </extLst>
    </bk>
    <bk>
      <extLst>
        <ext uri="{3e2802c4-a4d2-4d8b-9148-e3be6c30e623}">
          <xlrd:rvb i="8000"/>
        </ext>
      </extLst>
    </bk>
    <bk>
      <extLst>
        <ext uri="{3e2802c4-a4d2-4d8b-9148-e3be6c30e623}">
          <xlrd:rvb i="8001"/>
        </ext>
      </extLst>
    </bk>
    <bk>
      <extLst>
        <ext uri="{3e2802c4-a4d2-4d8b-9148-e3be6c30e623}">
          <xlrd:rvb i="8002"/>
        </ext>
      </extLst>
    </bk>
    <bk>
      <extLst>
        <ext uri="{3e2802c4-a4d2-4d8b-9148-e3be6c30e623}">
          <xlrd:rvb i="8003"/>
        </ext>
      </extLst>
    </bk>
    <bk>
      <extLst>
        <ext uri="{3e2802c4-a4d2-4d8b-9148-e3be6c30e623}">
          <xlrd:rvb i="8004"/>
        </ext>
      </extLst>
    </bk>
    <bk>
      <extLst>
        <ext uri="{3e2802c4-a4d2-4d8b-9148-e3be6c30e623}">
          <xlrd:rvb i="8005"/>
        </ext>
      </extLst>
    </bk>
    <bk>
      <extLst>
        <ext uri="{3e2802c4-a4d2-4d8b-9148-e3be6c30e623}">
          <xlrd:rvb i="8006"/>
        </ext>
      </extLst>
    </bk>
    <bk>
      <extLst>
        <ext uri="{3e2802c4-a4d2-4d8b-9148-e3be6c30e623}">
          <xlrd:rvb i="8007"/>
        </ext>
      </extLst>
    </bk>
    <bk>
      <extLst>
        <ext uri="{3e2802c4-a4d2-4d8b-9148-e3be6c30e623}">
          <xlrd:rvb i="8008"/>
        </ext>
      </extLst>
    </bk>
    <bk>
      <extLst>
        <ext uri="{3e2802c4-a4d2-4d8b-9148-e3be6c30e623}">
          <xlrd:rvb i="8009"/>
        </ext>
      </extLst>
    </bk>
    <bk>
      <extLst>
        <ext uri="{3e2802c4-a4d2-4d8b-9148-e3be6c30e623}">
          <xlrd:rvb i="8010"/>
        </ext>
      </extLst>
    </bk>
    <bk>
      <extLst>
        <ext uri="{3e2802c4-a4d2-4d8b-9148-e3be6c30e623}">
          <xlrd:rvb i="8011"/>
        </ext>
      </extLst>
    </bk>
    <bk>
      <extLst>
        <ext uri="{3e2802c4-a4d2-4d8b-9148-e3be6c30e623}">
          <xlrd:rvb i="8012"/>
        </ext>
      </extLst>
    </bk>
    <bk>
      <extLst>
        <ext uri="{3e2802c4-a4d2-4d8b-9148-e3be6c30e623}">
          <xlrd:rvb i="8013"/>
        </ext>
      </extLst>
    </bk>
    <bk>
      <extLst>
        <ext uri="{3e2802c4-a4d2-4d8b-9148-e3be6c30e623}">
          <xlrd:rvb i="8014"/>
        </ext>
      </extLst>
    </bk>
    <bk>
      <extLst>
        <ext uri="{3e2802c4-a4d2-4d8b-9148-e3be6c30e623}">
          <xlrd:rvb i="8015"/>
        </ext>
      </extLst>
    </bk>
    <bk>
      <extLst>
        <ext uri="{3e2802c4-a4d2-4d8b-9148-e3be6c30e623}">
          <xlrd:rvb i="8016"/>
        </ext>
      </extLst>
    </bk>
    <bk>
      <extLst>
        <ext uri="{3e2802c4-a4d2-4d8b-9148-e3be6c30e623}">
          <xlrd:rvb i="8017"/>
        </ext>
      </extLst>
    </bk>
    <bk>
      <extLst>
        <ext uri="{3e2802c4-a4d2-4d8b-9148-e3be6c30e623}">
          <xlrd:rvb i="8018"/>
        </ext>
      </extLst>
    </bk>
    <bk>
      <extLst>
        <ext uri="{3e2802c4-a4d2-4d8b-9148-e3be6c30e623}">
          <xlrd:rvb i="8019"/>
        </ext>
      </extLst>
    </bk>
    <bk>
      <extLst>
        <ext uri="{3e2802c4-a4d2-4d8b-9148-e3be6c30e623}">
          <xlrd:rvb i="8020"/>
        </ext>
      </extLst>
    </bk>
    <bk>
      <extLst>
        <ext uri="{3e2802c4-a4d2-4d8b-9148-e3be6c30e623}">
          <xlrd:rvb i="8021"/>
        </ext>
      </extLst>
    </bk>
    <bk>
      <extLst>
        <ext uri="{3e2802c4-a4d2-4d8b-9148-e3be6c30e623}">
          <xlrd:rvb i="8022"/>
        </ext>
      </extLst>
    </bk>
    <bk>
      <extLst>
        <ext uri="{3e2802c4-a4d2-4d8b-9148-e3be6c30e623}">
          <xlrd:rvb i="8023"/>
        </ext>
      </extLst>
    </bk>
    <bk>
      <extLst>
        <ext uri="{3e2802c4-a4d2-4d8b-9148-e3be6c30e623}">
          <xlrd:rvb i="8024"/>
        </ext>
      </extLst>
    </bk>
    <bk>
      <extLst>
        <ext uri="{3e2802c4-a4d2-4d8b-9148-e3be6c30e623}">
          <xlrd:rvb i="8025"/>
        </ext>
      </extLst>
    </bk>
    <bk>
      <extLst>
        <ext uri="{3e2802c4-a4d2-4d8b-9148-e3be6c30e623}">
          <xlrd:rvb i="8026"/>
        </ext>
      </extLst>
    </bk>
    <bk>
      <extLst>
        <ext uri="{3e2802c4-a4d2-4d8b-9148-e3be6c30e623}">
          <xlrd:rvb i="8027"/>
        </ext>
      </extLst>
    </bk>
    <bk>
      <extLst>
        <ext uri="{3e2802c4-a4d2-4d8b-9148-e3be6c30e623}">
          <xlrd:rvb i="8028"/>
        </ext>
      </extLst>
    </bk>
    <bk>
      <extLst>
        <ext uri="{3e2802c4-a4d2-4d8b-9148-e3be6c30e623}">
          <xlrd:rvb i="8029"/>
        </ext>
      </extLst>
    </bk>
    <bk>
      <extLst>
        <ext uri="{3e2802c4-a4d2-4d8b-9148-e3be6c30e623}">
          <xlrd:rvb i="8030"/>
        </ext>
      </extLst>
    </bk>
    <bk>
      <extLst>
        <ext uri="{3e2802c4-a4d2-4d8b-9148-e3be6c30e623}">
          <xlrd:rvb i="8031"/>
        </ext>
      </extLst>
    </bk>
    <bk>
      <extLst>
        <ext uri="{3e2802c4-a4d2-4d8b-9148-e3be6c30e623}">
          <xlrd:rvb i="8032"/>
        </ext>
      </extLst>
    </bk>
    <bk>
      <extLst>
        <ext uri="{3e2802c4-a4d2-4d8b-9148-e3be6c30e623}">
          <xlrd:rvb i="8033"/>
        </ext>
      </extLst>
    </bk>
    <bk>
      <extLst>
        <ext uri="{3e2802c4-a4d2-4d8b-9148-e3be6c30e623}">
          <xlrd:rvb i="8034"/>
        </ext>
      </extLst>
    </bk>
    <bk>
      <extLst>
        <ext uri="{3e2802c4-a4d2-4d8b-9148-e3be6c30e623}">
          <xlrd:rvb i="8035"/>
        </ext>
      </extLst>
    </bk>
    <bk>
      <extLst>
        <ext uri="{3e2802c4-a4d2-4d8b-9148-e3be6c30e623}">
          <xlrd:rvb i="8036"/>
        </ext>
      </extLst>
    </bk>
    <bk>
      <extLst>
        <ext uri="{3e2802c4-a4d2-4d8b-9148-e3be6c30e623}">
          <xlrd:rvb i="8037"/>
        </ext>
      </extLst>
    </bk>
    <bk>
      <extLst>
        <ext uri="{3e2802c4-a4d2-4d8b-9148-e3be6c30e623}">
          <xlrd:rvb i="8038"/>
        </ext>
      </extLst>
    </bk>
    <bk>
      <extLst>
        <ext uri="{3e2802c4-a4d2-4d8b-9148-e3be6c30e623}">
          <xlrd:rvb i="8039"/>
        </ext>
      </extLst>
    </bk>
    <bk>
      <extLst>
        <ext uri="{3e2802c4-a4d2-4d8b-9148-e3be6c30e623}">
          <xlrd:rvb i="8040"/>
        </ext>
      </extLst>
    </bk>
    <bk>
      <extLst>
        <ext uri="{3e2802c4-a4d2-4d8b-9148-e3be6c30e623}">
          <xlrd:rvb i="8041"/>
        </ext>
      </extLst>
    </bk>
    <bk>
      <extLst>
        <ext uri="{3e2802c4-a4d2-4d8b-9148-e3be6c30e623}">
          <xlrd:rvb i="8042"/>
        </ext>
      </extLst>
    </bk>
    <bk>
      <extLst>
        <ext uri="{3e2802c4-a4d2-4d8b-9148-e3be6c30e623}">
          <xlrd:rvb i="8043"/>
        </ext>
      </extLst>
    </bk>
    <bk>
      <extLst>
        <ext uri="{3e2802c4-a4d2-4d8b-9148-e3be6c30e623}">
          <xlrd:rvb i="8044"/>
        </ext>
      </extLst>
    </bk>
    <bk>
      <extLst>
        <ext uri="{3e2802c4-a4d2-4d8b-9148-e3be6c30e623}">
          <xlrd:rvb i="8045"/>
        </ext>
      </extLst>
    </bk>
    <bk>
      <extLst>
        <ext uri="{3e2802c4-a4d2-4d8b-9148-e3be6c30e623}">
          <xlrd:rvb i="8046"/>
        </ext>
      </extLst>
    </bk>
    <bk>
      <extLst>
        <ext uri="{3e2802c4-a4d2-4d8b-9148-e3be6c30e623}">
          <xlrd:rvb i="8047"/>
        </ext>
      </extLst>
    </bk>
    <bk>
      <extLst>
        <ext uri="{3e2802c4-a4d2-4d8b-9148-e3be6c30e623}">
          <xlrd:rvb i="8048"/>
        </ext>
      </extLst>
    </bk>
    <bk>
      <extLst>
        <ext uri="{3e2802c4-a4d2-4d8b-9148-e3be6c30e623}">
          <xlrd:rvb i="8049"/>
        </ext>
      </extLst>
    </bk>
    <bk>
      <extLst>
        <ext uri="{3e2802c4-a4d2-4d8b-9148-e3be6c30e623}">
          <xlrd:rvb i="8050"/>
        </ext>
      </extLst>
    </bk>
    <bk>
      <extLst>
        <ext uri="{3e2802c4-a4d2-4d8b-9148-e3be6c30e623}">
          <xlrd:rvb i="8051"/>
        </ext>
      </extLst>
    </bk>
    <bk>
      <extLst>
        <ext uri="{3e2802c4-a4d2-4d8b-9148-e3be6c30e623}">
          <xlrd:rvb i="8052"/>
        </ext>
      </extLst>
    </bk>
    <bk>
      <extLst>
        <ext uri="{3e2802c4-a4d2-4d8b-9148-e3be6c30e623}">
          <xlrd:rvb i="8053"/>
        </ext>
      </extLst>
    </bk>
    <bk>
      <extLst>
        <ext uri="{3e2802c4-a4d2-4d8b-9148-e3be6c30e623}">
          <xlrd:rvb i="8054"/>
        </ext>
      </extLst>
    </bk>
    <bk>
      <extLst>
        <ext uri="{3e2802c4-a4d2-4d8b-9148-e3be6c30e623}">
          <xlrd:rvb i="8055"/>
        </ext>
      </extLst>
    </bk>
    <bk>
      <extLst>
        <ext uri="{3e2802c4-a4d2-4d8b-9148-e3be6c30e623}">
          <xlrd:rvb i="8056"/>
        </ext>
      </extLst>
    </bk>
    <bk>
      <extLst>
        <ext uri="{3e2802c4-a4d2-4d8b-9148-e3be6c30e623}">
          <xlrd:rvb i="8057"/>
        </ext>
      </extLst>
    </bk>
    <bk>
      <extLst>
        <ext uri="{3e2802c4-a4d2-4d8b-9148-e3be6c30e623}">
          <xlrd:rvb i="8058"/>
        </ext>
      </extLst>
    </bk>
    <bk>
      <extLst>
        <ext uri="{3e2802c4-a4d2-4d8b-9148-e3be6c30e623}">
          <xlrd:rvb i="8059"/>
        </ext>
      </extLst>
    </bk>
    <bk>
      <extLst>
        <ext uri="{3e2802c4-a4d2-4d8b-9148-e3be6c30e623}">
          <xlrd:rvb i="8060"/>
        </ext>
      </extLst>
    </bk>
    <bk>
      <extLst>
        <ext uri="{3e2802c4-a4d2-4d8b-9148-e3be6c30e623}">
          <xlrd:rvb i="8061"/>
        </ext>
      </extLst>
    </bk>
    <bk>
      <extLst>
        <ext uri="{3e2802c4-a4d2-4d8b-9148-e3be6c30e623}">
          <xlrd:rvb i="8062"/>
        </ext>
      </extLst>
    </bk>
    <bk>
      <extLst>
        <ext uri="{3e2802c4-a4d2-4d8b-9148-e3be6c30e623}">
          <xlrd:rvb i="8063"/>
        </ext>
      </extLst>
    </bk>
    <bk>
      <extLst>
        <ext uri="{3e2802c4-a4d2-4d8b-9148-e3be6c30e623}">
          <xlrd:rvb i="8064"/>
        </ext>
      </extLst>
    </bk>
    <bk>
      <extLst>
        <ext uri="{3e2802c4-a4d2-4d8b-9148-e3be6c30e623}">
          <xlrd:rvb i="8065"/>
        </ext>
      </extLst>
    </bk>
    <bk>
      <extLst>
        <ext uri="{3e2802c4-a4d2-4d8b-9148-e3be6c30e623}">
          <xlrd:rvb i="8066"/>
        </ext>
      </extLst>
    </bk>
    <bk>
      <extLst>
        <ext uri="{3e2802c4-a4d2-4d8b-9148-e3be6c30e623}">
          <xlrd:rvb i="8067"/>
        </ext>
      </extLst>
    </bk>
    <bk>
      <extLst>
        <ext uri="{3e2802c4-a4d2-4d8b-9148-e3be6c30e623}">
          <xlrd:rvb i="8068"/>
        </ext>
      </extLst>
    </bk>
    <bk>
      <extLst>
        <ext uri="{3e2802c4-a4d2-4d8b-9148-e3be6c30e623}">
          <xlrd:rvb i="8069"/>
        </ext>
      </extLst>
    </bk>
    <bk>
      <extLst>
        <ext uri="{3e2802c4-a4d2-4d8b-9148-e3be6c30e623}">
          <xlrd:rvb i="8070"/>
        </ext>
      </extLst>
    </bk>
    <bk>
      <extLst>
        <ext uri="{3e2802c4-a4d2-4d8b-9148-e3be6c30e623}">
          <xlrd:rvb i="8071"/>
        </ext>
      </extLst>
    </bk>
    <bk>
      <extLst>
        <ext uri="{3e2802c4-a4d2-4d8b-9148-e3be6c30e623}">
          <xlrd:rvb i="8072"/>
        </ext>
      </extLst>
    </bk>
    <bk>
      <extLst>
        <ext uri="{3e2802c4-a4d2-4d8b-9148-e3be6c30e623}">
          <xlrd:rvb i="8073"/>
        </ext>
      </extLst>
    </bk>
    <bk>
      <extLst>
        <ext uri="{3e2802c4-a4d2-4d8b-9148-e3be6c30e623}">
          <xlrd:rvb i="8074"/>
        </ext>
      </extLst>
    </bk>
    <bk>
      <extLst>
        <ext uri="{3e2802c4-a4d2-4d8b-9148-e3be6c30e623}">
          <xlrd:rvb i="8075"/>
        </ext>
      </extLst>
    </bk>
    <bk>
      <extLst>
        <ext uri="{3e2802c4-a4d2-4d8b-9148-e3be6c30e623}">
          <xlrd:rvb i="8076"/>
        </ext>
      </extLst>
    </bk>
    <bk>
      <extLst>
        <ext uri="{3e2802c4-a4d2-4d8b-9148-e3be6c30e623}">
          <xlrd:rvb i="8077"/>
        </ext>
      </extLst>
    </bk>
    <bk>
      <extLst>
        <ext uri="{3e2802c4-a4d2-4d8b-9148-e3be6c30e623}">
          <xlrd:rvb i="8078"/>
        </ext>
      </extLst>
    </bk>
    <bk>
      <extLst>
        <ext uri="{3e2802c4-a4d2-4d8b-9148-e3be6c30e623}">
          <xlrd:rvb i="8079"/>
        </ext>
      </extLst>
    </bk>
    <bk>
      <extLst>
        <ext uri="{3e2802c4-a4d2-4d8b-9148-e3be6c30e623}">
          <xlrd:rvb i="8080"/>
        </ext>
      </extLst>
    </bk>
    <bk>
      <extLst>
        <ext uri="{3e2802c4-a4d2-4d8b-9148-e3be6c30e623}">
          <xlrd:rvb i="8081"/>
        </ext>
      </extLst>
    </bk>
    <bk>
      <extLst>
        <ext uri="{3e2802c4-a4d2-4d8b-9148-e3be6c30e623}">
          <xlrd:rvb i="8082"/>
        </ext>
      </extLst>
    </bk>
    <bk>
      <extLst>
        <ext uri="{3e2802c4-a4d2-4d8b-9148-e3be6c30e623}">
          <xlrd:rvb i="8083"/>
        </ext>
      </extLst>
    </bk>
    <bk>
      <extLst>
        <ext uri="{3e2802c4-a4d2-4d8b-9148-e3be6c30e623}">
          <xlrd:rvb i="8084"/>
        </ext>
      </extLst>
    </bk>
    <bk>
      <extLst>
        <ext uri="{3e2802c4-a4d2-4d8b-9148-e3be6c30e623}">
          <xlrd:rvb i="8085"/>
        </ext>
      </extLst>
    </bk>
    <bk>
      <extLst>
        <ext uri="{3e2802c4-a4d2-4d8b-9148-e3be6c30e623}">
          <xlrd:rvb i="8086"/>
        </ext>
      </extLst>
    </bk>
    <bk>
      <extLst>
        <ext uri="{3e2802c4-a4d2-4d8b-9148-e3be6c30e623}">
          <xlrd:rvb i="8087"/>
        </ext>
      </extLst>
    </bk>
    <bk>
      <extLst>
        <ext uri="{3e2802c4-a4d2-4d8b-9148-e3be6c30e623}">
          <xlrd:rvb i="8088"/>
        </ext>
      </extLst>
    </bk>
    <bk>
      <extLst>
        <ext uri="{3e2802c4-a4d2-4d8b-9148-e3be6c30e623}">
          <xlrd:rvb i="8089"/>
        </ext>
      </extLst>
    </bk>
    <bk>
      <extLst>
        <ext uri="{3e2802c4-a4d2-4d8b-9148-e3be6c30e623}">
          <xlrd:rvb i="8090"/>
        </ext>
      </extLst>
    </bk>
    <bk>
      <extLst>
        <ext uri="{3e2802c4-a4d2-4d8b-9148-e3be6c30e623}">
          <xlrd:rvb i="8091"/>
        </ext>
      </extLst>
    </bk>
    <bk>
      <extLst>
        <ext uri="{3e2802c4-a4d2-4d8b-9148-e3be6c30e623}">
          <xlrd:rvb i="8092"/>
        </ext>
      </extLst>
    </bk>
    <bk>
      <extLst>
        <ext uri="{3e2802c4-a4d2-4d8b-9148-e3be6c30e623}">
          <xlrd:rvb i="8093"/>
        </ext>
      </extLst>
    </bk>
    <bk>
      <extLst>
        <ext uri="{3e2802c4-a4d2-4d8b-9148-e3be6c30e623}">
          <xlrd:rvb i="8094"/>
        </ext>
      </extLst>
    </bk>
    <bk>
      <extLst>
        <ext uri="{3e2802c4-a4d2-4d8b-9148-e3be6c30e623}">
          <xlrd:rvb i="8095"/>
        </ext>
      </extLst>
    </bk>
    <bk>
      <extLst>
        <ext uri="{3e2802c4-a4d2-4d8b-9148-e3be6c30e623}">
          <xlrd:rvb i="8096"/>
        </ext>
      </extLst>
    </bk>
    <bk>
      <extLst>
        <ext uri="{3e2802c4-a4d2-4d8b-9148-e3be6c30e623}">
          <xlrd:rvb i="8097"/>
        </ext>
      </extLst>
    </bk>
    <bk>
      <extLst>
        <ext uri="{3e2802c4-a4d2-4d8b-9148-e3be6c30e623}">
          <xlrd:rvb i="8098"/>
        </ext>
      </extLst>
    </bk>
    <bk>
      <extLst>
        <ext uri="{3e2802c4-a4d2-4d8b-9148-e3be6c30e623}">
          <xlrd:rvb i="8099"/>
        </ext>
      </extLst>
    </bk>
    <bk>
      <extLst>
        <ext uri="{3e2802c4-a4d2-4d8b-9148-e3be6c30e623}">
          <xlrd:rvb i="8100"/>
        </ext>
      </extLst>
    </bk>
    <bk>
      <extLst>
        <ext uri="{3e2802c4-a4d2-4d8b-9148-e3be6c30e623}">
          <xlrd:rvb i="8101"/>
        </ext>
      </extLst>
    </bk>
    <bk>
      <extLst>
        <ext uri="{3e2802c4-a4d2-4d8b-9148-e3be6c30e623}">
          <xlrd:rvb i="8102"/>
        </ext>
      </extLst>
    </bk>
    <bk>
      <extLst>
        <ext uri="{3e2802c4-a4d2-4d8b-9148-e3be6c30e623}">
          <xlrd:rvb i="8103"/>
        </ext>
      </extLst>
    </bk>
    <bk>
      <extLst>
        <ext uri="{3e2802c4-a4d2-4d8b-9148-e3be6c30e623}">
          <xlrd:rvb i="8104"/>
        </ext>
      </extLst>
    </bk>
    <bk>
      <extLst>
        <ext uri="{3e2802c4-a4d2-4d8b-9148-e3be6c30e623}">
          <xlrd:rvb i="8105"/>
        </ext>
      </extLst>
    </bk>
    <bk>
      <extLst>
        <ext uri="{3e2802c4-a4d2-4d8b-9148-e3be6c30e623}">
          <xlrd:rvb i="8106"/>
        </ext>
      </extLst>
    </bk>
    <bk>
      <extLst>
        <ext uri="{3e2802c4-a4d2-4d8b-9148-e3be6c30e623}">
          <xlrd:rvb i="8107"/>
        </ext>
      </extLst>
    </bk>
    <bk>
      <extLst>
        <ext uri="{3e2802c4-a4d2-4d8b-9148-e3be6c30e623}">
          <xlrd:rvb i="8108"/>
        </ext>
      </extLst>
    </bk>
    <bk>
      <extLst>
        <ext uri="{3e2802c4-a4d2-4d8b-9148-e3be6c30e623}">
          <xlrd:rvb i="8109"/>
        </ext>
      </extLst>
    </bk>
    <bk>
      <extLst>
        <ext uri="{3e2802c4-a4d2-4d8b-9148-e3be6c30e623}">
          <xlrd:rvb i="8110"/>
        </ext>
      </extLst>
    </bk>
    <bk>
      <extLst>
        <ext uri="{3e2802c4-a4d2-4d8b-9148-e3be6c30e623}">
          <xlrd:rvb i="8111"/>
        </ext>
      </extLst>
    </bk>
    <bk>
      <extLst>
        <ext uri="{3e2802c4-a4d2-4d8b-9148-e3be6c30e623}">
          <xlrd:rvb i="8112"/>
        </ext>
      </extLst>
    </bk>
    <bk>
      <extLst>
        <ext uri="{3e2802c4-a4d2-4d8b-9148-e3be6c30e623}">
          <xlrd:rvb i="8113"/>
        </ext>
      </extLst>
    </bk>
    <bk>
      <extLst>
        <ext uri="{3e2802c4-a4d2-4d8b-9148-e3be6c30e623}">
          <xlrd:rvb i="8114"/>
        </ext>
      </extLst>
    </bk>
    <bk>
      <extLst>
        <ext uri="{3e2802c4-a4d2-4d8b-9148-e3be6c30e623}">
          <xlrd:rvb i="8115"/>
        </ext>
      </extLst>
    </bk>
    <bk>
      <extLst>
        <ext uri="{3e2802c4-a4d2-4d8b-9148-e3be6c30e623}">
          <xlrd:rvb i="8116"/>
        </ext>
      </extLst>
    </bk>
    <bk>
      <extLst>
        <ext uri="{3e2802c4-a4d2-4d8b-9148-e3be6c30e623}">
          <xlrd:rvb i="8117"/>
        </ext>
      </extLst>
    </bk>
    <bk>
      <extLst>
        <ext uri="{3e2802c4-a4d2-4d8b-9148-e3be6c30e623}">
          <xlrd:rvb i="8118"/>
        </ext>
      </extLst>
    </bk>
    <bk>
      <extLst>
        <ext uri="{3e2802c4-a4d2-4d8b-9148-e3be6c30e623}">
          <xlrd:rvb i="8119"/>
        </ext>
      </extLst>
    </bk>
    <bk>
      <extLst>
        <ext uri="{3e2802c4-a4d2-4d8b-9148-e3be6c30e623}">
          <xlrd:rvb i="8120"/>
        </ext>
      </extLst>
    </bk>
    <bk>
      <extLst>
        <ext uri="{3e2802c4-a4d2-4d8b-9148-e3be6c30e623}">
          <xlrd:rvb i="8121"/>
        </ext>
      </extLst>
    </bk>
    <bk>
      <extLst>
        <ext uri="{3e2802c4-a4d2-4d8b-9148-e3be6c30e623}">
          <xlrd:rvb i="8122"/>
        </ext>
      </extLst>
    </bk>
    <bk>
      <extLst>
        <ext uri="{3e2802c4-a4d2-4d8b-9148-e3be6c30e623}">
          <xlrd:rvb i="8123"/>
        </ext>
      </extLst>
    </bk>
    <bk>
      <extLst>
        <ext uri="{3e2802c4-a4d2-4d8b-9148-e3be6c30e623}">
          <xlrd:rvb i="8124"/>
        </ext>
      </extLst>
    </bk>
    <bk>
      <extLst>
        <ext uri="{3e2802c4-a4d2-4d8b-9148-e3be6c30e623}">
          <xlrd:rvb i="8125"/>
        </ext>
      </extLst>
    </bk>
    <bk>
      <extLst>
        <ext uri="{3e2802c4-a4d2-4d8b-9148-e3be6c30e623}">
          <xlrd:rvb i="8126"/>
        </ext>
      </extLst>
    </bk>
    <bk>
      <extLst>
        <ext uri="{3e2802c4-a4d2-4d8b-9148-e3be6c30e623}">
          <xlrd:rvb i="8127"/>
        </ext>
      </extLst>
    </bk>
    <bk>
      <extLst>
        <ext uri="{3e2802c4-a4d2-4d8b-9148-e3be6c30e623}">
          <xlrd:rvb i="8128"/>
        </ext>
      </extLst>
    </bk>
    <bk>
      <extLst>
        <ext uri="{3e2802c4-a4d2-4d8b-9148-e3be6c30e623}">
          <xlrd:rvb i="8129"/>
        </ext>
      </extLst>
    </bk>
    <bk>
      <extLst>
        <ext uri="{3e2802c4-a4d2-4d8b-9148-e3be6c30e623}">
          <xlrd:rvb i="8130"/>
        </ext>
      </extLst>
    </bk>
    <bk>
      <extLst>
        <ext uri="{3e2802c4-a4d2-4d8b-9148-e3be6c30e623}">
          <xlrd:rvb i="8131"/>
        </ext>
      </extLst>
    </bk>
    <bk>
      <extLst>
        <ext uri="{3e2802c4-a4d2-4d8b-9148-e3be6c30e623}">
          <xlrd:rvb i="8132"/>
        </ext>
      </extLst>
    </bk>
    <bk>
      <extLst>
        <ext uri="{3e2802c4-a4d2-4d8b-9148-e3be6c30e623}">
          <xlrd:rvb i="8133"/>
        </ext>
      </extLst>
    </bk>
    <bk>
      <extLst>
        <ext uri="{3e2802c4-a4d2-4d8b-9148-e3be6c30e623}">
          <xlrd:rvb i="8134"/>
        </ext>
      </extLst>
    </bk>
    <bk>
      <extLst>
        <ext uri="{3e2802c4-a4d2-4d8b-9148-e3be6c30e623}">
          <xlrd:rvb i="8135"/>
        </ext>
      </extLst>
    </bk>
    <bk>
      <extLst>
        <ext uri="{3e2802c4-a4d2-4d8b-9148-e3be6c30e623}">
          <xlrd:rvb i="8136"/>
        </ext>
      </extLst>
    </bk>
    <bk>
      <extLst>
        <ext uri="{3e2802c4-a4d2-4d8b-9148-e3be6c30e623}">
          <xlrd:rvb i="8137"/>
        </ext>
      </extLst>
    </bk>
    <bk>
      <extLst>
        <ext uri="{3e2802c4-a4d2-4d8b-9148-e3be6c30e623}">
          <xlrd:rvb i="8138"/>
        </ext>
      </extLst>
    </bk>
    <bk>
      <extLst>
        <ext uri="{3e2802c4-a4d2-4d8b-9148-e3be6c30e623}">
          <xlrd:rvb i="8139"/>
        </ext>
      </extLst>
    </bk>
    <bk>
      <extLst>
        <ext uri="{3e2802c4-a4d2-4d8b-9148-e3be6c30e623}">
          <xlrd:rvb i="8140"/>
        </ext>
      </extLst>
    </bk>
    <bk>
      <extLst>
        <ext uri="{3e2802c4-a4d2-4d8b-9148-e3be6c30e623}">
          <xlrd:rvb i="8141"/>
        </ext>
      </extLst>
    </bk>
    <bk>
      <extLst>
        <ext uri="{3e2802c4-a4d2-4d8b-9148-e3be6c30e623}">
          <xlrd:rvb i="8142"/>
        </ext>
      </extLst>
    </bk>
    <bk>
      <extLst>
        <ext uri="{3e2802c4-a4d2-4d8b-9148-e3be6c30e623}">
          <xlrd:rvb i="8143"/>
        </ext>
      </extLst>
    </bk>
    <bk>
      <extLst>
        <ext uri="{3e2802c4-a4d2-4d8b-9148-e3be6c30e623}">
          <xlrd:rvb i="8144"/>
        </ext>
      </extLst>
    </bk>
    <bk>
      <extLst>
        <ext uri="{3e2802c4-a4d2-4d8b-9148-e3be6c30e623}">
          <xlrd:rvb i="8145"/>
        </ext>
      </extLst>
    </bk>
    <bk>
      <extLst>
        <ext uri="{3e2802c4-a4d2-4d8b-9148-e3be6c30e623}">
          <xlrd:rvb i="8146"/>
        </ext>
      </extLst>
    </bk>
    <bk>
      <extLst>
        <ext uri="{3e2802c4-a4d2-4d8b-9148-e3be6c30e623}">
          <xlrd:rvb i="8147"/>
        </ext>
      </extLst>
    </bk>
    <bk>
      <extLst>
        <ext uri="{3e2802c4-a4d2-4d8b-9148-e3be6c30e623}">
          <xlrd:rvb i="8148"/>
        </ext>
      </extLst>
    </bk>
    <bk>
      <extLst>
        <ext uri="{3e2802c4-a4d2-4d8b-9148-e3be6c30e623}">
          <xlrd:rvb i="8151"/>
        </ext>
      </extLst>
    </bk>
    <bk>
      <extLst>
        <ext uri="{3e2802c4-a4d2-4d8b-9148-e3be6c30e623}">
          <xlrd:rvb i="8152"/>
        </ext>
      </extLst>
    </bk>
    <bk>
      <extLst>
        <ext uri="{3e2802c4-a4d2-4d8b-9148-e3be6c30e623}">
          <xlrd:rvb i="8153"/>
        </ext>
      </extLst>
    </bk>
    <bk>
      <extLst>
        <ext uri="{3e2802c4-a4d2-4d8b-9148-e3be6c30e623}">
          <xlrd:rvb i="8154"/>
        </ext>
      </extLst>
    </bk>
    <bk>
      <extLst>
        <ext uri="{3e2802c4-a4d2-4d8b-9148-e3be6c30e623}">
          <xlrd:rvb i="8155"/>
        </ext>
      </extLst>
    </bk>
    <bk>
      <extLst>
        <ext uri="{3e2802c4-a4d2-4d8b-9148-e3be6c30e623}">
          <xlrd:rvb i="8156"/>
        </ext>
      </extLst>
    </bk>
    <bk>
      <extLst>
        <ext uri="{3e2802c4-a4d2-4d8b-9148-e3be6c30e623}">
          <xlrd:rvb i="8157"/>
        </ext>
      </extLst>
    </bk>
    <bk>
      <extLst>
        <ext uri="{3e2802c4-a4d2-4d8b-9148-e3be6c30e623}">
          <xlrd:rvb i="8158"/>
        </ext>
      </extLst>
    </bk>
    <bk>
      <extLst>
        <ext uri="{3e2802c4-a4d2-4d8b-9148-e3be6c30e623}">
          <xlrd:rvb i="8159"/>
        </ext>
      </extLst>
    </bk>
    <bk>
      <extLst>
        <ext uri="{3e2802c4-a4d2-4d8b-9148-e3be6c30e623}">
          <xlrd:rvb i="8160"/>
        </ext>
      </extLst>
    </bk>
    <bk>
      <extLst>
        <ext uri="{3e2802c4-a4d2-4d8b-9148-e3be6c30e623}">
          <xlrd:rvb i="8161"/>
        </ext>
      </extLst>
    </bk>
    <bk>
      <extLst>
        <ext uri="{3e2802c4-a4d2-4d8b-9148-e3be6c30e623}">
          <xlrd:rvb i="8162"/>
        </ext>
      </extLst>
    </bk>
    <bk>
      <extLst>
        <ext uri="{3e2802c4-a4d2-4d8b-9148-e3be6c30e623}">
          <xlrd:rvb i="8163"/>
        </ext>
      </extLst>
    </bk>
    <bk>
      <extLst>
        <ext uri="{3e2802c4-a4d2-4d8b-9148-e3be6c30e623}">
          <xlrd:rvb i="8164"/>
        </ext>
      </extLst>
    </bk>
    <bk>
      <extLst>
        <ext uri="{3e2802c4-a4d2-4d8b-9148-e3be6c30e623}">
          <xlrd:rvb i="8165"/>
        </ext>
      </extLst>
    </bk>
    <bk>
      <extLst>
        <ext uri="{3e2802c4-a4d2-4d8b-9148-e3be6c30e623}">
          <xlrd:rvb i="8166"/>
        </ext>
      </extLst>
    </bk>
    <bk>
      <extLst>
        <ext uri="{3e2802c4-a4d2-4d8b-9148-e3be6c30e623}">
          <xlrd:rvb i="8167"/>
        </ext>
      </extLst>
    </bk>
    <bk>
      <extLst>
        <ext uri="{3e2802c4-a4d2-4d8b-9148-e3be6c30e623}">
          <xlrd:rvb i="8168"/>
        </ext>
      </extLst>
    </bk>
    <bk>
      <extLst>
        <ext uri="{3e2802c4-a4d2-4d8b-9148-e3be6c30e623}">
          <xlrd:rvb i="8169"/>
        </ext>
      </extLst>
    </bk>
    <bk>
      <extLst>
        <ext uri="{3e2802c4-a4d2-4d8b-9148-e3be6c30e623}">
          <xlrd:rvb i="8170"/>
        </ext>
      </extLst>
    </bk>
    <bk>
      <extLst>
        <ext uri="{3e2802c4-a4d2-4d8b-9148-e3be6c30e623}">
          <xlrd:rvb i="8171"/>
        </ext>
      </extLst>
    </bk>
    <bk>
      <extLst>
        <ext uri="{3e2802c4-a4d2-4d8b-9148-e3be6c30e623}">
          <xlrd:rvb i="8172"/>
        </ext>
      </extLst>
    </bk>
    <bk>
      <extLst>
        <ext uri="{3e2802c4-a4d2-4d8b-9148-e3be6c30e623}">
          <xlrd:rvb i="8173"/>
        </ext>
      </extLst>
    </bk>
    <bk>
      <extLst>
        <ext uri="{3e2802c4-a4d2-4d8b-9148-e3be6c30e623}">
          <xlrd:rvb i="8174"/>
        </ext>
      </extLst>
    </bk>
    <bk>
      <extLst>
        <ext uri="{3e2802c4-a4d2-4d8b-9148-e3be6c30e623}">
          <xlrd:rvb i="8175"/>
        </ext>
      </extLst>
    </bk>
    <bk>
      <extLst>
        <ext uri="{3e2802c4-a4d2-4d8b-9148-e3be6c30e623}">
          <xlrd:rvb i="8176"/>
        </ext>
      </extLst>
    </bk>
    <bk>
      <extLst>
        <ext uri="{3e2802c4-a4d2-4d8b-9148-e3be6c30e623}">
          <xlrd:rvb i="8177"/>
        </ext>
      </extLst>
    </bk>
    <bk>
      <extLst>
        <ext uri="{3e2802c4-a4d2-4d8b-9148-e3be6c30e623}">
          <xlrd:rvb i="8178"/>
        </ext>
      </extLst>
    </bk>
    <bk>
      <extLst>
        <ext uri="{3e2802c4-a4d2-4d8b-9148-e3be6c30e623}">
          <xlrd:rvb i="8179"/>
        </ext>
      </extLst>
    </bk>
    <bk>
      <extLst>
        <ext uri="{3e2802c4-a4d2-4d8b-9148-e3be6c30e623}">
          <xlrd:rvb i="8180"/>
        </ext>
      </extLst>
    </bk>
    <bk>
      <extLst>
        <ext uri="{3e2802c4-a4d2-4d8b-9148-e3be6c30e623}">
          <xlrd:rvb i="8181"/>
        </ext>
      </extLst>
    </bk>
    <bk>
      <extLst>
        <ext uri="{3e2802c4-a4d2-4d8b-9148-e3be6c30e623}">
          <xlrd:rvb i="8182"/>
        </ext>
      </extLst>
    </bk>
    <bk>
      <extLst>
        <ext uri="{3e2802c4-a4d2-4d8b-9148-e3be6c30e623}">
          <xlrd:rvb i="8183"/>
        </ext>
      </extLst>
    </bk>
    <bk>
      <extLst>
        <ext uri="{3e2802c4-a4d2-4d8b-9148-e3be6c30e623}">
          <xlrd:rvb i="8184"/>
        </ext>
      </extLst>
    </bk>
    <bk>
      <extLst>
        <ext uri="{3e2802c4-a4d2-4d8b-9148-e3be6c30e623}">
          <xlrd:rvb i="8185"/>
        </ext>
      </extLst>
    </bk>
    <bk>
      <extLst>
        <ext uri="{3e2802c4-a4d2-4d8b-9148-e3be6c30e623}">
          <xlrd:rvb i="8186"/>
        </ext>
      </extLst>
    </bk>
    <bk>
      <extLst>
        <ext uri="{3e2802c4-a4d2-4d8b-9148-e3be6c30e623}">
          <xlrd:rvb i="8187"/>
        </ext>
      </extLst>
    </bk>
    <bk>
      <extLst>
        <ext uri="{3e2802c4-a4d2-4d8b-9148-e3be6c30e623}">
          <xlrd:rvb i="8188"/>
        </ext>
      </extLst>
    </bk>
    <bk>
      <extLst>
        <ext uri="{3e2802c4-a4d2-4d8b-9148-e3be6c30e623}">
          <xlrd:rvb i="8189"/>
        </ext>
      </extLst>
    </bk>
    <bk>
      <extLst>
        <ext uri="{3e2802c4-a4d2-4d8b-9148-e3be6c30e623}">
          <xlrd:rvb i="8190"/>
        </ext>
      </extLst>
    </bk>
    <bk>
      <extLst>
        <ext uri="{3e2802c4-a4d2-4d8b-9148-e3be6c30e623}">
          <xlrd:rvb i="8191"/>
        </ext>
      </extLst>
    </bk>
    <bk>
      <extLst>
        <ext uri="{3e2802c4-a4d2-4d8b-9148-e3be6c30e623}">
          <xlrd:rvb i="8192"/>
        </ext>
      </extLst>
    </bk>
    <bk>
      <extLst>
        <ext uri="{3e2802c4-a4d2-4d8b-9148-e3be6c30e623}">
          <xlrd:rvb i="8193"/>
        </ext>
      </extLst>
    </bk>
    <bk>
      <extLst>
        <ext uri="{3e2802c4-a4d2-4d8b-9148-e3be6c30e623}">
          <xlrd:rvb i="8194"/>
        </ext>
      </extLst>
    </bk>
    <bk>
      <extLst>
        <ext uri="{3e2802c4-a4d2-4d8b-9148-e3be6c30e623}">
          <xlrd:rvb i="8195"/>
        </ext>
      </extLst>
    </bk>
    <bk>
      <extLst>
        <ext uri="{3e2802c4-a4d2-4d8b-9148-e3be6c30e623}">
          <xlrd:rvb i="8196"/>
        </ext>
      </extLst>
    </bk>
    <bk>
      <extLst>
        <ext uri="{3e2802c4-a4d2-4d8b-9148-e3be6c30e623}">
          <xlrd:rvb i="8197"/>
        </ext>
      </extLst>
    </bk>
    <bk>
      <extLst>
        <ext uri="{3e2802c4-a4d2-4d8b-9148-e3be6c30e623}">
          <xlrd:rvb i="8198"/>
        </ext>
      </extLst>
    </bk>
    <bk>
      <extLst>
        <ext uri="{3e2802c4-a4d2-4d8b-9148-e3be6c30e623}">
          <xlrd:rvb i="8199"/>
        </ext>
      </extLst>
    </bk>
    <bk>
      <extLst>
        <ext uri="{3e2802c4-a4d2-4d8b-9148-e3be6c30e623}">
          <xlrd:rvb i="8200"/>
        </ext>
      </extLst>
    </bk>
    <bk>
      <extLst>
        <ext uri="{3e2802c4-a4d2-4d8b-9148-e3be6c30e623}">
          <xlrd:rvb i="8201"/>
        </ext>
      </extLst>
    </bk>
    <bk>
      <extLst>
        <ext uri="{3e2802c4-a4d2-4d8b-9148-e3be6c30e623}">
          <xlrd:rvb i="8202"/>
        </ext>
      </extLst>
    </bk>
    <bk>
      <extLst>
        <ext uri="{3e2802c4-a4d2-4d8b-9148-e3be6c30e623}">
          <xlrd:rvb i="8203"/>
        </ext>
      </extLst>
    </bk>
    <bk>
      <extLst>
        <ext uri="{3e2802c4-a4d2-4d8b-9148-e3be6c30e623}">
          <xlrd:rvb i="8204"/>
        </ext>
      </extLst>
    </bk>
    <bk>
      <extLst>
        <ext uri="{3e2802c4-a4d2-4d8b-9148-e3be6c30e623}">
          <xlrd:rvb i="8205"/>
        </ext>
      </extLst>
    </bk>
    <bk>
      <extLst>
        <ext uri="{3e2802c4-a4d2-4d8b-9148-e3be6c30e623}">
          <xlrd:rvb i="8206"/>
        </ext>
      </extLst>
    </bk>
    <bk>
      <extLst>
        <ext uri="{3e2802c4-a4d2-4d8b-9148-e3be6c30e623}">
          <xlrd:rvb i="8207"/>
        </ext>
      </extLst>
    </bk>
    <bk>
      <extLst>
        <ext uri="{3e2802c4-a4d2-4d8b-9148-e3be6c30e623}">
          <xlrd:rvb i="8208"/>
        </ext>
      </extLst>
    </bk>
    <bk>
      <extLst>
        <ext uri="{3e2802c4-a4d2-4d8b-9148-e3be6c30e623}">
          <xlrd:rvb i="8209"/>
        </ext>
      </extLst>
    </bk>
    <bk>
      <extLst>
        <ext uri="{3e2802c4-a4d2-4d8b-9148-e3be6c30e623}">
          <xlrd:rvb i="8210"/>
        </ext>
      </extLst>
    </bk>
    <bk>
      <extLst>
        <ext uri="{3e2802c4-a4d2-4d8b-9148-e3be6c30e623}">
          <xlrd:rvb i="8211"/>
        </ext>
      </extLst>
    </bk>
    <bk>
      <extLst>
        <ext uri="{3e2802c4-a4d2-4d8b-9148-e3be6c30e623}">
          <xlrd:rvb i="8212"/>
        </ext>
      </extLst>
    </bk>
    <bk>
      <extLst>
        <ext uri="{3e2802c4-a4d2-4d8b-9148-e3be6c30e623}">
          <xlrd:rvb i="8213"/>
        </ext>
      </extLst>
    </bk>
    <bk>
      <extLst>
        <ext uri="{3e2802c4-a4d2-4d8b-9148-e3be6c30e623}">
          <xlrd:rvb i="8214"/>
        </ext>
      </extLst>
    </bk>
    <bk>
      <extLst>
        <ext uri="{3e2802c4-a4d2-4d8b-9148-e3be6c30e623}">
          <xlrd:rvb i="8215"/>
        </ext>
      </extLst>
    </bk>
    <bk>
      <extLst>
        <ext uri="{3e2802c4-a4d2-4d8b-9148-e3be6c30e623}">
          <xlrd:rvb i="8216"/>
        </ext>
      </extLst>
    </bk>
    <bk>
      <extLst>
        <ext uri="{3e2802c4-a4d2-4d8b-9148-e3be6c30e623}">
          <xlrd:rvb i="8217"/>
        </ext>
      </extLst>
    </bk>
    <bk>
      <extLst>
        <ext uri="{3e2802c4-a4d2-4d8b-9148-e3be6c30e623}">
          <xlrd:rvb i="8218"/>
        </ext>
      </extLst>
    </bk>
    <bk>
      <extLst>
        <ext uri="{3e2802c4-a4d2-4d8b-9148-e3be6c30e623}">
          <xlrd:rvb i="8219"/>
        </ext>
      </extLst>
    </bk>
    <bk>
      <extLst>
        <ext uri="{3e2802c4-a4d2-4d8b-9148-e3be6c30e623}">
          <xlrd:rvb i="8220"/>
        </ext>
      </extLst>
    </bk>
    <bk>
      <extLst>
        <ext uri="{3e2802c4-a4d2-4d8b-9148-e3be6c30e623}">
          <xlrd:rvb i="8221"/>
        </ext>
      </extLst>
    </bk>
    <bk>
      <extLst>
        <ext uri="{3e2802c4-a4d2-4d8b-9148-e3be6c30e623}">
          <xlrd:rvb i="8222"/>
        </ext>
      </extLst>
    </bk>
    <bk>
      <extLst>
        <ext uri="{3e2802c4-a4d2-4d8b-9148-e3be6c30e623}">
          <xlrd:rvb i="8223"/>
        </ext>
      </extLst>
    </bk>
    <bk>
      <extLst>
        <ext uri="{3e2802c4-a4d2-4d8b-9148-e3be6c30e623}">
          <xlrd:rvb i="8224"/>
        </ext>
      </extLst>
    </bk>
    <bk>
      <extLst>
        <ext uri="{3e2802c4-a4d2-4d8b-9148-e3be6c30e623}">
          <xlrd:rvb i="8225"/>
        </ext>
      </extLst>
    </bk>
    <bk>
      <extLst>
        <ext uri="{3e2802c4-a4d2-4d8b-9148-e3be6c30e623}">
          <xlrd:rvb i="8226"/>
        </ext>
      </extLst>
    </bk>
    <bk>
      <extLst>
        <ext uri="{3e2802c4-a4d2-4d8b-9148-e3be6c30e623}">
          <xlrd:rvb i="8227"/>
        </ext>
      </extLst>
    </bk>
    <bk>
      <extLst>
        <ext uri="{3e2802c4-a4d2-4d8b-9148-e3be6c30e623}">
          <xlrd:rvb i="8228"/>
        </ext>
      </extLst>
    </bk>
    <bk>
      <extLst>
        <ext uri="{3e2802c4-a4d2-4d8b-9148-e3be6c30e623}">
          <xlrd:rvb i="8229"/>
        </ext>
      </extLst>
    </bk>
    <bk>
      <extLst>
        <ext uri="{3e2802c4-a4d2-4d8b-9148-e3be6c30e623}">
          <xlrd:rvb i="8230"/>
        </ext>
      </extLst>
    </bk>
    <bk>
      <extLst>
        <ext uri="{3e2802c4-a4d2-4d8b-9148-e3be6c30e623}">
          <xlrd:rvb i="8231"/>
        </ext>
      </extLst>
    </bk>
    <bk>
      <extLst>
        <ext uri="{3e2802c4-a4d2-4d8b-9148-e3be6c30e623}">
          <xlrd:rvb i="8232"/>
        </ext>
      </extLst>
    </bk>
    <bk>
      <extLst>
        <ext uri="{3e2802c4-a4d2-4d8b-9148-e3be6c30e623}">
          <xlrd:rvb i="8233"/>
        </ext>
      </extLst>
    </bk>
    <bk>
      <extLst>
        <ext uri="{3e2802c4-a4d2-4d8b-9148-e3be6c30e623}">
          <xlrd:rvb i="8234"/>
        </ext>
      </extLst>
    </bk>
    <bk>
      <extLst>
        <ext uri="{3e2802c4-a4d2-4d8b-9148-e3be6c30e623}">
          <xlrd:rvb i="8235"/>
        </ext>
      </extLst>
    </bk>
    <bk>
      <extLst>
        <ext uri="{3e2802c4-a4d2-4d8b-9148-e3be6c30e623}">
          <xlrd:rvb i="8236"/>
        </ext>
      </extLst>
    </bk>
    <bk>
      <extLst>
        <ext uri="{3e2802c4-a4d2-4d8b-9148-e3be6c30e623}">
          <xlrd:rvb i="8237"/>
        </ext>
      </extLst>
    </bk>
    <bk>
      <extLst>
        <ext uri="{3e2802c4-a4d2-4d8b-9148-e3be6c30e623}">
          <xlrd:rvb i="8238"/>
        </ext>
      </extLst>
    </bk>
    <bk>
      <extLst>
        <ext uri="{3e2802c4-a4d2-4d8b-9148-e3be6c30e623}">
          <xlrd:rvb i="8239"/>
        </ext>
      </extLst>
    </bk>
    <bk>
      <extLst>
        <ext uri="{3e2802c4-a4d2-4d8b-9148-e3be6c30e623}">
          <xlrd:rvb i="8240"/>
        </ext>
      </extLst>
    </bk>
    <bk>
      <extLst>
        <ext uri="{3e2802c4-a4d2-4d8b-9148-e3be6c30e623}">
          <xlrd:rvb i="8241"/>
        </ext>
      </extLst>
    </bk>
    <bk>
      <extLst>
        <ext uri="{3e2802c4-a4d2-4d8b-9148-e3be6c30e623}">
          <xlrd:rvb i="8242"/>
        </ext>
      </extLst>
    </bk>
    <bk>
      <extLst>
        <ext uri="{3e2802c4-a4d2-4d8b-9148-e3be6c30e623}">
          <xlrd:rvb i="8243"/>
        </ext>
      </extLst>
    </bk>
    <bk>
      <extLst>
        <ext uri="{3e2802c4-a4d2-4d8b-9148-e3be6c30e623}">
          <xlrd:rvb i="8244"/>
        </ext>
      </extLst>
    </bk>
    <bk>
      <extLst>
        <ext uri="{3e2802c4-a4d2-4d8b-9148-e3be6c30e623}">
          <xlrd:rvb i="8245"/>
        </ext>
      </extLst>
    </bk>
    <bk>
      <extLst>
        <ext uri="{3e2802c4-a4d2-4d8b-9148-e3be6c30e623}">
          <xlrd:rvb i="8246"/>
        </ext>
      </extLst>
    </bk>
    <bk>
      <extLst>
        <ext uri="{3e2802c4-a4d2-4d8b-9148-e3be6c30e623}">
          <xlrd:rvb i="8247"/>
        </ext>
      </extLst>
    </bk>
    <bk>
      <extLst>
        <ext uri="{3e2802c4-a4d2-4d8b-9148-e3be6c30e623}">
          <xlrd:rvb i="8248"/>
        </ext>
      </extLst>
    </bk>
    <bk>
      <extLst>
        <ext uri="{3e2802c4-a4d2-4d8b-9148-e3be6c30e623}">
          <xlrd:rvb i="8249"/>
        </ext>
      </extLst>
    </bk>
    <bk>
      <extLst>
        <ext uri="{3e2802c4-a4d2-4d8b-9148-e3be6c30e623}">
          <xlrd:rvb i="8250"/>
        </ext>
      </extLst>
    </bk>
    <bk>
      <extLst>
        <ext uri="{3e2802c4-a4d2-4d8b-9148-e3be6c30e623}">
          <xlrd:rvb i="8251"/>
        </ext>
      </extLst>
    </bk>
    <bk>
      <extLst>
        <ext uri="{3e2802c4-a4d2-4d8b-9148-e3be6c30e623}">
          <xlrd:rvb i="8252"/>
        </ext>
      </extLst>
    </bk>
    <bk>
      <extLst>
        <ext uri="{3e2802c4-a4d2-4d8b-9148-e3be6c30e623}">
          <xlrd:rvb i="8253"/>
        </ext>
      </extLst>
    </bk>
    <bk>
      <extLst>
        <ext uri="{3e2802c4-a4d2-4d8b-9148-e3be6c30e623}">
          <xlrd:rvb i="8254"/>
        </ext>
      </extLst>
    </bk>
    <bk>
      <extLst>
        <ext uri="{3e2802c4-a4d2-4d8b-9148-e3be6c30e623}">
          <xlrd:rvb i="8255"/>
        </ext>
      </extLst>
    </bk>
    <bk>
      <extLst>
        <ext uri="{3e2802c4-a4d2-4d8b-9148-e3be6c30e623}">
          <xlrd:rvb i="8256"/>
        </ext>
      </extLst>
    </bk>
    <bk>
      <extLst>
        <ext uri="{3e2802c4-a4d2-4d8b-9148-e3be6c30e623}">
          <xlrd:rvb i="8257"/>
        </ext>
      </extLst>
    </bk>
    <bk>
      <extLst>
        <ext uri="{3e2802c4-a4d2-4d8b-9148-e3be6c30e623}">
          <xlrd:rvb i="8258"/>
        </ext>
      </extLst>
    </bk>
    <bk>
      <extLst>
        <ext uri="{3e2802c4-a4d2-4d8b-9148-e3be6c30e623}">
          <xlrd:rvb i="8259"/>
        </ext>
      </extLst>
    </bk>
    <bk>
      <extLst>
        <ext uri="{3e2802c4-a4d2-4d8b-9148-e3be6c30e623}">
          <xlrd:rvb i="8260"/>
        </ext>
      </extLst>
    </bk>
    <bk>
      <extLst>
        <ext uri="{3e2802c4-a4d2-4d8b-9148-e3be6c30e623}">
          <xlrd:rvb i="8261"/>
        </ext>
      </extLst>
    </bk>
    <bk>
      <extLst>
        <ext uri="{3e2802c4-a4d2-4d8b-9148-e3be6c30e623}">
          <xlrd:rvb i="8262"/>
        </ext>
      </extLst>
    </bk>
    <bk>
      <extLst>
        <ext uri="{3e2802c4-a4d2-4d8b-9148-e3be6c30e623}">
          <xlrd:rvb i="8263"/>
        </ext>
      </extLst>
    </bk>
    <bk>
      <extLst>
        <ext uri="{3e2802c4-a4d2-4d8b-9148-e3be6c30e623}">
          <xlrd:rvb i="8264"/>
        </ext>
      </extLst>
    </bk>
    <bk>
      <extLst>
        <ext uri="{3e2802c4-a4d2-4d8b-9148-e3be6c30e623}">
          <xlrd:rvb i="8265"/>
        </ext>
      </extLst>
    </bk>
    <bk>
      <extLst>
        <ext uri="{3e2802c4-a4d2-4d8b-9148-e3be6c30e623}">
          <xlrd:rvb i="8266"/>
        </ext>
      </extLst>
    </bk>
    <bk>
      <extLst>
        <ext uri="{3e2802c4-a4d2-4d8b-9148-e3be6c30e623}">
          <xlrd:rvb i="8267"/>
        </ext>
      </extLst>
    </bk>
    <bk>
      <extLst>
        <ext uri="{3e2802c4-a4d2-4d8b-9148-e3be6c30e623}">
          <xlrd:rvb i="8268"/>
        </ext>
      </extLst>
    </bk>
    <bk>
      <extLst>
        <ext uri="{3e2802c4-a4d2-4d8b-9148-e3be6c30e623}">
          <xlrd:rvb i="8269"/>
        </ext>
      </extLst>
    </bk>
    <bk>
      <extLst>
        <ext uri="{3e2802c4-a4d2-4d8b-9148-e3be6c30e623}">
          <xlrd:rvb i="8270"/>
        </ext>
      </extLst>
    </bk>
    <bk>
      <extLst>
        <ext uri="{3e2802c4-a4d2-4d8b-9148-e3be6c30e623}">
          <xlrd:rvb i="8271"/>
        </ext>
      </extLst>
    </bk>
    <bk>
      <extLst>
        <ext uri="{3e2802c4-a4d2-4d8b-9148-e3be6c30e623}">
          <xlrd:rvb i="8272"/>
        </ext>
      </extLst>
    </bk>
    <bk>
      <extLst>
        <ext uri="{3e2802c4-a4d2-4d8b-9148-e3be6c30e623}">
          <xlrd:rvb i="8273"/>
        </ext>
      </extLst>
    </bk>
    <bk>
      <extLst>
        <ext uri="{3e2802c4-a4d2-4d8b-9148-e3be6c30e623}">
          <xlrd:rvb i="8274"/>
        </ext>
      </extLst>
    </bk>
    <bk>
      <extLst>
        <ext uri="{3e2802c4-a4d2-4d8b-9148-e3be6c30e623}">
          <xlrd:rvb i="8275"/>
        </ext>
      </extLst>
    </bk>
    <bk>
      <extLst>
        <ext uri="{3e2802c4-a4d2-4d8b-9148-e3be6c30e623}">
          <xlrd:rvb i="8276"/>
        </ext>
      </extLst>
    </bk>
    <bk>
      <extLst>
        <ext uri="{3e2802c4-a4d2-4d8b-9148-e3be6c30e623}">
          <xlrd:rvb i="8277"/>
        </ext>
      </extLst>
    </bk>
    <bk>
      <extLst>
        <ext uri="{3e2802c4-a4d2-4d8b-9148-e3be6c30e623}">
          <xlrd:rvb i="8278"/>
        </ext>
      </extLst>
    </bk>
    <bk>
      <extLst>
        <ext uri="{3e2802c4-a4d2-4d8b-9148-e3be6c30e623}">
          <xlrd:rvb i="8279"/>
        </ext>
      </extLst>
    </bk>
    <bk>
      <extLst>
        <ext uri="{3e2802c4-a4d2-4d8b-9148-e3be6c30e623}">
          <xlrd:rvb i="8280"/>
        </ext>
      </extLst>
    </bk>
    <bk>
      <extLst>
        <ext uri="{3e2802c4-a4d2-4d8b-9148-e3be6c30e623}">
          <xlrd:rvb i="8281"/>
        </ext>
      </extLst>
    </bk>
    <bk>
      <extLst>
        <ext uri="{3e2802c4-a4d2-4d8b-9148-e3be6c30e623}">
          <xlrd:rvb i="8282"/>
        </ext>
      </extLst>
    </bk>
    <bk>
      <extLst>
        <ext uri="{3e2802c4-a4d2-4d8b-9148-e3be6c30e623}">
          <xlrd:rvb i="8283"/>
        </ext>
      </extLst>
    </bk>
    <bk>
      <extLst>
        <ext uri="{3e2802c4-a4d2-4d8b-9148-e3be6c30e623}">
          <xlrd:rvb i="8284"/>
        </ext>
      </extLst>
    </bk>
    <bk>
      <extLst>
        <ext uri="{3e2802c4-a4d2-4d8b-9148-e3be6c30e623}">
          <xlrd:rvb i="8285"/>
        </ext>
      </extLst>
    </bk>
    <bk>
      <extLst>
        <ext uri="{3e2802c4-a4d2-4d8b-9148-e3be6c30e623}">
          <xlrd:rvb i="8286"/>
        </ext>
      </extLst>
    </bk>
    <bk>
      <extLst>
        <ext uri="{3e2802c4-a4d2-4d8b-9148-e3be6c30e623}">
          <xlrd:rvb i="8287"/>
        </ext>
      </extLst>
    </bk>
    <bk>
      <extLst>
        <ext uri="{3e2802c4-a4d2-4d8b-9148-e3be6c30e623}">
          <xlrd:rvb i="8288"/>
        </ext>
      </extLst>
    </bk>
    <bk>
      <extLst>
        <ext uri="{3e2802c4-a4d2-4d8b-9148-e3be6c30e623}">
          <xlrd:rvb i="8289"/>
        </ext>
      </extLst>
    </bk>
    <bk>
      <extLst>
        <ext uri="{3e2802c4-a4d2-4d8b-9148-e3be6c30e623}">
          <xlrd:rvb i="8290"/>
        </ext>
      </extLst>
    </bk>
    <bk>
      <extLst>
        <ext uri="{3e2802c4-a4d2-4d8b-9148-e3be6c30e623}">
          <xlrd:rvb i="8291"/>
        </ext>
      </extLst>
    </bk>
    <bk>
      <extLst>
        <ext uri="{3e2802c4-a4d2-4d8b-9148-e3be6c30e623}">
          <xlrd:rvb i="8292"/>
        </ext>
      </extLst>
    </bk>
    <bk>
      <extLst>
        <ext uri="{3e2802c4-a4d2-4d8b-9148-e3be6c30e623}">
          <xlrd:rvb i="8293"/>
        </ext>
      </extLst>
    </bk>
    <bk>
      <extLst>
        <ext uri="{3e2802c4-a4d2-4d8b-9148-e3be6c30e623}">
          <xlrd:rvb i="8294"/>
        </ext>
      </extLst>
    </bk>
    <bk>
      <extLst>
        <ext uri="{3e2802c4-a4d2-4d8b-9148-e3be6c30e623}">
          <xlrd:rvb i="8295"/>
        </ext>
      </extLst>
    </bk>
    <bk>
      <extLst>
        <ext uri="{3e2802c4-a4d2-4d8b-9148-e3be6c30e623}">
          <xlrd:rvb i="8296"/>
        </ext>
      </extLst>
    </bk>
    <bk>
      <extLst>
        <ext uri="{3e2802c4-a4d2-4d8b-9148-e3be6c30e623}">
          <xlrd:rvb i="8297"/>
        </ext>
      </extLst>
    </bk>
    <bk>
      <extLst>
        <ext uri="{3e2802c4-a4d2-4d8b-9148-e3be6c30e623}">
          <xlrd:rvb i="8298"/>
        </ext>
      </extLst>
    </bk>
    <bk>
      <extLst>
        <ext uri="{3e2802c4-a4d2-4d8b-9148-e3be6c30e623}">
          <xlrd:rvb i="8299"/>
        </ext>
      </extLst>
    </bk>
    <bk>
      <extLst>
        <ext uri="{3e2802c4-a4d2-4d8b-9148-e3be6c30e623}">
          <xlrd:rvb i="8300"/>
        </ext>
      </extLst>
    </bk>
    <bk>
      <extLst>
        <ext uri="{3e2802c4-a4d2-4d8b-9148-e3be6c30e623}">
          <xlrd:rvb i="8301"/>
        </ext>
      </extLst>
    </bk>
    <bk>
      <extLst>
        <ext uri="{3e2802c4-a4d2-4d8b-9148-e3be6c30e623}">
          <xlrd:rvb i="8302"/>
        </ext>
      </extLst>
    </bk>
    <bk>
      <extLst>
        <ext uri="{3e2802c4-a4d2-4d8b-9148-e3be6c30e623}">
          <xlrd:rvb i="8303"/>
        </ext>
      </extLst>
    </bk>
    <bk>
      <extLst>
        <ext uri="{3e2802c4-a4d2-4d8b-9148-e3be6c30e623}">
          <xlrd:rvb i="8304"/>
        </ext>
      </extLst>
    </bk>
    <bk>
      <extLst>
        <ext uri="{3e2802c4-a4d2-4d8b-9148-e3be6c30e623}">
          <xlrd:rvb i="8305"/>
        </ext>
      </extLst>
    </bk>
    <bk>
      <extLst>
        <ext uri="{3e2802c4-a4d2-4d8b-9148-e3be6c30e623}">
          <xlrd:rvb i="8306"/>
        </ext>
      </extLst>
    </bk>
    <bk>
      <extLst>
        <ext uri="{3e2802c4-a4d2-4d8b-9148-e3be6c30e623}">
          <xlrd:rvb i="8307"/>
        </ext>
      </extLst>
    </bk>
    <bk>
      <extLst>
        <ext uri="{3e2802c4-a4d2-4d8b-9148-e3be6c30e623}">
          <xlrd:rvb i="8308"/>
        </ext>
      </extLst>
    </bk>
    <bk>
      <extLst>
        <ext uri="{3e2802c4-a4d2-4d8b-9148-e3be6c30e623}">
          <xlrd:rvb i="8309"/>
        </ext>
      </extLst>
    </bk>
    <bk>
      <extLst>
        <ext uri="{3e2802c4-a4d2-4d8b-9148-e3be6c30e623}">
          <xlrd:rvb i="8310"/>
        </ext>
      </extLst>
    </bk>
    <bk>
      <extLst>
        <ext uri="{3e2802c4-a4d2-4d8b-9148-e3be6c30e623}">
          <xlrd:rvb i="8311"/>
        </ext>
      </extLst>
    </bk>
    <bk>
      <extLst>
        <ext uri="{3e2802c4-a4d2-4d8b-9148-e3be6c30e623}">
          <xlrd:rvb i="8312"/>
        </ext>
      </extLst>
    </bk>
    <bk>
      <extLst>
        <ext uri="{3e2802c4-a4d2-4d8b-9148-e3be6c30e623}">
          <xlrd:rvb i="8313"/>
        </ext>
      </extLst>
    </bk>
    <bk>
      <extLst>
        <ext uri="{3e2802c4-a4d2-4d8b-9148-e3be6c30e623}">
          <xlrd:rvb i="8314"/>
        </ext>
      </extLst>
    </bk>
    <bk>
      <extLst>
        <ext uri="{3e2802c4-a4d2-4d8b-9148-e3be6c30e623}">
          <xlrd:rvb i="8315"/>
        </ext>
      </extLst>
    </bk>
    <bk>
      <extLst>
        <ext uri="{3e2802c4-a4d2-4d8b-9148-e3be6c30e623}">
          <xlrd:rvb i="8316"/>
        </ext>
      </extLst>
    </bk>
    <bk>
      <extLst>
        <ext uri="{3e2802c4-a4d2-4d8b-9148-e3be6c30e623}">
          <xlrd:rvb i="8317"/>
        </ext>
      </extLst>
    </bk>
    <bk>
      <extLst>
        <ext uri="{3e2802c4-a4d2-4d8b-9148-e3be6c30e623}">
          <xlrd:rvb i="8318"/>
        </ext>
      </extLst>
    </bk>
    <bk>
      <extLst>
        <ext uri="{3e2802c4-a4d2-4d8b-9148-e3be6c30e623}">
          <xlrd:rvb i="8319"/>
        </ext>
      </extLst>
    </bk>
    <bk>
      <extLst>
        <ext uri="{3e2802c4-a4d2-4d8b-9148-e3be6c30e623}">
          <xlrd:rvb i="8320"/>
        </ext>
      </extLst>
    </bk>
    <bk>
      <extLst>
        <ext uri="{3e2802c4-a4d2-4d8b-9148-e3be6c30e623}">
          <xlrd:rvb i="8321"/>
        </ext>
      </extLst>
    </bk>
    <bk>
      <extLst>
        <ext uri="{3e2802c4-a4d2-4d8b-9148-e3be6c30e623}">
          <xlrd:rvb i="8322"/>
        </ext>
      </extLst>
    </bk>
    <bk>
      <extLst>
        <ext uri="{3e2802c4-a4d2-4d8b-9148-e3be6c30e623}">
          <xlrd:rvb i="8323"/>
        </ext>
      </extLst>
    </bk>
    <bk>
      <extLst>
        <ext uri="{3e2802c4-a4d2-4d8b-9148-e3be6c30e623}">
          <xlrd:rvb i="8324"/>
        </ext>
      </extLst>
    </bk>
    <bk>
      <extLst>
        <ext uri="{3e2802c4-a4d2-4d8b-9148-e3be6c30e623}">
          <xlrd:rvb i="8325"/>
        </ext>
      </extLst>
    </bk>
    <bk>
      <extLst>
        <ext uri="{3e2802c4-a4d2-4d8b-9148-e3be6c30e623}">
          <xlrd:rvb i="8326"/>
        </ext>
      </extLst>
    </bk>
    <bk>
      <extLst>
        <ext uri="{3e2802c4-a4d2-4d8b-9148-e3be6c30e623}">
          <xlrd:rvb i="8327"/>
        </ext>
      </extLst>
    </bk>
    <bk>
      <extLst>
        <ext uri="{3e2802c4-a4d2-4d8b-9148-e3be6c30e623}">
          <xlrd:rvb i="8328"/>
        </ext>
      </extLst>
    </bk>
    <bk>
      <extLst>
        <ext uri="{3e2802c4-a4d2-4d8b-9148-e3be6c30e623}">
          <xlrd:rvb i="8329"/>
        </ext>
      </extLst>
    </bk>
    <bk>
      <extLst>
        <ext uri="{3e2802c4-a4d2-4d8b-9148-e3be6c30e623}">
          <xlrd:rvb i="8330"/>
        </ext>
      </extLst>
    </bk>
    <bk>
      <extLst>
        <ext uri="{3e2802c4-a4d2-4d8b-9148-e3be6c30e623}">
          <xlrd:rvb i="8331"/>
        </ext>
      </extLst>
    </bk>
    <bk>
      <extLst>
        <ext uri="{3e2802c4-a4d2-4d8b-9148-e3be6c30e623}">
          <xlrd:rvb i="8332"/>
        </ext>
      </extLst>
    </bk>
    <bk>
      <extLst>
        <ext uri="{3e2802c4-a4d2-4d8b-9148-e3be6c30e623}">
          <xlrd:rvb i="8333"/>
        </ext>
      </extLst>
    </bk>
    <bk>
      <extLst>
        <ext uri="{3e2802c4-a4d2-4d8b-9148-e3be6c30e623}">
          <xlrd:rvb i="8334"/>
        </ext>
      </extLst>
    </bk>
    <bk>
      <extLst>
        <ext uri="{3e2802c4-a4d2-4d8b-9148-e3be6c30e623}">
          <xlrd:rvb i="8335"/>
        </ext>
      </extLst>
    </bk>
    <bk>
      <extLst>
        <ext uri="{3e2802c4-a4d2-4d8b-9148-e3be6c30e623}">
          <xlrd:rvb i="8336"/>
        </ext>
      </extLst>
    </bk>
    <bk>
      <extLst>
        <ext uri="{3e2802c4-a4d2-4d8b-9148-e3be6c30e623}">
          <xlrd:rvb i="8337"/>
        </ext>
      </extLst>
    </bk>
    <bk>
      <extLst>
        <ext uri="{3e2802c4-a4d2-4d8b-9148-e3be6c30e623}">
          <xlrd:rvb i="8338"/>
        </ext>
      </extLst>
    </bk>
    <bk>
      <extLst>
        <ext uri="{3e2802c4-a4d2-4d8b-9148-e3be6c30e623}">
          <xlrd:rvb i="8339"/>
        </ext>
      </extLst>
    </bk>
    <bk>
      <extLst>
        <ext uri="{3e2802c4-a4d2-4d8b-9148-e3be6c30e623}">
          <xlrd:rvb i="8340"/>
        </ext>
      </extLst>
    </bk>
    <bk>
      <extLst>
        <ext uri="{3e2802c4-a4d2-4d8b-9148-e3be6c30e623}">
          <xlrd:rvb i="8341"/>
        </ext>
      </extLst>
    </bk>
    <bk>
      <extLst>
        <ext uri="{3e2802c4-a4d2-4d8b-9148-e3be6c30e623}">
          <xlrd:rvb i="8342"/>
        </ext>
      </extLst>
    </bk>
    <bk>
      <extLst>
        <ext uri="{3e2802c4-a4d2-4d8b-9148-e3be6c30e623}">
          <xlrd:rvb i="8343"/>
        </ext>
      </extLst>
    </bk>
    <bk>
      <extLst>
        <ext uri="{3e2802c4-a4d2-4d8b-9148-e3be6c30e623}">
          <xlrd:rvb i="8344"/>
        </ext>
      </extLst>
    </bk>
    <bk>
      <extLst>
        <ext uri="{3e2802c4-a4d2-4d8b-9148-e3be6c30e623}">
          <xlrd:rvb i="8345"/>
        </ext>
      </extLst>
    </bk>
    <bk>
      <extLst>
        <ext uri="{3e2802c4-a4d2-4d8b-9148-e3be6c30e623}">
          <xlrd:rvb i="8346"/>
        </ext>
      </extLst>
    </bk>
    <bk>
      <extLst>
        <ext uri="{3e2802c4-a4d2-4d8b-9148-e3be6c30e623}">
          <xlrd:rvb i="8347"/>
        </ext>
      </extLst>
    </bk>
    <bk>
      <extLst>
        <ext uri="{3e2802c4-a4d2-4d8b-9148-e3be6c30e623}">
          <xlrd:rvb i="8348"/>
        </ext>
      </extLst>
    </bk>
    <bk>
      <extLst>
        <ext uri="{3e2802c4-a4d2-4d8b-9148-e3be6c30e623}">
          <xlrd:rvb i="8349"/>
        </ext>
      </extLst>
    </bk>
    <bk>
      <extLst>
        <ext uri="{3e2802c4-a4d2-4d8b-9148-e3be6c30e623}">
          <xlrd:rvb i="8350"/>
        </ext>
      </extLst>
    </bk>
    <bk>
      <extLst>
        <ext uri="{3e2802c4-a4d2-4d8b-9148-e3be6c30e623}">
          <xlrd:rvb i="8351"/>
        </ext>
      </extLst>
    </bk>
    <bk>
      <extLst>
        <ext uri="{3e2802c4-a4d2-4d8b-9148-e3be6c30e623}">
          <xlrd:rvb i="8352"/>
        </ext>
      </extLst>
    </bk>
    <bk>
      <extLst>
        <ext uri="{3e2802c4-a4d2-4d8b-9148-e3be6c30e623}">
          <xlrd:rvb i="8353"/>
        </ext>
      </extLst>
    </bk>
    <bk>
      <extLst>
        <ext uri="{3e2802c4-a4d2-4d8b-9148-e3be6c30e623}">
          <xlrd:rvb i="8354"/>
        </ext>
      </extLst>
    </bk>
    <bk>
      <extLst>
        <ext uri="{3e2802c4-a4d2-4d8b-9148-e3be6c30e623}">
          <xlrd:rvb i="8355"/>
        </ext>
      </extLst>
    </bk>
    <bk>
      <extLst>
        <ext uri="{3e2802c4-a4d2-4d8b-9148-e3be6c30e623}">
          <xlrd:rvb i="8356"/>
        </ext>
      </extLst>
    </bk>
    <bk>
      <extLst>
        <ext uri="{3e2802c4-a4d2-4d8b-9148-e3be6c30e623}">
          <xlrd:rvb i="8357"/>
        </ext>
      </extLst>
    </bk>
    <bk>
      <extLst>
        <ext uri="{3e2802c4-a4d2-4d8b-9148-e3be6c30e623}">
          <xlrd:rvb i="8360"/>
        </ext>
      </extLst>
    </bk>
    <bk>
      <extLst>
        <ext uri="{3e2802c4-a4d2-4d8b-9148-e3be6c30e623}">
          <xlrd:rvb i="8361"/>
        </ext>
      </extLst>
    </bk>
    <bk>
      <extLst>
        <ext uri="{3e2802c4-a4d2-4d8b-9148-e3be6c30e623}">
          <xlrd:rvb i="8362"/>
        </ext>
      </extLst>
    </bk>
    <bk>
      <extLst>
        <ext uri="{3e2802c4-a4d2-4d8b-9148-e3be6c30e623}">
          <xlrd:rvb i="8363"/>
        </ext>
      </extLst>
    </bk>
    <bk>
      <extLst>
        <ext uri="{3e2802c4-a4d2-4d8b-9148-e3be6c30e623}">
          <xlrd:rvb i="8364"/>
        </ext>
      </extLst>
    </bk>
    <bk>
      <extLst>
        <ext uri="{3e2802c4-a4d2-4d8b-9148-e3be6c30e623}">
          <xlrd:rvb i="8365"/>
        </ext>
      </extLst>
    </bk>
    <bk>
      <extLst>
        <ext uri="{3e2802c4-a4d2-4d8b-9148-e3be6c30e623}">
          <xlrd:rvb i="8366"/>
        </ext>
      </extLst>
    </bk>
    <bk>
      <extLst>
        <ext uri="{3e2802c4-a4d2-4d8b-9148-e3be6c30e623}">
          <xlrd:rvb i="8367"/>
        </ext>
      </extLst>
    </bk>
    <bk>
      <extLst>
        <ext uri="{3e2802c4-a4d2-4d8b-9148-e3be6c30e623}">
          <xlrd:rvb i="8368"/>
        </ext>
      </extLst>
    </bk>
    <bk>
      <extLst>
        <ext uri="{3e2802c4-a4d2-4d8b-9148-e3be6c30e623}">
          <xlrd:rvb i="8369"/>
        </ext>
      </extLst>
    </bk>
    <bk>
      <extLst>
        <ext uri="{3e2802c4-a4d2-4d8b-9148-e3be6c30e623}">
          <xlrd:rvb i="8370"/>
        </ext>
      </extLst>
    </bk>
    <bk>
      <extLst>
        <ext uri="{3e2802c4-a4d2-4d8b-9148-e3be6c30e623}">
          <xlrd:rvb i="8371"/>
        </ext>
      </extLst>
    </bk>
    <bk>
      <extLst>
        <ext uri="{3e2802c4-a4d2-4d8b-9148-e3be6c30e623}">
          <xlrd:rvb i="8372"/>
        </ext>
      </extLst>
    </bk>
    <bk>
      <extLst>
        <ext uri="{3e2802c4-a4d2-4d8b-9148-e3be6c30e623}">
          <xlrd:rvb i="8373"/>
        </ext>
      </extLst>
    </bk>
    <bk>
      <extLst>
        <ext uri="{3e2802c4-a4d2-4d8b-9148-e3be6c30e623}">
          <xlrd:rvb i="8374"/>
        </ext>
      </extLst>
    </bk>
    <bk>
      <extLst>
        <ext uri="{3e2802c4-a4d2-4d8b-9148-e3be6c30e623}">
          <xlrd:rvb i="8375"/>
        </ext>
      </extLst>
    </bk>
    <bk>
      <extLst>
        <ext uri="{3e2802c4-a4d2-4d8b-9148-e3be6c30e623}">
          <xlrd:rvb i="8376"/>
        </ext>
      </extLst>
    </bk>
    <bk>
      <extLst>
        <ext uri="{3e2802c4-a4d2-4d8b-9148-e3be6c30e623}">
          <xlrd:rvb i="8377"/>
        </ext>
      </extLst>
    </bk>
    <bk>
      <extLst>
        <ext uri="{3e2802c4-a4d2-4d8b-9148-e3be6c30e623}">
          <xlrd:rvb i="8378"/>
        </ext>
      </extLst>
    </bk>
    <bk>
      <extLst>
        <ext uri="{3e2802c4-a4d2-4d8b-9148-e3be6c30e623}">
          <xlrd:rvb i="8379"/>
        </ext>
      </extLst>
    </bk>
    <bk>
      <extLst>
        <ext uri="{3e2802c4-a4d2-4d8b-9148-e3be6c30e623}">
          <xlrd:rvb i="8380"/>
        </ext>
      </extLst>
    </bk>
    <bk>
      <extLst>
        <ext uri="{3e2802c4-a4d2-4d8b-9148-e3be6c30e623}">
          <xlrd:rvb i="8381"/>
        </ext>
      </extLst>
    </bk>
    <bk>
      <extLst>
        <ext uri="{3e2802c4-a4d2-4d8b-9148-e3be6c30e623}">
          <xlrd:rvb i="8382"/>
        </ext>
      </extLst>
    </bk>
    <bk>
      <extLst>
        <ext uri="{3e2802c4-a4d2-4d8b-9148-e3be6c30e623}">
          <xlrd:rvb i="8383"/>
        </ext>
      </extLst>
    </bk>
    <bk>
      <extLst>
        <ext uri="{3e2802c4-a4d2-4d8b-9148-e3be6c30e623}">
          <xlrd:rvb i="8384"/>
        </ext>
      </extLst>
    </bk>
    <bk>
      <extLst>
        <ext uri="{3e2802c4-a4d2-4d8b-9148-e3be6c30e623}">
          <xlrd:rvb i="8385"/>
        </ext>
      </extLst>
    </bk>
    <bk>
      <extLst>
        <ext uri="{3e2802c4-a4d2-4d8b-9148-e3be6c30e623}">
          <xlrd:rvb i="8386"/>
        </ext>
      </extLst>
    </bk>
    <bk>
      <extLst>
        <ext uri="{3e2802c4-a4d2-4d8b-9148-e3be6c30e623}">
          <xlrd:rvb i="8387"/>
        </ext>
      </extLst>
    </bk>
    <bk>
      <extLst>
        <ext uri="{3e2802c4-a4d2-4d8b-9148-e3be6c30e623}">
          <xlrd:rvb i="8388"/>
        </ext>
      </extLst>
    </bk>
    <bk>
      <extLst>
        <ext uri="{3e2802c4-a4d2-4d8b-9148-e3be6c30e623}">
          <xlrd:rvb i="8389"/>
        </ext>
      </extLst>
    </bk>
    <bk>
      <extLst>
        <ext uri="{3e2802c4-a4d2-4d8b-9148-e3be6c30e623}">
          <xlrd:rvb i="8390"/>
        </ext>
      </extLst>
    </bk>
    <bk>
      <extLst>
        <ext uri="{3e2802c4-a4d2-4d8b-9148-e3be6c30e623}">
          <xlrd:rvb i="8391"/>
        </ext>
      </extLst>
    </bk>
    <bk>
      <extLst>
        <ext uri="{3e2802c4-a4d2-4d8b-9148-e3be6c30e623}">
          <xlrd:rvb i="8392"/>
        </ext>
      </extLst>
    </bk>
    <bk>
      <extLst>
        <ext uri="{3e2802c4-a4d2-4d8b-9148-e3be6c30e623}">
          <xlrd:rvb i="8393"/>
        </ext>
      </extLst>
    </bk>
    <bk>
      <extLst>
        <ext uri="{3e2802c4-a4d2-4d8b-9148-e3be6c30e623}">
          <xlrd:rvb i="8394"/>
        </ext>
      </extLst>
    </bk>
    <bk>
      <extLst>
        <ext uri="{3e2802c4-a4d2-4d8b-9148-e3be6c30e623}">
          <xlrd:rvb i="8395"/>
        </ext>
      </extLst>
    </bk>
    <bk>
      <extLst>
        <ext uri="{3e2802c4-a4d2-4d8b-9148-e3be6c30e623}">
          <xlrd:rvb i="8396"/>
        </ext>
      </extLst>
    </bk>
    <bk>
      <extLst>
        <ext uri="{3e2802c4-a4d2-4d8b-9148-e3be6c30e623}">
          <xlrd:rvb i="8397"/>
        </ext>
      </extLst>
    </bk>
    <bk>
      <extLst>
        <ext uri="{3e2802c4-a4d2-4d8b-9148-e3be6c30e623}">
          <xlrd:rvb i="8398"/>
        </ext>
      </extLst>
    </bk>
    <bk>
      <extLst>
        <ext uri="{3e2802c4-a4d2-4d8b-9148-e3be6c30e623}">
          <xlrd:rvb i="8399"/>
        </ext>
      </extLst>
    </bk>
    <bk>
      <extLst>
        <ext uri="{3e2802c4-a4d2-4d8b-9148-e3be6c30e623}">
          <xlrd:rvb i="8400"/>
        </ext>
      </extLst>
    </bk>
    <bk>
      <extLst>
        <ext uri="{3e2802c4-a4d2-4d8b-9148-e3be6c30e623}">
          <xlrd:rvb i="8401"/>
        </ext>
      </extLst>
    </bk>
    <bk>
      <extLst>
        <ext uri="{3e2802c4-a4d2-4d8b-9148-e3be6c30e623}">
          <xlrd:rvb i="8402"/>
        </ext>
      </extLst>
    </bk>
    <bk>
      <extLst>
        <ext uri="{3e2802c4-a4d2-4d8b-9148-e3be6c30e623}">
          <xlrd:rvb i="8403"/>
        </ext>
      </extLst>
    </bk>
    <bk>
      <extLst>
        <ext uri="{3e2802c4-a4d2-4d8b-9148-e3be6c30e623}">
          <xlrd:rvb i="8404"/>
        </ext>
      </extLst>
    </bk>
    <bk>
      <extLst>
        <ext uri="{3e2802c4-a4d2-4d8b-9148-e3be6c30e623}">
          <xlrd:rvb i="8405"/>
        </ext>
      </extLst>
    </bk>
    <bk>
      <extLst>
        <ext uri="{3e2802c4-a4d2-4d8b-9148-e3be6c30e623}">
          <xlrd:rvb i="8406"/>
        </ext>
      </extLst>
    </bk>
    <bk>
      <extLst>
        <ext uri="{3e2802c4-a4d2-4d8b-9148-e3be6c30e623}">
          <xlrd:rvb i="8407"/>
        </ext>
      </extLst>
    </bk>
    <bk>
      <extLst>
        <ext uri="{3e2802c4-a4d2-4d8b-9148-e3be6c30e623}">
          <xlrd:rvb i="8408"/>
        </ext>
      </extLst>
    </bk>
    <bk>
      <extLst>
        <ext uri="{3e2802c4-a4d2-4d8b-9148-e3be6c30e623}">
          <xlrd:rvb i="8409"/>
        </ext>
      </extLst>
    </bk>
    <bk>
      <extLst>
        <ext uri="{3e2802c4-a4d2-4d8b-9148-e3be6c30e623}">
          <xlrd:rvb i="8410"/>
        </ext>
      </extLst>
    </bk>
    <bk>
      <extLst>
        <ext uri="{3e2802c4-a4d2-4d8b-9148-e3be6c30e623}">
          <xlrd:rvb i="8411"/>
        </ext>
      </extLst>
    </bk>
    <bk>
      <extLst>
        <ext uri="{3e2802c4-a4d2-4d8b-9148-e3be6c30e623}">
          <xlrd:rvb i="8412"/>
        </ext>
      </extLst>
    </bk>
    <bk>
      <extLst>
        <ext uri="{3e2802c4-a4d2-4d8b-9148-e3be6c30e623}">
          <xlrd:rvb i="8413"/>
        </ext>
      </extLst>
    </bk>
    <bk>
      <extLst>
        <ext uri="{3e2802c4-a4d2-4d8b-9148-e3be6c30e623}">
          <xlrd:rvb i="8414"/>
        </ext>
      </extLst>
    </bk>
    <bk>
      <extLst>
        <ext uri="{3e2802c4-a4d2-4d8b-9148-e3be6c30e623}">
          <xlrd:rvb i="8415"/>
        </ext>
      </extLst>
    </bk>
    <bk>
      <extLst>
        <ext uri="{3e2802c4-a4d2-4d8b-9148-e3be6c30e623}">
          <xlrd:rvb i="8416"/>
        </ext>
      </extLst>
    </bk>
    <bk>
      <extLst>
        <ext uri="{3e2802c4-a4d2-4d8b-9148-e3be6c30e623}">
          <xlrd:rvb i="8417"/>
        </ext>
      </extLst>
    </bk>
    <bk>
      <extLst>
        <ext uri="{3e2802c4-a4d2-4d8b-9148-e3be6c30e623}">
          <xlrd:rvb i="8418"/>
        </ext>
      </extLst>
    </bk>
    <bk>
      <extLst>
        <ext uri="{3e2802c4-a4d2-4d8b-9148-e3be6c30e623}">
          <xlrd:rvb i="8419"/>
        </ext>
      </extLst>
    </bk>
    <bk>
      <extLst>
        <ext uri="{3e2802c4-a4d2-4d8b-9148-e3be6c30e623}">
          <xlrd:rvb i="8420"/>
        </ext>
      </extLst>
    </bk>
    <bk>
      <extLst>
        <ext uri="{3e2802c4-a4d2-4d8b-9148-e3be6c30e623}">
          <xlrd:rvb i="8421"/>
        </ext>
      </extLst>
    </bk>
    <bk>
      <extLst>
        <ext uri="{3e2802c4-a4d2-4d8b-9148-e3be6c30e623}">
          <xlrd:rvb i="8422"/>
        </ext>
      </extLst>
    </bk>
    <bk>
      <extLst>
        <ext uri="{3e2802c4-a4d2-4d8b-9148-e3be6c30e623}">
          <xlrd:rvb i="8423"/>
        </ext>
      </extLst>
    </bk>
    <bk>
      <extLst>
        <ext uri="{3e2802c4-a4d2-4d8b-9148-e3be6c30e623}">
          <xlrd:rvb i="8424"/>
        </ext>
      </extLst>
    </bk>
    <bk>
      <extLst>
        <ext uri="{3e2802c4-a4d2-4d8b-9148-e3be6c30e623}">
          <xlrd:rvb i="8425"/>
        </ext>
      </extLst>
    </bk>
    <bk>
      <extLst>
        <ext uri="{3e2802c4-a4d2-4d8b-9148-e3be6c30e623}">
          <xlrd:rvb i="8426"/>
        </ext>
      </extLst>
    </bk>
    <bk>
      <extLst>
        <ext uri="{3e2802c4-a4d2-4d8b-9148-e3be6c30e623}">
          <xlrd:rvb i="8427"/>
        </ext>
      </extLst>
    </bk>
    <bk>
      <extLst>
        <ext uri="{3e2802c4-a4d2-4d8b-9148-e3be6c30e623}">
          <xlrd:rvb i="8428"/>
        </ext>
      </extLst>
    </bk>
    <bk>
      <extLst>
        <ext uri="{3e2802c4-a4d2-4d8b-9148-e3be6c30e623}">
          <xlrd:rvb i="8429"/>
        </ext>
      </extLst>
    </bk>
    <bk>
      <extLst>
        <ext uri="{3e2802c4-a4d2-4d8b-9148-e3be6c30e623}">
          <xlrd:rvb i="8430"/>
        </ext>
      </extLst>
    </bk>
    <bk>
      <extLst>
        <ext uri="{3e2802c4-a4d2-4d8b-9148-e3be6c30e623}">
          <xlrd:rvb i="8431"/>
        </ext>
      </extLst>
    </bk>
    <bk>
      <extLst>
        <ext uri="{3e2802c4-a4d2-4d8b-9148-e3be6c30e623}">
          <xlrd:rvb i="8432"/>
        </ext>
      </extLst>
    </bk>
    <bk>
      <extLst>
        <ext uri="{3e2802c4-a4d2-4d8b-9148-e3be6c30e623}">
          <xlrd:rvb i="8433"/>
        </ext>
      </extLst>
    </bk>
    <bk>
      <extLst>
        <ext uri="{3e2802c4-a4d2-4d8b-9148-e3be6c30e623}">
          <xlrd:rvb i="8434"/>
        </ext>
      </extLst>
    </bk>
    <bk>
      <extLst>
        <ext uri="{3e2802c4-a4d2-4d8b-9148-e3be6c30e623}">
          <xlrd:rvb i="8435"/>
        </ext>
      </extLst>
    </bk>
    <bk>
      <extLst>
        <ext uri="{3e2802c4-a4d2-4d8b-9148-e3be6c30e623}">
          <xlrd:rvb i="8436"/>
        </ext>
      </extLst>
    </bk>
    <bk>
      <extLst>
        <ext uri="{3e2802c4-a4d2-4d8b-9148-e3be6c30e623}">
          <xlrd:rvb i="8437"/>
        </ext>
      </extLst>
    </bk>
    <bk>
      <extLst>
        <ext uri="{3e2802c4-a4d2-4d8b-9148-e3be6c30e623}">
          <xlrd:rvb i="8438"/>
        </ext>
      </extLst>
    </bk>
    <bk>
      <extLst>
        <ext uri="{3e2802c4-a4d2-4d8b-9148-e3be6c30e623}">
          <xlrd:rvb i="8439"/>
        </ext>
      </extLst>
    </bk>
    <bk>
      <extLst>
        <ext uri="{3e2802c4-a4d2-4d8b-9148-e3be6c30e623}">
          <xlrd:rvb i="8440"/>
        </ext>
      </extLst>
    </bk>
    <bk>
      <extLst>
        <ext uri="{3e2802c4-a4d2-4d8b-9148-e3be6c30e623}">
          <xlrd:rvb i="8441"/>
        </ext>
      </extLst>
    </bk>
    <bk>
      <extLst>
        <ext uri="{3e2802c4-a4d2-4d8b-9148-e3be6c30e623}">
          <xlrd:rvb i="8442"/>
        </ext>
      </extLst>
    </bk>
    <bk>
      <extLst>
        <ext uri="{3e2802c4-a4d2-4d8b-9148-e3be6c30e623}">
          <xlrd:rvb i="8443"/>
        </ext>
      </extLst>
    </bk>
    <bk>
      <extLst>
        <ext uri="{3e2802c4-a4d2-4d8b-9148-e3be6c30e623}">
          <xlrd:rvb i="8444"/>
        </ext>
      </extLst>
    </bk>
    <bk>
      <extLst>
        <ext uri="{3e2802c4-a4d2-4d8b-9148-e3be6c30e623}">
          <xlrd:rvb i="8445"/>
        </ext>
      </extLst>
    </bk>
    <bk>
      <extLst>
        <ext uri="{3e2802c4-a4d2-4d8b-9148-e3be6c30e623}">
          <xlrd:rvb i="8446"/>
        </ext>
      </extLst>
    </bk>
    <bk>
      <extLst>
        <ext uri="{3e2802c4-a4d2-4d8b-9148-e3be6c30e623}">
          <xlrd:rvb i="8447"/>
        </ext>
      </extLst>
    </bk>
    <bk>
      <extLst>
        <ext uri="{3e2802c4-a4d2-4d8b-9148-e3be6c30e623}">
          <xlrd:rvb i="8448"/>
        </ext>
      </extLst>
    </bk>
    <bk>
      <extLst>
        <ext uri="{3e2802c4-a4d2-4d8b-9148-e3be6c30e623}">
          <xlrd:rvb i="8449"/>
        </ext>
      </extLst>
    </bk>
    <bk>
      <extLst>
        <ext uri="{3e2802c4-a4d2-4d8b-9148-e3be6c30e623}">
          <xlrd:rvb i="8450"/>
        </ext>
      </extLst>
    </bk>
    <bk>
      <extLst>
        <ext uri="{3e2802c4-a4d2-4d8b-9148-e3be6c30e623}">
          <xlrd:rvb i="8451"/>
        </ext>
      </extLst>
    </bk>
    <bk>
      <extLst>
        <ext uri="{3e2802c4-a4d2-4d8b-9148-e3be6c30e623}">
          <xlrd:rvb i="8452"/>
        </ext>
      </extLst>
    </bk>
    <bk>
      <extLst>
        <ext uri="{3e2802c4-a4d2-4d8b-9148-e3be6c30e623}">
          <xlrd:rvb i="8453"/>
        </ext>
      </extLst>
    </bk>
    <bk>
      <extLst>
        <ext uri="{3e2802c4-a4d2-4d8b-9148-e3be6c30e623}">
          <xlrd:rvb i="8454"/>
        </ext>
      </extLst>
    </bk>
    <bk>
      <extLst>
        <ext uri="{3e2802c4-a4d2-4d8b-9148-e3be6c30e623}">
          <xlrd:rvb i="8455"/>
        </ext>
      </extLst>
    </bk>
    <bk>
      <extLst>
        <ext uri="{3e2802c4-a4d2-4d8b-9148-e3be6c30e623}">
          <xlrd:rvb i="8456"/>
        </ext>
      </extLst>
    </bk>
    <bk>
      <extLst>
        <ext uri="{3e2802c4-a4d2-4d8b-9148-e3be6c30e623}">
          <xlrd:rvb i="8457"/>
        </ext>
      </extLst>
    </bk>
    <bk>
      <extLst>
        <ext uri="{3e2802c4-a4d2-4d8b-9148-e3be6c30e623}">
          <xlrd:rvb i="8458"/>
        </ext>
      </extLst>
    </bk>
    <bk>
      <extLst>
        <ext uri="{3e2802c4-a4d2-4d8b-9148-e3be6c30e623}">
          <xlrd:rvb i="8459"/>
        </ext>
      </extLst>
    </bk>
    <bk>
      <extLst>
        <ext uri="{3e2802c4-a4d2-4d8b-9148-e3be6c30e623}">
          <xlrd:rvb i="8460"/>
        </ext>
      </extLst>
    </bk>
    <bk>
      <extLst>
        <ext uri="{3e2802c4-a4d2-4d8b-9148-e3be6c30e623}">
          <xlrd:rvb i="8461"/>
        </ext>
      </extLst>
    </bk>
    <bk>
      <extLst>
        <ext uri="{3e2802c4-a4d2-4d8b-9148-e3be6c30e623}">
          <xlrd:rvb i="8462"/>
        </ext>
      </extLst>
    </bk>
    <bk>
      <extLst>
        <ext uri="{3e2802c4-a4d2-4d8b-9148-e3be6c30e623}">
          <xlrd:rvb i="8463"/>
        </ext>
      </extLst>
    </bk>
    <bk>
      <extLst>
        <ext uri="{3e2802c4-a4d2-4d8b-9148-e3be6c30e623}">
          <xlrd:rvb i="8464"/>
        </ext>
      </extLst>
    </bk>
    <bk>
      <extLst>
        <ext uri="{3e2802c4-a4d2-4d8b-9148-e3be6c30e623}">
          <xlrd:rvb i="8465"/>
        </ext>
      </extLst>
    </bk>
    <bk>
      <extLst>
        <ext uri="{3e2802c4-a4d2-4d8b-9148-e3be6c30e623}">
          <xlrd:rvb i="8466"/>
        </ext>
      </extLst>
    </bk>
    <bk>
      <extLst>
        <ext uri="{3e2802c4-a4d2-4d8b-9148-e3be6c30e623}">
          <xlrd:rvb i="8467"/>
        </ext>
      </extLst>
    </bk>
    <bk>
      <extLst>
        <ext uri="{3e2802c4-a4d2-4d8b-9148-e3be6c30e623}">
          <xlrd:rvb i="8468"/>
        </ext>
      </extLst>
    </bk>
    <bk>
      <extLst>
        <ext uri="{3e2802c4-a4d2-4d8b-9148-e3be6c30e623}">
          <xlrd:rvb i="8469"/>
        </ext>
      </extLst>
    </bk>
    <bk>
      <extLst>
        <ext uri="{3e2802c4-a4d2-4d8b-9148-e3be6c30e623}">
          <xlrd:rvb i="8470"/>
        </ext>
      </extLst>
    </bk>
    <bk>
      <extLst>
        <ext uri="{3e2802c4-a4d2-4d8b-9148-e3be6c30e623}">
          <xlrd:rvb i="8471"/>
        </ext>
      </extLst>
    </bk>
    <bk>
      <extLst>
        <ext uri="{3e2802c4-a4d2-4d8b-9148-e3be6c30e623}">
          <xlrd:rvb i="8472"/>
        </ext>
      </extLst>
    </bk>
    <bk>
      <extLst>
        <ext uri="{3e2802c4-a4d2-4d8b-9148-e3be6c30e623}">
          <xlrd:rvb i="8473"/>
        </ext>
      </extLst>
    </bk>
    <bk>
      <extLst>
        <ext uri="{3e2802c4-a4d2-4d8b-9148-e3be6c30e623}">
          <xlrd:rvb i="8474"/>
        </ext>
      </extLst>
    </bk>
    <bk>
      <extLst>
        <ext uri="{3e2802c4-a4d2-4d8b-9148-e3be6c30e623}">
          <xlrd:rvb i="8475"/>
        </ext>
      </extLst>
    </bk>
    <bk>
      <extLst>
        <ext uri="{3e2802c4-a4d2-4d8b-9148-e3be6c30e623}">
          <xlrd:rvb i="8476"/>
        </ext>
      </extLst>
    </bk>
    <bk>
      <extLst>
        <ext uri="{3e2802c4-a4d2-4d8b-9148-e3be6c30e623}">
          <xlrd:rvb i="8477"/>
        </ext>
      </extLst>
    </bk>
    <bk>
      <extLst>
        <ext uri="{3e2802c4-a4d2-4d8b-9148-e3be6c30e623}">
          <xlrd:rvb i="8478"/>
        </ext>
      </extLst>
    </bk>
    <bk>
      <extLst>
        <ext uri="{3e2802c4-a4d2-4d8b-9148-e3be6c30e623}">
          <xlrd:rvb i="8479"/>
        </ext>
      </extLst>
    </bk>
    <bk>
      <extLst>
        <ext uri="{3e2802c4-a4d2-4d8b-9148-e3be6c30e623}">
          <xlrd:rvb i="8480"/>
        </ext>
      </extLst>
    </bk>
    <bk>
      <extLst>
        <ext uri="{3e2802c4-a4d2-4d8b-9148-e3be6c30e623}">
          <xlrd:rvb i="8481"/>
        </ext>
      </extLst>
    </bk>
    <bk>
      <extLst>
        <ext uri="{3e2802c4-a4d2-4d8b-9148-e3be6c30e623}">
          <xlrd:rvb i="8482"/>
        </ext>
      </extLst>
    </bk>
    <bk>
      <extLst>
        <ext uri="{3e2802c4-a4d2-4d8b-9148-e3be6c30e623}">
          <xlrd:rvb i="8483"/>
        </ext>
      </extLst>
    </bk>
    <bk>
      <extLst>
        <ext uri="{3e2802c4-a4d2-4d8b-9148-e3be6c30e623}">
          <xlrd:rvb i="8484"/>
        </ext>
      </extLst>
    </bk>
    <bk>
      <extLst>
        <ext uri="{3e2802c4-a4d2-4d8b-9148-e3be6c30e623}">
          <xlrd:rvb i="8485"/>
        </ext>
      </extLst>
    </bk>
    <bk>
      <extLst>
        <ext uri="{3e2802c4-a4d2-4d8b-9148-e3be6c30e623}">
          <xlrd:rvb i="8486"/>
        </ext>
      </extLst>
    </bk>
    <bk>
      <extLst>
        <ext uri="{3e2802c4-a4d2-4d8b-9148-e3be6c30e623}">
          <xlrd:rvb i="8487"/>
        </ext>
      </extLst>
    </bk>
    <bk>
      <extLst>
        <ext uri="{3e2802c4-a4d2-4d8b-9148-e3be6c30e623}">
          <xlrd:rvb i="8488"/>
        </ext>
      </extLst>
    </bk>
    <bk>
      <extLst>
        <ext uri="{3e2802c4-a4d2-4d8b-9148-e3be6c30e623}">
          <xlrd:rvb i="8489"/>
        </ext>
      </extLst>
    </bk>
    <bk>
      <extLst>
        <ext uri="{3e2802c4-a4d2-4d8b-9148-e3be6c30e623}">
          <xlrd:rvb i="8490"/>
        </ext>
      </extLst>
    </bk>
    <bk>
      <extLst>
        <ext uri="{3e2802c4-a4d2-4d8b-9148-e3be6c30e623}">
          <xlrd:rvb i="8491"/>
        </ext>
      </extLst>
    </bk>
    <bk>
      <extLst>
        <ext uri="{3e2802c4-a4d2-4d8b-9148-e3be6c30e623}">
          <xlrd:rvb i="8492"/>
        </ext>
      </extLst>
    </bk>
    <bk>
      <extLst>
        <ext uri="{3e2802c4-a4d2-4d8b-9148-e3be6c30e623}">
          <xlrd:rvb i="8493"/>
        </ext>
      </extLst>
    </bk>
    <bk>
      <extLst>
        <ext uri="{3e2802c4-a4d2-4d8b-9148-e3be6c30e623}">
          <xlrd:rvb i="8494"/>
        </ext>
      </extLst>
    </bk>
    <bk>
      <extLst>
        <ext uri="{3e2802c4-a4d2-4d8b-9148-e3be6c30e623}">
          <xlrd:rvb i="8495"/>
        </ext>
      </extLst>
    </bk>
    <bk>
      <extLst>
        <ext uri="{3e2802c4-a4d2-4d8b-9148-e3be6c30e623}">
          <xlrd:rvb i="8496"/>
        </ext>
      </extLst>
    </bk>
    <bk>
      <extLst>
        <ext uri="{3e2802c4-a4d2-4d8b-9148-e3be6c30e623}">
          <xlrd:rvb i="8497"/>
        </ext>
      </extLst>
    </bk>
    <bk>
      <extLst>
        <ext uri="{3e2802c4-a4d2-4d8b-9148-e3be6c30e623}">
          <xlrd:rvb i="8498"/>
        </ext>
      </extLst>
    </bk>
    <bk>
      <extLst>
        <ext uri="{3e2802c4-a4d2-4d8b-9148-e3be6c30e623}">
          <xlrd:rvb i="8499"/>
        </ext>
      </extLst>
    </bk>
    <bk>
      <extLst>
        <ext uri="{3e2802c4-a4d2-4d8b-9148-e3be6c30e623}">
          <xlrd:rvb i="8500"/>
        </ext>
      </extLst>
    </bk>
    <bk>
      <extLst>
        <ext uri="{3e2802c4-a4d2-4d8b-9148-e3be6c30e623}">
          <xlrd:rvb i="8501"/>
        </ext>
      </extLst>
    </bk>
    <bk>
      <extLst>
        <ext uri="{3e2802c4-a4d2-4d8b-9148-e3be6c30e623}">
          <xlrd:rvb i="8502"/>
        </ext>
      </extLst>
    </bk>
    <bk>
      <extLst>
        <ext uri="{3e2802c4-a4d2-4d8b-9148-e3be6c30e623}">
          <xlrd:rvb i="8503"/>
        </ext>
      </extLst>
    </bk>
    <bk>
      <extLst>
        <ext uri="{3e2802c4-a4d2-4d8b-9148-e3be6c30e623}">
          <xlrd:rvb i="8504"/>
        </ext>
      </extLst>
    </bk>
    <bk>
      <extLst>
        <ext uri="{3e2802c4-a4d2-4d8b-9148-e3be6c30e623}">
          <xlrd:rvb i="8505"/>
        </ext>
      </extLst>
    </bk>
    <bk>
      <extLst>
        <ext uri="{3e2802c4-a4d2-4d8b-9148-e3be6c30e623}">
          <xlrd:rvb i="8506"/>
        </ext>
      </extLst>
    </bk>
    <bk>
      <extLst>
        <ext uri="{3e2802c4-a4d2-4d8b-9148-e3be6c30e623}">
          <xlrd:rvb i="8507"/>
        </ext>
      </extLst>
    </bk>
    <bk>
      <extLst>
        <ext uri="{3e2802c4-a4d2-4d8b-9148-e3be6c30e623}">
          <xlrd:rvb i="8508"/>
        </ext>
      </extLst>
    </bk>
    <bk>
      <extLst>
        <ext uri="{3e2802c4-a4d2-4d8b-9148-e3be6c30e623}">
          <xlrd:rvb i="8509"/>
        </ext>
      </extLst>
    </bk>
    <bk>
      <extLst>
        <ext uri="{3e2802c4-a4d2-4d8b-9148-e3be6c30e623}">
          <xlrd:rvb i="8510"/>
        </ext>
      </extLst>
    </bk>
    <bk>
      <extLst>
        <ext uri="{3e2802c4-a4d2-4d8b-9148-e3be6c30e623}">
          <xlrd:rvb i="8511"/>
        </ext>
      </extLst>
    </bk>
    <bk>
      <extLst>
        <ext uri="{3e2802c4-a4d2-4d8b-9148-e3be6c30e623}">
          <xlrd:rvb i="8512"/>
        </ext>
      </extLst>
    </bk>
    <bk>
      <extLst>
        <ext uri="{3e2802c4-a4d2-4d8b-9148-e3be6c30e623}">
          <xlrd:rvb i="8513"/>
        </ext>
      </extLst>
    </bk>
    <bk>
      <extLst>
        <ext uri="{3e2802c4-a4d2-4d8b-9148-e3be6c30e623}">
          <xlrd:rvb i="8514"/>
        </ext>
      </extLst>
    </bk>
    <bk>
      <extLst>
        <ext uri="{3e2802c4-a4d2-4d8b-9148-e3be6c30e623}">
          <xlrd:rvb i="8515"/>
        </ext>
      </extLst>
    </bk>
    <bk>
      <extLst>
        <ext uri="{3e2802c4-a4d2-4d8b-9148-e3be6c30e623}">
          <xlrd:rvb i="8516"/>
        </ext>
      </extLst>
    </bk>
    <bk>
      <extLst>
        <ext uri="{3e2802c4-a4d2-4d8b-9148-e3be6c30e623}">
          <xlrd:rvb i="8517"/>
        </ext>
      </extLst>
    </bk>
    <bk>
      <extLst>
        <ext uri="{3e2802c4-a4d2-4d8b-9148-e3be6c30e623}">
          <xlrd:rvb i="8518"/>
        </ext>
      </extLst>
    </bk>
    <bk>
      <extLst>
        <ext uri="{3e2802c4-a4d2-4d8b-9148-e3be6c30e623}">
          <xlrd:rvb i="8519"/>
        </ext>
      </extLst>
    </bk>
    <bk>
      <extLst>
        <ext uri="{3e2802c4-a4d2-4d8b-9148-e3be6c30e623}">
          <xlrd:rvb i="8520"/>
        </ext>
      </extLst>
    </bk>
    <bk>
      <extLst>
        <ext uri="{3e2802c4-a4d2-4d8b-9148-e3be6c30e623}">
          <xlrd:rvb i="8521"/>
        </ext>
      </extLst>
    </bk>
    <bk>
      <extLst>
        <ext uri="{3e2802c4-a4d2-4d8b-9148-e3be6c30e623}">
          <xlrd:rvb i="8522"/>
        </ext>
      </extLst>
    </bk>
    <bk>
      <extLst>
        <ext uri="{3e2802c4-a4d2-4d8b-9148-e3be6c30e623}">
          <xlrd:rvb i="8523"/>
        </ext>
      </extLst>
    </bk>
    <bk>
      <extLst>
        <ext uri="{3e2802c4-a4d2-4d8b-9148-e3be6c30e623}">
          <xlrd:rvb i="8524"/>
        </ext>
      </extLst>
    </bk>
    <bk>
      <extLst>
        <ext uri="{3e2802c4-a4d2-4d8b-9148-e3be6c30e623}">
          <xlrd:rvb i="8525"/>
        </ext>
      </extLst>
    </bk>
    <bk>
      <extLst>
        <ext uri="{3e2802c4-a4d2-4d8b-9148-e3be6c30e623}">
          <xlrd:rvb i="8526"/>
        </ext>
      </extLst>
    </bk>
    <bk>
      <extLst>
        <ext uri="{3e2802c4-a4d2-4d8b-9148-e3be6c30e623}">
          <xlrd:rvb i="8527"/>
        </ext>
      </extLst>
    </bk>
    <bk>
      <extLst>
        <ext uri="{3e2802c4-a4d2-4d8b-9148-e3be6c30e623}">
          <xlrd:rvb i="8528"/>
        </ext>
      </extLst>
    </bk>
    <bk>
      <extLst>
        <ext uri="{3e2802c4-a4d2-4d8b-9148-e3be6c30e623}">
          <xlrd:rvb i="8529"/>
        </ext>
      </extLst>
    </bk>
    <bk>
      <extLst>
        <ext uri="{3e2802c4-a4d2-4d8b-9148-e3be6c30e623}">
          <xlrd:rvb i="8530"/>
        </ext>
      </extLst>
    </bk>
    <bk>
      <extLst>
        <ext uri="{3e2802c4-a4d2-4d8b-9148-e3be6c30e623}">
          <xlrd:rvb i="8531"/>
        </ext>
      </extLst>
    </bk>
    <bk>
      <extLst>
        <ext uri="{3e2802c4-a4d2-4d8b-9148-e3be6c30e623}">
          <xlrd:rvb i="8532"/>
        </ext>
      </extLst>
    </bk>
    <bk>
      <extLst>
        <ext uri="{3e2802c4-a4d2-4d8b-9148-e3be6c30e623}">
          <xlrd:rvb i="8533"/>
        </ext>
      </extLst>
    </bk>
    <bk>
      <extLst>
        <ext uri="{3e2802c4-a4d2-4d8b-9148-e3be6c30e623}">
          <xlrd:rvb i="8534"/>
        </ext>
      </extLst>
    </bk>
    <bk>
      <extLst>
        <ext uri="{3e2802c4-a4d2-4d8b-9148-e3be6c30e623}">
          <xlrd:rvb i="8535"/>
        </ext>
      </extLst>
    </bk>
    <bk>
      <extLst>
        <ext uri="{3e2802c4-a4d2-4d8b-9148-e3be6c30e623}">
          <xlrd:rvb i="8536"/>
        </ext>
      </extLst>
    </bk>
    <bk>
      <extLst>
        <ext uri="{3e2802c4-a4d2-4d8b-9148-e3be6c30e623}">
          <xlrd:rvb i="8537"/>
        </ext>
      </extLst>
    </bk>
    <bk>
      <extLst>
        <ext uri="{3e2802c4-a4d2-4d8b-9148-e3be6c30e623}">
          <xlrd:rvb i="8538"/>
        </ext>
      </extLst>
    </bk>
    <bk>
      <extLst>
        <ext uri="{3e2802c4-a4d2-4d8b-9148-e3be6c30e623}">
          <xlrd:rvb i="8539"/>
        </ext>
      </extLst>
    </bk>
    <bk>
      <extLst>
        <ext uri="{3e2802c4-a4d2-4d8b-9148-e3be6c30e623}">
          <xlrd:rvb i="8540"/>
        </ext>
      </extLst>
    </bk>
    <bk>
      <extLst>
        <ext uri="{3e2802c4-a4d2-4d8b-9148-e3be6c30e623}">
          <xlrd:rvb i="8541"/>
        </ext>
      </extLst>
    </bk>
    <bk>
      <extLst>
        <ext uri="{3e2802c4-a4d2-4d8b-9148-e3be6c30e623}">
          <xlrd:rvb i="8542"/>
        </ext>
      </extLst>
    </bk>
    <bk>
      <extLst>
        <ext uri="{3e2802c4-a4d2-4d8b-9148-e3be6c30e623}">
          <xlrd:rvb i="8543"/>
        </ext>
      </extLst>
    </bk>
    <bk>
      <extLst>
        <ext uri="{3e2802c4-a4d2-4d8b-9148-e3be6c30e623}">
          <xlrd:rvb i="8544"/>
        </ext>
      </extLst>
    </bk>
    <bk>
      <extLst>
        <ext uri="{3e2802c4-a4d2-4d8b-9148-e3be6c30e623}">
          <xlrd:rvb i="8545"/>
        </ext>
      </extLst>
    </bk>
    <bk>
      <extLst>
        <ext uri="{3e2802c4-a4d2-4d8b-9148-e3be6c30e623}">
          <xlrd:rvb i="8546"/>
        </ext>
      </extLst>
    </bk>
    <bk>
      <extLst>
        <ext uri="{3e2802c4-a4d2-4d8b-9148-e3be6c30e623}">
          <xlrd:rvb i="8547"/>
        </ext>
      </extLst>
    </bk>
    <bk>
      <extLst>
        <ext uri="{3e2802c4-a4d2-4d8b-9148-e3be6c30e623}">
          <xlrd:rvb i="8548"/>
        </ext>
      </extLst>
    </bk>
    <bk>
      <extLst>
        <ext uri="{3e2802c4-a4d2-4d8b-9148-e3be6c30e623}">
          <xlrd:rvb i="8549"/>
        </ext>
      </extLst>
    </bk>
    <bk>
      <extLst>
        <ext uri="{3e2802c4-a4d2-4d8b-9148-e3be6c30e623}">
          <xlrd:rvb i="8550"/>
        </ext>
      </extLst>
    </bk>
    <bk>
      <extLst>
        <ext uri="{3e2802c4-a4d2-4d8b-9148-e3be6c30e623}">
          <xlrd:rvb i="8551"/>
        </ext>
      </extLst>
    </bk>
    <bk>
      <extLst>
        <ext uri="{3e2802c4-a4d2-4d8b-9148-e3be6c30e623}">
          <xlrd:rvb i="8552"/>
        </ext>
      </extLst>
    </bk>
    <bk>
      <extLst>
        <ext uri="{3e2802c4-a4d2-4d8b-9148-e3be6c30e623}">
          <xlrd:rvb i="8553"/>
        </ext>
      </extLst>
    </bk>
    <bk>
      <extLst>
        <ext uri="{3e2802c4-a4d2-4d8b-9148-e3be6c30e623}">
          <xlrd:rvb i="8554"/>
        </ext>
      </extLst>
    </bk>
    <bk>
      <extLst>
        <ext uri="{3e2802c4-a4d2-4d8b-9148-e3be6c30e623}">
          <xlrd:rvb i="8555"/>
        </ext>
      </extLst>
    </bk>
    <bk>
      <extLst>
        <ext uri="{3e2802c4-a4d2-4d8b-9148-e3be6c30e623}">
          <xlrd:rvb i="8556"/>
        </ext>
      </extLst>
    </bk>
    <bk>
      <extLst>
        <ext uri="{3e2802c4-a4d2-4d8b-9148-e3be6c30e623}">
          <xlrd:rvb i="8557"/>
        </ext>
      </extLst>
    </bk>
    <bk>
      <extLst>
        <ext uri="{3e2802c4-a4d2-4d8b-9148-e3be6c30e623}">
          <xlrd:rvb i="8558"/>
        </ext>
      </extLst>
    </bk>
    <bk>
      <extLst>
        <ext uri="{3e2802c4-a4d2-4d8b-9148-e3be6c30e623}">
          <xlrd:rvb i="8559"/>
        </ext>
      </extLst>
    </bk>
    <bk>
      <extLst>
        <ext uri="{3e2802c4-a4d2-4d8b-9148-e3be6c30e623}">
          <xlrd:rvb i="8560"/>
        </ext>
      </extLst>
    </bk>
    <bk>
      <extLst>
        <ext uri="{3e2802c4-a4d2-4d8b-9148-e3be6c30e623}">
          <xlrd:rvb i="8561"/>
        </ext>
      </extLst>
    </bk>
    <bk>
      <extLst>
        <ext uri="{3e2802c4-a4d2-4d8b-9148-e3be6c30e623}">
          <xlrd:rvb i="8562"/>
        </ext>
      </extLst>
    </bk>
    <bk>
      <extLst>
        <ext uri="{3e2802c4-a4d2-4d8b-9148-e3be6c30e623}">
          <xlrd:rvb i="8563"/>
        </ext>
      </extLst>
    </bk>
    <bk>
      <extLst>
        <ext uri="{3e2802c4-a4d2-4d8b-9148-e3be6c30e623}">
          <xlrd:rvb i="8564"/>
        </ext>
      </extLst>
    </bk>
    <bk>
      <extLst>
        <ext uri="{3e2802c4-a4d2-4d8b-9148-e3be6c30e623}">
          <xlrd:rvb i="8565"/>
        </ext>
      </extLst>
    </bk>
    <bk>
      <extLst>
        <ext uri="{3e2802c4-a4d2-4d8b-9148-e3be6c30e623}">
          <xlrd:rvb i="8566"/>
        </ext>
      </extLst>
    </bk>
    <bk>
      <extLst>
        <ext uri="{3e2802c4-a4d2-4d8b-9148-e3be6c30e623}">
          <xlrd:rvb i="8567"/>
        </ext>
      </extLst>
    </bk>
    <bk>
      <extLst>
        <ext uri="{3e2802c4-a4d2-4d8b-9148-e3be6c30e623}">
          <xlrd:rvb i="8568"/>
        </ext>
      </extLst>
    </bk>
    <bk>
      <extLst>
        <ext uri="{3e2802c4-a4d2-4d8b-9148-e3be6c30e623}">
          <xlrd:rvb i="8569"/>
        </ext>
      </extLst>
    </bk>
    <bk>
      <extLst>
        <ext uri="{3e2802c4-a4d2-4d8b-9148-e3be6c30e623}">
          <xlrd:rvb i="8570"/>
        </ext>
      </extLst>
    </bk>
    <bk>
      <extLst>
        <ext uri="{3e2802c4-a4d2-4d8b-9148-e3be6c30e623}">
          <xlrd:rvb i="8571"/>
        </ext>
      </extLst>
    </bk>
    <bk>
      <extLst>
        <ext uri="{3e2802c4-a4d2-4d8b-9148-e3be6c30e623}">
          <xlrd:rvb i="8572"/>
        </ext>
      </extLst>
    </bk>
    <bk>
      <extLst>
        <ext uri="{3e2802c4-a4d2-4d8b-9148-e3be6c30e623}">
          <xlrd:rvb i="8573"/>
        </ext>
      </extLst>
    </bk>
    <bk>
      <extLst>
        <ext uri="{3e2802c4-a4d2-4d8b-9148-e3be6c30e623}">
          <xlrd:rvb i="8574"/>
        </ext>
      </extLst>
    </bk>
    <bk>
      <extLst>
        <ext uri="{3e2802c4-a4d2-4d8b-9148-e3be6c30e623}">
          <xlrd:rvb i="8575"/>
        </ext>
      </extLst>
    </bk>
    <bk>
      <extLst>
        <ext uri="{3e2802c4-a4d2-4d8b-9148-e3be6c30e623}">
          <xlrd:rvb i="8576"/>
        </ext>
      </extLst>
    </bk>
    <bk>
      <extLst>
        <ext uri="{3e2802c4-a4d2-4d8b-9148-e3be6c30e623}">
          <xlrd:rvb i="8577"/>
        </ext>
      </extLst>
    </bk>
    <bk>
      <extLst>
        <ext uri="{3e2802c4-a4d2-4d8b-9148-e3be6c30e623}">
          <xlrd:rvb i="8578"/>
        </ext>
      </extLst>
    </bk>
    <bk>
      <extLst>
        <ext uri="{3e2802c4-a4d2-4d8b-9148-e3be6c30e623}">
          <xlrd:rvb i="8579"/>
        </ext>
      </extLst>
    </bk>
    <bk>
      <extLst>
        <ext uri="{3e2802c4-a4d2-4d8b-9148-e3be6c30e623}">
          <xlrd:rvb i="8582"/>
        </ext>
      </extLst>
    </bk>
    <bk>
      <extLst>
        <ext uri="{3e2802c4-a4d2-4d8b-9148-e3be6c30e623}">
          <xlrd:rvb i="8583"/>
        </ext>
      </extLst>
    </bk>
    <bk>
      <extLst>
        <ext uri="{3e2802c4-a4d2-4d8b-9148-e3be6c30e623}">
          <xlrd:rvb i="8584"/>
        </ext>
      </extLst>
    </bk>
    <bk>
      <extLst>
        <ext uri="{3e2802c4-a4d2-4d8b-9148-e3be6c30e623}">
          <xlrd:rvb i="8585"/>
        </ext>
      </extLst>
    </bk>
    <bk>
      <extLst>
        <ext uri="{3e2802c4-a4d2-4d8b-9148-e3be6c30e623}">
          <xlrd:rvb i="8586"/>
        </ext>
      </extLst>
    </bk>
    <bk>
      <extLst>
        <ext uri="{3e2802c4-a4d2-4d8b-9148-e3be6c30e623}">
          <xlrd:rvb i="8587"/>
        </ext>
      </extLst>
    </bk>
    <bk>
      <extLst>
        <ext uri="{3e2802c4-a4d2-4d8b-9148-e3be6c30e623}">
          <xlrd:rvb i="8588"/>
        </ext>
      </extLst>
    </bk>
    <bk>
      <extLst>
        <ext uri="{3e2802c4-a4d2-4d8b-9148-e3be6c30e623}">
          <xlrd:rvb i="8589"/>
        </ext>
      </extLst>
    </bk>
    <bk>
      <extLst>
        <ext uri="{3e2802c4-a4d2-4d8b-9148-e3be6c30e623}">
          <xlrd:rvb i="8590"/>
        </ext>
      </extLst>
    </bk>
    <bk>
      <extLst>
        <ext uri="{3e2802c4-a4d2-4d8b-9148-e3be6c30e623}">
          <xlrd:rvb i="8591"/>
        </ext>
      </extLst>
    </bk>
    <bk>
      <extLst>
        <ext uri="{3e2802c4-a4d2-4d8b-9148-e3be6c30e623}">
          <xlrd:rvb i="8592"/>
        </ext>
      </extLst>
    </bk>
    <bk>
      <extLst>
        <ext uri="{3e2802c4-a4d2-4d8b-9148-e3be6c30e623}">
          <xlrd:rvb i="8593"/>
        </ext>
      </extLst>
    </bk>
    <bk>
      <extLst>
        <ext uri="{3e2802c4-a4d2-4d8b-9148-e3be6c30e623}">
          <xlrd:rvb i="8594"/>
        </ext>
      </extLst>
    </bk>
    <bk>
      <extLst>
        <ext uri="{3e2802c4-a4d2-4d8b-9148-e3be6c30e623}">
          <xlrd:rvb i="8595"/>
        </ext>
      </extLst>
    </bk>
    <bk>
      <extLst>
        <ext uri="{3e2802c4-a4d2-4d8b-9148-e3be6c30e623}">
          <xlrd:rvb i="8596"/>
        </ext>
      </extLst>
    </bk>
    <bk>
      <extLst>
        <ext uri="{3e2802c4-a4d2-4d8b-9148-e3be6c30e623}">
          <xlrd:rvb i="8597"/>
        </ext>
      </extLst>
    </bk>
    <bk>
      <extLst>
        <ext uri="{3e2802c4-a4d2-4d8b-9148-e3be6c30e623}">
          <xlrd:rvb i="8598"/>
        </ext>
      </extLst>
    </bk>
    <bk>
      <extLst>
        <ext uri="{3e2802c4-a4d2-4d8b-9148-e3be6c30e623}">
          <xlrd:rvb i="8599"/>
        </ext>
      </extLst>
    </bk>
    <bk>
      <extLst>
        <ext uri="{3e2802c4-a4d2-4d8b-9148-e3be6c30e623}">
          <xlrd:rvb i="8600"/>
        </ext>
      </extLst>
    </bk>
    <bk>
      <extLst>
        <ext uri="{3e2802c4-a4d2-4d8b-9148-e3be6c30e623}">
          <xlrd:rvb i="8601"/>
        </ext>
      </extLst>
    </bk>
    <bk>
      <extLst>
        <ext uri="{3e2802c4-a4d2-4d8b-9148-e3be6c30e623}">
          <xlrd:rvb i="8602"/>
        </ext>
      </extLst>
    </bk>
    <bk>
      <extLst>
        <ext uri="{3e2802c4-a4d2-4d8b-9148-e3be6c30e623}">
          <xlrd:rvb i="8603"/>
        </ext>
      </extLst>
    </bk>
    <bk>
      <extLst>
        <ext uri="{3e2802c4-a4d2-4d8b-9148-e3be6c30e623}">
          <xlrd:rvb i="8604"/>
        </ext>
      </extLst>
    </bk>
    <bk>
      <extLst>
        <ext uri="{3e2802c4-a4d2-4d8b-9148-e3be6c30e623}">
          <xlrd:rvb i="8605"/>
        </ext>
      </extLst>
    </bk>
    <bk>
      <extLst>
        <ext uri="{3e2802c4-a4d2-4d8b-9148-e3be6c30e623}">
          <xlrd:rvb i="8606"/>
        </ext>
      </extLst>
    </bk>
    <bk>
      <extLst>
        <ext uri="{3e2802c4-a4d2-4d8b-9148-e3be6c30e623}">
          <xlrd:rvb i="8607"/>
        </ext>
      </extLst>
    </bk>
    <bk>
      <extLst>
        <ext uri="{3e2802c4-a4d2-4d8b-9148-e3be6c30e623}">
          <xlrd:rvb i="8608"/>
        </ext>
      </extLst>
    </bk>
    <bk>
      <extLst>
        <ext uri="{3e2802c4-a4d2-4d8b-9148-e3be6c30e623}">
          <xlrd:rvb i="8609"/>
        </ext>
      </extLst>
    </bk>
    <bk>
      <extLst>
        <ext uri="{3e2802c4-a4d2-4d8b-9148-e3be6c30e623}">
          <xlrd:rvb i="8610"/>
        </ext>
      </extLst>
    </bk>
    <bk>
      <extLst>
        <ext uri="{3e2802c4-a4d2-4d8b-9148-e3be6c30e623}">
          <xlrd:rvb i="8611"/>
        </ext>
      </extLst>
    </bk>
    <bk>
      <extLst>
        <ext uri="{3e2802c4-a4d2-4d8b-9148-e3be6c30e623}">
          <xlrd:rvb i="8612"/>
        </ext>
      </extLst>
    </bk>
    <bk>
      <extLst>
        <ext uri="{3e2802c4-a4d2-4d8b-9148-e3be6c30e623}">
          <xlrd:rvb i="8613"/>
        </ext>
      </extLst>
    </bk>
    <bk>
      <extLst>
        <ext uri="{3e2802c4-a4d2-4d8b-9148-e3be6c30e623}">
          <xlrd:rvb i="8614"/>
        </ext>
      </extLst>
    </bk>
    <bk>
      <extLst>
        <ext uri="{3e2802c4-a4d2-4d8b-9148-e3be6c30e623}">
          <xlrd:rvb i="8615"/>
        </ext>
      </extLst>
    </bk>
    <bk>
      <extLst>
        <ext uri="{3e2802c4-a4d2-4d8b-9148-e3be6c30e623}">
          <xlrd:rvb i="8616"/>
        </ext>
      </extLst>
    </bk>
    <bk>
      <extLst>
        <ext uri="{3e2802c4-a4d2-4d8b-9148-e3be6c30e623}">
          <xlrd:rvb i="8617"/>
        </ext>
      </extLst>
    </bk>
    <bk>
      <extLst>
        <ext uri="{3e2802c4-a4d2-4d8b-9148-e3be6c30e623}">
          <xlrd:rvb i="8618"/>
        </ext>
      </extLst>
    </bk>
    <bk>
      <extLst>
        <ext uri="{3e2802c4-a4d2-4d8b-9148-e3be6c30e623}">
          <xlrd:rvb i="8619"/>
        </ext>
      </extLst>
    </bk>
    <bk>
      <extLst>
        <ext uri="{3e2802c4-a4d2-4d8b-9148-e3be6c30e623}">
          <xlrd:rvb i="8620"/>
        </ext>
      </extLst>
    </bk>
    <bk>
      <extLst>
        <ext uri="{3e2802c4-a4d2-4d8b-9148-e3be6c30e623}">
          <xlrd:rvb i="8621"/>
        </ext>
      </extLst>
    </bk>
    <bk>
      <extLst>
        <ext uri="{3e2802c4-a4d2-4d8b-9148-e3be6c30e623}">
          <xlrd:rvb i="8622"/>
        </ext>
      </extLst>
    </bk>
    <bk>
      <extLst>
        <ext uri="{3e2802c4-a4d2-4d8b-9148-e3be6c30e623}">
          <xlrd:rvb i="8623"/>
        </ext>
      </extLst>
    </bk>
    <bk>
      <extLst>
        <ext uri="{3e2802c4-a4d2-4d8b-9148-e3be6c30e623}">
          <xlrd:rvb i="8624"/>
        </ext>
      </extLst>
    </bk>
    <bk>
      <extLst>
        <ext uri="{3e2802c4-a4d2-4d8b-9148-e3be6c30e623}">
          <xlrd:rvb i="8625"/>
        </ext>
      </extLst>
    </bk>
    <bk>
      <extLst>
        <ext uri="{3e2802c4-a4d2-4d8b-9148-e3be6c30e623}">
          <xlrd:rvb i="8626"/>
        </ext>
      </extLst>
    </bk>
    <bk>
      <extLst>
        <ext uri="{3e2802c4-a4d2-4d8b-9148-e3be6c30e623}">
          <xlrd:rvb i="8627"/>
        </ext>
      </extLst>
    </bk>
    <bk>
      <extLst>
        <ext uri="{3e2802c4-a4d2-4d8b-9148-e3be6c30e623}">
          <xlrd:rvb i="8628"/>
        </ext>
      </extLst>
    </bk>
    <bk>
      <extLst>
        <ext uri="{3e2802c4-a4d2-4d8b-9148-e3be6c30e623}">
          <xlrd:rvb i="8629"/>
        </ext>
      </extLst>
    </bk>
    <bk>
      <extLst>
        <ext uri="{3e2802c4-a4d2-4d8b-9148-e3be6c30e623}">
          <xlrd:rvb i="8630"/>
        </ext>
      </extLst>
    </bk>
    <bk>
      <extLst>
        <ext uri="{3e2802c4-a4d2-4d8b-9148-e3be6c30e623}">
          <xlrd:rvb i="8631"/>
        </ext>
      </extLst>
    </bk>
    <bk>
      <extLst>
        <ext uri="{3e2802c4-a4d2-4d8b-9148-e3be6c30e623}">
          <xlrd:rvb i="8632"/>
        </ext>
      </extLst>
    </bk>
    <bk>
      <extLst>
        <ext uri="{3e2802c4-a4d2-4d8b-9148-e3be6c30e623}">
          <xlrd:rvb i="8633"/>
        </ext>
      </extLst>
    </bk>
    <bk>
      <extLst>
        <ext uri="{3e2802c4-a4d2-4d8b-9148-e3be6c30e623}">
          <xlrd:rvb i="8634"/>
        </ext>
      </extLst>
    </bk>
    <bk>
      <extLst>
        <ext uri="{3e2802c4-a4d2-4d8b-9148-e3be6c30e623}">
          <xlrd:rvb i="8635"/>
        </ext>
      </extLst>
    </bk>
    <bk>
      <extLst>
        <ext uri="{3e2802c4-a4d2-4d8b-9148-e3be6c30e623}">
          <xlrd:rvb i="8636"/>
        </ext>
      </extLst>
    </bk>
    <bk>
      <extLst>
        <ext uri="{3e2802c4-a4d2-4d8b-9148-e3be6c30e623}">
          <xlrd:rvb i="8637"/>
        </ext>
      </extLst>
    </bk>
    <bk>
      <extLst>
        <ext uri="{3e2802c4-a4d2-4d8b-9148-e3be6c30e623}">
          <xlrd:rvb i="8638"/>
        </ext>
      </extLst>
    </bk>
    <bk>
      <extLst>
        <ext uri="{3e2802c4-a4d2-4d8b-9148-e3be6c30e623}">
          <xlrd:rvb i="8639"/>
        </ext>
      </extLst>
    </bk>
    <bk>
      <extLst>
        <ext uri="{3e2802c4-a4d2-4d8b-9148-e3be6c30e623}">
          <xlrd:rvb i="8640"/>
        </ext>
      </extLst>
    </bk>
    <bk>
      <extLst>
        <ext uri="{3e2802c4-a4d2-4d8b-9148-e3be6c30e623}">
          <xlrd:rvb i="8641"/>
        </ext>
      </extLst>
    </bk>
    <bk>
      <extLst>
        <ext uri="{3e2802c4-a4d2-4d8b-9148-e3be6c30e623}">
          <xlrd:rvb i="8642"/>
        </ext>
      </extLst>
    </bk>
    <bk>
      <extLst>
        <ext uri="{3e2802c4-a4d2-4d8b-9148-e3be6c30e623}">
          <xlrd:rvb i="8643"/>
        </ext>
      </extLst>
    </bk>
    <bk>
      <extLst>
        <ext uri="{3e2802c4-a4d2-4d8b-9148-e3be6c30e623}">
          <xlrd:rvb i="8644"/>
        </ext>
      </extLst>
    </bk>
    <bk>
      <extLst>
        <ext uri="{3e2802c4-a4d2-4d8b-9148-e3be6c30e623}">
          <xlrd:rvb i="8645"/>
        </ext>
      </extLst>
    </bk>
    <bk>
      <extLst>
        <ext uri="{3e2802c4-a4d2-4d8b-9148-e3be6c30e623}">
          <xlrd:rvb i="8646"/>
        </ext>
      </extLst>
    </bk>
    <bk>
      <extLst>
        <ext uri="{3e2802c4-a4d2-4d8b-9148-e3be6c30e623}">
          <xlrd:rvb i="8647"/>
        </ext>
      </extLst>
    </bk>
    <bk>
      <extLst>
        <ext uri="{3e2802c4-a4d2-4d8b-9148-e3be6c30e623}">
          <xlrd:rvb i="8648"/>
        </ext>
      </extLst>
    </bk>
    <bk>
      <extLst>
        <ext uri="{3e2802c4-a4d2-4d8b-9148-e3be6c30e623}">
          <xlrd:rvb i="8649"/>
        </ext>
      </extLst>
    </bk>
    <bk>
      <extLst>
        <ext uri="{3e2802c4-a4d2-4d8b-9148-e3be6c30e623}">
          <xlrd:rvb i="8650"/>
        </ext>
      </extLst>
    </bk>
    <bk>
      <extLst>
        <ext uri="{3e2802c4-a4d2-4d8b-9148-e3be6c30e623}">
          <xlrd:rvb i="8651"/>
        </ext>
      </extLst>
    </bk>
    <bk>
      <extLst>
        <ext uri="{3e2802c4-a4d2-4d8b-9148-e3be6c30e623}">
          <xlrd:rvb i="8652"/>
        </ext>
      </extLst>
    </bk>
    <bk>
      <extLst>
        <ext uri="{3e2802c4-a4d2-4d8b-9148-e3be6c30e623}">
          <xlrd:rvb i="8653"/>
        </ext>
      </extLst>
    </bk>
    <bk>
      <extLst>
        <ext uri="{3e2802c4-a4d2-4d8b-9148-e3be6c30e623}">
          <xlrd:rvb i="8654"/>
        </ext>
      </extLst>
    </bk>
    <bk>
      <extLst>
        <ext uri="{3e2802c4-a4d2-4d8b-9148-e3be6c30e623}">
          <xlrd:rvb i="8655"/>
        </ext>
      </extLst>
    </bk>
    <bk>
      <extLst>
        <ext uri="{3e2802c4-a4d2-4d8b-9148-e3be6c30e623}">
          <xlrd:rvb i="8656"/>
        </ext>
      </extLst>
    </bk>
    <bk>
      <extLst>
        <ext uri="{3e2802c4-a4d2-4d8b-9148-e3be6c30e623}">
          <xlrd:rvb i="8657"/>
        </ext>
      </extLst>
    </bk>
    <bk>
      <extLst>
        <ext uri="{3e2802c4-a4d2-4d8b-9148-e3be6c30e623}">
          <xlrd:rvb i="8658"/>
        </ext>
      </extLst>
    </bk>
    <bk>
      <extLst>
        <ext uri="{3e2802c4-a4d2-4d8b-9148-e3be6c30e623}">
          <xlrd:rvb i="8659"/>
        </ext>
      </extLst>
    </bk>
    <bk>
      <extLst>
        <ext uri="{3e2802c4-a4d2-4d8b-9148-e3be6c30e623}">
          <xlrd:rvb i="8660"/>
        </ext>
      </extLst>
    </bk>
    <bk>
      <extLst>
        <ext uri="{3e2802c4-a4d2-4d8b-9148-e3be6c30e623}">
          <xlrd:rvb i="8661"/>
        </ext>
      </extLst>
    </bk>
    <bk>
      <extLst>
        <ext uri="{3e2802c4-a4d2-4d8b-9148-e3be6c30e623}">
          <xlrd:rvb i="8662"/>
        </ext>
      </extLst>
    </bk>
    <bk>
      <extLst>
        <ext uri="{3e2802c4-a4d2-4d8b-9148-e3be6c30e623}">
          <xlrd:rvb i="8663"/>
        </ext>
      </extLst>
    </bk>
    <bk>
      <extLst>
        <ext uri="{3e2802c4-a4d2-4d8b-9148-e3be6c30e623}">
          <xlrd:rvb i="8664"/>
        </ext>
      </extLst>
    </bk>
    <bk>
      <extLst>
        <ext uri="{3e2802c4-a4d2-4d8b-9148-e3be6c30e623}">
          <xlrd:rvb i="8665"/>
        </ext>
      </extLst>
    </bk>
    <bk>
      <extLst>
        <ext uri="{3e2802c4-a4d2-4d8b-9148-e3be6c30e623}">
          <xlrd:rvb i="8666"/>
        </ext>
      </extLst>
    </bk>
    <bk>
      <extLst>
        <ext uri="{3e2802c4-a4d2-4d8b-9148-e3be6c30e623}">
          <xlrd:rvb i="8667"/>
        </ext>
      </extLst>
    </bk>
    <bk>
      <extLst>
        <ext uri="{3e2802c4-a4d2-4d8b-9148-e3be6c30e623}">
          <xlrd:rvb i="8668"/>
        </ext>
      </extLst>
    </bk>
    <bk>
      <extLst>
        <ext uri="{3e2802c4-a4d2-4d8b-9148-e3be6c30e623}">
          <xlrd:rvb i="8669"/>
        </ext>
      </extLst>
    </bk>
    <bk>
      <extLst>
        <ext uri="{3e2802c4-a4d2-4d8b-9148-e3be6c30e623}">
          <xlrd:rvb i="8670"/>
        </ext>
      </extLst>
    </bk>
    <bk>
      <extLst>
        <ext uri="{3e2802c4-a4d2-4d8b-9148-e3be6c30e623}">
          <xlrd:rvb i="8671"/>
        </ext>
      </extLst>
    </bk>
    <bk>
      <extLst>
        <ext uri="{3e2802c4-a4d2-4d8b-9148-e3be6c30e623}">
          <xlrd:rvb i="8672"/>
        </ext>
      </extLst>
    </bk>
    <bk>
      <extLst>
        <ext uri="{3e2802c4-a4d2-4d8b-9148-e3be6c30e623}">
          <xlrd:rvb i="8673"/>
        </ext>
      </extLst>
    </bk>
    <bk>
      <extLst>
        <ext uri="{3e2802c4-a4d2-4d8b-9148-e3be6c30e623}">
          <xlrd:rvb i="8674"/>
        </ext>
      </extLst>
    </bk>
    <bk>
      <extLst>
        <ext uri="{3e2802c4-a4d2-4d8b-9148-e3be6c30e623}">
          <xlrd:rvb i="8675"/>
        </ext>
      </extLst>
    </bk>
    <bk>
      <extLst>
        <ext uri="{3e2802c4-a4d2-4d8b-9148-e3be6c30e623}">
          <xlrd:rvb i="8676"/>
        </ext>
      </extLst>
    </bk>
    <bk>
      <extLst>
        <ext uri="{3e2802c4-a4d2-4d8b-9148-e3be6c30e623}">
          <xlrd:rvb i="8677"/>
        </ext>
      </extLst>
    </bk>
    <bk>
      <extLst>
        <ext uri="{3e2802c4-a4d2-4d8b-9148-e3be6c30e623}">
          <xlrd:rvb i="8678"/>
        </ext>
      </extLst>
    </bk>
    <bk>
      <extLst>
        <ext uri="{3e2802c4-a4d2-4d8b-9148-e3be6c30e623}">
          <xlrd:rvb i="8679"/>
        </ext>
      </extLst>
    </bk>
    <bk>
      <extLst>
        <ext uri="{3e2802c4-a4d2-4d8b-9148-e3be6c30e623}">
          <xlrd:rvb i="8680"/>
        </ext>
      </extLst>
    </bk>
    <bk>
      <extLst>
        <ext uri="{3e2802c4-a4d2-4d8b-9148-e3be6c30e623}">
          <xlrd:rvb i="8681"/>
        </ext>
      </extLst>
    </bk>
    <bk>
      <extLst>
        <ext uri="{3e2802c4-a4d2-4d8b-9148-e3be6c30e623}">
          <xlrd:rvb i="8682"/>
        </ext>
      </extLst>
    </bk>
    <bk>
      <extLst>
        <ext uri="{3e2802c4-a4d2-4d8b-9148-e3be6c30e623}">
          <xlrd:rvb i="8683"/>
        </ext>
      </extLst>
    </bk>
    <bk>
      <extLst>
        <ext uri="{3e2802c4-a4d2-4d8b-9148-e3be6c30e623}">
          <xlrd:rvb i="8684"/>
        </ext>
      </extLst>
    </bk>
    <bk>
      <extLst>
        <ext uri="{3e2802c4-a4d2-4d8b-9148-e3be6c30e623}">
          <xlrd:rvb i="8685"/>
        </ext>
      </extLst>
    </bk>
    <bk>
      <extLst>
        <ext uri="{3e2802c4-a4d2-4d8b-9148-e3be6c30e623}">
          <xlrd:rvb i="8686"/>
        </ext>
      </extLst>
    </bk>
    <bk>
      <extLst>
        <ext uri="{3e2802c4-a4d2-4d8b-9148-e3be6c30e623}">
          <xlrd:rvb i="8687"/>
        </ext>
      </extLst>
    </bk>
    <bk>
      <extLst>
        <ext uri="{3e2802c4-a4d2-4d8b-9148-e3be6c30e623}">
          <xlrd:rvb i="8688"/>
        </ext>
      </extLst>
    </bk>
    <bk>
      <extLst>
        <ext uri="{3e2802c4-a4d2-4d8b-9148-e3be6c30e623}">
          <xlrd:rvb i="8689"/>
        </ext>
      </extLst>
    </bk>
    <bk>
      <extLst>
        <ext uri="{3e2802c4-a4d2-4d8b-9148-e3be6c30e623}">
          <xlrd:rvb i="8690"/>
        </ext>
      </extLst>
    </bk>
    <bk>
      <extLst>
        <ext uri="{3e2802c4-a4d2-4d8b-9148-e3be6c30e623}">
          <xlrd:rvb i="8691"/>
        </ext>
      </extLst>
    </bk>
    <bk>
      <extLst>
        <ext uri="{3e2802c4-a4d2-4d8b-9148-e3be6c30e623}">
          <xlrd:rvb i="8692"/>
        </ext>
      </extLst>
    </bk>
    <bk>
      <extLst>
        <ext uri="{3e2802c4-a4d2-4d8b-9148-e3be6c30e623}">
          <xlrd:rvb i="8693"/>
        </ext>
      </extLst>
    </bk>
    <bk>
      <extLst>
        <ext uri="{3e2802c4-a4d2-4d8b-9148-e3be6c30e623}">
          <xlrd:rvb i="8694"/>
        </ext>
      </extLst>
    </bk>
    <bk>
      <extLst>
        <ext uri="{3e2802c4-a4d2-4d8b-9148-e3be6c30e623}">
          <xlrd:rvb i="8695"/>
        </ext>
      </extLst>
    </bk>
    <bk>
      <extLst>
        <ext uri="{3e2802c4-a4d2-4d8b-9148-e3be6c30e623}">
          <xlrd:rvb i="8696"/>
        </ext>
      </extLst>
    </bk>
    <bk>
      <extLst>
        <ext uri="{3e2802c4-a4d2-4d8b-9148-e3be6c30e623}">
          <xlrd:rvb i="8697"/>
        </ext>
      </extLst>
    </bk>
    <bk>
      <extLst>
        <ext uri="{3e2802c4-a4d2-4d8b-9148-e3be6c30e623}">
          <xlrd:rvb i="8698"/>
        </ext>
      </extLst>
    </bk>
    <bk>
      <extLst>
        <ext uri="{3e2802c4-a4d2-4d8b-9148-e3be6c30e623}">
          <xlrd:rvb i="8699"/>
        </ext>
      </extLst>
    </bk>
    <bk>
      <extLst>
        <ext uri="{3e2802c4-a4d2-4d8b-9148-e3be6c30e623}">
          <xlrd:rvb i="8700"/>
        </ext>
      </extLst>
    </bk>
    <bk>
      <extLst>
        <ext uri="{3e2802c4-a4d2-4d8b-9148-e3be6c30e623}">
          <xlrd:rvb i="8701"/>
        </ext>
      </extLst>
    </bk>
    <bk>
      <extLst>
        <ext uri="{3e2802c4-a4d2-4d8b-9148-e3be6c30e623}">
          <xlrd:rvb i="8702"/>
        </ext>
      </extLst>
    </bk>
    <bk>
      <extLst>
        <ext uri="{3e2802c4-a4d2-4d8b-9148-e3be6c30e623}">
          <xlrd:rvb i="8703"/>
        </ext>
      </extLst>
    </bk>
    <bk>
      <extLst>
        <ext uri="{3e2802c4-a4d2-4d8b-9148-e3be6c30e623}">
          <xlrd:rvb i="8704"/>
        </ext>
      </extLst>
    </bk>
    <bk>
      <extLst>
        <ext uri="{3e2802c4-a4d2-4d8b-9148-e3be6c30e623}">
          <xlrd:rvb i="8705"/>
        </ext>
      </extLst>
    </bk>
    <bk>
      <extLst>
        <ext uri="{3e2802c4-a4d2-4d8b-9148-e3be6c30e623}">
          <xlrd:rvb i="8706"/>
        </ext>
      </extLst>
    </bk>
    <bk>
      <extLst>
        <ext uri="{3e2802c4-a4d2-4d8b-9148-e3be6c30e623}">
          <xlrd:rvb i="8707"/>
        </ext>
      </extLst>
    </bk>
    <bk>
      <extLst>
        <ext uri="{3e2802c4-a4d2-4d8b-9148-e3be6c30e623}">
          <xlrd:rvb i="8708"/>
        </ext>
      </extLst>
    </bk>
    <bk>
      <extLst>
        <ext uri="{3e2802c4-a4d2-4d8b-9148-e3be6c30e623}">
          <xlrd:rvb i="8709"/>
        </ext>
      </extLst>
    </bk>
    <bk>
      <extLst>
        <ext uri="{3e2802c4-a4d2-4d8b-9148-e3be6c30e623}">
          <xlrd:rvb i="8710"/>
        </ext>
      </extLst>
    </bk>
    <bk>
      <extLst>
        <ext uri="{3e2802c4-a4d2-4d8b-9148-e3be6c30e623}">
          <xlrd:rvb i="8711"/>
        </ext>
      </extLst>
    </bk>
    <bk>
      <extLst>
        <ext uri="{3e2802c4-a4d2-4d8b-9148-e3be6c30e623}">
          <xlrd:rvb i="8712"/>
        </ext>
      </extLst>
    </bk>
    <bk>
      <extLst>
        <ext uri="{3e2802c4-a4d2-4d8b-9148-e3be6c30e623}">
          <xlrd:rvb i="8713"/>
        </ext>
      </extLst>
    </bk>
    <bk>
      <extLst>
        <ext uri="{3e2802c4-a4d2-4d8b-9148-e3be6c30e623}">
          <xlrd:rvb i="8714"/>
        </ext>
      </extLst>
    </bk>
    <bk>
      <extLst>
        <ext uri="{3e2802c4-a4d2-4d8b-9148-e3be6c30e623}">
          <xlrd:rvb i="8715"/>
        </ext>
      </extLst>
    </bk>
    <bk>
      <extLst>
        <ext uri="{3e2802c4-a4d2-4d8b-9148-e3be6c30e623}">
          <xlrd:rvb i="8716"/>
        </ext>
      </extLst>
    </bk>
    <bk>
      <extLst>
        <ext uri="{3e2802c4-a4d2-4d8b-9148-e3be6c30e623}">
          <xlrd:rvb i="8717"/>
        </ext>
      </extLst>
    </bk>
    <bk>
      <extLst>
        <ext uri="{3e2802c4-a4d2-4d8b-9148-e3be6c30e623}">
          <xlrd:rvb i="8718"/>
        </ext>
      </extLst>
    </bk>
    <bk>
      <extLst>
        <ext uri="{3e2802c4-a4d2-4d8b-9148-e3be6c30e623}">
          <xlrd:rvb i="8719"/>
        </ext>
      </extLst>
    </bk>
    <bk>
      <extLst>
        <ext uri="{3e2802c4-a4d2-4d8b-9148-e3be6c30e623}">
          <xlrd:rvb i="8720"/>
        </ext>
      </extLst>
    </bk>
    <bk>
      <extLst>
        <ext uri="{3e2802c4-a4d2-4d8b-9148-e3be6c30e623}">
          <xlrd:rvb i="8721"/>
        </ext>
      </extLst>
    </bk>
    <bk>
      <extLst>
        <ext uri="{3e2802c4-a4d2-4d8b-9148-e3be6c30e623}">
          <xlrd:rvb i="8722"/>
        </ext>
      </extLst>
    </bk>
    <bk>
      <extLst>
        <ext uri="{3e2802c4-a4d2-4d8b-9148-e3be6c30e623}">
          <xlrd:rvb i="8723"/>
        </ext>
      </extLst>
    </bk>
    <bk>
      <extLst>
        <ext uri="{3e2802c4-a4d2-4d8b-9148-e3be6c30e623}">
          <xlrd:rvb i="8724"/>
        </ext>
      </extLst>
    </bk>
    <bk>
      <extLst>
        <ext uri="{3e2802c4-a4d2-4d8b-9148-e3be6c30e623}">
          <xlrd:rvb i="8725"/>
        </ext>
      </extLst>
    </bk>
    <bk>
      <extLst>
        <ext uri="{3e2802c4-a4d2-4d8b-9148-e3be6c30e623}">
          <xlrd:rvb i="8726"/>
        </ext>
      </extLst>
    </bk>
    <bk>
      <extLst>
        <ext uri="{3e2802c4-a4d2-4d8b-9148-e3be6c30e623}">
          <xlrd:rvb i="8727"/>
        </ext>
      </extLst>
    </bk>
    <bk>
      <extLst>
        <ext uri="{3e2802c4-a4d2-4d8b-9148-e3be6c30e623}">
          <xlrd:rvb i="8728"/>
        </ext>
      </extLst>
    </bk>
    <bk>
      <extLst>
        <ext uri="{3e2802c4-a4d2-4d8b-9148-e3be6c30e623}">
          <xlrd:rvb i="8729"/>
        </ext>
      </extLst>
    </bk>
    <bk>
      <extLst>
        <ext uri="{3e2802c4-a4d2-4d8b-9148-e3be6c30e623}">
          <xlrd:rvb i="8730"/>
        </ext>
      </extLst>
    </bk>
    <bk>
      <extLst>
        <ext uri="{3e2802c4-a4d2-4d8b-9148-e3be6c30e623}">
          <xlrd:rvb i="8731"/>
        </ext>
      </extLst>
    </bk>
    <bk>
      <extLst>
        <ext uri="{3e2802c4-a4d2-4d8b-9148-e3be6c30e623}">
          <xlrd:rvb i="8732"/>
        </ext>
      </extLst>
    </bk>
    <bk>
      <extLst>
        <ext uri="{3e2802c4-a4d2-4d8b-9148-e3be6c30e623}">
          <xlrd:rvb i="8733"/>
        </ext>
      </extLst>
    </bk>
    <bk>
      <extLst>
        <ext uri="{3e2802c4-a4d2-4d8b-9148-e3be6c30e623}">
          <xlrd:rvb i="8734"/>
        </ext>
      </extLst>
    </bk>
    <bk>
      <extLst>
        <ext uri="{3e2802c4-a4d2-4d8b-9148-e3be6c30e623}">
          <xlrd:rvb i="8735"/>
        </ext>
      </extLst>
    </bk>
    <bk>
      <extLst>
        <ext uri="{3e2802c4-a4d2-4d8b-9148-e3be6c30e623}">
          <xlrd:rvb i="8736"/>
        </ext>
      </extLst>
    </bk>
    <bk>
      <extLst>
        <ext uri="{3e2802c4-a4d2-4d8b-9148-e3be6c30e623}">
          <xlrd:rvb i="8737"/>
        </ext>
      </extLst>
    </bk>
    <bk>
      <extLst>
        <ext uri="{3e2802c4-a4d2-4d8b-9148-e3be6c30e623}">
          <xlrd:rvb i="8738"/>
        </ext>
      </extLst>
    </bk>
    <bk>
      <extLst>
        <ext uri="{3e2802c4-a4d2-4d8b-9148-e3be6c30e623}">
          <xlrd:rvb i="8739"/>
        </ext>
      </extLst>
    </bk>
    <bk>
      <extLst>
        <ext uri="{3e2802c4-a4d2-4d8b-9148-e3be6c30e623}">
          <xlrd:rvb i="8740"/>
        </ext>
      </extLst>
    </bk>
    <bk>
      <extLst>
        <ext uri="{3e2802c4-a4d2-4d8b-9148-e3be6c30e623}">
          <xlrd:rvb i="8741"/>
        </ext>
      </extLst>
    </bk>
    <bk>
      <extLst>
        <ext uri="{3e2802c4-a4d2-4d8b-9148-e3be6c30e623}">
          <xlrd:rvb i="8742"/>
        </ext>
      </extLst>
    </bk>
    <bk>
      <extLst>
        <ext uri="{3e2802c4-a4d2-4d8b-9148-e3be6c30e623}">
          <xlrd:rvb i="8743"/>
        </ext>
      </extLst>
    </bk>
    <bk>
      <extLst>
        <ext uri="{3e2802c4-a4d2-4d8b-9148-e3be6c30e623}">
          <xlrd:rvb i="8744"/>
        </ext>
      </extLst>
    </bk>
    <bk>
      <extLst>
        <ext uri="{3e2802c4-a4d2-4d8b-9148-e3be6c30e623}">
          <xlrd:rvb i="8745"/>
        </ext>
      </extLst>
    </bk>
    <bk>
      <extLst>
        <ext uri="{3e2802c4-a4d2-4d8b-9148-e3be6c30e623}">
          <xlrd:rvb i="8746"/>
        </ext>
      </extLst>
    </bk>
    <bk>
      <extLst>
        <ext uri="{3e2802c4-a4d2-4d8b-9148-e3be6c30e623}">
          <xlrd:rvb i="8747"/>
        </ext>
      </extLst>
    </bk>
    <bk>
      <extLst>
        <ext uri="{3e2802c4-a4d2-4d8b-9148-e3be6c30e623}">
          <xlrd:rvb i="8748"/>
        </ext>
      </extLst>
    </bk>
    <bk>
      <extLst>
        <ext uri="{3e2802c4-a4d2-4d8b-9148-e3be6c30e623}">
          <xlrd:rvb i="8749"/>
        </ext>
      </extLst>
    </bk>
    <bk>
      <extLst>
        <ext uri="{3e2802c4-a4d2-4d8b-9148-e3be6c30e623}">
          <xlrd:rvb i="8750"/>
        </ext>
      </extLst>
    </bk>
    <bk>
      <extLst>
        <ext uri="{3e2802c4-a4d2-4d8b-9148-e3be6c30e623}">
          <xlrd:rvb i="8751"/>
        </ext>
      </extLst>
    </bk>
    <bk>
      <extLst>
        <ext uri="{3e2802c4-a4d2-4d8b-9148-e3be6c30e623}">
          <xlrd:rvb i="8752"/>
        </ext>
      </extLst>
    </bk>
    <bk>
      <extLst>
        <ext uri="{3e2802c4-a4d2-4d8b-9148-e3be6c30e623}">
          <xlrd:rvb i="8753"/>
        </ext>
      </extLst>
    </bk>
    <bk>
      <extLst>
        <ext uri="{3e2802c4-a4d2-4d8b-9148-e3be6c30e623}">
          <xlrd:rvb i="8754"/>
        </ext>
      </extLst>
    </bk>
    <bk>
      <extLst>
        <ext uri="{3e2802c4-a4d2-4d8b-9148-e3be6c30e623}">
          <xlrd:rvb i="8755"/>
        </ext>
      </extLst>
    </bk>
    <bk>
      <extLst>
        <ext uri="{3e2802c4-a4d2-4d8b-9148-e3be6c30e623}">
          <xlrd:rvb i="8756"/>
        </ext>
      </extLst>
    </bk>
    <bk>
      <extLst>
        <ext uri="{3e2802c4-a4d2-4d8b-9148-e3be6c30e623}">
          <xlrd:rvb i="8757"/>
        </ext>
      </extLst>
    </bk>
    <bk>
      <extLst>
        <ext uri="{3e2802c4-a4d2-4d8b-9148-e3be6c30e623}">
          <xlrd:rvb i="8758"/>
        </ext>
      </extLst>
    </bk>
    <bk>
      <extLst>
        <ext uri="{3e2802c4-a4d2-4d8b-9148-e3be6c30e623}">
          <xlrd:rvb i="8759"/>
        </ext>
      </extLst>
    </bk>
    <bk>
      <extLst>
        <ext uri="{3e2802c4-a4d2-4d8b-9148-e3be6c30e623}">
          <xlrd:rvb i="8760"/>
        </ext>
      </extLst>
    </bk>
    <bk>
      <extLst>
        <ext uri="{3e2802c4-a4d2-4d8b-9148-e3be6c30e623}">
          <xlrd:rvb i="8761"/>
        </ext>
      </extLst>
    </bk>
    <bk>
      <extLst>
        <ext uri="{3e2802c4-a4d2-4d8b-9148-e3be6c30e623}">
          <xlrd:rvb i="8762"/>
        </ext>
      </extLst>
    </bk>
    <bk>
      <extLst>
        <ext uri="{3e2802c4-a4d2-4d8b-9148-e3be6c30e623}">
          <xlrd:rvb i="8763"/>
        </ext>
      </extLst>
    </bk>
    <bk>
      <extLst>
        <ext uri="{3e2802c4-a4d2-4d8b-9148-e3be6c30e623}">
          <xlrd:rvb i="8764"/>
        </ext>
      </extLst>
    </bk>
    <bk>
      <extLst>
        <ext uri="{3e2802c4-a4d2-4d8b-9148-e3be6c30e623}">
          <xlrd:rvb i="8765"/>
        </ext>
      </extLst>
    </bk>
    <bk>
      <extLst>
        <ext uri="{3e2802c4-a4d2-4d8b-9148-e3be6c30e623}">
          <xlrd:rvb i="8766"/>
        </ext>
      </extLst>
    </bk>
    <bk>
      <extLst>
        <ext uri="{3e2802c4-a4d2-4d8b-9148-e3be6c30e623}">
          <xlrd:rvb i="8767"/>
        </ext>
      </extLst>
    </bk>
    <bk>
      <extLst>
        <ext uri="{3e2802c4-a4d2-4d8b-9148-e3be6c30e623}">
          <xlrd:rvb i="8768"/>
        </ext>
      </extLst>
    </bk>
    <bk>
      <extLst>
        <ext uri="{3e2802c4-a4d2-4d8b-9148-e3be6c30e623}">
          <xlrd:rvb i="8769"/>
        </ext>
      </extLst>
    </bk>
    <bk>
      <extLst>
        <ext uri="{3e2802c4-a4d2-4d8b-9148-e3be6c30e623}">
          <xlrd:rvb i="8770"/>
        </ext>
      </extLst>
    </bk>
    <bk>
      <extLst>
        <ext uri="{3e2802c4-a4d2-4d8b-9148-e3be6c30e623}">
          <xlrd:rvb i="8771"/>
        </ext>
      </extLst>
    </bk>
    <bk>
      <extLst>
        <ext uri="{3e2802c4-a4d2-4d8b-9148-e3be6c30e623}">
          <xlrd:rvb i="8772"/>
        </ext>
      </extLst>
    </bk>
    <bk>
      <extLst>
        <ext uri="{3e2802c4-a4d2-4d8b-9148-e3be6c30e623}">
          <xlrd:rvb i="8773"/>
        </ext>
      </extLst>
    </bk>
    <bk>
      <extLst>
        <ext uri="{3e2802c4-a4d2-4d8b-9148-e3be6c30e623}">
          <xlrd:rvb i="8774"/>
        </ext>
      </extLst>
    </bk>
    <bk>
      <extLst>
        <ext uri="{3e2802c4-a4d2-4d8b-9148-e3be6c30e623}">
          <xlrd:rvb i="8775"/>
        </ext>
      </extLst>
    </bk>
    <bk>
      <extLst>
        <ext uri="{3e2802c4-a4d2-4d8b-9148-e3be6c30e623}">
          <xlrd:rvb i="8776"/>
        </ext>
      </extLst>
    </bk>
    <bk>
      <extLst>
        <ext uri="{3e2802c4-a4d2-4d8b-9148-e3be6c30e623}">
          <xlrd:rvb i="8777"/>
        </ext>
      </extLst>
    </bk>
    <bk>
      <extLst>
        <ext uri="{3e2802c4-a4d2-4d8b-9148-e3be6c30e623}">
          <xlrd:rvb i="8778"/>
        </ext>
      </extLst>
    </bk>
    <bk>
      <extLst>
        <ext uri="{3e2802c4-a4d2-4d8b-9148-e3be6c30e623}">
          <xlrd:rvb i="8779"/>
        </ext>
      </extLst>
    </bk>
    <bk>
      <extLst>
        <ext uri="{3e2802c4-a4d2-4d8b-9148-e3be6c30e623}">
          <xlrd:rvb i="8780"/>
        </ext>
      </extLst>
    </bk>
    <bk>
      <extLst>
        <ext uri="{3e2802c4-a4d2-4d8b-9148-e3be6c30e623}">
          <xlrd:rvb i="8781"/>
        </ext>
      </extLst>
    </bk>
    <bk>
      <extLst>
        <ext uri="{3e2802c4-a4d2-4d8b-9148-e3be6c30e623}">
          <xlrd:rvb i="8782"/>
        </ext>
      </extLst>
    </bk>
    <bk>
      <extLst>
        <ext uri="{3e2802c4-a4d2-4d8b-9148-e3be6c30e623}">
          <xlrd:rvb i="8783"/>
        </ext>
      </extLst>
    </bk>
    <bk>
      <extLst>
        <ext uri="{3e2802c4-a4d2-4d8b-9148-e3be6c30e623}">
          <xlrd:rvb i="8784"/>
        </ext>
      </extLst>
    </bk>
    <bk>
      <extLst>
        <ext uri="{3e2802c4-a4d2-4d8b-9148-e3be6c30e623}">
          <xlrd:rvb i="8785"/>
        </ext>
      </extLst>
    </bk>
    <bk>
      <extLst>
        <ext uri="{3e2802c4-a4d2-4d8b-9148-e3be6c30e623}">
          <xlrd:rvb i="8786"/>
        </ext>
      </extLst>
    </bk>
    <bk>
      <extLst>
        <ext uri="{3e2802c4-a4d2-4d8b-9148-e3be6c30e623}">
          <xlrd:rvb i="8787"/>
        </ext>
      </extLst>
    </bk>
    <bk>
      <extLst>
        <ext uri="{3e2802c4-a4d2-4d8b-9148-e3be6c30e623}">
          <xlrd:rvb i="8788"/>
        </ext>
      </extLst>
    </bk>
    <bk>
      <extLst>
        <ext uri="{3e2802c4-a4d2-4d8b-9148-e3be6c30e623}">
          <xlrd:rvb i="8789"/>
        </ext>
      </extLst>
    </bk>
    <bk>
      <extLst>
        <ext uri="{3e2802c4-a4d2-4d8b-9148-e3be6c30e623}">
          <xlrd:rvb i="8790"/>
        </ext>
      </extLst>
    </bk>
    <bk>
      <extLst>
        <ext uri="{3e2802c4-a4d2-4d8b-9148-e3be6c30e623}">
          <xlrd:rvb i="8791"/>
        </ext>
      </extLst>
    </bk>
    <bk>
      <extLst>
        <ext uri="{3e2802c4-a4d2-4d8b-9148-e3be6c30e623}">
          <xlrd:rvb i="8792"/>
        </ext>
      </extLst>
    </bk>
    <bk>
      <extLst>
        <ext uri="{3e2802c4-a4d2-4d8b-9148-e3be6c30e623}">
          <xlrd:rvb i="8793"/>
        </ext>
      </extLst>
    </bk>
    <bk>
      <extLst>
        <ext uri="{3e2802c4-a4d2-4d8b-9148-e3be6c30e623}">
          <xlrd:rvb i="8794"/>
        </ext>
      </extLst>
    </bk>
    <bk>
      <extLst>
        <ext uri="{3e2802c4-a4d2-4d8b-9148-e3be6c30e623}">
          <xlrd:rvb i="8795"/>
        </ext>
      </extLst>
    </bk>
    <bk>
      <extLst>
        <ext uri="{3e2802c4-a4d2-4d8b-9148-e3be6c30e623}">
          <xlrd:rvb i="8796"/>
        </ext>
      </extLst>
    </bk>
    <bk>
      <extLst>
        <ext uri="{3e2802c4-a4d2-4d8b-9148-e3be6c30e623}">
          <xlrd:rvb i="8797"/>
        </ext>
      </extLst>
    </bk>
    <bk>
      <extLst>
        <ext uri="{3e2802c4-a4d2-4d8b-9148-e3be6c30e623}">
          <xlrd:rvb i="8798"/>
        </ext>
      </extLst>
    </bk>
    <bk>
      <extLst>
        <ext uri="{3e2802c4-a4d2-4d8b-9148-e3be6c30e623}">
          <xlrd:rvb i="8799"/>
        </ext>
      </extLst>
    </bk>
    <bk>
      <extLst>
        <ext uri="{3e2802c4-a4d2-4d8b-9148-e3be6c30e623}">
          <xlrd:rvb i="8800"/>
        </ext>
      </extLst>
    </bk>
    <bk>
      <extLst>
        <ext uri="{3e2802c4-a4d2-4d8b-9148-e3be6c30e623}">
          <xlrd:rvb i="8803"/>
        </ext>
      </extLst>
    </bk>
    <bk>
      <extLst>
        <ext uri="{3e2802c4-a4d2-4d8b-9148-e3be6c30e623}">
          <xlrd:rvb i="8804"/>
        </ext>
      </extLst>
    </bk>
    <bk>
      <extLst>
        <ext uri="{3e2802c4-a4d2-4d8b-9148-e3be6c30e623}">
          <xlrd:rvb i="8805"/>
        </ext>
      </extLst>
    </bk>
    <bk>
      <extLst>
        <ext uri="{3e2802c4-a4d2-4d8b-9148-e3be6c30e623}">
          <xlrd:rvb i="8806"/>
        </ext>
      </extLst>
    </bk>
    <bk>
      <extLst>
        <ext uri="{3e2802c4-a4d2-4d8b-9148-e3be6c30e623}">
          <xlrd:rvb i="8807"/>
        </ext>
      </extLst>
    </bk>
    <bk>
      <extLst>
        <ext uri="{3e2802c4-a4d2-4d8b-9148-e3be6c30e623}">
          <xlrd:rvb i="8808"/>
        </ext>
      </extLst>
    </bk>
    <bk>
      <extLst>
        <ext uri="{3e2802c4-a4d2-4d8b-9148-e3be6c30e623}">
          <xlrd:rvb i="8809"/>
        </ext>
      </extLst>
    </bk>
    <bk>
      <extLst>
        <ext uri="{3e2802c4-a4d2-4d8b-9148-e3be6c30e623}">
          <xlrd:rvb i="8810"/>
        </ext>
      </extLst>
    </bk>
    <bk>
      <extLst>
        <ext uri="{3e2802c4-a4d2-4d8b-9148-e3be6c30e623}">
          <xlrd:rvb i="8811"/>
        </ext>
      </extLst>
    </bk>
    <bk>
      <extLst>
        <ext uri="{3e2802c4-a4d2-4d8b-9148-e3be6c30e623}">
          <xlrd:rvb i="8812"/>
        </ext>
      </extLst>
    </bk>
    <bk>
      <extLst>
        <ext uri="{3e2802c4-a4d2-4d8b-9148-e3be6c30e623}">
          <xlrd:rvb i="8813"/>
        </ext>
      </extLst>
    </bk>
    <bk>
      <extLst>
        <ext uri="{3e2802c4-a4d2-4d8b-9148-e3be6c30e623}">
          <xlrd:rvb i="8814"/>
        </ext>
      </extLst>
    </bk>
    <bk>
      <extLst>
        <ext uri="{3e2802c4-a4d2-4d8b-9148-e3be6c30e623}">
          <xlrd:rvb i="8815"/>
        </ext>
      </extLst>
    </bk>
    <bk>
      <extLst>
        <ext uri="{3e2802c4-a4d2-4d8b-9148-e3be6c30e623}">
          <xlrd:rvb i="8816"/>
        </ext>
      </extLst>
    </bk>
    <bk>
      <extLst>
        <ext uri="{3e2802c4-a4d2-4d8b-9148-e3be6c30e623}">
          <xlrd:rvb i="8817"/>
        </ext>
      </extLst>
    </bk>
    <bk>
      <extLst>
        <ext uri="{3e2802c4-a4d2-4d8b-9148-e3be6c30e623}">
          <xlrd:rvb i="8818"/>
        </ext>
      </extLst>
    </bk>
    <bk>
      <extLst>
        <ext uri="{3e2802c4-a4d2-4d8b-9148-e3be6c30e623}">
          <xlrd:rvb i="8819"/>
        </ext>
      </extLst>
    </bk>
    <bk>
      <extLst>
        <ext uri="{3e2802c4-a4d2-4d8b-9148-e3be6c30e623}">
          <xlrd:rvb i="8820"/>
        </ext>
      </extLst>
    </bk>
    <bk>
      <extLst>
        <ext uri="{3e2802c4-a4d2-4d8b-9148-e3be6c30e623}">
          <xlrd:rvb i="8821"/>
        </ext>
      </extLst>
    </bk>
    <bk>
      <extLst>
        <ext uri="{3e2802c4-a4d2-4d8b-9148-e3be6c30e623}">
          <xlrd:rvb i="8822"/>
        </ext>
      </extLst>
    </bk>
    <bk>
      <extLst>
        <ext uri="{3e2802c4-a4d2-4d8b-9148-e3be6c30e623}">
          <xlrd:rvb i="8823"/>
        </ext>
      </extLst>
    </bk>
    <bk>
      <extLst>
        <ext uri="{3e2802c4-a4d2-4d8b-9148-e3be6c30e623}">
          <xlrd:rvb i="8824"/>
        </ext>
      </extLst>
    </bk>
    <bk>
      <extLst>
        <ext uri="{3e2802c4-a4d2-4d8b-9148-e3be6c30e623}">
          <xlrd:rvb i="8825"/>
        </ext>
      </extLst>
    </bk>
    <bk>
      <extLst>
        <ext uri="{3e2802c4-a4d2-4d8b-9148-e3be6c30e623}">
          <xlrd:rvb i="8826"/>
        </ext>
      </extLst>
    </bk>
    <bk>
      <extLst>
        <ext uri="{3e2802c4-a4d2-4d8b-9148-e3be6c30e623}">
          <xlrd:rvb i="8827"/>
        </ext>
      </extLst>
    </bk>
    <bk>
      <extLst>
        <ext uri="{3e2802c4-a4d2-4d8b-9148-e3be6c30e623}">
          <xlrd:rvb i="8828"/>
        </ext>
      </extLst>
    </bk>
    <bk>
      <extLst>
        <ext uri="{3e2802c4-a4d2-4d8b-9148-e3be6c30e623}">
          <xlrd:rvb i="8829"/>
        </ext>
      </extLst>
    </bk>
    <bk>
      <extLst>
        <ext uri="{3e2802c4-a4d2-4d8b-9148-e3be6c30e623}">
          <xlrd:rvb i="8830"/>
        </ext>
      </extLst>
    </bk>
    <bk>
      <extLst>
        <ext uri="{3e2802c4-a4d2-4d8b-9148-e3be6c30e623}">
          <xlrd:rvb i="8831"/>
        </ext>
      </extLst>
    </bk>
    <bk>
      <extLst>
        <ext uri="{3e2802c4-a4d2-4d8b-9148-e3be6c30e623}">
          <xlrd:rvb i="8832"/>
        </ext>
      </extLst>
    </bk>
    <bk>
      <extLst>
        <ext uri="{3e2802c4-a4d2-4d8b-9148-e3be6c30e623}">
          <xlrd:rvb i="8833"/>
        </ext>
      </extLst>
    </bk>
    <bk>
      <extLst>
        <ext uri="{3e2802c4-a4d2-4d8b-9148-e3be6c30e623}">
          <xlrd:rvb i="8834"/>
        </ext>
      </extLst>
    </bk>
    <bk>
      <extLst>
        <ext uri="{3e2802c4-a4d2-4d8b-9148-e3be6c30e623}">
          <xlrd:rvb i="8835"/>
        </ext>
      </extLst>
    </bk>
    <bk>
      <extLst>
        <ext uri="{3e2802c4-a4d2-4d8b-9148-e3be6c30e623}">
          <xlrd:rvb i="8836"/>
        </ext>
      </extLst>
    </bk>
    <bk>
      <extLst>
        <ext uri="{3e2802c4-a4d2-4d8b-9148-e3be6c30e623}">
          <xlrd:rvb i="8837"/>
        </ext>
      </extLst>
    </bk>
    <bk>
      <extLst>
        <ext uri="{3e2802c4-a4d2-4d8b-9148-e3be6c30e623}">
          <xlrd:rvb i="8838"/>
        </ext>
      </extLst>
    </bk>
    <bk>
      <extLst>
        <ext uri="{3e2802c4-a4d2-4d8b-9148-e3be6c30e623}">
          <xlrd:rvb i="8839"/>
        </ext>
      </extLst>
    </bk>
    <bk>
      <extLst>
        <ext uri="{3e2802c4-a4d2-4d8b-9148-e3be6c30e623}">
          <xlrd:rvb i="8840"/>
        </ext>
      </extLst>
    </bk>
    <bk>
      <extLst>
        <ext uri="{3e2802c4-a4d2-4d8b-9148-e3be6c30e623}">
          <xlrd:rvb i="8841"/>
        </ext>
      </extLst>
    </bk>
    <bk>
      <extLst>
        <ext uri="{3e2802c4-a4d2-4d8b-9148-e3be6c30e623}">
          <xlrd:rvb i="8842"/>
        </ext>
      </extLst>
    </bk>
    <bk>
      <extLst>
        <ext uri="{3e2802c4-a4d2-4d8b-9148-e3be6c30e623}">
          <xlrd:rvb i="8843"/>
        </ext>
      </extLst>
    </bk>
    <bk>
      <extLst>
        <ext uri="{3e2802c4-a4d2-4d8b-9148-e3be6c30e623}">
          <xlrd:rvb i="8844"/>
        </ext>
      </extLst>
    </bk>
    <bk>
      <extLst>
        <ext uri="{3e2802c4-a4d2-4d8b-9148-e3be6c30e623}">
          <xlrd:rvb i="8845"/>
        </ext>
      </extLst>
    </bk>
    <bk>
      <extLst>
        <ext uri="{3e2802c4-a4d2-4d8b-9148-e3be6c30e623}">
          <xlrd:rvb i="8846"/>
        </ext>
      </extLst>
    </bk>
    <bk>
      <extLst>
        <ext uri="{3e2802c4-a4d2-4d8b-9148-e3be6c30e623}">
          <xlrd:rvb i="8847"/>
        </ext>
      </extLst>
    </bk>
    <bk>
      <extLst>
        <ext uri="{3e2802c4-a4d2-4d8b-9148-e3be6c30e623}">
          <xlrd:rvb i="8848"/>
        </ext>
      </extLst>
    </bk>
    <bk>
      <extLst>
        <ext uri="{3e2802c4-a4d2-4d8b-9148-e3be6c30e623}">
          <xlrd:rvb i="8849"/>
        </ext>
      </extLst>
    </bk>
    <bk>
      <extLst>
        <ext uri="{3e2802c4-a4d2-4d8b-9148-e3be6c30e623}">
          <xlrd:rvb i="8850"/>
        </ext>
      </extLst>
    </bk>
    <bk>
      <extLst>
        <ext uri="{3e2802c4-a4d2-4d8b-9148-e3be6c30e623}">
          <xlrd:rvb i="8851"/>
        </ext>
      </extLst>
    </bk>
    <bk>
      <extLst>
        <ext uri="{3e2802c4-a4d2-4d8b-9148-e3be6c30e623}">
          <xlrd:rvb i="8852"/>
        </ext>
      </extLst>
    </bk>
    <bk>
      <extLst>
        <ext uri="{3e2802c4-a4d2-4d8b-9148-e3be6c30e623}">
          <xlrd:rvb i="8853"/>
        </ext>
      </extLst>
    </bk>
    <bk>
      <extLst>
        <ext uri="{3e2802c4-a4d2-4d8b-9148-e3be6c30e623}">
          <xlrd:rvb i="8854"/>
        </ext>
      </extLst>
    </bk>
    <bk>
      <extLst>
        <ext uri="{3e2802c4-a4d2-4d8b-9148-e3be6c30e623}">
          <xlrd:rvb i="8855"/>
        </ext>
      </extLst>
    </bk>
    <bk>
      <extLst>
        <ext uri="{3e2802c4-a4d2-4d8b-9148-e3be6c30e623}">
          <xlrd:rvb i="8856"/>
        </ext>
      </extLst>
    </bk>
    <bk>
      <extLst>
        <ext uri="{3e2802c4-a4d2-4d8b-9148-e3be6c30e623}">
          <xlrd:rvb i="8857"/>
        </ext>
      </extLst>
    </bk>
    <bk>
      <extLst>
        <ext uri="{3e2802c4-a4d2-4d8b-9148-e3be6c30e623}">
          <xlrd:rvb i="8858"/>
        </ext>
      </extLst>
    </bk>
    <bk>
      <extLst>
        <ext uri="{3e2802c4-a4d2-4d8b-9148-e3be6c30e623}">
          <xlrd:rvb i="8859"/>
        </ext>
      </extLst>
    </bk>
    <bk>
      <extLst>
        <ext uri="{3e2802c4-a4d2-4d8b-9148-e3be6c30e623}">
          <xlrd:rvb i="8860"/>
        </ext>
      </extLst>
    </bk>
    <bk>
      <extLst>
        <ext uri="{3e2802c4-a4d2-4d8b-9148-e3be6c30e623}">
          <xlrd:rvb i="8861"/>
        </ext>
      </extLst>
    </bk>
    <bk>
      <extLst>
        <ext uri="{3e2802c4-a4d2-4d8b-9148-e3be6c30e623}">
          <xlrd:rvb i="8862"/>
        </ext>
      </extLst>
    </bk>
    <bk>
      <extLst>
        <ext uri="{3e2802c4-a4d2-4d8b-9148-e3be6c30e623}">
          <xlrd:rvb i="8863"/>
        </ext>
      </extLst>
    </bk>
    <bk>
      <extLst>
        <ext uri="{3e2802c4-a4d2-4d8b-9148-e3be6c30e623}">
          <xlrd:rvb i="8864"/>
        </ext>
      </extLst>
    </bk>
    <bk>
      <extLst>
        <ext uri="{3e2802c4-a4d2-4d8b-9148-e3be6c30e623}">
          <xlrd:rvb i="8865"/>
        </ext>
      </extLst>
    </bk>
    <bk>
      <extLst>
        <ext uri="{3e2802c4-a4d2-4d8b-9148-e3be6c30e623}">
          <xlrd:rvb i="8866"/>
        </ext>
      </extLst>
    </bk>
    <bk>
      <extLst>
        <ext uri="{3e2802c4-a4d2-4d8b-9148-e3be6c30e623}">
          <xlrd:rvb i="8867"/>
        </ext>
      </extLst>
    </bk>
    <bk>
      <extLst>
        <ext uri="{3e2802c4-a4d2-4d8b-9148-e3be6c30e623}">
          <xlrd:rvb i="8868"/>
        </ext>
      </extLst>
    </bk>
    <bk>
      <extLst>
        <ext uri="{3e2802c4-a4d2-4d8b-9148-e3be6c30e623}">
          <xlrd:rvb i="8869"/>
        </ext>
      </extLst>
    </bk>
    <bk>
      <extLst>
        <ext uri="{3e2802c4-a4d2-4d8b-9148-e3be6c30e623}">
          <xlrd:rvb i="8870"/>
        </ext>
      </extLst>
    </bk>
    <bk>
      <extLst>
        <ext uri="{3e2802c4-a4d2-4d8b-9148-e3be6c30e623}">
          <xlrd:rvb i="8871"/>
        </ext>
      </extLst>
    </bk>
    <bk>
      <extLst>
        <ext uri="{3e2802c4-a4d2-4d8b-9148-e3be6c30e623}">
          <xlrd:rvb i="8872"/>
        </ext>
      </extLst>
    </bk>
    <bk>
      <extLst>
        <ext uri="{3e2802c4-a4d2-4d8b-9148-e3be6c30e623}">
          <xlrd:rvb i="8873"/>
        </ext>
      </extLst>
    </bk>
    <bk>
      <extLst>
        <ext uri="{3e2802c4-a4d2-4d8b-9148-e3be6c30e623}">
          <xlrd:rvb i="8874"/>
        </ext>
      </extLst>
    </bk>
    <bk>
      <extLst>
        <ext uri="{3e2802c4-a4d2-4d8b-9148-e3be6c30e623}">
          <xlrd:rvb i="8875"/>
        </ext>
      </extLst>
    </bk>
    <bk>
      <extLst>
        <ext uri="{3e2802c4-a4d2-4d8b-9148-e3be6c30e623}">
          <xlrd:rvb i="8876"/>
        </ext>
      </extLst>
    </bk>
    <bk>
      <extLst>
        <ext uri="{3e2802c4-a4d2-4d8b-9148-e3be6c30e623}">
          <xlrd:rvb i="8877"/>
        </ext>
      </extLst>
    </bk>
    <bk>
      <extLst>
        <ext uri="{3e2802c4-a4d2-4d8b-9148-e3be6c30e623}">
          <xlrd:rvb i="8878"/>
        </ext>
      </extLst>
    </bk>
    <bk>
      <extLst>
        <ext uri="{3e2802c4-a4d2-4d8b-9148-e3be6c30e623}">
          <xlrd:rvb i="8879"/>
        </ext>
      </extLst>
    </bk>
    <bk>
      <extLst>
        <ext uri="{3e2802c4-a4d2-4d8b-9148-e3be6c30e623}">
          <xlrd:rvb i="8880"/>
        </ext>
      </extLst>
    </bk>
    <bk>
      <extLst>
        <ext uri="{3e2802c4-a4d2-4d8b-9148-e3be6c30e623}">
          <xlrd:rvb i="8881"/>
        </ext>
      </extLst>
    </bk>
    <bk>
      <extLst>
        <ext uri="{3e2802c4-a4d2-4d8b-9148-e3be6c30e623}">
          <xlrd:rvb i="8882"/>
        </ext>
      </extLst>
    </bk>
    <bk>
      <extLst>
        <ext uri="{3e2802c4-a4d2-4d8b-9148-e3be6c30e623}">
          <xlrd:rvb i="8883"/>
        </ext>
      </extLst>
    </bk>
    <bk>
      <extLst>
        <ext uri="{3e2802c4-a4d2-4d8b-9148-e3be6c30e623}">
          <xlrd:rvb i="8884"/>
        </ext>
      </extLst>
    </bk>
    <bk>
      <extLst>
        <ext uri="{3e2802c4-a4d2-4d8b-9148-e3be6c30e623}">
          <xlrd:rvb i="8885"/>
        </ext>
      </extLst>
    </bk>
    <bk>
      <extLst>
        <ext uri="{3e2802c4-a4d2-4d8b-9148-e3be6c30e623}">
          <xlrd:rvb i="8886"/>
        </ext>
      </extLst>
    </bk>
    <bk>
      <extLst>
        <ext uri="{3e2802c4-a4d2-4d8b-9148-e3be6c30e623}">
          <xlrd:rvb i="8887"/>
        </ext>
      </extLst>
    </bk>
    <bk>
      <extLst>
        <ext uri="{3e2802c4-a4d2-4d8b-9148-e3be6c30e623}">
          <xlrd:rvb i="8888"/>
        </ext>
      </extLst>
    </bk>
    <bk>
      <extLst>
        <ext uri="{3e2802c4-a4d2-4d8b-9148-e3be6c30e623}">
          <xlrd:rvb i="8889"/>
        </ext>
      </extLst>
    </bk>
    <bk>
      <extLst>
        <ext uri="{3e2802c4-a4d2-4d8b-9148-e3be6c30e623}">
          <xlrd:rvb i="8890"/>
        </ext>
      </extLst>
    </bk>
    <bk>
      <extLst>
        <ext uri="{3e2802c4-a4d2-4d8b-9148-e3be6c30e623}">
          <xlrd:rvb i="8891"/>
        </ext>
      </extLst>
    </bk>
    <bk>
      <extLst>
        <ext uri="{3e2802c4-a4d2-4d8b-9148-e3be6c30e623}">
          <xlrd:rvb i="8892"/>
        </ext>
      </extLst>
    </bk>
    <bk>
      <extLst>
        <ext uri="{3e2802c4-a4d2-4d8b-9148-e3be6c30e623}">
          <xlrd:rvb i="8893"/>
        </ext>
      </extLst>
    </bk>
    <bk>
      <extLst>
        <ext uri="{3e2802c4-a4d2-4d8b-9148-e3be6c30e623}">
          <xlrd:rvb i="8894"/>
        </ext>
      </extLst>
    </bk>
    <bk>
      <extLst>
        <ext uri="{3e2802c4-a4d2-4d8b-9148-e3be6c30e623}">
          <xlrd:rvb i="8895"/>
        </ext>
      </extLst>
    </bk>
    <bk>
      <extLst>
        <ext uri="{3e2802c4-a4d2-4d8b-9148-e3be6c30e623}">
          <xlrd:rvb i="8896"/>
        </ext>
      </extLst>
    </bk>
    <bk>
      <extLst>
        <ext uri="{3e2802c4-a4d2-4d8b-9148-e3be6c30e623}">
          <xlrd:rvb i="8897"/>
        </ext>
      </extLst>
    </bk>
    <bk>
      <extLst>
        <ext uri="{3e2802c4-a4d2-4d8b-9148-e3be6c30e623}">
          <xlrd:rvb i="8898"/>
        </ext>
      </extLst>
    </bk>
    <bk>
      <extLst>
        <ext uri="{3e2802c4-a4d2-4d8b-9148-e3be6c30e623}">
          <xlrd:rvb i="8899"/>
        </ext>
      </extLst>
    </bk>
    <bk>
      <extLst>
        <ext uri="{3e2802c4-a4d2-4d8b-9148-e3be6c30e623}">
          <xlrd:rvb i="8900"/>
        </ext>
      </extLst>
    </bk>
    <bk>
      <extLst>
        <ext uri="{3e2802c4-a4d2-4d8b-9148-e3be6c30e623}">
          <xlrd:rvb i="8901"/>
        </ext>
      </extLst>
    </bk>
    <bk>
      <extLst>
        <ext uri="{3e2802c4-a4d2-4d8b-9148-e3be6c30e623}">
          <xlrd:rvb i="8902"/>
        </ext>
      </extLst>
    </bk>
    <bk>
      <extLst>
        <ext uri="{3e2802c4-a4d2-4d8b-9148-e3be6c30e623}">
          <xlrd:rvb i="8903"/>
        </ext>
      </extLst>
    </bk>
    <bk>
      <extLst>
        <ext uri="{3e2802c4-a4d2-4d8b-9148-e3be6c30e623}">
          <xlrd:rvb i="8904"/>
        </ext>
      </extLst>
    </bk>
    <bk>
      <extLst>
        <ext uri="{3e2802c4-a4d2-4d8b-9148-e3be6c30e623}">
          <xlrd:rvb i="8905"/>
        </ext>
      </extLst>
    </bk>
    <bk>
      <extLst>
        <ext uri="{3e2802c4-a4d2-4d8b-9148-e3be6c30e623}">
          <xlrd:rvb i="8906"/>
        </ext>
      </extLst>
    </bk>
    <bk>
      <extLst>
        <ext uri="{3e2802c4-a4d2-4d8b-9148-e3be6c30e623}">
          <xlrd:rvb i="8907"/>
        </ext>
      </extLst>
    </bk>
    <bk>
      <extLst>
        <ext uri="{3e2802c4-a4d2-4d8b-9148-e3be6c30e623}">
          <xlrd:rvb i="8908"/>
        </ext>
      </extLst>
    </bk>
    <bk>
      <extLst>
        <ext uri="{3e2802c4-a4d2-4d8b-9148-e3be6c30e623}">
          <xlrd:rvb i="8909"/>
        </ext>
      </extLst>
    </bk>
    <bk>
      <extLst>
        <ext uri="{3e2802c4-a4d2-4d8b-9148-e3be6c30e623}">
          <xlrd:rvb i="8910"/>
        </ext>
      </extLst>
    </bk>
    <bk>
      <extLst>
        <ext uri="{3e2802c4-a4d2-4d8b-9148-e3be6c30e623}">
          <xlrd:rvb i="8911"/>
        </ext>
      </extLst>
    </bk>
    <bk>
      <extLst>
        <ext uri="{3e2802c4-a4d2-4d8b-9148-e3be6c30e623}">
          <xlrd:rvb i="8912"/>
        </ext>
      </extLst>
    </bk>
    <bk>
      <extLst>
        <ext uri="{3e2802c4-a4d2-4d8b-9148-e3be6c30e623}">
          <xlrd:rvb i="8913"/>
        </ext>
      </extLst>
    </bk>
    <bk>
      <extLst>
        <ext uri="{3e2802c4-a4d2-4d8b-9148-e3be6c30e623}">
          <xlrd:rvb i="8914"/>
        </ext>
      </extLst>
    </bk>
    <bk>
      <extLst>
        <ext uri="{3e2802c4-a4d2-4d8b-9148-e3be6c30e623}">
          <xlrd:rvb i="8915"/>
        </ext>
      </extLst>
    </bk>
    <bk>
      <extLst>
        <ext uri="{3e2802c4-a4d2-4d8b-9148-e3be6c30e623}">
          <xlrd:rvb i="8916"/>
        </ext>
      </extLst>
    </bk>
    <bk>
      <extLst>
        <ext uri="{3e2802c4-a4d2-4d8b-9148-e3be6c30e623}">
          <xlrd:rvb i="8917"/>
        </ext>
      </extLst>
    </bk>
    <bk>
      <extLst>
        <ext uri="{3e2802c4-a4d2-4d8b-9148-e3be6c30e623}">
          <xlrd:rvb i="8918"/>
        </ext>
      </extLst>
    </bk>
    <bk>
      <extLst>
        <ext uri="{3e2802c4-a4d2-4d8b-9148-e3be6c30e623}">
          <xlrd:rvb i="8919"/>
        </ext>
      </extLst>
    </bk>
    <bk>
      <extLst>
        <ext uri="{3e2802c4-a4d2-4d8b-9148-e3be6c30e623}">
          <xlrd:rvb i="8920"/>
        </ext>
      </extLst>
    </bk>
    <bk>
      <extLst>
        <ext uri="{3e2802c4-a4d2-4d8b-9148-e3be6c30e623}">
          <xlrd:rvb i="8921"/>
        </ext>
      </extLst>
    </bk>
    <bk>
      <extLst>
        <ext uri="{3e2802c4-a4d2-4d8b-9148-e3be6c30e623}">
          <xlrd:rvb i="8922"/>
        </ext>
      </extLst>
    </bk>
    <bk>
      <extLst>
        <ext uri="{3e2802c4-a4d2-4d8b-9148-e3be6c30e623}">
          <xlrd:rvb i="8923"/>
        </ext>
      </extLst>
    </bk>
    <bk>
      <extLst>
        <ext uri="{3e2802c4-a4d2-4d8b-9148-e3be6c30e623}">
          <xlrd:rvb i="8924"/>
        </ext>
      </extLst>
    </bk>
    <bk>
      <extLst>
        <ext uri="{3e2802c4-a4d2-4d8b-9148-e3be6c30e623}">
          <xlrd:rvb i="8925"/>
        </ext>
      </extLst>
    </bk>
    <bk>
      <extLst>
        <ext uri="{3e2802c4-a4d2-4d8b-9148-e3be6c30e623}">
          <xlrd:rvb i="8926"/>
        </ext>
      </extLst>
    </bk>
    <bk>
      <extLst>
        <ext uri="{3e2802c4-a4d2-4d8b-9148-e3be6c30e623}">
          <xlrd:rvb i="8927"/>
        </ext>
      </extLst>
    </bk>
    <bk>
      <extLst>
        <ext uri="{3e2802c4-a4d2-4d8b-9148-e3be6c30e623}">
          <xlrd:rvb i="8928"/>
        </ext>
      </extLst>
    </bk>
    <bk>
      <extLst>
        <ext uri="{3e2802c4-a4d2-4d8b-9148-e3be6c30e623}">
          <xlrd:rvb i="8929"/>
        </ext>
      </extLst>
    </bk>
    <bk>
      <extLst>
        <ext uri="{3e2802c4-a4d2-4d8b-9148-e3be6c30e623}">
          <xlrd:rvb i="8930"/>
        </ext>
      </extLst>
    </bk>
    <bk>
      <extLst>
        <ext uri="{3e2802c4-a4d2-4d8b-9148-e3be6c30e623}">
          <xlrd:rvb i="8931"/>
        </ext>
      </extLst>
    </bk>
    <bk>
      <extLst>
        <ext uri="{3e2802c4-a4d2-4d8b-9148-e3be6c30e623}">
          <xlrd:rvb i="8932"/>
        </ext>
      </extLst>
    </bk>
    <bk>
      <extLst>
        <ext uri="{3e2802c4-a4d2-4d8b-9148-e3be6c30e623}">
          <xlrd:rvb i="8933"/>
        </ext>
      </extLst>
    </bk>
    <bk>
      <extLst>
        <ext uri="{3e2802c4-a4d2-4d8b-9148-e3be6c30e623}">
          <xlrd:rvb i="8934"/>
        </ext>
      </extLst>
    </bk>
    <bk>
      <extLst>
        <ext uri="{3e2802c4-a4d2-4d8b-9148-e3be6c30e623}">
          <xlrd:rvb i="8935"/>
        </ext>
      </extLst>
    </bk>
    <bk>
      <extLst>
        <ext uri="{3e2802c4-a4d2-4d8b-9148-e3be6c30e623}">
          <xlrd:rvb i="8936"/>
        </ext>
      </extLst>
    </bk>
    <bk>
      <extLst>
        <ext uri="{3e2802c4-a4d2-4d8b-9148-e3be6c30e623}">
          <xlrd:rvb i="8937"/>
        </ext>
      </extLst>
    </bk>
    <bk>
      <extLst>
        <ext uri="{3e2802c4-a4d2-4d8b-9148-e3be6c30e623}">
          <xlrd:rvb i="8938"/>
        </ext>
      </extLst>
    </bk>
    <bk>
      <extLst>
        <ext uri="{3e2802c4-a4d2-4d8b-9148-e3be6c30e623}">
          <xlrd:rvb i="8939"/>
        </ext>
      </extLst>
    </bk>
    <bk>
      <extLst>
        <ext uri="{3e2802c4-a4d2-4d8b-9148-e3be6c30e623}">
          <xlrd:rvb i="8940"/>
        </ext>
      </extLst>
    </bk>
    <bk>
      <extLst>
        <ext uri="{3e2802c4-a4d2-4d8b-9148-e3be6c30e623}">
          <xlrd:rvb i="8941"/>
        </ext>
      </extLst>
    </bk>
    <bk>
      <extLst>
        <ext uri="{3e2802c4-a4d2-4d8b-9148-e3be6c30e623}">
          <xlrd:rvb i="8942"/>
        </ext>
      </extLst>
    </bk>
    <bk>
      <extLst>
        <ext uri="{3e2802c4-a4d2-4d8b-9148-e3be6c30e623}">
          <xlrd:rvb i="8943"/>
        </ext>
      </extLst>
    </bk>
    <bk>
      <extLst>
        <ext uri="{3e2802c4-a4d2-4d8b-9148-e3be6c30e623}">
          <xlrd:rvb i="8944"/>
        </ext>
      </extLst>
    </bk>
    <bk>
      <extLst>
        <ext uri="{3e2802c4-a4d2-4d8b-9148-e3be6c30e623}">
          <xlrd:rvb i="8945"/>
        </ext>
      </extLst>
    </bk>
    <bk>
      <extLst>
        <ext uri="{3e2802c4-a4d2-4d8b-9148-e3be6c30e623}">
          <xlrd:rvb i="8946"/>
        </ext>
      </extLst>
    </bk>
    <bk>
      <extLst>
        <ext uri="{3e2802c4-a4d2-4d8b-9148-e3be6c30e623}">
          <xlrd:rvb i="8947"/>
        </ext>
      </extLst>
    </bk>
    <bk>
      <extLst>
        <ext uri="{3e2802c4-a4d2-4d8b-9148-e3be6c30e623}">
          <xlrd:rvb i="8948"/>
        </ext>
      </extLst>
    </bk>
    <bk>
      <extLst>
        <ext uri="{3e2802c4-a4d2-4d8b-9148-e3be6c30e623}">
          <xlrd:rvb i="8949"/>
        </ext>
      </extLst>
    </bk>
    <bk>
      <extLst>
        <ext uri="{3e2802c4-a4d2-4d8b-9148-e3be6c30e623}">
          <xlrd:rvb i="8950"/>
        </ext>
      </extLst>
    </bk>
    <bk>
      <extLst>
        <ext uri="{3e2802c4-a4d2-4d8b-9148-e3be6c30e623}">
          <xlrd:rvb i="8951"/>
        </ext>
      </extLst>
    </bk>
    <bk>
      <extLst>
        <ext uri="{3e2802c4-a4d2-4d8b-9148-e3be6c30e623}">
          <xlrd:rvb i="8952"/>
        </ext>
      </extLst>
    </bk>
    <bk>
      <extLst>
        <ext uri="{3e2802c4-a4d2-4d8b-9148-e3be6c30e623}">
          <xlrd:rvb i="8953"/>
        </ext>
      </extLst>
    </bk>
    <bk>
      <extLst>
        <ext uri="{3e2802c4-a4d2-4d8b-9148-e3be6c30e623}">
          <xlrd:rvb i="8954"/>
        </ext>
      </extLst>
    </bk>
    <bk>
      <extLst>
        <ext uri="{3e2802c4-a4d2-4d8b-9148-e3be6c30e623}">
          <xlrd:rvb i="8955"/>
        </ext>
      </extLst>
    </bk>
    <bk>
      <extLst>
        <ext uri="{3e2802c4-a4d2-4d8b-9148-e3be6c30e623}">
          <xlrd:rvb i="8956"/>
        </ext>
      </extLst>
    </bk>
    <bk>
      <extLst>
        <ext uri="{3e2802c4-a4d2-4d8b-9148-e3be6c30e623}">
          <xlrd:rvb i="8957"/>
        </ext>
      </extLst>
    </bk>
    <bk>
      <extLst>
        <ext uri="{3e2802c4-a4d2-4d8b-9148-e3be6c30e623}">
          <xlrd:rvb i="8958"/>
        </ext>
      </extLst>
    </bk>
    <bk>
      <extLst>
        <ext uri="{3e2802c4-a4d2-4d8b-9148-e3be6c30e623}">
          <xlrd:rvb i="8959"/>
        </ext>
      </extLst>
    </bk>
    <bk>
      <extLst>
        <ext uri="{3e2802c4-a4d2-4d8b-9148-e3be6c30e623}">
          <xlrd:rvb i="8960"/>
        </ext>
      </extLst>
    </bk>
    <bk>
      <extLst>
        <ext uri="{3e2802c4-a4d2-4d8b-9148-e3be6c30e623}">
          <xlrd:rvb i="8961"/>
        </ext>
      </extLst>
    </bk>
    <bk>
      <extLst>
        <ext uri="{3e2802c4-a4d2-4d8b-9148-e3be6c30e623}">
          <xlrd:rvb i="8962"/>
        </ext>
      </extLst>
    </bk>
    <bk>
      <extLst>
        <ext uri="{3e2802c4-a4d2-4d8b-9148-e3be6c30e623}">
          <xlrd:rvb i="8963"/>
        </ext>
      </extLst>
    </bk>
    <bk>
      <extLst>
        <ext uri="{3e2802c4-a4d2-4d8b-9148-e3be6c30e623}">
          <xlrd:rvb i="8964"/>
        </ext>
      </extLst>
    </bk>
    <bk>
      <extLst>
        <ext uri="{3e2802c4-a4d2-4d8b-9148-e3be6c30e623}">
          <xlrd:rvb i="8965"/>
        </ext>
      </extLst>
    </bk>
    <bk>
      <extLst>
        <ext uri="{3e2802c4-a4d2-4d8b-9148-e3be6c30e623}">
          <xlrd:rvb i="8966"/>
        </ext>
      </extLst>
    </bk>
    <bk>
      <extLst>
        <ext uri="{3e2802c4-a4d2-4d8b-9148-e3be6c30e623}">
          <xlrd:rvb i="8967"/>
        </ext>
      </extLst>
    </bk>
    <bk>
      <extLst>
        <ext uri="{3e2802c4-a4d2-4d8b-9148-e3be6c30e623}">
          <xlrd:rvb i="8968"/>
        </ext>
      </extLst>
    </bk>
    <bk>
      <extLst>
        <ext uri="{3e2802c4-a4d2-4d8b-9148-e3be6c30e623}">
          <xlrd:rvb i="8969"/>
        </ext>
      </extLst>
    </bk>
    <bk>
      <extLst>
        <ext uri="{3e2802c4-a4d2-4d8b-9148-e3be6c30e623}">
          <xlrd:rvb i="8970"/>
        </ext>
      </extLst>
    </bk>
    <bk>
      <extLst>
        <ext uri="{3e2802c4-a4d2-4d8b-9148-e3be6c30e623}">
          <xlrd:rvb i="8971"/>
        </ext>
      </extLst>
    </bk>
    <bk>
      <extLst>
        <ext uri="{3e2802c4-a4d2-4d8b-9148-e3be6c30e623}">
          <xlrd:rvb i="8972"/>
        </ext>
      </extLst>
    </bk>
    <bk>
      <extLst>
        <ext uri="{3e2802c4-a4d2-4d8b-9148-e3be6c30e623}">
          <xlrd:rvb i="8973"/>
        </ext>
      </extLst>
    </bk>
    <bk>
      <extLst>
        <ext uri="{3e2802c4-a4d2-4d8b-9148-e3be6c30e623}">
          <xlrd:rvb i="8974"/>
        </ext>
      </extLst>
    </bk>
    <bk>
      <extLst>
        <ext uri="{3e2802c4-a4d2-4d8b-9148-e3be6c30e623}">
          <xlrd:rvb i="8975"/>
        </ext>
      </extLst>
    </bk>
    <bk>
      <extLst>
        <ext uri="{3e2802c4-a4d2-4d8b-9148-e3be6c30e623}">
          <xlrd:rvb i="8976"/>
        </ext>
      </extLst>
    </bk>
    <bk>
      <extLst>
        <ext uri="{3e2802c4-a4d2-4d8b-9148-e3be6c30e623}">
          <xlrd:rvb i="8977"/>
        </ext>
      </extLst>
    </bk>
    <bk>
      <extLst>
        <ext uri="{3e2802c4-a4d2-4d8b-9148-e3be6c30e623}">
          <xlrd:rvb i="8978"/>
        </ext>
      </extLst>
    </bk>
    <bk>
      <extLst>
        <ext uri="{3e2802c4-a4d2-4d8b-9148-e3be6c30e623}">
          <xlrd:rvb i="8979"/>
        </ext>
      </extLst>
    </bk>
    <bk>
      <extLst>
        <ext uri="{3e2802c4-a4d2-4d8b-9148-e3be6c30e623}">
          <xlrd:rvb i="8980"/>
        </ext>
      </extLst>
    </bk>
    <bk>
      <extLst>
        <ext uri="{3e2802c4-a4d2-4d8b-9148-e3be6c30e623}">
          <xlrd:rvb i="8981"/>
        </ext>
      </extLst>
    </bk>
    <bk>
      <extLst>
        <ext uri="{3e2802c4-a4d2-4d8b-9148-e3be6c30e623}">
          <xlrd:rvb i="8982"/>
        </ext>
      </extLst>
    </bk>
    <bk>
      <extLst>
        <ext uri="{3e2802c4-a4d2-4d8b-9148-e3be6c30e623}">
          <xlrd:rvb i="8983"/>
        </ext>
      </extLst>
    </bk>
    <bk>
      <extLst>
        <ext uri="{3e2802c4-a4d2-4d8b-9148-e3be6c30e623}">
          <xlrd:rvb i="8984"/>
        </ext>
      </extLst>
    </bk>
    <bk>
      <extLst>
        <ext uri="{3e2802c4-a4d2-4d8b-9148-e3be6c30e623}">
          <xlrd:rvb i="8985"/>
        </ext>
      </extLst>
    </bk>
    <bk>
      <extLst>
        <ext uri="{3e2802c4-a4d2-4d8b-9148-e3be6c30e623}">
          <xlrd:rvb i="8986"/>
        </ext>
      </extLst>
    </bk>
    <bk>
      <extLst>
        <ext uri="{3e2802c4-a4d2-4d8b-9148-e3be6c30e623}">
          <xlrd:rvb i="8987"/>
        </ext>
      </extLst>
    </bk>
    <bk>
      <extLst>
        <ext uri="{3e2802c4-a4d2-4d8b-9148-e3be6c30e623}">
          <xlrd:rvb i="8988"/>
        </ext>
      </extLst>
    </bk>
    <bk>
      <extLst>
        <ext uri="{3e2802c4-a4d2-4d8b-9148-e3be6c30e623}">
          <xlrd:rvb i="8989"/>
        </ext>
      </extLst>
    </bk>
    <bk>
      <extLst>
        <ext uri="{3e2802c4-a4d2-4d8b-9148-e3be6c30e623}">
          <xlrd:rvb i="8990"/>
        </ext>
      </extLst>
    </bk>
    <bk>
      <extLst>
        <ext uri="{3e2802c4-a4d2-4d8b-9148-e3be6c30e623}">
          <xlrd:rvb i="8991"/>
        </ext>
      </extLst>
    </bk>
    <bk>
      <extLst>
        <ext uri="{3e2802c4-a4d2-4d8b-9148-e3be6c30e623}">
          <xlrd:rvb i="8992"/>
        </ext>
      </extLst>
    </bk>
    <bk>
      <extLst>
        <ext uri="{3e2802c4-a4d2-4d8b-9148-e3be6c30e623}">
          <xlrd:rvb i="8993"/>
        </ext>
      </extLst>
    </bk>
    <bk>
      <extLst>
        <ext uri="{3e2802c4-a4d2-4d8b-9148-e3be6c30e623}">
          <xlrd:rvb i="8994"/>
        </ext>
      </extLst>
    </bk>
    <bk>
      <extLst>
        <ext uri="{3e2802c4-a4d2-4d8b-9148-e3be6c30e623}">
          <xlrd:rvb i="8995"/>
        </ext>
      </extLst>
    </bk>
    <bk>
      <extLst>
        <ext uri="{3e2802c4-a4d2-4d8b-9148-e3be6c30e623}">
          <xlrd:rvb i="8996"/>
        </ext>
      </extLst>
    </bk>
    <bk>
      <extLst>
        <ext uri="{3e2802c4-a4d2-4d8b-9148-e3be6c30e623}">
          <xlrd:rvb i="8997"/>
        </ext>
      </extLst>
    </bk>
    <bk>
      <extLst>
        <ext uri="{3e2802c4-a4d2-4d8b-9148-e3be6c30e623}">
          <xlrd:rvb i="8998"/>
        </ext>
      </extLst>
    </bk>
    <bk>
      <extLst>
        <ext uri="{3e2802c4-a4d2-4d8b-9148-e3be6c30e623}">
          <xlrd:rvb i="8999"/>
        </ext>
      </extLst>
    </bk>
    <bk>
      <extLst>
        <ext uri="{3e2802c4-a4d2-4d8b-9148-e3be6c30e623}">
          <xlrd:rvb i="9000"/>
        </ext>
      </extLst>
    </bk>
    <bk>
      <extLst>
        <ext uri="{3e2802c4-a4d2-4d8b-9148-e3be6c30e623}">
          <xlrd:rvb i="9001"/>
        </ext>
      </extLst>
    </bk>
    <bk>
      <extLst>
        <ext uri="{3e2802c4-a4d2-4d8b-9148-e3be6c30e623}">
          <xlrd:rvb i="9002"/>
        </ext>
      </extLst>
    </bk>
    <bk>
      <extLst>
        <ext uri="{3e2802c4-a4d2-4d8b-9148-e3be6c30e623}">
          <xlrd:rvb i="9003"/>
        </ext>
      </extLst>
    </bk>
    <bk>
      <extLst>
        <ext uri="{3e2802c4-a4d2-4d8b-9148-e3be6c30e623}">
          <xlrd:rvb i="9004"/>
        </ext>
      </extLst>
    </bk>
    <bk>
      <extLst>
        <ext uri="{3e2802c4-a4d2-4d8b-9148-e3be6c30e623}">
          <xlrd:rvb i="9005"/>
        </ext>
      </extLst>
    </bk>
    <bk>
      <extLst>
        <ext uri="{3e2802c4-a4d2-4d8b-9148-e3be6c30e623}">
          <xlrd:rvb i="9006"/>
        </ext>
      </extLst>
    </bk>
    <bk>
      <extLst>
        <ext uri="{3e2802c4-a4d2-4d8b-9148-e3be6c30e623}">
          <xlrd:rvb i="9007"/>
        </ext>
      </extLst>
    </bk>
    <bk>
      <extLst>
        <ext uri="{3e2802c4-a4d2-4d8b-9148-e3be6c30e623}">
          <xlrd:rvb i="9008"/>
        </ext>
      </extLst>
    </bk>
    <bk>
      <extLst>
        <ext uri="{3e2802c4-a4d2-4d8b-9148-e3be6c30e623}">
          <xlrd:rvb i="9009"/>
        </ext>
      </extLst>
    </bk>
    <bk>
      <extLst>
        <ext uri="{3e2802c4-a4d2-4d8b-9148-e3be6c30e623}">
          <xlrd:rvb i="9010"/>
        </ext>
      </extLst>
    </bk>
    <bk>
      <extLst>
        <ext uri="{3e2802c4-a4d2-4d8b-9148-e3be6c30e623}">
          <xlrd:rvb i="9011"/>
        </ext>
      </extLst>
    </bk>
    <bk>
      <extLst>
        <ext uri="{3e2802c4-a4d2-4d8b-9148-e3be6c30e623}">
          <xlrd:rvb i="9012"/>
        </ext>
      </extLst>
    </bk>
    <bk>
      <extLst>
        <ext uri="{3e2802c4-a4d2-4d8b-9148-e3be6c30e623}">
          <xlrd:rvb i="9015"/>
        </ext>
      </extLst>
    </bk>
    <bk>
      <extLst>
        <ext uri="{3e2802c4-a4d2-4d8b-9148-e3be6c30e623}">
          <xlrd:rvb i="9016"/>
        </ext>
      </extLst>
    </bk>
    <bk>
      <extLst>
        <ext uri="{3e2802c4-a4d2-4d8b-9148-e3be6c30e623}">
          <xlrd:rvb i="9017"/>
        </ext>
      </extLst>
    </bk>
    <bk>
      <extLst>
        <ext uri="{3e2802c4-a4d2-4d8b-9148-e3be6c30e623}">
          <xlrd:rvb i="9018"/>
        </ext>
      </extLst>
    </bk>
    <bk>
      <extLst>
        <ext uri="{3e2802c4-a4d2-4d8b-9148-e3be6c30e623}">
          <xlrd:rvb i="9019"/>
        </ext>
      </extLst>
    </bk>
    <bk>
      <extLst>
        <ext uri="{3e2802c4-a4d2-4d8b-9148-e3be6c30e623}">
          <xlrd:rvb i="9020"/>
        </ext>
      </extLst>
    </bk>
    <bk>
      <extLst>
        <ext uri="{3e2802c4-a4d2-4d8b-9148-e3be6c30e623}">
          <xlrd:rvb i="9021"/>
        </ext>
      </extLst>
    </bk>
    <bk>
      <extLst>
        <ext uri="{3e2802c4-a4d2-4d8b-9148-e3be6c30e623}">
          <xlrd:rvb i="9022"/>
        </ext>
      </extLst>
    </bk>
    <bk>
      <extLst>
        <ext uri="{3e2802c4-a4d2-4d8b-9148-e3be6c30e623}">
          <xlrd:rvb i="9023"/>
        </ext>
      </extLst>
    </bk>
    <bk>
      <extLst>
        <ext uri="{3e2802c4-a4d2-4d8b-9148-e3be6c30e623}">
          <xlrd:rvb i="9024"/>
        </ext>
      </extLst>
    </bk>
    <bk>
      <extLst>
        <ext uri="{3e2802c4-a4d2-4d8b-9148-e3be6c30e623}">
          <xlrd:rvb i="9025"/>
        </ext>
      </extLst>
    </bk>
    <bk>
      <extLst>
        <ext uri="{3e2802c4-a4d2-4d8b-9148-e3be6c30e623}">
          <xlrd:rvb i="9026"/>
        </ext>
      </extLst>
    </bk>
    <bk>
      <extLst>
        <ext uri="{3e2802c4-a4d2-4d8b-9148-e3be6c30e623}">
          <xlrd:rvb i="9027"/>
        </ext>
      </extLst>
    </bk>
    <bk>
      <extLst>
        <ext uri="{3e2802c4-a4d2-4d8b-9148-e3be6c30e623}">
          <xlrd:rvb i="9028"/>
        </ext>
      </extLst>
    </bk>
    <bk>
      <extLst>
        <ext uri="{3e2802c4-a4d2-4d8b-9148-e3be6c30e623}">
          <xlrd:rvb i="9029"/>
        </ext>
      </extLst>
    </bk>
    <bk>
      <extLst>
        <ext uri="{3e2802c4-a4d2-4d8b-9148-e3be6c30e623}">
          <xlrd:rvb i="9030"/>
        </ext>
      </extLst>
    </bk>
    <bk>
      <extLst>
        <ext uri="{3e2802c4-a4d2-4d8b-9148-e3be6c30e623}">
          <xlrd:rvb i="9031"/>
        </ext>
      </extLst>
    </bk>
    <bk>
      <extLst>
        <ext uri="{3e2802c4-a4d2-4d8b-9148-e3be6c30e623}">
          <xlrd:rvb i="9032"/>
        </ext>
      </extLst>
    </bk>
    <bk>
      <extLst>
        <ext uri="{3e2802c4-a4d2-4d8b-9148-e3be6c30e623}">
          <xlrd:rvb i="9033"/>
        </ext>
      </extLst>
    </bk>
    <bk>
      <extLst>
        <ext uri="{3e2802c4-a4d2-4d8b-9148-e3be6c30e623}">
          <xlrd:rvb i="9034"/>
        </ext>
      </extLst>
    </bk>
    <bk>
      <extLst>
        <ext uri="{3e2802c4-a4d2-4d8b-9148-e3be6c30e623}">
          <xlrd:rvb i="9035"/>
        </ext>
      </extLst>
    </bk>
    <bk>
      <extLst>
        <ext uri="{3e2802c4-a4d2-4d8b-9148-e3be6c30e623}">
          <xlrd:rvb i="9036"/>
        </ext>
      </extLst>
    </bk>
    <bk>
      <extLst>
        <ext uri="{3e2802c4-a4d2-4d8b-9148-e3be6c30e623}">
          <xlrd:rvb i="9037"/>
        </ext>
      </extLst>
    </bk>
    <bk>
      <extLst>
        <ext uri="{3e2802c4-a4d2-4d8b-9148-e3be6c30e623}">
          <xlrd:rvb i="9038"/>
        </ext>
      </extLst>
    </bk>
    <bk>
      <extLst>
        <ext uri="{3e2802c4-a4d2-4d8b-9148-e3be6c30e623}">
          <xlrd:rvb i="9039"/>
        </ext>
      </extLst>
    </bk>
    <bk>
      <extLst>
        <ext uri="{3e2802c4-a4d2-4d8b-9148-e3be6c30e623}">
          <xlrd:rvb i="9040"/>
        </ext>
      </extLst>
    </bk>
    <bk>
      <extLst>
        <ext uri="{3e2802c4-a4d2-4d8b-9148-e3be6c30e623}">
          <xlrd:rvb i="9041"/>
        </ext>
      </extLst>
    </bk>
    <bk>
      <extLst>
        <ext uri="{3e2802c4-a4d2-4d8b-9148-e3be6c30e623}">
          <xlrd:rvb i="9042"/>
        </ext>
      </extLst>
    </bk>
    <bk>
      <extLst>
        <ext uri="{3e2802c4-a4d2-4d8b-9148-e3be6c30e623}">
          <xlrd:rvb i="9043"/>
        </ext>
      </extLst>
    </bk>
    <bk>
      <extLst>
        <ext uri="{3e2802c4-a4d2-4d8b-9148-e3be6c30e623}">
          <xlrd:rvb i="9044"/>
        </ext>
      </extLst>
    </bk>
    <bk>
      <extLst>
        <ext uri="{3e2802c4-a4d2-4d8b-9148-e3be6c30e623}">
          <xlrd:rvb i="9045"/>
        </ext>
      </extLst>
    </bk>
    <bk>
      <extLst>
        <ext uri="{3e2802c4-a4d2-4d8b-9148-e3be6c30e623}">
          <xlrd:rvb i="9046"/>
        </ext>
      </extLst>
    </bk>
    <bk>
      <extLst>
        <ext uri="{3e2802c4-a4d2-4d8b-9148-e3be6c30e623}">
          <xlrd:rvb i="9047"/>
        </ext>
      </extLst>
    </bk>
    <bk>
      <extLst>
        <ext uri="{3e2802c4-a4d2-4d8b-9148-e3be6c30e623}">
          <xlrd:rvb i="9048"/>
        </ext>
      </extLst>
    </bk>
    <bk>
      <extLst>
        <ext uri="{3e2802c4-a4d2-4d8b-9148-e3be6c30e623}">
          <xlrd:rvb i="9049"/>
        </ext>
      </extLst>
    </bk>
    <bk>
      <extLst>
        <ext uri="{3e2802c4-a4d2-4d8b-9148-e3be6c30e623}">
          <xlrd:rvb i="9050"/>
        </ext>
      </extLst>
    </bk>
    <bk>
      <extLst>
        <ext uri="{3e2802c4-a4d2-4d8b-9148-e3be6c30e623}">
          <xlrd:rvb i="9051"/>
        </ext>
      </extLst>
    </bk>
    <bk>
      <extLst>
        <ext uri="{3e2802c4-a4d2-4d8b-9148-e3be6c30e623}">
          <xlrd:rvb i="9052"/>
        </ext>
      </extLst>
    </bk>
    <bk>
      <extLst>
        <ext uri="{3e2802c4-a4d2-4d8b-9148-e3be6c30e623}">
          <xlrd:rvb i="9053"/>
        </ext>
      </extLst>
    </bk>
    <bk>
      <extLst>
        <ext uri="{3e2802c4-a4d2-4d8b-9148-e3be6c30e623}">
          <xlrd:rvb i="9054"/>
        </ext>
      </extLst>
    </bk>
    <bk>
      <extLst>
        <ext uri="{3e2802c4-a4d2-4d8b-9148-e3be6c30e623}">
          <xlrd:rvb i="9055"/>
        </ext>
      </extLst>
    </bk>
    <bk>
      <extLst>
        <ext uri="{3e2802c4-a4d2-4d8b-9148-e3be6c30e623}">
          <xlrd:rvb i="9056"/>
        </ext>
      </extLst>
    </bk>
    <bk>
      <extLst>
        <ext uri="{3e2802c4-a4d2-4d8b-9148-e3be6c30e623}">
          <xlrd:rvb i="9057"/>
        </ext>
      </extLst>
    </bk>
    <bk>
      <extLst>
        <ext uri="{3e2802c4-a4d2-4d8b-9148-e3be6c30e623}">
          <xlrd:rvb i="9058"/>
        </ext>
      </extLst>
    </bk>
    <bk>
      <extLst>
        <ext uri="{3e2802c4-a4d2-4d8b-9148-e3be6c30e623}">
          <xlrd:rvb i="9059"/>
        </ext>
      </extLst>
    </bk>
    <bk>
      <extLst>
        <ext uri="{3e2802c4-a4d2-4d8b-9148-e3be6c30e623}">
          <xlrd:rvb i="9060"/>
        </ext>
      </extLst>
    </bk>
    <bk>
      <extLst>
        <ext uri="{3e2802c4-a4d2-4d8b-9148-e3be6c30e623}">
          <xlrd:rvb i="9061"/>
        </ext>
      </extLst>
    </bk>
    <bk>
      <extLst>
        <ext uri="{3e2802c4-a4d2-4d8b-9148-e3be6c30e623}">
          <xlrd:rvb i="9062"/>
        </ext>
      </extLst>
    </bk>
    <bk>
      <extLst>
        <ext uri="{3e2802c4-a4d2-4d8b-9148-e3be6c30e623}">
          <xlrd:rvb i="9063"/>
        </ext>
      </extLst>
    </bk>
    <bk>
      <extLst>
        <ext uri="{3e2802c4-a4d2-4d8b-9148-e3be6c30e623}">
          <xlrd:rvb i="9064"/>
        </ext>
      </extLst>
    </bk>
    <bk>
      <extLst>
        <ext uri="{3e2802c4-a4d2-4d8b-9148-e3be6c30e623}">
          <xlrd:rvb i="9065"/>
        </ext>
      </extLst>
    </bk>
    <bk>
      <extLst>
        <ext uri="{3e2802c4-a4d2-4d8b-9148-e3be6c30e623}">
          <xlrd:rvb i="9066"/>
        </ext>
      </extLst>
    </bk>
    <bk>
      <extLst>
        <ext uri="{3e2802c4-a4d2-4d8b-9148-e3be6c30e623}">
          <xlrd:rvb i="9067"/>
        </ext>
      </extLst>
    </bk>
    <bk>
      <extLst>
        <ext uri="{3e2802c4-a4d2-4d8b-9148-e3be6c30e623}">
          <xlrd:rvb i="9068"/>
        </ext>
      </extLst>
    </bk>
    <bk>
      <extLst>
        <ext uri="{3e2802c4-a4d2-4d8b-9148-e3be6c30e623}">
          <xlrd:rvb i="9069"/>
        </ext>
      </extLst>
    </bk>
    <bk>
      <extLst>
        <ext uri="{3e2802c4-a4d2-4d8b-9148-e3be6c30e623}">
          <xlrd:rvb i="9070"/>
        </ext>
      </extLst>
    </bk>
    <bk>
      <extLst>
        <ext uri="{3e2802c4-a4d2-4d8b-9148-e3be6c30e623}">
          <xlrd:rvb i="9071"/>
        </ext>
      </extLst>
    </bk>
    <bk>
      <extLst>
        <ext uri="{3e2802c4-a4d2-4d8b-9148-e3be6c30e623}">
          <xlrd:rvb i="9072"/>
        </ext>
      </extLst>
    </bk>
    <bk>
      <extLst>
        <ext uri="{3e2802c4-a4d2-4d8b-9148-e3be6c30e623}">
          <xlrd:rvb i="9073"/>
        </ext>
      </extLst>
    </bk>
    <bk>
      <extLst>
        <ext uri="{3e2802c4-a4d2-4d8b-9148-e3be6c30e623}">
          <xlrd:rvb i="9074"/>
        </ext>
      </extLst>
    </bk>
    <bk>
      <extLst>
        <ext uri="{3e2802c4-a4d2-4d8b-9148-e3be6c30e623}">
          <xlrd:rvb i="9075"/>
        </ext>
      </extLst>
    </bk>
    <bk>
      <extLst>
        <ext uri="{3e2802c4-a4d2-4d8b-9148-e3be6c30e623}">
          <xlrd:rvb i="9076"/>
        </ext>
      </extLst>
    </bk>
    <bk>
      <extLst>
        <ext uri="{3e2802c4-a4d2-4d8b-9148-e3be6c30e623}">
          <xlrd:rvb i="9077"/>
        </ext>
      </extLst>
    </bk>
    <bk>
      <extLst>
        <ext uri="{3e2802c4-a4d2-4d8b-9148-e3be6c30e623}">
          <xlrd:rvb i="9078"/>
        </ext>
      </extLst>
    </bk>
    <bk>
      <extLst>
        <ext uri="{3e2802c4-a4d2-4d8b-9148-e3be6c30e623}">
          <xlrd:rvb i="9079"/>
        </ext>
      </extLst>
    </bk>
    <bk>
      <extLst>
        <ext uri="{3e2802c4-a4d2-4d8b-9148-e3be6c30e623}">
          <xlrd:rvb i="9080"/>
        </ext>
      </extLst>
    </bk>
    <bk>
      <extLst>
        <ext uri="{3e2802c4-a4d2-4d8b-9148-e3be6c30e623}">
          <xlrd:rvb i="9081"/>
        </ext>
      </extLst>
    </bk>
    <bk>
      <extLst>
        <ext uri="{3e2802c4-a4d2-4d8b-9148-e3be6c30e623}">
          <xlrd:rvb i="9082"/>
        </ext>
      </extLst>
    </bk>
    <bk>
      <extLst>
        <ext uri="{3e2802c4-a4d2-4d8b-9148-e3be6c30e623}">
          <xlrd:rvb i="9083"/>
        </ext>
      </extLst>
    </bk>
    <bk>
      <extLst>
        <ext uri="{3e2802c4-a4d2-4d8b-9148-e3be6c30e623}">
          <xlrd:rvb i="9084"/>
        </ext>
      </extLst>
    </bk>
    <bk>
      <extLst>
        <ext uri="{3e2802c4-a4d2-4d8b-9148-e3be6c30e623}">
          <xlrd:rvb i="9085"/>
        </ext>
      </extLst>
    </bk>
    <bk>
      <extLst>
        <ext uri="{3e2802c4-a4d2-4d8b-9148-e3be6c30e623}">
          <xlrd:rvb i="9086"/>
        </ext>
      </extLst>
    </bk>
    <bk>
      <extLst>
        <ext uri="{3e2802c4-a4d2-4d8b-9148-e3be6c30e623}">
          <xlrd:rvb i="9087"/>
        </ext>
      </extLst>
    </bk>
    <bk>
      <extLst>
        <ext uri="{3e2802c4-a4d2-4d8b-9148-e3be6c30e623}">
          <xlrd:rvb i="9088"/>
        </ext>
      </extLst>
    </bk>
    <bk>
      <extLst>
        <ext uri="{3e2802c4-a4d2-4d8b-9148-e3be6c30e623}">
          <xlrd:rvb i="9089"/>
        </ext>
      </extLst>
    </bk>
    <bk>
      <extLst>
        <ext uri="{3e2802c4-a4d2-4d8b-9148-e3be6c30e623}">
          <xlrd:rvb i="9090"/>
        </ext>
      </extLst>
    </bk>
    <bk>
      <extLst>
        <ext uri="{3e2802c4-a4d2-4d8b-9148-e3be6c30e623}">
          <xlrd:rvb i="9091"/>
        </ext>
      </extLst>
    </bk>
    <bk>
      <extLst>
        <ext uri="{3e2802c4-a4d2-4d8b-9148-e3be6c30e623}">
          <xlrd:rvb i="9092"/>
        </ext>
      </extLst>
    </bk>
    <bk>
      <extLst>
        <ext uri="{3e2802c4-a4d2-4d8b-9148-e3be6c30e623}">
          <xlrd:rvb i="9093"/>
        </ext>
      </extLst>
    </bk>
    <bk>
      <extLst>
        <ext uri="{3e2802c4-a4d2-4d8b-9148-e3be6c30e623}">
          <xlrd:rvb i="9094"/>
        </ext>
      </extLst>
    </bk>
    <bk>
      <extLst>
        <ext uri="{3e2802c4-a4d2-4d8b-9148-e3be6c30e623}">
          <xlrd:rvb i="9095"/>
        </ext>
      </extLst>
    </bk>
    <bk>
      <extLst>
        <ext uri="{3e2802c4-a4d2-4d8b-9148-e3be6c30e623}">
          <xlrd:rvb i="9096"/>
        </ext>
      </extLst>
    </bk>
    <bk>
      <extLst>
        <ext uri="{3e2802c4-a4d2-4d8b-9148-e3be6c30e623}">
          <xlrd:rvb i="9097"/>
        </ext>
      </extLst>
    </bk>
    <bk>
      <extLst>
        <ext uri="{3e2802c4-a4d2-4d8b-9148-e3be6c30e623}">
          <xlrd:rvb i="9098"/>
        </ext>
      </extLst>
    </bk>
    <bk>
      <extLst>
        <ext uri="{3e2802c4-a4d2-4d8b-9148-e3be6c30e623}">
          <xlrd:rvb i="9099"/>
        </ext>
      </extLst>
    </bk>
    <bk>
      <extLst>
        <ext uri="{3e2802c4-a4d2-4d8b-9148-e3be6c30e623}">
          <xlrd:rvb i="9100"/>
        </ext>
      </extLst>
    </bk>
    <bk>
      <extLst>
        <ext uri="{3e2802c4-a4d2-4d8b-9148-e3be6c30e623}">
          <xlrd:rvb i="9101"/>
        </ext>
      </extLst>
    </bk>
    <bk>
      <extLst>
        <ext uri="{3e2802c4-a4d2-4d8b-9148-e3be6c30e623}">
          <xlrd:rvb i="9102"/>
        </ext>
      </extLst>
    </bk>
    <bk>
      <extLst>
        <ext uri="{3e2802c4-a4d2-4d8b-9148-e3be6c30e623}">
          <xlrd:rvb i="9103"/>
        </ext>
      </extLst>
    </bk>
    <bk>
      <extLst>
        <ext uri="{3e2802c4-a4d2-4d8b-9148-e3be6c30e623}">
          <xlrd:rvb i="9104"/>
        </ext>
      </extLst>
    </bk>
    <bk>
      <extLst>
        <ext uri="{3e2802c4-a4d2-4d8b-9148-e3be6c30e623}">
          <xlrd:rvb i="9105"/>
        </ext>
      </extLst>
    </bk>
    <bk>
      <extLst>
        <ext uri="{3e2802c4-a4d2-4d8b-9148-e3be6c30e623}">
          <xlrd:rvb i="9106"/>
        </ext>
      </extLst>
    </bk>
    <bk>
      <extLst>
        <ext uri="{3e2802c4-a4d2-4d8b-9148-e3be6c30e623}">
          <xlrd:rvb i="9107"/>
        </ext>
      </extLst>
    </bk>
    <bk>
      <extLst>
        <ext uri="{3e2802c4-a4d2-4d8b-9148-e3be6c30e623}">
          <xlrd:rvb i="9108"/>
        </ext>
      </extLst>
    </bk>
    <bk>
      <extLst>
        <ext uri="{3e2802c4-a4d2-4d8b-9148-e3be6c30e623}">
          <xlrd:rvb i="9109"/>
        </ext>
      </extLst>
    </bk>
    <bk>
      <extLst>
        <ext uri="{3e2802c4-a4d2-4d8b-9148-e3be6c30e623}">
          <xlrd:rvb i="9110"/>
        </ext>
      </extLst>
    </bk>
    <bk>
      <extLst>
        <ext uri="{3e2802c4-a4d2-4d8b-9148-e3be6c30e623}">
          <xlrd:rvb i="9111"/>
        </ext>
      </extLst>
    </bk>
    <bk>
      <extLst>
        <ext uri="{3e2802c4-a4d2-4d8b-9148-e3be6c30e623}">
          <xlrd:rvb i="9112"/>
        </ext>
      </extLst>
    </bk>
    <bk>
      <extLst>
        <ext uri="{3e2802c4-a4d2-4d8b-9148-e3be6c30e623}">
          <xlrd:rvb i="9113"/>
        </ext>
      </extLst>
    </bk>
    <bk>
      <extLst>
        <ext uri="{3e2802c4-a4d2-4d8b-9148-e3be6c30e623}">
          <xlrd:rvb i="9114"/>
        </ext>
      </extLst>
    </bk>
    <bk>
      <extLst>
        <ext uri="{3e2802c4-a4d2-4d8b-9148-e3be6c30e623}">
          <xlrd:rvb i="9115"/>
        </ext>
      </extLst>
    </bk>
    <bk>
      <extLst>
        <ext uri="{3e2802c4-a4d2-4d8b-9148-e3be6c30e623}">
          <xlrd:rvb i="9116"/>
        </ext>
      </extLst>
    </bk>
    <bk>
      <extLst>
        <ext uri="{3e2802c4-a4d2-4d8b-9148-e3be6c30e623}">
          <xlrd:rvb i="9117"/>
        </ext>
      </extLst>
    </bk>
    <bk>
      <extLst>
        <ext uri="{3e2802c4-a4d2-4d8b-9148-e3be6c30e623}">
          <xlrd:rvb i="9118"/>
        </ext>
      </extLst>
    </bk>
    <bk>
      <extLst>
        <ext uri="{3e2802c4-a4d2-4d8b-9148-e3be6c30e623}">
          <xlrd:rvb i="9119"/>
        </ext>
      </extLst>
    </bk>
    <bk>
      <extLst>
        <ext uri="{3e2802c4-a4d2-4d8b-9148-e3be6c30e623}">
          <xlrd:rvb i="9120"/>
        </ext>
      </extLst>
    </bk>
    <bk>
      <extLst>
        <ext uri="{3e2802c4-a4d2-4d8b-9148-e3be6c30e623}">
          <xlrd:rvb i="9121"/>
        </ext>
      </extLst>
    </bk>
    <bk>
      <extLst>
        <ext uri="{3e2802c4-a4d2-4d8b-9148-e3be6c30e623}">
          <xlrd:rvb i="9122"/>
        </ext>
      </extLst>
    </bk>
    <bk>
      <extLst>
        <ext uri="{3e2802c4-a4d2-4d8b-9148-e3be6c30e623}">
          <xlrd:rvb i="9123"/>
        </ext>
      </extLst>
    </bk>
    <bk>
      <extLst>
        <ext uri="{3e2802c4-a4d2-4d8b-9148-e3be6c30e623}">
          <xlrd:rvb i="9124"/>
        </ext>
      </extLst>
    </bk>
    <bk>
      <extLst>
        <ext uri="{3e2802c4-a4d2-4d8b-9148-e3be6c30e623}">
          <xlrd:rvb i="9125"/>
        </ext>
      </extLst>
    </bk>
    <bk>
      <extLst>
        <ext uri="{3e2802c4-a4d2-4d8b-9148-e3be6c30e623}">
          <xlrd:rvb i="9126"/>
        </ext>
      </extLst>
    </bk>
    <bk>
      <extLst>
        <ext uri="{3e2802c4-a4d2-4d8b-9148-e3be6c30e623}">
          <xlrd:rvb i="9127"/>
        </ext>
      </extLst>
    </bk>
    <bk>
      <extLst>
        <ext uri="{3e2802c4-a4d2-4d8b-9148-e3be6c30e623}">
          <xlrd:rvb i="9128"/>
        </ext>
      </extLst>
    </bk>
    <bk>
      <extLst>
        <ext uri="{3e2802c4-a4d2-4d8b-9148-e3be6c30e623}">
          <xlrd:rvb i="9129"/>
        </ext>
      </extLst>
    </bk>
    <bk>
      <extLst>
        <ext uri="{3e2802c4-a4d2-4d8b-9148-e3be6c30e623}">
          <xlrd:rvb i="9130"/>
        </ext>
      </extLst>
    </bk>
    <bk>
      <extLst>
        <ext uri="{3e2802c4-a4d2-4d8b-9148-e3be6c30e623}">
          <xlrd:rvb i="9131"/>
        </ext>
      </extLst>
    </bk>
    <bk>
      <extLst>
        <ext uri="{3e2802c4-a4d2-4d8b-9148-e3be6c30e623}">
          <xlrd:rvb i="9132"/>
        </ext>
      </extLst>
    </bk>
    <bk>
      <extLst>
        <ext uri="{3e2802c4-a4d2-4d8b-9148-e3be6c30e623}">
          <xlrd:rvb i="9133"/>
        </ext>
      </extLst>
    </bk>
    <bk>
      <extLst>
        <ext uri="{3e2802c4-a4d2-4d8b-9148-e3be6c30e623}">
          <xlrd:rvb i="9134"/>
        </ext>
      </extLst>
    </bk>
    <bk>
      <extLst>
        <ext uri="{3e2802c4-a4d2-4d8b-9148-e3be6c30e623}">
          <xlrd:rvb i="9135"/>
        </ext>
      </extLst>
    </bk>
    <bk>
      <extLst>
        <ext uri="{3e2802c4-a4d2-4d8b-9148-e3be6c30e623}">
          <xlrd:rvb i="9136"/>
        </ext>
      </extLst>
    </bk>
    <bk>
      <extLst>
        <ext uri="{3e2802c4-a4d2-4d8b-9148-e3be6c30e623}">
          <xlrd:rvb i="9137"/>
        </ext>
      </extLst>
    </bk>
    <bk>
      <extLst>
        <ext uri="{3e2802c4-a4d2-4d8b-9148-e3be6c30e623}">
          <xlrd:rvb i="9138"/>
        </ext>
      </extLst>
    </bk>
    <bk>
      <extLst>
        <ext uri="{3e2802c4-a4d2-4d8b-9148-e3be6c30e623}">
          <xlrd:rvb i="9139"/>
        </ext>
      </extLst>
    </bk>
    <bk>
      <extLst>
        <ext uri="{3e2802c4-a4d2-4d8b-9148-e3be6c30e623}">
          <xlrd:rvb i="9140"/>
        </ext>
      </extLst>
    </bk>
    <bk>
      <extLst>
        <ext uri="{3e2802c4-a4d2-4d8b-9148-e3be6c30e623}">
          <xlrd:rvb i="9141"/>
        </ext>
      </extLst>
    </bk>
    <bk>
      <extLst>
        <ext uri="{3e2802c4-a4d2-4d8b-9148-e3be6c30e623}">
          <xlrd:rvb i="9142"/>
        </ext>
      </extLst>
    </bk>
    <bk>
      <extLst>
        <ext uri="{3e2802c4-a4d2-4d8b-9148-e3be6c30e623}">
          <xlrd:rvb i="9143"/>
        </ext>
      </extLst>
    </bk>
    <bk>
      <extLst>
        <ext uri="{3e2802c4-a4d2-4d8b-9148-e3be6c30e623}">
          <xlrd:rvb i="9144"/>
        </ext>
      </extLst>
    </bk>
    <bk>
      <extLst>
        <ext uri="{3e2802c4-a4d2-4d8b-9148-e3be6c30e623}">
          <xlrd:rvb i="9145"/>
        </ext>
      </extLst>
    </bk>
    <bk>
      <extLst>
        <ext uri="{3e2802c4-a4d2-4d8b-9148-e3be6c30e623}">
          <xlrd:rvb i="9146"/>
        </ext>
      </extLst>
    </bk>
    <bk>
      <extLst>
        <ext uri="{3e2802c4-a4d2-4d8b-9148-e3be6c30e623}">
          <xlrd:rvb i="9147"/>
        </ext>
      </extLst>
    </bk>
    <bk>
      <extLst>
        <ext uri="{3e2802c4-a4d2-4d8b-9148-e3be6c30e623}">
          <xlrd:rvb i="9148"/>
        </ext>
      </extLst>
    </bk>
    <bk>
      <extLst>
        <ext uri="{3e2802c4-a4d2-4d8b-9148-e3be6c30e623}">
          <xlrd:rvb i="9149"/>
        </ext>
      </extLst>
    </bk>
    <bk>
      <extLst>
        <ext uri="{3e2802c4-a4d2-4d8b-9148-e3be6c30e623}">
          <xlrd:rvb i="9150"/>
        </ext>
      </extLst>
    </bk>
    <bk>
      <extLst>
        <ext uri="{3e2802c4-a4d2-4d8b-9148-e3be6c30e623}">
          <xlrd:rvb i="9151"/>
        </ext>
      </extLst>
    </bk>
    <bk>
      <extLst>
        <ext uri="{3e2802c4-a4d2-4d8b-9148-e3be6c30e623}">
          <xlrd:rvb i="9152"/>
        </ext>
      </extLst>
    </bk>
    <bk>
      <extLst>
        <ext uri="{3e2802c4-a4d2-4d8b-9148-e3be6c30e623}">
          <xlrd:rvb i="9153"/>
        </ext>
      </extLst>
    </bk>
    <bk>
      <extLst>
        <ext uri="{3e2802c4-a4d2-4d8b-9148-e3be6c30e623}">
          <xlrd:rvb i="9154"/>
        </ext>
      </extLst>
    </bk>
    <bk>
      <extLst>
        <ext uri="{3e2802c4-a4d2-4d8b-9148-e3be6c30e623}">
          <xlrd:rvb i="9155"/>
        </ext>
      </extLst>
    </bk>
    <bk>
      <extLst>
        <ext uri="{3e2802c4-a4d2-4d8b-9148-e3be6c30e623}">
          <xlrd:rvb i="9156"/>
        </ext>
      </extLst>
    </bk>
    <bk>
      <extLst>
        <ext uri="{3e2802c4-a4d2-4d8b-9148-e3be6c30e623}">
          <xlrd:rvb i="9157"/>
        </ext>
      </extLst>
    </bk>
    <bk>
      <extLst>
        <ext uri="{3e2802c4-a4d2-4d8b-9148-e3be6c30e623}">
          <xlrd:rvb i="9158"/>
        </ext>
      </extLst>
    </bk>
    <bk>
      <extLst>
        <ext uri="{3e2802c4-a4d2-4d8b-9148-e3be6c30e623}">
          <xlrd:rvb i="9159"/>
        </ext>
      </extLst>
    </bk>
    <bk>
      <extLst>
        <ext uri="{3e2802c4-a4d2-4d8b-9148-e3be6c30e623}">
          <xlrd:rvb i="9160"/>
        </ext>
      </extLst>
    </bk>
    <bk>
      <extLst>
        <ext uri="{3e2802c4-a4d2-4d8b-9148-e3be6c30e623}">
          <xlrd:rvb i="9161"/>
        </ext>
      </extLst>
    </bk>
    <bk>
      <extLst>
        <ext uri="{3e2802c4-a4d2-4d8b-9148-e3be6c30e623}">
          <xlrd:rvb i="9162"/>
        </ext>
      </extLst>
    </bk>
    <bk>
      <extLst>
        <ext uri="{3e2802c4-a4d2-4d8b-9148-e3be6c30e623}">
          <xlrd:rvb i="9163"/>
        </ext>
      </extLst>
    </bk>
    <bk>
      <extLst>
        <ext uri="{3e2802c4-a4d2-4d8b-9148-e3be6c30e623}">
          <xlrd:rvb i="9164"/>
        </ext>
      </extLst>
    </bk>
    <bk>
      <extLst>
        <ext uri="{3e2802c4-a4d2-4d8b-9148-e3be6c30e623}">
          <xlrd:rvb i="9165"/>
        </ext>
      </extLst>
    </bk>
    <bk>
      <extLst>
        <ext uri="{3e2802c4-a4d2-4d8b-9148-e3be6c30e623}">
          <xlrd:rvb i="9166"/>
        </ext>
      </extLst>
    </bk>
    <bk>
      <extLst>
        <ext uri="{3e2802c4-a4d2-4d8b-9148-e3be6c30e623}">
          <xlrd:rvb i="9167"/>
        </ext>
      </extLst>
    </bk>
    <bk>
      <extLst>
        <ext uri="{3e2802c4-a4d2-4d8b-9148-e3be6c30e623}">
          <xlrd:rvb i="9168"/>
        </ext>
      </extLst>
    </bk>
    <bk>
      <extLst>
        <ext uri="{3e2802c4-a4d2-4d8b-9148-e3be6c30e623}">
          <xlrd:rvb i="9169"/>
        </ext>
      </extLst>
    </bk>
    <bk>
      <extLst>
        <ext uri="{3e2802c4-a4d2-4d8b-9148-e3be6c30e623}">
          <xlrd:rvb i="9170"/>
        </ext>
      </extLst>
    </bk>
    <bk>
      <extLst>
        <ext uri="{3e2802c4-a4d2-4d8b-9148-e3be6c30e623}">
          <xlrd:rvb i="9171"/>
        </ext>
      </extLst>
    </bk>
    <bk>
      <extLst>
        <ext uri="{3e2802c4-a4d2-4d8b-9148-e3be6c30e623}">
          <xlrd:rvb i="9172"/>
        </ext>
      </extLst>
    </bk>
    <bk>
      <extLst>
        <ext uri="{3e2802c4-a4d2-4d8b-9148-e3be6c30e623}">
          <xlrd:rvb i="9173"/>
        </ext>
      </extLst>
    </bk>
    <bk>
      <extLst>
        <ext uri="{3e2802c4-a4d2-4d8b-9148-e3be6c30e623}">
          <xlrd:rvb i="9174"/>
        </ext>
      </extLst>
    </bk>
    <bk>
      <extLst>
        <ext uri="{3e2802c4-a4d2-4d8b-9148-e3be6c30e623}">
          <xlrd:rvb i="9175"/>
        </ext>
      </extLst>
    </bk>
    <bk>
      <extLst>
        <ext uri="{3e2802c4-a4d2-4d8b-9148-e3be6c30e623}">
          <xlrd:rvb i="9176"/>
        </ext>
      </extLst>
    </bk>
    <bk>
      <extLst>
        <ext uri="{3e2802c4-a4d2-4d8b-9148-e3be6c30e623}">
          <xlrd:rvb i="9177"/>
        </ext>
      </extLst>
    </bk>
    <bk>
      <extLst>
        <ext uri="{3e2802c4-a4d2-4d8b-9148-e3be6c30e623}">
          <xlrd:rvb i="9178"/>
        </ext>
      </extLst>
    </bk>
    <bk>
      <extLst>
        <ext uri="{3e2802c4-a4d2-4d8b-9148-e3be6c30e623}">
          <xlrd:rvb i="9179"/>
        </ext>
      </extLst>
    </bk>
    <bk>
      <extLst>
        <ext uri="{3e2802c4-a4d2-4d8b-9148-e3be6c30e623}">
          <xlrd:rvb i="9180"/>
        </ext>
      </extLst>
    </bk>
    <bk>
      <extLst>
        <ext uri="{3e2802c4-a4d2-4d8b-9148-e3be6c30e623}">
          <xlrd:rvb i="9181"/>
        </ext>
      </extLst>
    </bk>
    <bk>
      <extLst>
        <ext uri="{3e2802c4-a4d2-4d8b-9148-e3be6c30e623}">
          <xlrd:rvb i="9182"/>
        </ext>
      </extLst>
    </bk>
    <bk>
      <extLst>
        <ext uri="{3e2802c4-a4d2-4d8b-9148-e3be6c30e623}">
          <xlrd:rvb i="9185"/>
        </ext>
      </extLst>
    </bk>
    <bk>
      <extLst>
        <ext uri="{3e2802c4-a4d2-4d8b-9148-e3be6c30e623}">
          <xlrd:rvb i="9186"/>
        </ext>
      </extLst>
    </bk>
    <bk>
      <extLst>
        <ext uri="{3e2802c4-a4d2-4d8b-9148-e3be6c30e623}">
          <xlrd:rvb i="9187"/>
        </ext>
      </extLst>
    </bk>
    <bk>
      <extLst>
        <ext uri="{3e2802c4-a4d2-4d8b-9148-e3be6c30e623}">
          <xlrd:rvb i="9188"/>
        </ext>
      </extLst>
    </bk>
    <bk>
      <extLst>
        <ext uri="{3e2802c4-a4d2-4d8b-9148-e3be6c30e623}">
          <xlrd:rvb i="9189"/>
        </ext>
      </extLst>
    </bk>
    <bk>
      <extLst>
        <ext uri="{3e2802c4-a4d2-4d8b-9148-e3be6c30e623}">
          <xlrd:rvb i="9190"/>
        </ext>
      </extLst>
    </bk>
    <bk>
      <extLst>
        <ext uri="{3e2802c4-a4d2-4d8b-9148-e3be6c30e623}">
          <xlrd:rvb i="9191"/>
        </ext>
      </extLst>
    </bk>
    <bk>
      <extLst>
        <ext uri="{3e2802c4-a4d2-4d8b-9148-e3be6c30e623}">
          <xlrd:rvb i="9192"/>
        </ext>
      </extLst>
    </bk>
    <bk>
      <extLst>
        <ext uri="{3e2802c4-a4d2-4d8b-9148-e3be6c30e623}">
          <xlrd:rvb i="9193"/>
        </ext>
      </extLst>
    </bk>
    <bk>
      <extLst>
        <ext uri="{3e2802c4-a4d2-4d8b-9148-e3be6c30e623}">
          <xlrd:rvb i="9194"/>
        </ext>
      </extLst>
    </bk>
    <bk>
      <extLst>
        <ext uri="{3e2802c4-a4d2-4d8b-9148-e3be6c30e623}">
          <xlrd:rvb i="9195"/>
        </ext>
      </extLst>
    </bk>
    <bk>
      <extLst>
        <ext uri="{3e2802c4-a4d2-4d8b-9148-e3be6c30e623}">
          <xlrd:rvb i="9196"/>
        </ext>
      </extLst>
    </bk>
    <bk>
      <extLst>
        <ext uri="{3e2802c4-a4d2-4d8b-9148-e3be6c30e623}">
          <xlrd:rvb i="9197"/>
        </ext>
      </extLst>
    </bk>
    <bk>
      <extLst>
        <ext uri="{3e2802c4-a4d2-4d8b-9148-e3be6c30e623}">
          <xlrd:rvb i="9198"/>
        </ext>
      </extLst>
    </bk>
    <bk>
      <extLst>
        <ext uri="{3e2802c4-a4d2-4d8b-9148-e3be6c30e623}">
          <xlrd:rvb i="9199"/>
        </ext>
      </extLst>
    </bk>
    <bk>
      <extLst>
        <ext uri="{3e2802c4-a4d2-4d8b-9148-e3be6c30e623}">
          <xlrd:rvb i="9200"/>
        </ext>
      </extLst>
    </bk>
    <bk>
      <extLst>
        <ext uri="{3e2802c4-a4d2-4d8b-9148-e3be6c30e623}">
          <xlrd:rvb i="9201"/>
        </ext>
      </extLst>
    </bk>
    <bk>
      <extLst>
        <ext uri="{3e2802c4-a4d2-4d8b-9148-e3be6c30e623}">
          <xlrd:rvb i="9202"/>
        </ext>
      </extLst>
    </bk>
    <bk>
      <extLst>
        <ext uri="{3e2802c4-a4d2-4d8b-9148-e3be6c30e623}">
          <xlrd:rvb i="9203"/>
        </ext>
      </extLst>
    </bk>
    <bk>
      <extLst>
        <ext uri="{3e2802c4-a4d2-4d8b-9148-e3be6c30e623}">
          <xlrd:rvb i="9204"/>
        </ext>
      </extLst>
    </bk>
    <bk>
      <extLst>
        <ext uri="{3e2802c4-a4d2-4d8b-9148-e3be6c30e623}">
          <xlrd:rvb i="9205"/>
        </ext>
      </extLst>
    </bk>
    <bk>
      <extLst>
        <ext uri="{3e2802c4-a4d2-4d8b-9148-e3be6c30e623}">
          <xlrd:rvb i="9206"/>
        </ext>
      </extLst>
    </bk>
    <bk>
      <extLst>
        <ext uri="{3e2802c4-a4d2-4d8b-9148-e3be6c30e623}">
          <xlrd:rvb i="9207"/>
        </ext>
      </extLst>
    </bk>
    <bk>
      <extLst>
        <ext uri="{3e2802c4-a4d2-4d8b-9148-e3be6c30e623}">
          <xlrd:rvb i="9208"/>
        </ext>
      </extLst>
    </bk>
    <bk>
      <extLst>
        <ext uri="{3e2802c4-a4d2-4d8b-9148-e3be6c30e623}">
          <xlrd:rvb i="9209"/>
        </ext>
      </extLst>
    </bk>
    <bk>
      <extLst>
        <ext uri="{3e2802c4-a4d2-4d8b-9148-e3be6c30e623}">
          <xlrd:rvb i="9210"/>
        </ext>
      </extLst>
    </bk>
    <bk>
      <extLst>
        <ext uri="{3e2802c4-a4d2-4d8b-9148-e3be6c30e623}">
          <xlrd:rvb i="9211"/>
        </ext>
      </extLst>
    </bk>
    <bk>
      <extLst>
        <ext uri="{3e2802c4-a4d2-4d8b-9148-e3be6c30e623}">
          <xlrd:rvb i="9212"/>
        </ext>
      </extLst>
    </bk>
    <bk>
      <extLst>
        <ext uri="{3e2802c4-a4d2-4d8b-9148-e3be6c30e623}">
          <xlrd:rvb i="9213"/>
        </ext>
      </extLst>
    </bk>
    <bk>
      <extLst>
        <ext uri="{3e2802c4-a4d2-4d8b-9148-e3be6c30e623}">
          <xlrd:rvb i="9214"/>
        </ext>
      </extLst>
    </bk>
    <bk>
      <extLst>
        <ext uri="{3e2802c4-a4d2-4d8b-9148-e3be6c30e623}">
          <xlrd:rvb i="9215"/>
        </ext>
      </extLst>
    </bk>
    <bk>
      <extLst>
        <ext uri="{3e2802c4-a4d2-4d8b-9148-e3be6c30e623}">
          <xlrd:rvb i="9216"/>
        </ext>
      </extLst>
    </bk>
    <bk>
      <extLst>
        <ext uri="{3e2802c4-a4d2-4d8b-9148-e3be6c30e623}">
          <xlrd:rvb i="9217"/>
        </ext>
      </extLst>
    </bk>
    <bk>
      <extLst>
        <ext uri="{3e2802c4-a4d2-4d8b-9148-e3be6c30e623}">
          <xlrd:rvb i="9218"/>
        </ext>
      </extLst>
    </bk>
    <bk>
      <extLst>
        <ext uri="{3e2802c4-a4d2-4d8b-9148-e3be6c30e623}">
          <xlrd:rvb i="9219"/>
        </ext>
      </extLst>
    </bk>
    <bk>
      <extLst>
        <ext uri="{3e2802c4-a4d2-4d8b-9148-e3be6c30e623}">
          <xlrd:rvb i="9220"/>
        </ext>
      </extLst>
    </bk>
    <bk>
      <extLst>
        <ext uri="{3e2802c4-a4d2-4d8b-9148-e3be6c30e623}">
          <xlrd:rvb i="9221"/>
        </ext>
      </extLst>
    </bk>
    <bk>
      <extLst>
        <ext uri="{3e2802c4-a4d2-4d8b-9148-e3be6c30e623}">
          <xlrd:rvb i="9222"/>
        </ext>
      </extLst>
    </bk>
    <bk>
      <extLst>
        <ext uri="{3e2802c4-a4d2-4d8b-9148-e3be6c30e623}">
          <xlrd:rvb i="9223"/>
        </ext>
      </extLst>
    </bk>
    <bk>
      <extLst>
        <ext uri="{3e2802c4-a4d2-4d8b-9148-e3be6c30e623}">
          <xlrd:rvb i="9224"/>
        </ext>
      </extLst>
    </bk>
    <bk>
      <extLst>
        <ext uri="{3e2802c4-a4d2-4d8b-9148-e3be6c30e623}">
          <xlrd:rvb i="9225"/>
        </ext>
      </extLst>
    </bk>
    <bk>
      <extLst>
        <ext uri="{3e2802c4-a4d2-4d8b-9148-e3be6c30e623}">
          <xlrd:rvb i="9226"/>
        </ext>
      </extLst>
    </bk>
    <bk>
      <extLst>
        <ext uri="{3e2802c4-a4d2-4d8b-9148-e3be6c30e623}">
          <xlrd:rvb i="9227"/>
        </ext>
      </extLst>
    </bk>
    <bk>
      <extLst>
        <ext uri="{3e2802c4-a4d2-4d8b-9148-e3be6c30e623}">
          <xlrd:rvb i="9228"/>
        </ext>
      </extLst>
    </bk>
    <bk>
      <extLst>
        <ext uri="{3e2802c4-a4d2-4d8b-9148-e3be6c30e623}">
          <xlrd:rvb i="9229"/>
        </ext>
      </extLst>
    </bk>
    <bk>
      <extLst>
        <ext uri="{3e2802c4-a4d2-4d8b-9148-e3be6c30e623}">
          <xlrd:rvb i="9230"/>
        </ext>
      </extLst>
    </bk>
    <bk>
      <extLst>
        <ext uri="{3e2802c4-a4d2-4d8b-9148-e3be6c30e623}">
          <xlrd:rvb i="9231"/>
        </ext>
      </extLst>
    </bk>
    <bk>
      <extLst>
        <ext uri="{3e2802c4-a4d2-4d8b-9148-e3be6c30e623}">
          <xlrd:rvb i="9232"/>
        </ext>
      </extLst>
    </bk>
    <bk>
      <extLst>
        <ext uri="{3e2802c4-a4d2-4d8b-9148-e3be6c30e623}">
          <xlrd:rvb i="9233"/>
        </ext>
      </extLst>
    </bk>
    <bk>
      <extLst>
        <ext uri="{3e2802c4-a4d2-4d8b-9148-e3be6c30e623}">
          <xlrd:rvb i="9234"/>
        </ext>
      </extLst>
    </bk>
    <bk>
      <extLst>
        <ext uri="{3e2802c4-a4d2-4d8b-9148-e3be6c30e623}">
          <xlrd:rvb i="9235"/>
        </ext>
      </extLst>
    </bk>
    <bk>
      <extLst>
        <ext uri="{3e2802c4-a4d2-4d8b-9148-e3be6c30e623}">
          <xlrd:rvb i="9236"/>
        </ext>
      </extLst>
    </bk>
    <bk>
      <extLst>
        <ext uri="{3e2802c4-a4d2-4d8b-9148-e3be6c30e623}">
          <xlrd:rvb i="9237"/>
        </ext>
      </extLst>
    </bk>
    <bk>
      <extLst>
        <ext uri="{3e2802c4-a4d2-4d8b-9148-e3be6c30e623}">
          <xlrd:rvb i="9238"/>
        </ext>
      </extLst>
    </bk>
    <bk>
      <extLst>
        <ext uri="{3e2802c4-a4d2-4d8b-9148-e3be6c30e623}">
          <xlrd:rvb i="9239"/>
        </ext>
      </extLst>
    </bk>
    <bk>
      <extLst>
        <ext uri="{3e2802c4-a4d2-4d8b-9148-e3be6c30e623}">
          <xlrd:rvb i="9240"/>
        </ext>
      </extLst>
    </bk>
    <bk>
      <extLst>
        <ext uri="{3e2802c4-a4d2-4d8b-9148-e3be6c30e623}">
          <xlrd:rvb i="9241"/>
        </ext>
      </extLst>
    </bk>
    <bk>
      <extLst>
        <ext uri="{3e2802c4-a4d2-4d8b-9148-e3be6c30e623}">
          <xlrd:rvb i="9242"/>
        </ext>
      </extLst>
    </bk>
    <bk>
      <extLst>
        <ext uri="{3e2802c4-a4d2-4d8b-9148-e3be6c30e623}">
          <xlrd:rvb i="9243"/>
        </ext>
      </extLst>
    </bk>
    <bk>
      <extLst>
        <ext uri="{3e2802c4-a4d2-4d8b-9148-e3be6c30e623}">
          <xlrd:rvb i="9244"/>
        </ext>
      </extLst>
    </bk>
    <bk>
      <extLst>
        <ext uri="{3e2802c4-a4d2-4d8b-9148-e3be6c30e623}">
          <xlrd:rvb i="9245"/>
        </ext>
      </extLst>
    </bk>
    <bk>
      <extLst>
        <ext uri="{3e2802c4-a4d2-4d8b-9148-e3be6c30e623}">
          <xlrd:rvb i="9246"/>
        </ext>
      </extLst>
    </bk>
    <bk>
      <extLst>
        <ext uri="{3e2802c4-a4d2-4d8b-9148-e3be6c30e623}">
          <xlrd:rvb i="9247"/>
        </ext>
      </extLst>
    </bk>
    <bk>
      <extLst>
        <ext uri="{3e2802c4-a4d2-4d8b-9148-e3be6c30e623}">
          <xlrd:rvb i="9248"/>
        </ext>
      </extLst>
    </bk>
    <bk>
      <extLst>
        <ext uri="{3e2802c4-a4d2-4d8b-9148-e3be6c30e623}">
          <xlrd:rvb i="9249"/>
        </ext>
      </extLst>
    </bk>
    <bk>
      <extLst>
        <ext uri="{3e2802c4-a4d2-4d8b-9148-e3be6c30e623}">
          <xlrd:rvb i="9250"/>
        </ext>
      </extLst>
    </bk>
    <bk>
      <extLst>
        <ext uri="{3e2802c4-a4d2-4d8b-9148-e3be6c30e623}">
          <xlrd:rvb i="9251"/>
        </ext>
      </extLst>
    </bk>
    <bk>
      <extLst>
        <ext uri="{3e2802c4-a4d2-4d8b-9148-e3be6c30e623}">
          <xlrd:rvb i="9252"/>
        </ext>
      </extLst>
    </bk>
    <bk>
      <extLst>
        <ext uri="{3e2802c4-a4d2-4d8b-9148-e3be6c30e623}">
          <xlrd:rvb i="9253"/>
        </ext>
      </extLst>
    </bk>
    <bk>
      <extLst>
        <ext uri="{3e2802c4-a4d2-4d8b-9148-e3be6c30e623}">
          <xlrd:rvb i="9254"/>
        </ext>
      </extLst>
    </bk>
    <bk>
      <extLst>
        <ext uri="{3e2802c4-a4d2-4d8b-9148-e3be6c30e623}">
          <xlrd:rvb i="9255"/>
        </ext>
      </extLst>
    </bk>
    <bk>
      <extLst>
        <ext uri="{3e2802c4-a4d2-4d8b-9148-e3be6c30e623}">
          <xlrd:rvb i="9256"/>
        </ext>
      </extLst>
    </bk>
    <bk>
      <extLst>
        <ext uri="{3e2802c4-a4d2-4d8b-9148-e3be6c30e623}">
          <xlrd:rvb i="9257"/>
        </ext>
      </extLst>
    </bk>
    <bk>
      <extLst>
        <ext uri="{3e2802c4-a4d2-4d8b-9148-e3be6c30e623}">
          <xlrd:rvb i="9258"/>
        </ext>
      </extLst>
    </bk>
    <bk>
      <extLst>
        <ext uri="{3e2802c4-a4d2-4d8b-9148-e3be6c30e623}">
          <xlrd:rvb i="9259"/>
        </ext>
      </extLst>
    </bk>
    <bk>
      <extLst>
        <ext uri="{3e2802c4-a4d2-4d8b-9148-e3be6c30e623}">
          <xlrd:rvb i="9260"/>
        </ext>
      </extLst>
    </bk>
    <bk>
      <extLst>
        <ext uri="{3e2802c4-a4d2-4d8b-9148-e3be6c30e623}">
          <xlrd:rvb i="9261"/>
        </ext>
      </extLst>
    </bk>
    <bk>
      <extLst>
        <ext uri="{3e2802c4-a4d2-4d8b-9148-e3be6c30e623}">
          <xlrd:rvb i="9262"/>
        </ext>
      </extLst>
    </bk>
    <bk>
      <extLst>
        <ext uri="{3e2802c4-a4d2-4d8b-9148-e3be6c30e623}">
          <xlrd:rvb i="9263"/>
        </ext>
      </extLst>
    </bk>
    <bk>
      <extLst>
        <ext uri="{3e2802c4-a4d2-4d8b-9148-e3be6c30e623}">
          <xlrd:rvb i="9264"/>
        </ext>
      </extLst>
    </bk>
    <bk>
      <extLst>
        <ext uri="{3e2802c4-a4d2-4d8b-9148-e3be6c30e623}">
          <xlrd:rvb i="9265"/>
        </ext>
      </extLst>
    </bk>
    <bk>
      <extLst>
        <ext uri="{3e2802c4-a4d2-4d8b-9148-e3be6c30e623}">
          <xlrd:rvb i="9266"/>
        </ext>
      </extLst>
    </bk>
    <bk>
      <extLst>
        <ext uri="{3e2802c4-a4d2-4d8b-9148-e3be6c30e623}">
          <xlrd:rvb i="9267"/>
        </ext>
      </extLst>
    </bk>
    <bk>
      <extLst>
        <ext uri="{3e2802c4-a4d2-4d8b-9148-e3be6c30e623}">
          <xlrd:rvb i="9268"/>
        </ext>
      </extLst>
    </bk>
    <bk>
      <extLst>
        <ext uri="{3e2802c4-a4d2-4d8b-9148-e3be6c30e623}">
          <xlrd:rvb i="9269"/>
        </ext>
      </extLst>
    </bk>
    <bk>
      <extLst>
        <ext uri="{3e2802c4-a4d2-4d8b-9148-e3be6c30e623}">
          <xlrd:rvb i="9270"/>
        </ext>
      </extLst>
    </bk>
    <bk>
      <extLst>
        <ext uri="{3e2802c4-a4d2-4d8b-9148-e3be6c30e623}">
          <xlrd:rvb i="9271"/>
        </ext>
      </extLst>
    </bk>
    <bk>
      <extLst>
        <ext uri="{3e2802c4-a4d2-4d8b-9148-e3be6c30e623}">
          <xlrd:rvb i="9272"/>
        </ext>
      </extLst>
    </bk>
    <bk>
      <extLst>
        <ext uri="{3e2802c4-a4d2-4d8b-9148-e3be6c30e623}">
          <xlrd:rvb i="9273"/>
        </ext>
      </extLst>
    </bk>
    <bk>
      <extLst>
        <ext uri="{3e2802c4-a4d2-4d8b-9148-e3be6c30e623}">
          <xlrd:rvb i="9274"/>
        </ext>
      </extLst>
    </bk>
    <bk>
      <extLst>
        <ext uri="{3e2802c4-a4d2-4d8b-9148-e3be6c30e623}">
          <xlrd:rvb i="9275"/>
        </ext>
      </extLst>
    </bk>
    <bk>
      <extLst>
        <ext uri="{3e2802c4-a4d2-4d8b-9148-e3be6c30e623}">
          <xlrd:rvb i="9276"/>
        </ext>
      </extLst>
    </bk>
    <bk>
      <extLst>
        <ext uri="{3e2802c4-a4d2-4d8b-9148-e3be6c30e623}">
          <xlrd:rvb i="9277"/>
        </ext>
      </extLst>
    </bk>
    <bk>
      <extLst>
        <ext uri="{3e2802c4-a4d2-4d8b-9148-e3be6c30e623}">
          <xlrd:rvb i="9278"/>
        </ext>
      </extLst>
    </bk>
    <bk>
      <extLst>
        <ext uri="{3e2802c4-a4d2-4d8b-9148-e3be6c30e623}">
          <xlrd:rvb i="9279"/>
        </ext>
      </extLst>
    </bk>
    <bk>
      <extLst>
        <ext uri="{3e2802c4-a4d2-4d8b-9148-e3be6c30e623}">
          <xlrd:rvb i="9280"/>
        </ext>
      </extLst>
    </bk>
    <bk>
      <extLst>
        <ext uri="{3e2802c4-a4d2-4d8b-9148-e3be6c30e623}">
          <xlrd:rvb i="9281"/>
        </ext>
      </extLst>
    </bk>
    <bk>
      <extLst>
        <ext uri="{3e2802c4-a4d2-4d8b-9148-e3be6c30e623}">
          <xlrd:rvb i="9282"/>
        </ext>
      </extLst>
    </bk>
    <bk>
      <extLst>
        <ext uri="{3e2802c4-a4d2-4d8b-9148-e3be6c30e623}">
          <xlrd:rvb i="9283"/>
        </ext>
      </extLst>
    </bk>
    <bk>
      <extLst>
        <ext uri="{3e2802c4-a4d2-4d8b-9148-e3be6c30e623}">
          <xlrd:rvb i="9284"/>
        </ext>
      </extLst>
    </bk>
    <bk>
      <extLst>
        <ext uri="{3e2802c4-a4d2-4d8b-9148-e3be6c30e623}">
          <xlrd:rvb i="9285"/>
        </ext>
      </extLst>
    </bk>
    <bk>
      <extLst>
        <ext uri="{3e2802c4-a4d2-4d8b-9148-e3be6c30e623}">
          <xlrd:rvb i="9286"/>
        </ext>
      </extLst>
    </bk>
    <bk>
      <extLst>
        <ext uri="{3e2802c4-a4d2-4d8b-9148-e3be6c30e623}">
          <xlrd:rvb i="9287"/>
        </ext>
      </extLst>
    </bk>
    <bk>
      <extLst>
        <ext uri="{3e2802c4-a4d2-4d8b-9148-e3be6c30e623}">
          <xlrd:rvb i="9288"/>
        </ext>
      </extLst>
    </bk>
    <bk>
      <extLst>
        <ext uri="{3e2802c4-a4d2-4d8b-9148-e3be6c30e623}">
          <xlrd:rvb i="9289"/>
        </ext>
      </extLst>
    </bk>
    <bk>
      <extLst>
        <ext uri="{3e2802c4-a4d2-4d8b-9148-e3be6c30e623}">
          <xlrd:rvb i="9290"/>
        </ext>
      </extLst>
    </bk>
    <bk>
      <extLst>
        <ext uri="{3e2802c4-a4d2-4d8b-9148-e3be6c30e623}">
          <xlrd:rvb i="9291"/>
        </ext>
      </extLst>
    </bk>
    <bk>
      <extLst>
        <ext uri="{3e2802c4-a4d2-4d8b-9148-e3be6c30e623}">
          <xlrd:rvb i="9292"/>
        </ext>
      </extLst>
    </bk>
    <bk>
      <extLst>
        <ext uri="{3e2802c4-a4d2-4d8b-9148-e3be6c30e623}">
          <xlrd:rvb i="9293"/>
        </ext>
      </extLst>
    </bk>
    <bk>
      <extLst>
        <ext uri="{3e2802c4-a4d2-4d8b-9148-e3be6c30e623}">
          <xlrd:rvb i="9294"/>
        </ext>
      </extLst>
    </bk>
    <bk>
      <extLst>
        <ext uri="{3e2802c4-a4d2-4d8b-9148-e3be6c30e623}">
          <xlrd:rvb i="9295"/>
        </ext>
      </extLst>
    </bk>
    <bk>
      <extLst>
        <ext uri="{3e2802c4-a4d2-4d8b-9148-e3be6c30e623}">
          <xlrd:rvb i="9296"/>
        </ext>
      </extLst>
    </bk>
    <bk>
      <extLst>
        <ext uri="{3e2802c4-a4d2-4d8b-9148-e3be6c30e623}">
          <xlrd:rvb i="9297"/>
        </ext>
      </extLst>
    </bk>
    <bk>
      <extLst>
        <ext uri="{3e2802c4-a4d2-4d8b-9148-e3be6c30e623}">
          <xlrd:rvb i="9298"/>
        </ext>
      </extLst>
    </bk>
    <bk>
      <extLst>
        <ext uri="{3e2802c4-a4d2-4d8b-9148-e3be6c30e623}">
          <xlrd:rvb i="9299"/>
        </ext>
      </extLst>
    </bk>
    <bk>
      <extLst>
        <ext uri="{3e2802c4-a4d2-4d8b-9148-e3be6c30e623}">
          <xlrd:rvb i="9300"/>
        </ext>
      </extLst>
    </bk>
    <bk>
      <extLst>
        <ext uri="{3e2802c4-a4d2-4d8b-9148-e3be6c30e623}">
          <xlrd:rvb i="9301"/>
        </ext>
      </extLst>
    </bk>
    <bk>
      <extLst>
        <ext uri="{3e2802c4-a4d2-4d8b-9148-e3be6c30e623}">
          <xlrd:rvb i="9302"/>
        </ext>
      </extLst>
    </bk>
    <bk>
      <extLst>
        <ext uri="{3e2802c4-a4d2-4d8b-9148-e3be6c30e623}">
          <xlrd:rvb i="9303"/>
        </ext>
      </extLst>
    </bk>
    <bk>
      <extLst>
        <ext uri="{3e2802c4-a4d2-4d8b-9148-e3be6c30e623}">
          <xlrd:rvb i="9304"/>
        </ext>
      </extLst>
    </bk>
    <bk>
      <extLst>
        <ext uri="{3e2802c4-a4d2-4d8b-9148-e3be6c30e623}">
          <xlrd:rvb i="9305"/>
        </ext>
      </extLst>
    </bk>
    <bk>
      <extLst>
        <ext uri="{3e2802c4-a4d2-4d8b-9148-e3be6c30e623}">
          <xlrd:rvb i="9306"/>
        </ext>
      </extLst>
    </bk>
    <bk>
      <extLst>
        <ext uri="{3e2802c4-a4d2-4d8b-9148-e3be6c30e623}">
          <xlrd:rvb i="9307"/>
        </ext>
      </extLst>
    </bk>
    <bk>
      <extLst>
        <ext uri="{3e2802c4-a4d2-4d8b-9148-e3be6c30e623}">
          <xlrd:rvb i="9308"/>
        </ext>
      </extLst>
    </bk>
    <bk>
      <extLst>
        <ext uri="{3e2802c4-a4d2-4d8b-9148-e3be6c30e623}">
          <xlrd:rvb i="9309"/>
        </ext>
      </extLst>
    </bk>
    <bk>
      <extLst>
        <ext uri="{3e2802c4-a4d2-4d8b-9148-e3be6c30e623}">
          <xlrd:rvb i="9310"/>
        </ext>
      </extLst>
    </bk>
    <bk>
      <extLst>
        <ext uri="{3e2802c4-a4d2-4d8b-9148-e3be6c30e623}">
          <xlrd:rvb i="9311"/>
        </ext>
      </extLst>
    </bk>
    <bk>
      <extLst>
        <ext uri="{3e2802c4-a4d2-4d8b-9148-e3be6c30e623}">
          <xlrd:rvb i="9312"/>
        </ext>
      </extLst>
    </bk>
    <bk>
      <extLst>
        <ext uri="{3e2802c4-a4d2-4d8b-9148-e3be6c30e623}">
          <xlrd:rvb i="9313"/>
        </ext>
      </extLst>
    </bk>
    <bk>
      <extLst>
        <ext uri="{3e2802c4-a4d2-4d8b-9148-e3be6c30e623}">
          <xlrd:rvb i="9314"/>
        </ext>
      </extLst>
    </bk>
    <bk>
      <extLst>
        <ext uri="{3e2802c4-a4d2-4d8b-9148-e3be6c30e623}">
          <xlrd:rvb i="9315"/>
        </ext>
      </extLst>
    </bk>
    <bk>
      <extLst>
        <ext uri="{3e2802c4-a4d2-4d8b-9148-e3be6c30e623}">
          <xlrd:rvb i="9316"/>
        </ext>
      </extLst>
    </bk>
    <bk>
      <extLst>
        <ext uri="{3e2802c4-a4d2-4d8b-9148-e3be6c30e623}">
          <xlrd:rvb i="9317"/>
        </ext>
      </extLst>
    </bk>
    <bk>
      <extLst>
        <ext uri="{3e2802c4-a4d2-4d8b-9148-e3be6c30e623}">
          <xlrd:rvb i="9318"/>
        </ext>
      </extLst>
    </bk>
    <bk>
      <extLst>
        <ext uri="{3e2802c4-a4d2-4d8b-9148-e3be6c30e623}">
          <xlrd:rvb i="9319"/>
        </ext>
      </extLst>
    </bk>
    <bk>
      <extLst>
        <ext uri="{3e2802c4-a4d2-4d8b-9148-e3be6c30e623}">
          <xlrd:rvb i="9320"/>
        </ext>
      </extLst>
    </bk>
    <bk>
      <extLst>
        <ext uri="{3e2802c4-a4d2-4d8b-9148-e3be6c30e623}">
          <xlrd:rvb i="9321"/>
        </ext>
      </extLst>
    </bk>
    <bk>
      <extLst>
        <ext uri="{3e2802c4-a4d2-4d8b-9148-e3be6c30e623}">
          <xlrd:rvb i="9322"/>
        </ext>
      </extLst>
    </bk>
    <bk>
      <extLst>
        <ext uri="{3e2802c4-a4d2-4d8b-9148-e3be6c30e623}">
          <xlrd:rvb i="9323"/>
        </ext>
      </extLst>
    </bk>
    <bk>
      <extLst>
        <ext uri="{3e2802c4-a4d2-4d8b-9148-e3be6c30e623}">
          <xlrd:rvb i="9324"/>
        </ext>
      </extLst>
    </bk>
    <bk>
      <extLst>
        <ext uri="{3e2802c4-a4d2-4d8b-9148-e3be6c30e623}">
          <xlrd:rvb i="9325"/>
        </ext>
      </extLst>
    </bk>
    <bk>
      <extLst>
        <ext uri="{3e2802c4-a4d2-4d8b-9148-e3be6c30e623}">
          <xlrd:rvb i="9326"/>
        </ext>
      </extLst>
    </bk>
    <bk>
      <extLst>
        <ext uri="{3e2802c4-a4d2-4d8b-9148-e3be6c30e623}">
          <xlrd:rvb i="9327"/>
        </ext>
      </extLst>
    </bk>
    <bk>
      <extLst>
        <ext uri="{3e2802c4-a4d2-4d8b-9148-e3be6c30e623}">
          <xlrd:rvb i="9328"/>
        </ext>
      </extLst>
    </bk>
    <bk>
      <extLst>
        <ext uri="{3e2802c4-a4d2-4d8b-9148-e3be6c30e623}">
          <xlrd:rvb i="9329"/>
        </ext>
      </extLst>
    </bk>
    <bk>
      <extLst>
        <ext uri="{3e2802c4-a4d2-4d8b-9148-e3be6c30e623}">
          <xlrd:rvb i="9330"/>
        </ext>
      </extLst>
    </bk>
    <bk>
      <extLst>
        <ext uri="{3e2802c4-a4d2-4d8b-9148-e3be6c30e623}">
          <xlrd:rvb i="9331"/>
        </ext>
      </extLst>
    </bk>
    <bk>
      <extLst>
        <ext uri="{3e2802c4-a4d2-4d8b-9148-e3be6c30e623}">
          <xlrd:rvb i="9332"/>
        </ext>
      </extLst>
    </bk>
    <bk>
      <extLst>
        <ext uri="{3e2802c4-a4d2-4d8b-9148-e3be6c30e623}">
          <xlrd:rvb i="9333"/>
        </ext>
      </extLst>
    </bk>
    <bk>
      <extLst>
        <ext uri="{3e2802c4-a4d2-4d8b-9148-e3be6c30e623}">
          <xlrd:rvb i="9334"/>
        </ext>
      </extLst>
    </bk>
    <bk>
      <extLst>
        <ext uri="{3e2802c4-a4d2-4d8b-9148-e3be6c30e623}">
          <xlrd:rvb i="9335"/>
        </ext>
      </extLst>
    </bk>
    <bk>
      <extLst>
        <ext uri="{3e2802c4-a4d2-4d8b-9148-e3be6c30e623}">
          <xlrd:rvb i="9336"/>
        </ext>
      </extLst>
    </bk>
    <bk>
      <extLst>
        <ext uri="{3e2802c4-a4d2-4d8b-9148-e3be6c30e623}">
          <xlrd:rvb i="9337"/>
        </ext>
      </extLst>
    </bk>
    <bk>
      <extLst>
        <ext uri="{3e2802c4-a4d2-4d8b-9148-e3be6c30e623}">
          <xlrd:rvb i="9338"/>
        </ext>
      </extLst>
    </bk>
    <bk>
      <extLst>
        <ext uri="{3e2802c4-a4d2-4d8b-9148-e3be6c30e623}">
          <xlrd:rvb i="9339"/>
        </ext>
      </extLst>
    </bk>
    <bk>
      <extLst>
        <ext uri="{3e2802c4-a4d2-4d8b-9148-e3be6c30e623}">
          <xlrd:rvb i="9340"/>
        </ext>
      </extLst>
    </bk>
    <bk>
      <extLst>
        <ext uri="{3e2802c4-a4d2-4d8b-9148-e3be6c30e623}">
          <xlrd:rvb i="9341"/>
        </ext>
      </extLst>
    </bk>
    <bk>
      <extLst>
        <ext uri="{3e2802c4-a4d2-4d8b-9148-e3be6c30e623}">
          <xlrd:rvb i="9342"/>
        </ext>
      </extLst>
    </bk>
    <bk>
      <extLst>
        <ext uri="{3e2802c4-a4d2-4d8b-9148-e3be6c30e623}">
          <xlrd:rvb i="9343"/>
        </ext>
      </extLst>
    </bk>
    <bk>
      <extLst>
        <ext uri="{3e2802c4-a4d2-4d8b-9148-e3be6c30e623}">
          <xlrd:rvb i="9344"/>
        </ext>
      </extLst>
    </bk>
    <bk>
      <extLst>
        <ext uri="{3e2802c4-a4d2-4d8b-9148-e3be6c30e623}">
          <xlrd:rvb i="9345"/>
        </ext>
      </extLst>
    </bk>
    <bk>
      <extLst>
        <ext uri="{3e2802c4-a4d2-4d8b-9148-e3be6c30e623}">
          <xlrd:rvb i="9346"/>
        </ext>
      </extLst>
    </bk>
    <bk>
      <extLst>
        <ext uri="{3e2802c4-a4d2-4d8b-9148-e3be6c30e623}">
          <xlrd:rvb i="9347"/>
        </ext>
      </extLst>
    </bk>
    <bk>
      <extLst>
        <ext uri="{3e2802c4-a4d2-4d8b-9148-e3be6c30e623}">
          <xlrd:rvb i="9348"/>
        </ext>
      </extLst>
    </bk>
    <bk>
      <extLst>
        <ext uri="{3e2802c4-a4d2-4d8b-9148-e3be6c30e623}">
          <xlrd:rvb i="9349"/>
        </ext>
      </extLst>
    </bk>
    <bk>
      <extLst>
        <ext uri="{3e2802c4-a4d2-4d8b-9148-e3be6c30e623}">
          <xlrd:rvb i="9350"/>
        </ext>
      </extLst>
    </bk>
    <bk>
      <extLst>
        <ext uri="{3e2802c4-a4d2-4d8b-9148-e3be6c30e623}">
          <xlrd:rvb i="9351"/>
        </ext>
      </extLst>
    </bk>
    <bk>
      <extLst>
        <ext uri="{3e2802c4-a4d2-4d8b-9148-e3be6c30e623}">
          <xlrd:rvb i="9352"/>
        </ext>
      </extLst>
    </bk>
    <bk>
      <extLst>
        <ext uri="{3e2802c4-a4d2-4d8b-9148-e3be6c30e623}">
          <xlrd:rvb i="9353"/>
        </ext>
      </extLst>
    </bk>
    <bk>
      <extLst>
        <ext uri="{3e2802c4-a4d2-4d8b-9148-e3be6c30e623}">
          <xlrd:rvb i="9354"/>
        </ext>
      </extLst>
    </bk>
    <bk>
      <extLst>
        <ext uri="{3e2802c4-a4d2-4d8b-9148-e3be6c30e623}">
          <xlrd:rvb i="9355"/>
        </ext>
      </extLst>
    </bk>
    <bk>
      <extLst>
        <ext uri="{3e2802c4-a4d2-4d8b-9148-e3be6c30e623}">
          <xlrd:rvb i="9356"/>
        </ext>
      </extLst>
    </bk>
    <bk>
      <extLst>
        <ext uri="{3e2802c4-a4d2-4d8b-9148-e3be6c30e623}">
          <xlrd:rvb i="9357"/>
        </ext>
      </extLst>
    </bk>
    <bk>
      <extLst>
        <ext uri="{3e2802c4-a4d2-4d8b-9148-e3be6c30e623}">
          <xlrd:rvb i="9358"/>
        </ext>
      </extLst>
    </bk>
    <bk>
      <extLst>
        <ext uri="{3e2802c4-a4d2-4d8b-9148-e3be6c30e623}">
          <xlrd:rvb i="9359"/>
        </ext>
      </extLst>
    </bk>
    <bk>
      <extLst>
        <ext uri="{3e2802c4-a4d2-4d8b-9148-e3be6c30e623}">
          <xlrd:rvb i="9360"/>
        </ext>
      </extLst>
    </bk>
    <bk>
      <extLst>
        <ext uri="{3e2802c4-a4d2-4d8b-9148-e3be6c30e623}">
          <xlrd:rvb i="9361"/>
        </ext>
      </extLst>
    </bk>
    <bk>
      <extLst>
        <ext uri="{3e2802c4-a4d2-4d8b-9148-e3be6c30e623}">
          <xlrd:rvb i="9362"/>
        </ext>
      </extLst>
    </bk>
    <bk>
      <extLst>
        <ext uri="{3e2802c4-a4d2-4d8b-9148-e3be6c30e623}">
          <xlrd:rvb i="9363"/>
        </ext>
      </extLst>
    </bk>
    <bk>
      <extLst>
        <ext uri="{3e2802c4-a4d2-4d8b-9148-e3be6c30e623}">
          <xlrd:rvb i="9364"/>
        </ext>
      </extLst>
    </bk>
    <bk>
      <extLst>
        <ext uri="{3e2802c4-a4d2-4d8b-9148-e3be6c30e623}">
          <xlrd:rvb i="9365"/>
        </ext>
      </extLst>
    </bk>
    <bk>
      <extLst>
        <ext uri="{3e2802c4-a4d2-4d8b-9148-e3be6c30e623}">
          <xlrd:rvb i="9366"/>
        </ext>
      </extLst>
    </bk>
    <bk>
      <extLst>
        <ext uri="{3e2802c4-a4d2-4d8b-9148-e3be6c30e623}">
          <xlrd:rvb i="9367"/>
        </ext>
      </extLst>
    </bk>
    <bk>
      <extLst>
        <ext uri="{3e2802c4-a4d2-4d8b-9148-e3be6c30e623}">
          <xlrd:rvb i="9368"/>
        </ext>
      </extLst>
    </bk>
    <bk>
      <extLst>
        <ext uri="{3e2802c4-a4d2-4d8b-9148-e3be6c30e623}">
          <xlrd:rvb i="9369"/>
        </ext>
      </extLst>
    </bk>
    <bk>
      <extLst>
        <ext uri="{3e2802c4-a4d2-4d8b-9148-e3be6c30e623}">
          <xlrd:rvb i="9370"/>
        </ext>
      </extLst>
    </bk>
    <bk>
      <extLst>
        <ext uri="{3e2802c4-a4d2-4d8b-9148-e3be6c30e623}">
          <xlrd:rvb i="9371"/>
        </ext>
      </extLst>
    </bk>
    <bk>
      <extLst>
        <ext uri="{3e2802c4-a4d2-4d8b-9148-e3be6c30e623}">
          <xlrd:rvb i="9372"/>
        </ext>
      </extLst>
    </bk>
    <bk>
      <extLst>
        <ext uri="{3e2802c4-a4d2-4d8b-9148-e3be6c30e623}">
          <xlrd:rvb i="9373"/>
        </ext>
      </extLst>
    </bk>
    <bk>
      <extLst>
        <ext uri="{3e2802c4-a4d2-4d8b-9148-e3be6c30e623}">
          <xlrd:rvb i="9374"/>
        </ext>
      </extLst>
    </bk>
    <bk>
      <extLst>
        <ext uri="{3e2802c4-a4d2-4d8b-9148-e3be6c30e623}">
          <xlrd:rvb i="9375"/>
        </ext>
      </extLst>
    </bk>
    <bk>
      <extLst>
        <ext uri="{3e2802c4-a4d2-4d8b-9148-e3be6c30e623}">
          <xlrd:rvb i="9376"/>
        </ext>
      </extLst>
    </bk>
    <bk>
      <extLst>
        <ext uri="{3e2802c4-a4d2-4d8b-9148-e3be6c30e623}">
          <xlrd:rvb i="9377"/>
        </ext>
      </extLst>
    </bk>
    <bk>
      <extLst>
        <ext uri="{3e2802c4-a4d2-4d8b-9148-e3be6c30e623}">
          <xlrd:rvb i="9378"/>
        </ext>
      </extLst>
    </bk>
    <bk>
      <extLst>
        <ext uri="{3e2802c4-a4d2-4d8b-9148-e3be6c30e623}">
          <xlrd:rvb i="9379"/>
        </ext>
      </extLst>
    </bk>
    <bk>
      <extLst>
        <ext uri="{3e2802c4-a4d2-4d8b-9148-e3be6c30e623}">
          <xlrd:rvb i="9380"/>
        </ext>
      </extLst>
    </bk>
    <bk>
      <extLst>
        <ext uri="{3e2802c4-a4d2-4d8b-9148-e3be6c30e623}">
          <xlrd:rvb i="9381"/>
        </ext>
      </extLst>
    </bk>
    <bk>
      <extLst>
        <ext uri="{3e2802c4-a4d2-4d8b-9148-e3be6c30e623}">
          <xlrd:rvb i="9382"/>
        </ext>
      </extLst>
    </bk>
    <bk>
      <extLst>
        <ext uri="{3e2802c4-a4d2-4d8b-9148-e3be6c30e623}">
          <xlrd:rvb i="9383"/>
        </ext>
      </extLst>
    </bk>
    <bk>
      <extLst>
        <ext uri="{3e2802c4-a4d2-4d8b-9148-e3be6c30e623}">
          <xlrd:rvb i="9384"/>
        </ext>
      </extLst>
    </bk>
    <bk>
      <extLst>
        <ext uri="{3e2802c4-a4d2-4d8b-9148-e3be6c30e623}">
          <xlrd:rvb i="9385"/>
        </ext>
      </extLst>
    </bk>
    <bk>
      <extLst>
        <ext uri="{3e2802c4-a4d2-4d8b-9148-e3be6c30e623}">
          <xlrd:rvb i="9386"/>
        </ext>
      </extLst>
    </bk>
    <bk>
      <extLst>
        <ext uri="{3e2802c4-a4d2-4d8b-9148-e3be6c30e623}">
          <xlrd:rvb i="9387"/>
        </ext>
      </extLst>
    </bk>
    <bk>
      <extLst>
        <ext uri="{3e2802c4-a4d2-4d8b-9148-e3be6c30e623}">
          <xlrd:rvb i="9388"/>
        </ext>
      </extLst>
    </bk>
    <bk>
      <extLst>
        <ext uri="{3e2802c4-a4d2-4d8b-9148-e3be6c30e623}">
          <xlrd:rvb i="9389"/>
        </ext>
      </extLst>
    </bk>
    <bk>
      <extLst>
        <ext uri="{3e2802c4-a4d2-4d8b-9148-e3be6c30e623}">
          <xlrd:rvb i="9390"/>
        </ext>
      </extLst>
    </bk>
    <bk>
      <extLst>
        <ext uri="{3e2802c4-a4d2-4d8b-9148-e3be6c30e623}">
          <xlrd:rvb i="9391"/>
        </ext>
      </extLst>
    </bk>
    <bk>
      <extLst>
        <ext uri="{3e2802c4-a4d2-4d8b-9148-e3be6c30e623}">
          <xlrd:rvb i="9392"/>
        </ext>
      </extLst>
    </bk>
    <bk>
      <extLst>
        <ext uri="{3e2802c4-a4d2-4d8b-9148-e3be6c30e623}">
          <xlrd:rvb i="9395"/>
        </ext>
      </extLst>
    </bk>
    <bk>
      <extLst>
        <ext uri="{3e2802c4-a4d2-4d8b-9148-e3be6c30e623}">
          <xlrd:rvb i="9396"/>
        </ext>
      </extLst>
    </bk>
    <bk>
      <extLst>
        <ext uri="{3e2802c4-a4d2-4d8b-9148-e3be6c30e623}">
          <xlrd:rvb i="9397"/>
        </ext>
      </extLst>
    </bk>
    <bk>
      <extLst>
        <ext uri="{3e2802c4-a4d2-4d8b-9148-e3be6c30e623}">
          <xlrd:rvb i="9398"/>
        </ext>
      </extLst>
    </bk>
    <bk>
      <extLst>
        <ext uri="{3e2802c4-a4d2-4d8b-9148-e3be6c30e623}">
          <xlrd:rvb i="9399"/>
        </ext>
      </extLst>
    </bk>
    <bk>
      <extLst>
        <ext uri="{3e2802c4-a4d2-4d8b-9148-e3be6c30e623}">
          <xlrd:rvb i="9400"/>
        </ext>
      </extLst>
    </bk>
    <bk>
      <extLst>
        <ext uri="{3e2802c4-a4d2-4d8b-9148-e3be6c30e623}">
          <xlrd:rvb i="9401"/>
        </ext>
      </extLst>
    </bk>
    <bk>
      <extLst>
        <ext uri="{3e2802c4-a4d2-4d8b-9148-e3be6c30e623}">
          <xlrd:rvb i="9402"/>
        </ext>
      </extLst>
    </bk>
    <bk>
      <extLst>
        <ext uri="{3e2802c4-a4d2-4d8b-9148-e3be6c30e623}">
          <xlrd:rvb i="9403"/>
        </ext>
      </extLst>
    </bk>
    <bk>
      <extLst>
        <ext uri="{3e2802c4-a4d2-4d8b-9148-e3be6c30e623}">
          <xlrd:rvb i="9404"/>
        </ext>
      </extLst>
    </bk>
    <bk>
      <extLst>
        <ext uri="{3e2802c4-a4d2-4d8b-9148-e3be6c30e623}">
          <xlrd:rvb i="9405"/>
        </ext>
      </extLst>
    </bk>
    <bk>
      <extLst>
        <ext uri="{3e2802c4-a4d2-4d8b-9148-e3be6c30e623}">
          <xlrd:rvb i="9406"/>
        </ext>
      </extLst>
    </bk>
    <bk>
      <extLst>
        <ext uri="{3e2802c4-a4d2-4d8b-9148-e3be6c30e623}">
          <xlrd:rvb i="9407"/>
        </ext>
      </extLst>
    </bk>
    <bk>
      <extLst>
        <ext uri="{3e2802c4-a4d2-4d8b-9148-e3be6c30e623}">
          <xlrd:rvb i="9408"/>
        </ext>
      </extLst>
    </bk>
    <bk>
      <extLst>
        <ext uri="{3e2802c4-a4d2-4d8b-9148-e3be6c30e623}">
          <xlrd:rvb i="9409"/>
        </ext>
      </extLst>
    </bk>
    <bk>
      <extLst>
        <ext uri="{3e2802c4-a4d2-4d8b-9148-e3be6c30e623}">
          <xlrd:rvb i="9410"/>
        </ext>
      </extLst>
    </bk>
    <bk>
      <extLst>
        <ext uri="{3e2802c4-a4d2-4d8b-9148-e3be6c30e623}">
          <xlrd:rvb i="9411"/>
        </ext>
      </extLst>
    </bk>
    <bk>
      <extLst>
        <ext uri="{3e2802c4-a4d2-4d8b-9148-e3be6c30e623}">
          <xlrd:rvb i="9412"/>
        </ext>
      </extLst>
    </bk>
    <bk>
      <extLst>
        <ext uri="{3e2802c4-a4d2-4d8b-9148-e3be6c30e623}">
          <xlrd:rvb i="9413"/>
        </ext>
      </extLst>
    </bk>
    <bk>
      <extLst>
        <ext uri="{3e2802c4-a4d2-4d8b-9148-e3be6c30e623}">
          <xlrd:rvb i="9414"/>
        </ext>
      </extLst>
    </bk>
    <bk>
      <extLst>
        <ext uri="{3e2802c4-a4d2-4d8b-9148-e3be6c30e623}">
          <xlrd:rvb i="9415"/>
        </ext>
      </extLst>
    </bk>
    <bk>
      <extLst>
        <ext uri="{3e2802c4-a4d2-4d8b-9148-e3be6c30e623}">
          <xlrd:rvb i="9416"/>
        </ext>
      </extLst>
    </bk>
    <bk>
      <extLst>
        <ext uri="{3e2802c4-a4d2-4d8b-9148-e3be6c30e623}">
          <xlrd:rvb i="9417"/>
        </ext>
      </extLst>
    </bk>
    <bk>
      <extLst>
        <ext uri="{3e2802c4-a4d2-4d8b-9148-e3be6c30e623}">
          <xlrd:rvb i="9418"/>
        </ext>
      </extLst>
    </bk>
    <bk>
      <extLst>
        <ext uri="{3e2802c4-a4d2-4d8b-9148-e3be6c30e623}">
          <xlrd:rvb i="9419"/>
        </ext>
      </extLst>
    </bk>
    <bk>
      <extLst>
        <ext uri="{3e2802c4-a4d2-4d8b-9148-e3be6c30e623}">
          <xlrd:rvb i="9420"/>
        </ext>
      </extLst>
    </bk>
    <bk>
      <extLst>
        <ext uri="{3e2802c4-a4d2-4d8b-9148-e3be6c30e623}">
          <xlrd:rvb i="9421"/>
        </ext>
      </extLst>
    </bk>
    <bk>
      <extLst>
        <ext uri="{3e2802c4-a4d2-4d8b-9148-e3be6c30e623}">
          <xlrd:rvb i="9422"/>
        </ext>
      </extLst>
    </bk>
    <bk>
      <extLst>
        <ext uri="{3e2802c4-a4d2-4d8b-9148-e3be6c30e623}">
          <xlrd:rvb i="9423"/>
        </ext>
      </extLst>
    </bk>
    <bk>
      <extLst>
        <ext uri="{3e2802c4-a4d2-4d8b-9148-e3be6c30e623}">
          <xlrd:rvb i="9424"/>
        </ext>
      </extLst>
    </bk>
    <bk>
      <extLst>
        <ext uri="{3e2802c4-a4d2-4d8b-9148-e3be6c30e623}">
          <xlrd:rvb i="9425"/>
        </ext>
      </extLst>
    </bk>
    <bk>
      <extLst>
        <ext uri="{3e2802c4-a4d2-4d8b-9148-e3be6c30e623}">
          <xlrd:rvb i="9426"/>
        </ext>
      </extLst>
    </bk>
    <bk>
      <extLst>
        <ext uri="{3e2802c4-a4d2-4d8b-9148-e3be6c30e623}">
          <xlrd:rvb i="9427"/>
        </ext>
      </extLst>
    </bk>
    <bk>
      <extLst>
        <ext uri="{3e2802c4-a4d2-4d8b-9148-e3be6c30e623}">
          <xlrd:rvb i="9428"/>
        </ext>
      </extLst>
    </bk>
    <bk>
      <extLst>
        <ext uri="{3e2802c4-a4d2-4d8b-9148-e3be6c30e623}">
          <xlrd:rvb i="9429"/>
        </ext>
      </extLst>
    </bk>
    <bk>
      <extLst>
        <ext uri="{3e2802c4-a4d2-4d8b-9148-e3be6c30e623}">
          <xlrd:rvb i="9430"/>
        </ext>
      </extLst>
    </bk>
    <bk>
      <extLst>
        <ext uri="{3e2802c4-a4d2-4d8b-9148-e3be6c30e623}">
          <xlrd:rvb i="9431"/>
        </ext>
      </extLst>
    </bk>
    <bk>
      <extLst>
        <ext uri="{3e2802c4-a4d2-4d8b-9148-e3be6c30e623}">
          <xlrd:rvb i="9432"/>
        </ext>
      </extLst>
    </bk>
    <bk>
      <extLst>
        <ext uri="{3e2802c4-a4d2-4d8b-9148-e3be6c30e623}">
          <xlrd:rvb i="9433"/>
        </ext>
      </extLst>
    </bk>
    <bk>
      <extLst>
        <ext uri="{3e2802c4-a4d2-4d8b-9148-e3be6c30e623}">
          <xlrd:rvb i="9434"/>
        </ext>
      </extLst>
    </bk>
    <bk>
      <extLst>
        <ext uri="{3e2802c4-a4d2-4d8b-9148-e3be6c30e623}">
          <xlrd:rvb i="9435"/>
        </ext>
      </extLst>
    </bk>
    <bk>
      <extLst>
        <ext uri="{3e2802c4-a4d2-4d8b-9148-e3be6c30e623}">
          <xlrd:rvb i="9436"/>
        </ext>
      </extLst>
    </bk>
    <bk>
      <extLst>
        <ext uri="{3e2802c4-a4d2-4d8b-9148-e3be6c30e623}">
          <xlrd:rvb i="9437"/>
        </ext>
      </extLst>
    </bk>
    <bk>
      <extLst>
        <ext uri="{3e2802c4-a4d2-4d8b-9148-e3be6c30e623}">
          <xlrd:rvb i="9438"/>
        </ext>
      </extLst>
    </bk>
    <bk>
      <extLst>
        <ext uri="{3e2802c4-a4d2-4d8b-9148-e3be6c30e623}">
          <xlrd:rvb i="9439"/>
        </ext>
      </extLst>
    </bk>
    <bk>
      <extLst>
        <ext uri="{3e2802c4-a4d2-4d8b-9148-e3be6c30e623}">
          <xlrd:rvb i="9440"/>
        </ext>
      </extLst>
    </bk>
    <bk>
      <extLst>
        <ext uri="{3e2802c4-a4d2-4d8b-9148-e3be6c30e623}">
          <xlrd:rvb i="9441"/>
        </ext>
      </extLst>
    </bk>
    <bk>
      <extLst>
        <ext uri="{3e2802c4-a4d2-4d8b-9148-e3be6c30e623}">
          <xlrd:rvb i="9442"/>
        </ext>
      </extLst>
    </bk>
    <bk>
      <extLst>
        <ext uri="{3e2802c4-a4d2-4d8b-9148-e3be6c30e623}">
          <xlrd:rvb i="9443"/>
        </ext>
      </extLst>
    </bk>
    <bk>
      <extLst>
        <ext uri="{3e2802c4-a4d2-4d8b-9148-e3be6c30e623}">
          <xlrd:rvb i="9444"/>
        </ext>
      </extLst>
    </bk>
    <bk>
      <extLst>
        <ext uri="{3e2802c4-a4d2-4d8b-9148-e3be6c30e623}">
          <xlrd:rvb i="9445"/>
        </ext>
      </extLst>
    </bk>
    <bk>
      <extLst>
        <ext uri="{3e2802c4-a4d2-4d8b-9148-e3be6c30e623}">
          <xlrd:rvb i="9446"/>
        </ext>
      </extLst>
    </bk>
    <bk>
      <extLst>
        <ext uri="{3e2802c4-a4d2-4d8b-9148-e3be6c30e623}">
          <xlrd:rvb i="9447"/>
        </ext>
      </extLst>
    </bk>
    <bk>
      <extLst>
        <ext uri="{3e2802c4-a4d2-4d8b-9148-e3be6c30e623}">
          <xlrd:rvb i="9448"/>
        </ext>
      </extLst>
    </bk>
    <bk>
      <extLst>
        <ext uri="{3e2802c4-a4d2-4d8b-9148-e3be6c30e623}">
          <xlrd:rvb i="9449"/>
        </ext>
      </extLst>
    </bk>
    <bk>
      <extLst>
        <ext uri="{3e2802c4-a4d2-4d8b-9148-e3be6c30e623}">
          <xlrd:rvb i="9450"/>
        </ext>
      </extLst>
    </bk>
    <bk>
      <extLst>
        <ext uri="{3e2802c4-a4d2-4d8b-9148-e3be6c30e623}">
          <xlrd:rvb i="9451"/>
        </ext>
      </extLst>
    </bk>
    <bk>
      <extLst>
        <ext uri="{3e2802c4-a4d2-4d8b-9148-e3be6c30e623}">
          <xlrd:rvb i="9452"/>
        </ext>
      </extLst>
    </bk>
    <bk>
      <extLst>
        <ext uri="{3e2802c4-a4d2-4d8b-9148-e3be6c30e623}">
          <xlrd:rvb i="9453"/>
        </ext>
      </extLst>
    </bk>
    <bk>
      <extLst>
        <ext uri="{3e2802c4-a4d2-4d8b-9148-e3be6c30e623}">
          <xlrd:rvb i="9454"/>
        </ext>
      </extLst>
    </bk>
    <bk>
      <extLst>
        <ext uri="{3e2802c4-a4d2-4d8b-9148-e3be6c30e623}">
          <xlrd:rvb i="9455"/>
        </ext>
      </extLst>
    </bk>
    <bk>
      <extLst>
        <ext uri="{3e2802c4-a4d2-4d8b-9148-e3be6c30e623}">
          <xlrd:rvb i="9456"/>
        </ext>
      </extLst>
    </bk>
    <bk>
      <extLst>
        <ext uri="{3e2802c4-a4d2-4d8b-9148-e3be6c30e623}">
          <xlrd:rvb i="9457"/>
        </ext>
      </extLst>
    </bk>
    <bk>
      <extLst>
        <ext uri="{3e2802c4-a4d2-4d8b-9148-e3be6c30e623}">
          <xlrd:rvb i="9458"/>
        </ext>
      </extLst>
    </bk>
    <bk>
      <extLst>
        <ext uri="{3e2802c4-a4d2-4d8b-9148-e3be6c30e623}">
          <xlrd:rvb i="9459"/>
        </ext>
      </extLst>
    </bk>
    <bk>
      <extLst>
        <ext uri="{3e2802c4-a4d2-4d8b-9148-e3be6c30e623}">
          <xlrd:rvb i="9460"/>
        </ext>
      </extLst>
    </bk>
    <bk>
      <extLst>
        <ext uri="{3e2802c4-a4d2-4d8b-9148-e3be6c30e623}">
          <xlrd:rvb i="9461"/>
        </ext>
      </extLst>
    </bk>
    <bk>
      <extLst>
        <ext uri="{3e2802c4-a4d2-4d8b-9148-e3be6c30e623}">
          <xlrd:rvb i="9462"/>
        </ext>
      </extLst>
    </bk>
    <bk>
      <extLst>
        <ext uri="{3e2802c4-a4d2-4d8b-9148-e3be6c30e623}">
          <xlrd:rvb i="9463"/>
        </ext>
      </extLst>
    </bk>
    <bk>
      <extLst>
        <ext uri="{3e2802c4-a4d2-4d8b-9148-e3be6c30e623}">
          <xlrd:rvb i="9464"/>
        </ext>
      </extLst>
    </bk>
    <bk>
      <extLst>
        <ext uri="{3e2802c4-a4d2-4d8b-9148-e3be6c30e623}">
          <xlrd:rvb i="9465"/>
        </ext>
      </extLst>
    </bk>
    <bk>
      <extLst>
        <ext uri="{3e2802c4-a4d2-4d8b-9148-e3be6c30e623}">
          <xlrd:rvb i="9466"/>
        </ext>
      </extLst>
    </bk>
    <bk>
      <extLst>
        <ext uri="{3e2802c4-a4d2-4d8b-9148-e3be6c30e623}">
          <xlrd:rvb i="9467"/>
        </ext>
      </extLst>
    </bk>
    <bk>
      <extLst>
        <ext uri="{3e2802c4-a4d2-4d8b-9148-e3be6c30e623}">
          <xlrd:rvb i="9468"/>
        </ext>
      </extLst>
    </bk>
    <bk>
      <extLst>
        <ext uri="{3e2802c4-a4d2-4d8b-9148-e3be6c30e623}">
          <xlrd:rvb i="9469"/>
        </ext>
      </extLst>
    </bk>
    <bk>
      <extLst>
        <ext uri="{3e2802c4-a4d2-4d8b-9148-e3be6c30e623}">
          <xlrd:rvb i="9470"/>
        </ext>
      </extLst>
    </bk>
    <bk>
      <extLst>
        <ext uri="{3e2802c4-a4d2-4d8b-9148-e3be6c30e623}">
          <xlrd:rvb i="9471"/>
        </ext>
      </extLst>
    </bk>
    <bk>
      <extLst>
        <ext uri="{3e2802c4-a4d2-4d8b-9148-e3be6c30e623}">
          <xlrd:rvb i="9472"/>
        </ext>
      </extLst>
    </bk>
    <bk>
      <extLst>
        <ext uri="{3e2802c4-a4d2-4d8b-9148-e3be6c30e623}">
          <xlrd:rvb i="9473"/>
        </ext>
      </extLst>
    </bk>
    <bk>
      <extLst>
        <ext uri="{3e2802c4-a4d2-4d8b-9148-e3be6c30e623}">
          <xlrd:rvb i="9474"/>
        </ext>
      </extLst>
    </bk>
    <bk>
      <extLst>
        <ext uri="{3e2802c4-a4d2-4d8b-9148-e3be6c30e623}">
          <xlrd:rvb i="9475"/>
        </ext>
      </extLst>
    </bk>
    <bk>
      <extLst>
        <ext uri="{3e2802c4-a4d2-4d8b-9148-e3be6c30e623}">
          <xlrd:rvb i="9476"/>
        </ext>
      </extLst>
    </bk>
    <bk>
      <extLst>
        <ext uri="{3e2802c4-a4d2-4d8b-9148-e3be6c30e623}">
          <xlrd:rvb i="9477"/>
        </ext>
      </extLst>
    </bk>
    <bk>
      <extLst>
        <ext uri="{3e2802c4-a4d2-4d8b-9148-e3be6c30e623}">
          <xlrd:rvb i="9478"/>
        </ext>
      </extLst>
    </bk>
    <bk>
      <extLst>
        <ext uri="{3e2802c4-a4d2-4d8b-9148-e3be6c30e623}">
          <xlrd:rvb i="9479"/>
        </ext>
      </extLst>
    </bk>
    <bk>
      <extLst>
        <ext uri="{3e2802c4-a4d2-4d8b-9148-e3be6c30e623}">
          <xlrd:rvb i="9480"/>
        </ext>
      </extLst>
    </bk>
    <bk>
      <extLst>
        <ext uri="{3e2802c4-a4d2-4d8b-9148-e3be6c30e623}">
          <xlrd:rvb i="9481"/>
        </ext>
      </extLst>
    </bk>
    <bk>
      <extLst>
        <ext uri="{3e2802c4-a4d2-4d8b-9148-e3be6c30e623}">
          <xlrd:rvb i="9482"/>
        </ext>
      </extLst>
    </bk>
    <bk>
      <extLst>
        <ext uri="{3e2802c4-a4d2-4d8b-9148-e3be6c30e623}">
          <xlrd:rvb i="9483"/>
        </ext>
      </extLst>
    </bk>
    <bk>
      <extLst>
        <ext uri="{3e2802c4-a4d2-4d8b-9148-e3be6c30e623}">
          <xlrd:rvb i="9484"/>
        </ext>
      </extLst>
    </bk>
    <bk>
      <extLst>
        <ext uri="{3e2802c4-a4d2-4d8b-9148-e3be6c30e623}">
          <xlrd:rvb i="9485"/>
        </ext>
      </extLst>
    </bk>
    <bk>
      <extLst>
        <ext uri="{3e2802c4-a4d2-4d8b-9148-e3be6c30e623}">
          <xlrd:rvb i="9486"/>
        </ext>
      </extLst>
    </bk>
    <bk>
      <extLst>
        <ext uri="{3e2802c4-a4d2-4d8b-9148-e3be6c30e623}">
          <xlrd:rvb i="9487"/>
        </ext>
      </extLst>
    </bk>
    <bk>
      <extLst>
        <ext uri="{3e2802c4-a4d2-4d8b-9148-e3be6c30e623}">
          <xlrd:rvb i="9488"/>
        </ext>
      </extLst>
    </bk>
    <bk>
      <extLst>
        <ext uri="{3e2802c4-a4d2-4d8b-9148-e3be6c30e623}">
          <xlrd:rvb i="9489"/>
        </ext>
      </extLst>
    </bk>
    <bk>
      <extLst>
        <ext uri="{3e2802c4-a4d2-4d8b-9148-e3be6c30e623}">
          <xlrd:rvb i="9490"/>
        </ext>
      </extLst>
    </bk>
    <bk>
      <extLst>
        <ext uri="{3e2802c4-a4d2-4d8b-9148-e3be6c30e623}">
          <xlrd:rvb i="9491"/>
        </ext>
      </extLst>
    </bk>
    <bk>
      <extLst>
        <ext uri="{3e2802c4-a4d2-4d8b-9148-e3be6c30e623}">
          <xlrd:rvb i="9492"/>
        </ext>
      </extLst>
    </bk>
    <bk>
      <extLst>
        <ext uri="{3e2802c4-a4d2-4d8b-9148-e3be6c30e623}">
          <xlrd:rvb i="9493"/>
        </ext>
      </extLst>
    </bk>
    <bk>
      <extLst>
        <ext uri="{3e2802c4-a4d2-4d8b-9148-e3be6c30e623}">
          <xlrd:rvb i="9494"/>
        </ext>
      </extLst>
    </bk>
    <bk>
      <extLst>
        <ext uri="{3e2802c4-a4d2-4d8b-9148-e3be6c30e623}">
          <xlrd:rvb i="9495"/>
        </ext>
      </extLst>
    </bk>
    <bk>
      <extLst>
        <ext uri="{3e2802c4-a4d2-4d8b-9148-e3be6c30e623}">
          <xlrd:rvb i="9496"/>
        </ext>
      </extLst>
    </bk>
    <bk>
      <extLst>
        <ext uri="{3e2802c4-a4d2-4d8b-9148-e3be6c30e623}">
          <xlrd:rvb i="9497"/>
        </ext>
      </extLst>
    </bk>
    <bk>
      <extLst>
        <ext uri="{3e2802c4-a4d2-4d8b-9148-e3be6c30e623}">
          <xlrd:rvb i="9498"/>
        </ext>
      </extLst>
    </bk>
    <bk>
      <extLst>
        <ext uri="{3e2802c4-a4d2-4d8b-9148-e3be6c30e623}">
          <xlrd:rvb i="9499"/>
        </ext>
      </extLst>
    </bk>
    <bk>
      <extLst>
        <ext uri="{3e2802c4-a4d2-4d8b-9148-e3be6c30e623}">
          <xlrd:rvb i="9500"/>
        </ext>
      </extLst>
    </bk>
    <bk>
      <extLst>
        <ext uri="{3e2802c4-a4d2-4d8b-9148-e3be6c30e623}">
          <xlrd:rvb i="9501"/>
        </ext>
      </extLst>
    </bk>
    <bk>
      <extLst>
        <ext uri="{3e2802c4-a4d2-4d8b-9148-e3be6c30e623}">
          <xlrd:rvb i="9502"/>
        </ext>
      </extLst>
    </bk>
    <bk>
      <extLst>
        <ext uri="{3e2802c4-a4d2-4d8b-9148-e3be6c30e623}">
          <xlrd:rvb i="9503"/>
        </ext>
      </extLst>
    </bk>
    <bk>
      <extLst>
        <ext uri="{3e2802c4-a4d2-4d8b-9148-e3be6c30e623}">
          <xlrd:rvb i="9504"/>
        </ext>
      </extLst>
    </bk>
    <bk>
      <extLst>
        <ext uri="{3e2802c4-a4d2-4d8b-9148-e3be6c30e623}">
          <xlrd:rvb i="9505"/>
        </ext>
      </extLst>
    </bk>
    <bk>
      <extLst>
        <ext uri="{3e2802c4-a4d2-4d8b-9148-e3be6c30e623}">
          <xlrd:rvb i="9506"/>
        </ext>
      </extLst>
    </bk>
    <bk>
      <extLst>
        <ext uri="{3e2802c4-a4d2-4d8b-9148-e3be6c30e623}">
          <xlrd:rvb i="9507"/>
        </ext>
      </extLst>
    </bk>
    <bk>
      <extLst>
        <ext uri="{3e2802c4-a4d2-4d8b-9148-e3be6c30e623}">
          <xlrd:rvb i="9508"/>
        </ext>
      </extLst>
    </bk>
    <bk>
      <extLst>
        <ext uri="{3e2802c4-a4d2-4d8b-9148-e3be6c30e623}">
          <xlrd:rvb i="9509"/>
        </ext>
      </extLst>
    </bk>
    <bk>
      <extLst>
        <ext uri="{3e2802c4-a4d2-4d8b-9148-e3be6c30e623}">
          <xlrd:rvb i="9510"/>
        </ext>
      </extLst>
    </bk>
    <bk>
      <extLst>
        <ext uri="{3e2802c4-a4d2-4d8b-9148-e3be6c30e623}">
          <xlrd:rvb i="9511"/>
        </ext>
      </extLst>
    </bk>
    <bk>
      <extLst>
        <ext uri="{3e2802c4-a4d2-4d8b-9148-e3be6c30e623}">
          <xlrd:rvb i="9512"/>
        </ext>
      </extLst>
    </bk>
    <bk>
      <extLst>
        <ext uri="{3e2802c4-a4d2-4d8b-9148-e3be6c30e623}">
          <xlrd:rvb i="9513"/>
        </ext>
      </extLst>
    </bk>
    <bk>
      <extLst>
        <ext uri="{3e2802c4-a4d2-4d8b-9148-e3be6c30e623}">
          <xlrd:rvb i="9514"/>
        </ext>
      </extLst>
    </bk>
    <bk>
      <extLst>
        <ext uri="{3e2802c4-a4d2-4d8b-9148-e3be6c30e623}">
          <xlrd:rvb i="9515"/>
        </ext>
      </extLst>
    </bk>
    <bk>
      <extLst>
        <ext uri="{3e2802c4-a4d2-4d8b-9148-e3be6c30e623}">
          <xlrd:rvb i="9516"/>
        </ext>
      </extLst>
    </bk>
    <bk>
      <extLst>
        <ext uri="{3e2802c4-a4d2-4d8b-9148-e3be6c30e623}">
          <xlrd:rvb i="9517"/>
        </ext>
      </extLst>
    </bk>
    <bk>
      <extLst>
        <ext uri="{3e2802c4-a4d2-4d8b-9148-e3be6c30e623}">
          <xlrd:rvb i="9518"/>
        </ext>
      </extLst>
    </bk>
    <bk>
      <extLst>
        <ext uri="{3e2802c4-a4d2-4d8b-9148-e3be6c30e623}">
          <xlrd:rvb i="9519"/>
        </ext>
      </extLst>
    </bk>
    <bk>
      <extLst>
        <ext uri="{3e2802c4-a4d2-4d8b-9148-e3be6c30e623}">
          <xlrd:rvb i="9520"/>
        </ext>
      </extLst>
    </bk>
    <bk>
      <extLst>
        <ext uri="{3e2802c4-a4d2-4d8b-9148-e3be6c30e623}">
          <xlrd:rvb i="9521"/>
        </ext>
      </extLst>
    </bk>
    <bk>
      <extLst>
        <ext uri="{3e2802c4-a4d2-4d8b-9148-e3be6c30e623}">
          <xlrd:rvb i="9522"/>
        </ext>
      </extLst>
    </bk>
    <bk>
      <extLst>
        <ext uri="{3e2802c4-a4d2-4d8b-9148-e3be6c30e623}">
          <xlrd:rvb i="9523"/>
        </ext>
      </extLst>
    </bk>
    <bk>
      <extLst>
        <ext uri="{3e2802c4-a4d2-4d8b-9148-e3be6c30e623}">
          <xlrd:rvb i="9524"/>
        </ext>
      </extLst>
    </bk>
    <bk>
      <extLst>
        <ext uri="{3e2802c4-a4d2-4d8b-9148-e3be6c30e623}">
          <xlrd:rvb i="9525"/>
        </ext>
      </extLst>
    </bk>
    <bk>
      <extLst>
        <ext uri="{3e2802c4-a4d2-4d8b-9148-e3be6c30e623}">
          <xlrd:rvb i="9526"/>
        </ext>
      </extLst>
    </bk>
    <bk>
      <extLst>
        <ext uri="{3e2802c4-a4d2-4d8b-9148-e3be6c30e623}">
          <xlrd:rvb i="9527"/>
        </ext>
      </extLst>
    </bk>
    <bk>
      <extLst>
        <ext uri="{3e2802c4-a4d2-4d8b-9148-e3be6c30e623}">
          <xlrd:rvb i="9528"/>
        </ext>
      </extLst>
    </bk>
    <bk>
      <extLst>
        <ext uri="{3e2802c4-a4d2-4d8b-9148-e3be6c30e623}">
          <xlrd:rvb i="9529"/>
        </ext>
      </extLst>
    </bk>
    <bk>
      <extLst>
        <ext uri="{3e2802c4-a4d2-4d8b-9148-e3be6c30e623}">
          <xlrd:rvb i="9530"/>
        </ext>
      </extLst>
    </bk>
    <bk>
      <extLst>
        <ext uri="{3e2802c4-a4d2-4d8b-9148-e3be6c30e623}">
          <xlrd:rvb i="9531"/>
        </ext>
      </extLst>
    </bk>
    <bk>
      <extLst>
        <ext uri="{3e2802c4-a4d2-4d8b-9148-e3be6c30e623}">
          <xlrd:rvb i="9532"/>
        </ext>
      </extLst>
    </bk>
    <bk>
      <extLst>
        <ext uri="{3e2802c4-a4d2-4d8b-9148-e3be6c30e623}">
          <xlrd:rvb i="9533"/>
        </ext>
      </extLst>
    </bk>
    <bk>
      <extLst>
        <ext uri="{3e2802c4-a4d2-4d8b-9148-e3be6c30e623}">
          <xlrd:rvb i="9534"/>
        </ext>
      </extLst>
    </bk>
    <bk>
      <extLst>
        <ext uri="{3e2802c4-a4d2-4d8b-9148-e3be6c30e623}">
          <xlrd:rvb i="9535"/>
        </ext>
      </extLst>
    </bk>
    <bk>
      <extLst>
        <ext uri="{3e2802c4-a4d2-4d8b-9148-e3be6c30e623}">
          <xlrd:rvb i="9536"/>
        </ext>
      </extLst>
    </bk>
    <bk>
      <extLst>
        <ext uri="{3e2802c4-a4d2-4d8b-9148-e3be6c30e623}">
          <xlrd:rvb i="9537"/>
        </ext>
      </extLst>
    </bk>
    <bk>
      <extLst>
        <ext uri="{3e2802c4-a4d2-4d8b-9148-e3be6c30e623}">
          <xlrd:rvb i="9538"/>
        </ext>
      </extLst>
    </bk>
    <bk>
      <extLst>
        <ext uri="{3e2802c4-a4d2-4d8b-9148-e3be6c30e623}">
          <xlrd:rvb i="9539"/>
        </ext>
      </extLst>
    </bk>
    <bk>
      <extLst>
        <ext uri="{3e2802c4-a4d2-4d8b-9148-e3be6c30e623}">
          <xlrd:rvb i="9540"/>
        </ext>
      </extLst>
    </bk>
    <bk>
      <extLst>
        <ext uri="{3e2802c4-a4d2-4d8b-9148-e3be6c30e623}">
          <xlrd:rvb i="9541"/>
        </ext>
      </extLst>
    </bk>
    <bk>
      <extLst>
        <ext uri="{3e2802c4-a4d2-4d8b-9148-e3be6c30e623}">
          <xlrd:rvb i="9542"/>
        </ext>
      </extLst>
    </bk>
    <bk>
      <extLst>
        <ext uri="{3e2802c4-a4d2-4d8b-9148-e3be6c30e623}">
          <xlrd:rvb i="9543"/>
        </ext>
      </extLst>
    </bk>
    <bk>
      <extLst>
        <ext uri="{3e2802c4-a4d2-4d8b-9148-e3be6c30e623}">
          <xlrd:rvb i="9544"/>
        </ext>
      </extLst>
    </bk>
    <bk>
      <extLst>
        <ext uri="{3e2802c4-a4d2-4d8b-9148-e3be6c30e623}">
          <xlrd:rvb i="9545"/>
        </ext>
      </extLst>
    </bk>
    <bk>
      <extLst>
        <ext uri="{3e2802c4-a4d2-4d8b-9148-e3be6c30e623}">
          <xlrd:rvb i="9546"/>
        </ext>
      </extLst>
    </bk>
    <bk>
      <extLst>
        <ext uri="{3e2802c4-a4d2-4d8b-9148-e3be6c30e623}">
          <xlrd:rvb i="9547"/>
        </ext>
      </extLst>
    </bk>
    <bk>
      <extLst>
        <ext uri="{3e2802c4-a4d2-4d8b-9148-e3be6c30e623}">
          <xlrd:rvb i="9548"/>
        </ext>
      </extLst>
    </bk>
    <bk>
      <extLst>
        <ext uri="{3e2802c4-a4d2-4d8b-9148-e3be6c30e623}">
          <xlrd:rvb i="9549"/>
        </ext>
      </extLst>
    </bk>
    <bk>
      <extLst>
        <ext uri="{3e2802c4-a4d2-4d8b-9148-e3be6c30e623}">
          <xlrd:rvb i="9550"/>
        </ext>
      </extLst>
    </bk>
    <bk>
      <extLst>
        <ext uri="{3e2802c4-a4d2-4d8b-9148-e3be6c30e623}">
          <xlrd:rvb i="9551"/>
        </ext>
      </extLst>
    </bk>
    <bk>
      <extLst>
        <ext uri="{3e2802c4-a4d2-4d8b-9148-e3be6c30e623}">
          <xlrd:rvb i="9552"/>
        </ext>
      </extLst>
    </bk>
    <bk>
      <extLst>
        <ext uri="{3e2802c4-a4d2-4d8b-9148-e3be6c30e623}">
          <xlrd:rvb i="9553"/>
        </ext>
      </extLst>
    </bk>
    <bk>
      <extLst>
        <ext uri="{3e2802c4-a4d2-4d8b-9148-e3be6c30e623}">
          <xlrd:rvb i="9554"/>
        </ext>
      </extLst>
    </bk>
    <bk>
      <extLst>
        <ext uri="{3e2802c4-a4d2-4d8b-9148-e3be6c30e623}">
          <xlrd:rvb i="9555"/>
        </ext>
      </extLst>
    </bk>
    <bk>
      <extLst>
        <ext uri="{3e2802c4-a4d2-4d8b-9148-e3be6c30e623}">
          <xlrd:rvb i="9556"/>
        </ext>
      </extLst>
    </bk>
    <bk>
      <extLst>
        <ext uri="{3e2802c4-a4d2-4d8b-9148-e3be6c30e623}">
          <xlrd:rvb i="9557"/>
        </ext>
      </extLst>
    </bk>
    <bk>
      <extLst>
        <ext uri="{3e2802c4-a4d2-4d8b-9148-e3be6c30e623}">
          <xlrd:rvb i="9558"/>
        </ext>
      </extLst>
    </bk>
    <bk>
      <extLst>
        <ext uri="{3e2802c4-a4d2-4d8b-9148-e3be6c30e623}">
          <xlrd:rvb i="9559"/>
        </ext>
      </extLst>
    </bk>
    <bk>
      <extLst>
        <ext uri="{3e2802c4-a4d2-4d8b-9148-e3be6c30e623}">
          <xlrd:rvb i="9560"/>
        </ext>
      </extLst>
    </bk>
    <bk>
      <extLst>
        <ext uri="{3e2802c4-a4d2-4d8b-9148-e3be6c30e623}">
          <xlrd:rvb i="9561"/>
        </ext>
      </extLst>
    </bk>
    <bk>
      <extLst>
        <ext uri="{3e2802c4-a4d2-4d8b-9148-e3be6c30e623}">
          <xlrd:rvb i="9562"/>
        </ext>
      </extLst>
    </bk>
    <bk>
      <extLst>
        <ext uri="{3e2802c4-a4d2-4d8b-9148-e3be6c30e623}">
          <xlrd:rvb i="9563"/>
        </ext>
      </extLst>
    </bk>
    <bk>
      <extLst>
        <ext uri="{3e2802c4-a4d2-4d8b-9148-e3be6c30e623}">
          <xlrd:rvb i="9564"/>
        </ext>
      </extLst>
    </bk>
    <bk>
      <extLst>
        <ext uri="{3e2802c4-a4d2-4d8b-9148-e3be6c30e623}">
          <xlrd:rvb i="9565"/>
        </ext>
      </extLst>
    </bk>
    <bk>
      <extLst>
        <ext uri="{3e2802c4-a4d2-4d8b-9148-e3be6c30e623}">
          <xlrd:rvb i="9566"/>
        </ext>
      </extLst>
    </bk>
    <bk>
      <extLst>
        <ext uri="{3e2802c4-a4d2-4d8b-9148-e3be6c30e623}">
          <xlrd:rvb i="9567"/>
        </ext>
      </extLst>
    </bk>
    <bk>
      <extLst>
        <ext uri="{3e2802c4-a4d2-4d8b-9148-e3be6c30e623}">
          <xlrd:rvb i="9568"/>
        </ext>
      </extLst>
    </bk>
    <bk>
      <extLst>
        <ext uri="{3e2802c4-a4d2-4d8b-9148-e3be6c30e623}">
          <xlrd:rvb i="9569"/>
        </ext>
      </extLst>
    </bk>
    <bk>
      <extLst>
        <ext uri="{3e2802c4-a4d2-4d8b-9148-e3be6c30e623}">
          <xlrd:rvb i="9570"/>
        </ext>
      </extLst>
    </bk>
    <bk>
      <extLst>
        <ext uri="{3e2802c4-a4d2-4d8b-9148-e3be6c30e623}">
          <xlrd:rvb i="9571"/>
        </ext>
      </extLst>
    </bk>
    <bk>
      <extLst>
        <ext uri="{3e2802c4-a4d2-4d8b-9148-e3be6c30e623}">
          <xlrd:rvb i="9572"/>
        </ext>
      </extLst>
    </bk>
    <bk>
      <extLst>
        <ext uri="{3e2802c4-a4d2-4d8b-9148-e3be6c30e623}">
          <xlrd:rvb i="9573"/>
        </ext>
      </extLst>
    </bk>
    <bk>
      <extLst>
        <ext uri="{3e2802c4-a4d2-4d8b-9148-e3be6c30e623}">
          <xlrd:rvb i="9574"/>
        </ext>
      </extLst>
    </bk>
    <bk>
      <extLst>
        <ext uri="{3e2802c4-a4d2-4d8b-9148-e3be6c30e623}">
          <xlrd:rvb i="9575"/>
        </ext>
      </extLst>
    </bk>
    <bk>
      <extLst>
        <ext uri="{3e2802c4-a4d2-4d8b-9148-e3be6c30e623}">
          <xlrd:rvb i="9576"/>
        </ext>
      </extLst>
    </bk>
    <bk>
      <extLst>
        <ext uri="{3e2802c4-a4d2-4d8b-9148-e3be6c30e623}">
          <xlrd:rvb i="9577"/>
        </ext>
      </extLst>
    </bk>
    <bk>
      <extLst>
        <ext uri="{3e2802c4-a4d2-4d8b-9148-e3be6c30e623}">
          <xlrd:rvb i="9578"/>
        </ext>
      </extLst>
    </bk>
    <bk>
      <extLst>
        <ext uri="{3e2802c4-a4d2-4d8b-9148-e3be6c30e623}">
          <xlrd:rvb i="9579"/>
        </ext>
      </extLst>
    </bk>
    <bk>
      <extLst>
        <ext uri="{3e2802c4-a4d2-4d8b-9148-e3be6c30e623}">
          <xlrd:rvb i="9580"/>
        </ext>
      </extLst>
    </bk>
    <bk>
      <extLst>
        <ext uri="{3e2802c4-a4d2-4d8b-9148-e3be6c30e623}">
          <xlrd:rvb i="9581"/>
        </ext>
      </extLst>
    </bk>
    <bk>
      <extLst>
        <ext uri="{3e2802c4-a4d2-4d8b-9148-e3be6c30e623}">
          <xlrd:rvb i="9582"/>
        </ext>
      </extLst>
    </bk>
    <bk>
      <extLst>
        <ext uri="{3e2802c4-a4d2-4d8b-9148-e3be6c30e623}">
          <xlrd:rvb i="9583"/>
        </ext>
      </extLst>
    </bk>
    <bk>
      <extLst>
        <ext uri="{3e2802c4-a4d2-4d8b-9148-e3be6c30e623}">
          <xlrd:rvb i="9584"/>
        </ext>
      </extLst>
    </bk>
    <bk>
      <extLst>
        <ext uri="{3e2802c4-a4d2-4d8b-9148-e3be6c30e623}">
          <xlrd:rvb i="9585"/>
        </ext>
      </extLst>
    </bk>
    <bk>
      <extLst>
        <ext uri="{3e2802c4-a4d2-4d8b-9148-e3be6c30e623}">
          <xlrd:rvb i="9586"/>
        </ext>
      </extLst>
    </bk>
    <bk>
      <extLst>
        <ext uri="{3e2802c4-a4d2-4d8b-9148-e3be6c30e623}">
          <xlrd:rvb i="9587"/>
        </ext>
      </extLst>
    </bk>
    <bk>
      <extLst>
        <ext uri="{3e2802c4-a4d2-4d8b-9148-e3be6c30e623}">
          <xlrd:rvb i="9588"/>
        </ext>
      </extLst>
    </bk>
    <bk>
      <extLst>
        <ext uri="{3e2802c4-a4d2-4d8b-9148-e3be6c30e623}">
          <xlrd:rvb i="9589"/>
        </ext>
      </extLst>
    </bk>
    <bk>
      <extLst>
        <ext uri="{3e2802c4-a4d2-4d8b-9148-e3be6c30e623}">
          <xlrd:rvb i="9590"/>
        </ext>
      </extLst>
    </bk>
    <bk>
      <extLst>
        <ext uri="{3e2802c4-a4d2-4d8b-9148-e3be6c30e623}">
          <xlrd:rvb i="9591"/>
        </ext>
      </extLst>
    </bk>
    <bk>
      <extLst>
        <ext uri="{3e2802c4-a4d2-4d8b-9148-e3be6c30e623}">
          <xlrd:rvb i="9592"/>
        </ext>
      </extLst>
    </bk>
    <bk>
      <extLst>
        <ext uri="{3e2802c4-a4d2-4d8b-9148-e3be6c30e623}">
          <xlrd:rvb i="9593"/>
        </ext>
      </extLst>
    </bk>
    <bk>
      <extLst>
        <ext uri="{3e2802c4-a4d2-4d8b-9148-e3be6c30e623}">
          <xlrd:rvb i="9594"/>
        </ext>
      </extLst>
    </bk>
    <bk>
      <extLst>
        <ext uri="{3e2802c4-a4d2-4d8b-9148-e3be6c30e623}">
          <xlrd:rvb i="9595"/>
        </ext>
      </extLst>
    </bk>
    <bk>
      <extLst>
        <ext uri="{3e2802c4-a4d2-4d8b-9148-e3be6c30e623}">
          <xlrd:rvb i="9596"/>
        </ext>
      </extLst>
    </bk>
    <bk>
      <extLst>
        <ext uri="{3e2802c4-a4d2-4d8b-9148-e3be6c30e623}">
          <xlrd:rvb i="9597"/>
        </ext>
      </extLst>
    </bk>
    <bk>
      <extLst>
        <ext uri="{3e2802c4-a4d2-4d8b-9148-e3be6c30e623}">
          <xlrd:rvb i="9598"/>
        </ext>
      </extLst>
    </bk>
    <bk>
      <extLst>
        <ext uri="{3e2802c4-a4d2-4d8b-9148-e3be6c30e623}">
          <xlrd:rvb i="9599"/>
        </ext>
      </extLst>
    </bk>
    <bk>
      <extLst>
        <ext uri="{3e2802c4-a4d2-4d8b-9148-e3be6c30e623}">
          <xlrd:rvb i="9600"/>
        </ext>
      </extLst>
    </bk>
    <bk>
      <extLst>
        <ext uri="{3e2802c4-a4d2-4d8b-9148-e3be6c30e623}">
          <xlrd:rvb i="9601"/>
        </ext>
      </extLst>
    </bk>
    <bk>
      <extLst>
        <ext uri="{3e2802c4-a4d2-4d8b-9148-e3be6c30e623}">
          <xlrd:rvb i="9602"/>
        </ext>
      </extLst>
    </bk>
    <bk>
      <extLst>
        <ext uri="{3e2802c4-a4d2-4d8b-9148-e3be6c30e623}">
          <xlrd:rvb i="9603"/>
        </ext>
      </extLst>
    </bk>
    <bk>
      <extLst>
        <ext uri="{3e2802c4-a4d2-4d8b-9148-e3be6c30e623}">
          <xlrd:rvb i="9604"/>
        </ext>
      </extLst>
    </bk>
    <bk>
      <extLst>
        <ext uri="{3e2802c4-a4d2-4d8b-9148-e3be6c30e623}">
          <xlrd:rvb i="9605"/>
        </ext>
      </extLst>
    </bk>
    <bk>
      <extLst>
        <ext uri="{3e2802c4-a4d2-4d8b-9148-e3be6c30e623}">
          <xlrd:rvb i="9606"/>
        </ext>
      </extLst>
    </bk>
    <bk>
      <extLst>
        <ext uri="{3e2802c4-a4d2-4d8b-9148-e3be6c30e623}">
          <xlrd:rvb i="9607"/>
        </ext>
      </extLst>
    </bk>
    <bk>
      <extLst>
        <ext uri="{3e2802c4-a4d2-4d8b-9148-e3be6c30e623}">
          <xlrd:rvb i="9608"/>
        </ext>
      </extLst>
    </bk>
    <bk>
      <extLst>
        <ext uri="{3e2802c4-a4d2-4d8b-9148-e3be6c30e623}">
          <xlrd:rvb i="9609"/>
        </ext>
      </extLst>
    </bk>
    <bk>
      <extLst>
        <ext uri="{3e2802c4-a4d2-4d8b-9148-e3be6c30e623}">
          <xlrd:rvb i="9610"/>
        </ext>
      </extLst>
    </bk>
    <bk>
      <extLst>
        <ext uri="{3e2802c4-a4d2-4d8b-9148-e3be6c30e623}">
          <xlrd:rvb i="9611"/>
        </ext>
      </extLst>
    </bk>
    <bk>
      <extLst>
        <ext uri="{3e2802c4-a4d2-4d8b-9148-e3be6c30e623}">
          <xlrd:rvb i="9612"/>
        </ext>
      </extLst>
    </bk>
    <bk>
      <extLst>
        <ext uri="{3e2802c4-a4d2-4d8b-9148-e3be6c30e623}">
          <xlrd:rvb i="9613"/>
        </ext>
      </extLst>
    </bk>
    <bk>
      <extLst>
        <ext uri="{3e2802c4-a4d2-4d8b-9148-e3be6c30e623}">
          <xlrd:rvb i="9614"/>
        </ext>
      </extLst>
    </bk>
    <bk>
      <extLst>
        <ext uri="{3e2802c4-a4d2-4d8b-9148-e3be6c30e623}">
          <xlrd:rvb i="9615"/>
        </ext>
      </extLst>
    </bk>
    <bk>
      <extLst>
        <ext uri="{3e2802c4-a4d2-4d8b-9148-e3be6c30e623}">
          <xlrd:rvb i="9616"/>
        </ext>
      </extLst>
    </bk>
    <bk>
      <extLst>
        <ext uri="{3e2802c4-a4d2-4d8b-9148-e3be6c30e623}">
          <xlrd:rvb i="9617"/>
        </ext>
      </extLst>
    </bk>
    <bk>
      <extLst>
        <ext uri="{3e2802c4-a4d2-4d8b-9148-e3be6c30e623}">
          <xlrd:rvb i="9618"/>
        </ext>
      </extLst>
    </bk>
    <bk>
      <extLst>
        <ext uri="{3e2802c4-a4d2-4d8b-9148-e3be6c30e623}">
          <xlrd:rvb i="9619"/>
        </ext>
      </extLst>
    </bk>
    <bk>
      <extLst>
        <ext uri="{3e2802c4-a4d2-4d8b-9148-e3be6c30e623}">
          <xlrd:rvb i="9620"/>
        </ext>
      </extLst>
    </bk>
    <bk>
      <extLst>
        <ext uri="{3e2802c4-a4d2-4d8b-9148-e3be6c30e623}">
          <xlrd:rvb i="9623"/>
        </ext>
      </extLst>
    </bk>
    <bk>
      <extLst>
        <ext uri="{3e2802c4-a4d2-4d8b-9148-e3be6c30e623}">
          <xlrd:rvb i="9624"/>
        </ext>
      </extLst>
    </bk>
    <bk>
      <extLst>
        <ext uri="{3e2802c4-a4d2-4d8b-9148-e3be6c30e623}">
          <xlrd:rvb i="9625"/>
        </ext>
      </extLst>
    </bk>
    <bk>
      <extLst>
        <ext uri="{3e2802c4-a4d2-4d8b-9148-e3be6c30e623}">
          <xlrd:rvb i="9626"/>
        </ext>
      </extLst>
    </bk>
    <bk>
      <extLst>
        <ext uri="{3e2802c4-a4d2-4d8b-9148-e3be6c30e623}">
          <xlrd:rvb i="9627"/>
        </ext>
      </extLst>
    </bk>
    <bk>
      <extLst>
        <ext uri="{3e2802c4-a4d2-4d8b-9148-e3be6c30e623}">
          <xlrd:rvb i="9628"/>
        </ext>
      </extLst>
    </bk>
    <bk>
      <extLst>
        <ext uri="{3e2802c4-a4d2-4d8b-9148-e3be6c30e623}">
          <xlrd:rvb i="9629"/>
        </ext>
      </extLst>
    </bk>
    <bk>
      <extLst>
        <ext uri="{3e2802c4-a4d2-4d8b-9148-e3be6c30e623}">
          <xlrd:rvb i="9630"/>
        </ext>
      </extLst>
    </bk>
    <bk>
      <extLst>
        <ext uri="{3e2802c4-a4d2-4d8b-9148-e3be6c30e623}">
          <xlrd:rvb i="9631"/>
        </ext>
      </extLst>
    </bk>
    <bk>
      <extLst>
        <ext uri="{3e2802c4-a4d2-4d8b-9148-e3be6c30e623}">
          <xlrd:rvb i="9632"/>
        </ext>
      </extLst>
    </bk>
    <bk>
      <extLst>
        <ext uri="{3e2802c4-a4d2-4d8b-9148-e3be6c30e623}">
          <xlrd:rvb i="9633"/>
        </ext>
      </extLst>
    </bk>
    <bk>
      <extLst>
        <ext uri="{3e2802c4-a4d2-4d8b-9148-e3be6c30e623}">
          <xlrd:rvb i="9634"/>
        </ext>
      </extLst>
    </bk>
    <bk>
      <extLst>
        <ext uri="{3e2802c4-a4d2-4d8b-9148-e3be6c30e623}">
          <xlrd:rvb i="9635"/>
        </ext>
      </extLst>
    </bk>
    <bk>
      <extLst>
        <ext uri="{3e2802c4-a4d2-4d8b-9148-e3be6c30e623}">
          <xlrd:rvb i="9636"/>
        </ext>
      </extLst>
    </bk>
    <bk>
      <extLst>
        <ext uri="{3e2802c4-a4d2-4d8b-9148-e3be6c30e623}">
          <xlrd:rvb i="9637"/>
        </ext>
      </extLst>
    </bk>
    <bk>
      <extLst>
        <ext uri="{3e2802c4-a4d2-4d8b-9148-e3be6c30e623}">
          <xlrd:rvb i="9638"/>
        </ext>
      </extLst>
    </bk>
    <bk>
      <extLst>
        <ext uri="{3e2802c4-a4d2-4d8b-9148-e3be6c30e623}">
          <xlrd:rvb i="9639"/>
        </ext>
      </extLst>
    </bk>
    <bk>
      <extLst>
        <ext uri="{3e2802c4-a4d2-4d8b-9148-e3be6c30e623}">
          <xlrd:rvb i="9640"/>
        </ext>
      </extLst>
    </bk>
    <bk>
      <extLst>
        <ext uri="{3e2802c4-a4d2-4d8b-9148-e3be6c30e623}">
          <xlrd:rvb i="9641"/>
        </ext>
      </extLst>
    </bk>
    <bk>
      <extLst>
        <ext uri="{3e2802c4-a4d2-4d8b-9148-e3be6c30e623}">
          <xlrd:rvb i="9642"/>
        </ext>
      </extLst>
    </bk>
    <bk>
      <extLst>
        <ext uri="{3e2802c4-a4d2-4d8b-9148-e3be6c30e623}">
          <xlrd:rvb i="9643"/>
        </ext>
      </extLst>
    </bk>
    <bk>
      <extLst>
        <ext uri="{3e2802c4-a4d2-4d8b-9148-e3be6c30e623}">
          <xlrd:rvb i="9644"/>
        </ext>
      </extLst>
    </bk>
    <bk>
      <extLst>
        <ext uri="{3e2802c4-a4d2-4d8b-9148-e3be6c30e623}">
          <xlrd:rvb i="9645"/>
        </ext>
      </extLst>
    </bk>
    <bk>
      <extLst>
        <ext uri="{3e2802c4-a4d2-4d8b-9148-e3be6c30e623}">
          <xlrd:rvb i="9646"/>
        </ext>
      </extLst>
    </bk>
    <bk>
      <extLst>
        <ext uri="{3e2802c4-a4d2-4d8b-9148-e3be6c30e623}">
          <xlrd:rvb i="9647"/>
        </ext>
      </extLst>
    </bk>
    <bk>
      <extLst>
        <ext uri="{3e2802c4-a4d2-4d8b-9148-e3be6c30e623}">
          <xlrd:rvb i="9648"/>
        </ext>
      </extLst>
    </bk>
    <bk>
      <extLst>
        <ext uri="{3e2802c4-a4d2-4d8b-9148-e3be6c30e623}">
          <xlrd:rvb i="9649"/>
        </ext>
      </extLst>
    </bk>
    <bk>
      <extLst>
        <ext uri="{3e2802c4-a4d2-4d8b-9148-e3be6c30e623}">
          <xlrd:rvb i="9650"/>
        </ext>
      </extLst>
    </bk>
    <bk>
      <extLst>
        <ext uri="{3e2802c4-a4d2-4d8b-9148-e3be6c30e623}">
          <xlrd:rvb i="9651"/>
        </ext>
      </extLst>
    </bk>
    <bk>
      <extLst>
        <ext uri="{3e2802c4-a4d2-4d8b-9148-e3be6c30e623}">
          <xlrd:rvb i="9652"/>
        </ext>
      </extLst>
    </bk>
    <bk>
      <extLst>
        <ext uri="{3e2802c4-a4d2-4d8b-9148-e3be6c30e623}">
          <xlrd:rvb i="9653"/>
        </ext>
      </extLst>
    </bk>
    <bk>
      <extLst>
        <ext uri="{3e2802c4-a4d2-4d8b-9148-e3be6c30e623}">
          <xlrd:rvb i="9654"/>
        </ext>
      </extLst>
    </bk>
    <bk>
      <extLst>
        <ext uri="{3e2802c4-a4d2-4d8b-9148-e3be6c30e623}">
          <xlrd:rvb i="9655"/>
        </ext>
      </extLst>
    </bk>
    <bk>
      <extLst>
        <ext uri="{3e2802c4-a4d2-4d8b-9148-e3be6c30e623}">
          <xlrd:rvb i="9656"/>
        </ext>
      </extLst>
    </bk>
    <bk>
      <extLst>
        <ext uri="{3e2802c4-a4d2-4d8b-9148-e3be6c30e623}">
          <xlrd:rvb i="9657"/>
        </ext>
      </extLst>
    </bk>
    <bk>
      <extLst>
        <ext uri="{3e2802c4-a4d2-4d8b-9148-e3be6c30e623}">
          <xlrd:rvb i="9658"/>
        </ext>
      </extLst>
    </bk>
    <bk>
      <extLst>
        <ext uri="{3e2802c4-a4d2-4d8b-9148-e3be6c30e623}">
          <xlrd:rvb i="9659"/>
        </ext>
      </extLst>
    </bk>
    <bk>
      <extLst>
        <ext uri="{3e2802c4-a4d2-4d8b-9148-e3be6c30e623}">
          <xlrd:rvb i="9660"/>
        </ext>
      </extLst>
    </bk>
    <bk>
      <extLst>
        <ext uri="{3e2802c4-a4d2-4d8b-9148-e3be6c30e623}">
          <xlrd:rvb i="9661"/>
        </ext>
      </extLst>
    </bk>
    <bk>
      <extLst>
        <ext uri="{3e2802c4-a4d2-4d8b-9148-e3be6c30e623}">
          <xlrd:rvb i="9662"/>
        </ext>
      </extLst>
    </bk>
    <bk>
      <extLst>
        <ext uri="{3e2802c4-a4d2-4d8b-9148-e3be6c30e623}">
          <xlrd:rvb i="9663"/>
        </ext>
      </extLst>
    </bk>
    <bk>
      <extLst>
        <ext uri="{3e2802c4-a4d2-4d8b-9148-e3be6c30e623}">
          <xlrd:rvb i="9664"/>
        </ext>
      </extLst>
    </bk>
    <bk>
      <extLst>
        <ext uri="{3e2802c4-a4d2-4d8b-9148-e3be6c30e623}">
          <xlrd:rvb i="9665"/>
        </ext>
      </extLst>
    </bk>
    <bk>
      <extLst>
        <ext uri="{3e2802c4-a4d2-4d8b-9148-e3be6c30e623}">
          <xlrd:rvb i="9666"/>
        </ext>
      </extLst>
    </bk>
    <bk>
      <extLst>
        <ext uri="{3e2802c4-a4d2-4d8b-9148-e3be6c30e623}">
          <xlrd:rvb i="9667"/>
        </ext>
      </extLst>
    </bk>
    <bk>
      <extLst>
        <ext uri="{3e2802c4-a4d2-4d8b-9148-e3be6c30e623}">
          <xlrd:rvb i="9668"/>
        </ext>
      </extLst>
    </bk>
    <bk>
      <extLst>
        <ext uri="{3e2802c4-a4d2-4d8b-9148-e3be6c30e623}">
          <xlrd:rvb i="9669"/>
        </ext>
      </extLst>
    </bk>
    <bk>
      <extLst>
        <ext uri="{3e2802c4-a4d2-4d8b-9148-e3be6c30e623}">
          <xlrd:rvb i="9670"/>
        </ext>
      </extLst>
    </bk>
    <bk>
      <extLst>
        <ext uri="{3e2802c4-a4d2-4d8b-9148-e3be6c30e623}">
          <xlrd:rvb i="9671"/>
        </ext>
      </extLst>
    </bk>
    <bk>
      <extLst>
        <ext uri="{3e2802c4-a4d2-4d8b-9148-e3be6c30e623}">
          <xlrd:rvb i="9672"/>
        </ext>
      </extLst>
    </bk>
    <bk>
      <extLst>
        <ext uri="{3e2802c4-a4d2-4d8b-9148-e3be6c30e623}">
          <xlrd:rvb i="9673"/>
        </ext>
      </extLst>
    </bk>
    <bk>
      <extLst>
        <ext uri="{3e2802c4-a4d2-4d8b-9148-e3be6c30e623}">
          <xlrd:rvb i="9674"/>
        </ext>
      </extLst>
    </bk>
    <bk>
      <extLst>
        <ext uri="{3e2802c4-a4d2-4d8b-9148-e3be6c30e623}">
          <xlrd:rvb i="9675"/>
        </ext>
      </extLst>
    </bk>
    <bk>
      <extLst>
        <ext uri="{3e2802c4-a4d2-4d8b-9148-e3be6c30e623}">
          <xlrd:rvb i="9676"/>
        </ext>
      </extLst>
    </bk>
    <bk>
      <extLst>
        <ext uri="{3e2802c4-a4d2-4d8b-9148-e3be6c30e623}">
          <xlrd:rvb i="9677"/>
        </ext>
      </extLst>
    </bk>
    <bk>
      <extLst>
        <ext uri="{3e2802c4-a4d2-4d8b-9148-e3be6c30e623}">
          <xlrd:rvb i="9678"/>
        </ext>
      </extLst>
    </bk>
    <bk>
      <extLst>
        <ext uri="{3e2802c4-a4d2-4d8b-9148-e3be6c30e623}">
          <xlrd:rvb i="9679"/>
        </ext>
      </extLst>
    </bk>
    <bk>
      <extLst>
        <ext uri="{3e2802c4-a4d2-4d8b-9148-e3be6c30e623}">
          <xlrd:rvb i="9680"/>
        </ext>
      </extLst>
    </bk>
    <bk>
      <extLst>
        <ext uri="{3e2802c4-a4d2-4d8b-9148-e3be6c30e623}">
          <xlrd:rvb i="9681"/>
        </ext>
      </extLst>
    </bk>
    <bk>
      <extLst>
        <ext uri="{3e2802c4-a4d2-4d8b-9148-e3be6c30e623}">
          <xlrd:rvb i="9682"/>
        </ext>
      </extLst>
    </bk>
    <bk>
      <extLst>
        <ext uri="{3e2802c4-a4d2-4d8b-9148-e3be6c30e623}">
          <xlrd:rvb i="9683"/>
        </ext>
      </extLst>
    </bk>
    <bk>
      <extLst>
        <ext uri="{3e2802c4-a4d2-4d8b-9148-e3be6c30e623}">
          <xlrd:rvb i="9684"/>
        </ext>
      </extLst>
    </bk>
    <bk>
      <extLst>
        <ext uri="{3e2802c4-a4d2-4d8b-9148-e3be6c30e623}">
          <xlrd:rvb i="9685"/>
        </ext>
      </extLst>
    </bk>
    <bk>
      <extLst>
        <ext uri="{3e2802c4-a4d2-4d8b-9148-e3be6c30e623}">
          <xlrd:rvb i="9686"/>
        </ext>
      </extLst>
    </bk>
    <bk>
      <extLst>
        <ext uri="{3e2802c4-a4d2-4d8b-9148-e3be6c30e623}">
          <xlrd:rvb i="9687"/>
        </ext>
      </extLst>
    </bk>
    <bk>
      <extLst>
        <ext uri="{3e2802c4-a4d2-4d8b-9148-e3be6c30e623}">
          <xlrd:rvb i="9688"/>
        </ext>
      </extLst>
    </bk>
    <bk>
      <extLst>
        <ext uri="{3e2802c4-a4d2-4d8b-9148-e3be6c30e623}">
          <xlrd:rvb i="9689"/>
        </ext>
      </extLst>
    </bk>
    <bk>
      <extLst>
        <ext uri="{3e2802c4-a4d2-4d8b-9148-e3be6c30e623}">
          <xlrd:rvb i="9690"/>
        </ext>
      </extLst>
    </bk>
    <bk>
      <extLst>
        <ext uri="{3e2802c4-a4d2-4d8b-9148-e3be6c30e623}">
          <xlrd:rvb i="9691"/>
        </ext>
      </extLst>
    </bk>
    <bk>
      <extLst>
        <ext uri="{3e2802c4-a4d2-4d8b-9148-e3be6c30e623}">
          <xlrd:rvb i="9692"/>
        </ext>
      </extLst>
    </bk>
    <bk>
      <extLst>
        <ext uri="{3e2802c4-a4d2-4d8b-9148-e3be6c30e623}">
          <xlrd:rvb i="9693"/>
        </ext>
      </extLst>
    </bk>
    <bk>
      <extLst>
        <ext uri="{3e2802c4-a4d2-4d8b-9148-e3be6c30e623}">
          <xlrd:rvb i="9694"/>
        </ext>
      </extLst>
    </bk>
    <bk>
      <extLst>
        <ext uri="{3e2802c4-a4d2-4d8b-9148-e3be6c30e623}">
          <xlrd:rvb i="9695"/>
        </ext>
      </extLst>
    </bk>
    <bk>
      <extLst>
        <ext uri="{3e2802c4-a4d2-4d8b-9148-e3be6c30e623}">
          <xlrd:rvb i="9696"/>
        </ext>
      </extLst>
    </bk>
    <bk>
      <extLst>
        <ext uri="{3e2802c4-a4d2-4d8b-9148-e3be6c30e623}">
          <xlrd:rvb i="9697"/>
        </ext>
      </extLst>
    </bk>
    <bk>
      <extLst>
        <ext uri="{3e2802c4-a4d2-4d8b-9148-e3be6c30e623}">
          <xlrd:rvb i="9698"/>
        </ext>
      </extLst>
    </bk>
    <bk>
      <extLst>
        <ext uri="{3e2802c4-a4d2-4d8b-9148-e3be6c30e623}">
          <xlrd:rvb i="9699"/>
        </ext>
      </extLst>
    </bk>
    <bk>
      <extLst>
        <ext uri="{3e2802c4-a4d2-4d8b-9148-e3be6c30e623}">
          <xlrd:rvb i="9700"/>
        </ext>
      </extLst>
    </bk>
    <bk>
      <extLst>
        <ext uri="{3e2802c4-a4d2-4d8b-9148-e3be6c30e623}">
          <xlrd:rvb i="9701"/>
        </ext>
      </extLst>
    </bk>
    <bk>
      <extLst>
        <ext uri="{3e2802c4-a4d2-4d8b-9148-e3be6c30e623}">
          <xlrd:rvb i="9702"/>
        </ext>
      </extLst>
    </bk>
    <bk>
      <extLst>
        <ext uri="{3e2802c4-a4d2-4d8b-9148-e3be6c30e623}">
          <xlrd:rvb i="9703"/>
        </ext>
      </extLst>
    </bk>
    <bk>
      <extLst>
        <ext uri="{3e2802c4-a4d2-4d8b-9148-e3be6c30e623}">
          <xlrd:rvb i="9704"/>
        </ext>
      </extLst>
    </bk>
    <bk>
      <extLst>
        <ext uri="{3e2802c4-a4d2-4d8b-9148-e3be6c30e623}">
          <xlrd:rvb i="9705"/>
        </ext>
      </extLst>
    </bk>
    <bk>
      <extLst>
        <ext uri="{3e2802c4-a4d2-4d8b-9148-e3be6c30e623}">
          <xlrd:rvb i="9706"/>
        </ext>
      </extLst>
    </bk>
    <bk>
      <extLst>
        <ext uri="{3e2802c4-a4d2-4d8b-9148-e3be6c30e623}">
          <xlrd:rvb i="9707"/>
        </ext>
      </extLst>
    </bk>
    <bk>
      <extLst>
        <ext uri="{3e2802c4-a4d2-4d8b-9148-e3be6c30e623}">
          <xlrd:rvb i="9708"/>
        </ext>
      </extLst>
    </bk>
    <bk>
      <extLst>
        <ext uri="{3e2802c4-a4d2-4d8b-9148-e3be6c30e623}">
          <xlrd:rvb i="9709"/>
        </ext>
      </extLst>
    </bk>
    <bk>
      <extLst>
        <ext uri="{3e2802c4-a4d2-4d8b-9148-e3be6c30e623}">
          <xlrd:rvb i="9710"/>
        </ext>
      </extLst>
    </bk>
    <bk>
      <extLst>
        <ext uri="{3e2802c4-a4d2-4d8b-9148-e3be6c30e623}">
          <xlrd:rvb i="9711"/>
        </ext>
      </extLst>
    </bk>
    <bk>
      <extLst>
        <ext uri="{3e2802c4-a4d2-4d8b-9148-e3be6c30e623}">
          <xlrd:rvb i="9712"/>
        </ext>
      </extLst>
    </bk>
    <bk>
      <extLst>
        <ext uri="{3e2802c4-a4d2-4d8b-9148-e3be6c30e623}">
          <xlrd:rvb i="9713"/>
        </ext>
      </extLst>
    </bk>
    <bk>
      <extLst>
        <ext uri="{3e2802c4-a4d2-4d8b-9148-e3be6c30e623}">
          <xlrd:rvb i="9714"/>
        </ext>
      </extLst>
    </bk>
    <bk>
      <extLst>
        <ext uri="{3e2802c4-a4d2-4d8b-9148-e3be6c30e623}">
          <xlrd:rvb i="9715"/>
        </ext>
      </extLst>
    </bk>
    <bk>
      <extLst>
        <ext uri="{3e2802c4-a4d2-4d8b-9148-e3be6c30e623}">
          <xlrd:rvb i="9716"/>
        </ext>
      </extLst>
    </bk>
    <bk>
      <extLst>
        <ext uri="{3e2802c4-a4d2-4d8b-9148-e3be6c30e623}">
          <xlrd:rvb i="9717"/>
        </ext>
      </extLst>
    </bk>
    <bk>
      <extLst>
        <ext uri="{3e2802c4-a4d2-4d8b-9148-e3be6c30e623}">
          <xlrd:rvb i="9718"/>
        </ext>
      </extLst>
    </bk>
    <bk>
      <extLst>
        <ext uri="{3e2802c4-a4d2-4d8b-9148-e3be6c30e623}">
          <xlrd:rvb i="9719"/>
        </ext>
      </extLst>
    </bk>
    <bk>
      <extLst>
        <ext uri="{3e2802c4-a4d2-4d8b-9148-e3be6c30e623}">
          <xlrd:rvb i="9720"/>
        </ext>
      </extLst>
    </bk>
    <bk>
      <extLst>
        <ext uri="{3e2802c4-a4d2-4d8b-9148-e3be6c30e623}">
          <xlrd:rvb i="9721"/>
        </ext>
      </extLst>
    </bk>
    <bk>
      <extLst>
        <ext uri="{3e2802c4-a4d2-4d8b-9148-e3be6c30e623}">
          <xlrd:rvb i="9722"/>
        </ext>
      </extLst>
    </bk>
    <bk>
      <extLst>
        <ext uri="{3e2802c4-a4d2-4d8b-9148-e3be6c30e623}">
          <xlrd:rvb i="9723"/>
        </ext>
      </extLst>
    </bk>
    <bk>
      <extLst>
        <ext uri="{3e2802c4-a4d2-4d8b-9148-e3be6c30e623}">
          <xlrd:rvb i="9724"/>
        </ext>
      </extLst>
    </bk>
    <bk>
      <extLst>
        <ext uri="{3e2802c4-a4d2-4d8b-9148-e3be6c30e623}">
          <xlrd:rvb i="9725"/>
        </ext>
      </extLst>
    </bk>
    <bk>
      <extLst>
        <ext uri="{3e2802c4-a4d2-4d8b-9148-e3be6c30e623}">
          <xlrd:rvb i="9726"/>
        </ext>
      </extLst>
    </bk>
    <bk>
      <extLst>
        <ext uri="{3e2802c4-a4d2-4d8b-9148-e3be6c30e623}">
          <xlrd:rvb i="9727"/>
        </ext>
      </extLst>
    </bk>
    <bk>
      <extLst>
        <ext uri="{3e2802c4-a4d2-4d8b-9148-e3be6c30e623}">
          <xlrd:rvb i="9728"/>
        </ext>
      </extLst>
    </bk>
    <bk>
      <extLst>
        <ext uri="{3e2802c4-a4d2-4d8b-9148-e3be6c30e623}">
          <xlrd:rvb i="9729"/>
        </ext>
      </extLst>
    </bk>
    <bk>
      <extLst>
        <ext uri="{3e2802c4-a4d2-4d8b-9148-e3be6c30e623}">
          <xlrd:rvb i="9730"/>
        </ext>
      </extLst>
    </bk>
    <bk>
      <extLst>
        <ext uri="{3e2802c4-a4d2-4d8b-9148-e3be6c30e623}">
          <xlrd:rvb i="9731"/>
        </ext>
      </extLst>
    </bk>
    <bk>
      <extLst>
        <ext uri="{3e2802c4-a4d2-4d8b-9148-e3be6c30e623}">
          <xlrd:rvb i="9732"/>
        </ext>
      </extLst>
    </bk>
    <bk>
      <extLst>
        <ext uri="{3e2802c4-a4d2-4d8b-9148-e3be6c30e623}">
          <xlrd:rvb i="9733"/>
        </ext>
      </extLst>
    </bk>
    <bk>
      <extLst>
        <ext uri="{3e2802c4-a4d2-4d8b-9148-e3be6c30e623}">
          <xlrd:rvb i="9734"/>
        </ext>
      </extLst>
    </bk>
    <bk>
      <extLst>
        <ext uri="{3e2802c4-a4d2-4d8b-9148-e3be6c30e623}">
          <xlrd:rvb i="9735"/>
        </ext>
      </extLst>
    </bk>
    <bk>
      <extLst>
        <ext uri="{3e2802c4-a4d2-4d8b-9148-e3be6c30e623}">
          <xlrd:rvb i="9736"/>
        </ext>
      </extLst>
    </bk>
    <bk>
      <extLst>
        <ext uri="{3e2802c4-a4d2-4d8b-9148-e3be6c30e623}">
          <xlrd:rvb i="9737"/>
        </ext>
      </extLst>
    </bk>
    <bk>
      <extLst>
        <ext uri="{3e2802c4-a4d2-4d8b-9148-e3be6c30e623}">
          <xlrd:rvb i="9738"/>
        </ext>
      </extLst>
    </bk>
    <bk>
      <extLst>
        <ext uri="{3e2802c4-a4d2-4d8b-9148-e3be6c30e623}">
          <xlrd:rvb i="9739"/>
        </ext>
      </extLst>
    </bk>
    <bk>
      <extLst>
        <ext uri="{3e2802c4-a4d2-4d8b-9148-e3be6c30e623}">
          <xlrd:rvb i="9740"/>
        </ext>
      </extLst>
    </bk>
    <bk>
      <extLst>
        <ext uri="{3e2802c4-a4d2-4d8b-9148-e3be6c30e623}">
          <xlrd:rvb i="9741"/>
        </ext>
      </extLst>
    </bk>
    <bk>
      <extLst>
        <ext uri="{3e2802c4-a4d2-4d8b-9148-e3be6c30e623}">
          <xlrd:rvb i="9742"/>
        </ext>
      </extLst>
    </bk>
    <bk>
      <extLst>
        <ext uri="{3e2802c4-a4d2-4d8b-9148-e3be6c30e623}">
          <xlrd:rvb i="9743"/>
        </ext>
      </extLst>
    </bk>
    <bk>
      <extLst>
        <ext uri="{3e2802c4-a4d2-4d8b-9148-e3be6c30e623}">
          <xlrd:rvb i="9744"/>
        </ext>
      </extLst>
    </bk>
    <bk>
      <extLst>
        <ext uri="{3e2802c4-a4d2-4d8b-9148-e3be6c30e623}">
          <xlrd:rvb i="9745"/>
        </ext>
      </extLst>
    </bk>
    <bk>
      <extLst>
        <ext uri="{3e2802c4-a4d2-4d8b-9148-e3be6c30e623}">
          <xlrd:rvb i="9746"/>
        </ext>
      </extLst>
    </bk>
    <bk>
      <extLst>
        <ext uri="{3e2802c4-a4d2-4d8b-9148-e3be6c30e623}">
          <xlrd:rvb i="9747"/>
        </ext>
      </extLst>
    </bk>
    <bk>
      <extLst>
        <ext uri="{3e2802c4-a4d2-4d8b-9148-e3be6c30e623}">
          <xlrd:rvb i="9748"/>
        </ext>
      </extLst>
    </bk>
    <bk>
      <extLst>
        <ext uri="{3e2802c4-a4d2-4d8b-9148-e3be6c30e623}">
          <xlrd:rvb i="9749"/>
        </ext>
      </extLst>
    </bk>
    <bk>
      <extLst>
        <ext uri="{3e2802c4-a4d2-4d8b-9148-e3be6c30e623}">
          <xlrd:rvb i="9750"/>
        </ext>
      </extLst>
    </bk>
    <bk>
      <extLst>
        <ext uri="{3e2802c4-a4d2-4d8b-9148-e3be6c30e623}">
          <xlrd:rvb i="9751"/>
        </ext>
      </extLst>
    </bk>
    <bk>
      <extLst>
        <ext uri="{3e2802c4-a4d2-4d8b-9148-e3be6c30e623}">
          <xlrd:rvb i="9752"/>
        </ext>
      </extLst>
    </bk>
    <bk>
      <extLst>
        <ext uri="{3e2802c4-a4d2-4d8b-9148-e3be6c30e623}">
          <xlrd:rvb i="9753"/>
        </ext>
      </extLst>
    </bk>
    <bk>
      <extLst>
        <ext uri="{3e2802c4-a4d2-4d8b-9148-e3be6c30e623}">
          <xlrd:rvb i="9754"/>
        </ext>
      </extLst>
    </bk>
    <bk>
      <extLst>
        <ext uri="{3e2802c4-a4d2-4d8b-9148-e3be6c30e623}">
          <xlrd:rvb i="9755"/>
        </ext>
      </extLst>
    </bk>
    <bk>
      <extLst>
        <ext uri="{3e2802c4-a4d2-4d8b-9148-e3be6c30e623}">
          <xlrd:rvb i="9756"/>
        </ext>
      </extLst>
    </bk>
    <bk>
      <extLst>
        <ext uri="{3e2802c4-a4d2-4d8b-9148-e3be6c30e623}">
          <xlrd:rvb i="9757"/>
        </ext>
      </extLst>
    </bk>
    <bk>
      <extLst>
        <ext uri="{3e2802c4-a4d2-4d8b-9148-e3be6c30e623}">
          <xlrd:rvb i="9758"/>
        </ext>
      </extLst>
    </bk>
    <bk>
      <extLst>
        <ext uri="{3e2802c4-a4d2-4d8b-9148-e3be6c30e623}">
          <xlrd:rvb i="9759"/>
        </ext>
      </extLst>
    </bk>
    <bk>
      <extLst>
        <ext uri="{3e2802c4-a4d2-4d8b-9148-e3be6c30e623}">
          <xlrd:rvb i="9760"/>
        </ext>
      </extLst>
    </bk>
    <bk>
      <extLst>
        <ext uri="{3e2802c4-a4d2-4d8b-9148-e3be6c30e623}">
          <xlrd:rvb i="9761"/>
        </ext>
      </extLst>
    </bk>
    <bk>
      <extLst>
        <ext uri="{3e2802c4-a4d2-4d8b-9148-e3be6c30e623}">
          <xlrd:rvb i="9762"/>
        </ext>
      </extLst>
    </bk>
    <bk>
      <extLst>
        <ext uri="{3e2802c4-a4d2-4d8b-9148-e3be6c30e623}">
          <xlrd:rvb i="9763"/>
        </ext>
      </extLst>
    </bk>
    <bk>
      <extLst>
        <ext uri="{3e2802c4-a4d2-4d8b-9148-e3be6c30e623}">
          <xlrd:rvb i="9764"/>
        </ext>
      </extLst>
    </bk>
    <bk>
      <extLst>
        <ext uri="{3e2802c4-a4d2-4d8b-9148-e3be6c30e623}">
          <xlrd:rvb i="9765"/>
        </ext>
      </extLst>
    </bk>
    <bk>
      <extLst>
        <ext uri="{3e2802c4-a4d2-4d8b-9148-e3be6c30e623}">
          <xlrd:rvb i="9766"/>
        </ext>
      </extLst>
    </bk>
    <bk>
      <extLst>
        <ext uri="{3e2802c4-a4d2-4d8b-9148-e3be6c30e623}">
          <xlrd:rvb i="9767"/>
        </ext>
      </extLst>
    </bk>
    <bk>
      <extLst>
        <ext uri="{3e2802c4-a4d2-4d8b-9148-e3be6c30e623}">
          <xlrd:rvb i="9768"/>
        </ext>
      </extLst>
    </bk>
    <bk>
      <extLst>
        <ext uri="{3e2802c4-a4d2-4d8b-9148-e3be6c30e623}">
          <xlrd:rvb i="9769"/>
        </ext>
      </extLst>
    </bk>
    <bk>
      <extLst>
        <ext uri="{3e2802c4-a4d2-4d8b-9148-e3be6c30e623}">
          <xlrd:rvb i="9770"/>
        </ext>
      </extLst>
    </bk>
    <bk>
      <extLst>
        <ext uri="{3e2802c4-a4d2-4d8b-9148-e3be6c30e623}">
          <xlrd:rvb i="9771"/>
        </ext>
      </extLst>
    </bk>
    <bk>
      <extLst>
        <ext uri="{3e2802c4-a4d2-4d8b-9148-e3be6c30e623}">
          <xlrd:rvb i="9772"/>
        </ext>
      </extLst>
    </bk>
    <bk>
      <extLst>
        <ext uri="{3e2802c4-a4d2-4d8b-9148-e3be6c30e623}">
          <xlrd:rvb i="9773"/>
        </ext>
      </extLst>
    </bk>
    <bk>
      <extLst>
        <ext uri="{3e2802c4-a4d2-4d8b-9148-e3be6c30e623}">
          <xlrd:rvb i="9774"/>
        </ext>
      </extLst>
    </bk>
    <bk>
      <extLst>
        <ext uri="{3e2802c4-a4d2-4d8b-9148-e3be6c30e623}">
          <xlrd:rvb i="9775"/>
        </ext>
      </extLst>
    </bk>
    <bk>
      <extLst>
        <ext uri="{3e2802c4-a4d2-4d8b-9148-e3be6c30e623}">
          <xlrd:rvb i="9776"/>
        </ext>
      </extLst>
    </bk>
    <bk>
      <extLst>
        <ext uri="{3e2802c4-a4d2-4d8b-9148-e3be6c30e623}">
          <xlrd:rvb i="9777"/>
        </ext>
      </extLst>
    </bk>
    <bk>
      <extLst>
        <ext uri="{3e2802c4-a4d2-4d8b-9148-e3be6c30e623}">
          <xlrd:rvb i="9778"/>
        </ext>
      </extLst>
    </bk>
    <bk>
      <extLst>
        <ext uri="{3e2802c4-a4d2-4d8b-9148-e3be6c30e623}">
          <xlrd:rvb i="9779"/>
        </ext>
      </extLst>
    </bk>
    <bk>
      <extLst>
        <ext uri="{3e2802c4-a4d2-4d8b-9148-e3be6c30e623}">
          <xlrd:rvb i="9780"/>
        </ext>
      </extLst>
    </bk>
    <bk>
      <extLst>
        <ext uri="{3e2802c4-a4d2-4d8b-9148-e3be6c30e623}">
          <xlrd:rvb i="9781"/>
        </ext>
      </extLst>
    </bk>
    <bk>
      <extLst>
        <ext uri="{3e2802c4-a4d2-4d8b-9148-e3be6c30e623}">
          <xlrd:rvb i="9782"/>
        </ext>
      </extLst>
    </bk>
    <bk>
      <extLst>
        <ext uri="{3e2802c4-a4d2-4d8b-9148-e3be6c30e623}">
          <xlrd:rvb i="9783"/>
        </ext>
      </extLst>
    </bk>
    <bk>
      <extLst>
        <ext uri="{3e2802c4-a4d2-4d8b-9148-e3be6c30e623}">
          <xlrd:rvb i="9784"/>
        </ext>
      </extLst>
    </bk>
    <bk>
      <extLst>
        <ext uri="{3e2802c4-a4d2-4d8b-9148-e3be6c30e623}">
          <xlrd:rvb i="9785"/>
        </ext>
      </extLst>
    </bk>
    <bk>
      <extLst>
        <ext uri="{3e2802c4-a4d2-4d8b-9148-e3be6c30e623}">
          <xlrd:rvb i="9786"/>
        </ext>
      </extLst>
    </bk>
    <bk>
      <extLst>
        <ext uri="{3e2802c4-a4d2-4d8b-9148-e3be6c30e623}">
          <xlrd:rvb i="9787"/>
        </ext>
      </extLst>
    </bk>
    <bk>
      <extLst>
        <ext uri="{3e2802c4-a4d2-4d8b-9148-e3be6c30e623}">
          <xlrd:rvb i="9788"/>
        </ext>
      </extLst>
    </bk>
    <bk>
      <extLst>
        <ext uri="{3e2802c4-a4d2-4d8b-9148-e3be6c30e623}">
          <xlrd:rvb i="9789"/>
        </ext>
      </extLst>
    </bk>
    <bk>
      <extLst>
        <ext uri="{3e2802c4-a4d2-4d8b-9148-e3be6c30e623}">
          <xlrd:rvb i="9790"/>
        </ext>
      </extLst>
    </bk>
    <bk>
      <extLst>
        <ext uri="{3e2802c4-a4d2-4d8b-9148-e3be6c30e623}">
          <xlrd:rvb i="9791"/>
        </ext>
      </extLst>
    </bk>
    <bk>
      <extLst>
        <ext uri="{3e2802c4-a4d2-4d8b-9148-e3be6c30e623}">
          <xlrd:rvb i="9792"/>
        </ext>
      </extLst>
    </bk>
    <bk>
      <extLst>
        <ext uri="{3e2802c4-a4d2-4d8b-9148-e3be6c30e623}">
          <xlrd:rvb i="9793"/>
        </ext>
      </extLst>
    </bk>
    <bk>
      <extLst>
        <ext uri="{3e2802c4-a4d2-4d8b-9148-e3be6c30e623}">
          <xlrd:rvb i="9794"/>
        </ext>
      </extLst>
    </bk>
    <bk>
      <extLst>
        <ext uri="{3e2802c4-a4d2-4d8b-9148-e3be6c30e623}">
          <xlrd:rvb i="9795"/>
        </ext>
      </extLst>
    </bk>
    <bk>
      <extLst>
        <ext uri="{3e2802c4-a4d2-4d8b-9148-e3be6c30e623}">
          <xlrd:rvb i="9796"/>
        </ext>
      </extLst>
    </bk>
    <bk>
      <extLst>
        <ext uri="{3e2802c4-a4d2-4d8b-9148-e3be6c30e623}">
          <xlrd:rvb i="9797"/>
        </ext>
      </extLst>
    </bk>
    <bk>
      <extLst>
        <ext uri="{3e2802c4-a4d2-4d8b-9148-e3be6c30e623}">
          <xlrd:rvb i="9798"/>
        </ext>
      </extLst>
    </bk>
    <bk>
      <extLst>
        <ext uri="{3e2802c4-a4d2-4d8b-9148-e3be6c30e623}">
          <xlrd:rvb i="9799"/>
        </ext>
      </extLst>
    </bk>
    <bk>
      <extLst>
        <ext uri="{3e2802c4-a4d2-4d8b-9148-e3be6c30e623}">
          <xlrd:rvb i="9800"/>
        </ext>
      </extLst>
    </bk>
    <bk>
      <extLst>
        <ext uri="{3e2802c4-a4d2-4d8b-9148-e3be6c30e623}">
          <xlrd:rvb i="9801"/>
        </ext>
      </extLst>
    </bk>
    <bk>
      <extLst>
        <ext uri="{3e2802c4-a4d2-4d8b-9148-e3be6c30e623}">
          <xlrd:rvb i="9802"/>
        </ext>
      </extLst>
    </bk>
    <bk>
      <extLst>
        <ext uri="{3e2802c4-a4d2-4d8b-9148-e3be6c30e623}">
          <xlrd:rvb i="9803"/>
        </ext>
      </extLst>
    </bk>
    <bk>
      <extLst>
        <ext uri="{3e2802c4-a4d2-4d8b-9148-e3be6c30e623}">
          <xlrd:rvb i="9804"/>
        </ext>
      </extLst>
    </bk>
    <bk>
      <extLst>
        <ext uri="{3e2802c4-a4d2-4d8b-9148-e3be6c30e623}">
          <xlrd:rvb i="9805"/>
        </ext>
      </extLst>
    </bk>
    <bk>
      <extLst>
        <ext uri="{3e2802c4-a4d2-4d8b-9148-e3be6c30e623}">
          <xlrd:rvb i="9806"/>
        </ext>
      </extLst>
    </bk>
    <bk>
      <extLst>
        <ext uri="{3e2802c4-a4d2-4d8b-9148-e3be6c30e623}">
          <xlrd:rvb i="9807"/>
        </ext>
      </extLst>
    </bk>
    <bk>
      <extLst>
        <ext uri="{3e2802c4-a4d2-4d8b-9148-e3be6c30e623}">
          <xlrd:rvb i="9808"/>
        </ext>
      </extLst>
    </bk>
    <bk>
      <extLst>
        <ext uri="{3e2802c4-a4d2-4d8b-9148-e3be6c30e623}">
          <xlrd:rvb i="9809"/>
        </ext>
      </extLst>
    </bk>
    <bk>
      <extLst>
        <ext uri="{3e2802c4-a4d2-4d8b-9148-e3be6c30e623}">
          <xlrd:rvb i="9810"/>
        </ext>
      </extLst>
    </bk>
    <bk>
      <extLst>
        <ext uri="{3e2802c4-a4d2-4d8b-9148-e3be6c30e623}">
          <xlrd:rvb i="9811"/>
        </ext>
      </extLst>
    </bk>
    <bk>
      <extLst>
        <ext uri="{3e2802c4-a4d2-4d8b-9148-e3be6c30e623}">
          <xlrd:rvb i="9812"/>
        </ext>
      </extLst>
    </bk>
    <bk>
      <extLst>
        <ext uri="{3e2802c4-a4d2-4d8b-9148-e3be6c30e623}">
          <xlrd:rvb i="9813"/>
        </ext>
      </extLst>
    </bk>
    <bk>
      <extLst>
        <ext uri="{3e2802c4-a4d2-4d8b-9148-e3be6c30e623}">
          <xlrd:rvb i="9814"/>
        </ext>
      </extLst>
    </bk>
    <bk>
      <extLst>
        <ext uri="{3e2802c4-a4d2-4d8b-9148-e3be6c30e623}">
          <xlrd:rvb i="9815"/>
        </ext>
      </extLst>
    </bk>
    <bk>
      <extLst>
        <ext uri="{3e2802c4-a4d2-4d8b-9148-e3be6c30e623}">
          <xlrd:rvb i="9816"/>
        </ext>
      </extLst>
    </bk>
    <bk>
      <extLst>
        <ext uri="{3e2802c4-a4d2-4d8b-9148-e3be6c30e623}">
          <xlrd:rvb i="9817"/>
        </ext>
      </extLst>
    </bk>
    <bk>
      <extLst>
        <ext uri="{3e2802c4-a4d2-4d8b-9148-e3be6c30e623}">
          <xlrd:rvb i="9818"/>
        </ext>
      </extLst>
    </bk>
    <bk>
      <extLst>
        <ext uri="{3e2802c4-a4d2-4d8b-9148-e3be6c30e623}">
          <xlrd:rvb i="9819"/>
        </ext>
      </extLst>
    </bk>
    <bk>
      <extLst>
        <ext uri="{3e2802c4-a4d2-4d8b-9148-e3be6c30e623}">
          <xlrd:rvb i="9820"/>
        </ext>
      </extLst>
    </bk>
    <bk>
      <extLst>
        <ext uri="{3e2802c4-a4d2-4d8b-9148-e3be6c30e623}">
          <xlrd:rvb i="9821"/>
        </ext>
      </extLst>
    </bk>
    <bk>
      <extLst>
        <ext uri="{3e2802c4-a4d2-4d8b-9148-e3be6c30e623}">
          <xlrd:rvb i="9822"/>
        </ext>
      </extLst>
    </bk>
    <bk>
      <extLst>
        <ext uri="{3e2802c4-a4d2-4d8b-9148-e3be6c30e623}">
          <xlrd:rvb i="9823"/>
        </ext>
      </extLst>
    </bk>
    <bk>
      <extLst>
        <ext uri="{3e2802c4-a4d2-4d8b-9148-e3be6c30e623}">
          <xlrd:rvb i="9824"/>
        </ext>
      </extLst>
    </bk>
    <bk>
      <extLst>
        <ext uri="{3e2802c4-a4d2-4d8b-9148-e3be6c30e623}">
          <xlrd:rvb i="9825"/>
        </ext>
      </extLst>
    </bk>
    <bk>
      <extLst>
        <ext uri="{3e2802c4-a4d2-4d8b-9148-e3be6c30e623}">
          <xlrd:rvb i="9826"/>
        </ext>
      </extLst>
    </bk>
    <bk>
      <extLst>
        <ext uri="{3e2802c4-a4d2-4d8b-9148-e3be6c30e623}">
          <xlrd:rvb i="9827"/>
        </ext>
      </extLst>
    </bk>
    <bk>
      <extLst>
        <ext uri="{3e2802c4-a4d2-4d8b-9148-e3be6c30e623}">
          <xlrd:rvb i="9828"/>
        </ext>
      </extLst>
    </bk>
    <bk>
      <extLst>
        <ext uri="{3e2802c4-a4d2-4d8b-9148-e3be6c30e623}">
          <xlrd:rvb i="9829"/>
        </ext>
      </extLst>
    </bk>
    <bk>
      <extLst>
        <ext uri="{3e2802c4-a4d2-4d8b-9148-e3be6c30e623}">
          <xlrd:rvb i="9830"/>
        </ext>
      </extLst>
    </bk>
    <bk>
      <extLst>
        <ext uri="{3e2802c4-a4d2-4d8b-9148-e3be6c30e623}">
          <xlrd:rvb i="9831"/>
        </ext>
      </extLst>
    </bk>
    <bk>
      <extLst>
        <ext uri="{3e2802c4-a4d2-4d8b-9148-e3be6c30e623}">
          <xlrd:rvb i="9832"/>
        </ext>
      </extLst>
    </bk>
    <bk>
      <extLst>
        <ext uri="{3e2802c4-a4d2-4d8b-9148-e3be6c30e623}">
          <xlrd:rvb i="9833"/>
        </ext>
      </extLst>
    </bk>
    <bk>
      <extLst>
        <ext uri="{3e2802c4-a4d2-4d8b-9148-e3be6c30e623}">
          <xlrd:rvb i="9836"/>
        </ext>
      </extLst>
    </bk>
    <bk>
      <extLst>
        <ext uri="{3e2802c4-a4d2-4d8b-9148-e3be6c30e623}">
          <xlrd:rvb i="9837"/>
        </ext>
      </extLst>
    </bk>
    <bk>
      <extLst>
        <ext uri="{3e2802c4-a4d2-4d8b-9148-e3be6c30e623}">
          <xlrd:rvb i="9838"/>
        </ext>
      </extLst>
    </bk>
    <bk>
      <extLst>
        <ext uri="{3e2802c4-a4d2-4d8b-9148-e3be6c30e623}">
          <xlrd:rvb i="9839"/>
        </ext>
      </extLst>
    </bk>
    <bk>
      <extLst>
        <ext uri="{3e2802c4-a4d2-4d8b-9148-e3be6c30e623}">
          <xlrd:rvb i="9840"/>
        </ext>
      </extLst>
    </bk>
    <bk>
      <extLst>
        <ext uri="{3e2802c4-a4d2-4d8b-9148-e3be6c30e623}">
          <xlrd:rvb i="9841"/>
        </ext>
      </extLst>
    </bk>
    <bk>
      <extLst>
        <ext uri="{3e2802c4-a4d2-4d8b-9148-e3be6c30e623}">
          <xlrd:rvb i="9842"/>
        </ext>
      </extLst>
    </bk>
    <bk>
      <extLst>
        <ext uri="{3e2802c4-a4d2-4d8b-9148-e3be6c30e623}">
          <xlrd:rvb i="9843"/>
        </ext>
      </extLst>
    </bk>
    <bk>
      <extLst>
        <ext uri="{3e2802c4-a4d2-4d8b-9148-e3be6c30e623}">
          <xlrd:rvb i="9844"/>
        </ext>
      </extLst>
    </bk>
    <bk>
      <extLst>
        <ext uri="{3e2802c4-a4d2-4d8b-9148-e3be6c30e623}">
          <xlrd:rvb i="9845"/>
        </ext>
      </extLst>
    </bk>
    <bk>
      <extLst>
        <ext uri="{3e2802c4-a4d2-4d8b-9148-e3be6c30e623}">
          <xlrd:rvb i="9846"/>
        </ext>
      </extLst>
    </bk>
    <bk>
      <extLst>
        <ext uri="{3e2802c4-a4d2-4d8b-9148-e3be6c30e623}">
          <xlrd:rvb i="9847"/>
        </ext>
      </extLst>
    </bk>
    <bk>
      <extLst>
        <ext uri="{3e2802c4-a4d2-4d8b-9148-e3be6c30e623}">
          <xlrd:rvb i="9848"/>
        </ext>
      </extLst>
    </bk>
    <bk>
      <extLst>
        <ext uri="{3e2802c4-a4d2-4d8b-9148-e3be6c30e623}">
          <xlrd:rvb i="9849"/>
        </ext>
      </extLst>
    </bk>
    <bk>
      <extLst>
        <ext uri="{3e2802c4-a4d2-4d8b-9148-e3be6c30e623}">
          <xlrd:rvb i="9850"/>
        </ext>
      </extLst>
    </bk>
    <bk>
      <extLst>
        <ext uri="{3e2802c4-a4d2-4d8b-9148-e3be6c30e623}">
          <xlrd:rvb i="9851"/>
        </ext>
      </extLst>
    </bk>
    <bk>
      <extLst>
        <ext uri="{3e2802c4-a4d2-4d8b-9148-e3be6c30e623}">
          <xlrd:rvb i="9852"/>
        </ext>
      </extLst>
    </bk>
    <bk>
      <extLst>
        <ext uri="{3e2802c4-a4d2-4d8b-9148-e3be6c30e623}">
          <xlrd:rvb i="9853"/>
        </ext>
      </extLst>
    </bk>
    <bk>
      <extLst>
        <ext uri="{3e2802c4-a4d2-4d8b-9148-e3be6c30e623}">
          <xlrd:rvb i="9854"/>
        </ext>
      </extLst>
    </bk>
    <bk>
      <extLst>
        <ext uri="{3e2802c4-a4d2-4d8b-9148-e3be6c30e623}">
          <xlrd:rvb i="9855"/>
        </ext>
      </extLst>
    </bk>
    <bk>
      <extLst>
        <ext uri="{3e2802c4-a4d2-4d8b-9148-e3be6c30e623}">
          <xlrd:rvb i="9856"/>
        </ext>
      </extLst>
    </bk>
    <bk>
      <extLst>
        <ext uri="{3e2802c4-a4d2-4d8b-9148-e3be6c30e623}">
          <xlrd:rvb i="9857"/>
        </ext>
      </extLst>
    </bk>
    <bk>
      <extLst>
        <ext uri="{3e2802c4-a4d2-4d8b-9148-e3be6c30e623}">
          <xlrd:rvb i="9858"/>
        </ext>
      </extLst>
    </bk>
    <bk>
      <extLst>
        <ext uri="{3e2802c4-a4d2-4d8b-9148-e3be6c30e623}">
          <xlrd:rvb i="9859"/>
        </ext>
      </extLst>
    </bk>
    <bk>
      <extLst>
        <ext uri="{3e2802c4-a4d2-4d8b-9148-e3be6c30e623}">
          <xlrd:rvb i="9860"/>
        </ext>
      </extLst>
    </bk>
    <bk>
      <extLst>
        <ext uri="{3e2802c4-a4d2-4d8b-9148-e3be6c30e623}">
          <xlrd:rvb i="9861"/>
        </ext>
      </extLst>
    </bk>
    <bk>
      <extLst>
        <ext uri="{3e2802c4-a4d2-4d8b-9148-e3be6c30e623}">
          <xlrd:rvb i="9862"/>
        </ext>
      </extLst>
    </bk>
    <bk>
      <extLst>
        <ext uri="{3e2802c4-a4d2-4d8b-9148-e3be6c30e623}">
          <xlrd:rvb i="9863"/>
        </ext>
      </extLst>
    </bk>
    <bk>
      <extLst>
        <ext uri="{3e2802c4-a4d2-4d8b-9148-e3be6c30e623}">
          <xlrd:rvb i="9864"/>
        </ext>
      </extLst>
    </bk>
    <bk>
      <extLst>
        <ext uri="{3e2802c4-a4d2-4d8b-9148-e3be6c30e623}">
          <xlrd:rvb i="9865"/>
        </ext>
      </extLst>
    </bk>
    <bk>
      <extLst>
        <ext uri="{3e2802c4-a4d2-4d8b-9148-e3be6c30e623}">
          <xlrd:rvb i="9866"/>
        </ext>
      </extLst>
    </bk>
    <bk>
      <extLst>
        <ext uri="{3e2802c4-a4d2-4d8b-9148-e3be6c30e623}">
          <xlrd:rvb i="9867"/>
        </ext>
      </extLst>
    </bk>
    <bk>
      <extLst>
        <ext uri="{3e2802c4-a4d2-4d8b-9148-e3be6c30e623}">
          <xlrd:rvb i="9868"/>
        </ext>
      </extLst>
    </bk>
    <bk>
      <extLst>
        <ext uri="{3e2802c4-a4d2-4d8b-9148-e3be6c30e623}">
          <xlrd:rvb i="9869"/>
        </ext>
      </extLst>
    </bk>
    <bk>
      <extLst>
        <ext uri="{3e2802c4-a4d2-4d8b-9148-e3be6c30e623}">
          <xlrd:rvb i="9870"/>
        </ext>
      </extLst>
    </bk>
    <bk>
      <extLst>
        <ext uri="{3e2802c4-a4d2-4d8b-9148-e3be6c30e623}">
          <xlrd:rvb i="9871"/>
        </ext>
      </extLst>
    </bk>
    <bk>
      <extLst>
        <ext uri="{3e2802c4-a4d2-4d8b-9148-e3be6c30e623}">
          <xlrd:rvb i="9872"/>
        </ext>
      </extLst>
    </bk>
    <bk>
      <extLst>
        <ext uri="{3e2802c4-a4d2-4d8b-9148-e3be6c30e623}">
          <xlrd:rvb i="9873"/>
        </ext>
      </extLst>
    </bk>
    <bk>
      <extLst>
        <ext uri="{3e2802c4-a4d2-4d8b-9148-e3be6c30e623}">
          <xlrd:rvb i="9874"/>
        </ext>
      </extLst>
    </bk>
    <bk>
      <extLst>
        <ext uri="{3e2802c4-a4d2-4d8b-9148-e3be6c30e623}">
          <xlrd:rvb i="9875"/>
        </ext>
      </extLst>
    </bk>
    <bk>
      <extLst>
        <ext uri="{3e2802c4-a4d2-4d8b-9148-e3be6c30e623}">
          <xlrd:rvb i="9876"/>
        </ext>
      </extLst>
    </bk>
    <bk>
      <extLst>
        <ext uri="{3e2802c4-a4d2-4d8b-9148-e3be6c30e623}">
          <xlrd:rvb i="9877"/>
        </ext>
      </extLst>
    </bk>
    <bk>
      <extLst>
        <ext uri="{3e2802c4-a4d2-4d8b-9148-e3be6c30e623}">
          <xlrd:rvb i="9878"/>
        </ext>
      </extLst>
    </bk>
    <bk>
      <extLst>
        <ext uri="{3e2802c4-a4d2-4d8b-9148-e3be6c30e623}">
          <xlrd:rvb i="9879"/>
        </ext>
      </extLst>
    </bk>
    <bk>
      <extLst>
        <ext uri="{3e2802c4-a4d2-4d8b-9148-e3be6c30e623}">
          <xlrd:rvb i="9880"/>
        </ext>
      </extLst>
    </bk>
    <bk>
      <extLst>
        <ext uri="{3e2802c4-a4d2-4d8b-9148-e3be6c30e623}">
          <xlrd:rvb i="9881"/>
        </ext>
      </extLst>
    </bk>
    <bk>
      <extLst>
        <ext uri="{3e2802c4-a4d2-4d8b-9148-e3be6c30e623}">
          <xlrd:rvb i="9882"/>
        </ext>
      </extLst>
    </bk>
    <bk>
      <extLst>
        <ext uri="{3e2802c4-a4d2-4d8b-9148-e3be6c30e623}">
          <xlrd:rvb i="9883"/>
        </ext>
      </extLst>
    </bk>
    <bk>
      <extLst>
        <ext uri="{3e2802c4-a4d2-4d8b-9148-e3be6c30e623}">
          <xlrd:rvb i="9884"/>
        </ext>
      </extLst>
    </bk>
    <bk>
      <extLst>
        <ext uri="{3e2802c4-a4d2-4d8b-9148-e3be6c30e623}">
          <xlrd:rvb i="9885"/>
        </ext>
      </extLst>
    </bk>
    <bk>
      <extLst>
        <ext uri="{3e2802c4-a4d2-4d8b-9148-e3be6c30e623}">
          <xlrd:rvb i="9886"/>
        </ext>
      </extLst>
    </bk>
    <bk>
      <extLst>
        <ext uri="{3e2802c4-a4d2-4d8b-9148-e3be6c30e623}">
          <xlrd:rvb i="9887"/>
        </ext>
      </extLst>
    </bk>
    <bk>
      <extLst>
        <ext uri="{3e2802c4-a4d2-4d8b-9148-e3be6c30e623}">
          <xlrd:rvb i="9888"/>
        </ext>
      </extLst>
    </bk>
    <bk>
      <extLst>
        <ext uri="{3e2802c4-a4d2-4d8b-9148-e3be6c30e623}">
          <xlrd:rvb i="9889"/>
        </ext>
      </extLst>
    </bk>
    <bk>
      <extLst>
        <ext uri="{3e2802c4-a4d2-4d8b-9148-e3be6c30e623}">
          <xlrd:rvb i="9890"/>
        </ext>
      </extLst>
    </bk>
    <bk>
      <extLst>
        <ext uri="{3e2802c4-a4d2-4d8b-9148-e3be6c30e623}">
          <xlrd:rvb i="9891"/>
        </ext>
      </extLst>
    </bk>
    <bk>
      <extLst>
        <ext uri="{3e2802c4-a4d2-4d8b-9148-e3be6c30e623}">
          <xlrd:rvb i="9892"/>
        </ext>
      </extLst>
    </bk>
    <bk>
      <extLst>
        <ext uri="{3e2802c4-a4d2-4d8b-9148-e3be6c30e623}">
          <xlrd:rvb i="9893"/>
        </ext>
      </extLst>
    </bk>
    <bk>
      <extLst>
        <ext uri="{3e2802c4-a4d2-4d8b-9148-e3be6c30e623}">
          <xlrd:rvb i="9894"/>
        </ext>
      </extLst>
    </bk>
    <bk>
      <extLst>
        <ext uri="{3e2802c4-a4d2-4d8b-9148-e3be6c30e623}">
          <xlrd:rvb i="9895"/>
        </ext>
      </extLst>
    </bk>
    <bk>
      <extLst>
        <ext uri="{3e2802c4-a4d2-4d8b-9148-e3be6c30e623}">
          <xlrd:rvb i="9896"/>
        </ext>
      </extLst>
    </bk>
    <bk>
      <extLst>
        <ext uri="{3e2802c4-a4d2-4d8b-9148-e3be6c30e623}">
          <xlrd:rvb i="9897"/>
        </ext>
      </extLst>
    </bk>
    <bk>
      <extLst>
        <ext uri="{3e2802c4-a4d2-4d8b-9148-e3be6c30e623}">
          <xlrd:rvb i="9898"/>
        </ext>
      </extLst>
    </bk>
    <bk>
      <extLst>
        <ext uri="{3e2802c4-a4d2-4d8b-9148-e3be6c30e623}">
          <xlrd:rvb i="9899"/>
        </ext>
      </extLst>
    </bk>
    <bk>
      <extLst>
        <ext uri="{3e2802c4-a4d2-4d8b-9148-e3be6c30e623}">
          <xlrd:rvb i="9900"/>
        </ext>
      </extLst>
    </bk>
    <bk>
      <extLst>
        <ext uri="{3e2802c4-a4d2-4d8b-9148-e3be6c30e623}">
          <xlrd:rvb i="9901"/>
        </ext>
      </extLst>
    </bk>
    <bk>
      <extLst>
        <ext uri="{3e2802c4-a4d2-4d8b-9148-e3be6c30e623}">
          <xlrd:rvb i="9902"/>
        </ext>
      </extLst>
    </bk>
    <bk>
      <extLst>
        <ext uri="{3e2802c4-a4d2-4d8b-9148-e3be6c30e623}">
          <xlrd:rvb i="9903"/>
        </ext>
      </extLst>
    </bk>
    <bk>
      <extLst>
        <ext uri="{3e2802c4-a4d2-4d8b-9148-e3be6c30e623}">
          <xlrd:rvb i="9904"/>
        </ext>
      </extLst>
    </bk>
    <bk>
      <extLst>
        <ext uri="{3e2802c4-a4d2-4d8b-9148-e3be6c30e623}">
          <xlrd:rvb i="9905"/>
        </ext>
      </extLst>
    </bk>
    <bk>
      <extLst>
        <ext uri="{3e2802c4-a4d2-4d8b-9148-e3be6c30e623}">
          <xlrd:rvb i="9906"/>
        </ext>
      </extLst>
    </bk>
    <bk>
      <extLst>
        <ext uri="{3e2802c4-a4d2-4d8b-9148-e3be6c30e623}">
          <xlrd:rvb i="9907"/>
        </ext>
      </extLst>
    </bk>
    <bk>
      <extLst>
        <ext uri="{3e2802c4-a4d2-4d8b-9148-e3be6c30e623}">
          <xlrd:rvb i="9908"/>
        </ext>
      </extLst>
    </bk>
    <bk>
      <extLst>
        <ext uri="{3e2802c4-a4d2-4d8b-9148-e3be6c30e623}">
          <xlrd:rvb i="9909"/>
        </ext>
      </extLst>
    </bk>
    <bk>
      <extLst>
        <ext uri="{3e2802c4-a4d2-4d8b-9148-e3be6c30e623}">
          <xlrd:rvb i="9910"/>
        </ext>
      </extLst>
    </bk>
    <bk>
      <extLst>
        <ext uri="{3e2802c4-a4d2-4d8b-9148-e3be6c30e623}">
          <xlrd:rvb i="9911"/>
        </ext>
      </extLst>
    </bk>
    <bk>
      <extLst>
        <ext uri="{3e2802c4-a4d2-4d8b-9148-e3be6c30e623}">
          <xlrd:rvb i="9912"/>
        </ext>
      </extLst>
    </bk>
    <bk>
      <extLst>
        <ext uri="{3e2802c4-a4d2-4d8b-9148-e3be6c30e623}">
          <xlrd:rvb i="9913"/>
        </ext>
      </extLst>
    </bk>
    <bk>
      <extLst>
        <ext uri="{3e2802c4-a4d2-4d8b-9148-e3be6c30e623}">
          <xlrd:rvb i="9914"/>
        </ext>
      </extLst>
    </bk>
    <bk>
      <extLst>
        <ext uri="{3e2802c4-a4d2-4d8b-9148-e3be6c30e623}">
          <xlrd:rvb i="9915"/>
        </ext>
      </extLst>
    </bk>
    <bk>
      <extLst>
        <ext uri="{3e2802c4-a4d2-4d8b-9148-e3be6c30e623}">
          <xlrd:rvb i="9916"/>
        </ext>
      </extLst>
    </bk>
    <bk>
      <extLst>
        <ext uri="{3e2802c4-a4d2-4d8b-9148-e3be6c30e623}">
          <xlrd:rvb i="9917"/>
        </ext>
      </extLst>
    </bk>
    <bk>
      <extLst>
        <ext uri="{3e2802c4-a4d2-4d8b-9148-e3be6c30e623}">
          <xlrd:rvb i="9918"/>
        </ext>
      </extLst>
    </bk>
    <bk>
      <extLst>
        <ext uri="{3e2802c4-a4d2-4d8b-9148-e3be6c30e623}">
          <xlrd:rvb i="9919"/>
        </ext>
      </extLst>
    </bk>
    <bk>
      <extLst>
        <ext uri="{3e2802c4-a4d2-4d8b-9148-e3be6c30e623}">
          <xlrd:rvb i="9920"/>
        </ext>
      </extLst>
    </bk>
    <bk>
      <extLst>
        <ext uri="{3e2802c4-a4d2-4d8b-9148-e3be6c30e623}">
          <xlrd:rvb i="9921"/>
        </ext>
      </extLst>
    </bk>
    <bk>
      <extLst>
        <ext uri="{3e2802c4-a4d2-4d8b-9148-e3be6c30e623}">
          <xlrd:rvb i="9922"/>
        </ext>
      </extLst>
    </bk>
    <bk>
      <extLst>
        <ext uri="{3e2802c4-a4d2-4d8b-9148-e3be6c30e623}">
          <xlrd:rvb i="9923"/>
        </ext>
      </extLst>
    </bk>
    <bk>
      <extLst>
        <ext uri="{3e2802c4-a4d2-4d8b-9148-e3be6c30e623}">
          <xlrd:rvb i="9924"/>
        </ext>
      </extLst>
    </bk>
    <bk>
      <extLst>
        <ext uri="{3e2802c4-a4d2-4d8b-9148-e3be6c30e623}">
          <xlrd:rvb i="9925"/>
        </ext>
      </extLst>
    </bk>
    <bk>
      <extLst>
        <ext uri="{3e2802c4-a4d2-4d8b-9148-e3be6c30e623}">
          <xlrd:rvb i="9926"/>
        </ext>
      </extLst>
    </bk>
    <bk>
      <extLst>
        <ext uri="{3e2802c4-a4d2-4d8b-9148-e3be6c30e623}">
          <xlrd:rvb i="9927"/>
        </ext>
      </extLst>
    </bk>
    <bk>
      <extLst>
        <ext uri="{3e2802c4-a4d2-4d8b-9148-e3be6c30e623}">
          <xlrd:rvb i="9928"/>
        </ext>
      </extLst>
    </bk>
    <bk>
      <extLst>
        <ext uri="{3e2802c4-a4d2-4d8b-9148-e3be6c30e623}">
          <xlrd:rvb i="9929"/>
        </ext>
      </extLst>
    </bk>
    <bk>
      <extLst>
        <ext uri="{3e2802c4-a4d2-4d8b-9148-e3be6c30e623}">
          <xlrd:rvb i="9930"/>
        </ext>
      </extLst>
    </bk>
    <bk>
      <extLst>
        <ext uri="{3e2802c4-a4d2-4d8b-9148-e3be6c30e623}">
          <xlrd:rvb i="9931"/>
        </ext>
      </extLst>
    </bk>
    <bk>
      <extLst>
        <ext uri="{3e2802c4-a4d2-4d8b-9148-e3be6c30e623}">
          <xlrd:rvb i="9932"/>
        </ext>
      </extLst>
    </bk>
    <bk>
      <extLst>
        <ext uri="{3e2802c4-a4d2-4d8b-9148-e3be6c30e623}">
          <xlrd:rvb i="9933"/>
        </ext>
      </extLst>
    </bk>
    <bk>
      <extLst>
        <ext uri="{3e2802c4-a4d2-4d8b-9148-e3be6c30e623}">
          <xlrd:rvb i="9934"/>
        </ext>
      </extLst>
    </bk>
    <bk>
      <extLst>
        <ext uri="{3e2802c4-a4d2-4d8b-9148-e3be6c30e623}">
          <xlrd:rvb i="9935"/>
        </ext>
      </extLst>
    </bk>
    <bk>
      <extLst>
        <ext uri="{3e2802c4-a4d2-4d8b-9148-e3be6c30e623}">
          <xlrd:rvb i="9936"/>
        </ext>
      </extLst>
    </bk>
    <bk>
      <extLst>
        <ext uri="{3e2802c4-a4d2-4d8b-9148-e3be6c30e623}">
          <xlrd:rvb i="9937"/>
        </ext>
      </extLst>
    </bk>
    <bk>
      <extLst>
        <ext uri="{3e2802c4-a4d2-4d8b-9148-e3be6c30e623}">
          <xlrd:rvb i="9938"/>
        </ext>
      </extLst>
    </bk>
    <bk>
      <extLst>
        <ext uri="{3e2802c4-a4d2-4d8b-9148-e3be6c30e623}">
          <xlrd:rvb i="9939"/>
        </ext>
      </extLst>
    </bk>
    <bk>
      <extLst>
        <ext uri="{3e2802c4-a4d2-4d8b-9148-e3be6c30e623}">
          <xlrd:rvb i="9940"/>
        </ext>
      </extLst>
    </bk>
    <bk>
      <extLst>
        <ext uri="{3e2802c4-a4d2-4d8b-9148-e3be6c30e623}">
          <xlrd:rvb i="9941"/>
        </ext>
      </extLst>
    </bk>
    <bk>
      <extLst>
        <ext uri="{3e2802c4-a4d2-4d8b-9148-e3be6c30e623}">
          <xlrd:rvb i="9942"/>
        </ext>
      </extLst>
    </bk>
    <bk>
      <extLst>
        <ext uri="{3e2802c4-a4d2-4d8b-9148-e3be6c30e623}">
          <xlrd:rvb i="9943"/>
        </ext>
      </extLst>
    </bk>
    <bk>
      <extLst>
        <ext uri="{3e2802c4-a4d2-4d8b-9148-e3be6c30e623}">
          <xlrd:rvb i="9944"/>
        </ext>
      </extLst>
    </bk>
    <bk>
      <extLst>
        <ext uri="{3e2802c4-a4d2-4d8b-9148-e3be6c30e623}">
          <xlrd:rvb i="9945"/>
        </ext>
      </extLst>
    </bk>
    <bk>
      <extLst>
        <ext uri="{3e2802c4-a4d2-4d8b-9148-e3be6c30e623}">
          <xlrd:rvb i="9946"/>
        </ext>
      </extLst>
    </bk>
    <bk>
      <extLst>
        <ext uri="{3e2802c4-a4d2-4d8b-9148-e3be6c30e623}">
          <xlrd:rvb i="9947"/>
        </ext>
      </extLst>
    </bk>
    <bk>
      <extLst>
        <ext uri="{3e2802c4-a4d2-4d8b-9148-e3be6c30e623}">
          <xlrd:rvb i="9948"/>
        </ext>
      </extLst>
    </bk>
    <bk>
      <extLst>
        <ext uri="{3e2802c4-a4d2-4d8b-9148-e3be6c30e623}">
          <xlrd:rvb i="9949"/>
        </ext>
      </extLst>
    </bk>
    <bk>
      <extLst>
        <ext uri="{3e2802c4-a4d2-4d8b-9148-e3be6c30e623}">
          <xlrd:rvb i="9950"/>
        </ext>
      </extLst>
    </bk>
    <bk>
      <extLst>
        <ext uri="{3e2802c4-a4d2-4d8b-9148-e3be6c30e623}">
          <xlrd:rvb i="9951"/>
        </ext>
      </extLst>
    </bk>
    <bk>
      <extLst>
        <ext uri="{3e2802c4-a4d2-4d8b-9148-e3be6c30e623}">
          <xlrd:rvb i="9952"/>
        </ext>
      </extLst>
    </bk>
    <bk>
      <extLst>
        <ext uri="{3e2802c4-a4d2-4d8b-9148-e3be6c30e623}">
          <xlrd:rvb i="9953"/>
        </ext>
      </extLst>
    </bk>
    <bk>
      <extLst>
        <ext uri="{3e2802c4-a4d2-4d8b-9148-e3be6c30e623}">
          <xlrd:rvb i="9954"/>
        </ext>
      </extLst>
    </bk>
    <bk>
      <extLst>
        <ext uri="{3e2802c4-a4d2-4d8b-9148-e3be6c30e623}">
          <xlrd:rvb i="9955"/>
        </ext>
      </extLst>
    </bk>
    <bk>
      <extLst>
        <ext uri="{3e2802c4-a4d2-4d8b-9148-e3be6c30e623}">
          <xlrd:rvb i="9956"/>
        </ext>
      </extLst>
    </bk>
    <bk>
      <extLst>
        <ext uri="{3e2802c4-a4d2-4d8b-9148-e3be6c30e623}">
          <xlrd:rvb i="9957"/>
        </ext>
      </extLst>
    </bk>
    <bk>
      <extLst>
        <ext uri="{3e2802c4-a4d2-4d8b-9148-e3be6c30e623}">
          <xlrd:rvb i="9958"/>
        </ext>
      </extLst>
    </bk>
    <bk>
      <extLst>
        <ext uri="{3e2802c4-a4d2-4d8b-9148-e3be6c30e623}">
          <xlrd:rvb i="9959"/>
        </ext>
      </extLst>
    </bk>
    <bk>
      <extLst>
        <ext uri="{3e2802c4-a4d2-4d8b-9148-e3be6c30e623}">
          <xlrd:rvb i="9960"/>
        </ext>
      </extLst>
    </bk>
    <bk>
      <extLst>
        <ext uri="{3e2802c4-a4d2-4d8b-9148-e3be6c30e623}">
          <xlrd:rvb i="9961"/>
        </ext>
      </extLst>
    </bk>
    <bk>
      <extLst>
        <ext uri="{3e2802c4-a4d2-4d8b-9148-e3be6c30e623}">
          <xlrd:rvb i="9962"/>
        </ext>
      </extLst>
    </bk>
    <bk>
      <extLst>
        <ext uri="{3e2802c4-a4d2-4d8b-9148-e3be6c30e623}">
          <xlrd:rvb i="9963"/>
        </ext>
      </extLst>
    </bk>
    <bk>
      <extLst>
        <ext uri="{3e2802c4-a4d2-4d8b-9148-e3be6c30e623}">
          <xlrd:rvb i="9964"/>
        </ext>
      </extLst>
    </bk>
    <bk>
      <extLst>
        <ext uri="{3e2802c4-a4d2-4d8b-9148-e3be6c30e623}">
          <xlrd:rvb i="9965"/>
        </ext>
      </extLst>
    </bk>
    <bk>
      <extLst>
        <ext uri="{3e2802c4-a4d2-4d8b-9148-e3be6c30e623}">
          <xlrd:rvb i="9966"/>
        </ext>
      </extLst>
    </bk>
    <bk>
      <extLst>
        <ext uri="{3e2802c4-a4d2-4d8b-9148-e3be6c30e623}">
          <xlrd:rvb i="9967"/>
        </ext>
      </extLst>
    </bk>
    <bk>
      <extLst>
        <ext uri="{3e2802c4-a4d2-4d8b-9148-e3be6c30e623}">
          <xlrd:rvb i="9968"/>
        </ext>
      </extLst>
    </bk>
    <bk>
      <extLst>
        <ext uri="{3e2802c4-a4d2-4d8b-9148-e3be6c30e623}">
          <xlrd:rvb i="9969"/>
        </ext>
      </extLst>
    </bk>
    <bk>
      <extLst>
        <ext uri="{3e2802c4-a4d2-4d8b-9148-e3be6c30e623}">
          <xlrd:rvb i="9970"/>
        </ext>
      </extLst>
    </bk>
    <bk>
      <extLst>
        <ext uri="{3e2802c4-a4d2-4d8b-9148-e3be6c30e623}">
          <xlrd:rvb i="9971"/>
        </ext>
      </extLst>
    </bk>
    <bk>
      <extLst>
        <ext uri="{3e2802c4-a4d2-4d8b-9148-e3be6c30e623}">
          <xlrd:rvb i="9972"/>
        </ext>
      </extLst>
    </bk>
    <bk>
      <extLst>
        <ext uri="{3e2802c4-a4d2-4d8b-9148-e3be6c30e623}">
          <xlrd:rvb i="9973"/>
        </ext>
      </extLst>
    </bk>
    <bk>
      <extLst>
        <ext uri="{3e2802c4-a4d2-4d8b-9148-e3be6c30e623}">
          <xlrd:rvb i="9974"/>
        </ext>
      </extLst>
    </bk>
    <bk>
      <extLst>
        <ext uri="{3e2802c4-a4d2-4d8b-9148-e3be6c30e623}">
          <xlrd:rvb i="9975"/>
        </ext>
      </extLst>
    </bk>
    <bk>
      <extLst>
        <ext uri="{3e2802c4-a4d2-4d8b-9148-e3be6c30e623}">
          <xlrd:rvb i="9976"/>
        </ext>
      </extLst>
    </bk>
    <bk>
      <extLst>
        <ext uri="{3e2802c4-a4d2-4d8b-9148-e3be6c30e623}">
          <xlrd:rvb i="9977"/>
        </ext>
      </extLst>
    </bk>
    <bk>
      <extLst>
        <ext uri="{3e2802c4-a4d2-4d8b-9148-e3be6c30e623}">
          <xlrd:rvb i="9978"/>
        </ext>
      </extLst>
    </bk>
    <bk>
      <extLst>
        <ext uri="{3e2802c4-a4d2-4d8b-9148-e3be6c30e623}">
          <xlrd:rvb i="9979"/>
        </ext>
      </extLst>
    </bk>
    <bk>
      <extLst>
        <ext uri="{3e2802c4-a4d2-4d8b-9148-e3be6c30e623}">
          <xlrd:rvb i="9980"/>
        </ext>
      </extLst>
    </bk>
    <bk>
      <extLst>
        <ext uri="{3e2802c4-a4d2-4d8b-9148-e3be6c30e623}">
          <xlrd:rvb i="9981"/>
        </ext>
      </extLst>
    </bk>
    <bk>
      <extLst>
        <ext uri="{3e2802c4-a4d2-4d8b-9148-e3be6c30e623}">
          <xlrd:rvb i="9982"/>
        </ext>
      </extLst>
    </bk>
    <bk>
      <extLst>
        <ext uri="{3e2802c4-a4d2-4d8b-9148-e3be6c30e623}">
          <xlrd:rvb i="9983"/>
        </ext>
      </extLst>
    </bk>
    <bk>
      <extLst>
        <ext uri="{3e2802c4-a4d2-4d8b-9148-e3be6c30e623}">
          <xlrd:rvb i="9984"/>
        </ext>
      </extLst>
    </bk>
    <bk>
      <extLst>
        <ext uri="{3e2802c4-a4d2-4d8b-9148-e3be6c30e623}">
          <xlrd:rvb i="9985"/>
        </ext>
      </extLst>
    </bk>
    <bk>
      <extLst>
        <ext uri="{3e2802c4-a4d2-4d8b-9148-e3be6c30e623}">
          <xlrd:rvb i="9986"/>
        </ext>
      </extLst>
    </bk>
    <bk>
      <extLst>
        <ext uri="{3e2802c4-a4d2-4d8b-9148-e3be6c30e623}">
          <xlrd:rvb i="9987"/>
        </ext>
      </extLst>
    </bk>
    <bk>
      <extLst>
        <ext uri="{3e2802c4-a4d2-4d8b-9148-e3be6c30e623}">
          <xlrd:rvb i="9988"/>
        </ext>
      </extLst>
    </bk>
    <bk>
      <extLst>
        <ext uri="{3e2802c4-a4d2-4d8b-9148-e3be6c30e623}">
          <xlrd:rvb i="9989"/>
        </ext>
      </extLst>
    </bk>
    <bk>
      <extLst>
        <ext uri="{3e2802c4-a4d2-4d8b-9148-e3be6c30e623}">
          <xlrd:rvb i="9990"/>
        </ext>
      </extLst>
    </bk>
    <bk>
      <extLst>
        <ext uri="{3e2802c4-a4d2-4d8b-9148-e3be6c30e623}">
          <xlrd:rvb i="9991"/>
        </ext>
      </extLst>
    </bk>
    <bk>
      <extLst>
        <ext uri="{3e2802c4-a4d2-4d8b-9148-e3be6c30e623}">
          <xlrd:rvb i="9992"/>
        </ext>
      </extLst>
    </bk>
    <bk>
      <extLst>
        <ext uri="{3e2802c4-a4d2-4d8b-9148-e3be6c30e623}">
          <xlrd:rvb i="9993"/>
        </ext>
      </extLst>
    </bk>
    <bk>
      <extLst>
        <ext uri="{3e2802c4-a4d2-4d8b-9148-e3be6c30e623}">
          <xlrd:rvb i="9994"/>
        </ext>
      </extLst>
    </bk>
    <bk>
      <extLst>
        <ext uri="{3e2802c4-a4d2-4d8b-9148-e3be6c30e623}">
          <xlrd:rvb i="9995"/>
        </ext>
      </extLst>
    </bk>
    <bk>
      <extLst>
        <ext uri="{3e2802c4-a4d2-4d8b-9148-e3be6c30e623}">
          <xlrd:rvb i="9996"/>
        </ext>
      </extLst>
    </bk>
    <bk>
      <extLst>
        <ext uri="{3e2802c4-a4d2-4d8b-9148-e3be6c30e623}">
          <xlrd:rvb i="9997"/>
        </ext>
      </extLst>
    </bk>
    <bk>
      <extLst>
        <ext uri="{3e2802c4-a4d2-4d8b-9148-e3be6c30e623}">
          <xlrd:rvb i="9998"/>
        </ext>
      </extLst>
    </bk>
    <bk>
      <extLst>
        <ext uri="{3e2802c4-a4d2-4d8b-9148-e3be6c30e623}">
          <xlrd:rvb i="9999"/>
        </ext>
      </extLst>
    </bk>
    <bk>
      <extLst>
        <ext uri="{3e2802c4-a4d2-4d8b-9148-e3be6c30e623}">
          <xlrd:rvb i="10000"/>
        </ext>
      </extLst>
    </bk>
    <bk>
      <extLst>
        <ext uri="{3e2802c4-a4d2-4d8b-9148-e3be6c30e623}">
          <xlrd:rvb i="10001"/>
        </ext>
      </extLst>
    </bk>
    <bk>
      <extLst>
        <ext uri="{3e2802c4-a4d2-4d8b-9148-e3be6c30e623}">
          <xlrd:rvb i="10002"/>
        </ext>
      </extLst>
    </bk>
    <bk>
      <extLst>
        <ext uri="{3e2802c4-a4d2-4d8b-9148-e3be6c30e623}">
          <xlrd:rvb i="10003"/>
        </ext>
      </extLst>
    </bk>
    <bk>
      <extLst>
        <ext uri="{3e2802c4-a4d2-4d8b-9148-e3be6c30e623}">
          <xlrd:rvb i="10004"/>
        </ext>
      </extLst>
    </bk>
    <bk>
      <extLst>
        <ext uri="{3e2802c4-a4d2-4d8b-9148-e3be6c30e623}">
          <xlrd:rvb i="10005"/>
        </ext>
      </extLst>
    </bk>
    <bk>
      <extLst>
        <ext uri="{3e2802c4-a4d2-4d8b-9148-e3be6c30e623}">
          <xlrd:rvb i="10006"/>
        </ext>
      </extLst>
    </bk>
    <bk>
      <extLst>
        <ext uri="{3e2802c4-a4d2-4d8b-9148-e3be6c30e623}">
          <xlrd:rvb i="10007"/>
        </ext>
      </extLst>
    </bk>
    <bk>
      <extLst>
        <ext uri="{3e2802c4-a4d2-4d8b-9148-e3be6c30e623}">
          <xlrd:rvb i="10008"/>
        </ext>
      </extLst>
    </bk>
    <bk>
      <extLst>
        <ext uri="{3e2802c4-a4d2-4d8b-9148-e3be6c30e623}">
          <xlrd:rvb i="10009"/>
        </ext>
      </extLst>
    </bk>
    <bk>
      <extLst>
        <ext uri="{3e2802c4-a4d2-4d8b-9148-e3be6c30e623}">
          <xlrd:rvb i="10010"/>
        </ext>
      </extLst>
    </bk>
    <bk>
      <extLst>
        <ext uri="{3e2802c4-a4d2-4d8b-9148-e3be6c30e623}">
          <xlrd:rvb i="10011"/>
        </ext>
      </extLst>
    </bk>
    <bk>
      <extLst>
        <ext uri="{3e2802c4-a4d2-4d8b-9148-e3be6c30e623}">
          <xlrd:rvb i="10012"/>
        </ext>
      </extLst>
    </bk>
    <bk>
      <extLst>
        <ext uri="{3e2802c4-a4d2-4d8b-9148-e3be6c30e623}">
          <xlrd:rvb i="10013"/>
        </ext>
      </extLst>
    </bk>
    <bk>
      <extLst>
        <ext uri="{3e2802c4-a4d2-4d8b-9148-e3be6c30e623}">
          <xlrd:rvb i="10014"/>
        </ext>
      </extLst>
    </bk>
    <bk>
      <extLst>
        <ext uri="{3e2802c4-a4d2-4d8b-9148-e3be6c30e623}">
          <xlrd:rvb i="10015"/>
        </ext>
      </extLst>
    </bk>
    <bk>
      <extLst>
        <ext uri="{3e2802c4-a4d2-4d8b-9148-e3be6c30e623}">
          <xlrd:rvb i="10016"/>
        </ext>
      </extLst>
    </bk>
    <bk>
      <extLst>
        <ext uri="{3e2802c4-a4d2-4d8b-9148-e3be6c30e623}">
          <xlrd:rvb i="10017"/>
        </ext>
      </extLst>
    </bk>
    <bk>
      <extLst>
        <ext uri="{3e2802c4-a4d2-4d8b-9148-e3be6c30e623}">
          <xlrd:rvb i="10018"/>
        </ext>
      </extLst>
    </bk>
    <bk>
      <extLst>
        <ext uri="{3e2802c4-a4d2-4d8b-9148-e3be6c30e623}">
          <xlrd:rvb i="10019"/>
        </ext>
      </extLst>
    </bk>
    <bk>
      <extLst>
        <ext uri="{3e2802c4-a4d2-4d8b-9148-e3be6c30e623}">
          <xlrd:rvb i="10020"/>
        </ext>
      </extLst>
    </bk>
    <bk>
      <extLst>
        <ext uri="{3e2802c4-a4d2-4d8b-9148-e3be6c30e623}">
          <xlrd:rvb i="10021"/>
        </ext>
      </extLst>
    </bk>
    <bk>
      <extLst>
        <ext uri="{3e2802c4-a4d2-4d8b-9148-e3be6c30e623}">
          <xlrd:rvb i="10022"/>
        </ext>
      </extLst>
    </bk>
    <bk>
      <extLst>
        <ext uri="{3e2802c4-a4d2-4d8b-9148-e3be6c30e623}">
          <xlrd:rvb i="10023"/>
        </ext>
      </extLst>
    </bk>
    <bk>
      <extLst>
        <ext uri="{3e2802c4-a4d2-4d8b-9148-e3be6c30e623}">
          <xlrd:rvb i="10024"/>
        </ext>
      </extLst>
    </bk>
    <bk>
      <extLst>
        <ext uri="{3e2802c4-a4d2-4d8b-9148-e3be6c30e623}">
          <xlrd:rvb i="10025"/>
        </ext>
      </extLst>
    </bk>
    <bk>
      <extLst>
        <ext uri="{3e2802c4-a4d2-4d8b-9148-e3be6c30e623}">
          <xlrd:rvb i="10026"/>
        </ext>
      </extLst>
    </bk>
    <bk>
      <extLst>
        <ext uri="{3e2802c4-a4d2-4d8b-9148-e3be6c30e623}">
          <xlrd:rvb i="10027"/>
        </ext>
      </extLst>
    </bk>
    <bk>
      <extLst>
        <ext uri="{3e2802c4-a4d2-4d8b-9148-e3be6c30e623}">
          <xlrd:rvb i="10028"/>
        </ext>
      </extLst>
    </bk>
    <bk>
      <extLst>
        <ext uri="{3e2802c4-a4d2-4d8b-9148-e3be6c30e623}">
          <xlrd:rvb i="10029"/>
        </ext>
      </extLst>
    </bk>
    <bk>
      <extLst>
        <ext uri="{3e2802c4-a4d2-4d8b-9148-e3be6c30e623}">
          <xlrd:rvb i="10030"/>
        </ext>
      </extLst>
    </bk>
    <bk>
      <extLst>
        <ext uri="{3e2802c4-a4d2-4d8b-9148-e3be6c30e623}">
          <xlrd:rvb i="10031"/>
        </ext>
      </extLst>
    </bk>
    <bk>
      <extLst>
        <ext uri="{3e2802c4-a4d2-4d8b-9148-e3be6c30e623}">
          <xlrd:rvb i="10032"/>
        </ext>
      </extLst>
    </bk>
    <bk>
      <extLst>
        <ext uri="{3e2802c4-a4d2-4d8b-9148-e3be6c30e623}">
          <xlrd:rvb i="10033"/>
        </ext>
      </extLst>
    </bk>
    <bk>
      <extLst>
        <ext uri="{3e2802c4-a4d2-4d8b-9148-e3be6c30e623}">
          <xlrd:rvb i="10034"/>
        </ext>
      </extLst>
    </bk>
    <bk>
      <extLst>
        <ext uri="{3e2802c4-a4d2-4d8b-9148-e3be6c30e623}">
          <xlrd:rvb i="10035"/>
        </ext>
      </extLst>
    </bk>
    <bk>
      <extLst>
        <ext uri="{3e2802c4-a4d2-4d8b-9148-e3be6c30e623}">
          <xlrd:rvb i="10036"/>
        </ext>
      </extLst>
    </bk>
    <bk>
      <extLst>
        <ext uri="{3e2802c4-a4d2-4d8b-9148-e3be6c30e623}">
          <xlrd:rvb i="10037"/>
        </ext>
      </extLst>
    </bk>
    <bk>
      <extLst>
        <ext uri="{3e2802c4-a4d2-4d8b-9148-e3be6c30e623}">
          <xlrd:rvb i="10038"/>
        </ext>
      </extLst>
    </bk>
    <bk>
      <extLst>
        <ext uri="{3e2802c4-a4d2-4d8b-9148-e3be6c30e623}">
          <xlrd:rvb i="10039"/>
        </ext>
      </extLst>
    </bk>
    <bk>
      <extLst>
        <ext uri="{3e2802c4-a4d2-4d8b-9148-e3be6c30e623}">
          <xlrd:rvb i="10040"/>
        </ext>
      </extLst>
    </bk>
    <bk>
      <extLst>
        <ext uri="{3e2802c4-a4d2-4d8b-9148-e3be6c30e623}">
          <xlrd:rvb i="10041"/>
        </ext>
      </extLst>
    </bk>
    <bk>
      <extLst>
        <ext uri="{3e2802c4-a4d2-4d8b-9148-e3be6c30e623}">
          <xlrd:rvb i="10042"/>
        </ext>
      </extLst>
    </bk>
    <bk>
      <extLst>
        <ext uri="{3e2802c4-a4d2-4d8b-9148-e3be6c30e623}">
          <xlrd:rvb i="10043"/>
        </ext>
      </extLst>
    </bk>
    <bk>
      <extLst>
        <ext uri="{3e2802c4-a4d2-4d8b-9148-e3be6c30e623}">
          <xlrd:rvb i="10044"/>
        </ext>
      </extLst>
    </bk>
    <bk>
      <extLst>
        <ext uri="{3e2802c4-a4d2-4d8b-9148-e3be6c30e623}">
          <xlrd:rvb i="10045"/>
        </ext>
      </extLst>
    </bk>
    <bk>
      <extLst>
        <ext uri="{3e2802c4-a4d2-4d8b-9148-e3be6c30e623}">
          <xlrd:rvb i="10046"/>
        </ext>
      </extLst>
    </bk>
    <bk>
      <extLst>
        <ext uri="{3e2802c4-a4d2-4d8b-9148-e3be6c30e623}">
          <xlrd:rvb i="10047"/>
        </ext>
      </extLst>
    </bk>
    <bk>
      <extLst>
        <ext uri="{3e2802c4-a4d2-4d8b-9148-e3be6c30e623}">
          <xlrd:rvb i="10048"/>
        </ext>
      </extLst>
    </bk>
    <bk>
      <extLst>
        <ext uri="{3e2802c4-a4d2-4d8b-9148-e3be6c30e623}">
          <xlrd:rvb i="10049"/>
        </ext>
      </extLst>
    </bk>
    <bk>
      <extLst>
        <ext uri="{3e2802c4-a4d2-4d8b-9148-e3be6c30e623}">
          <xlrd:rvb i="10050"/>
        </ext>
      </extLst>
    </bk>
    <bk>
      <extLst>
        <ext uri="{3e2802c4-a4d2-4d8b-9148-e3be6c30e623}">
          <xlrd:rvb i="10051"/>
        </ext>
      </extLst>
    </bk>
    <bk>
      <extLst>
        <ext uri="{3e2802c4-a4d2-4d8b-9148-e3be6c30e623}">
          <xlrd:rvb i="10052"/>
        </ext>
      </extLst>
    </bk>
    <bk>
      <extLst>
        <ext uri="{3e2802c4-a4d2-4d8b-9148-e3be6c30e623}">
          <xlrd:rvb i="10053"/>
        </ext>
      </extLst>
    </bk>
    <bk>
      <extLst>
        <ext uri="{3e2802c4-a4d2-4d8b-9148-e3be6c30e623}">
          <xlrd:rvb i="10054"/>
        </ext>
      </extLst>
    </bk>
    <bk>
      <extLst>
        <ext uri="{3e2802c4-a4d2-4d8b-9148-e3be6c30e623}">
          <xlrd:rvb i="10055"/>
        </ext>
      </extLst>
    </bk>
    <bk>
      <extLst>
        <ext uri="{3e2802c4-a4d2-4d8b-9148-e3be6c30e623}">
          <xlrd:rvb i="10056"/>
        </ext>
      </extLst>
    </bk>
    <bk>
      <extLst>
        <ext uri="{3e2802c4-a4d2-4d8b-9148-e3be6c30e623}">
          <xlrd:rvb i="10057"/>
        </ext>
      </extLst>
    </bk>
    <bk>
      <extLst>
        <ext uri="{3e2802c4-a4d2-4d8b-9148-e3be6c30e623}">
          <xlrd:rvb i="10058"/>
        </ext>
      </extLst>
    </bk>
    <bk>
      <extLst>
        <ext uri="{3e2802c4-a4d2-4d8b-9148-e3be6c30e623}">
          <xlrd:rvb i="10059"/>
        </ext>
      </extLst>
    </bk>
    <bk>
      <extLst>
        <ext uri="{3e2802c4-a4d2-4d8b-9148-e3be6c30e623}">
          <xlrd:rvb i="10060"/>
        </ext>
      </extLst>
    </bk>
    <bk>
      <extLst>
        <ext uri="{3e2802c4-a4d2-4d8b-9148-e3be6c30e623}">
          <xlrd:rvb i="10061"/>
        </ext>
      </extLst>
    </bk>
    <bk>
      <extLst>
        <ext uri="{3e2802c4-a4d2-4d8b-9148-e3be6c30e623}">
          <xlrd:rvb i="10062"/>
        </ext>
      </extLst>
    </bk>
    <bk>
      <extLst>
        <ext uri="{3e2802c4-a4d2-4d8b-9148-e3be6c30e623}">
          <xlrd:rvb i="10063"/>
        </ext>
      </extLst>
    </bk>
    <bk>
      <extLst>
        <ext uri="{3e2802c4-a4d2-4d8b-9148-e3be6c30e623}">
          <xlrd:rvb i="10064"/>
        </ext>
      </extLst>
    </bk>
    <bk>
      <extLst>
        <ext uri="{3e2802c4-a4d2-4d8b-9148-e3be6c30e623}">
          <xlrd:rvb i="10065"/>
        </ext>
      </extLst>
    </bk>
    <bk>
      <extLst>
        <ext uri="{3e2802c4-a4d2-4d8b-9148-e3be6c30e623}">
          <xlrd:rvb i="10066"/>
        </ext>
      </extLst>
    </bk>
    <bk>
      <extLst>
        <ext uri="{3e2802c4-a4d2-4d8b-9148-e3be6c30e623}">
          <xlrd:rvb i="10067"/>
        </ext>
      </extLst>
    </bk>
    <bk>
      <extLst>
        <ext uri="{3e2802c4-a4d2-4d8b-9148-e3be6c30e623}">
          <xlrd:rvb i="10068"/>
        </ext>
      </extLst>
    </bk>
    <bk>
      <extLst>
        <ext uri="{3e2802c4-a4d2-4d8b-9148-e3be6c30e623}">
          <xlrd:rvb i="10069"/>
        </ext>
      </extLst>
    </bk>
    <bk>
      <extLst>
        <ext uri="{3e2802c4-a4d2-4d8b-9148-e3be6c30e623}">
          <xlrd:rvb i="10072"/>
        </ext>
      </extLst>
    </bk>
    <bk>
      <extLst>
        <ext uri="{3e2802c4-a4d2-4d8b-9148-e3be6c30e623}">
          <xlrd:rvb i="10073"/>
        </ext>
      </extLst>
    </bk>
    <bk>
      <extLst>
        <ext uri="{3e2802c4-a4d2-4d8b-9148-e3be6c30e623}">
          <xlrd:rvb i="10074"/>
        </ext>
      </extLst>
    </bk>
    <bk>
      <extLst>
        <ext uri="{3e2802c4-a4d2-4d8b-9148-e3be6c30e623}">
          <xlrd:rvb i="10075"/>
        </ext>
      </extLst>
    </bk>
    <bk>
      <extLst>
        <ext uri="{3e2802c4-a4d2-4d8b-9148-e3be6c30e623}">
          <xlrd:rvb i="10076"/>
        </ext>
      </extLst>
    </bk>
    <bk>
      <extLst>
        <ext uri="{3e2802c4-a4d2-4d8b-9148-e3be6c30e623}">
          <xlrd:rvb i="10077"/>
        </ext>
      </extLst>
    </bk>
    <bk>
      <extLst>
        <ext uri="{3e2802c4-a4d2-4d8b-9148-e3be6c30e623}">
          <xlrd:rvb i="10078"/>
        </ext>
      </extLst>
    </bk>
    <bk>
      <extLst>
        <ext uri="{3e2802c4-a4d2-4d8b-9148-e3be6c30e623}">
          <xlrd:rvb i="10079"/>
        </ext>
      </extLst>
    </bk>
    <bk>
      <extLst>
        <ext uri="{3e2802c4-a4d2-4d8b-9148-e3be6c30e623}">
          <xlrd:rvb i="10080"/>
        </ext>
      </extLst>
    </bk>
    <bk>
      <extLst>
        <ext uri="{3e2802c4-a4d2-4d8b-9148-e3be6c30e623}">
          <xlrd:rvb i="10081"/>
        </ext>
      </extLst>
    </bk>
    <bk>
      <extLst>
        <ext uri="{3e2802c4-a4d2-4d8b-9148-e3be6c30e623}">
          <xlrd:rvb i="10082"/>
        </ext>
      </extLst>
    </bk>
    <bk>
      <extLst>
        <ext uri="{3e2802c4-a4d2-4d8b-9148-e3be6c30e623}">
          <xlrd:rvb i="10083"/>
        </ext>
      </extLst>
    </bk>
    <bk>
      <extLst>
        <ext uri="{3e2802c4-a4d2-4d8b-9148-e3be6c30e623}">
          <xlrd:rvb i="10084"/>
        </ext>
      </extLst>
    </bk>
    <bk>
      <extLst>
        <ext uri="{3e2802c4-a4d2-4d8b-9148-e3be6c30e623}">
          <xlrd:rvb i="10085"/>
        </ext>
      </extLst>
    </bk>
    <bk>
      <extLst>
        <ext uri="{3e2802c4-a4d2-4d8b-9148-e3be6c30e623}">
          <xlrd:rvb i="10086"/>
        </ext>
      </extLst>
    </bk>
    <bk>
      <extLst>
        <ext uri="{3e2802c4-a4d2-4d8b-9148-e3be6c30e623}">
          <xlrd:rvb i="10087"/>
        </ext>
      </extLst>
    </bk>
    <bk>
      <extLst>
        <ext uri="{3e2802c4-a4d2-4d8b-9148-e3be6c30e623}">
          <xlrd:rvb i="10088"/>
        </ext>
      </extLst>
    </bk>
    <bk>
      <extLst>
        <ext uri="{3e2802c4-a4d2-4d8b-9148-e3be6c30e623}">
          <xlrd:rvb i="10089"/>
        </ext>
      </extLst>
    </bk>
    <bk>
      <extLst>
        <ext uri="{3e2802c4-a4d2-4d8b-9148-e3be6c30e623}">
          <xlrd:rvb i="10090"/>
        </ext>
      </extLst>
    </bk>
    <bk>
      <extLst>
        <ext uri="{3e2802c4-a4d2-4d8b-9148-e3be6c30e623}">
          <xlrd:rvb i="10091"/>
        </ext>
      </extLst>
    </bk>
    <bk>
      <extLst>
        <ext uri="{3e2802c4-a4d2-4d8b-9148-e3be6c30e623}">
          <xlrd:rvb i="10092"/>
        </ext>
      </extLst>
    </bk>
    <bk>
      <extLst>
        <ext uri="{3e2802c4-a4d2-4d8b-9148-e3be6c30e623}">
          <xlrd:rvb i="10093"/>
        </ext>
      </extLst>
    </bk>
    <bk>
      <extLst>
        <ext uri="{3e2802c4-a4d2-4d8b-9148-e3be6c30e623}">
          <xlrd:rvb i="10094"/>
        </ext>
      </extLst>
    </bk>
    <bk>
      <extLst>
        <ext uri="{3e2802c4-a4d2-4d8b-9148-e3be6c30e623}">
          <xlrd:rvb i="10095"/>
        </ext>
      </extLst>
    </bk>
    <bk>
      <extLst>
        <ext uri="{3e2802c4-a4d2-4d8b-9148-e3be6c30e623}">
          <xlrd:rvb i="10096"/>
        </ext>
      </extLst>
    </bk>
    <bk>
      <extLst>
        <ext uri="{3e2802c4-a4d2-4d8b-9148-e3be6c30e623}">
          <xlrd:rvb i="10097"/>
        </ext>
      </extLst>
    </bk>
    <bk>
      <extLst>
        <ext uri="{3e2802c4-a4d2-4d8b-9148-e3be6c30e623}">
          <xlrd:rvb i="10098"/>
        </ext>
      </extLst>
    </bk>
    <bk>
      <extLst>
        <ext uri="{3e2802c4-a4d2-4d8b-9148-e3be6c30e623}">
          <xlrd:rvb i="10099"/>
        </ext>
      </extLst>
    </bk>
    <bk>
      <extLst>
        <ext uri="{3e2802c4-a4d2-4d8b-9148-e3be6c30e623}">
          <xlrd:rvb i="10100"/>
        </ext>
      </extLst>
    </bk>
    <bk>
      <extLst>
        <ext uri="{3e2802c4-a4d2-4d8b-9148-e3be6c30e623}">
          <xlrd:rvb i="10101"/>
        </ext>
      </extLst>
    </bk>
    <bk>
      <extLst>
        <ext uri="{3e2802c4-a4d2-4d8b-9148-e3be6c30e623}">
          <xlrd:rvb i="10102"/>
        </ext>
      </extLst>
    </bk>
    <bk>
      <extLst>
        <ext uri="{3e2802c4-a4d2-4d8b-9148-e3be6c30e623}">
          <xlrd:rvb i="10103"/>
        </ext>
      </extLst>
    </bk>
    <bk>
      <extLst>
        <ext uri="{3e2802c4-a4d2-4d8b-9148-e3be6c30e623}">
          <xlrd:rvb i="10104"/>
        </ext>
      </extLst>
    </bk>
    <bk>
      <extLst>
        <ext uri="{3e2802c4-a4d2-4d8b-9148-e3be6c30e623}">
          <xlrd:rvb i="10105"/>
        </ext>
      </extLst>
    </bk>
    <bk>
      <extLst>
        <ext uri="{3e2802c4-a4d2-4d8b-9148-e3be6c30e623}">
          <xlrd:rvb i="10106"/>
        </ext>
      </extLst>
    </bk>
    <bk>
      <extLst>
        <ext uri="{3e2802c4-a4d2-4d8b-9148-e3be6c30e623}">
          <xlrd:rvb i="10107"/>
        </ext>
      </extLst>
    </bk>
    <bk>
      <extLst>
        <ext uri="{3e2802c4-a4d2-4d8b-9148-e3be6c30e623}">
          <xlrd:rvb i="10108"/>
        </ext>
      </extLst>
    </bk>
    <bk>
      <extLst>
        <ext uri="{3e2802c4-a4d2-4d8b-9148-e3be6c30e623}">
          <xlrd:rvb i="10109"/>
        </ext>
      </extLst>
    </bk>
    <bk>
      <extLst>
        <ext uri="{3e2802c4-a4d2-4d8b-9148-e3be6c30e623}">
          <xlrd:rvb i="10110"/>
        </ext>
      </extLst>
    </bk>
    <bk>
      <extLst>
        <ext uri="{3e2802c4-a4d2-4d8b-9148-e3be6c30e623}">
          <xlrd:rvb i="10111"/>
        </ext>
      </extLst>
    </bk>
    <bk>
      <extLst>
        <ext uri="{3e2802c4-a4d2-4d8b-9148-e3be6c30e623}">
          <xlrd:rvb i="10112"/>
        </ext>
      </extLst>
    </bk>
    <bk>
      <extLst>
        <ext uri="{3e2802c4-a4d2-4d8b-9148-e3be6c30e623}">
          <xlrd:rvb i="10113"/>
        </ext>
      </extLst>
    </bk>
    <bk>
      <extLst>
        <ext uri="{3e2802c4-a4d2-4d8b-9148-e3be6c30e623}">
          <xlrd:rvb i="10114"/>
        </ext>
      </extLst>
    </bk>
    <bk>
      <extLst>
        <ext uri="{3e2802c4-a4d2-4d8b-9148-e3be6c30e623}">
          <xlrd:rvb i="10115"/>
        </ext>
      </extLst>
    </bk>
    <bk>
      <extLst>
        <ext uri="{3e2802c4-a4d2-4d8b-9148-e3be6c30e623}">
          <xlrd:rvb i="10116"/>
        </ext>
      </extLst>
    </bk>
    <bk>
      <extLst>
        <ext uri="{3e2802c4-a4d2-4d8b-9148-e3be6c30e623}">
          <xlrd:rvb i="10117"/>
        </ext>
      </extLst>
    </bk>
    <bk>
      <extLst>
        <ext uri="{3e2802c4-a4d2-4d8b-9148-e3be6c30e623}">
          <xlrd:rvb i="10118"/>
        </ext>
      </extLst>
    </bk>
    <bk>
      <extLst>
        <ext uri="{3e2802c4-a4d2-4d8b-9148-e3be6c30e623}">
          <xlrd:rvb i="10119"/>
        </ext>
      </extLst>
    </bk>
    <bk>
      <extLst>
        <ext uri="{3e2802c4-a4d2-4d8b-9148-e3be6c30e623}">
          <xlrd:rvb i="10120"/>
        </ext>
      </extLst>
    </bk>
    <bk>
      <extLst>
        <ext uri="{3e2802c4-a4d2-4d8b-9148-e3be6c30e623}">
          <xlrd:rvb i="10121"/>
        </ext>
      </extLst>
    </bk>
    <bk>
      <extLst>
        <ext uri="{3e2802c4-a4d2-4d8b-9148-e3be6c30e623}">
          <xlrd:rvb i="10122"/>
        </ext>
      </extLst>
    </bk>
    <bk>
      <extLst>
        <ext uri="{3e2802c4-a4d2-4d8b-9148-e3be6c30e623}">
          <xlrd:rvb i="10123"/>
        </ext>
      </extLst>
    </bk>
    <bk>
      <extLst>
        <ext uri="{3e2802c4-a4d2-4d8b-9148-e3be6c30e623}">
          <xlrd:rvb i="10124"/>
        </ext>
      </extLst>
    </bk>
    <bk>
      <extLst>
        <ext uri="{3e2802c4-a4d2-4d8b-9148-e3be6c30e623}">
          <xlrd:rvb i="10125"/>
        </ext>
      </extLst>
    </bk>
    <bk>
      <extLst>
        <ext uri="{3e2802c4-a4d2-4d8b-9148-e3be6c30e623}">
          <xlrd:rvb i="10126"/>
        </ext>
      </extLst>
    </bk>
    <bk>
      <extLst>
        <ext uri="{3e2802c4-a4d2-4d8b-9148-e3be6c30e623}">
          <xlrd:rvb i="10127"/>
        </ext>
      </extLst>
    </bk>
    <bk>
      <extLst>
        <ext uri="{3e2802c4-a4d2-4d8b-9148-e3be6c30e623}">
          <xlrd:rvb i="10128"/>
        </ext>
      </extLst>
    </bk>
    <bk>
      <extLst>
        <ext uri="{3e2802c4-a4d2-4d8b-9148-e3be6c30e623}">
          <xlrd:rvb i="10129"/>
        </ext>
      </extLst>
    </bk>
    <bk>
      <extLst>
        <ext uri="{3e2802c4-a4d2-4d8b-9148-e3be6c30e623}">
          <xlrd:rvb i="10130"/>
        </ext>
      </extLst>
    </bk>
    <bk>
      <extLst>
        <ext uri="{3e2802c4-a4d2-4d8b-9148-e3be6c30e623}">
          <xlrd:rvb i="10131"/>
        </ext>
      </extLst>
    </bk>
    <bk>
      <extLst>
        <ext uri="{3e2802c4-a4d2-4d8b-9148-e3be6c30e623}">
          <xlrd:rvb i="10132"/>
        </ext>
      </extLst>
    </bk>
    <bk>
      <extLst>
        <ext uri="{3e2802c4-a4d2-4d8b-9148-e3be6c30e623}">
          <xlrd:rvb i="10133"/>
        </ext>
      </extLst>
    </bk>
    <bk>
      <extLst>
        <ext uri="{3e2802c4-a4d2-4d8b-9148-e3be6c30e623}">
          <xlrd:rvb i="10134"/>
        </ext>
      </extLst>
    </bk>
    <bk>
      <extLst>
        <ext uri="{3e2802c4-a4d2-4d8b-9148-e3be6c30e623}">
          <xlrd:rvb i="10135"/>
        </ext>
      </extLst>
    </bk>
    <bk>
      <extLst>
        <ext uri="{3e2802c4-a4d2-4d8b-9148-e3be6c30e623}">
          <xlrd:rvb i="10136"/>
        </ext>
      </extLst>
    </bk>
    <bk>
      <extLst>
        <ext uri="{3e2802c4-a4d2-4d8b-9148-e3be6c30e623}">
          <xlrd:rvb i="10137"/>
        </ext>
      </extLst>
    </bk>
    <bk>
      <extLst>
        <ext uri="{3e2802c4-a4d2-4d8b-9148-e3be6c30e623}">
          <xlrd:rvb i="10138"/>
        </ext>
      </extLst>
    </bk>
    <bk>
      <extLst>
        <ext uri="{3e2802c4-a4d2-4d8b-9148-e3be6c30e623}">
          <xlrd:rvb i="10139"/>
        </ext>
      </extLst>
    </bk>
    <bk>
      <extLst>
        <ext uri="{3e2802c4-a4d2-4d8b-9148-e3be6c30e623}">
          <xlrd:rvb i="10140"/>
        </ext>
      </extLst>
    </bk>
    <bk>
      <extLst>
        <ext uri="{3e2802c4-a4d2-4d8b-9148-e3be6c30e623}">
          <xlrd:rvb i="10141"/>
        </ext>
      </extLst>
    </bk>
    <bk>
      <extLst>
        <ext uri="{3e2802c4-a4d2-4d8b-9148-e3be6c30e623}">
          <xlrd:rvb i="10142"/>
        </ext>
      </extLst>
    </bk>
    <bk>
      <extLst>
        <ext uri="{3e2802c4-a4d2-4d8b-9148-e3be6c30e623}">
          <xlrd:rvb i="10143"/>
        </ext>
      </extLst>
    </bk>
    <bk>
      <extLst>
        <ext uri="{3e2802c4-a4d2-4d8b-9148-e3be6c30e623}">
          <xlrd:rvb i="10144"/>
        </ext>
      </extLst>
    </bk>
    <bk>
      <extLst>
        <ext uri="{3e2802c4-a4d2-4d8b-9148-e3be6c30e623}">
          <xlrd:rvb i="10145"/>
        </ext>
      </extLst>
    </bk>
    <bk>
      <extLst>
        <ext uri="{3e2802c4-a4d2-4d8b-9148-e3be6c30e623}">
          <xlrd:rvb i="10146"/>
        </ext>
      </extLst>
    </bk>
    <bk>
      <extLst>
        <ext uri="{3e2802c4-a4d2-4d8b-9148-e3be6c30e623}">
          <xlrd:rvb i="10147"/>
        </ext>
      </extLst>
    </bk>
    <bk>
      <extLst>
        <ext uri="{3e2802c4-a4d2-4d8b-9148-e3be6c30e623}">
          <xlrd:rvb i="10148"/>
        </ext>
      </extLst>
    </bk>
    <bk>
      <extLst>
        <ext uri="{3e2802c4-a4d2-4d8b-9148-e3be6c30e623}">
          <xlrd:rvb i="10149"/>
        </ext>
      </extLst>
    </bk>
    <bk>
      <extLst>
        <ext uri="{3e2802c4-a4d2-4d8b-9148-e3be6c30e623}">
          <xlrd:rvb i="10150"/>
        </ext>
      </extLst>
    </bk>
    <bk>
      <extLst>
        <ext uri="{3e2802c4-a4d2-4d8b-9148-e3be6c30e623}">
          <xlrd:rvb i="10151"/>
        </ext>
      </extLst>
    </bk>
    <bk>
      <extLst>
        <ext uri="{3e2802c4-a4d2-4d8b-9148-e3be6c30e623}">
          <xlrd:rvb i="10152"/>
        </ext>
      </extLst>
    </bk>
    <bk>
      <extLst>
        <ext uri="{3e2802c4-a4d2-4d8b-9148-e3be6c30e623}">
          <xlrd:rvb i="10153"/>
        </ext>
      </extLst>
    </bk>
    <bk>
      <extLst>
        <ext uri="{3e2802c4-a4d2-4d8b-9148-e3be6c30e623}">
          <xlrd:rvb i="10154"/>
        </ext>
      </extLst>
    </bk>
    <bk>
      <extLst>
        <ext uri="{3e2802c4-a4d2-4d8b-9148-e3be6c30e623}">
          <xlrd:rvb i="10155"/>
        </ext>
      </extLst>
    </bk>
    <bk>
      <extLst>
        <ext uri="{3e2802c4-a4d2-4d8b-9148-e3be6c30e623}">
          <xlrd:rvb i="10156"/>
        </ext>
      </extLst>
    </bk>
    <bk>
      <extLst>
        <ext uri="{3e2802c4-a4d2-4d8b-9148-e3be6c30e623}">
          <xlrd:rvb i="10157"/>
        </ext>
      </extLst>
    </bk>
    <bk>
      <extLst>
        <ext uri="{3e2802c4-a4d2-4d8b-9148-e3be6c30e623}">
          <xlrd:rvb i="10158"/>
        </ext>
      </extLst>
    </bk>
    <bk>
      <extLst>
        <ext uri="{3e2802c4-a4d2-4d8b-9148-e3be6c30e623}">
          <xlrd:rvb i="10159"/>
        </ext>
      </extLst>
    </bk>
    <bk>
      <extLst>
        <ext uri="{3e2802c4-a4d2-4d8b-9148-e3be6c30e623}">
          <xlrd:rvb i="10160"/>
        </ext>
      </extLst>
    </bk>
    <bk>
      <extLst>
        <ext uri="{3e2802c4-a4d2-4d8b-9148-e3be6c30e623}">
          <xlrd:rvb i="10161"/>
        </ext>
      </extLst>
    </bk>
    <bk>
      <extLst>
        <ext uri="{3e2802c4-a4d2-4d8b-9148-e3be6c30e623}">
          <xlrd:rvb i="10162"/>
        </ext>
      </extLst>
    </bk>
    <bk>
      <extLst>
        <ext uri="{3e2802c4-a4d2-4d8b-9148-e3be6c30e623}">
          <xlrd:rvb i="10163"/>
        </ext>
      </extLst>
    </bk>
    <bk>
      <extLst>
        <ext uri="{3e2802c4-a4d2-4d8b-9148-e3be6c30e623}">
          <xlrd:rvb i="10164"/>
        </ext>
      </extLst>
    </bk>
    <bk>
      <extLst>
        <ext uri="{3e2802c4-a4d2-4d8b-9148-e3be6c30e623}">
          <xlrd:rvb i="10165"/>
        </ext>
      </extLst>
    </bk>
    <bk>
      <extLst>
        <ext uri="{3e2802c4-a4d2-4d8b-9148-e3be6c30e623}">
          <xlrd:rvb i="10166"/>
        </ext>
      </extLst>
    </bk>
    <bk>
      <extLst>
        <ext uri="{3e2802c4-a4d2-4d8b-9148-e3be6c30e623}">
          <xlrd:rvb i="10167"/>
        </ext>
      </extLst>
    </bk>
    <bk>
      <extLst>
        <ext uri="{3e2802c4-a4d2-4d8b-9148-e3be6c30e623}">
          <xlrd:rvb i="10168"/>
        </ext>
      </extLst>
    </bk>
    <bk>
      <extLst>
        <ext uri="{3e2802c4-a4d2-4d8b-9148-e3be6c30e623}">
          <xlrd:rvb i="10169"/>
        </ext>
      </extLst>
    </bk>
    <bk>
      <extLst>
        <ext uri="{3e2802c4-a4d2-4d8b-9148-e3be6c30e623}">
          <xlrd:rvb i="10170"/>
        </ext>
      </extLst>
    </bk>
    <bk>
      <extLst>
        <ext uri="{3e2802c4-a4d2-4d8b-9148-e3be6c30e623}">
          <xlrd:rvb i="10171"/>
        </ext>
      </extLst>
    </bk>
    <bk>
      <extLst>
        <ext uri="{3e2802c4-a4d2-4d8b-9148-e3be6c30e623}">
          <xlrd:rvb i="10172"/>
        </ext>
      </extLst>
    </bk>
    <bk>
      <extLst>
        <ext uri="{3e2802c4-a4d2-4d8b-9148-e3be6c30e623}">
          <xlrd:rvb i="10173"/>
        </ext>
      </extLst>
    </bk>
    <bk>
      <extLst>
        <ext uri="{3e2802c4-a4d2-4d8b-9148-e3be6c30e623}">
          <xlrd:rvb i="10174"/>
        </ext>
      </extLst>
    </bk>
    <bk>
      <extLst>
        <ext uri="{3e2802c4-a4d2-4d8b-9148-e3be6c30e623}">
          <xlrd:rvb i="10175"/>
        </ext>
      </extLst>
    </bk>
    <bk>
      <extLst>
        <ext uri="{3e2802c4-a4d2-4d8b-9148-e3be6c30e623}">
          <xlrd:rvb i="10176"/>
        </ext>
      </extLst>
    </bk>
    <bk>
      <extLst>
        <ext uri="{3e2802c4-a4d2-4d8b-9148-e3be6c30e623}">
          <xlrd:rvb i="10177"/>
        </ext>
      </extLst>
    </bk>
    <bk>
      <extLst>
        <ext uri="{3e2802c4-a4d2-4d8b-9148-e3be6c30e623}">
          <xlrd:rvb i="10178"/>
        </ext>
      </extLst>
    </bk>
    <bk>
      <extLst>
        <ext uri="{3e2802c4-a4d2-4d8b-9148-e3be6c30e623}">
          <xlrd:rvb i="10181"/>
        </ext>
      </extLst>
    </bk>
    <bk>
      <extLst>
        <ext uri="{3e2802c4-a4d2-4d8b-9148-e3be6c30e623}">
          <xlrd:rvb i="10182"/>
        </ext>
      </extLst>
    </bk>
    <bk>
      <extLst>
        <ext uri="{3e2802c4-a4d2-4d8b-9148-e3be6c30e623}">
          <xlrd:rvb i="10183"/>
        </ext>
      </extLst>
    </bk>
    <bk>
      <extLst>
        <ext uri="{3e2802c4-a4d2-4d8b-9148-e3be6c30e623}">
          <xlrd:rvb i="10184"/>
        </ext>
      </extLst>
    </bk>
    <bk>
      <extLst>
        <ext uri="{3e2802c4-a4d2-4d8b-9148-e3be6c30e623}">
          <xlrd:rvb i="10185"/>
        </ext>
      </extLst>
    </bk>
    <bk>
      <extLst>
        <ext uri="{3e2802c4-a4d2-4d8b-9148-e3be6c30e623}">
          <xlrd:rvb i="10186"/>
        </ext>
      </extLst>
    </bk>
    <bk>
      <extLst>
        <ext uri="{3e2802c4-a4d2-4d8b-9148-e3be6c30e623}">
          <xlrd:rvb i="10187"/>
        </ext>
      </extLst>
    </bk>
    <bk>
      <extLst>
        <ext uri="{3e2802c4-a4d2-4d8b-9148-e3be6c30e623}">
          <xlrd:rvb i="10188"/>
        </ext>
      </extLst>
    </bk>
    <bk>
      <extLst>
        <ext uri="{3e2802c4-a4d2-4d8b-9148-e3be6c30e623}">
          <xlrd:rvb i="10189"/>
        </ext>
      </extLst>
    </bk>
    <bk>
      <extLst>
        <ext uri="{3e2802c4-a4d2-4d8b-9148-e3be6c30e623}">
          <xlrd:rvb i="10190"/>
        </ext>
      </extLst>
    </bk>
    <bk>
      <extLst>
        <ext uri="{3e2802c4-a4d2-4d8b-9148-e3be6c30e623}">
          <xlrd:rvb i="10191"/>
        </ext>
      </extLst>
    </bk>
    <bk>
      <extLst>
        <ext uri="{3e2802c4-a4d2-4d8b-9148-e3be6c30e623}">
          <xlrd:rvb i="10192"/>
        </ext>
      </extLst>
    </bk>
    <bk>
      <extLst>
        <ext uri="{3e2802c4-a4d2-4d8b-9148-e3be6c30e623}">
          <xlrd:rvb i="10193"/>
        </ext>
      </extLst>
    </bk>
    <bk>
      <extLst>
        <ext uri="{3e2802c4-a4d2-4d8b-9148-e3be6c30e623}">
          <xlrd:rvb i="10194"/>
        </ext>
      </extLst>
    </bk>
    <bk>
      <extLst>
        <ext uri="{3e2802c4-a4d2-4d8b-9148-e3be6c30e623}">
          <xlrd:rvb i="10195"/>
        </ext>
      </extLst>
    </bk>
    <bk>
      <extLst>
        <ext uri="{3e2802c4-a4d2-4d8b-9148-e3be6c30e623}">
          <xlrd:rvb i="10196"/>
        </ext>
      </extLst>
    </bk>
    <bk>
      <extLst>
        <ext uri="{3e2802c4-a4d2-4d8b-9148-e3be6c30e623}">
          <xlrd:rvb i="10197"/>
        </ext>
      </extLst>
    </bk>
    <bk>
      <extLst>
        <ext uri="{3e2802c4-a4d2-4d8b-9148-e3be6c30e623}">
          <xlrd:rvb i="10198"/>
        </ext>
      </extLst>
    </bk>
    <bk>
      <extLst>
        <ext uri="{3e2802c4-a4d2-4d8b-9148-e3be6c30e623}">
          <xlrd:rvb i="10199"/>
        </ext>
      </extLst>
    </bk>
    <bk>
      <extLst>
        <ext uri="{3e2802c4-a4d2-4d8b-9148-e3be6c30e623}">
          <xlrd:rvb i="10200"/>
        </ext>
      </extLst>
    </bk>
    <bk>
      <extLst>
        <ext uri="{3e2802c4-a4d2-4d8b-9148-e3be6c30e623}">
          <xlrd:rvb i="10201"/>
        </ext>
      </extLst>
    </bk>
    <bk>
      <extLst>
        <ext uri="{3e2802c4-a4d2-4d8b-9148-e3be6c30e623}">
          <xlrd:rvb i="10202"/>
        </ext>
      </extLst>
    </bk>
    <bk>
      <extLst>
        <ext uri="{3e2802c4-a4d2-4d8b-9148-e3be6c30e623}">
          <xlrd:rvb i="10203"/>
        </ext>
      </extLst>
    </bk>
    <bk>
      <extLst>
        <ext uri="{3e2802c4-a4d2-4d8b-9148-e3be6c30e623}">
          <xlrd:rvb i="10204"/>
        </ext>
      </extLst>
    </bk>
    <bk>
      <extLst>
        <ext uri="{3e2802c4-a4d2-4d8b-9148-e3be6c30e623}">
          <xlrd:rvb i="10205"/>
        </ext>
      </extLst>
    </bk>
    <bk>
      <extLst>
        <ext uri="{3e2802c4-a4d2-4d8b-9148-e3be6c30e623}">
          <xlrd:rvb i="10206"/>
        </ext>
      </extLst>
    </bk>
    <bk>
      <extLst>
        <ext uri="{3e2802c4-a4d2-4d8b-9148-e3be6c30e623}">
          <xlrd:rvb i="10207"/>
        </ext>
      </extLst>
    </bk>
    <bk>
      <extLst>
        <ext uri="{3e2802c4-a4d2-4d8b-9148-e3be6c30e623}">
          <xlrd:rvb i="10208"/>
        </ext>
      </extLst>
    </bk>
    <bk>
      <extLst>
        <ext uri="{3e2802c4-a4d2-4d8b-9148-e3be6c30e623}">
          <xlrd:rvb i="10209"/>
        </ext>
      </extLst>
    </bk>
    <bk>
      <extLst>
        <ext uri="{3e2802c4-a4d2-4d8b-9148-e3be6c30e623}">
          <xlrd:rvb i="10210"/>
        </ext>
      </extLst>
    </bk>
    <bk>
      <extLst>
        <ext uri="{3e2802c4-a4d2-4d8b-9148-e3be6c30e623}">
          <xlrd:rvb i="10211"/>
        </ext>
      </extLst>
    </bk>
    <bk>
      <extLst>
        <ext uri="{3e2802c4-a4d2-4d8b-9148-e3be6c30e623}">
          <xlrd:rvb i="10212"/>
        </ext>
      </extLst>
    </bk>
    <bk>
      <extLst>
        <ext uri="{3e2802c4-a4d2-4d8b-9148-e3be6c30e623}">
          <xlrd:rvb i="10213"/>
        </ext>
      </extLst>
    </bk>
    <bk>
      <extLst>
        <ext uri="{3e2802c4-a4d2-4d8b-9148-e3be6c30e623}">
          <xlrd:rvb i="10214"/>
        </ext>
      </extLst>
    </bk>
    <bk>
      <extLst>
        <ext uri="{3e2802c4-a4d2-4d8b-9148-e3be6c30e623}">
          <xlrd:rvb i="10215"/>
        </ext>
      </extLst>
    </bk>
    <bk>
      <extLst>
        <ext uri="{3e2802c4-a4d2-4d8b-9148-e3be6c30e623}">
          <xlrd:rvb i="10216"/>
        </ext>
      </extLst>
    </bk>
    <bk>
      <extLst>
        <ext uri="{3e2802c4-a4d2-4d8b-9148-e3be6c30e623}">
          <xlrd:rvb i="10217"/>
        </ext>
      </extLst>
    </bk>
    <bk>
      <extLst>
        <ext uri="{3e2802c4-a4d2-4d8b-9148-e3be6c30e623}">
          <xlrd:rvb i="10218"/>
        </ext>
      </extLst>
    </bk>
    <bk>
      <extLst>
        <ext uri="{3e2802c4-a4d2-4d8b-9148-e3be6c30e623}">
          <xlrd:rvb i="10219"/>
        </ext>
      </extLst>
    </bk>
    <bk>
      <extLst>
        <ext uri="{3e2802c4-a4d2-4d8b-9148-e3be6c30e623}">
          <xlrd:rvb i="10220"/>
        </ext>
      </extLst>
    </bk>
    <bk>
      <extLst>
        <ext uri="{3e2802c4-a4d2-4d8b-9148-e3be6c30e623}">
          <xlrd:rvb i="10221"/>
        </ext>
      </extLst>
    </bk>
    <bk>
      <extLst>
        <ext uri="{3e2802c4-a4d2-4d8b-9148-e3be6c30e623}">
          <xlrd:rvb i="10222"/>
        </ext>
      </extLst>
    </bk>
    <bk>
      <extLst>
        <ext uri="{3e2802c4-a4d2-4d8b-9148-e3be6c30e623}">
          <xlrd:rvb i="10223"/>
        </ext>
      </extLst>
    </bk>
    <bk>
      <extLst>
        <ext uri="{3e2802c4-a4d2-4d8b-9148-e3be6c30e623}">
          <xlrd:rvb i="10224"/>
        </ext>
      </extLst>
    </bk>
    <bk>
      <extLst>
        <ext uri="{3e2802c4-a4d2-4d8b-9148-e3be6c30e623}">
          <xlrd:rvb i="10225"/>
        </ext>
      </extLst>
    </bk>
    <bk>
      <extLst>
        <ext uri="{3e2802c4-a4d2-4d8b-9148-e3be6c30e623}">
          <xlrd:rvb i="10226"/>
        </ext>
      </extLst>
    </bk>
    <bk>
      <extLst>
        <ext uri="{3e2802c4-a4d2-4d8b-9148-e3be6c30e623}">
          <xlrd:rvb i="10227"/>
        </ext>
      </extLst>
    </bk>
    <bk>
      <extLst>
        <ext uri="{3e2802c4-a4d2-4d8b-9148-e3be6c30e623}">
          <xlrd:rvb i="10228"/>
        </ext>
      </extLst>
    </bk>
    <bk>
      <extLst>
        <ext uri="{3e2802c4-a4d2-4d8b-9148-e3be6c30e623}">
          <xlrd:rvb i="10229"/>
        </ext>
      </extLst>
    </bk>
    <bk>
      <extLst>
        <ext uri="{3e2802c4-a4d2-4d8b-9148-e3be6c30e623}">
          <xlrd:rvb i="10230"/>
        </ext>
      </extLst>
    </bk>
    <bk>
      <extLst>
        <ext uri="{3e2802c4-a4d2-4d8b-9148-e3be6c30e623}">
          <xlrd:rvb i="10231"/>
        </ext>
      </extLst>
    </bk>
    <bk>
      <extLst>
        <ext uri="{3e2802c4-a4d2-4d8b-9148-e3be6c30e623}">
          <xlrd:rvb i="10232"/>
        </ext>
      </extLst>
    </bk>
    <bk>
      <extLst>
        <ext uri="{3e2802c4-a4d2-4d8b-9148-e3be6c30e623}">
          <xlrd:rvb i="10233"/>
        </ext>
      </extLst>
    </bk>
    <bk>
      <extLst>
        <ext uri="{3e2802c4-a4d2-4d8b-9148-e3be6c30e623}">
          <xlrd:rvb i="10234"/>
        </ext>
      </extLst>
    </bk>
    <bk>
      <extLst>
        <ext uri="{3e2802c4-a4d2-4d8b-9148-e3be6c30e623}">
          <xlrd:rvb i="10235"/>
        </ext>
      </extLst>
    </bk>
    <bk>
      <extLst>
        <ext uri="{3e2802c4-a4d2-4d8b-9148-e3be6c30e623}">
          <xlrd:rvb i="10236"/>
        </ext>
      </extLst>
    </bk>
    <bk>
      <extLst>
        <ext uri="{3e2802c4-a4d2-4d8b-9148-e3be6c30e623}">
          <xlrd:rvb i="10237"/>
        </ext>
      </extLst>
    </bk>
    <bk>
      <extLst>
        <ext uri="{3e2802c4-a4d2-4d8b-9148-e3be6c30e623}">
          <xlrd:rvb i="10238"/>
        </ext>
      </extLst>
    </bk>
    <bk>
      <extLst>
        <ext uri="{3e2802c4-a4d2-4d8b-9148-e3be6c30e623}">
          <xlrd:rvb i="10239"/>
        </ext>
      </extLst>
    </bk>
    <bk>
      <extLst>
        <ext uri="{3e2802c4-a4d2-4d8b-9148-e3be6c30e623}">
          <xlrd:rvb i="10240"/>
        </ext>
      </extLst>
    </bk>
    <bk>
      <extLst>
        <ext uri="{3e2802c4-a4d2-4d8b-9148-e3be6c30e623}">
          <xlrd:rvb i="10241"/>
        </ext>
      </extLst>
    </bk>
    <bk>
      <extLst>
        <ext uri="{3e2802c4-a4d2-4d8b-9148-e3be6c30e623}">
          <xlrd:rvb i="10242"/>
        </ext>
      </extLst>
    </bk>
    <bk>
      <extLst>
        <ext uri="{3e2802c4-a4d2-4d8b-9148-e3be6c30e623}">
          <xlrd:rvb i="10243"/>
        </ext>
      </extLst>
    </bk>
    <bk>
      <extLst>
        <ext uri="{3e2802c4-a4d2-4d8b-9148-e3be6c30e623}">
          <xlrd:rvb i="10244"/>
        </ext>
      </extLst>
    </bk>
    <bk>
      <extLst>
        <ext uri="{3e2802c4-a4d2-4d8b-9148-e3be6c30e623}">
          <xlrd:rvb i="10245"/>
        </ext>
      </extLst>
    </bk>
    <bk>
      <extLst>
        <ext uri="{3e2802c4-a4d2-4d8b-9148-e3be6c30e623}">
          <xlrd:rvb i="10246"/>
        </ext>
      </extLst>
    </bk>
    <bk>
      <extLst>
        <ext uri="{3e2802c4-a4d2-4d8b-9148-e3be6c30e623}">
          <xlrd:rvb i="10247"/>
        </ext>
      </extLst>
    </bk>
    <bk>
      <extLst>
        <ext uri="{3e2802c4-a4d2-4d8b-9148-e3be6c30e623}">
          <xlrd:rvb i="10248"/>
        </ext>
      </extLst>
    </bk>
    <bk>
      <extLst>
        <ext uri="{3e2802c4-a4d2-4d8b-9148-e3be6c30e623}">
          <xlrd:rvb i="10249"/>
        </ext>
      </extLst>
    </bk>
    <bk>
      <extLst>
        <ext uri="{3e2802c4-a4d2-4d8b-9148-e3be6c30e623}">
          <xlrd:rvb i="10250"/>
        </ext>
      </extLst>
    </bk>
    <bk>
      <extLst>
        <ext uri="{3e2802c4-a4d2-4d8b-9148-e3be6c30e623}">
          <xlrd:rvb i="10251"/>
        </ext>
      </extLst>
    </bk>
    <bk>
      <extLst>
        <ext uri="{3e2802c4-a4d2-4d8b-9148-e3be6c30e623}">
          <xlrd:rvb i="10252"/>
        </ext>
      </extLst>
    </bk>
    <bk>
      <extLst>
        <ext uri="{3e2802c4-a4d2-4d8b-9148-e3be6c30e623}">
          <xlrd:rvb i="10253"/>
        </ext>
      </extLst>
    </bk>
    <bk>
      <extLst>
        <ext uri="{3e2802c4-a4d2-4d8b-9148-e3be6c30e623}">
          <xlrd:rvb i="10254"/>
        </ext>
      </extLst>
    </bk>
    <bk>
      <extLst>
        <ext uri="{3e2802c4-a4d2-4d8b-9148-e3be6c30e623}">
          <xlrd:rvb i="10255"/>
        </ext>
      </extLst>
    </bk>
    <bk>
      <extLst>
        <ext uri="{3e2802c4-a4d2-4d8b-9148-e3be6c30e623}">
          <xlrd:rvb i="10256"/>
        </ext>
      </extLst>
    </bk>
    <bk>
      <extLst>
        <ext uri="{3e2802c4-a4d2-4d8b-9148-e3be6c30e623}">
          <xlrd:rvb i="10257"/>
        </ext>
      </extLst>
    </bk>
    <bk>
      <extLst>
        <ext uri="{3e2802c4-a4d2-4d8b-9148-e3be6c30e623}">
          <xlrd:rvb i="10258"/>
        </ext>
      </extLst>
    </bk>
    <bk>
      <extLst>
        <ext uri="{3e2802c4-a4d2-4d8b-9148-e3be6c30e623}">
          <xlrd:rvb i="10259"/>
        </ext>
      </extLst>
    </bk>
    <bk>
      <extLst>
        <ext uri="{3e2802c4-a4d2-4d8b-9148-e3be6c30e623}">
          <xlrd:rvb i="10260"/>
        </ext>
      </extLst>
    </bk>
    <bk>
      <extLst>
        <ext uri="{3e2802c4-a4d2-4d8b-9148-e3be6c30e623}">
          <xlrd:rvb i="10261"/>
        </ext>
      </extLst>
    </bk>
    <bk>
      <extLst>
        <ext uri="{3e2802c4-a4d2-4d8b-9148-e3be6c30e623}">
          <xlrd:rvb i="10262"/>
        </ext>
      </extLst>
    </bk>
    <bk>
      <extLst>
        <ext uri="{3e2802c4-a4d2-4d8b-9148-e3be6c30e623}">
          <xlrd:rvb i="10263"/>
        </ext>
      </extLst>
    </bk>
    <bk>
      <extLst>
        <ext uri="{3e2802c4-a4d2-4d8b-9148-e3be6c30e623}">
          <xlrd:rvb i="10264"/>
        </ext>
      </extLst>
    </bk>
    <bk>
      <extLst>
        <ext uri="{3e2802c4-a4d2-4d8b-9148-e3be6c30e623}">
          <xlrd:rvb i="10265"/>
        </ext>
      </extLst>
    </bk>
    <bk>
      <extLst>
        <ext uri="{3e2802c4-a4d2-4d8b-9148-e3be6c30e623}">
          <xlrd:rvb i="10266"/>
        </ext>
      </extLst>
    </bk>
    <bk>
      <extLst>
        <ext uri="{3e2802c4-a4d2-4d8b-9148-e3be6c30e623}">
          <xlrd:rvb i="10267"/>
        </ext>
      </extLst>
    </bk>
    <bk>
      <extLst>
        <ext uri="{3e2802c4-a4d2-4d8b-9148-e3be6c30e623}">
          <xlrd:rvb i="10268"/>
        </ext>
      </extLst>
    </bk>
    <bk>
      <extLst>
        <ext uri="{3e2802c4-a4d2-4d8b-9148-e3be6c30e623}">
          <xlrd:rvb i="10269"/>
        </ext>
      </extLst>
    </bk>
    <bk>
      <extLst>
        <ext uri="{3e2802c4-a4d2-4d8b-9148-e3be6c30e623}">
          <xlrd:rvb i="10270"/>
        </ext>
      </extLst>
    </bk>
    <bk>
      <extLst>
        <ext uri="{3e2802c4-a4d2-4d8b-9148-e3be6c30e623}">
          <xlrd:rvb i="10271"/>
        </ext>
      </extLst>
    </bk>
    <bk>
      <extLst>
        <ext uri="{3e2802c4-a4d2-4d8b-9148-e3be6c30e623}">
          <xlrd:rvb i="10272"/>
        </ext>
      </extLst>
    </bk>
    <bk>
      <extLst>
        <ext uri="{3e2802c4-a4d2-4d8b-9148-e3be6c30e623}">
          <xlrd:rvb i="10273"/>
        </ext>
      </extLst>
    </bk>
    <bk>
      <extLst>
        <ext uri="{3e2802c4-a4d2-4d8b-9148-e3be6c30e623}">
          <xlrd:rvb i="10274"/>
        </ext>
      </extLst>
    </bk>
    <bk>
      <extLst>
        <ext uri="{3e2802c4-a4d2-4d8b-9148-e3be6c30e623}">
          <xlrd:rvb i="10275"/>
        </ext>
      </extLst>
    </bk>
    <bk>
      <extLst>
        <ext uri="{3e2802c4-a4d2-4d8b-9148-e3be6c30e623}">
          <xlrd:rvb i="10276"/>
        </ext>
      </extLst>
    </bk>
    <bk>
      <extLst>
        <ext uri="{3e2802c4-a4d2-4d8b-9148-e3be6c30e623}">
          <xlrd:rvb i="10277"/>
        </ext>
      </extLst>
    </bk>
    <bk>
      <extLst>
        <ext uri="{3e2802c4-a4d2-4d8b-9148-e3be6c30e623}">
          <xlrd:rvb i="10278"/>
        </ext>
      </extLst>
    </bk>
    <bk>
      <extLst>
        <ext uri="{3e2802c4-a4d2-4d8b-9148-e3be6c30e623}">
          <xlrd:rvb i="10279"/>
        </ext>
      </extLst>
    </bk>
    <bk>
      <extLst>
        <ext uri="{3e2802c4-a4d2-4d8b-9148-e3be6c30e623}">
          <xlrd:rvb i="10280"/>
        </ext>
      </extLst>
    </bk>
    <bk>
      <extLst>
        <ext uri="{3e2802c4-a4d2-4d8b-9148-e3be6c30e623}">
          <xlrd:rvb i="10281"/>
        </ext>
      </extLst>
    </bk>
    <bk>
      <extLst>
        <ext uri="{3e2802c4-a4d2-4d8b-9148-e3be6c30e623}">
          <xlrd:rvb i="10282"/>
        </ext>
      </extLst>
    </bk>
    <bk>
      <extLst>
        <ext uri="{3e2802c4-a4d2-4d8b-9148-e3be6c30e623}">
          <xlrd:rvb i="10283"/>
        </ext>
      </extLst>
    </bk>
    <bk>
      <extLst>
        <ext uri="{3e2802c4-a4d2-4d8b-9148-e3be6c30e623}">
          <xlrd:rvb i="10284"/>
        </ext>
      </extLst>
    </bk>
    <bk>
      <extLst>
        <ext uri="{3e2802c4-a4d2-4d8b-9148-e3be6c30e623}">
          <xlrd:rvb i="10285"/>
        </ext>
      </extLst>
    </bk>
    <bk>
      <extLst>
        <ext uri="{3e2802c4-a4d2-4d8b-9148-e3be6c30e623}">
          <xlrd:rvb i="10286"/>
        </ext>
      </extLst>
    </bk>
    <bk>
      <extLst>
        <ext uri="{3e2802c4-a4d2-4d8b-9148-e3be6c30e623}">
          <xlrd:rvb i="10287"/>
        </ext>
      </extLst>
    </bk>
    <bk>
      <extLst>
        <ext uri="{3e2802c4-a4d2-4d8b-9148-e3be6c30e623}">
          <xlrd:rvb i="10288"/>
        </ext>
      </extLst>
    </bk>
    <bk>
      <extLst>
        <ext uri="{3e2802c4-a4d2-4d8b-9148-e3be6c30e623}">
          <xlrd:rvb i="10289"/>
        </ext>
      </extLst>
    </bk>
    <bk>
      <extLst>
        <ext uri="{3e2802c4-a4d2-4d8b-9148-e3be6c30e623}">
          <xlrd:rvb i="10290"/>
        </ext>
      </extLst>
    </bk>
    <bk>
      <extLst>
        <ext uri="{3e2802c4-a4d2-4d8b-9148-e3be6c30e623}">
          <xlrd:rvb i="10291"/>
        </ext>
      </extLst>
    </bk>
    <bk>
      <extLst>
        <ext uri="{3e2802c4-a4d2-4d8b-9148-e3be6c30e623}">
          <xlrd:rvb i="10292"/>
        </ext>
      </extLst>
    </bk>
    <bk>
      <extLst>
        <ext uri="{3e2802c4-a4d2-4d8b-9148-e3be6c30e623}">
          <xlrd:rvb i="10293"/>
        </ext>
      </extLst>
    </bk>
    <bk>
      <extLst>
        <ext uri="{3e2802c4-a4d2-4d8b-9148-e3be6c30e623}">
          <xlrd:rvb i="10294"/>
        </ext>
      </extLst>
    </bk>
    <bk>
      <extLst>
        <ext uri="{3e2802c4-a4d2-4d8b-9148-e3be6c30e623}">
          <xlrd:rvb i="10295"/>
        </ext>
      </extLst>
    </bk>
    <bk>
      <extLst>
        <ext uri="{3e2802c4-a4d2-4d8b-9148-e3be6c30e623}">
          <xlrd:rvb i="10296"/>
        </ext>
      </extLst>
    </bk>
    <bk>
      <extLst>
        <ext uri="{3e2802c4-a4d2-4d8b-9148-e3be6c30e623}">
          <xlrd:rvb i="10297"/>
        </ext>
      </extLst>
    </bk>
    <bk>
      <extLst>
        <ext uri="{3e2802c4-a4d2-4d8b-9148-e3be6c30e623}">
          <xlrd:rvb i="10298"/>
        </ext>
      </extLst>
    </bk>
    <bk>
      <extLst>
        <ext uri="{3e2802c4-a4d2-4d8b-9148-e3be6c30e623}">
          <xlrd:rvb i="10299"/>
        </ext>
      </extLst>
    </bk>
    <bk>
      <extLst>
        <ext uri="{3e2802c4-a4d2-4d8b-9148-e3be6c30e623}">
          <xlrd:rvb i="10300"/>
        </ext>
      </extLst>
    </bk>
    <bk>
      <extLst>
        <ext uri="{3e2802c4-a4d2-4d8b-9148-e3be6c30e623}">
          <xlrd:rvb i="10301"/>
        </ext>
      </extLst>
    </bk>
    <bk>
      <extLst>
        <ext uri="{3e2802c4-a4d2-4d8b-9148-e3be6c30e623}">
          <xlrd:rvb i="10302"/>
        </ext>
      </extLst>
    </bk>
    <bk>
      <extLst>
        <ext uri="{3e2802c4-a4d2-4d8b-9148-e3be6c30e623}">
          <xlrd:rvb i="10303"/>
        </ext>
      </extLst>
    </bk>
    <bk>
      <extLst>
        <ext uri="{3e2802c4-a4d2-4d8b-9148-e3be6c30e623}">
          <xlrd:rvb i="10304"/>
        </ext>
      </extLst>
    </bk>
    <bk>
      <extLst>
        <ext uri="{3e2802c4-a4d2-4d8b-9148-e3be6c30e623}">
          <xlrd:rvb i="10305"/>
        </ext>
      </extLst>
    </bk>
    <bk>
      <extLst>
        <ext uri="{3e2802c4-a4d2-4d8b-9148-e3be6c30e623}">
          <xlrd:rvb i="10306"/>
        </ext>
      </extLst>
    </bk>
    <bk>
      <extLst>
        <ext uri="{3e2802c4-a4d2-4d8b-9148-e3be6c30e623}">
          <xlrd:rvb i="10307"/>
        </ext>
      </extLst>
    </bk>
    <bk>
      <extLst>
        <ext uri="{3e2802c4-a4d2-4d8b-9148-e3be6c30e623}">
          <xlrd:rvb i="10308"/>
        </ext>
      </extLst>
    </bk>
    <bk>
      <extLst>
        <ext uri="{3e2802c4-a4d2-4d8b-9148-e3be6c30e623}">
          <xlrd:rvb i="10309"/>
        </ext>
      </extLst>
    </bk>
    <bk>
      <extLst>
        <ext uri="{3e2802c4-a4d2-4d8b-9148-e3be6c30e623}">
          <xlrd:rvb i="10310"/>
        </ext>
      </extLst>
    </bk>
    <bk>
      <extLst>
        <ext uri="{3e2802c4-a4d2-4d8b-9148-e3be6c30e623}">
          <xlrd:rvb i="10311"/>
        </ext>
      </extLst>
    </bk>
    <bk>
      <extLst>
        <ext uri="{3e2802c4-a4d2-4d8b-9148-e3be6c30e623}">
          <xlrd:rvb i="10312"/>
        </ext>
      </extLst>
    </bk>
    <bk>
      <extLst>
        <ext uri="{3e2802c4-a4d2-4d8b-9148-e3be6c30e623}">
          <xlrd:rvb i="10313"/>
        </ext>
      </extLst>
    </bk>
    <bk>
      <extLst>
        <ext uri="{3e2802c4-a4d2-4d8b-9148-e3be6c30e623}">
          <xlrd:rvb i="10314"/>
        </ext>
      </extLst>
    </bk>
    <bk>
      <extLst>
        <ext uri="{3e2802c4-a4d2-4d8b-9148-e3be6c30e623}">
          <xlrd:rvb i="10315"/>
        </ext>
      </extLst>
    </bk>
    <bk>
      <extLst>
        <ext uri="{3e2802c4-a4d2-4d8b-9148-e3be6c30e623}">
          <xlrd:rvb i="10316"/>
        </ext>
      </extLst>
    </bk>
    <bk>
      <extLst>
        <ext uri="{3e2802c4-a4d2-4d8b-9148-e3be6c30e623}">
          <xlrd:rvb i="10317"/>
        </ext>
      </extLst>
    </bk>
    <bk>
      <extLst>
        <ext uri="{3e2802c4-a4d2-4d8b-9148-e3be6c30e623}">
          <xlrd:rvb i="10318"/>
        </ext>
      </extLst>
    </bk>
    <bk>
      <extLst>
        <ext uri="{3e2802c4-a4d2-4d8b-9148-e3be6c30e623}">
          <xlrd:rvb i="10319"/>
        </ext>
      </extLst>
    </bk>
    <bk>
      <extLst>
        <ext uri="{3e2802c4-a4d2-4d8b-9148-e3be6c30e623}">
          <xlrd:rvb i="10320"/>
        </ext>
      </extLst>
    </bk>
    <bk>
      <extLst>
        <ext uri="{3e2802c4-a4d2-4d8b-9148-e3be6c30e623}">
          <xlrd:rvb i="10321"/>
        </ext>
      </extLst>
    </bk>
    <bk>
      <extLst>
        <ext uri="{3e2802c4-a4d2-4d8b-9148-e3be6c30e623}">
          <xlrd:rvb i="10322"/>
        </ext>
      </extLst>
    </bk>
    <bk>
      <extLst>
        <ext uri="{3e2802c4-a4d2-4d8b-9148-e3be6c30e623}">
          <xlrd:rvb i="10323"/>
        </ext>
      </extLst>
    </bk>
    <bk>
      <extLst>
        <ext uri="{3e2802c4-a4d2-4d8b-9148-e3be6c30e623}">
          <xlrd:rvb i="10324"/>
        </ext>
      </extLst>
    </bk>
    <bk>
      <extLst>
        <ext uri="{3e2802c4-a4d2-4d8b-9148-e3be6c30e623}">
          <xlrd:rvb i="10325"/>
        </ext>
      </extLst>
    </bk>
    <bk>
      <extLst>
        <ext uri="{3e2802c4-a4d2-4d8b-9148-e3be6c30e623}">
          <xlrd:rvb i="10326"/>
        </ext>
      </extLst>
    </bk>
    <bk>
      <extLst>
        <ext uri="{3e2802c4-a4d2-4d8b-9148-e3be6c30e623}">
          <xlrd:rvb i="10327"/>
        </ext>
      </extLst>
    </bk>
    <bk>
      <extLst>
        <ext uri="{3e2802c4-a4d2-4d8b-9148-e3be6c30e623}">
          <xlrd:rvb i="10328"/>
        </ext>
      </extLst>
    </bk>
    <bk>
      <extLst>
        <ext uri="{3e2802c4-a4d2-4d8b-9148-e3be6c30e623}">
          <xlrd:rvb i="10329"/>
        </ext>
      </extLst>
    </bk>
    <bk>
      <extLst>
        <ext uri="{3e2802c4-a4d2-4d8b-9148-e3be6c30e623}">
          <xlrd:rvb i="10330"/>
        </ext>
      </extLst>
    </bk>
    <bk>
      <extLst>
        <ext uri="{3e2802c4-a4d2-4d8b-9148-e3be6c30e623}">
          <xlrd:rvb i="10331"/>
        </ext>
      </extLst>
    </bk>
    <bk>
      <extLst>
        <ext uri="{3e2802c4-a4d2-4d8b-9148-e3be6c30e623}">
          <xlrd:rvb i="10332"/>
        </ext>
      </extLst>
    </bk>
    <bk>
      <extLst>
        <ext uri="{3e2802c4-a4d2-4d8b-9148-e3be6c30e623}">
          <xlrd:rvb i="10333"/>
        </ext>
      </extLst>
    </bk>
    <bk>
      <extLst>
        <ext uri="{3e2802c4-a4d2-4d8b-9148-e3be6c30e623}">
          <xlrd:rvb i="10334"/>
        </ext>
      </extLst>
    </bk>
    <bk>
      <extLst>
        <ext uri="{3e2802c4-a4d2-4d8b-9148-e3be6c30e623}">
          <xlrd:rvb i="10335"/>
        </ext>
      </extLst>
    </bk>
    <bk>
      <extLst>
        <ext uri="{3e2802c4-a4d2-4d8b-9148-e3be6c30e623}">
          <xlrd:rvb i="10336"/>
        </ext>
      </extLst>
    </bk>
    <bk>
      <extLst>
        <ext uri="{3e2802c4-a4d2-4d8b-9148-e3be6c30e623}">
          <xlrd:rvb i="10337"/>
        </ext>
      </extLst>
    </bk>
    <bk>
      <extLst>
        <ext uri="{3e2802c4-a4d2-4d8b-9148-e3be6c30e623}">
          <xlrd:rvb i="10338"/>
        </ext>
      </extLst>
    </bk>
    <bk>
      <extLst>
        <ext uri="{3e2802c4-a4d2-4d8b-9148-e3be6c30e623}">
          <xlrd:rvb i="10339"/>
        </ext>
      </extLst>
    </bk>
    <bk>
      <extLst>
        <ext uri="{3e2802c4-a4d2-4d8b-9148-e3be6c30e623}">
          <xlrd:rvb i="10340"/>
        </ext>
      </extLst>
    </bk>
    <bk>
      <extLst>
        <ext uri="{3e2802c4-a4d2-4d8b-9148-e3be6c30e623}">
          <xlrd:rvb i="10341"/>
        </ext>
      </extLst>
    </bk>
    <bk>
      <extLst>
        <ext uri="{3e2802c4-a4d2-4d8b-9148-e3be6c30e623}">
          <xlrd:rvb i="10342"/>
        </ext>
      </extLst>
    </bk>
    <bk>
      <extLst>
        <ext uri="{3e2802c4-a4d2-4d8b-9148-e3be6c30e623}">
          <xlrd:rvb i="10343"/>
        </ext>
      </extLst>
    </bk>
    <bk>
      <extLst>
        <ext uri="{3e2802c4-a4d2-4d8b-9148-e3be6c30e623}">
          <xlrd:rvb i="10344"/>
        </ext>
      </extLst>
    </bk>
    <bk>
      <extLst>
        <ext uri="{3e2802c4-a4d2-4d8b-9148-e3be6c30e623}">
          <xlrd:rvb i="10345"/>
        </ext>
      </extLst>
    </bk>
    <bk>
      <extLst>
        <ext uri="{3e2802c4-a4d2-4d8b-9148-e3be6c30e623}">
          <xlrd:rvb i="10346"/>
        </ext>
      </extLst>
    </bk>
    <bk>
      <extLst>
        <ext uri="{3e2802c4-a4d2-4d8b-9148-e3be6c30e623}">
          <xlrd:rvb i="10347"/>
        </ext>
      </extLst>
    </bk>
    <bk>
      <extLst>
        <ext uri="{3e2802c4-a4d2-4d8b-9148-e3be6c30e623}">
          <xlrd:rvb i="10348"/>
        </ext>
      </extLst>
    </bk>
    <bk>
      <extLst>
        <ext uri="{3e2802c4-a4d2-4d8b-9148-e3be6c30e623}">
          <xlrd:rvb i="10349"/>
        </ext>
      </extLst>
    </bk>
    <bk>
      <extLst>
        <ext uri="{3e2802c4-a4d2-4d8b-9148-e3be6c30e623}">
          <xlrd:rvb i="10350"/>
        </ext>
      </extLst>
    </bk>
    <bk>
      <extLst>
        <ext uri="{3e2802c4-a4d2-4d8b-9148-e3be6c30e623}">
          <xlrd:rvb i="10351"/>
        </ext>
      </extLst>
    </bk>
    <bk>
      <extLst>
        <ext uri="{3e2802c4-a4d2-4d8b-9148-e3be6c30e623}">
          <xlrd:rvb i="10352"/>
        </ext>
      </extLst>
    </bk>
    <bk>
      <extLst>
        <ext uri="{3e2802c4-a4d2-4d8b-9148-e3be6c30e623}">
          <xlrd:rvb i="10353"/>
        </ext>
      </extLst>
    </bk>
    <bk>
      <extLst>
        <ext uri="{3e2802c4-a4d2-4d8b-9148-e3be6c30e623}">
          <xlrd:rvb i="10354"/>
        </ext>
      </extLst>
    </bk>
    <bk>
      <extLst>
        <ext uri="{3e2802c4-a4d2-4d8b-9148-e3be6c30e623}">
          <xlrd:rvb i="10355"/>
        </ext>
      </extLst>
    </bk>
    <bk>
      <extLst>
        <ext uri="{3e2802c4-a4d2-4d8b-9148-e3be6c30e623}">
          <xlrd:rvb i="10356"/>
        </ext>
      </extLst>
    </bk>
    <bk>
      <extLst>
        <ext uri="{3e2802c4-a4d2-4d8b-9148-e3be6c30e623}">
          <xlrd:rvb i="10357"/>
        </ext>
      </extLst>
    </bk>
    <bk>
      <extLst>
        <ext uri="{3e2802c4-a4d2-4d8b-9148-e3be6c30e623}">
          <xlrd:rvb i="10358"/>
        </ext>
      </extLst>
    </bk>
    <bk>
      <extLst>
        <ext uri="{3e2802c4-a4d2-4d8b-9148-e3be6c30e623}">
          <xlrd:rvb i="10359"/>
        </ext>
      </extLst>
    </bk>
    <bk>
      <extLst>
        <ext uri="{3e2802c4-a4d2-4d8b-9148-e3be6c30e623}">
          <xlrd:rvb i="10360"/>
        </ext>
      </extLst>
    </bk>
    <bk>
      <extLst>
        <ext uri="{3e2802c4-a4d2-4d8b-9148-e3be6c30e623}">
          <xlrd:rvb i="10361"/>
        </ext>
      </extLst>
    </bk>
    <bk>
      <extLst>
        <ext uri="{3e2802c4-a4d2-4d8b-9148-e3be6c30e623}">
          <xlrd:rvb i="10362"/>
        </ext>
      </extLst>
    </bk>
    <bk>
      <extLst>
        <ext uri="{3e2802c4-a4d2-4d8b-9148-e3be6c30e623}">
          <xlrd:rvb i="10363"/>
        </ext>
      </extLst>
    </bk>
    <bk>
      <extLst>
        <ext uri="{3e2802c4-a4d2-4d8b-9148-e3be6c30e623}">
          <xlrd:rvb i="10364"/>
        </ext>
      </extLst>
    </bk>
    <bk>
      <extLst>
        <ext uri="{3e2802c4-a4d2-4d8b-9148-e3be6c30e623}">
          <xlrd:rvb i="10365"/>
        </ext>
      </extLst>
    </bk>
    <bk>
      <extLst>
        <ext uri="{3e2802c4-a4d2-4d8b-9148-e3be6c30e623}">
          <xlrd:rvb i="10366"/>
        </ext>
      </extLst>
    </bk>
    <bk>
      <extLst>
        <ext uri="{3e2802c4-a4d2-4d8b-9148-e3be6c30e623}">
          <xlrd:rvb i="10367"/>
        </ext>
      </extLst>
    </bk>
    <bk>
      <extLst>
        <ext uri="{3e2802c4-a4d2-4d8b-9148-e3be6c30e623}">
          <xlrd:rvb i="10368"/>
        </ext>
      </extLst>
    </bk>
    <bk>
      <extLst>
        <ext uri="{3e2802c4-a4d2-4d8b-9148-e3be6c30e623}">
          <xlrd:rvb i="10369"/>
        </ext>
      </extLst>
    </bk>
    <bk>
      <extLst>
        <ext uri="{3e2802c4-a4d2-4d8b-9148-e3be6c30e623}">
          <xlrd:rvb i="10370"/>
        </ext>
      </extLst>
    </bk>
    <bk>
      <extLst>
        <ext uri="{3e2802c4-a4d2-4d8b-9148-e3be6c30e623}">
          <xlrd:rvb i="10371"/>
        </ext>
      </extLst>
    </bk>
    <bk>
      <extLst>
        <ext uri="{3e2802c4-a4d2-4d8b-9148-e3be6c30e623}">
          <xlrd:rvb i="10372"/>
        </ext>
      </extLst>
    </bk>
    <bk>
      <extLst>
        <ext uri="{3e2802c4-a4d2-4d8b-9148-e3be6c30e623}">
          <xlrd:rvb i="10375"/>
        </ext>
      </extLst>
    </bk>
    <bk>
      <extLst>
        <ext uri="{3e2802c4-a4d2-4d8b-9148-e3be6c30e623}">
          <xlrd:rvb i="10376"/>
        </ext>
      </extLst>
    </bk>
    <bk>
      <extLst>
        <ext uri="{3e2802c4-a4d2-4d8b-9148-e3be6c30e623}">
          <xlrd:rvb i="10377"/>
        </ext>
      </extLst>
    </bk>
    <bk>
      <extLst>
        <ext uri="{3e2802c4-a4d2-4d8b-9148-e3be6c30e623}">
          <xlrd:rvb i="10378"/>
        </ext>
      </extLst>
    </bk>
    <bk>
      <extLst>
        <ext uri="{3e2802c4-a4d2-4d8b-9148-e3be6c30e623}">
          <xlrd:rvb i="10379"/>
        </ext>
      </extLst>
    </bk>
    <bk>
      <extLst>
        <ext uri="{3e2802c4-a4d2-4d8b-9148-e3be6c30e623}">
          <xlrd:rvb i="10380"/>
        </ext>
      </extLst>
    </bk>
    <bk>
      <extLst>
        <ext uri="{3e2802c4-a4d2-4d8b-9148-e3be6c30e623}">
          <xlrd:rvb i="10381"/>
        </ext>
      </extLst>
    </bk>
    <bk>
      <extLst>
        <ext uri="{3e2802c4-a4d2-4d8b-9148-e3be6c30e623}">
          <xlrd:rvb i="10382"/>
        </ext>
      </extLst>
    </bk>
    <bk>
      <extLst>
        <ext uri="{3e2802c4-a4d2-4d8b-9148-e3be6c30e623}">
          <xlrd:rvb i="10383"/>
        </ext>
      </extLst>
    </bk>
    <bk>
      <extLst>
        <ext uri="{3e2802c4-a4d2-4d8b-9148-e3be6c30e623}">
          <xlrd:rvb i="10384"/>
        </ext>
      </extLst>
    </bk>
    <bk>
      <extLst>
        <ext uri="{3e2802c4-a4d2-4d8b-9148-e3be6c30e623}">
          <xlrd:rvb i="10385"/>
        </ext>
      </extLst>
    </bk>
    <bk>
      <extLst>
        <ext uri="{3e2802c4-a4d2-4d8b-9148-e3be6c30e623}">
          <xlrd:rvb i="10386"/>
        </ext>
      </extLst>
    </bk>
    <bk>
      <extLst>
        <ext uri="{3e2802c4-a4d2-4d8b-9148-e3be6c30e623}">
          <xlrd:rvb i="10387"/>
        </ext>
      </extLst>
    </bk>
    <bk>
      <extLst>
        <ext uri="{3e2802c4-a4d2-4d8b-9148-e3be6c30e623}">
          <xlrd:rvb i="10388"/>
        </ext>
      </extLst>
    </bk>
    <bk>
      <extLst>
        <ext uri="{3e2802c4-a4d2-4d8b-9148-e3be6c30e623}">
          <xlrd:rvb i="10389"/>
        </ext>
      </extLst>
    </bk>
    <bk>
      <extLst>
        <ext uri="{3e2802c4-a4d2-4d8b-9148-e3be6c30e623}">
          <xlrd:rvb i="10390"/>
        </ext>
      </extLst>
    </bk>
    <bk>
      <extLst>
        <ext uri="{3e2802c4-a4d2-4d8b-9148-e3be6c30e623}">
          <xlrd:rvb i="10391"/>
        </ext>
      </extLst>
    </bk>
    <bk>
      <extLst>
        <ext uri="{3e2802c4-a4d2-4d8b-9148-e3be6c30e623}">
          <xlrd:rvb i="10392"/>
        </ext>
      </extLst>
    </bk>
    <bk>
      <extLst>
        <ext uri="{3e2802c4-a4d2-4d8b-9148-e3be6c30e623}">
          <xlrd:rvb i="10393"/>
        </ext>
      </extLst>
    </bk>
    <bk>
      <extLst>
        <ext uri="{3e2802c4-a4d2-4d8b-9148-e3be6c30e623}">
          <xlrd:rvb i="10394"/>
        </ext>
      </extLst>
    </bk>
    <bk>
      <extLst>
        <ext uri="{3e2802c4-a4d2-4d8b-9148-e3be6c30e623}">
          <xlrd:rvb i="10395"/>
        </ext>
      </extLst>
    </bk>
    <bk>
      <extLst>
        <ext uri="{3e2802c4-a4d2-4d8b-9148-e3be6c30e623}">
          <xlrd:rvb i="10396"/>
        </ext>
      </extLst>
    </bk>
    <bk>
      <extLst>
        <ext uri="{3e2802c4-a4d2-4d8b-9148-e3be6c30e623}">
          <xlrd:rvb i="10397"/>
        </ext>
      </extLst>
    </bk>
    <bk>
      <extLst>
        <ext uri="{3e2802c4-a4d2-4d8b-9148-e3be6c30e623}">
          <xlrd:rvb i="10398"/>
        </ext>
      </extLst>
    </bk>
    <bk>
      <extLst>
        <ext uri="{3e2802c4-a4d2-4d8b-9148-e3be6c30e623}">
          <xlrd:rvb i="10399"/>
        </ext>
      </extLst>
    </bk>
    <bk>
      <extLst>
        <ext uri="{3e2802c4-a4d2-4d8b-9148-e3be6c30e623}">
          <xlrd:rvb i="10400"/>
        </ext>
      </extLst>
    </bk>
    <bk>
      <extLst>
        <ext uri="{3e2802c4-a4d2-4d8b-9148-e3be6c30e623}">
          <xlrd:rvb i="10401"/>
        </ext>
      </extLst>
    </bk>
    <bk>
      <extLst>
        <ext uri="{3e2802c4-a4d2-4d8b-9148-e3be6c30e623}">
          <xlrd:rvb i="10402"/>
        </ext>
      </extLst>
    </bk>
    <bk>
      <extLst>
        <ext uri="{3e2802c4-a4d2-4d8b-9148-e3be6c30e623}">
          <xlrd:rvb i="10403"/>
        </ext>
      </extLst>
    </bk>
    <bk>
      <extLst>
        <ext uri="{3e2802c4-a4d2-4d8b-9148-e3be6c30e623}">
          <xlrd:rvb i="10404"/>
        </ext>
      </extLst>
    </bk>
    <bk>
      <extLst>
        <ext uri="{3e2802c4-a4d2-4d8b-9148-e3be6c30e623}">
          <xlrd:rvb i="10405"/>
        </ext>
      </extLst>
    </bk>
    <bk>
      <extLst>
        <ext uri="{3e2802c4-a4d2-4d8b-9148-e3be6c30e623}">
          <xlrd:rvb i="10406"/>
        </ext>
      </extLst>
    </bk>
    <bk>
      <extLst>
        <ext uri="{3e2802c4-a4d2-4d8b-9148-e3be6c30e623}">
          <xlrd:rvb i="10407"/>
        </ext>
      </extLst>
    </bk>
    <bk>
      <extLst>
        <ext uri="{3e2802c4-a4d2-4d8b-9148-e3be6c30e623}">
          <xlrd:rvb i="10408"/>
        </ext>
      </extLst>
    </bk>
    <bk>
      <extLst>
        <ext uri="{3e2802c4-a4d2-4d8b-9148-e3be6c30e623}">
          <xlrd:rvb i="10409"/>
        </ext>
      </extLst>
    </bk>
    <bk>
      <extLst>
        <ext uri="{3e2802c4-a4d2-4d8b-9148-e3be6c30e623}">
          <xlrd:rvb i="10410"/>
        </ext>
      </extLst>
    </bk>
    <bk>
      <extLst>
        <ext uri="{3e2802c4-a4d2-4d8b-9148-e3be6c30e623}">
          <xlrd:rvb i="10411"/>
        </ext>
      </extLst>
    </bk>
    <bk>
      <extLst>
        <ext uri="{3e2802c4-a4d2-4d8b-9148-e3be6c30e623}">
          <xlrd:rvb i="10412"/>
        </ext>
      </extLst>
    </bk>
    <bk>
      <extLst>
        <ext uri="{3e2802c4-a4d2-4d8b-9148-e3be6c30e623}">
          <xlrd:rvb i="10413"/>
        </ext>
      </extLst>
    </bk>
    <bk>
      <extLst>
        <ext uri="{3e2802c4-a4d2-4d8b-9148-e3be6c30e623}">
          <xlrd:rvb i="10414"/>
        </ext>
      </extLst>
    </bk>
    <bk>
      <extLst>
        <ext uri="{3e2802c4-a4d2-4d8b-9148-e3be6c30e623}">
          <xlrd:rvb i="10415"/>
        </ext>
      </extLst>
    </bk>
    <bk>
      <extLst>
        <ext uri="{3e2802c4-a4d2-4d8b-9148-e3be6c30e623}">
          <xlrd:rvb i="10416"/>
        </ext>
      </extLst>
    </bk>
    <bk>
      <extLst>
        <ext uri="{3e2802c4-a4d2-4d8b-9148-e3be6c30e623}">
          <xlrd:rvb i="10417"/>
        </ext>
      </extLst>
    </bk>
    <bk>
      <extLst>
        <ext uri="{3e2802c4-a4d2-4d8b-9148-e3be6c30e623}">
          <xlrd:rvb i="10418"/>
        </ext>
      </extLst>
    </bk>
    <bk>
      <extLst>
        <ext uri="{3e2802c4-a4d2-4d8b-9148-e3be6c30e623}">
          <xlrd:rvb i="10419"/>
        </ext>
      </extLst>
    </bk>
    <bk>
      <extLst>
        <ext uri="{3e2802c4-a4d2-4d8b-9148-e3be6c30e623}">
          <xlrd:rvb i="10420"/>
        </ext>
      </extLst>
    </bk>
    <bk>
      <extLst>
        <ext uri="{3e2802c4-a4d2-4d8b-9148-e3be6c30e623}">
          <xlrd:rvb i="10421"/>
        </ext>
      </extLst>
    </bk>
    <bk>
      <extLst>
        <ext uri="{3e2802c4-a4d2-4d8b-9148-e3be6c30e623}">
          <xlrd:rvb i="10422"/>
        </ext>
      </extLst>
    </bk>
    <bk>
      <extLst>
        <ext uri="{3e2802c4-a4d2-4d8b-9148-e3be6c30e623}">
          <xlrd:rvb i="10423"/>
        </ext>
      </extLst>
    </bk>
    <bk>
      <extLst>
        <ext uri="{3e2802c4-a4d2-4d8b-9148-e3be6c30e623}">
          <xlrd:rvb i="10424"/>
        </ext>
      </extLst>
    </bk>
    <bk>
      <extLst>
        <ext uri="{3e2802c4-a4d2-4d8b-9148-e3be6c30e623}">
          <xlrd:rvb i="10425"/>
        </ext>
      </extLst>
    </bk>
    <bk>
      <extLst>
        <ext uri="{3e2802c4-a4d2-4d8b-9148-e3be6c30e623}">
          <xlrd:rvb i="10426"/>
        </ext>
      </extLst>
    </bk>
    <bk>
      <extLst>
        <ext uri="{3e2802c4-a4d2-4d8b-9148-e3be6c30e623}">
          <xlrd:rvb i="10427"/>
        </ext>
      </extLst>
    </bk>
    <bk>
      <extLst>
        <ext uri="{3e2802c4-a4d2-4d8b-9148-e3be6c30e623}">
          <xlrd:rvb i="10428"/>
        </ext>
      </extLst>
    </bk>
    <bk>
      <extLst>
        <ext uri="{3e2802c4-a4d2-4d8b-9148-e3be6c30e623}">
          <xlrd:rvb i="10429"/>
        </ext>
      </extLst>
    </bk>
    <bk>
      <extLst>
        <ext uri="{3e2802c4-a4d2-4d8b-9148-e3be6c30e623}">
          <xlrd:rvb i="10430"/>
        </ext>
      </extLst>
    </bk>
    <bk>
      <extLst>
        <ext uri="{3e2802c4-a4d2-4d8b-9148-e3be6c30e623}">
          <xlrd:rvb i="10431"/>
        </ext>
      </extLst>
    </bk>
    <bk>
      <extLst>
        <ext uri="{3e2802c4-a4d2-4d8b-9148-e3be6c30e623}">
          <xlrd:rvb i="10432"/>
        </ext>
      </extLst>
    </bk>
    <bk>
      <extLst>
        <ext uri="{3e2802c4-a4d2-4d8b-9148-e3be6c30e623}">
          <xlrd:rvb i="10433"/>
        </ext>
      </extLst>
    </bk>
    <bk>
      <extLst>
        <ext uri="{3e2802c4-a4d2-4d8b-9148-e3be6c30e623}">
          <xlrd:rvb i="10434"/>
        </ext>
      </extLst>
    </bk>
    <bk>
      <extLst>
        <ext uri="{3e2802c4-a4d2-4d8b-9148-e3be6c30e623}">
          <xlrd:rvb i="10435"/>
        </ext>
      </extLst>
    </bk>
    <bk>
      <extLst>
        <ext uri="{3e2802c4-a4d2-4d8b-9148-e3be6c30e623}">
          <xlrd:rvb i="10436"/>
        </ext>
      </extLst>
    </bk>
    <bk>
      <extLst>
        <ext uri="{3e2802c4-a4d2-4d8b-9148-e3be6c30e623}">
          <xlrd:rvb i="10437"/>
        </ext>
      </extLst>
    </bk>
    <bk>
      <extLst>
        <ext uri="{3e2802c4-a4d2-4d8b-9148-e3be6c30e623}">
          <xlrd:rvb i="10438"/>
        </ext>
      </extLst>
    </bk>
    <bk>
      <extLst>
        <ext uri="{3e2802c4-a4d2-4d8b-9148-e3be6c30e623}">
          <xlrd:rvb i="10439"/>
        </ext>
      </extLst>
    </bk>
    <bk>
      <extLst>
        <ext uri="{3e2802c4-a4d2-4d8b-9148-e3be6c30e623}">
          <xlrd:rvb i="10440"/>
        </ext>
      </extLst>
    </bk>
    <bk>
      <extLst>
        <ext uri="{3e2802c4-a4d2-4d8b-9148-e3be6c30e623}">
          <xlrd:rvb i="10441"/>
        </ext>
      </extLst>
    </bk>
    <bk>
      <extLst>
        <ext uri="{3e2802c4-a4d2-4d8b-9148-e3be6c30e623}">
          <xlrd:rvb i="10442"/>
        </ext>
      </extLst>
    </bk>
    <bk>
      <extLst>
        <ext uri="{3e2802c4-a4d2-4d8b-9148-e3be6c30e623}">
          <xlrd:rvb i="10443"/>
        </ext>
      </extLst>
    </bk>
    <bk>
      <extLst>
        <ext uri="{3e2802c4-a4d2-4d8b-9148-e3be6c30e623}">
          <xlrd:rvb i="10444"/>
        </ext>
      </extLst>
    </bk>
    <bk>
      <extLst>
        <ext uri="{3e2802c4-a4d2-4d8b-9148-e3be6c30e623}">
          <xlrd:rvb i="10445"/>
        </ext>
      </extLst>
    </bk>
    <bk>
      <extLst>
        <ext uri="{3e2802c4-a4d2-4d8b-9148-e3be6c30e623}">
          <xlrd:rvb i="10446"/>
        </ext>
      </extLst>
    </bk>
    <bk>
      <extLst>
        <ext uri="{3e2802c4-a4d2-4d8b-9148-e3be6c30e623}">
          <xlrd:rvb i="10447"/>
        </ext>
      </extLst>
    </bk>
    <bk>
      <extLst>
        <ext uri="{3e2802c4-a4d2-4d8b-9148-e3be6c30e623}">
          <xlrd:rvb i="10448"/>
        </ext>
      </extLst>
    </bk>
    <bk>
      <extLst>
        <ext uri="{3e2802c4-a4d2-4d8b-9148-e3be6c30e623}">
          <xlrd:rvb i="10449"/>
        </ext>
      </extLst>
    </bk>
    <bk>
      <extLst>
        <ext uri="{3e2802c4-a4d2-4d8b-9148-e3be6c30e623}">
          <xlrd:rvb i="10450"/>
        </ext>
      </extLst>
    </bk>
    <bk>
      <extLst>
        <ext uri="{3e2802c4-a4d2-4d8b-9148-e3be6c30e623}">
          <xlrd:rvb i="10451"/>
        </ext>
      </extLst>
    </bk>
    <bk>
      <extLst>
        <ext uri="{3e2802c4-a4d2-4d8b-9148-e3be6c30e623}">
          <xlrd:rvb i="10452"/>
        </ext>
      </extLst>
    </bk>
    <bk>
      <extLst>
        <ext uri="{3e2802c4-a4d2-4d8b-9148-e3be6c30e623}">
          <xlrd:rvb i="10453"/>
        </ext>
      </extLst>
    </bk>
    <bk>
      <extLst>
        <ext uri="{3e2802c4-a4d2-4d8b-9148-e3be6c30e623}">
          <xlrd:rvb i="10454"/>
        </ext>
      </extLst>
    </bk>
    <bk>
      <extLst>
        <ext uri="{3e2802c4-a4d2-4d8b-9148-e3be6c30e623}">
          <xlrd:rvb i="10455"/>
        </ext>
      </extLst>
    </bk>
    <bk>
      <extLst>
        <ext uri="{3e2802c4-a4d2-4d8b-9148-e3be6c30e623}">
          <xlrd:rvb i="10456"/>
        </ext>
      </extLst>
    </bk>
    <bk>
      <extLst>
        <ext uri="{3e2802c4-a4d2-4d8b-9148-e3be6c30e623}">
          <xlrd:rvb i="10457"/>
        </ext>
      </extLst>
    </bk>
    <bk>
      <extLst>
        <ext uri="{3e2802c4-a4d2-4d8b-9148-e3be6c30e623}">
          <xlrd:rvb i="10458"/>
        </ext>
      </extLst>
    </bk>
    <bk>
      <extLst>
        <ext uri="{3e2802c4-a4d2-4d8b-9148-e3be6c30e623}">
          <xlrd:rvb i="10459"/>
        </ext>
      </extLst>
    </bk>
    <bk>
      <extLst>
        <ext uri="{3e2802c4-a4d2-4d8b-9148-e3be6c30e623}">
          <xlrd:rvb i="10460"/>
        </ext>
      </extLst>
    </bk>
    <bk>
      <extLst>
        <ext uri="{3e2802c4-a4d2-4d8b-9148-e3be6c30e623}">
          <xlrd:rvb i="10461"/>
        </ext>
      </extLst>
    </bk>
    <bk>
      <extLst>
        <ext uri="{3e2802c4-a4d2-4d8b-9148-e3be6c30e623}">
          <xlrd:rvb i="10462"/>
        </ext>
      </extLst>
    </bk>
    <bk>
      <extLst>
        <ext uri="{3e2802c4-a4d2-4d8b-9148-e3be6c30e623}">
          <xlrd:rvb i="10463"/>
        </ext>
      </extLst>
    </bk>
    <bk>
      <extLst>
        <ext uri="{3e2802c4-a4d2-4d8b-9148-e3be6c30e623}">
          <xlrd:rvb i="10464"/>
        </ext>
      </extLst>
    </bk>
    <bk>
      <extLst>
        <ext uri="{3e2802c4-a4d2-4d8b-9148-e3be6c30e623}">
          <xlrd:rvb i="10465"/>
        </ext>
      </extLst>
    </bk>
    <bk>
      <extLst>
        <ext uri="{3e2802c4-a4d2-4d8b-9148-e3be6c30e623}">
          <xlrd:rvb i="10466"/>
        </ext>
      </extLst>
    </bk>
    <bk>
      <extLst>
        <ext uri="{3e2802c4-a4d2-4d8b-9148-e3be6c30e623}">
          <xlrd:rvb i="10467"/>
        </ext>
      </extLst>
    </bk>
    <bk>
      <extLst>
        <ext uri="{3e2802c4-a4d2-4d8b-9148-e3be6c30e623}">
          <xlrd:rvb i="10468"/>
        </ext>
      </extLst>
    </bk>
    <bk>
      <extLst>
        <ext uri="{3e2802c4-a4d2-4d8b-9148-e3be6c30e623}">
          <xlrd:rvb i="10469"/>
        </ext>
      </extLst>
    </bk>
    <bk>
      <extLst>
        <ext uri="{3e2802c4-a4d2-4d8b-9148-e3be6c30e623}">
          <xlrd:rvb i="10470"/>
        </ext>
      </extLst>
    </bk>
    <bk>
      <extLst>
        <ext uri="{3e2802c4-a4d2-4d8b-9148-e3be6c30e623}">
          <xlrd:rvb i="10471"/>
        </ext>
      </extLst>
    </bk>
    <bk>
      <extLst>
        <ext uri="{3e2802c4-a4d2-4d8b-9148-e3be6c30e623}">
          <xlrd:rvb i="10472"/>
        </ext>
      </extLst>
    </bk>
    <bk>
      <extLst>
        <ext uri="{3e2802c4-a4d2-4d8b-9148-e3be6c30e623}">
          <xlrd:rvb i="10473"/>
        </ext>
      </extLst>
    </bk>
    <bk>
      <extLst>
        <ext uri="{3e2802c4-a4d2-4d8b-9148-e3be6c30e623}">
          <xlrd:rvb i="10474"/>
        </ext>
      </extLst>
    </bk>
    <bk>
      <extLst>
        <ext uri="{3e2802c4-a4d2-4d8b-9148-e3be6c30e623}">
          <xlrd:rvb i="10475"/>
        </ext>
      </extLst>
    </bk>
    <bk>
      <extLst>
        <ext uri="{3e2802c4-a4d2-4d8b-9148-e3be6c30e623}">
          <xlrd:rvb i="10476"/>
        </ext>
      </extLst>
    </bk>
    <bk>
      <extLst>
        <ext uri="{3e2802c4-a4d2-4d8b-9148-e3be6c30e623}">
          <xlrd:rvb i="10477"/>
        </ext>
      </extLst>
    </bk>
    <bk>
      <extLst>
        <ext uri="{3e2802c4-a4d2-4d8b-9148-e3be6c30e623}">
          <xlrd:rvb i="10478"/>
        </ext>
      </extLst>
    </bk>
    <bk>
      <extLst>
        <ext uri="{3e2802c4-a4d2-4d8b-9148-e3be6c30e623}">
          <xlrd:rvb i="10479"/>
        </ext>
      </extLst>
    </bk>
    <bk>
      <extLst>
        <ext uri="{3e2802c4-a4d2-4d8b-9148-e3be6c30e623}">
          <xlrd:rvb i="10480"/>
        </ext>
      </extLst>
    </bk>
    <bk>
      <extLst>
        <ext uri="{3e2802c4-a4d2-4d8b-9148-e3be6c30e623}">
          <xlrd:rvb i="10481"/>
        </ext>
      </extLst>
    </bk>
    <bk>
      <extLst>
        <ext uri="{3e2802c4-a4d2-4d8b-9148-e3be6c30e623}">
          <xlrd:rvb i="10482"/>
        </ext>
      </extLst>
    </bk>
    <bk>
      <extLst>
        <ext uri="{3e2802c4-a4d2-4d8b-9148-e3be6c30e623}">
          <xlrd:rvb i="10483"/>
        </ext>
      </extLst>
    </bk>
    <bk>
      <extLst>
        <ext uri="{3e2802c4-a4d2-4d8b-9148-e3be6c30e623}">
          <xlrd:rvb i="10484"/>
        </ext>
      </extLst>
    </bk>
    <bk>
      <extLst>
        <ext uri="{3e2802c4-a4d2-4d8b-9148-e3be6c30e623}">
          <xlrd:rvb i="10485"/>
        </ext>
      </extLst>
    </bk>
    <bk>
      <extLst>
        <ext uri="{3e2802c4-a4d2-4d8b-9148-e3be6c30e623}">
          <xlrd:rvb i="10486"/>
        </ext>
      </extLst>
    </bk>
    <bk>
      <extLst>
        <ext uri="{3e2802c4-a4d2-4d8b-9148-e3be6c30e623}">
          <xlrd:rvb i="10487"/>
        </ext>
      </extLst>
    </bk>
    <bk>
      <extLst>
        <ext uri="{3e2802c4-a4d2-4d8b-9148-e3be6c30e623}">
          <xlrd:rvb i="10488"/>
        </ext>
      </extLst>
    </bk>
    <bk>
      <extLst>
        <ext uri="{3e2802c4-a4d2-4d8b-9148-e3be6c30e623}">
          <xlrd:rvb i="10489"/>
        </ext>
      </extLst>
    </bk>
    <bk>
      <extLst>
        <ext uri="{3e2802c4-a4d2-4d8b-9148-e3be6c30e623}">
          <xlrd:rvb i="10490"/>
        </ext>
      </extLst>
    </bk>
    <bk>
      <extLst>
        <ext uri="{3e2802c4-a4d2-4d8b-9148-e3be6c30e623}">
          <xlrd:rvb i="10491"/>
        </ext>
      </extLst>
    </bk>
    <bk>
      <extLst>
        <ext uri="{3e2802c4-a4d2-4d8b-9148-e3be6c30e623}">
          <xlrd:rvb i="10492"/>
        </ext>
      </extLst>
    </bk>
    <bk>
      <extLst>
        <ext uri="{3e2802c4-a4d2-4d8b-9148-e3be6c30e623}">
          <xlrd:rvb i="10493"/>
        </ext>
      </extLst>
    </bk>
    <bk>
      <extLst>
        <ext uri="{3e2802c4-a4d2-4d8b-9148-e3be6c30e623}">
          <xlrd:rvb i="10494"/>
        </ext>
      </extLst>
    </bk>
    <bk>
      <extLst>
        <ext uri="{3e2802c4-a4d2-4d8b-9148-e3be6c30e623}">
          <xlrd:rvb i="10495"/>
        </ext>
      </extLst>
    </bk>
    <bk>
      <extLst>
        <ext uri="{3e2802c4-a4d2-4d8b-9148-e3be6c30e623}">
          <xlrd:rvb i="10496"/>
        </ext>
      </extLst>
    </bk>
    <bk>
      <extLst>
        <ext uri="{3e2802c4-a4d2-4d8b-9148-e3be6c30e623}">
          <xlrd:rvb i="10497"/>
        </ext>
      </extLst>
    </bk>
    <bk>
      <extLst>
        <ext uri="{3e2802c4-a4d2-4d8b-9148-e3be6c30e623}">
          <xlrd:rvb i="10498"/>
        </ext>
      </extLst>
    </bk>
    <bk>
      <extLst>
        <ext uri="{3e2802c4-a4d2-4d8b-9148-e3be6c30e623}">
          <xlrd:rvb i="10499"/>
        </ext>
      </extLst>
    </bk>
    <bk>
      <extLst>
        <ext uri="{3e2802c4-a4d2-4d8b-9148-e3be6c30e623}">
          <xlrd:rvb i="10500"/>
        </ext>
      </extLst>
    </bk>
    <bk>
      <extLst>
        <ext uri="{3e2802c4-a4d2-4d8b-9148-e3be6c30e623}">
          <xlrd:rvb i="10501"/>
        </ext>
      </extLst>
    </bk>
    <bk>
      <extLst>
        <ext uri="{3e2802c4-a4d2-4d8b-9148-e3be6c30e623}">
          <xlrd:rvb i="10502"/>
        </ext>
      </extLst>
    </bk>
    <bk>
      <extLst>
        <ext uri="{3e2802c4-a4d2-4d8b-9148-e3be6c30e623}">
          <xlrd:rvb i="10503"/>
        </ext>
      </extLst>
    </bk>
    <bk>
      <extLst>
        <ext uri="{3e2802c4-a4d2-4d8b-9148-e3be6c30e623}">
          <xlrd:rvb i="10504"/>
        </ext>
      </extLst>
    </bk>
    <bk>
      <extLst>
        <ext uri="{3e2802c4-a4d2-4d8b-9148-e3be6c30e623}">
          <xlrd:rvb i="10505"/>
        </ext>
      </extLst>
    </bk>
    <bk>
      <extLst>
        <ext uri="{3e2802c4-a4d2-4d8b-9148-e3be6c30e623}">
          <xlrd:rvb i="10506"/>
        </ext>
      </extLst>
    </bk>
    <bk>
      <extLst>
        <ext uri="{3e2802c4-a4d2-4d8b-9148-e3be6c30e623}">
          <xlrd:rvb i="10507"/>
        </ext>
      </extLst>
    </bk>
    <bk>
      <extLst>
        <ext uri="{3e2802c4-a4d2-4d8b-9148-e3be6c30e623}">
          <xlrd:rvb i="10508"/>
        </ext>
      </extLst>
    </bk>
    <bk>
      <extLst>
        <ext uri="{3e2802c4-a4d2-4d8b-9148-e3be6c30e623}">
          <xlrd:rvb i="10509"/>
        </ext>
      </extLst>
    </bk>
    <bk>
      <extLst>
        <ext uri="{3e2802c4-a4d2-4d8b-9148-e3be6c30e623}">
          <xlrd:rvb i="10510"/>
        </ext>
      </extLst>
    </bk>
    <bk>
      <extLst>
        <ext uri="{3e2802c4-a4d2-4d8b-9148-e3be6c30e623}">
          <xlrd:rvb i="10511"/>
        </ext>
      </extLst>
    </bk>
    <bk>
      <extLst>
        <ext uri="{3e2802c4-a4d2-4d8b-9148-e3be6c30e623}">
          <xlrd:rvb i="10512"/>
        </ext>
      </extLst>
    </bk>
    <bk>
      <extLst>
        <ext uri="{3e2802c4-a4d2-4d8b-9148-e3be6c30e623}">
          <xlrd:rvb i="10513"/>
        </ext>
      </extLst>
    </bk>
    <bk>
      <extLst>
        <ext uri="{3e2802c4-a4d2-4d8b-9148-e3be6c30e623}">
          <xlrd:rvb i="10514"/>
        </ext>
      </extLst>
    </bk>
    <bk>
      <extLst>
        <ext uri="{3e2802c4-a4d2-4d8b-9148-e3be6c30e623}">
          <xlrd:rvb i="10515"/>
        </ext>
      </extLst>
    </bk>
    <bk>
      <extLst>
        <ext uri="{3e2802c4-a4d2-4d8b-9148-e3be6c30e623}">
          <xlrd:rvb i="10516"/>
        </ext>
      </extLst>
    </bk>
    <bk>
      <extLst>
        <ext uri="{3e2802c4-a4d2-4d8b-9148-e3be6c30e623}">
          <xlrd:rvb i="10517"/>
        </ext>
      </extLst>
    </bk>
    <bk>
      <extLst>
        <ext uri="{3e2802c4-a4d2-4d8b-9148-e3be6c30e623}">
          <xlrd:rvb i="10518"/>
        </ext>
      </extLst>
    </bk>
    <bk>
      <extLst>
        <ext uri="{3e2802c4-a4d2-4d8b-9148-e3be6c30e623}">
          <xlrd:rvb i="10519"/>
        </ext>
      </extLst>
    </bk>
    <bk>
      <extLst>
        <ext uri="{3e2802c4-a4d2-4d8b-9148-e3be6c30e623}">
          <xlrd:rvb i="10520"/>
        </ext>
      </extLst>
    </bk>
    <bk>
      <extLst>
        <ext uri="{3e2802c4-a4d2-4d8b-9148-e3be6c30e623}">
          <xlrd:rvb i="10521"/>
        </ext>
      </extLst>
    </bk>
    <bk>
      <extLst>
        <ext uri="{3e2802c4-a4d2-4d8b-9148-e3be6c30e623}">
          <xlrd:rvb i="10522"/>
        </ext>
      </extLst>
    </bk>
    <bk>
      <extLst>
        <ext uri="{3e2802c4-a4d2-4d8b-9148-e3be6c30e623}">
          <xlrd:rvb i="10523"/>
        </ext>
      </extLst>
    </bk>
    <bk>
      <extLst>
        <ext uri="{3e2802c4-a4d2-4d8b-9148-e3be6c30e623}">
          <xlrd:rvb i="10524"/>
        </ext>
      </extLst>
    </bk>
    <bk>
      <extLst>
        <ext uri="{3e2802c4-a4d2-4d8b-9148-e3be6c30e623}">
          <xlrd:rvb i="10525"/>
        </ext>
      </extLst>
    </bk>
    <bk>
      <extLst>
        <ext uri="{3e2802c4-a4d2-4d8b-9148-e3be6c30e623}">
          <xlrd:rvb i="10526"/>
        </ext>
      </extLst>
    </bk>
    <bk>
      <extLst>
        <ext uri="{3e2802c4-a4d2-4d8b-9148-e3be6c30e623}">
          <xlrd:rvb i="10527"/>
        </ext>
      </extLst>
    </bk>
    <bk>
      <extLst>
        <ext uri="{3e2802c4-a4d2-4d8b-9148-e3be6c30e623}">
          <xlrd:rvb i="10528"/>
        </ext>
      </extLst>
    </bk>
    <bk>
      <extLst>
        <ext uri="{3e2802c4-a4d2-4d8b-9148-e3be6c30e623}">
          <xlrd:rvb i="10529"/>
        </ext>
      </extLst>
    </bk>
    <bk>
      <extLst>
        <ext uri="{3e2802c4-a4d2-4d8b-9148-e3be6c30e623}">
          <xlrd:rvb i="10530"/>
        </ext>
      </extLst>
    </bk>
    <bk>
      <extLst>
        <ext uri="{3e2802c4-a4d2-4d8b-9148-e3be6c30e623}">
          <xlrd:rvb i="10531"/>
        </ext>
      </extLst>
    </bk>
    <bk>
      <extLst>
        <ext uri="{3e2802c4-a4d2-4d8b-9148-e3be6c30e623}">
          <xlrd:rvb i="10532"/>
        </ext>
      </extLst>
    </bk>
    <bk>
      <extLst>
        <ext uri="{3e2802c4-a4d2-4d8b-9148-e3be6c30e623}">
          <xlrd:rvb i="10533"/>
        </ext>
      </extLst>
    </bk>
    <bk>
      <extLst>
        <ext uri="{3e2802c4-a4d2-4d8b-9148-e3be6c30e623}">
          <xlrd:rvb i="10534"/>
        </ext>
      </extLst>
    </bk>
    <bk>
      <extLst>
        <ext uri="{3e2802c4-a4d2-4d8b-9148-e3be6c30e623}">
          <xlrd:rvb i="10535"/>
        </ext>
      </extLst>
    </bk>
    <bk>
      <extLst>
        <ext uri="{3e2802c4-a4d2-4d8b-9148-e3be6c30e623}">
          <xlrd:rvb i="10536"/>
        </ext>
      </extLst>
    </bk>
    <bk>
      <extLst>
        <ext uri="{3e2802c4-a4d2-4d8b-9148-e3be6c30e623}">
          <xlrd:rvb i="10537"/>
        </ext>
      </extLst>
    </bk>
    <bk>
      <extLst>
        <ext uri="{3e2802c4-a4d2-4d8b-9148-e3be6c30e623}">
          <xlrd:rvb i="10538"/>
        </ext>
      </extLst>
    </bk>
    <bk>
      <extLst>
        <ext uri="{3e2802c4-a4d2-4d8b-9148-e3be6c30e623}">
          <xlrd:rvb i="10539"/>
        </ext>
      </extLst>
    </bk>
    <bk>
      <extLst>
        <ext uri="{3e2802c4-a4d2-4d8b-9148-e3be6c30e623}">
          <xlrd:rvb i="10540"/>
        </ext>
      </extLst>
    </bk>
    <bk>
      <extLst>
        <ext uri="{3e2802c4-a4d2-4d8b-9148-e3be6c30e623}">
          <xlrd:rvb i="10541"/>
        </ext>
      </extLst>
    </bk>
    <bk>
      <extLst>
        <ext uri="{3e2802c4-a4d2-4d8b-9148-e3be6c30e623}">
          <xlrd:rvb i="10542"/>
        </ext>
      </extLst>
    </bk>
    <bk>
      <extLst>
        <ext uri="{3e2802c4-a4d2-4d8b-9148-e3be6c30e623}">
          <xlrd:rvb i="10543"/>
        </ext>
      </extLst>
    </bk>
    <bk>
      <extLst>
        <ext uri="{3e2802c4-a4d2-4d8b-9148-e3be6c30e623}">
          <xlrd:rvb i="10544"/>
        </ext>
      </extLst>
    </bk>
    <bk>
      <extLst>
        <ext uri="{3e2802c4-a4d2-4d8b-9148-e3be6c30e623}">
          <xlrd:rvb i="10545"/>
        </ext>
      </extLst>
    </bk>
    <bk>
      <extLst>
        <ext uri="{3e2802c4-a4d2-4d8b-9148-e3be6c30e623}">
          <xlrd:rvb i="10546"/>
        </ext>
      </extLst>
    </bk>
    <bk>
      <extLst>
        <ext uri="{3e2802c4-a4d2-4d8b-9148-e3be6c30e623}">
          <xlrd:rvb i="10547"/>
        </ext>
      </extLst>
    </bk>
    <bk>
      <extLst>
        <ext uri="{3e2802c4-a4d2-4d8b-9148-e3be6c30e623}">
          <xlrd:rvb i="10548"/>
        </ext>
      </extLst>
    </bk>
    <bk>
      <extLst>
        <ext uri="{3e2802c4-a4d2-4d8b-9148-e3be6c30e623}">
          <xlrd:rvb i="10549"/>
        </ext>
      </extLst>
    </bk>
    <bk>
      <extLst>
        <ext uri="{3e2802c4-a4d2-4d8b-9148-e3be6c30e623}">
          <xlrd:rvb i="10550"/>
        </ext>
      </extLst>
    </bk>
    <bk>
      <extLst>
        <ext uri="{3e2802c4-a4d2-4d8b-9148-e3be6c30e623}">
          <xlrd:rvb i="10551"/>
        </ext>
      </extLst>
    </bk>
    <bk>
      <extLst>
        <ext uri="{3e2802c4-a4d2-4d8b-9148-e3be6c30e623}">
          <xlrd:rvb i="10552"/>
        </ext>
      </extLst>
    </bk>
    <bk>
      <extLst>
        <ext uri="{3e2802c4-a4d2-4d8b-9148-e3be6c30e623}">
          <xlrd:rvb i="10553"/>
        </ext>
      </extLst>
    </bk>
    <bk>
      <extLst>
        <ext uri="{3e2802c4-a4d2-4d8b-9148-e3be6c30e623}">
          <xlrd:rvb i="10554"/>
        </ext>
      </extLst>
    </bk>
    <bk>
      <extLst>
        <ext uri="{3e2802c4-a4d2-4d8b-9148-e3be6c30e623}">
          <xlrd:rvb i="10555"/>
        </ext>
      </extLst>
    </bk>
    <bk>
      <extLst>
        <ext uri="{3e2802c4-a4d2-4d8b-9148-e3be6c30e623}">
          <xlrd:rvb i="10556"/>
        </ext>
      </extLst>
    </bk>
    <bk>
      <extLst>
        <ext uri="{3e2802c4-a4d2-4d8b-9148-e3be6c30e623}">
          <xlrd:rvb i="10557"/>
        </ext>
      </extLst>
    </bk>
    <bk>
      <extLst>
        <ext uri="{3e2802c4-a4d2-4d8b-9148-e3be6c30e623}">
          <xlrd:rvb i="10558"/>
        </ext>
      </extLst>
    </bk>
    <bk>
      <extLst>
        <ext uri="{3e2802c4-a4d2-4d8b-9148-e3be6c30e623}">
          <xlrd:rvb i="10559"/>
        </ext>
      </extLst>
    </bk>
    <bk>
      <extLst>
        <ext uri="{3e2802c4-a4d2-4d8b-9148-e3be6c30e623}">
          <xlrd:rvb i="10560"/>
        </ext>
      </extLst>
    </bk>
    <bk>
      <extLst>
        <ext uri="{3e2802c4-a4d2-4d8b-9148-e3be6c30e623}">
          <xlrd:rvb i="10561"/>
        </ext>
      </extLst>
    </bk>
    <bk>
      <extLst>
        <ext uri="{3e2802c4-a4d2-4d8b-9148-e3be6c30e623}">
          <xlrd:rvb i="10562"/>
        </ext>
      </extLst>
    </bk>
    <bk>
      <extLst>
        <ext uri="{3e2802c4-a4d2-4d8b-9148-e3be6c30e623}">
          <xlrd:rvb i="10563"/>
        </ext>
      </extLst>
    </bk>
    <bk>
      <extLst>
        <ext uri="{3e2802c4-a4d2-4d8b-9148-e3be6c30e623}">
          <xlrd:rvb i="10564"/>
        </ext>
      </extLst>
    </bk>
    <bk>
      <extLst>
        <ext uri="{3e2802c4-a4d2-4d8b-9148-e3be6c30e623}">
          <xlrd:rvb i="10565"/>
        </ext>
      </extLst>
    </bk>
    <bk>
      <extLst>
        <ext uri="{3e2802c4-a4d2-4d8b-9148-e3be6c30e623}">
          <xlrd:rvb i="10566"/>
        </ext>
      </extLst>
    </bk>
    <bk>
      <extLst>
        <ext uri="{3e2802c4-a4d2-4d8b-9148-e3be6c30e623}">
          <xlrd:rvb i="10567"/>
        </ext>
      </extLst>
    </bk>
    <bk>
      <extLst>
        <ext uri="{3e2802c4-a4d2-4d8b-9148-e3be6c30e623}">
          <xlrd:rvb i="10568"/>
        </ext>
      </extLst>
    </bk>
    <bk>
      <extLst>
        <ext uri="{3e2802c4-a4d2-4d8b-9148-e3be6c30e623}">
          <xlrd:rvb i="10569"/>
        </ext>
      </extLst>
    </bk>
    <bk>
      <extLst>
        <ext uri="{3e2802c4-a4d2-4d8b-9148-e3be6c30e623}">
          <xlrd:rvb i="10572"/>
        </ext>
      </extLst>
    </bk>
    <bk>
      <extLst>
        <ext uri="{3e2802c4-a4d2-4d8b-9148-e3be6c30e623}">
          <xlrd:rvb i="10573"/>
        </ext>
      </extLst>
    </bk>
    <bk>
      <extLst>
        <ext uri="{3e2802c4-a4d2-4d8b-9148-e3be6c30e623}">
          <xlrd:rvb i="10574"/>
        </ext>
      </extLst>
    </bk>
    <bk>
      <extLst>
        <ext uri="{3e2802c4-a4d2-4d8b-9148-e3be6c30e623}">
          <xlrd:rvb i="10575"/>
        </ext>
      </extLst>
    </bk>
    <bk>
      <extLst>
        <ext uri="{3e2802c4-a4d2-4d8b-9148-e3be6c30e623}">
          <xlrd:rvb i="10576"/>
        </ext>
      </extLst>
    </bk>
    <bk>
      <extLst>
        <ext uri="{3e2802c4-a4d2-4d8b-9148-e3be6c30e623}">
          <xlrd:rvb i="10577"/>
        </ext>
      </extLst>
    </bk>
    <bk>
      <extLst>
        <ext uri="{3e2802c4-a4d2-4d8b-9148-e3be6c30e623}">
          <xlrd:rvb i="10578"/>
        </ext>
      </extLst>
    </bk>
    <bk>
      <extLst>
        <ext uri="{3e2802c4-a4d2-4d8b-9148-e3be6c30e623}">
          <xlrd:rvb i="10579"/>
        </ext>
      </extLst>
    </bk>
    <bk>
      <extLst>
        <ext uri="{3e2802c4-a4d2-4d8b-9148-e3be6c30e623}">
          <xlrd:rvb i="10580"/>
        </ext>
      </extLst>
    </bk>
    <bk>
      <extLst>
        <ext uri="{3e2802c4-a4d2-4d8b-9148-e3be6c30e623}">
          <xlrd:rvb i="10581"/>
        </ext>
      </extLst>
    </bk>
    <bk>
      <extLst>
        <ext uri="{3e2802c4-a4d2-4d8b-9148-e3be6c30e623}">
          <xlrd:rvb i="10582"/>
        </ext>
      </extLst>
    </bk>
    <bk>
      <extLst>
        <ext uri="{3e2802c4-a4d2-4d8b-9148-e3be6c30e623}">
          <xlrd:rvb i="10583"/>
        </ext>
      </extLst>
    </bk>
    <bk>
      <extLst>
        <ext uri="{3e2802c4-a4d2-4d8b-9148-e3be6c30e623}">
          <xlrd:rvb i="10584"/>
        </ext>
      </extLst>
    </bk>
    <bk>
      <extLst>
        <ext uri="{3e2802c4-a4d2-4d8b-9148-e3be6c30e623}">
          <xlrd:rvb i="10585"/>
        </ext>
      </extLst>
    </bk>
    <bk>
      <extLst>
        <ext uri="{3e2802c4-a4d2-4d8b-9148-e3be6c30e623}">
          <xlrd:rvb i="10586"/>
        </ext>
      </extLst>
    </bk>
    <bk>
      <extLst>
        <ext uri="{3e2802c4-a4d2-4d8b-9148-e3be6c30e623}">
          <xlrd:rvb i="10587"/>
        </ext>
      </extLst>
    </bk>
    <bk>
      <extLst>
        <ext uri="{3e2802c4-a4d2-4d8b-9148-e3be6c30e623}">
          <xlrd:rvb i="10588"/>
        </ext>
      </extLst>
    </bk>
    <bk>
      <extLst>
        <ext uri="{3e2802c4-a4d2-4d8b-9148-e3be6c30e623}">
          <xlrd:rvb i="10589"/>
        </ext>
      </extLst>
    </bk>
    <bk>
      <extLst>
        <ext uri="{3e2802c4-a4d2-4d8b-9148-e3be6c30e623}">
          <xlrd:rvb i="10590"/>
        </ext>
      </extLst>
    </bk>
    <bk>
      <extLst>
        <ext uri="{3e2802c4-a4d2-4d8b-9148-e3be6c30e623}">
          <xlrd:rvb i="10591"/>
        </ext>
      </extLst>
    </bk>
    <bk>
      <extLst>
        <ext uri="{3e2802c4-a4d2-4d8b-9148-e3be6c30e623}">
          <xlrd:rvb i="10592"/>
        </ext>
      </extLst>
    </bk>
    <bk>
      <extLst>
        <ext uri="{3e2802c4-a4d2-4d8b-9148-e3be6c30e623}">
          <xlrd:rvb i="10593"/>
        </ext>
      </extLst>
    </bk>
    <bk>
      <extLst>
        <ext uri="{3e2802c4-a4d2-4d8b-9148-e3be6c30e623}">
          <xlrd:rvb i="10594"/>
        </ext>
      </extLst>
    </bk>
    <bk>
      <extLst>
        <ext uri="{3e2802c4-a4d2-4d8b-9148-e3be6c30e623}">
          <xlrd:rvb i="10595"/>
        </ext>
      </extLst>
    </bk>
    <bk>
      <extLst>
        <ext uri="{3e2802c4-a4d2-4d8b-9148-e3be6c30e623}">
          <xlrd:rvb i="10596"/>
        </ext>
      </extLst>
    </bk>
    <bk>
      <extLst>
        <ext uri="{3e2802c4-a4d2-4d8b-9148-e3be6c30e623}">
          <xlrd:rvb i="10597"/>
        </ext>
      </extLst>
    </bk>
    <bk>
      <extLst>
        <ext uri="{3e2802c4-a4d2-4d8b-9148-e3be6c30e623}">
          <xlrd:rvb i="10598"/>
        </ext>
      </extLst>
    </bk>
    <bk>
      <extLst>
        <ext uri="{3e2802c4-a4d2-4d8b-9148-e3be6c30e623}">
          <xlrd:rvb i="10599"/>
        </ext>
      </extLst>
    </bk>
    <bk>
      <extLst>
        <ext uri="{3e2802c4-a4d2-4d8b-9148-e3be6c30e623}">
          <xlrd:rvb i="10600"/>
        </ext>
      </extLst>
    </bk>
    <bk>
      <extLst>
        <ext uri="{3e2802c4-a4d2-4d8b-9148-e3be6c30e623}">
          <xlrd:rvb i="10601"/>
        </ext>
      </extLst>
    </bk>
    <bk>
      <extLst>
        <ext uri="{3e2802c4-a4d2-4d8b-9148-e3be6c30e623}">
          <xlrd:rvb i="10602"/>
        </ext>
      </extLst>
    </bk>
    <bk>
      <extLst>
        <ext uri="{3e2802c4-a4d2-4d8b-9148-e3be6c30e623}">
          <xlrd:rvb i="10603"/>
        </ext>
      </extLst>
    </bk>
    <bk>
      <extLst>
        <ext uri="{3e2802c4-a4d2-4d8b-9148-e3be6c30e623}">
          <xlrd:rvb i="10604"/>
        </ext>
      </extLst>
    </bk>
    <bk>
      <extLst>
        <ext uri="{3e2802c4-a4d2-4d8b-9148-e3be6c30e623}">
          <xlrd:rvb i="10605"/>
        </ext>
      </extLst>
    </bk>
    <bk>
      <extLst>
        <ext uri="{3e2802c4-a4d2-4d8b-9148-e3be6c30e623}">
          <xlrd:rvb i="10606"/>
        </ext>
      </extLst>
    </bk>
    <bk>
      <extLst>
        <ext uri="{3e2802c4-a4d2-4d8b-9148-e3be6c30e623}">
          <xlrd:rvb i="10607"/>
        </ext>
      </extLst>
    </bk>
    <bk>
      <extLst>
        <ext uri="{3e2802c4-a4d2-4d8b-9148-e3be6c30e623}">
          <xlrd:rvb i="10608"/>
        </ext>
      </extLst>
    </bk>
    <bk>
      <extLst>
        <ext uri="{3e2802c4-a4d2-4d8b-9148-e3be6c30e623}">
          <xlrd:rvb i="10609"/>
        </ext>
      </extLst>
    </bk>
    <bk>
      <extLst>
        <ext uri="{3e2802c4-a4d2-4d8b-9148-e3be6c30e623}">
          <xlrd:rvb i="10610"/>
        </ext>
      </extLst>
    </bk>
    <bk>
      <extLst>
        <ext uri="{3e2802c4-a4d2-4d8b-9148-e3be6c30e623}">
          <xlrd:rvb i="10611"/>
        </ext>
      </extLst>
    </bk>
    <bk>
      <extLst>
        <ext uri="{3e2802c4-a4d2-4d8b-9148-e3be6c30e623}">
          <xlrd:rvb i="10612"/>
        </ext>
      </extLst>
    </bk>
    <bk>
      <extLst>
        <ext uri="{3e2802c4-a4d2-4d8b-9148-e3be6c30e623}">
          <xlrd:rvb i="10613"/>
        </ext>
      </extLst>
    </bk>
    <bk>
      <extLst>
        <ext uri="{3e2802c4-a4d2-4d8b-9148-e3be6c30e623}">
          <xlrd:rvb i="10614"/>
        </ext>
      </extLst>
    </bk>
    <bk>
      <extLst>
        <ext uri="{3e2802c4-a4d2-4d8b-9148-e3be6c30e623}">
          <xlrd:rvb i="10615"/>
        </ext>
      </extLst>
    </bk>
    <bk>
      <extLst>
        <ext uri="{3e2802c4-a4d2-4d8b-9148-e3be6c30e623}">
          <xlrd:rvb i="10616"/>
        </ext>
      </extLst>
    </bk>
    <bk>
      <extLst>
        <ext uri="{3e2802c4-a4d2-4d8b-9148-e3be6c30e623}">
          <xlrd:rvb i="10617"/>
        </ext>
      </extLst>
    </bk>
    <bk>
      <extLst>
        <ext uri="{3e2802c4-a4d2-4d8b-9148-e3be6c30e623}">
          <xlrd:rvb i="10618"/>
        </ext>
      </extLst>
    </bk>
    <bk>
      <extLst>
        <ext uri="{3e2802c4-a4d2-4d8b-9148-e3be6c30e623}">
          <xlrd:rvb i="10619"/>
        </ext>
      </extLst>
    </bk>
    <bk>
      <extLst>
        <ext uri="{3e2802c4-a4d2-4d8b-9148-e3be6c30e623}">
          <xlrd:rvb i="10620"/>
        </ext>
      </extLst>
    </bk>
    <bk>
      <extLst>
        <ext uri="{3e2802c4-a4d2-4d8b-9148-e3be6c30e623}">
          <xlrd:rvb i="10621"/>
        </ext>
      </extLst>
    </bk>
    <bk>
      <extLst>
        <ext uri="{3e2802c4-a4d2-4d8b-9148-e3be6c30e623}">
          <xlrd:rvb i="10622"/>
        </ext>
      </extLst>
    </bk>
    <bk>
      <extLst>
        <ext uri="{3e2802c4-a4d2-4d8b-9148-e3be6c30e623}">
          <xlrd:rvb i="10623"/>
        </ext>
      </extLst>
    </bk>
    <bk>
      <extLst>
        <ext uri="{3e2802c4-a4d2-4d8b-9148-e3be6c30e623}">
          <xlrd:rvb i="10624"/>
        </ext>
      </extLst>
    </bk>
    <bk>
      <extLst>
        <ext uri="{3e2802c4-a4d2-4d8b-9148-e3be6c30e623}">
          <xlrd:rvb i="10625"/>
        </ext>
      </extLst>
    </bk>
    <bk>
      <extLst>
        <ext uri="{3e2802c4-a4d2-4d8b-9148-e3be6c30e623}">
          <xlrd:rvb i="10626"/>
        </ext>
      </extLst>
    </bk>
    <bk>
      <extLst>
        <ext uri="{3e2802c4-a4d2-4d8b-9148-e3be6c30e623}">
          <xlrd:rvb i="10627"/>
        </ext>
      </extLst>
    </bk>
    <bk>
      <extLst>
        <ext uri="{3e2802c4-a4d2-4d8b-9148-e3be6c30e623}">
          <xlrd:rvb i="10628"/>
        </ext>
      </extLst>
    </bk>
    <bk>
      <extLst>
        <ext uri="{3e2802c4-a4d2-4d8b-9148-e3be6c30e623}">
          <xlrd:rvb i="10629"/>
        </ext>
      </extLst>
    </bk>
    <bk>
      <extLst>
        <ext uri="{3e2802c4-a4d2-4d8b-9148-e3be6c30e623}">
          <xlrd:rvb i="10630"/>
        </ext>
      </extLst>
    </bk>
    <bk>
      <extLst>
        <ext uri="{3e2802c4-a4d2-4d8b-9148-e3be6c30e623}">
          <xlrd:rvb i="10631"/>
        </ext>
      </extLst>
    </bk>
    <bk>
      <extLst>
        <ext uri="{3e2802c4-a4d2-4d8b-9148-e3be6c30e623}">
          <xlrd:rvb i="10632"/>
        </ext>
      </extLst>
    </bk>
    <bk>
      <extLst>
        <ext uri="{3e2802c4-a4d2-4d8b-9148-e3be6c30e623}">
          <xlrd:rvb i="10633"/>
        </ext>
      </extLst>
    </bk>
    <bk>
      <extLst>
        <ext uri="{3e2802c4-a4d2-4d8b-9148-e3be6c30e623}">
          <xlrd:rvb i="10634"/>
        </ext>
      </extLst>
    </bk>
    <bk>
      <extLst>
        <ext uri="{3e2802c4-a4d2-4d8b-9148-e3be6c30e623}">
          <xlrd:rvb i="10635"/>
        </ext>
      </extLst>
    </bk>
    <bk>
      <extLst>
        <ext uri="{3e2802c4-a4d2-4d8b-9148-e3be6c30e623}">
          <xlrd:rvb i="10636"/>
        </ext>
      </extLst>
    </bk>
    <bk>
      <extLst>
        <ext uri="{3e2802c4-a4d2-4d8b-9148-e3be6c30e623}">
          <xlrd:rvb i="10637"/>
        </ext>
      </extLst>
    </bk>
    <bk>
      <extLst>
        <ext uri="{3e2802c4-a4d2-4d8b-9148-e3be6c30e623}">
          <xlrd:rvb i="10638"/>
        </ext>
      </extLst>
    </bk>
    <bk>
      <extLst>
        <ext uri="{3e2802c4-a4d2-4d8b-9148-e3be6c30e623}">
          <xlrd:rvb i="10639"/>
        </ext>
      </extLst>
    </bk>
    <bk>
      <extLst>
        <ext uri="{3e2802c4-a4d2-4d8b-9148-e3be6c30e623}">
          <xlrd:rvb i="10640"/>
        </ext>
      </extLst>
    </bk>
    <bk>
      <extLst>
        <ext uri="{3e2802c4-a4d2-4d8b-9148-e3be6c30e623}">
          <xlrd:rvb i="10641"/>
        </ext>
      </extLst>
    </bk>
    <bk>
      <extLst>
        <ext uri="{3e2802c4-a4d2-4d8b-9148-e3be6c30e623}">
          <xlrd:rvb i="10642"/>
        </ext>
      </extLst>
    </bk>
    <bk>
      <extLst>
        <ext uri="{3e2802c4-a4d2-4d8b-9148-e3be6c30e623}">
          <xlrd:rvb i="10643"/>
        </ext>
      </extLst>
    </bk>
    <bk>
      <extLst>
        <ext uri="{3e2802c4-a4d2-4d8b-9148-e3be6c30e623}">
          <xlrd:rvb i="10644"/>
        </ext>
      </extLst>
    </bk>
    <bk>
      <extLst>
        <ext uri="{3e2802c4-a4d2-4d8b-9148-e3be6c30e623}">
          <xlrd:rvb i="10645"/>
        </ext>
      </extLst>
    </bk>
    <bk>
      <extLst>
        <ext uri="{3e2802c4-a4d2-4d8b-9148-e3be6c30e623}">
          <xlrd:rvb i="10646"/>
        </ext>
      </extLst>
    </bk>
    <bk>
      <extLst>
        <ext uri="{3e2802c4-a4d2-4d8b-9148-e3be6c30e623}">
          <xlrd:rvb i="10647"/>
        </ext>
      </extLst>
    </bk>
    <bk>
      <extLst>
        <ext uri="{3e2802c4-a4d2-4d8b-9148-e3be6c30e623}">
          <xlrd:rvb i="10648"/>
        </ext>
      </extLst>
    </bk>
    <bk>
      <extLst>
        <ext uri="{3e2802c4-a4d2-4d8b-9148-e3be6c30e623}">
          <xlrd:rvb i="10649"/>
        </ext>
      </extLst>
    </bk>
    <bk>
      <extLst>
        <ext uri="{3e2802c4-a4d2-4d8b-9148-e3be6c30e623}">
          <xlrd:rvb i="10650"/>
        </ext>
      </extLst>
    </bk>
    <bk>
      <extLst>
        <ext uri="{3e2802c4-a4d2-4d8b-9148-e3be6c30e623}">
          <xlrd:rvb i="10651"/>
        </ext>
      </extLst>
    </bk>
    <bk>
      <extLst>
        <ext uri="{3e2802c4-a4d2-4d8b-9148-e3be6c30e623}">
          <xlrd:rvb i="10652"/>
        </ext>
      </extLst>
    </bk>
    <bk>
      <extLst>
        <ext uri="{3e2802c4-a4d2-4d8b-9148-e3be6c30e623}">
          <xlrd:rvb i="10653"/>
        </ext>
      </extLst>
    </bk>
    <bk>
      <extLst>
        <ext uri="{3e2802c4-a4d2-4d8b-9148-e3be6c30e623}">
          <xlrd:rvb i="10654"/>
        </ext>
      </extLst>
    </bk>
    <bk>
      <extLst>
        <ext uri="{3e2802c4-a4d2-4d8b-9148-e3be6c30e623}">
          <xlrd:rvb i="10655"/>
        </ext>
      </extLst>
    </bk>
    <bk>
      <extLst>
        <ext uri="{3e2802c4-a4d2-4d8b-9148-e3be6c30e623}">
          <xlrd:rvb i="10656"/>
        </ext>
      </extLst>
    </bk>
    <bk>
      <extLst>
        <ext uri="{3e2802c4-a4d2-4d8b-9148-e3be6c30e623}">
          <xlrd:rvb i="10657"/>
        </ext>
      </extLst>
    </bk>
    <bk>
      <extLst>
        <ext uri="{3e2802c4-a4d2-4d8b-9148-e3be6c30e623}">
          <xlrd:rvb i="10658"/>
        </ext>
      </extLst>
    </bk>
    <bk>
      <extLst>
        <ext uri="{3e2802c4-a4d2-4d8b-9148-e3be6c30e623}">
          <xlrd:rvb i="10659"/>
        </ext>
      </extLst>
    </bk>
    <bk>
      <extLst>
        <ext uri="{3e2802c4-a4d2-4d8b-9148-e3be6c30e623}">
          <xlrd:rvb i="10660"/>
        </ext>
      </extLst>
    </bk>
    <bk>
      <extLst>
        <ext uri="{3e2802c4-a4d2-4d8b-9148-e3be6c30e623}">
          <xlrd:rvb i="10661"/>
        </ext>
      </extLst>
    </bk>
    <bk>
      <extLst>
        <ext uri="{3e2802c4-a4d2-4d8b-9148-e3be6c30e623}">
          <xlrd:rvb i="10662"/>
        </ext>
      </extLst>
    </bk>
    <bk>
      <extLst>
        <ext uri="{3e2802c4-a4d2-4d8b-9148-e3be6c30e623}">
          <xlrd:rvb i="10663"/>
        </ext>
      </extLst>
    </bk>
    <bk>
      <extLst>
        <ext uri="{3e2802c4-a4d2-4d8b-9148-e3be6c30e623}">
          <xlrd:rvb i="10664"/>
        </ext>
      </extLst>
    </bk>
    <bk>
      <extLst>
        <ext uri="{3e2802c4-a4d2-4d8b-9148-e3be6c30e623}">
          <xlrd:rvb i="10665"/>
        </ext>
      </extLst>
    </bk>
    <bk>
      <extLst>
        <ext uri="{3e2802c4-a4d2-4d8b-9148-e3be6c30e623}">
          <xlrd:rvb i="10666"/>
        </ext>
      </extLst>
    </bk>
    <bk>
      <extLst>
        <ext uri="{3e2802c4-a4d2-4d8b-9148-e3be6c30e623}">
          <xlrd:rvb i="10667"/>
        </ext>
      </extLst>
    </bk>
    <bk>
      <extLst>
        <ext uri="{3e2802c4-a4d2-4d8b-9148-e3be6c30e623}">
          <xlrd:rvb i="10668"/>
        </ext>
      </extLst>
    </bk>
    <bk>
      <extLst>
        <ext uri="{3e2802c4-a4d2-4d8b-9148-e3be6c30e623}">
          <xlrd:rvb i="10669"/>
        </ext>
      </extLst>
    </bk>
    <bk>
      <extLst>
        <ext uri="{3e2802c4-a4d2-4d8b-9148-e3be6c30e623}">
          <xlrd:rvb i="10670"/>
        </ext>
      </extLst>
    </bk>
    <bk>
      <extLst>
        <ext uri="{3e2802c4-a4d2-4d8b-9148-e3be6c30e623}">
          <xlrd:rvb i="10671"/>
        </ext>
      </extLst>
    </bk>
    <bk>
      <extLst>
        <ext uri="{3e2802c4-a4d2-4d8b-9148-e3be6c30e623}">
          <xlrd:rvb i="10672"/>
        </ext>
      </extLst>
    </bk>
    <bk>
      <extLst>
        <ext uri="{3e2802c4-a4d2-4d8b-9148-e3be6c30e623}">
          <xlrd:rvb i="10673"/>
        </ext>
      </extLst>
    </bk>
    <bk>
      <extLst>
        <ext uri="{3e2802c4-a4d2-4d8b-9148-e3be6c30e623}">
          <xlrd:rvb i="10674"/>
        </ext>
      </extLst>
    </bk>
    <bk>
      <extLst>
        <ext uri="{3e2802c4-a4d2-4d8b-9148-e3be6c30e623}">
          <xlrd:rvb i="10675"/>
        </ext>
      </extLst>
    </bk>
    <bk>
      <extLst>
        <ext uri="{3e2802c4-a4d2-4d8b-9148-e3be6c30e623}">
          <xlrd:rvb i="10676"/>
        </ext>
      </extLst>
    </bk>
    <bk>
      <extLst>
        <ext uri="{3e2802c4-a4d2-4d8b-9148-e3be6c30e623}">
          <xlrd:rvb i="10677"/>
        </ext>
      </extLst>
    </bk>
    <bk>
      <extLst>
        <ext uri="{3e2802c4-a4d2-4d8b-9148-e3be6c30e623}">
          <xlrd:rvb i="10678"/>
        </ext>
      </extLst>
    </bk>
    <bk>
      <extLst>
        <ext uri="{3e2802c4-a4d2-4d8b-9148-e3be6c30e623}">
          <xlrd:rvb i="10679"/>
        </ext>
      </extLst>
    </bk>
    <bk>
      <extLst>
        <ext uri="{3e2802c4-a4d2-4d8b-9148-e3be6c30e623}">
          <xlrd:rvb i="10680"/>
        </ext>
      </extLst>
    </bk>
    <bk>
      <extLst>
        <ext uri="{3e2802c4-a4d2-4d8b-9148-e3be6c30e623}">
          <xlrd:rvb i="10681"/>
        </ext>
      </extLst>
    </bk>
    <bk>
      <extLst>
        <ext uri="{3e2802c4-a4d2-4d8b-9148-e3be6c30e623}">
          <xlrd:rvb i="10682"/>
        </ext>
      </extLst>
    </bk>
    <bk>
      <extLst>
        <ext uri="{3e2802c4-a4d2-4d8b-9148-e3be6c30e623}">
          <xlrd:rvb i="10683"/>
        </ext>
      </extLst>
    </bk>
    <bk>
      <extLst>
        <ext uri="{3e2802c4-a4d2-4d8b-9148-e3be6c30e623}">
          <xlrd:rvb i="10684"/>
        </ext>
      </extLst>
    </bk>
    <bk>
      <extLst>
        <ext uri="{3e2802c4-a4d2-4d8b-9148-e3be6c30e623}">
          <xlrd:rvb i="10685"/>
        </ext>
      </extLst>
    </bk>
    <bk>
      <extLst>
        <ext uri="{3e2802c4-a4d2-4d8b-9148-e3be6c30e623}">
          <xlrd:rvb i="10686"/>
        </ext>
      </extLst>
    </bk>
    <bk>
      <extLst>
        <ext uri="{3e2802c4-a4d2-4d8b-9148-e3be6c30e623}">
          <xlrd:rvb i="10687"/>
        </ext>
      </extLst>
    </bk>
    <bk>
      <extLst>
        <ext uri="{3e2802c4-a4d2-4d8b-9148-e3be6c30e623}">
          <xlrd:rvb i="10688"/>
        </ext>
      </extLst>
    </bk>
    <bk>
      <extLst>
        <ext uri="{3e2802c4-a4d2-4d8b-9148-e3be6c30e623}">
          <xlrd:rvb i="10689"/>
        </ext>
      </extLst>
    </bk>
    <bk>
      <extLst>
        <ext uri="{3e2802c4-a4d2-4d8b-9148-e3be6c30e623}">
          <xlrd:rvb i="10690"/>
        </ext>
      </extLst>
    </bk>
    <bk>
      <extLst>
        <ext uri="{3e2802c4-a4d2-4d8b-9148-e3be6c30e623}">
          <xlrd:rvb i="10691"/>
        </ext>
      </extLst>
    </bk>
    <bk>
      <extLst>
        <ext uri="{3e2802c4-a4d2-4d8b-9148-e3be6c30e623}">
          <xlrd:rvb i="10692"/>
        </ext>
      </extLst>
    </bk>
    <bk>
      <extLst>
        <ext uri="{3e2802c4-a4d2-4d8b-9148-e3be6c30e623}">
          <xlrd:rvb i="10693"/>
        </ext>
      </extLst>
    </bk>
    <bk>
      <extLst>
        <ext uri="{3e2802c4-a4d2-4d8b-9148-e3be6c30e623}">
          <xlrd:rvb i="10694"/>
        </ext>
      </extLst>
    </bk>
    <bk>
      <extLst>
        <ext uri="{3e2802c4-a4d2-4d8b-9148-e3be6c30e623}">
          <xlrd:rvb i="10695"/>
        </ext>
      </extLst>
    </bk>
    <bk>
      <extLst>
        <ext uri="{3e2802c4-a4d2-4d8b-9148-e3be6c30e623}">
          <xlrd:rvb i="10696"/>
        </ext>
      </extLst>
    </bk>
    <bk>
      <extLst>
        <ext uri="{3e2802c4-a4d2-4d8b-9148-e3be6c30e623}">
          <xlrd:rvb i="10697"/>
        </ext>
      </extLst>
    </bk>
    <bk>
      <extLst>
        <ext uri="{3e2802c4-a4d2-4d8b-9148-e3be6c30e623}">
          <xlrd:rvb i="10698"/>
        </ext>
      </extLst>
    </bk>
    <bk>
      <extLst>
        <ext uri="{3e2802c4-a4d2-4d8b-9148-e3be6c30e623}">
          <xlrd:rvb i="10699"/>
        </ext>
      </extLst>
    </bk>
    <bk>
      <extLst>
        <ext uri="{3e2802c4-a4d2-4d8b-9148-e3be6c30e623}">
          <xlrd:rvb i="10700"/>
        </ext>
      </extLst>
    </bk>
    <bk>
      <extLst>
        <ext uri="{3e2802c4-a4d2-4d8b-9148-e3be6c30e623}">
          <xlrd:rvb i="10701"/>
        </ext>
      </extLst>
    </bk>
    <bk>
      <extLst>
        <ext uri="{3e2802c4-a4d2-4d8b-9148-e3be6c30e623}">
          <xlrd:rvb i="10702"/>
        </ext>
      </extLst>
    </bk>
    <bk>
      <extLst>
        <ext uri="{3e2802c4-a4d2-4d8b-9148-e3be6c30e623}">
          <xlrd:rvb i="10703"/>
        </ext>
      </extLst>
    </bk>
    <bk>
      <extLst>
        <ext uri="{3e2802c4-a4d2-4d8b-9148-e3be6c30e623}">
          <xlrd:rvb i="10704"/>
        </ext>
      </extLst>
    </bk>
    <bk>
      <extLst>
        <ext uri="{3e2802c4-a4d2-4d8b-9148-e3be6c30e623}">
          <xlrd:rvb i="10705"/>
        </ext>
      </extLst>
    </bk>
    <bk>
      <extLst>
        <ext uri="{3e2802c4-a4d2-4d8b-9148-e3be6c30e623}">
          <xlrd:rvb i="10706"/>
        </ext>
      </extLst>
    </bk>
    <bk>
      <extLst>
        <ext uri="{3e2802c4-a4d2-4d8b-9148-e3be6c30e623}">
          <xlrd:rvb i="10707"/>
        </ext>
      </extLst>
    </bk>
    <bk>
      <extLst>
        <ext uri="{3e2802c4-a4d2-4d8b-9148-e3be6c30e623}">
          <xlrd:rvb i="10708"/>
        </ext>
      </extLst>
    </bk>
    <bk>
      <extLst>
        <ext uri="{3e2802c4-a4d2-4d8b-9148-e3be6c30e623}">
          <xlrd:rvb i="10709"/>
        </ext>
      </extLst>
    </bk>
    <bk>
      <extLst>
        <ext uri="{3e2802c4-a4d2-4d8b-9148-e3be6c30e623}">
          <xlrd:rvb i="10710"/>
        </ext>
      </extLst>
    </bk>
    <bk>
      <extLst>
        <ext uri="{3e2802c4-a4d2-4d8b-9148-e3be6c30e623}">
          <xlrd:rvb i="10711"/>
        </ext>
      </extLst>
    </bk>
    <bk>
      <extLst>
        <ext uri="{3e2802c4-a4d2-4d8b-9148-e3be6c30e623}">
          <xlrd:rvb i="10712"/>
        </ext>
      </extLst>
    </bk>
    <bk>
      <extLst>
        <ext uri="{3e2802c4-a4d2-4d8b-9148-e3be6c30e623}">
          <xlrd:rvb i="10713"/>
        </ext>
      </extLst>
    </bk>
    <bk>
      <extLst>
        <ext uri="{3e2802c4-a4d2-4d8b-9148-e3be6c30e623}">
          <xlrd:rvb i="10714"/>
        </ext>
      </extLst>
    </bk>
    <bk>
      <extLst>
        <ext uri="{3e2802c4-a4d2-4d8b-9148-e3be6c30e623}">
          <xlrd:rvb i="10715"/>
        </ext>
      </extLst>
    </bk>
    <bk>
      <extLst>
        <ext uri="{3e2802c4-a4d2-4d8b-9148-e3be6c30e623}">
          <xlrd:rvb i="10716"/>
        </ext>
      </extLst>
    </bk>
    <bk>
      <extLst>
        <ext uri="{3e2802c4-a4d2-4d8b-9148-e3be6c30e623}">
          <xlrd:rvb i="10717"/>
        </ext>
      </extLst>
    </bk>
    <bk>
      <extLst>
        <ext uri="{3e2802c4-a4d2-4d8b-9148-e3be6c30e623}">
          <xlrd:rvb i="10718"/>
        </ext>
      </extLst>
    </bk>
    <bk>
      <extLst>
        <ext uri="{3e2802c4-a4d2-4d8b-9148-e3be6c30e623}">
          <xlrd:rvb i="10719"/>
        </ext>
      </extLst>
    </bk>
    <bk>
      <extLst>
        <ext uri="{3e2802c4-a4d2-4d8b-9148-e3be6c30e623}">
          <xlrd:rvb i="10720"/>
        </ext>
      </extLst>
    </bk>
    <bk>
      <extLst>
        <ext uri="{3e2802c4-a4d2-4d8b-9148-e3be6c30e623}">
          <xlrd:rvb i="10721"/>
        </ext>
      </extLst>
    </bk>
    <bk>
      <extLst>
        <ext uri="{3e2802c4-a4d2-4d8b-9148-e3be6c30e623}">
          <xlrd:rvb i="10722"/>
        </ext>
      </extLst>
    </bk>
    <bk>
      <extLst>
        <ext uri="{3e2802c4-a4d2-4d8b-9148-e3be6c30e623}">
          <xlrd:rvb i="10723"/>
        </ext>
      </extLst>
    </bk>
    <bk>
      <extLst>
        <ext uri="{3e2802c4-a4d2-4d8b-9148-e3be6c30e623}">
          <xlrd:rvb i="10724"/>
        </ext>
      </extLst>
    </bk>
    <bk>
      <extLst>
        <ext uri="{3e2802c4-a4d2-4d8b-9148-e3be6c30e623}">
          <xlrd:rvb i="10725"/>
        </ext>
      </extLst>
    </bk>
    <bk>
      <extLst>
        <ext uri="{3e2802c4-a4d2-4d8b-9148-e3be6c30e623}">
          <xlrd:rvb i="10726"/>
        </ext>
      </extLst>
    </bk>
    <bk>
      <extLst>
        <ext uri="{3e2802c4-a4d2-4d8b-9148-e3be6c30e623}">
          <xlrd:rvb i="10727"/>
        </ext>
      </extLst>
    </bk>
    <bk>
      <extLst>
        <ext uri="{3e2802c4-a4d2-4d8b-9148-e3be6c30e623}">
          <xlrd:rvb i="10728"/>
        </ext>
      </extLst>
    </bk>
    <bk>
      <extLst>
        <ext uri="{3e2802c4-a4d2-4d8b-9148-e3be6c30e623}">
          <xlrd:rvb i="10729"/>
        </ext>
      </extLst>
    </bk>
    <bk>
      <extLst>
        <ext uri="{3e2802c4-a4d2-4d8b-9148-e3be6c30e623}">
          <xlrd:rvb i="10730"/>
        </ext>
      </extLst>
    </bk>
    <bk>
      <extLst>
        <ext uri="{3e2802c4-a4d2-4d8b-9148-e3be6c30e623}">
          <xlrd:rvb i="10731"/>
        </ext>
      </extLst>
    </bk>
    <bk>
      <extLst>
        <ext uri="{3e2802c4-a4d2-4d8b-9148-e3be6c30e623}">
          <xlrd:rvb i="10732"/>
        </ext>
      </extLst>
    </bk>
    <bk>
      <extLst>
        <ext uri="{3e2802c4-a4d2-4d8b-9148-e3be6c30e623}">
          <xlrd:rvb i="10733"/>
        </ext>
      </extLst>
    </bk>
    <bk>
      <extLst>
        <ext uri="{3e2802c4-a4d2-4d8b-9148-e3be6c30e623}">
          <xlrd:rvb i="10734"/>
        </ext>
      </extLst>
    </bk>
    <bk>
      <extLst>
        <ext uri="{3e2802c4-a4d2-4d8b-9148-e3be6c30e623}">
          <xlrd:rvb i="10735"/>
        </ext>
      </extLst>
    </bk>
    <bk>
      <extLst>
        <ext uri="{3e2802c4-a4d2-4d8b-9148-e3be6c30e623}">
          <xlrd:rvb i="10736"/>
        </ext>
      </extLst>
    </bk>
    <bk>
      <extLst>
        <ext uri="{3e2802c4-a4d2-4d8b-9148-e3be6c30e623}">
          <xlrd:rvb i="10737"/>
        </ext>
      </extLst>
    </bk>
    <bk>
      <extLst>
        <ext uri="{3e2802c4-a4d2-4d8b-9148-e3be6c30e623}">
          <xlrd:rvb i="10738"/>
        </ext>
      </extLst>
    </bk>
    <bk>
      <extLst>
        <ext uri="{3e2802c4-a4d2-4d8b-9148-e3be6c30e623}">
          <xlrd:rvb i="10739"/>
        </ext>
      </extLst>
    </bk>
    <bk>
      <extLst>
        <ext uri="{3e2802c4-a4d2-4d8b-9148-e3be6c30e623}">
          <xlrd:rvb i="10740"/>
        </ext>
      </extLst>
    </bk>
    <bk>
      <extLst>
        <ext uri="{3e2802c4-a4d2-4d8b-9148-e3be6c30e623}">
          <xlrd:rvb i="10741"/>
        </ext>
      </extLst>
    </bk>
    <bk>
      <extLst>
        <ext uri="{3e2802c4-a4d2-4d8b-9148-e3be6c30e623}">
          <xlrd:rvb i="10742"/>
        </ext>
      </extLst>
    </bk>
    <bk>
      <extLst>
        <ext uri="{3e2802c4-a4d2-4d8b-9148-e3be6c30e623}">
          <xlrd:rvb i="10743"/>
        </ext>
      </extLst>
    </bk>
    <bk>
      <extLst>
        <ext uri="{3e2802c4-a4d2-4d8b-9148-e3be6c30e623}">
          <xlrd:rvb i="10744"/>
        </ext>
      </extLst>
    </bk>
    <bk>
      <extLst>
        <ext uri="{3e2802c4-a4d2-4d8b-9148-e3be6c30e623}">
          <xlrd:rvb i="10745"/>
        </ext>
      </extLst>
    </bk>
    <bk>
      <extLst>
        <ext uri="{3e2802c4-a4d2-4d8b-9148-e3be6c30e623}">
          <xlrd:rvb i="10746"/>
        </ext>
      </extLst>
    </bk>
    <bk>
      <extLst>
        <ext uri="{3e2802c4-a4d2-4d8b-9148-e3be6c30e623}">
          <xlrd:rvb i="10747"/>
        </ext>
      </extLst>
    </bk>
    <bk>
      <extLst>
        <ext uri="{3e2802c4-a4d2-4d8b-9148-e3be6c30e623}">
          <xlrd:rvb i="10748"/>
        </ext>
      </extLst>
    </bk>
    <bk>
      <extLst>
        <ext uri="{3e2802c4-a4d2-4d8b-9148-e3be6c30e623}">
          <xlrd:rvb i="10749"/>
        </ext>
      </extLst>
    </bk>
    <bk>
      <extLst>
        <ext uri="{3e2802c4-a4d2-4d8b-9148-e3be6c30e623}">
          <xlrd:rvb i="10750"/>
        </ext>
      </extLst>
    </bk>
    <bk>
      <extLst>
        <ext uri="{3e2802c4-a4d2-4d8b-9148-e3be6c30e623}">
          <xlrd:rvb i="10751"/>
        </ext>
      </extLst>
    </bk>
    <bk>
      <extLst>
        <ext uri="{3e2802c4-a4d2-4d8b-9148-e3be6c30e623}">
          <xlrd:rvb i="10752"/>
        </ext>
      </extLst>
    </bk>
    <bk>
      <extLst>
        <ext uri="{3e2802c4-a4d2-4d8b-9148-e3be6c30e623}">
          <xlrd:rvb i="10753"/>
        </ext>
      </extLst>
    </bk>
    <bk>
      <extLst>
        <ext uri="{3e2802c4-a4d2-4d8b-9148-e3be6c30e623}">
          <xlrd:rvb i="10754"/>
        </ext>
      </extLst>
    </bk>
    <bk>
      <extLst>
        <ext uri="{3e2802c4-a4d2-4d8b-9148-e3be6c30e623}">
          <xlrd:rvb i="10755"/>
        </ext>
      </extLst>
    </bk>
    <bk>
      <extLst>
        <ext uri="{3e2802c4-a4d2-4d8b-9148-e3be6c30e623}">
          <xlrd:rvb i="10756"/>
        </ext>
      </extLst>
    </bk>
    <bk>
      <extLst>
        <ext uri="{3e2802c4-a4d2-4d8b-9148-e3be6c30e623}">
          <xlrd:rvb i="10757"/>
        </ext>
      </extLst>
    </bk>
    <bk>
      <extLst>
        <ext uri="{3e2802c4-a4d2-4d8b-9148-e3be6c30e623}">
          <xlrd:rvb i="10758"/>
        </ext>
      </extLst>
    </bk>
    <bk>
      <extLst>
        <ext uri="{3e2802c4-a4d2-4d8b-9148-e3be6c30e623}">
          <xlrd:rvb i="10759"/>
        </ext>
      </extLst>
    </bk>
    <bk>
      <extLst>
        <ext uri="{3e2802c4-a4d2-4d8b-9148-e3be6c30e623}">
          <xlrd:rvb i="10760"/>
        </ext>
      </extLst>
    </bk>
    <bk>
      <extLst>
        <ext uri="{3e2802c4-a4d2-4d8b-9148-e3be6c30e623}">
          <xlrd:rvb i="10761"/>
        </ext>
      </extLst>
    </bk>
    <bk>
      <extLst>
        <ext uri="{3e2802c4-a4d2-4d8b-9148-e3be6c30e623}">
          <xlrd:rvb i="10762"/>
        </ext>
      </extLst>
    </bk>
    <bk>
      <extLst>
        <ext uri="{3e2802c4-a4d2-4d8b-9148-e3be6c30e623}">
          <xlrd:rvb i="10763"/>
        </ext>
      </extLst>
    </bk>
    <bk>
      <extLst>
        <ext uri="{3e2802c4-a4d2-4d8b-9148-e3be6c30e623}">
          <xlrd:rvb i="10764"/>
        </ext>
      </extLst>
    </bk>
    <bk>
      <extLst>
        <ext uri="{3e2802c4-a4d2-4d8b-9148-e3be6c30e623}">
          <xlrd:rvb i="10765"/>
        </ext>
      </extLst>
    </bk>
    <bk>
      <extLst>
        <ext uri="{3e2802c4-a4d2-4d8b-9148-e3be6c30e623}">
          <xlrd:rvb i="10766"/>
        </ext>
      </extLst>
    </bk>
    <bk>
      <extLst>
        <ext uri="{3e2802c4-a4d2-4d8b-9148-e3be6c30e623}">
          <xlrd:rvb i="10767"/>
        </ext>
      </extLst>
    </bk>
    <bk>
      <extLst>
        <ext uri="{3e2802c4-a4d2-4d8b-9148-e3be6c30e623}">
          <xlrd:rvb i="10768"/>
        </ext>
      </extLst>
    </bk>
    <bk>
      <extLst>
        <ext uri="{3e2802c4-a4d2-4d8b-9148-e3be6c30e623}">
          <xlrd:rvb i="10769"/>
        </ext>
      </extLst>
    </bk>
    <bk>
      <extLst>
        <ext uri="{3e2802c4-a4d2-4d8b-9148-e3be6c30e623}">
          <xlrd:rvb i="10770"/>
        </ext>
      </extLst>
    </bk>
    <bk>
      <extLst>
        <ext uri="{3e2802c4-a4d2-4d8b-9148-e3be6c30e623}">
          <xlrd:rvb i="10771"/>
        </ext>
      </extLst>
    </bk>
    <bk>
      <extLst>
        <ext uri="{3e2802c4-a4d2-4d8b-9148-e3be6c30e623}">
          <xlrd:rvb i="10772"/>
        </ext>
      </extLst>
    </bk>
    <bk>
      <extLst>
        <ext uri="{3e2802c4-a4d2-4d8b-9148-e3be6c30e623}">
          <xlrd:rvb i="10773"/>
        </ext>
      </extLst>
    </bk>
    <bk>
      <extLst>
        <ext uri="{3e2802c4-a4d2-4d8b-9148-e3be6c30e623}">
          <xlrd:rvb i="10774"/>
        </ext>
      </extLst>
    </bk>
    <bk>
      <extLst>
        <ext uri="{3e2802c4-a4d2-4d8b-9148-e3be6c30e623}">
          <xlrd:rvb i="10775"/>
        </ext>
      </extLst>
    </bk>
    <bk>
      <extLst>
        <ext uri="{3e2802c4-a4d2-4d8b-9148-e3be6c30e623}">
          <xlrd:rvb i="10776"/>
        </ext>
      </extLst>
    </bk>
    <bk>
      <extLst>
        <ext uri="{3e2802c4-a4d2-4d8b-9148-e3be6c30e623}">
          <xlrd:rvb i="10777"/>
        </ext>
      </extLst>
    </bk>
    <bk>
      <extLst>
        <ext uri="{3e2802c4-a4d2-4d8b-9148-e3be6c30e623}">
          <xlrd:rvb i="10778"/>
        </ext>
      </extLst>
    </bk>
    <bk>
      <extLst>
        <ext uri="{3e2802c4-a4d2-4d8b-9148-e3be6c30e623}">
          <xlrd:rvb i="10779"/>
        </ext>
      </extLst>
    </bk>
    <bk>
      <extLst>
        <ext uri="{3e2802c4-a4d2-4d8b-9148-e3be6c30e623}">
          <xlrd:rvb i="10780"/>
        </ext>
      </extLst>
    </bk>
    <bk>
      <extLst>
        <ext uri="{3e2802c4-a4d2-4d8b-9148-e3be6c30e623}">
          <xlrd:rvb i="10781"/>
        </ext>
      </extLst>
    </bk>
    <bk>
      <extLst>
        <ext uri="{3e2802c4-a4d2-4d8b-9148-e3be6c30e623}">
          <xlrd:rvb i="10782"/>
        </ext>
      </extLst>
    </bk>
    <bk>
      <extLst>
        <ext uri="{3e2802c4-a4d2-4d8b-9148-e3be6c30e623}">
          <xlrd:rvb i="10783"/>
        </ext>
      </extLst>
    </bk>
    <bk>
      <extLst>
        <ext uri="{3e2802c4-a4d2-4d8b-9148-e3be6c30e623}">
          <xlrd:rvb i="10784"/>
        </ext>
      </extLst>
    </bk>
    <bk>
      <extLst>
        <ext uri="{3e2802c4-a4d2-4d8b-9148-e3be6c30e623}">
          <xlrd:rvb i="10785"/>
        </ext>
      </extLst>
    </bk>
    <bk>
      <extLst>
        <ext uri="{3e2802c4-a4d2-4d8b-9148-e3be6c30e623}">
          <xlrd:rvb i="10786"/>
        </ext>
      </extLst>
    </bk>
    <bk>
      <extLst>
        <ext uri="{3e2802c4-a4d2-4d8b-9148-e3be6c30e623}">
          <xlrd:rvb i="10787"/>
        </ext>
      </extLst>
    </bk>
    <bk>
      <extLst>
        <ext uri="{3e2802c4-a4d2-4d8b-9148-e3be6c30e623}">
          <xlrd:rvb i="10788"/>
        </ext>
      </extLst>
    </bk>
    <bk>
      <extLst>
        <ext uri="{3e2802c4-a4d2-4d8b-9148-e3be6c30e623}">
          <xlrd:rvb i="10789"/>
        </ext>
      </extLst>
    </bk>
    <bk>
      <extLst>
        <ext uri="{3e2802c4-a4d2-4d8b-9148-e3be6c30e623}">
          <xlrd:rvb i="10790"/>
        </ext>
      </extLst>
    </bk>
    <bk>
      <extLst>
        <ext uri="{3e2802c4-a4d2-4d8b-9148-e3be6c30e623}">
          <xlrd:rvb i="10791"/>
        </ext>
      </extLst>
    </bk>
    <bk>
      <extLst>
        <ext uri="{3e2802c4-a4d2-4d8b-9148-e3be6c30e623}">
          <xlrd:rvb i="10792"/>
        </ext>
      </extLst>
    </bk>
    <bk>
      <extLst>
        <ext uri="{3e2802c4-a4d2-4d8b-9148-e3be6c30e623}">
          <xlrd:rvb i="10793"/>
        </ext>
      </extLst>
    </bk>
    <bk>
      <extLst>
        <ext uri="{3e2802c4-a4d2-4d8b-9148-e3be6c30e623}">
          <xlrd:rvb i="10794"/>
        </ext>
      </extLst>
    </bk>
    <bk>
      <extLst>
        <ext uri="{3e2802c4-a4d2-4d8b-9148-e3be6c30e623}">
          <xlrd:rvb i="10795"/>
        </ext>
      </extLst>
    </bk>
    <bk>
      <extLst>
        <ext uri="{3e2802c4-a4d2-4d8b-9148-e3be6c30e623}">
          <xlrd:rvb i="10796"/>
        </ext>
      </extLst>
    </bk>
    <bk>
      <extLst>
        <ext uri="{3e2802c4-a4d2-4d8b-9148-e3be6c30e623}">
          <xlrd:rvb i="10797"/>
        </ext>
      </extLst>
    </bk>
    <bk>
      <extLst>
        <ext uri="{3e2802c4-a4d2-4d8b-9148-e3be6c30e623}">
          <xlrd:rvb i="10798"/>
        </ext>
      </extLst>
    </bk>
    <bk>
      <extLst>
        <ext uri="{3e2802c4-a4d2-4d8b-9148-e3be6c30e623}">
          <xlrd:rvb i="10799"/>
        </ext>
      </extLst>
    </bk>
    <bk>
      <extLst>
        <ext uri="{3e2802c4-a4d2-4d8b-9148-e3be6c30e623}">
          <xlrd:rvb i="10800"/>
        </ext>
      </extLst>
    </bk>
    <bk>
      <extLst>
        <ext uri="{3e2802c4-a4d2-4d8b-9148-e3be6c30e623}">
          <xlrd:rvb i="10801"/>
        </ext>
      </extLst>
    </bk>
    <bk>
      <extLst>
        <ext uri="{3e2802c4-a4d2-4d8b-9148-e3be6c30e623}">
          <xlrd:rvb i="10802"/>
        </ext>
      </extLst>
    </bk>
    <bk>
      <extLst>
        <ext uri="{3e2802c4-a4d2-4d8b-9148-e3be6c30e623}">
          <xlrd:rvb i="10805"/>
        </ext>
      </extLst>
    </bk>
    <bk>
      <extLst>
        <ext uri="{3e2802c4-a4d2-4d8b-9148-e3be6c30e623}">
          <xlrd:rvb i="10806"/>
        </ext>
      </extLst>
    </bk>
    <bk>
      <extLst>
        <ext uri="{3e2802c4-a4d2-4d8b-9148-e3be6c30e623}">
          <xlrd:rvb i="10807"/>
        </ext>
      </extLst>
    </bk>
    <bk>
      <extLst>
        <ext uri="{3e2802c4-a4d2-4d8b-9148-e3be6c30e623}">
          <xlrd:rvb i="10808"/>
        </ext>
      </extLst>
    </bk>
    <bk>
      <extLst>
        <ext uri="{3e2802c4-a4d2-4d8b-9148-e3be6c30e623}">
          <xlrd:rvb i="10809"/>
        </ext>
      </extLst>
    </bk>
    <bk>
      <extLst>
        <ext uri="{3e2802c4-a4d2-4d8b-9148-e3be6c30e623}">
          <xlrd:rvb i="10810"/>
        </ext>
      </extLst>
    </bk>
    <bk>
      <extLst>
        <ext uri="{3e2802c4-a4d2-4d8b-9148-e3be6c30e623}">
          <xlrd:rvb i="10811"/>
        </ext>
      </extLst>
    </bk>
    <bk>
      <extLst>
        <ext uri="{3e2802c4-a4d2-4d8b-9148-e3be6c30e623}">
          <xlrd:rvb i="10812"/>
        </ext>
      </extLst>
    </bk>
    <bk>
      <extLst>
        <ext uri="{3e2802c4-a4d2-4d8b-9148-e3be6c30e623}">
          <xlrd:rvb i="10813"/>
        </ext>
      </extLst>
    </bk>
    <bk>
      <extLst>
        <ext uri="{3e2802c4-a4d2-4d8b-9148-e3be6c30e623}">
          <xlrd:rvb i="10814"/>
        </ext>
      </extLst>
    </bk>
    <bk>
      <extLst>
        <ext uri="{3e2802c4-a4d2-4d8b-9148-e3be6c30e623}">
          <xlrd:rvb i="10815"/>
        </ext>
      </extLst>
    </bk>
    <bk>
      <extLst>
        <ext uri="{3e2802c4-a4d2-4d8b-9148-e3be6c30e623}">
          <xlrd:rvb i="10816"/>
        </ext>
      </extLst>
    </bk>
    <bk>
      <extLst>
        <ext uri="{3e2802c4-a4d2-4d8b-9148-e3be6c30e623}">
          <xlrd:rvb i="10817"/>
        </ext>
      </extLst>
    </bk>
    <bk>
      <extLst>
        <ext uri="{3e2802c4-a4d2-4d8b-9148-e3be6c30e623}">
          <xlrd:rvb i="10818"/>
        </ext>
      </extLst>
    </bk>
    <bk>
      <extLst>
        <ext uri="{3e2802c4-a4d2-4d8b-9148-e3be6c30e623}">
          <xlrd:rvb i="10819"/>
        </ext>
      </extLst>
    </bk>
    <bk>
      <extLst>
        <ext uri="{3e2802c4-a4d2-4d8b-9148-e3be6c30e623}">
          <xlrd:rvb i="10820"/>
        </ext>
      </extLst>
    </bk>
    <bk>
      <extLst>
        <ext uri="{3e2802c4-a4d2-4d8b-9148-e3be6c30e623}">
          <xlrd:rvb i="10821"/>
        </ext>
      </extLst>
    </bk>
    <bk>
      <extLst>
        <ext uri="{3e2802c4-a4d2-4d8b-9148-e3be6c30e623}">
          <xlrd:rvb i="10822"/>
        </ext>
      </extLst>
    </bk>
    <bk>
      <extLst>
        <ext uri="{3e2802c4-a4d2-4d8b-9148-e3be6c30e623}">
          <xlrd:rvb i="10823"/>
        </ext>
      </extLst>
    </bk>
    <bk>
      <extLst>
        <ext uri="{3e2802c4-a4d2-4d8b-9148-e3be6c30e623}">
          <xlrd:rvb i="10824"/>
        </ext>
      </extLst>
    </bk>
    <bk>
      <extLst>
        <ext uri="{3e2802c4-a4d2-4d8b-9148-e3be6c30e623}">
          <xlrd:rvb i="10825"/>
        </ext>
      </extLst>
    </bk>
    <bk>
      <extLst>
        <ext uri="{3e2802c4-a4d2-4d8b-9148-e3be6c30e623}">
          <xlrd:rvb i="10826"/>
        </ext>
      </extLst>
    </bk>
    <bk>
      <extLst>
        <ext uri="{3e2802c4-a4d2-4d8b-9148-e3be6c30e623}">
          <xlrd:rvb i="10827"/>
        </ext>
      </extLst>
    </bk>
    <bk>
      <extLst>
        <ext uri="{3e2802c4-a4d2-4d8b-9148-e3be6c30e623}">
          <xlrd:rvb i="10828"/>
        </ext>
      </extLst>
    </bk>
    <bk>
      <extLst>
        <ext uri="{3e2802c4-a4d2-4d8b-9148-e3be6c30e623}">
          <xlrd:rvb i="10829"/>
        </ext>
      </extLst>
    </bk>
    <bk>
      <extLst>
        <ext uri="{3e2802c4-a4d2-4d8b-9148-e3be6c30e623}">
          <xlrd:rvb i="10830"/>
        </ext>
      </extLst>
    </bk>
    <bk>
      <extLst>
        <ext uri="{3e2802c4-a4d2-4d8b-9148-e3be6c30e623}">
          <xlrd:rvb i="10831"/>
        </ext>
      </extLst>
    </bk>
    <bk>
      <extLst>
        <ext uri="{3e2802c4-a4d2-4d8b-9148-e3be6c30e623}">
          <xlrd:rvb i="10832"/>
        </ext>
      </extLst>
    </bk>
    <bk>
      <extLst>
        <ext uri="{3e2802c4-a4d2-4d8b-9148-e3be6c30e623}">
          <xlrd:rvb i="10833"/>
        </ext>
      </extLst>
    </bk>
    <bk>
      <extLst>
        <ext uri="{3e2802c4-a4d2-4d8b-9148-e3be6c30e623}">
          <xlrd:rvb i="10834"/>
        </ext>
      </extLst>
    </bk>
    <bk>
      <extLst>
        <ext uri="{3e2802c4-a4d2-4d8b-9148-e3be6c30e623}">
          <xlrd:rvb i="10835"/>
        </ext>
      </extLst>
    </bk>
    <bk>
      <extLst>
        <ext uri="{3e2802c4-a4d2-4d8b-9148-e3be6c30e623}">
          <xlrd:rvb i="10836"/>
        </ext>
      </extLst>
    </bk>
    <bk>
      <extLst>
        <ext uri="{3e2802c4-a4d2-4d8b-9148-e3be6c30e623}">
          <xlrd:rvb i="10837"/>
        </ext>
      </extLst>
    </bk>
    <bk>
      <extLst>
        <ext uri="{3e2802c4-a4d2-4d8b-9148-e3be6c30e623}">
          <xlrd:rvb i="10838"/>
        </ext>
      </extLst>
    </bk>
    <bk>
      <extLst>
        <ext uri="{3e2802c4-a4d2-4d8b-9148-e3be6c30e623}">
          <xlrd:rvb i="10839"/>
        </ext>
      </extLst>
    </bk>
    <bk>
      <extLst>
        <ext uri="{3e2802c4-a4d2-4d8b-9148-e3be6c30e623}">
          <xlrd:rvb i="10840"/>
        </ext>
      </extLst>
    </bk>
    <bk>
      <extLst>
        <ext uri="{3e2802c4-a4d2-4d8b-9148-e3be6c30e623}">
          <xlrd:rvb i="10841"/>
        </ext>
      </extLst>
    </bk>
    <bk>
      <extLst>
        <ext uri="{3e2802c4-a4d2-4d8b-9148-e3be6c30e623}">
          <xlrd:rvb i="10842"/>
        </ext>
      </extLst>
    </bk>
    <bk>
      <extLst>
        <ext uri="{3e2802c4-a4d2-4d8b-9148-e3be6c30e623}">
          <xlrd:rvb i="10843"/>
        </ext>
      </extLst>
    </bk>
    <bk>
      <extLst>
        <ext uri="{3e2802c4-a4d2-4d8b-9148-e3be6c30e623}">
          <xlrd:rvb i="10844"/>
        </ext>
      </extLst>
    </bk>
    <bk>
      <extLst>
        <ext uri="{3e2802c4-a4d2-4d8b-9148-e3be6c30e623}">
          <xlrd:rvb i="10845"/>
        </ext>
      </extLst>
    </bk>
    <bk>
      <extLst>
        <ext uri="{3e2802c4-a4d2-4d8b-9148-e3be6c30e623}">
          <xlrd:rvb i="10846"/>
        </ext>
      </extLst>
    </bk>
    <bk>
      <extLst>
        <ext uri="{3e2802c4-a4d2-4d8b-9148-e3be6c30e623}">
          <xlrd:rvb i="10847"/>
        </ext>
      </extLst>
    </bk>
    <bk>
      <extLst>
        <ext uri="{3e2802c4-a4d2-4d8b-9148-e3be6c30e623}">
          <xlrd:rvb i="10848"/>
        </ext>
      </extLst>
    </bk>
    <bk>
      <extLst>
        <ext uri="{3e2802c4-a4d2-4d8b-9148-e3be6c30e623}">
          <xlrd:rvb i="10849"/>
        </ext>
      </extLst>
    </bk>
    <bk>
      <extLst>
        <ext uri="{3e2802c4-a4d2-4d8b-9148-e3be6c30e623}">
          <xlrd:rvb i="10850"/>
        </ext>
      </extLst>
    </bk>
    <bk>
      <extLst>
        <ext uri="{3e2802c4-a4d2-4d8b-9148-e3be6c30e623}">
          <xlrd:rvb i="10851"/>
        </ext>
      </extLst>
    </bk>
    <bk>
      <extLst>
        <ext uri="{3e2802c4-a4d2-4d8b-9148-e3be6c30e623}">
          <xlrd:rvb i="10852"/>
        </ext>
      </extLst>
    </bk>
    <bk>
      <extLst>
        <ext uri="{3e2802c4-a4d2-4d8b-9148-e3be6c30e623}">
          <xlrd:rvb i="10853"/>
        </ext>
      </extLst>
    </bk>
    <bk>
      <extLst>
        <ext uri="{3e2802c4-a4d2-4d8b-9148-e3be6c30e623}">
          <xlrd:rvb i="10854"/>
        </ext>
      </extLst>
    </bk>
    <bk>
      <extLst>
        <ext uri="{3e2802c4-a4d2-4d8b-9148-e3be6c30e623}">
          <xlrd:rvb i="10855"/>
        </ext>
      </extLst>
    </bk>
    <bk>
      <extLst>
        <ext uri="{3e2802c4-a4d2-4d8b-9148-e3be6c30e623}">
          <xlrd:rvb i="10856"/>
        </ext>
      </extLst>
    </bk>
    <bk>
      <extLst>
        <ext uri="{3e2802c4-a4d2-4d8b-9148-e3be6c30e623}">
          <xlrd:rvb i="10857"/>
        </ext>
      </extLst>
    </bk>
    <bk>
      <extLst>
        <ext uri="{3e2802c4-a4d2-4d8b-9148-e3be6c30e623}">
          <xlrd:rvb i="10858"/>
        </ext>
      </extLst>
    </bk>
    <bk>
      <extLst>
        <ext uri="{3e2802c4-a4d2-4d8b-9148-e3be6c30e623}">
          <xlrd:rvb i="10859"/>
        </ext>
      </extLst>
    </bk>
    <bk>
      <extLst>
        <ext uri="{3e2802c4-a4d2-4d8b-9148-e3be6c30e623}">
          <xlrd:rvb i="10860"/>
        </ext>
      </extLst>
    </bk>
    <bk>
      <extLst>
        <ext uri="{3e2802c4-a4d2-4d8b-9148-e3be6c30e623}">
          <xlrd:rvb i="10861"/>
        </ext>
      </extLst>
    </bk>
    <bk>
      <extLst>
        <ext uri="{3e2802c4-a4d2-4d8b-9148-e3be6c30e623}">
          <xlrd:rvb i="10862"/>
        </ext>
      </extLst>
    </bk>
    <bk>
      <extLst>
        <ext uri="{3e2802c4-a4d2-4d8b-9148-e3be6c30e623}">
          <xlrd:rvb i="10863"/>
        </ext>
      </extLst>
    </bk>
    <bk>
      <extLst>
        <ext uri="{3e2802c4-a4d2-4d8b-9148-e3be6c30e623}">
          <xlrd:rvb i="10864"/>
        </ext>
      </extLst>
    </bk>
    <bk>
      <extLst>
        <ext uri="{3e2802c4-a4d2-4d8b-9148-e3be6c30e623}">
          <xlrd:rvb i="10865"/>
        </ext>
      </extLst>
    </bk>
    <bk>
      <extLst>
        <ext uri="{3e2802c4-a4d2-4d8b-9148-e3be6c30e623}">
          <xlrd:rvb i="10866"/>
        </ext>
      </extLst>
    </bk>
    <bk>
      <extLst>
        <ext uri="{3e2802c4-a4d2-4d8b-9148-e3be6c30e623}">
          <xlrd:rvb i="10867"/>
        </ext>
      </extLst>
    </bk>
    <bk>
      <extLst>
        <ext uri="{3e2802c4-a4d2-4d8b-9148-e3be6c30e623}">
          <xlrd:rvb i="10868"/>
        </ext>
      </extLst>
    </bk>
    <bk>
      <extLst>
        <ext uri="{3e2802c4-a4d2-4d8b-9148-e3be6c30e623}">
          <xlrd:rvb i="10869"/>
        </ext>
      </extLst>
    </bk>
    <bk>
      <extLst>
        <ext uri="{3e2802c4-a4d2-4d8b-9148-e3be6c30e623}">
          <xlrd:rvb i="10870"/>
        </ext>
      </extLst>
    </bk>
    <bk>
      <extLst>
        <ext uri="{3e2802c4-a4d2-4d8b-9148-e3be6c30e623}">
          <xlrd:rvb i="10871"/>
        </ext>
      </extLst>
    </bk>
    <bk>
      <extLst>
        <ext uri="{3e2802c4-a4d2-4d8b-9148-e3be6c30e623}">
          <xlrd:rvb i="10872"/>
        </ext>
      </extLst>
    </bk>
    <bk>
      <extLst>
        <ext uri="{3e2802c4-a4d2-4d8b-9148-e3be6c30e623}">
          <xlrd:rvb i="10873"/>
        </ext>
      </extLst>
    </bk>
    <bk>
      <extLst>
        <ext uri="{3e2802c4-a4d2-4d8b-9148-e3be6c30e623}">
          <xlrd:rvb i="10874"/>
        </ext>
      </extLst>
    </bk>
    <bk>
      <extLst>
        <ext uri="{3e2802c4-a4d2-4d8b-9148-e3be6c30e623}">
          <xlrd:rvb i="10875"/>
        </ext>
      </extLst>
    </bk>
    <bk>
      <extLst>
        <ext uri="{3e2802c4-a4d2-4d8b-9148-e3be6c30e623}">
          <xlrd:rvb i="10876"/>
        </ext>
      </extLst>
    </bk>
    <bk>
      <extLst>
        <ext uri="{3e2802c4-a4d2-4d8b-9148-e3be6c30e623}">
          <xlrd:rvb i="10877"/>
        </ext>
      </extLst>
    </bk>
    <bk>
      <extLst>
        <ext uri="{3e2802c4-a4d2-4d8b-9148-e3be6c30e623}">
          <xlrd:rvb i="10878"/>
        </ext>
      </extLst>
    </bk>
    <bk>
      <extLst>
        <ext uri="{3e2802c4-a4d2-4d8b-9148-e3be6c30e623}">
          <xlrd:rvb i="10879"/>
        </ext>
      </extLst>
    </bk>
    <bk>
      <extLst>
        <ext uri="{3e2802c4-a4d2-4d8b-9148-e3be6c30e623}">
          <xlrd:rvb i="10880"/>
        </ext>
      </extLst>
    </bk>
    <bk>
      <extLst>
        <ext uri="{3e2802c4-a4d2-4d8b-9148-e3be6c30e623}">
          <xlrd:rvb i="10881"/>
        </ext>
      </extLst>
    </bk>
    <bk>
      <extLst>
        <ext uri="{3e2802c4-a4d2-4d8b-9148-e3be6c30e623}">
          <xlrd:rvb i="10882"/>
        </ext>
      </extLst>
    </bk>
    <bk>
      <extLst>
        <ext uri="{3e2802c4-a4d2-4d8b-9148-e3be6c30e623}">
          <xlrd:rvb i="10883"/>
        </ext>
      </extLst>
    </bk>
    <bk>
      <extLst>
        <ext uri="{3e2802c4-a4d2-4d8b-9148-e3be6c30e623}">
          <xlrd:rvb i="10884"/>
        </ext>
      </extLst>
    </bk>
    <bk>
      <extLst>
        <ext uri="{3e2802c4-a4d2-4d8b-9148-e3be6c30e623}">
          <xlrd:rvb i="10885"/>
        </ext>
      </extLst>
    </bk>
    <bk>
      <extLst>
        <ext uri="{3e2802c4-a4d2-4d8b-9148-e3be6c30e623}">
          <xlrd:rvb i="10886"/>
        </ext>
      </extLst>
    </bk>
    <bk>
      <extLst>
        <ext uri="{3e2802c4-a4d2-4d8b-9148-e3be6c30e623}">
          <xlrd:rvb i="10887"/>
        </ext>
      </extLst>
    </bk>
    <bk>
      <extLst>
        <ext uri="{3e2802c4-a4d2-4d8b-9148-e3be6c30e623}">
          <xlrd:rvb i="10888"/>
        </ext>
      </extLst>
    </bk>
    <bk>
      <extLst>
        <ext uri="{3e2802c4-a4d2-4d8b-9148-e3be6c30e623}">
          <xlrd:rvb i="10889"/>
        </ext>
      </extLst>
    </bk>
    <bk>
      <extLst>
        <ext uri="{3e2802c4-a4d2-4d8b-9148-e3be6c30e623}">
          <xlrd:rvb i="10890"/>
        </ext>
      </extLst>
    </bk>
    <bk>
      <extLst>
        <ext uri="{3e2802c4-a4d2-4d8b-9148-e3be6c30e623}">
          <xlrd:rvb i="10891"/>
        </ext>
      </extLst>
    </bk>
    <bk>
      <extLst>
        <ext uri="{3e2802c4-a4d2-4d8b-9148-e3be6c30e623}">
          <xlrd:rvb i="10892"/>
        </ext>
      </extLst>
    </bk>
    <bk>
      <extLst>
        <ext uri="{3e2802c4-a4d2-4d8b-9148-e3be6c30e623}">
          <xlrd:rvb i="10893"/>
        </ext>
      </extLst>
    </bk>
    <bk>
      <extLst>
        <ext uri="{3e2802c4-a4d2-4d8b-9148-e3be6c30e623}">
          <xlrd:rvb i="10894"/>
        </ext>
      </extLst>
    </bk>
    <bk>
      <extLst>
        <ext uri="{3e2802c4-a4d2-4d8b-9148-e3be6c30e623}">
          <xlrd:rvb i="10895"/>
        </ext>
      </extLst>
    </bk>
    <bk>
      <extLst>
        <ext uri="{3e2802c4-a4d2-4d8b-9148-e3be6c30e623}">
          <xlrd:rvb i="10896"/>
        </ext>
      </extLst>
    </bk>
    <bk>
      <extLst>
        <ext uri="{3e2802c4-a4d2-4d8b-9148-e3be6c30e623}">
          <xlrd:rvb i="10897"/>
        </ext>
      </extLst>
    </bk>
    <bk>
      <extLst>
        <ext uri="{3e2802c4-a4d2-4d8b-9148-e3be6c30e623}">
          <xlrd:rvb i="10898"/>
        </ext>
      </extLst>
    </bk>
    <bk>
      <extLst>
        <ext uri="{3e2802c4-a4d2-4d8b-9148-e3be6c30e623}">
          <xlrd:rvb i="10899"/>
        </ext>
      </extLst>
    </bk>
    <bk>
      <extLst>
        <ext uri="{3e2802c4-a4d2-4d8b-9148-e3be6c30e623}">
          <xlrd:rvb i="10900"/>
        </ext>
      </extLst>
    </bk>
    <bk>
      <extLst>
        <ext uri="{3e2802c4-a4d2-4d8b-9148-e3be6c30e623}">
          <xlrd:rvb i="10901"/>
        </ext>
      </extLst>
    </bk>
    <bk>
      <extLst>
        <ext uri="{3e2802c4-a4d2-4d8b-9148-e3be6c30e623}">
          <xlrd:rvb i="10902"/>
        </ext>
      </extLst>
    </bk>
    <bk>
      <extLst>
        <ext uri="{3e2802c4-a4d2-4d8b-9148-e3be6c30e623}">
          <xlrd:rvb i="10903"/>
        </ext>
      </extLst>
    </bk>
    <bk>
      <extLst>
        <ext uri="{3e2802c4-a4d2-4d8b-9148-e3be6c30e623}">
          <xlrd:rvb i="10904"/>
        </ext>
      </extLst>
    </bk>
    <bk>
      <extLst>
        <ext uri="{3e2802c4-a4d2-4d8b-9148-e3be6c30e623}">
          <xlrd:rvb i="10905"/>
        </ext>
      </extLst>
    </bk>
    <bk>
      <extLst>
        <ext uri="{3e2802c4-a4d2-4d8b-9148-e3be6c30e623}">
          <xlrd:rvb i="10906"/>
        </ext>
      </extLst>
    </bk>
    <bk>
      <extLst>
        <ext uri="{3e2802c4-a4d2-4d8b-9148-e3be6c30e623}">
          <xlrd:rvb i="10907"/>
        </ext>
      </extLst>
    </bk>
    <bk>
      <extLst>
        <ext uri="{3e2802c4-a4d2-4d8b-9148-e3be6c30e623}">
          <xlrd:rvb i="10908"/>
        </ext>
      </extLst>
    </bk>
    <bk>
      <extLst>
        <ext uri="{3e2802c4-a4d2-4d8b-9148-e3be6c30e623}">
          <xlrd:rvb i="10909"/>
        </ext>
      </extLst>
    </bk>
    <bk>
      <extLst>
        <ext uri="{3e2802c4-a4d2-4d8b-9148-e3be6c30e623}">
          <xlrd:rvb i="10910"/>
        </ext>
      </extLst>
    </bk>
    <bk>
      <extLst>
        <ext uri="{3e2802c4-a4d2-4d8b-9148-e3be6c30e623}">
          <xlrd:rvb i="10911"/>
        </ext>
      </extLst>
    </bk>
    <bk>
      <extLst>
        <ext uri="{3e2802c4-a4d2-4d8b-9148-e3be6c30e623}">
          <xlrd:rvb i="10912"/>
        </ext>
      </extLst>
    </bk>
    <bk>
      <extLst>
        <ext uri="{3e2802c4-a4d2-4d8b-9148-e3be6c30e623}">
          <xlrd:rvb i="10913"/>
        </ext>
      </extLst>
    </bk>
    <bk>
      <extLst>
        <ext uri="{3e2802c4-a4d2-4d8b-9148-e3be6c30e623}">
          <xlrd:rvb i="10914"/>
        </ext>
      </extLst>
    </bk>
    <bk>
      <extLst>
        <ext uri="{3e2802c4-a4d2-4d8b-9148-e3be6c30e623}">
          <xlrd:rvb i="10915"/>
        </ext>
      </extLst>
    </bk>
    <bk>
      <extLst>
        <ext uri="{3e2802c4-a4d2-4d8b-9148-e3be6c30e623}">
          <xlrd:rvb i="10916"/>
        </ext>
      </extLst>
    </bk>
    <bk>
      <extLst>
        <ext uri="{3e2802c4-a4d2-4d8b-9148-e3be6c30e623}">
          <xlrd:rvb i="10917"/>
        </ext>
      </extLst>
    </bk>
    <bk>
      <extLst>
        <ext uri="{3e2802c4-a4d2-4d8b-9148-e3be6c30e623}">
          <xlrd:rvb i="10918"/>
        </ext>
      </extLst>
    </bk>
    <bk>
      <extLst>
        <ext uri="{3e2802c4-a4d2-4d8b-9148-e3be6c30e623}">
          <xlrd:rvb i="10919"/>
        </ext>
      </extLst>
    </bk>
    <bk>
      <extLst>
        <ext uri="{3e2802c4-a4d2-4d8b-9148-e3be6c30e623}">
          <xlrd:rvb i="10920"/>
        </ext>
      </extLst>
    </bk>
    <bk>
      <extLst>
        <ext uri="{3e2802c4-a4d2-4d8b-9148-e3be6c30e623}">
          <xlrd:rvb i="10921"/>
        </ext>
      </extLst>
    </bk>
    <bk>
      <extLst>
        <ext uri="{3e2802c4-a4d2-4d8b-9148-e3be6c30e623}">
          <xlrd:rvb i="10922"/>
        </ext>
      </extLst>
    </bk>
    <bk>
      <extLst>
        <ext uri="{3e2802c4-a4d2-4d8b-9148-e3be6c30e623}">
          <xlrd:rvb i="10923"/>
        </ext>
      </extLst>
    </bk>
    <bk>
      <extLst>
        <ext uri="{3e2802c4-a4d2-4d8b-9148-e3be6c30e623}">
          <xlrd:rvb i="10924"/>
        </ext>
      </extLst>
    </bk>
    <bk>
      <extLst>
        <ext uri="{3e2802c4-a4d2-4d8b-9148-e3be6c30e623}">
          <xlrd:rvb i="10925"/>
        </ext>
      </extLst>
    </bk>
    <bk>
      <extLst>
        <ext uri="{3e2802c4-a4d2-4d8b-9148-e3be6c30e623}">
          <xlrd:rvb i="10926"/>
        </ext>
      </extLst>
    </bk>
    <bk>
      <extLst>
        <ext uri="{3e2802c4-a4d2-4d8b-9148-e3be6c30e623}">
          <xlrd:rvb i="10927"/>
        </ext>
      </extLst>
    </bk>
    <bk>
      <extLst>
        <ext uri="{3e2802c4-a4d2-4d8b-9148-e3be6c30e623}">
          <xlrd:rvb i="10928"/>
        </ext>
      </extLst>
    </bk>
    <bk>
      <extLst>
        <ext uri="{3e2802c4-a4d2-4d8b-9148-e3be6c30e623}">
          <xlrd:rvb i="10929"/>
        </ext>
      </extLst>
    </bk>
    <bk>
      <extLst>
        <ext uri="{3e2802c4-a4d2-4d8b-9148-e3be6c30e623}">
          <xlrd:rvb i="10930"/>
        </ext>
      </extLst>
    </bk>
    <bk>
      <extLst>
        <ext uri="{3e2802c4-a4d2-4d8b-9148-e3be6c30e623}">
          <xlrd:rvb i="10931"/>
        </ext>
      </extLst>
    </bk>
    <bk>
      <extLst>
        <ext uri="{3e2802c4-a4d2-4d8b-9148-e3be6c30e623}">
          <xlrd:rvb i="10932"/>
        </ext>
      </extLst>
    </bk>
    <bk>
      <extLst>
        <ext uri="{3e2802c4-a4d2-4d8b-9148-e3be6c30e623}">
          <xlrd:rvb i="10933"/>
        </ext>
      </extLst>
    </bk>
    <bk>
      <extLst>
        <ext uri="{3e2802c4-a4d2-4d8b-9148-e3be6c30e623}">
          <xlrd:rvb i="10934"/>
        </ext>
      </extLst>
    </bk>
    <bk>
      <extLst>
        <ext uri="{3e2802c4-a4d2-4d8b-9148-e3be6c30e623}">
          <xlrd:rvb i="10935"/>
        </ext>
      </extLst>
    </bk>
    <bk>
      <extLst>
        <ext uri="{3e2802c4-a4d2-4d8b-9148-e3be6c30e623}">
          <xlrd:rvb i="10936"/>
        </ext>
      </extLst>
    </bk>
    <bk>
      <extLst>
        <ext uri="{3e2802c4-a4d2-4d8b-9148-e3be6c30e623}">
          <xlrd:rvb i="10937"/>
        </ext>
      </extLst>
    </bk>
    <bk>
      <extLst>
        <ext uri="{3e2802c4-a4d2-4d8b-9148-e3be6c30e623}">
          <xlrd:rvb i="10938"/>
        </ext>
      </extLst>
    </bk>
    <bk>
      <extLst>
        <ext uri="{3e2802c4-a4d2-4d8b-9148-e3be6c30e623}">
          <xlrd:rvb i="10939"/>
        </ext>
      </extLst>
    </bk>
    <bk>
      <extLst>
        <ext uri="{3e2802c4-a4d2-4d8b-9148-e3be6c30e623}">
          <xlrd:rvb i="10940"/>
        </ext>
      </extLst>
    </bk>
    <bk>
      <extLst>
        <ext uri="{3e2802c4-a4d2-4d8b-9148-e3be6c30e623}">
          <xlrd:rvb i="10941"/>
        </ext>
      </extLst>
    </bk>
    <bk>
      <extLst>
        <ext uri="{3e2802c4-a4d2-4d8b-9148-e3be6c30e623}">
          <xlrd:rvb i="10942"/>
        </ext>
      </extLst>
    </bk>
    <bk>
      <extLst>
        <ext uri="{3e2802c4-a4d2-4d8b-9148-e3be6c30e623}">
          <xlrd:rvb i="10943"/>
        </ext>
      </extLst>
    </bk>
    <bk>
      <extLst>
        <ext uri="{3e2802c4-a4d2-4d8b-9148-e3be6c30e623}">
          <xlrd:rvb i="10944"/>
        </ext>
      </extLst>
    </bk>
    <bk>
      <extLst>
        <ext uri="{3e2802c4-a4d2-4d8b-9148-e3be6c30e623}">
          <xlrd:rvb i="10945"/>
        </ext>
      </extLst>
    </bk>
    <bk>
      <extLst>
        <ext uri="{3e2802c4-a4d2-4d8b-9148-e3be6c30e623}">
          <xlrd:rvb i="10946"/>
        </ext>
      </extLst>
    </bk>
    <bk>
      <extLst>
        <ext uri="{3e2802c4-a4d2-4d8b-9148-e3be6c30e623}">
          <xlrd:rvb i="10947"/>
        </ext>
      </extLst>
    </bk>
    <bk>
      <extLst>
        <ext uri="{3e2802c4-a4d2-4d8b-9148-e3be6c30e623}">
          <xlrd:rvb i="10948"/>
        </ext>
      </extLst>
    </bk>
    <bk>
      <extLst>
        <ext uri="{3e2802c4-a4d2-4d8b-9148-e3be6c30e623}">
          <xlrd:rvb i="10949"/>
        </ext>
      </extLst>
    </bk>
    <bk>
      <extLst>
        <ext uri="{3e2802c4-a4d2-4d8b-9148-e3be6c30e623}">
          <xlrd:rvb i="10950"/>
        </ext>
      </extLst>
    </bk>
    <bk>
      <extLst>
        <ext uri="{3e2802c4-a4d2-4d8b-9148-e3be6c30e623}">
          <xlrd:rvb i="10951"/>
        </ext>
      </extLst>
    </bk>
    <bk>
      <extLst>
        <ext uri="{3e2802c4-a4d2-4d8b-9148-e3be6c30e623}">
          <xlrd:rvb i="10952"/>
        </ext>
      </extLst>
    </bk>
    <bk>
      <extLst>
        <ext uri="{3e2802c4-a4d2-4d8b-9148-e3be6c30e623}">
          <xlrd:rvb i="10953"/>
        </ext>
      </extLst>
    </bk>
    <bk>
      <extLst>
        <ext uri="{3e2802c4-a4d2-4d8b-9148-e3be6c30e623}">
          <xlrd:rvb i="10954"/>
        </ext>
      </extLst>
    </bk>
    <bk>
      <extLst>
        <ext uri="{3e2802c4-a4d2-4d8b-9148-e3be6c30e623}">
          <xlrd:rvb i="10955"/>
        </ext>
      </extLst>
    </bk>
    <bk>
      <extLst>
        <ext uri="{3e2802c4-a4d2-4d8b-9148-e3be6c30e623}">
          <xlrd:rvb i="10956"/>
        </ext>
      </extLst>
    </bk>
    <bk>
      <extLst>
        <ext uri="{3e2802c4-a4d2-4d8b-9148-e3be6c30e623}">
          <xlrd:rvb i="10957"/>
        </ext>
      </extLst>
    </bk>
    <bk>
      <extLst>
        <ext uri="{3e2802c4-a4d2-4d8b-9148-e3be6c30e623}">
          <xlrd:rvb i="10958"/>
        </ext>
      </extLst>
    </bk>
    <bk>
      <extLst>
        <ext uri="{3e2802c4-a4d2-4d8b-9148-e3be6c30e623}">
          <xlrd:rvb i="10959"/>
        </ext>
      </extLst>
    </bk>
    <bk>
      <extLst>
        <ext uri="{3e2802c4-a4d2-4d8b-9148-e3be6c30e623}">
          <xlrd:rvb i="10960"/>
        </ext>
      </extLst>
    </bk>
    <bk>
      <extLst>
        <ext uri="{3e2802c4-a4d2-4d8b-9148-e3be6c30e623}">
          <xlrd:rvb i="10961"/>
        </ext>
      </extLst>
    </bk>
    <bk>
      <extLst>
        <ext uri="{3e2802c4-a4d2-4d8b-9148-e3be6c30e623}">
          <xlrd:rvb i="10962"/>
        </ext>
      </extLst>
    </bk>
    <bk>
      <extLst>
        <ext uri="{3e2802c4-a4d2-4d8b-9148-e3be6c30e623}">
          <xlrd:rvb i="10963"/>
        </ext>
      </extLst>
    </bk>
    <bk>
      <extLst>
        <ext uri="{3e2802c4-a4d2-4d8b-9148-e3be6c30e623}">
          <xlrd:rvb i="10964"/>
        </ext>
      </extLst>
    </bk>
    <bk>
      <extLst>
        <ext uri="{3e2802c4-a4d2-4d8b-9148-e3be6c30e623}">
          <xlrd:rvb i="10965"/>
        </ext>
      </extLst>
    </bk>
    <bk>
      <extLst>
        <ext uri="{3e2802c4-a4d2-4d8b-9148-e3be6c30e623}">
          <xlrd:rvb i="10966"/>
        </ext>
      </extLst>
    </bk>
    <bk>
      <extLst>
        <ext uri="{3e2802c4-a4d2-4d8b-9148-e3be6c30e623}">
          <xlrd:rvb i="10967"/>
        </ext>
      </extLst>
    </bk>
    <bk>
      <extLst>
        <ext uri="{3e2802c4-a4d2-4d8b-9148-e3be6c30e623}">
          <xlrd:rvb i="10968"/>
        </ext>
      </extLst>
    </bk>
    <bk>
      <extLst>
        <ext uri="{3e2802c4-a4d2-4d8b-9148-e3be6c30e623}">
          <xlrd:rvb i="10969"/>
        </ext>
      </extLst>
    </bk>
    <bk>
      <extLst>
        <ext uri="{3e2802c4-a4d2-4d8b-9148-e3be6c30e623}">
          <xlrd:rvb i="10970"/>
        </ext>
      </extLst>
    </bk>
    <bk>
      <extLst>
        <ext uri="{3e2802c4-a4d2-4d8b-9148-e3be6c30e623}">
          <xlrd:rvb i="10971"/>
        </ext>
      </extLst>
    </bk>
    <bk>
      <extLst>
        <ext uri="{3e2802c4-a4d2-4d8b-9148-e3be6c30e623}">
          <xlrd:rvb i="10972"/>
        </ext>
      </extLst>
    </bk>
    <bk>
      <extLst>
        <ext uri="{3e2802c4-a4d2-4d8b-9148-e3be6c30e623}">
          <xlrd:rvb i="10973"/>
        </ext>
      </extLst>
    </bk>
    <bk>
      <extLst>
        <ext uri="{3e2802c4-a4d2-4d8b-9148-e3be6c30e623}">
          <xlrd:rvb i="10974"/>
        </ext>
      </extLst>
    </bk>
    <bk>
      <extLst>
        <ext uri="{3e2802c4-a4d2-4d8b-9148-e3be6c30e623}">
          <xlrd:rvb i="10975"/>
        </ext>
      </extLst>
    </bk>
    <bk>
      <extLst>
        <ext uri="{3e2802c4-a4d2-4d8b-9148-e3be6c30e623}">
          <xlrd:rvb i="10976"/>
        </ext>
      </extLst>
    </bk>
    <bk>
      <extLst>
        <ext uri="{3e2802c4-a4d2-4d8b-9148-e3be6c30e623}">
          <xlrd:rvb i="10977"/>
        </ext>
      </extLst>
    </bk>
    <bk>
      <extLst>
        <ext uri="{3e2802c4-a4d2-4d8b-9148-e3be6c30e623}">
          <xlrd:rvb i="10978"/>
        </ext>
      </extLst>
    </bk>
    <bk>
      <extLst>
        <ext uri="{3e2802c4-a4d2-4d8b-9148-e3be6c30e623}">
          <xlrd:rvb i="10979"/>
        </ext>
      </extLst>
    </bk>
    <bk>
      <extLst>
        <ext uri="{3e2802c4-a4d2-4d8b-9148-e3be6c30e623}">
          <xlrd:rvb i="10980"/>
        </ext>
      </extLst>
    </bk>
    <bk>
      <extLst>
        <ext uri="{3e2802c4-a4d2-4d8b-9148-e3be6c30e623}">
          <xlrd:rvb i="10981"/>
        </ext>
      </extLst>
    </bk>
    <bk>
      <extLst>
        <ext uri="{3e2802c4-a4d2-4d8b-9148-e3be6c30e623}">
          <xlrd:rvb i="10982"/>
        </ext>
      </extLst>
    </bk>
    <bk>
      <extLst>
        <ext uri="{3e2802c4-a4d2-4d8b-9148-e3be6c30e623}">
          <xlrd:rvb i="10983"/>
        </ext>
      </extLst>
    </bk>
    <bk>
      <extLst>
        <ext uri="{3e2802c4-a4d2-4d8b-9148-e3be6c30e623}">
          <xlrd:rvb i="10984"/>
        </ext>
      </extLst>
    </bk>
    <bk>
      <extLst>
        <ext uri="{3e2802c4-a4d2-4d8b-9148-e3be6c30e623}">
          <xlrd:rvb i="10985"/>
        </ext>
      </extLst>
    </bk>
    <bk>
      <extLst>
        <ext uri="{3e2802c4-a4d2-4d8b-9148-e3be6c30e623}">
          <xlrd:rvb i="10986"/>
        </ext>
      </extLst>
    </bk>
    <bk>
      <extLst>
        <ext uri="{3e2802c4-a4d2-4d8b-9148-e3be6c30e623}">
          <xlrd:rvb i="10987"/>
        </ext>
      </extLst>
    </bk>
    <bk>
      <extLst>
        <ext uri="{3e2802c4-a4d2-4d8b-9148-e3be6c30e623}">
          <xlrd:rvb i="10988"/>
        </ext>
      </extLst>
    </bk>
    <bk>
      <extLst>
        <ext uri="{3e2802c4-a4d2-4d8b-9148-e3be6c30e623}">
          <xlrd:rvb i="10989"/>
        </ext>
      </extLst>
    </bk>
    <bk>
      <extLst>
        <ext uri="{3e2802c4-a4d2-4d8b-9148-e3be6c30e623}">
          <xlrd:rvb i="10990"/>
        </ext>
      </extLst>
    </bk>
    <bk>
      <extLst>
        <ext uri="{3e2802c4-a4d2-4d8b-9148-e3be6c30e623}">
          <xlrd:rvb i="10991"/>
        </ext>
      </extLst>
    </bk>
    <bk>
      <extLst>
        <ext uri="{3e2802c4-a4d2-4d8b-9148-e3be6c30e623}">
          <xlrd:rvb i="10992"/>
        </ext>
      </extLst>
    </bk>
    <bk>
      <extLst>
        <ext uri="{3e2802c4-a4d2-4d8b-9148-e3be6c30e623}">
          <xlrd:rvb i="10993"/>
        </ext>
      </extLst>
    </bk>
    <bk>
      <extLst>
        <ext uri="{3e2802c4-a4d2-4d8b-9148-e3be6c30e623}">
          <xlrd:rvb i="10994"/>
        </ext>
      </extLst>
    </bk>
    <bk>
      <extLst>
        <ext uri="{3e2802c4-a4d2-4d8b-9148-e3be6c30e623}">
          <xlrd:rvb i="10995"/>
        </ext>
      </extLst>
    </bk>
    <bk>
      <extLst>
        <ext uri="{3e2802c4-a4d2-4d8b-9148-e3be6c30e623}">
          <xlrd:rvb i="10996"/>
        </ext>
      </extLst>
    </bk>
    <bk>
      <extLst>
        <ext uri="{3e2802c4-a4d2-4d8b-9148-e3be6c30e623}">
          <xlrd:rvb i="10997"/>
        </ext>
      </extLst>
    </bk>
    <bk>
      <extLst>
        <ext uri="{3e2802c4-a4d2-4d8b-9148-e3be6c30e623}">
          <xlrd:rvb i="10998"/>
        </ext>
      </extLst>
    </bk>
    <bk>
      <extLst>
        <ext uri="{3e2802c4-a4d2-4d8b-9148-e3be6c30e623}">
          <xlrd:rvb i="10999"/>
        </ext>
      </extLst>
    </bk>
    <bk>
      <extLst>
        <ext uri="{3e2802c4-a4d2-4d8b-9148-e3be6c30e623}">
          <xlrd:rvb i="11000"/>
        </ext>
      </extLst>
    </bk>
    <bk>
      <extLst>
        <ext uri="{3e2802c4-a4d2-4d8b-9148-e3be6c30e623}">
          <xlrd:rvb i="11001"/>
        </ext>
      </extLst>
    </bk>
    <bk>
      <extLst>
        <ext uri="{3e2802c4-a4d2-4d8b-9148-e3be6c30e623}">
          <xlrd:rvb i="11002"/>
        </ext>
      </extLst>
    </bk>
    <bk>
      <extLst>
        <ext uri="{3e2802c4-a4d2-4d8b-9148-e3be6c30e623}">
          <xlrd:rvb i="11003"/>
        </ext>
      </extLst>
    </bk>
    <bk>
      <extLst>
        <ext uri="{3e2802c4-a4d2-4d8b-9148-e3be6c30e623}">
          <xlrd:rvb i="11004"/>
        </ext>
      </extLst>
    </bk>
    <bk>
      <extLst>
        <ext uri="{3e2802c4-a4d2-4d8b-9148-e3be6c30e623}">
          <xlrd:rvb i="11005"/>
        </ext>
      </extLst>
    </bk>
    <bk>
      <extLst>
        <ext uri="{3e2802c4-a4d2-4d8b-9148-e3be6c30e623}">
          <xlrd:rvb i="11006"/>
        </ext>
      </extLst>
    </bk>
    <bk>
      <extLst>
        <ext uri="{3e2802c4-a4d2-4d8b-9148-e3be6c30e623}">
          <xlrd:rvb i="11007"/>
        </ext>
      </extLst>
    </bk>
    <bk>
      <extLst>
        <ext uri="{3e2802c4-a4d2-4d8b-9148-e3be6c30e623}">
          <xlrd:rvb i="11008"/>
        </ext>
      </extLst>
    </bk>
    <bk>
      <extLst>
        <ext uri="{3e2802c4-a4d2-4d8b-9148-e3be6c30e623}">
          <xlrd:rvb i="11009"/>
        </ext>
      </extLst>
    </bk>
    <bk>
      <extLst>
        <ext uri="{3e2802c4-a4d2-4d8b-9148-e3be6c30e623}">
          <xlrd:rvb i="11010"/>
        </ext>
      </extLst>
    </bk>
    <bk>
      <extLst>
        <ext uri="{3e2802c4-a4d2-4d8b-9148-e3be6c30e623}">
          <xlrd:rvb i="11011"/>
        </ext>
      </extLst>
    </bk>
    <bk>
      <extLst>
        <ext uri="{3e2802c4-a4d2-4d8b-9148-e3be6c30e623}">
          <xlrd:rvb i="11012"/>
        </ext>
      </extLst>
    </bk>
    <bk>
      <extLst>
        <ext uri="{3e2802c4-a4d2-4d8b-9148-e3be6c30e623}">
          <xlrd:rvb i="11013"/>
        </ext>
      </extLst>
    </bk>
    <bk>
      <extLst>
        <ext uri="{3e2802c4-a4d2-4d8b-9148-e3be6c30e623}">
          <xlrd:rvb i="11014"/>
        </ext>
      </extLst>
    </bk>
    <bk>
      <extLst>
        <ext uri="{3e2802c4-a4d2-4d8b-9148-e3be6c30e623}">
          <xlrd:rvb i="11015"/>
        </ext>
      </extLst>
    </bk>
    <bk>
      <extLst>
        <ext uri="{3e2802c4-a4d2-4d8b-9148-e3be6c30e623}">
          <xlrd:rvb i="11016"/>
        </ext>
      </extLst>
    </bk>
    <bk>
      <extLst>
        <ext uri="{3e2802c4-a4d2-4d8b-9148-e3be6c30e623}">
          <xlrd:rvb i="11017"/>
        </ext>
      </extLst>
    </bk>
    <bk>
      <extLst>
        <ext uri="{3e2802c4-a4d2-4d8b-9148-e3be6c30e623}">
          <xlrd:rvb i="11018"/>
        </ext>
      </extLst>
    </bk>
    <bk>
      <extLst>
        <ext uri="{3e2802c4-a4d2-4d8b-9148-e3be6c30e623}">
          <xlrd:rvb i="11019"/>
        </ext>
      </extLst>
    </bk>
    <bk>
      <extLst>
        <ext uri="{3e2802c4-a4d2-4d8b-9148-e3be6c30e623}">
          <xlrd:rvb i="11020"/>
        </ext>
      </extLst>
    </bk>
    <bk>
      <extLst>
        <ext uri="{3e2802c4-a4d2-4d8b-9148-e3be6c30e623}">
          <xlrd:rvb i="11021"/>
        </ext>
      </extLst>
    </bk>
    <bk>
      <extLst>
        <ext uri="{3e2802c4-a4d2-4d8b-9148-e3be6c30e623}">
          <xlrd:rvb i="11022"/>
        </ext>
      </extLst>
    </bk>
    <bk>
      <extLst>
        <ext uri="{3e2802c4-a4d2-4d8b-9148-e3be6c30e623}">
          <xlrd:rvb i="11023"/>
        </ext>
      </extLst>
    </bk>
    <bk>
      <extLst>
        <ext uri="{3e2802c4-a4d2-4d8b-9148-e3be6c30e623}">
          <xlrd:rvb i="11024"/>
        </ext>
      </extLst>
    </bk>
    <bk>
      <extLst>
        <ext uri="{3e2802c4-a4d2-4d8b-9148-e3be6c30e623}">
          <xlrd:rvb i="11025"/>
        </ext>
      </extLst>
    </bk>
    <bk>
      <extLst>
        <ext uri="{3e2802c4-a4d2-4d8b-9148-e3be6c30e623}">
          <xlrd:rvb i="11026"/>
        </ext>
      </extLst>
    </bk>
    <bk>
      <extLst>
        <ext uri="{3e2802c4-a4d2-4d8b-9148-e3be6c30e623}">
          <xlrd:rvb i="11027"/>
        </ext>
      </extLst>
    </bk>
    <bk>
      <extLst>
        <ext uri="{3e2802c4-a4d2-4d8b-9148-e3be6c30e623}">
          <xlrd:rvb i="11028"/>
        </ext>
      </extLst>
    </bk>
    <bk>
      <extLst>
        <ext uri="{3e2802c4-a4d2-4d8b-9148-e3be6c30e623}">
          <xlrd:rvb i="11029"/>
        </ext>
      </extLst>
    </bk>
    <bk>
      <extLst>
        <ext uri="{3e2802c4-a4d2-4d8b-9148-e3be6c30e623}">
          <xlrd:rvb i="11030"/>
        </ext>
      </extLst>
    </bk>
    <bk>
      <extLst>
        <ext uri="{3e2802c4-a4d2-4d8b-9148-e3be6c30e623}">
          <xlrd:rvb i="11031"/>
        </ext>
      </extLst>
    </bk>
    <bk>
      <extLst>
        <ext uri="{3e2802c4-a4d2-4d8b-9148-e3be6c30e623}">
          <xlrd:rvb i="11032"/>
        </ext>
      </extLst>
    </bk>
    <bk>
      <extLst>
        <ext uri="{3e2802c4-a4d2-4d8b-9148-e3be6c30e623}">
          <xlrd:rvb i="11033"/>
        </ext>
      </extLst>
    </bk>
    <bk>
      <extLst>
        <ext uri="{3e2802c4-a4d2-4d8b-9148-e3be6c30e623}">
          <xlrd:rvb i="11034"/>
        </ext>
      </extLst>
    </bk>
    <bk>
      <extLst>
        <ext uri="{3e2802c4-a4d2-4d8b-9148-e3be6c30e623}">
          <xlrd:rvb i="11035"/>
        </ext>
      </extLst>
    </bk>
    <bk>
      <extLst>
        <ext uri="{3e2802c4-a4d2-4d8b-9148-e3be6c30e623}">
          <xlrd:rvb i="11036"/>
        </ext>
      </extLst>
    </bk>
    <bk>
      <extLst>
        <ext uri="{3e2802c4-a4d2-4d8b-9148-e3be6c30e623}">
          <xlrd:rvb i="11037"/>
        </ext>
      </extLst>
    </bk>
    <bk>
      <extLst>
        <ext uri="{3e2802c4-a4d2-4d8b-9148-e3be6c30e623}">
          <xlrd:rvb i="11038"/>
        </ext>
      </extLst>
    </bk>
    <bk>
      <extLst>
        <ext uri="{3e2802c4-a4d2-4d8b-9148-e3be6c30e623}">
          <xlrd:rvb i="11039"/>
        </ext>
      </extLst>
    </bk>
    <bk>
      <extLst>
        <ext uri="{3e2802c4-a4d2-4d8b-9148-e3be6c30e623}">
          <xlrd:rvb i="11040"/>
        </ext>
      </extLst>
    </bk>
    <bk>
      <extLst>
        <ext uri="{3e2802c4-a4d2-4d8b-9148-e3be6c30e623}">
          <xlrd:rvb i="11041"/>
        </ext>
      </extLst>
    </bk>
    <bk>
      <extLst>
        <ext uri="{3e2802c4-a4d2-4d8b-9148-e3be6c30e623}">
          <xlrd:rvb i="11042"/>
        </ext>
      </extLst>
    </bk>
    <bk>
      <extLst>
        <ext uri="{3e2802c4-a4d2-4d8b-9148-e3be6c30e623}">
          <xlrd:rvb i="11043"/>
        </ext>
      </extLst>
    </bk>
    <bk>
      <extLst>
        <ext uri="{3e2802c4-a4d2-4d8b-9148-e3be6c30e623}">
          <xlrd:rvb i="11044"/>
        </ext>
      </extLst>
    </bk>
    <bk>
      <extLst>
        <ext uri="{3e2802c4-a4d2-4d8b-9148-e3be6c30e623}">
          <xlrd:rvb i="11047"/>
        </ext>
      </extLst>
    </bk>
    <bk>
      <extLst>
        <ext uri="{3e2802c4-a4d2-4d8b-9148-e3be6c30e623}">
          <xlrd:rvb i="11048"/>
        </ext>
      </extLst>
    </bk>
    <bk>
      <extLst>
        <ext uri="{3e2802c4-a4d2-4d8b-9148-e3be6c30e623}">
          <xlrd:rvb i="11049"/>
        </ext>
      </extLst>
    </bk>
    <bk>
      <extLst>
        <ext uri="{3e2802c4-a4d2-4d8b-9148-e3be6c30e623}">
          <xlrd:rvb i="11050"/>
        </ext>
      </extLst>
    </bk>
    <bk>
      <extLst>
        <ext uri="{3e2802c4-a4d2-4d8b-9148-e3be6c30e623}">
          <xlrd:rvb i="11051"/>
        </ext>
      </extLst>
    </bk>
    <bk>
      <extLst>
        <ext uri="{3e2802c4-a4d2-4d8b-9148-e3be6c30e623}">
          <xlrd:rvb i="11052"/>
        </ext>
      </extLst>
    </bk>
    <bk>
      <extLst>
        <ext uri="{3e2802c4-a4d2-4d8b-9148-e3be6c30e623}">
          <xlrd:rvb i="11053"/>
        </ext>
      </extLst>
    </bk>
    <bk>
      <extLst>
        <ext uri="{3e2802c4-a4d2-4d8b-9148-e3be6c30e623}">
          <xlrd:rvb i="11054"/>
        </ext>
      </extLst>
    </bk>
    <bk>
      <extLst>
        <ext uri="{3e2802c4-a4d2-4d8b-9148-e3be6c30e623}">
          <xlrd:rvb i="11055"/>
        </ext>
      </extLst>
    </bk>
    <bk>
      <extLst>
        <ext uri="{3e2802c4-a4d2-4d8b-9148-e3be6c30e623}">
          <xlrd:rvb i="11056"/>
        </ext>
      </extLst>
    </bk>
    <bk>
      <extLst>
        <ext uri="{3e2802c4-a4d2-4d8b-9148-e3be6c30e623}">
          <xlrd:rvb i="11057"/>
        </ext>
      </extLst>
    </bk>
    <bk>
      <extLst>
        <ext uri="{3e2802c4-a4d2-4d8b-9148-e3be6c30e623}">
          <xlrd:rvb i="11058"/>
        </ext>
      </extLst>
    </bk>
    <bk>
      <extLst>
        <ext uri="{3e2802c4-a4d2-4d8b-9148-e3be6c30e623}">
          <xlrd:rvb i="11059"/>
        </ext>
      </extLst>
    </bk>
    <bk>
      <extLst>
        <ext uri="{3e2802c4-a4d2-4d8b-9148-e3be6c30e623}">
          <xlrd:rvb i="11060"/>
        </ext>
      </extLst>
    </bk>
    <bk>
      <extLst>
        <ext uri="{3e2802c4-a4d2-4d8b-9148-e3be6c30e623}">
          <xlrd:rvb i="11061"/>
        </ext>
      </extLst>
    </bk>
    <bk>
      <extLst>
        <ext uri="{3e2802c4-a4d2-4d8b-9148-e3be6c30e623}">
          <xlrd:rvb i="11062"/>
        </ext>
      </extLst>
    </bk>
    <bk>
      <extLst>
        <ext uri="{3e2802c4-a4d2-4d8b-9148-e3be6c30e623}">
          <xlrd:rvb i="11063"/>
        </ext>
      </extLst>
    </bk>
    <bk>
      <extLst>
        <ext uri="{3e2802c4-a4d2-4d8b-9148-e3be6c30e623}">
          <xlrd:rvb i="11064"/>
        </ext>
      </extLst>
    </bk>
    <bk>
      <extLst>
        <ext uri="{3e2802c4-a4d2-4d8b-9148-e3be6c30e623}">
          <xlrd:rvb i="11065"/>
        </ext>
      </extLst>
    </bk>
    <bk>
      <extLst>
        <ext uri="{3e2802c4-a4d2-4d8b-9148-e3be6c30e623}">
          <xlrd:rvb i="11066"/>
        </ext>
      </extLst>
    </bk>
    <bk>
      <extLst>
        <ext uri="{3e2802c4-a4d2-4d8b-9148-e3be6c30e623}">
          <xlrd:rvb i="11067"/>
        </ext>
      </extLst>
    </bk>
    <bk>
      <extLst>
        <ext uri="{3e2802c4-a4d2-4d8b-9148-e3be6c30e623}">
          <xlrd:rvb i="11068"/>
        </ext>
      </extLst>
    </bk>
    <bk>
      <extLst>
        <ext uri="{3e2802c4-a4d2-4d8b-9148-e3be6c30e623}">
          <xlrd:rvb i="11069"/>
        </ext>
      </extLst>
    </bk>
    <bk>
      <extLst>
        <ext uri="{3e2802c4-a4d2-4d8b-9148-e3be6c30e623}">
          <xlrd:rvb i="11070"/>
        </ext>
      </extLst>
    </bk>
    <bk>
      <extLst>
        <ext uri="{3e2802c4-a4d2-4d8b-9148-e3be6c30e623}">
          <xlrd:rvb i="11071"/>
        </ext>
      </extLst>
    </bk>
    <bk>
      <extLst>
        <ext uri="{3e2802c4-a4d2-4d8b-9148-e3be6c30e623}">
          <xlrd:rvb i="11072"/>
        </ext>
      </extLst>
    </bk>
    <bk>
      <extLst>
        <ext uri="{3e2802c4-a4d2-4d8b-9148-e3be6c30e623}">
          <xlrd:rvb i="11073"/>
        </ext>
      </extLst>
    </bk>
    <bk>
      <extLst>
        <ext uri="{3e2802c4-a4d2-4d8b-9148-e3be6c30e623}">
          <xlrd:rvb i="11074"/>
        </ext>
      </extLst>
    </bk>
    <bk>
      <extLst>
        <ext uri="{3e2802c4-a4d2-4d8b-9148-e3be6c30e623}">
          <xlrd:rvb i="11075"/>
        </ext>
      </extLst>
    </bk>
    <bk>
      <extLst>
        <ext uri="{3e2802c4-a4d2-4d8b-9148-e3be6c30e623}">
          <xlrd:rvb i="11076"/>
        </ext>
      </extLst>
    </bk>
    <bk>
      <extLst>
        <ext uri="{3e2802c4-a4d2-4d8b-9148-e3be6c30e623}">
          <xlrd:rvb i="11077"/>
        </ext>
      </extLst>
    </bk>
    <bk>
      <extLst>
        <ext uri="{3e2802c4-a4d2-4d8b-9148-e3be6c30e623}">
          <xlrd:rvb i="11078"/>
        </ext>
      </extLst>
    </bk>
    <bk>
      <extLst>
        <ext uri="{3e2802c4-a4d2-4d8b-9148-e3be6c30e623}">
          <xlrd:rvb i="11079"/>
        </ext>
      </extLst>
    </bk>
    <bk>
      <extLst>
        <ext uri="{3e2802c4-a4d2-4d8b-9148-e3be6c30e623}">
          <xlrd:rvb i="11080"/>
        </ext>
      </extLst>
    </bk>
    <bk>
      <extLst>
        <ext uri="{3e2802c4-a4d2-4d8b-9148-e3be6c30e623}">
          <xlrd:rvb i="11081"/>
        </ext>
      </extLst>
    </bk>
    <bk>
      <extLst>
        <ext uri="{3e2802c4-a4d2-4d8b-9148-e3be6c30e623}">
          <xlrd:rvb i="11082"/>
        </ext>
      </extLst>
    </bk>
    <bk>
      <extLst>
        <ext uri="{3e2802c4-a4d2-4d8b-9148-e3be6c30e623}">
          <xlrd:rvb i="11083"/>
        </ext>
      </extLst>
    </bk>
    <bk>
      <extLst>
        <ext uri="{3e2802c4-a4d2-4d8b-9148-e3be6c30e623}">
          <xlrd:rvb i="11084"/>
        </ext>
      </extLst>
    </bk>
    <bk>
      <extLst>
        <ext uri="{3e2802c4-a4d2-4d8b-9148-e3be6c30e623}">
          <xlrd:rvb i="11085"/>
        </ext>
      </extLst>
    </bk>
    <bk>
      <extLst>
        <ext uri="{3e2802c4-a4d2-4d8b-9148-e3be6c30e623}">
          <xlrd:rvb i="11086"/>
        </ext>
      </extLst>
    </bk>
    <bk>
      <extLst>
        <ext uri="{3e2802c4-a4d2-4d8b-9148-e3be6c30e623}">
          <xlrd:rvb i="11087"/>
        </ext>
      </extLst>
    </bk>
    <bk>
      <extLst>
        <ext uri="{3e2802c4-a4d2-4d8b-9148-e3be6c30e623}">
          <xlrd:rvb i="11088"/>
        </ext>
      </extLst>
    </bk>
    <bk>
      <extLst>
        <ext uri="{3e2802c4-a4d2-4d8b-9148-e3be6c30e623}">
          <xlrd:rvb i="11089"/>
        </ext>
      </extLst>
    </bk>
    <bk>
      <extLst>
        <ext uri="{3e2802c4-a4d2-4d8b-9148-e3be6c30e623}">
          <xlrd:rvb i="11090"/>
        </ext>
      </extLst>
    </bk>
    <bk>
      <extLst>
        <ext uri="{3e2802c4-a4d2-4d8b-9148-e3be6c30e623}">
          <xlrd:rvb i="11091"/>
        </ext>
      </extLst>
    </bk>
    <bk>
      <extLst>
        <ext uri="{3e2802c4-a4d2-4d8b-9148-e3be6c30e623}">
          <xlrd:rvb i="11092"/>
        </ext>
      </extLst>
    </bk>
    <bk>
      <extLst>
        <ext uri="{3e2802c4-a4d2-4d8b-9148-e3be6c30e623}">
          <xlrd:rvb i="11093"/>
        </ext>
      </extLst>
    </bk>
    <bk>
      <extLst>
        <ext uri="{3e2802c4-a4d2-4d8b-9148-e3be6c30e623}">
          <xlrd:rvb i="11094"/>
        </ext>
      </extLst>
    </bk>
    <bk>
      <extLst>
        <ext uri="{3e2802c4-a4d2-4d8b-9148-e3be6c30e623}">
          <xlrd:rvb i="11095"/>
        </ext>
      </extLst>
    </bk>
    <bk>
      <extLst>
        <ext uri="{3e2802c4-a4d2-4d8b-9148-e3be6c30e623}">
          <xlrd:rvb i="11096"/>
        </ext>
      </extLst>
    </bk>
    <bk>
      <extLst>
        <ext uri="{3e2802c4-a4d2-4d8b-9148-e3be6c30e623}">
          <xlrd:rvb i="11097"/>
        </ext>
      </extLst>
    </bk>
    <bk>
      <extLst>
        <ext uri="{3e2802c4-a4d2-4d8b-9148-e3be6c30e623}">
          <xlrd:rvb i="11098"/>
        </ext>
      </extLst>
    </bk>
    <bk>
      <extLst>
        <ext uri="{3e2802c4-a4d2-4d8b-9148-e3be6c30e623}">
          <xlrd:rvb i="11099"/>
        </ext>
      </extLst>
    </bk>
    <bk>
      <extLst>
        <ext uri="{3e2802c4-a4d2-4d8b-9148-e3be6c30e623}">
          <xlrd:rvb i="11100"/>
        </ext>
      </extLst>
    </bk>
    <bk>
      <extLst>
        <ext uri="{3e2802c4-a4d2-4d8b-9148-e3be6c30e623}">
          <xlrd:rvb i="11101"/>
        </ext>
      </extLst>
    </bk>
    <bk>
      <extLst>
        <ext uri="{3e2802c4-a4d2-4d8b-9148-e3be6c30e623}">
          <xlrd:rvb i="11102"/>
        </ext>
      </extLst>
    </bk>
    <bk>
      <extLst>
        <ext uri="{3e2802c4-a4d2-4d8b-9148-e3be6c30e623}">
          <xlrd:rvb i="11103"/>
        </ext>
      </extLst>
    </bk>
    <bk>
      <extLst>
        <ext uri="{3e2802c4-a4d2-4d8b-9148-e3be6c30e623}">
          <xlrd:rvb i="11104"/>
        </ext>
      </extLst>
    </bk>
    <bk>
      <extLst>
        <ext uri="{3e2802c4-a4d2-4d8b-9148-e3be6c30e623}">
          <xlrd:rvb i="11105"/>
        </ext>
      </extLst>
    </bk>
    <bk>
      <extLst>
        <ext uri="{3e2802c4-a4d2-4d8b-9148-e3be6c30e623}">
          <xlrd:rvb i="11106"/>
        </ext>
      </extLst>
    </bk>
    <bk>
      <extLst>
        <ext uri="{3e2802c4-a4d2-4d8b-9148-e3be6c30e623}">
          <xlrd:rvb i="11107"/>
        </ext>
      </extLst>
    </bk>
    <bk>
      <extLst>
        <ext uri="{3e2802c4-a4d2-4d8b-9148-e3be6c30e623}">
          <xlrd:rvb i="11108"/>
        </ext>
      </extLst>
    </bk>
    <bk>
      <extLst>
        <ext uri="{3e2802c4-a4d2-4d8b-9148-e3be6c30e623}">
          <xlrd:rvb i="11109"/>
        </ext>
      </extLst>
    </bk>
    <bk>
      <extLst>
        <ext uri="{3e2802c4-a4d2-4d8b-9148-e3be6c30e623}">
          <xlrd:rvb i="11110"/>
        </ext>
      </extLst>
    </bk>
    <bk>
      <extLst>
        <ext uri="{3e2802c4-a4d2-4d8b-9148-e3be6c30e623}">
          <xlrd:rvb i="11111"/>
        </ext>
      </extLst>
    </bk>
    <bk>
      <extLst>
        <ext uri="{3e2802c4-a4d2-4d8b-9148-e3be6c30e623}">
          <xlrd:rvb i="11112"/>
        </ext>
      </extLst>
    </bk>
    <bk>
      <extLst>
        <ext uri="{3e2802c4-a4d2-4d8b-9148-e3be6c30e623}">
          <xlrd:rvb i="11113"/>
        </ext>
      </extLst>
    </bk>
    <bk>
      <extLst>
        <ext uri="{3e2802c4-a4d2-4d8b-9148-e3be6c30e623}">
          <xlrd:rvb i="11114"/>
        </ext>
      </extLst>
    </bk>
    <bk>
      <extLst>
        <ext uri="{3e2802c4-a4d2-4d8b-9148-e3be6c30e623}">
          <xlrd:rvb i="11115"/>
        </ext>
      </extLst>
    </bk>
    <bk>
      <extLst>
        <ext uri="{3e2802c4-a4d2-4d8b-9148-e3be6c30e623}">
          <xlrd:rvb i="11116"/>
        </ext>
      </extLst>
    </bk>
    <bk>
      <extLst>
        <ext uri="{3e2802c4-a4d2-4d8b-9148-e3be6c30e623}">
          <xlrd:rvb i="11117"/>
        </ext>
      </extLst>
    </bk>
    <bk>
      <extLst>
        <ext uri="{3e2802c4-a4d2-4d8b-9148-e3be6c30e623}">
          <xlrd:rvb i="11118"/>
        </ext>
      </extLst>
    </bk>
    <bk>
      <extLst>
        <ext uri="{3e2802c4-a4d2-4d8b-9148-e3be6c30e623}">
          <xlrd:rvb i="11119"/>
        </ext>
      </extLst>
    </bk>
    <bk>
      <extLst>
        <ext uri="{3e2802c4-a4d2-4d8b-9148-e3be6c30e623}">
          <xlrd:rvb i="11120"/>
        </ext>
      </extLst>
    </bk>
    <bk>
      <extLst>
        <ext uri="{3e2802c4-a4d2-4d8b-9148-e3be6c30e623}">
          <xlrd:rvb i="11121"/>
        </ext>
      </extLst>
    </bk>
    <bk>
      <extLst>
        <ext uri="{3e2802c4-a4d2-4d8b-9148-e3be6c30e623}">
          <xlrd:rvb i="11122"/>
        </ext>
      </extLst>
    </bk>
    <bk>
      <extLst>
        <ext uri="{3e2802c4-a4d2-4d8b-9148-e3be6c30e623}">
          <xlrd:rvb i="11123"/>
        </ext>
      </extLst>
    </bk>
    <bk>
      <extLst>
        <ext uri="{3e2802c4-a4d2-4d8b-9148-e3be6c30e623}">
          <xlrd:rvb i="11124"/>
        </ext>
      </extLst>
    </bk>
    <bk>
      <extLst>
        <ext uri="{3e2802c4-a4d2-4d8b-9148-e3be6c30e623}">
          <xlrd:rvb i="11125"/>
        </ext>
      </extLst>
    </bk>
    <bk>
      <extLst>
        <ext uri="{3e2802c4-a4d2-4d8b-9148-e3be6c30e623}">
          <xlrd:rvb i="11126"/>
        </ext>
      </extLst>
    </bk>
    <bk>
      <extLst>
        <ext uri="{3e2802c4-a4d2-4d8b-9148-e3be6c30e623}">
          <xlrd:rvb i="11127"/>
        </ext>
      </extLst>
    </bk>
    <bk>
      <extLst>
        <ext uri="{3e2802c4-a4d2-4d8b-9148-e3be6c30e623}">
          <xlrd:rvb i="11128"/>
        </ext>
      </extLst>
    </bk>
    <bk>
      <extLst>
        <ext uri="{3e2802c4-a4d2-4d8b-9148-e3be6c30e623}">
          <xlrd:rvb i="11129"/>
        </ext>
      </extLst>
    </bk>
    <bk>
      <extLst>
        <ext uri="{3e2802c4-a4d2-4d8b-9148-e3be6c30e623}">
          <xlrd:rvb i="11130"/>
        </ext>
      </extLst>
    </bk>
    <bk>
      <extLst>
        <ext uri="{3e2802c4-a4d2-4d8b-9148-e3be6c30e623}">
          <xlrd:rvb i="11131"/>
        </ext>
      </extLst>
    </bk>
    <bk>
      <extLst>
        <ext uri="{3e2802c4-a4d2-4d8b-9148-e3be6c30e623}">
          <xlrd:rvb i="11132"/>
        </ext>
      </extLst>
    </bk>
    <bk>
      <extLst>
        <ext uri="{3e2802c4-a4d2-4d8b-9148-e3be6c30e623}">
          <xlrd:rvb i="11133"/>
        </ext>
      </extLst>
    </bk>
    <bk>
      <extLst>
        <ext uri="{3e2802c4-a4d2-4d8b-9148-e3be6c30e623}">
          <xlrd:rvb i="11134"/>
        </ext>
      </extLst>
    </bk>
    <bk>
      <extLst>
        <ext uri="{3e2802c4-a4d2-4d8b-9148-e3be6c30e623}">
          <xlrd:rvb i="11135"/>
        </ext>
      </extLst>
    </bk>
    <bk>
      <extLst>
        <ext uri="{3e2802c4-a4d2-4d8b-9148-e3be6c30e623}">
          <xlrd:rvb i="11136"/>
        </ext>
      </extLst>
    </bk>
    <bk>
      <extLst>
        <ext uri="{3e2802c4-a4d2-4d8b-9148-e3be6c30e623}">
          <xlrd:rvb i="11137"/>
        </ext>
      </extLst>
    </bk>
    <bk>
      <extLst>
        <ext uri="{3e2802c4-a4d2-4d8b-9148-e3be6c30e623}">
          <xlrd:rvb i="11138"/>
        </ext>
      </extLst>
    </bk>
    <bk>
      <extLst>
        <ext uri="{3e2802c4-a4d2-4d8b-9148-e3be6c30e623}">
          <xlrd:rvb i="11139"/>
        </ext>
      </extLst>
    </bk>
    <bk>
      <extLst>
        <ext uri="{3e2802c4-a4d2-4d8b-9148-e3be6c30e623}">
          <xlrd:rvb i="11140"/>
        </ext>
      </extLst>
    </bk>
    <bk>
      <extLst>
        <ext uri="{3e2802c4-a4d2-4d8b-9148-e3be6c30e623}">
          <xlrd:rvb i="11141"/>
        </ext>
      </extLst>
    </bk>
    <bk>
      <extLst>
        <ext uri="{3e2802c4-a4d2-4d8b-9148-e3be6c30e623}">
          <xlrd:rvb i="11142"/>
        </ext>
      </extLst>
    </bk>
    <bk>
      <extLst>
        <ext uri="{3e2802c4-a4d2-4d8b-9148-e3be6c30e623}">
          <xlrd:rvb i="11143"/>
        </ext>
      </extLst>
    </bk>
    <bk>
      <extLst>
        <ext uri="{3e2802c4-a4d2-4d8b-9148-e3be6c30e623}">
          <xlrd:rvb i="11144"/>
        </ext>
      </extLst>
    </bk>
    <bk>
      <extLst>
        <ext uri="{3e2802c4-a4d2-4d8b-9148-e3be6c30e623}">
          <xlrd:rvb i="11145"/>
        </ext>
      </extLst>
    </bk>
    <bk>
      <extLst>
        <ext uri="{3e2802c4-a4d2-4d8b-9148-e3be6c30e623}">
          <xlrd:rvb i="11146"/>
        </ext>
      </extLst>
    </bk>
    <bk>
      <extLst>
        <ext uri="{3e2802c4-a4d2-4d8b-9148-e3be6c30e623}">
          <xlrd:rvb i="11147"/>
        </ext>
      </extLst>
    </bk>
    <bk>
      <extLst>
        <ext uri="{3e2802c4-a4d2-4d8b-9148-e3be6c30e623}">
          <xlrd:rvb i="11148"/>
        </ext>
      </extLst>
    </bk>
    <bk>
      <extLst>
        <ext uri="{3e2802c4-a4d2-4d8b-9148-e3be6c30e623}">
          <xlrd:rvb i="11149"/>
        </ext>
      </extLst>
    </bk>
    <bk>
      <extLst>
        <ext uri="{3e2802c4-a4d2-4d8b-9148-e3be6c30e623}">
          <xlrd:rvb i="11150"/>
        </ext>
      </extLst>
    </bk>
    <bk>
      <extLst>
        <ext uri="{3e2802c4-a4d2-4d8b-9148-e3be6c30e623}">
          <xlrd:rvb i="11151"/>
        </ext>
      </extLst>
    </bk>
    <bk>
      <extLst>
        <ext uri="{3e2802c4-a4d2-4d8b-9148-e3be6c30e623}">
          <xlrd:rvb i="11152"/>
        </ext>
      </extLst>
    </bk>
    <bk>
      <extLst>
        <ext uri="{3e2802c4-a4d2-4d8b-9148-e3be6c30e623}">
          <xlrd:rvb i="11153"/>
        </ext>
      </extLst>
    </bk>
    <bk>
      <extLst>
        <ext uri="{3e2802c4-a4d2-4d8b-9148-e3be6c30e623}">
          <xlrd:rvb i="11154"/>
        </ext>
      </extLst>
    </bk>
    <bk>
      <extLst>
        <ext uri="{3e2802c4-a4d2-4d8b-9148-e3be6c30e623}">
          <xlrd:rvb i="11155"/>
        </ext>
      </extLst>
    </bk>
    <bk>
      <extLst>
        <ext uri="{3e2802c4-a4d2-4d8b-9148-e3be6c30e623}">
          <xlrd:rvb i="11156"/>
        </ext>
      </extLst>
    </bk>
    <bk>
      <extLst>
        <ext uri="{3e2802c4-a4d2-4d8b-9148-e3be6c30e623}">
          <xlrd:rvb i="11157"/>
        </ext>
      </extLst>
    </bk>
    <bk>
      <extLst>
        <ext uri="{3e2802c4-a4d2-4d8b-9148-e3be6c30e623}">
          <xlrd:rvb i="11158"/>
        </ext>
      </extLst>
    </bk>
    <bk>
      <extLst>
        <ext uri="{3e2802c4-a4d2-4d8b-9148-e3be6c30e623}">
          <xlrd:rvb i="11159"/>
        </ext>
      </extLst>
    </bk>
    <bk>
      <extLst>
        <ext uri="{3e2802c4-a4d2-4d8b-9148-e3be6c30e623}">
          <xlrd:rvb i="11160"/>
        </ext>
      </extLst>
    </bk>
    <bk>
      <extLst>
        <ext uri="{3e2802c4-a4d2-4d8b-9148-e3be6c30e623}">
          <xlrd:rvb i="11161"/>
        </ext>
      </extLst>
    </bk>
    <bk>
      <extLst>
        <ext uri="{3e2802c4-a4d2-4d8b-9148-e3be6c30e623}">
          <xlrd:rvb i="11162"/>
        </ext>
      </extLst>
    </bk>
    <bk>
      <extLst>
        <ext uri="{3e2802c4-a4d2-4d8b-9148-e3be6c30e623}">
          <xlrd:rvb i="11163"/>
        </ext>
      </extLst>
    </bk>
    <bk>
      <extLst>
        <ext uri="{3e2802c4-a4d2-4d8b-9148-e3be6c30e623}">
          <xlrd:rvb i="11164"/>
        </ext>
      </extLst>
    </bk>
    <bk>
      <extLst>
        <ext uri="{3e2802c4-a4d2-4d8b-9148-e3be6c30e623}">
          <xlrd:rvb i="11165"/>
        </ext>
      </extLst>
    </bk>
    <bk>
      <extLst>
        <ext uri="{3e2802c4-a4d2-4d8b-9148-e3be6c30e623}">
          <xlrd:rvb i="11166"/>
        </ext>
      </extLst>
    </bk>
    <bk>
      <extLst>
        <ext uri="{3e2802c4-a4d2-4d8b-9148-e3be6c30e623}">
          <xlrd:rvb i="11167"/>
        </ext>
      </extLst>
    </bk>
    <bk>
      <extLst>
        <ext uri="{3e2802c4-a4d2-4d8b-9148-e3be6c30e623}">
          <xlrd:rvb i="11168"/>
        </ext>
      </extLst>
    </bk>
    <bk>
      <extLst>
        <ext uri="{3e2802c4-a4d2-4d8b-9148-e3be6c30e623}">
          <xlrd:rvb i="11169"/>
        </ext>
      </extLst>
    </bk>
    <bk>
      <extLst>
        <ext uri="{3e2802c4-a4d2-4d8b-9148-e3be6c30e623}">
          <xlrd:rvb i="11170"/>
        </ext>
      </extLst>
    </bk>
    <bk>
      <extLst>
        <ext uri="{3e2802c4-a4d2-4d8b-9148-e3be6c30e623}">
          <xlrd:rvb i="11171"/>
        </ext>
      </extLst>
    </bk>
    <bk>
      <extLst>
        <ext uri="{3e2802c4-a4d2-4d8b-9148-e3be6c30e623}">
          <xlrd:rvb i="11172"/>
        </ext>
      </extLst>
    </bk>
    <bk>
      <extLst>
        <ext uri="{3e2802c4-a4d2-4d8b-9148-e3be6c30e623}">
          <xlrd:rvb i="11173"/>
        </ext>
      </extLst>
    </bk>
    <bk>
      <extLst>
        <ext uri="{3e2802c4-a4d2-4d8b-9148-e3be6c30e623}">
          <xlrd:rvb i="11174"/>
        </ext>
      </extLst>
    </bk>
    <bk>
      <extLst>
        <ext uri="{3e2802c4-a4d2-4d8b-9148-e3be6c30e623}">
          <xlrd:rvb i="11175"/>
        </ext>
      </extLst>
    </bk>
    <bk>
      <extLst>
        <ext uri="{3e2802c4-a4d2-4d8b-9148-e3be6c30e623}">
          <xlrd:rvb i="11176"/>
        </ext>
      </extLst>
    </bk>
    <bk>
      <extLst>
        <ext uri="{3e2802c4-a4d2-4d8b-9148-e3be6c30e623}">
          <xlrd:rvb i="11177"/>
        </ext>
      </extLst>
    </bk>
    <bk>
      <extLst>
        <ext uri="{3e2802c4-a4d2-4d8b-9148-e3be6c30e623}">
          <xlrd:rvb i="11178"/>
        </ext>
      </extLst>
    </bk>
    <bk>
      <extLst>
        <ext uri="{3e2802c4-a4d2-4d8b-9148-e3be6c30e623}">
          <xlrd:rvb i="11179"/>
        </ext>
      </extLst>
    </bk>
    <bk>
      <extLst>
        <ext uri="{3e2802c4-a4d2-4d8b-9148-e3be6c30e623}">
          <xlrd:rvb i="11180"/>
        </ext>
      </extLst>
    </bk>
    <bk>
      <extLst>
        <ext uri="{3e2802c4-a4d2-4d8b-9148-e3be6c30e623}">
          <xlrd:rvb i="11181"/>
        </ext>
      </extLst>
    </bk>
    <bk>
      <extLst>
        <ext uri="{3e2802c4-a4d2-4d8b-9148-e3be6c30e623}">
          <xlrd:rvb i="11182"/>
        </ext>
      </extLst>
    </bk>
    <bk>
      <extLst>
        <ext uri="{3e2802c4-a4d2-4d8b-9148-e3be6c30e623}">
          <xlrd:rvb i="11183"/>
        </ext>
      </extLst>
    </bk>
    <bk>
      <extLst>
        <ext uri="{3e2802c4-a4d2-4d8b-9148-e3be6c30e623}">
          <xlrd:rvb i="11184"/>
        </ext>
      </extLst>
    </bk>
    <bk>
      <extLst>
        <ext uri="{3e2802c4-a4d2-4d8b-9148-e3be6c30e623}">
          <xlrd:rvb i="11185"/>
        </ext>
      </extLst>
    </bk>
    <bk>
      <extLst>
        <ext uri="{3e2802c4-a4d2-4d8b-9148-e3be6c30e623}">
          <xlrd:rvb i="11186"/>
        </ext>
      </extLst>
    </bk>
    <bk>
      <extLst>
        <ext uri="{3e2802c4-a4d2-4d8b-9148-e3be6c30e623}">
          <xlrd:rvb i="11187"/>
        </ext>
      </extLst>
    </bk>
    <bk>
      <extLst>
        <ext uri="{3e2802c4-a4d2-4d8b-9148-e3be6c30e623}">
          <xlrd:rvb i="11188"/>
        </ext>
      </extLst>
    </bk>
    <bk>
      <extLst>
        <ext uri="{3e2802c4-a4d2-4d8b-9148-e3be6c30e623}">
          <xlrd:rvb i="11189"/>
        </ext>
      </extLst>
    </bk>
    <bk>
      <extLst>
        <ext uri="{3e2802c4-a4d2-4d8b-9148-e3be6c30e623}">
          <xlrd:rvb i="11190"/>
        </ext>
      </extLst>
    </bk>
    <bk>
      <extLst>
        <ext uri="{3e2802c4-a4d2-4d8b-9148-e3be6c30e623}">
          <xlrd:rvb i="11191"/>
        </ext>
      </extLst>
    </bk>
    <bk>
      <extLst>
        <ext uri="{3e2802c4-a4d2-4d8b-9148-e3be6c30e623}">
          <xlrd:rvb i="11192"/>
        </ext>
      </extLst>
    </bk>
    <bk>
      <extLst>
        <ext uri="{3e2802c4-a4d2-4d8b-9148-e3be6c30e623}">
          <xlrd:rvb i="11193"/>
        </ext>
      </extLst>
    </bk>
    <bk>
      <extLst>
        <ext uri="{3e2802c4-a4d2-4d8b-9148-e3be6c30e623}">
          <xlrd:rvb i="11194"/>
        </ext>
      </extLst>
    </bk>
    <bk>
      <extLst>
        <ext uri="{3e2802c4-a4d2-4d8b-9148-e3be6c30e623}">
          <xlrd:rvb i="11195"/>
        </ext>
      </extLst>
    </bk>
    <bk>
      <extLst>
        <ext uri="{3e2802c4-a4d2-4d8b-9148-e3be6c30e623}">
          <xlrd:rvb i="11196"/>
        </ext>
      </extLst>
    </bk>
    <bk>
      <extLst>
        <ext uri="{3e2802c4-a4d2-4d8b-9148-e3be6c30e623}">
          <xlrd:rvb i="11197"/>
        </ext>
      </extLst>
    </bk>
    <bk>
      <extLst>
        <ext uri="{3e2802c4-a4d2-4d8b-9148-e3be6c30e623}">
          <xlrd:rvb i="11198"/>
        </ext>
      </extLst>
    </bk>
    <bk>
      <extLst>
        <ext uri="{3e2802c4-a4d2-4d8b-9148-e3be6c30e623}">
          <xlrd:rvb i="11199"/>
        </ext>
      </extLst>
    </bk>
    <bk>
      <extLst>
        <ext uri="{3e2802c4-a4d2-4d8b-9148-e3be6c30e623}">
          <xlrd:rvb i="11200"/>
        </ext>
      </extLst>
    </bk>
    <bk>
      <extLst>
        <ext uri="{3e2802c4-a4d2-4d8b-9148-e3be6c30e623}">
          <xlrd:rvb i="11201"/>
        </ext>
      </extLst>
    </bk>
    <bk>
      <extLst>
        <ext uri="{3e2802c4-a4d2-4d8b-9148-e3be6c30e623}">
          <xlrd:rvb i="11202"/>
        </ext>
      </extLst>
    </bk>
    <bk>
      <extLst>
        <ext uri="{3e2802c4-a4d2-4d8b-9148-e3be6c30e623}">
          <xlrd:rvb i="11203"/>
        </ext>
      </extLst>
    </bk>
    <bk>
      <extLst>
        <ext uri="{3e2802c4-a4d2-4d8b-9148-e3be6c30e623}">
          <xlrd:rvb i="11204"/>
        </ext>
      </extLst>
    </bk>
    <bk>
      <extLst>
        <ext uri="{3e2802c4-a4d2-4d8b-9148-e3be6c30e623}">
          <xlrd:rvb i="11205"/>
        </ext>
      </extLst>
    </bk>
    <bk>
      <extLst>
        <ext uri="{3e2802c4-a4d2-4d8b-9148-e3be6c30e623}">
          <xlrd:rvb i="11206"/>
        </ext>
      </extLst>
    </bk>
    <bk>
      <extLst>
        <ext uri="{3e2802c4-a4d2-4d8b-9148-e3be6c30e623}">
          <xlrd:rvb i="11207"/>
        </ext>
      </extLst>
    </bk>
    <bk>
      <extLst>
        <ext uri="{3e2802c4-a4d2-4d8b-9148-e3be6c30e623}">
          <xlrd:rvb i="11208"/>
        </ext>
      </extLst>
    </bk>
    <bk>
      <extLst>
        <ext uri="{3e2802c4-a4d2-4d8b-9148-e3be6c30e623}">
          <xlrd:rvb i="11209"/>
        </ext>
      </extLst>
    </bk>
    <bk>
      <extLst>
        <ext uri="{3e2802c4-a4d2-4d8b-9148-e3be6c30e623}">
          <xlrd:rvb i="11210"/>
        </ext>
      </extLst>
    </bk>
    <bk>
      <extLst>
        <ext uri="{3e2802c4-a4d2-4d8b-9148-e3be6c30e623}">
          <xlrd:rvb i="11211"/>
        </ext>
      </extLst>
    </bk>
    <bk>
      <extLst>
        <ext uri="{3e2802c4-a4d2-4d8b-9148-e3be6c30e623}">
          <xlrd:rvb i="11212"/>
        </ext>
      </extLst>
    </bk>
    <bk>
      <extLst>
        <ext uri="{3e2802c4-a4d2-4d8b-9148-e3be6c30e623}">
          <xlrd:rvb i="11213"/>
        </ext>
      </extLst>
    </bk>
    <bk>
      <extLst>
        <ext uri="{3e2802c4-a4d2-4d8b-9148-e3be6c30e623}">
          <xlrd:rvb i="11214"/>
        </ext>
      </extLst>
    </bk>
    <bk>
      <extLst>
        <ext uri="{3e2802c4-a4d2-4d8b-9148-e3be6c30e623}">
          <xlrd:rvb i="11215"/>
        </ext>
      </extLst>
    </bk>
    <bk>
      <extLst>
        <ext uri="{3e2802c4-a4d2-4d8b-9148-e3be6c30e623}">
          <xlrd:rvb i="11216"/>
        </ext>
      </extLst>
    </bk>
    <bk>
      <extLst>
        <ext uri="{3e2802c4-a4d2-4d8b-9148-e3be6c30e623}">
          <xlrd:rvb i="11217"/>
        </ext>
      </extLst>
    </bk>
    <bk>
      <extLst>
        <ext uri="{3e2802c4-a4d2-4d8b-9148-e3be6c30e623}">
          <xlrd:rvb i="11218"/>
        </ext>
      </extLst>
    </bk>
    <bk>
      <extLst>
        <ext uri="{3e2802c4-a4d2-4d8b-9148-e3be6c30e623}">
          <xlrd:rvb i="11219"/>
        </ext>
      </extLst>
    </bk>
    <bk>
      <extLst>
        <ext uri="{3e2802c4-a4d2-4d8b-9148-e3be6c30e623}">
          <xlrd:rvb i="11220"/>
        </ext>
      </extLst>
    </bk>
    <bk>
      <extLst>
        <ext uri="{3e2802c4-a4d2-4d8b-9148-e3be6c30e623}">
          <xlrd:rvb i="11221"/>
        </ext>
      </extLst>
    </bk>
    <bk>
      <extLst>
        <ext uri="{3e2802c4-a4d2-4d8b-9148-e3be6c30e623}">
          <xlrd:rvb i="11222"/>
        </ext>
      </extLst>
    </bk>
    <bk>
      <extLst>
        <ext uri="{3e2802c4-a4d2-4d8b-9148-e3be6c30e623}">
          <xlrd:rvb i="11223"/>
        </ext>
      </extLst>
    </bk>
    <bk>
      <extLst>
        <ext uri="{3e2802c4-a4d2-4d8b-9148-e3be6c30e623}">
          <xlrd:rvb i="11224"/>
        </ext>
      </extLst>
    </bk>
    <bk>
      <extLst>
        <ext uri="{3e2802c4-a4d2-4d8b-9148-e3be6c30e623}">
          <xlrd:rvb i="11225"/>
        </ext>
      </extLst>
    </bk>
    <bk>
      <extLst>
        <ext uri="{3e2802c4-a4d2-4d8b-9148-e3be6c30e623}">
          <xlrd:rvb i="11226"/>
        </ext>
      </extLst>
    </bk>
    <bk>
      <extLst>
        <ext uri="{3e2802c4-a4d2-4d8b-9148-e3be6c30e623}">
          <xlrd:rvb i="11229"/>
        </ext>
      </extLst>
    </bk>
    <bk>
      <extLst>
        <ext uri="{3e2802c4-a4d2-4d8b-9148-e3be6c30e623}">
          <xlrd:rvb i="11230"/>
        </ext>
      </extLst>
    </bk>
    <bk>
      <extLst>
        <ext uri="{3e2802c4-a4d2-4d8b-9148-e3be6c30e623}">
          <xlrd:rvb i="11231"/>
        </ext>
      </extLst>
    </bk>
    <bk>
      <extLst>
        <ext uri="{3e2802c4-a4d2-4d8b-9148-e3be6c30e623}">
          <xlrd:rvb i="11232"/>
        </ext>
      </extLst>
    </bk>
    <bk>
      <extLst>
        <ext uri="{3e2802c4-a4d2-4d8b-9148-e3be6c30e623}">
          <xlrd:rvb i="11233"/>
        </ext>
      </extLst>
    </bk>
    <bk>
      <extLst>
        <ext uri="{3e2802c4-a4d2-4d8b-9148-e3be6c30e623}">
          <xlrd:rvb i="11234"/>
        </ext>
      </extLst>
    </bk>
    <bk>
      <extLst>
        <ext uri="{3e2802c4-a4d2-4d8b-9148-e3be6c30e623}">
          <xlrd:rvb i="11235"/>
        </ext>
      </extLst>
    </bk>
    <bk>
      <extLst>
        <ext uri="{3e2802c4-a4d2-4d8b-9148-e3be6c30e623}">
          <xlrd:rvb i="11236"/>
        </ext>
      </extLst>
    </bk>
    <bk>
      <extLst>
        <ext uri="{3e2802c4-a4d2-4d8b-9148-e3be6c30e623}">
          <xlrd:rvb i="11237"/>
        </ext>
      </extLst>
    </bk>
    <bk>
      <extLst>
        <ext uri="{3e2802c4-a4d2-4d8b-9148-e3be6c30e623}">
          <xlrd:rvb i="11238"/>
        </ext>
      </extLst>
    </bk>
    <bk>
      <extLst>
        <ext uri="{3e2802c4-a4d2-4d8b-9148-e3be6c30e623}">
          <xlrd:rvb i="11239"/>
        </ext>
      </extLst>
    </bk>
    <bk>
      <extLst>
        <ext uri="{3e2802c4-a4d2-4d8b-9148-e3be6c30e623}">
          <xlrd:rvb i="11240"/>
        </ext>
      </extLst>
    </bk>
    <bk>
      <extLst>
        <ext uri="{3e2802c4-a4d2-4d8b-9148-e3be6c30e623}">
          <xlrd:rvb i="11241"/>
        </ext>
      </extLst>
    </bk>
    <bk>
      <extLst>
        <ext uri="{3e2802c4-a4d2-4d8b-9148-e3be6c30e623}">
          <xlrd:rvb i="11242"/>
        </ext>
      </extLst>
    </bk>
    <bk>
      <extLst>
        <ext uri="{3e2802c4-a4d2-4d8b-9148-e3be6c30e623}">
          <xlrd:rvb i="11243"/>
        </ext>
      </extLst>
    </bk>
    <bk>
      <extLst>
        <ext uri="{3e2802c4-a4d2-4d8b-9148-e3be6c30e623}">
          <xlrd:rvb i="11244"/>
        </ext>
      </extLst>
    </bk>
    <bk>
      <extLst>
        <ext uri="{3e2802c4-a4d2-4d8b-9148-e3be6c30e623}">
          <xlrd:rvb i="11245"/>
        </ext>
      </extLst>
    </bk>
    <bk>
      <extLst>
        <ext uri="{3e2802c4-a4d2-4d8b-9148-e3be6c30e623}">
          <xlrd:rvb i="11246"/>
        </ext>
      </extLst>
    </bk>
    <bk>
      <extLst>
        <ext uri="{3e2802c4-a4d2-4d8b-9148-e3be6c30e623}">
          <xlrd:rvb i="11247"/>
        </ext>
      </extLst>
    </bk>
    <bk>
      <extLst>
        <ext uri="{3e2802c4-a4d2-4d8b-9148-e3be6c30e623}">
          <xlrd:rvb i="11248"/>
        </ext>
      </extLst>
    </bk>
    <bk>
      <extLst>
        <ext uri="{3e2802c4-a4d2-4d8b-9148-e3be6c30e623}">
          <xlrd:rvb i="11249"/>
        </ext>
      </extLst>
    </bk>
    <bk>
      <extLst>
        <ext uri="{3e2802c4-a4d2-4d8b-9148-e3be6c30e623}">
          <xlrd:rvb i="11250"/>
        </ext>
      </extLst>
    </bk>
    <bk>
      <extLst>
        <ext uri="{3e2802c4-a4d2-4d8b-9148-e3be6c30e623}">
          <xlrd:rvb i="11251"/>
        </ext>
      </extLst>
    </bk>
    <bk>
      <extLst>
        <ext uri="{3e2802c4-a4d2-4d8b-9148-e3be6c30e623}">
          <xlrd:rvb i="11252"/>
        </ext>
      </extLst>
    </bk>
    <bk>
      <extLst>
        <ext uri="{3e2802c4-a4d2-4d8b-9148-e3be6c30e623}">
          <xlrd:rvb i="11253"/>
        </ext>
      </extLst>
    </bk>
    <bk>
      <extLst>
        <ext uri="{3e2802c4-a4d2-4d8b-9148-e3be6c30e623}">
          <xlrd:rvb i="11254"/>
        </ext>
      </extLst>
    </bk>
    <bk>
      <extLst>
        <ext uri="{3e2802c4-a4d2-4d8b-9148-e3be6c30e623}">
          <xlrd:rvb i="11255"/>
        </ext>
      </extLst>
    </bk>
    <bk>
      <extLst>
        <ext uri="{3e2802c4-a4d2-4d8b-9148-e3be6c30e623}">
          <xlrd:rvb i="11256"/>
        </ext>
      </extLst>
    </bk>
    <bk>
      <extLst>
        <ext uri="{3e2802c4-a4d2-4d8b-9148-e3be6c30e623}">
          <xlrd:rvb i="11257"/>
        </ext>
      </extLst>
    </bk>
    <bk>
      <extLst>
        <ext uri="{3e2802c4-a4d2-4d8b-9148-e3be6c30e623}">
          <xlrd:rvb i="11258"/>
        </ext>
      </extLst>
    </bk>
    <bk>
      <extLst>
        <ext uri="{3e2802c4-a4d2-4d8b-9148-e3be6c30e623}">
          <xlrd:rvb i="11259"/>
        </ext>
      </extLst>
    </bk>
    <bk>
      <extLst>
        <ext uri="{3e2802c4-a4d2-4d8b-9148-e3be6c30e623}">
          <xlrd:rvb i="11260"/>
        </ext>
      </extLst>
    </bk>
    <bk>
      <extLst>
        <ext uri="{3e2802c4-a4d2-4d8b-9148-e3be6c30e623}">
          <xlrd:rvb i="11261"/>
        </ext>
      </extLst>
    </bk>
    <bk>
      <extLst>
        <ext uri="{3e2802c4-a4d2-4d8b-9148-e3be6c30e623}">
          <xlrd:rvb i="11262"/>
        </ext>
      </extLst>
    </bk>
    <bk>
      <extLst>
        <ext uri="{3e2802c4-a4d2-4d8b-9148-e3be6c30e623}">
          <xlrd:rvb i="11263"/>
        </ext>
      </extLst>
    </bk>
    <bk>
      <extLst>
        <ext uri="{3e2802c4-a4d2-4d8b-9148-e3be6c30e623}">
          <xlrd:rvb i="11264"/>
        </ext>
      </extLst>
    </bk>
    <bk>
      <extLst>
        <ext uri="{3e2802c4-a4d2-4d8b-9148-e3be6c30e623}">
          <xlrd:rvb i="11265"/>
        </ext>
      </extLst>
    </bk>
    <bk>
      <extLst>
        <ext uri="{3e2802c4-a4d2-4d8b-9148-e3be6c30e623}">
          <xlrd:rvb i="11266"/>
        </ext>
      </extLst>
    </bk>
    <bk>
      <extLst>
        <ext uri="{3e2802c4-a4d2-4d8b-9148-e3be6c30e623}">
          <xlrd:rvb i="11267"/>
        </ext>
      </extLst>
    </bk>
    <bk>
      <extLst>
        <ext uri="{3e2802c4-a4d2-4d8b-9148-e3be6c30e623}">
          <xlrd:rvb i="11268"/>
        </ext>
      </extLst>
    </bk>
    <bk>
      <extLst>
        <ext uri="{3e2802c4-a4d2-4d8b-9148-e3be6c30e623}">
          <xlrd:rvb i="11269"/>
        </ext>
      </extLst>
    </bk>
    <bk>
      <extLst>
        <ext uri="{3e2802c4-a4d2-4d8b-9148-e3be6c30e623}">
          <xlrd:rvb i="11270"/>
        </ext>
      </extLst>
    </bk>
    <bk>
      <extLst>
        <ext uri="{3e2802c4-a4d2-4d8b-9148-e3be6c30e623}">
          <xlrd:rvb i="11271"/>
        </ext>
      </extLst>
    </bk>
    <bk>
      <extLst>
        <ext uri="{3e2802c4-a4d2-4d8b-9148-e3be6c30e623}">
          <xlrd:rvb i="11272"/>
        </ext>
      </extLst>
    </bk>
    <bk>
      <extLst>
        <ext uri="{3e2802c4-a4d2-4d8b-9148-e3be6c30e623}">
          <xlrd:rvb i="11273"/>
        </ext>
      </extLst>
    </bk>
    <bk>
      <extLst>
        <ext uri="{3e2802c4-a4d2-4d8b-9148-e3be6c30e623}">
          <xlrd:rvb i="11274"/>
        </ext>
      </extLst>
    </bk>
    <bk>
      <extLst>
        <ext uri="{3e2802c4-a4d2-4d8b-9148-e3be6c30e623}">
          <xlrd:rvb i="11275"/>
        </ext>
      </extLst>
    </bk>
    <bk>
      <extLst>
        <ext uri="{3e2802c4-a4d2-4d8b-9148-e3be6c30e623}">
          <xlrd:rvb i="11276"/>
        </ext>
      </extLst>
    </bk>
    <bk>
      <extLst>
        <ext uri="{3e2802c4-a4d2-4d8b-9148-e3be6c30e623}">
          <xlrd:rvb i="11277"/>
        </ext>
      </extLst>
    </bk>
    <bk>
      <extLst>
        <ext uri="{3e2802c4-a4d2-4d8b-9148-e3be6c30e623}">
          <xlrd:rvb i="11278"/>
        </ext>
      </extLst>
    </bk>
    <bk>
      <extLst>
        <ext uri="{3e2802c4-a4d2-4d8b-9148-e3be6c30e623}">
          <xlrd:rvb i="11279"/>
        </ext>
      </extLst>
    </bk>
    <bk>
      <extLst>
        <ext uri="{3e2802c4-a4d2-4d8b-9148-e3be6c30e623}">
          <xlrd:rvb i="11280"/>
        </ext>
      </extLst>
    </bk>
    <bk>
      <extLst>
        <ext uri="{3e2802c4-a4d2-4d8b-9148-e3be6c30e623}">
          <xlrd:rvb i="11281"/>
        </ext>
      </extLst>
    </bk>
    <bk>
      <extLst>
        <ext uri="{3e2802c4-a4d2-4d8b-9148-e3be6c30e623}">
          <xlrd:rvb i="11282"/>
        </ext>
      </extLst>
    </bk>
    <bk>
      <extLst>
        <ext uri="{3e2802c4-a4d2-4d8b-9148-e3be6c30e623}">
          <xlrd:rvb i="11283"/>
        </ext>
      </extLst>
    </bk>
    <bk>
      <extLst>
        <ext uri="{3e2802c4-a4d2-4d8b-9148-e3be6c30e623}">
          <xlrd:rvb i="11284"/>
        </ext>
      </extLst>
    </bk>
    <bk>
      <extLst>
        <ext uri="{3e2802c4-a4d2-4d8b-9148-e3be6c30e623}">
          <xlrd:rvb i="11285"/>
        </ext>
      </extLst>
    </bk>
    <bk>
      <extLst>
        <ext uri="{3e2802c4-a4d2-4d8b-9148-e3be6c30e623}">
          <xlrd:rvb i="11286"/>
        </ext>
      </extLst>
    </bk>
    <bk>
      <extLst>
        <ext uri="{3e2802c4-a4d2-4d8b-9148-e3be6c30e623}">
          <xlrd:rvb i="11287"/>
        </ext>
      </extLst>
    </bk>
    <bk>
      <extLst>
        <ext uri="{3e2802c4-a4d2-4d8b-9148-e3be6c30e623}">
          <xlrd:rvb i="11288"/>
        </ext>
      </extLst>
    </bk>
    <bk>
      <extLst>
        <ext uri="{3e2802c4-a4d2-4d8b-9148-e3be6c30e623}">
          <xlrd:rvb i="11289"/>
        </ext>
      </extLst>
    </bk>
    <bk>
      <extLst>
        <ext uri="{3e2802c4-a4d2-4d8b-9148-e3be6c30e623}">
          <xlrd:rvb i="11290"/>
        </ext>
      </extLst>
    </bk>
    <bk>
      <extLst>
        <ext uri="{3e2802c4-a4d2-4d8b-9148-e3be6c30e623}">
          <xlrd:rvb i="11291"/>
        </ext>
      </extLst>
    </bk>
    <bk>
      <extLst>
        <ext uri="{3e2802c4-a4d2-4d8b-9148-e3be6c30e623}">
          <xlrd:rvb i="11292"/>
        </ext>
      </extLst>
    </bk>
    <bk>
      <extLst>
        <ext uri="{3e2802c4-a4d2-4d8b-9148-e3be6c30e623}">
          <xlrd:rvb i="11293"/>
        </ext>
      </extLst>
    </bk>
    <bk>
      <extLst>
        <ext uri="{3e2802c4-a4d2-4d8b-9148-e3be6c30e623}">
          <xlrd:rvb i="11294"/>
        </ext>
      </extLst>
    </bk>
    <bk>
      <extLst>
        <ext uri="{3e2802c4-a4d2-4d8b-9148-e3be6c30e623}">
          <xlrd:rvb i="11295"/>
        </ext>
      </extLst>
    </bk>
    <bk>
      <extLst>
        <ext uri="{3e2802c4-a4d2-4d8b-9148-e3be6c30e623}">
          <xlrd:rvb i="11296"/>
        </ext>
      </extLst>
    </bk>
    <bk>
      <extLst>
        <ext uri="{3e2802c4-a4d2-4d8b-9148-e3be6c30e623}">
          <xlrd:rvb i="11297"/>
        </ext>
      </extLst>
    </bk>
    <bk>
      <extLst>
        <ext uri="{3e2802c4-a4d2-4d8b-9148-e3be6c30e623}">
          <xlrd:rvb i="11298"/>
        </ext>
      </extLst>
    </bk>
    <bk>
      <extLst>
        <ext uri="{3e2802c4-a4d2-4d8b-9148-e3be6c30e623}">
          <xlrd:rvb i="11299"/>
        </ext>
      </extLst>
    </bk>
    <bk>
      <extLst>
        <ext uri="{3e2802c4-a4d2-4d8b-9148-e3be6c30e623}">
          <xlrd:rvb i="11300"/>
        </ext>
      </extLst>
    </bk>
    <bk>
      <extLst>
        <ext uri="{3e2802c4-a4d2-4d8b-9148-e3be6c30e623}">
          <xlrd:rvb i="11301"/>
        </ext>
      </extLst>
    </bk>
    <bk>
      <extLst>
        <ext uri="{3e2802c4-a4d2-4d8b-9148-e3be6c30e623}">
          <xlrd:rvb i="11302"/>
        </ext>
      </extLst>
    </bk>
    <bk>
      <extLst>
        <ext uri="{3e2802c4-a4d2-4d8b-9148-e3be6c30e623}">
          <xlrd:rvb i="11303"/>
        </ext>
      </extLst>
    </bk>
    <bk>
      <extLst>
        <ext uri="{3e2802c4-a4d2-4d8b-9148-e3be6c30e623}">
          <xlrd:rvb i="11304"/>
        </ext>
      </extLst>
    </bk>
    <bk>
      <extLst>
        <ext uri="{3e2802c4-a4d2-4d8b-9148-e3be6c30e623}">
          <xlrd:rvb i="11305"/>
        </ext>
      </extLst>
    </bk>
    <bk>
      <extLst>
        <ext uri="{3e2802c4-a4d2-4d8b-9148-e3be6c30e623}">
          <xlrd:rvb i="11306"/>
        </ext>
      </extLst>
    </bk>
    <bk>
      <extLst>
        <ext uri="{3e2802c4-a4d2-4d8b-9148-e3be6c30e623}">
          <xlrd:rvb i="11307"/>
        </ext>
      </extLst>
    </bk>
    <bk>
      <extLst>
        <ext uri="{3e2802c4-a4d2-4d8b-9148-e3be6c30e623}">
          <xlrd:rvb i="11308"/>
        </ext>
      </extLst>
    </bk>
    <bk>
      <extLst>
        <ext uri="{3e2802c4-a4d2-4d8b-9148-e3be6c30e623}">
          <xlrd:rvb i="11309"/>
        </ext>
      </extLst>
    </bk>
    <bk>
      <extLst>
        <ext uri="{3e2802c4-a4d2-4d8b-9148-e3be6c30e623}">
          <xlrd:rvb i="11310"/>
        </ext>
      </extLst>
    </bk>
    <bk>
      <extLst>
        <ext uri="{3e2802c4-a4d2-4d8b-9148-e3be6c30e623}">
          <xlrd:rvb i="11311"/>
        </ext>
      </extLst>
    </bk>
    <bk>
      <extLst>
        <ext uri="{3e2802c4-a4d2-4d8b-9148-e3be6c30e623}">
          <xlrd:rvb i="11312"/>
        </ext>
      </extLst>
    </bk>
    <bk>
      <extLst>
        <ext uri="{3e2802c4-a4d2-4d8b-9148-e3be6c30e623}">
          <xlrd:rvb i="11313"/>
        </ext>
      </extLst>
    </bk>
    <bk>
      <extLst>
        <ext uri="{3e2802c4-a4d2-4d8b-9148-e3be6c30e623}">
          <xlrd:rvb i="11314"/>
        </ext>
      </extLst>
    </bk>
    <bk>
      <extLst>
        <ext uri="{3e2802c4-a4d2-4d8b-9148-e3be6c30e623}">
          <xlrd:rvb i="11315"/>
        </ext>
      </extLst>
    </bk>
    <bk>
      <extLst>
        <ext uri="{3e2802c4-a4d2-4d8b-9148-e3be6c30e623}">
          <xlrd:rvb i="11316"/>
        </ext>
      </extLst>
    </bk>
    <bk>
      <extLst>
        <ext uri="{3e2802c4-a4d2-4d8b-9148-e3be6c30e623}">
          <xlrd:rvb i="11317"/>
        </ext>
      </extLst>
    </bk>
    <bk>
      <extLst>
        <ext uri="{3e2802c4-a4d2-4d8b-9148-e3be6c30e623}">
          <xlrd:rvb i="11318"/>
        </ext>
      </extLst>
    </bk>
    <bk>
      <extLst>
        <ext uri="{3e2802c4-a4d2-4d8b-9148-e3be6c30e623}">
          <xlrd:rvb i="11319"/>
        </ext>
      </extLst>
    </bk>
    <bk>
      <extLst>
        <ext uri="{3e2802c4-a4d2-4d8b-9148-e3be6c30e623}">
          <xlrd:rvb i="11320"/>
        </ext>
      </extLst>
    </bk>
    <bk>
      <extLst>
        <ext uri="{3e2802c4-a4d2-4d8b-9148-e3be6c30e623}">
          <xlrd:rvb i="11321"/>
        </ext>
      </extLst>
    </bk>
    <bk>
      <extLst>
        <ext uri="{3e2802c4-a4d2-4d8b-9148-e3be6c30e623}">
          <xlrd:rvb i="11322"/>
        </ext>
      </extLst>
    </bk>
    <bk>
      <extLst>
        <ext uri="{3e2802c4-a4d2-4d8b-9148-e3be6c30e623}">
          <xlrd:rvb i="11323"/>
        </ext>
      </extLst>
    </bk>
    <bk>
      <extLst>
        <ext uri="{3e2802c4-a4d2-4d8b-9148-e3be6c30e623}">
          <xlrd:rvb i="11324"/>
        </ext>
      </extLst>
    </bk>
    <bk>
      <extLst>
        <ext uri="{3e2802c4-a4d2-4d8b-9148-e3be6c30e623}">
          <xlrd:rvb i="11325"/>
        </ext>
      </extLst>
    </bk>
    <bk>
      <extLst>
        <ext uri="{3e2802c4-a4d2-4d8b-9148-e3be6c30e623}">
          <xlrd:rvb i="11326"/>
        </ext>
      </extLst>
    </bk>
    <bk>
      <extLst>
        <ext uri="{3e2802c4-a4d2-4d8b-9148-e3be6c30e623}">
          <xlrd:rvb i="11327"/>
        </ext>
      </extLst>
    </bk>
    <bk>
      <extLst>
        <ext uri="{3e2802c4-a4d2-4d8b-9148-e3be6c30e623}">
          <xlrd:rvb i="11328"/>
        </ext>
      </extLst>
    </bk>
    <bk>
      <extLst>
        <ext uri="{3e2802c4-a4d2-4d8b-9148-e3be6c30e623}">
          <xlrd:rvb i="11329"/>
        </ext>
      </extLst>
    </bk>
    <bk>
      <extLst>
        <ext uri="{3e2802c4-a4d2-4d8b-9148-e3be6c30e623}">
          <xlrd:rvb i="11330"/>
        </ext>
      </extLst>
    </bk>
    <bk>
      <extLst>
        <ext uri="{3e2802c4-a4d2-4d8b-9148-e3be6c30e623}">
          <xlrd:rvb i="11331"/>
        </ext>
      </extLst>
    </bk>
    <bk>
      <extLst>
        <ext uri="{3e2802c4-a4d2-4d8b-9148-e3be6c30e623}">
          <xlrd:rvb i="11332"/>
        </ext>
      </extLst>
    </bk>
    <bk>
      <extLst>
        <ext uri="{3e2802c4-a4d2-4d8b-9148-e3be6c30e623}">
          <xlrd:rvb i="11333"/>
        </ext>
      </extLst>
    </bk>
    <bk>
      <extLst>
        <ext uri="{3e2802c4-a4d2-4d8b-9148-e3be6c30e623}">
          <xlrd:rvb i="11334"/>
        </ext>
      </extLst>
    </bk>
    <bk>
      <extLst>
        <ext uri="{3e2802c4-a4d2-4d8b-9148-e3be6c30e623}">
          <xlrd:rvb i="11335"/>
        </ext>
      </extLst>
    </bk>
    <bk>
      <extLst>
        <ext uri="{3e2802c4-a4d2-4d8b-9148-e3be6c30e623}">
          <xlrd:rvb i="11336"/>
        </ext>
      </extLst>
    </bk>
    <bk>
      <extLst>
        <ext uri="{3e2802c4-a4d2-4d8b-9148-e3be6c30e623}">
          <xlrd:rvb i="11337"/>
        </ext>
      </extLst>
    </bk>
    <bk>
      <extLst>
        <ext uri="{3e2802c4-a4d2-4d8b-9148-e3be6c30e623}">
          <xlrd:rvb i="11338"/>
        </ext>
      </extLst>
    </bk>
    <bk>
      <extLst>
        <ext uri="{3e2802c4-a4d2-4d8b-9148-e3be6c30e623}">
          <xlrd:rvb i="11339"/>
        </ext>
      </extLst>
    </bk>
    <bk>
      <extLst>
        <ext uri="{3e2802c4-a4d2-4d8b-9148-e3be6c30e623}">
          <xlrd:rvb i="11340"/>
        </ext>
      </extLst>
    </bk>
    <bk>
      <extLst>
        <ext uri="{3e2802c4-a4d2-4d8b-9148-e3be6c30e623}">
          <xlrd:rvb i="11341"/>
        </ext>
      </extLst>
    </bk>
    <bk>
      <extLst>
        <ext uri="{3e2802c4-a4d2-4d8b-9148-e3be6c30e623}">
          <xlrd:rvb i="11342"/>
        </ext>
      </extLst>
    </bk>
    <bk>
      <extLst>
        <ext uri="{3e2802c4-a4d2-4d8b-9148-e3be6c30e623}">
          <xlrd:rvb i="11343"/>
        </ext>
      </extLst>
    </bk>
    <bk>
      <extLst>
        <ext uri="{3e2802c4-a4d2-4d8b-9148-e3be6c30e623}">
          <xlrd:rvb i="11344"/>
        </ext>
      </extLst>
    </bk>
    <bk>
      <extLst>
        <ext uri="{3e2802c4-a4d2-4d8b-9148-e3be6c30e623}">
          <xlrd:rvb i="11345"/>
        </ext>
      </extLst>
    </bk>
    <bk>
      <extLst>
        <ext uri="{3e2802c4-a4d2-4d8b-9148-e3be6c30e623}">
          <xlrd:rvb i="11346"/>
        </ext>
      </extLst>
    </bk>
    <bk>
      <extLst>
        <ext uri="{3e2802c4-a4d2-4d8b-9148-e3be6c30e623}">
          <xlrd:rvb i="11347"/>
        </ext>
      </extLst>
    </bk>
    <bk>
      <extLst>
        <ext uri="{3e2802c4-a4d2-4d8b-9148-e3be6c30e623}">
          <xlrd:rvb i="11348"/>
        </ext>
      </extLst>
    </bk>
    <bk>
      <extLst>
        <ext uri="{3e2802c4-a4d2-4d8b-9148-e3be6c30e623}">
          <xlrd:rvb i="11349"/>
        </ext>
      </extLst>
    </bk>
    <bk>
      <extLst>
        <ext uri="{3e2802c4-a4d2-4d8b-9148-e3be6c30e623}">
          <xlrd:rvb i="11350"/>
        </ext>
      </extLst>
    </bk>
    <bk>
      <extLst>
        <ext uri="{3e2802c4-a4d2-4d8b-9148-e3be6c30e623}">
          <xlrd:rvb i="11351"/>
        </ext>
      </extLst>
    </bk>
    <bk>
      <extLst>
        <ext uri="{3e2802c4-a4d2-4d8b-9148-e3be6c30e623}">
          <xlrd:rvb i="11352"/>
        </ext>
      </extLst>
    </bk>
    <bk>
      <extLst>
        <ext uri="{3e2802c4-a4d2-4d8b-9148-e3be6c30e623}">
          <xlrd:rvb i="11353"/>
        </ext>
      </extLst>
    </bk>
    <bk>
      <extLst>
        <ext uri="{3e2802c4-a4d2-4d8b-9148-e3be6c30e623}">
          <xlrd:rvb i="11354"/>
        </ext>
      </extLst>
    </bk>
    <bk>
      <extLst>
        <ext uri="{3e2802c4-a4d2-4d8b-9148-e3be6c30e623}">
          <xlrd:rvb i="11355"/>
        </ext>
      </extLst>
    </bk>
    <bk>
      <extLst>
        <ext uri="{3e2802c4-a4d2-4d8b-9148-e3be6c30e623}">
          <xlrd:rvb i="11356"/>
        </ext>
      </extLst>
    </bk>
    <bk>
      <extLst>
        <ext uri="{3e2802c4-a4d2-4d8b-9148-e3be6c30e623}">
          <xlrd:rvb i="11357"/>
        </ext>
      </extLst>
    </bk>
    <bk>
      <extLst>
        <ext uri="{3e2802c4-a4d2-4d8b-9148-e3be6c30e623}">
          <xlrd:rvb i="11358"/>
        </ext>
      </extLst>
    </bk>
    <bk>
      <extLst>
        <ext uri="{3e2802c4-a4d2-4d8b-9148-e3be6c30e623}">
          <xlrd:rvb i="11359"/>
        </ext>
      </extLst>
    </bk>
    <bk>
      <extLst>
        <ext uri="{3e2802c4-a4d2-4d8b-9148-e3be6c30e623}">
          <xlrd:rvb i="11360"/>
        </ext>
      </extLst>
    </bk>
    <bk>
      <extLst>
        <ext uri="{3e2802c4-a4d2-4d8b-9148-e3be6c30e623}">
          <xlrd:rvb i="11361"/>
        </ext>
      </extLst>
    </bk>
    <bk>
      <extLst>
        <ext uri="{3e2802c4-a4d2-4d8b-9148-e3be6c30e623}">
          <xlrd:rvb i="11362"/>
        </ext>
      </extLst>
    </bk>
    <bk>
      <extLst>
        <ext uri="{3e2802c4-a4d2-4d8b-9148-e3be6c30e623}">
          <xlrd:rvb i="11363"/>
        </ext>
      </extLst>
    </bk>
    <bk>
      <extLst>
        <ext uri="{3e2802c4-a4d2-4d8b-9148-e3be6c30e623}">
          <xlrd:rvb i="11364"/>
        </ext>
      </extLst>
    </bk>
    <bk>
      <extLst>
        <ext uri="{3e2802c4-a4d2-4d8b-9148-e3be6c30e623}">
          <xlrd:rvb i="11365"/>
        </ext>
      </extLst>
    </bk>
    <bk>
      <extLst>
        <ext uri="{3e2802c4-a4d2-4d8b-9148-e3be6c30e623}">
          <xlrd:rvb i="11366"/>
        </ext>
      </extLst>
    </bk>
    <bk>
      <extLst>
        <ext uri="{3e2802c4-a4d2-4d8b-9148-e3be6c30e623}">
          <xlrd:rvb i="11367"/>
        </ext>
      </extLst>
    </bk>
    <bk>
      <extLst>
        <ext uri="{3e2802c4-a4d2-4d8b-9148-e3be6c30e623}">
          <xlrd:rvb i="11368"/>
        </ext>
      </extLst>
    </bk>
    <bk>
      <extLst>
        <ext uri="{3e2802c4-a4d2-4d8b-9148-e3be6c30e623}">
          <xlrd:rvb i="11369"/>
        </ext>
      </extLst>
    </bk>
    <bk>
      <extLst>
        <ext uri="{3e2802c4-a4d2-4d8b-9148-e3be6c30e623}">
          <xlrd:rvb i="11370"/>
        </ext>
      </extLst>
    </bk>
    <bk>
      <extLst>
        <ext uri="{3e2802c4-a4d2-4d8b-9148-e3be6c30e623}">
          <xlrd:rvb i="11371"/>
        </ext>
      </extLst>
    </bk>
    <bk>
      <extLst>
        <ext uri="{3e2802c4-a4d2-4d8b-9148-e3be6c30e623}">
          <xlrd:rvb i="11372"/>
        </ext>
      </extLst>
    </bk>
    <bk>
      <extLst>
        <ext uri="{3e2802c4-a4d2-4d8b-9148-e3be6c30e623}">
          <xlrd:rvb i="11373"/>
        </ext>
      </extLst>
    </bk>
    <bk>
      <extLst>
        <ext uri="{3e2802c4-a4d2-4d8b-9148-e3be6c30e623}">
          <xlrd:rvb i="11374"/>
        </ext>
      </extLst>
    </bk>
    <bk>
      <extLst>
        <ext uri="{3e2802c4-a4d2-4d8b-9148-e3be6c30e623}">
          <xlrd:rvb i="11375"/>
        </ext>
      </extLst>
    </bk>
    <bk>
      <extLst>
        <ext uri="{3e2802c4-a4d2-4d8b-9148-e3be6c30e623}">
          <xlrd:rvb i="11376"/>
        </ext>
      </extLst>
    </bk>
    <bk>
      <extLst>
        <ext uri="{3e2802c4-a4d2-4d8b-9148-e3be6c30e623}">
          <xlrd:rvb i="11377"/>
        </ext>
      </extLst>
    </bk>
    <bk>
      <extLst>
        <ext uri="{3e2802c4-a4d2-4d8b-9148-e3be6c30e623}">
          <xlrd:rvb i="11378"/>
        </ext>
      </extLst>
    </bk>
    <bk>
      <extLst>
        <ext uri="{3e2802c4-a4d2-4d8b-9148-e3be6c30e623}">
          <xlrd:rvb i="11379"/>
        </ext>
      </extLst>
    </bk>
    <bk>
      <extLst>
        <ext uri="{3e2802c4-a4d2-4d8b-9148-e3be6c30e623}">
          <xlrd:rvb i="11380"/>
        </ext>
      </extLst>
    </bk>
    <bk>
      <extLst>
        <ext uri="{3e2802c4-a4d2-4d8b-9148-e3be6c30e623}">
          <xlrd:rvb i="11381"/>
        </ext>
      </extLst>
    </bk>
    <bk>
      <extLst>
        <ext uri="{3e2802c4-a4d2-4d8b-9148-e3be6c30e623}">
          <xlrd:rvb i="11382"/>
        </ext>
      </extLst>
    </bk>
    <bk>
      <extLst>
        <ext uri="{3e2802c4-a4d2-4d8b-9148-e3be6c30e623}">
          <xlrd:rvb i="11383"/>
        </ext>
      </extLst>
    </bk>
    <bk>
      <extLst>
        <ext uri="{3e2802c4-a4d2-4d8b-9148-e3be6c30e623}">
          <xlrd:rvb i="11384"/>
        </ext>
      </extLst>
    </bk>
    <bk>
      <extLst>
        <ext uri="{3e2802c4-a4d2-4d8b-9148-e3be6c30e623}">
          <xlrd:rvb i="11385"/>
        </ext>
      </extLst>
    </bk>
    <bk>
      <extLst>
        <ext uri="{3e2802c4-a4d2-4d8b-9148-e3be6c30e623}">
          <xlrd:rvb i="11386"/>
        </ext>
      </extLst>
    </bk>
    <bk>
      <extLst>
        <ext uri="{3e2802c4-a4d2-4d8b-9148-e3be6c30e623}">
          <xlrd:rvb i="11387"/>
        </ext>
      </extLst>
    </bk>
    <bk>
      <extLst>
        <ext uri="{3e2802c4-a4d2-4d8b-9148-e3be6c30e623}">
          <xlrd:rvb i="11388"/>
        </ext>
      </extLst>
    </bk>
    <bk>
      <extLst>
        <ext uri="{3e2802c4-a4d2-4d8b-9148-e3be6c30e623}">
          <xlrd:rvb i="11389"/>
        </ext>
      </extLst>
    </bk>
    <bk>
      <extLst>
        <ext uri="{3e2802c4-a4d2-4d8b-9148-e3be6c30e623}">
          <xlrd:rvb i="11390"/>
        </ext>
      </extLst>
    </bk>
    <bk>
      <extLst>
        <ext uri="{3e2802c4-a4d2-4d8b-9148-e3be6c30e623}">
          <xlrd:rvb i="11391"/>
        </ext>
      </extLst>
    </bk>
    <bk>
      <extLst>
        <ext uri="{3e2802c4-a4d2-4d8b-9148-e3be6c30e623}">
          <xlrd:rvb i="11392"/>
        </ext>
      </extLst>
    </bk>
    <bk>
      <extLst>
        <ext uri="{3e2802c4-a4d2-4d8b-9148-e3be6c30e623}">
          <xlrd:rvb i="11393"/>
        </ext>
      </extLst>
    </bk>
    <bk>
      <extLst>
        <ext uri="{3e2802c4-a4d2-4d8b-9148-e3be6c30e623}">
          <xlrd:rvb i="11394"/>
        </ext>
      </extLst>
    </bk>
    <bk>
      <extLst>
        <ext uri="{3e2802c4-a4d2-4d8b-9148-e3be6c30e623}">
          <xlrd:rvb i="11395"/>
        </ext>
      </extLst>
    </bk>
    <bk>
      <extLst>
        <ext uri="{3e2802c4-a4d2-4d8b-9148-e3be6c30e623}">
          <xlrd:rvb i="11396"/>
        </ext>
      </extLst>
    </bk>
    <bk>
      <extLst>
        <ext uri="{3e2802c4-a4d2-4d8b-9148-e3be6c30e623}">
          <xlrd:rvb i="11397"/>
        </ext>
      </extLst>
    </bk>
    <bk>
      <extLst>
        <ext uri="{3e2802c4-a4d2-4d8b-9148-e3be6c30e623}">
          <xlrd:rvb i="11398"/>
        </ext>
      </extLst>
    </bk>
    <bk>
      <extLst>
        <ext uri="{3e2802c4-a4d2-4d8b-9148-e3be6c30e623}">
          <xlrd:rvb i="11399"/>
        </ext>
      </extLst>
    </bk>
    <bk>
      <extLst>
        <ext uri="{3e2802c4-a4d2-4d8b-9148-e3be6c30e623}">
          <xlrd:rvb i="11400"/>
        </ext>
      </extLst>
    </bk>
    <bk>
      <extLst>
        <ext uri="{3e2802c4-a4d2-4d8b-9148-e3be6c30e623}">
          <xlrd:rvb i="11401"/>
        </ext>
      </extLst>
    </bk>
    <bk>
      <extLst>
        <ext uri="{3e2802c4-a4d2-4d8b-9148-e3be6c30e623}">
          <xlrd:rvb i="11404"/>
        </ext>
      </extLst>
    </bk>
    <bk>
      <extLst>
        <ext uri="{3e2802c4-a4d2-4d8b-9148-e3be6c30e623}">
          <xlrd:rvb i="11405"/>
        </ext>
      </extLst>
    </bk>
    <bk>
      <extLst>
        <ext uri="{3e2802c4-a4d2-4d8b-9148-e3be6c30e623}">
          <xlrd:rvb i="11406"/>
        </ext>
      </extLst>
    </bk>
    <bk>
      <extLst>
        <ext uri="{3e2802c4-a4d2-4d8b-9148-e3be6c30e623}">
          <xlrd:rvb i="11407"/>
        </ext>
      </extLst>
    </bk>
    <bk>
      <extLst>
        <ext uri="{3e2802c4-a4d2-4d8b-9148-e3be6c30e623}">
          <xlrd:rvb i="11408"/>
        </ext>
      </extLst>
    </bk>
    <bk>
      <extLst>
        <ext uri="{3e2802c4-a4d2-4d8b-9148-e3be6c30e623}">
          <xlrd:rvb i="11409"/>
        </ext>
      </extLst>
    </bk>
    <bk>
      <extLst>
        <ext uri="{3e2802c4-a4d2-4d8b-9148-e3be6c30e623}">
          <xlrd:rvb i="11410"/>
        </ext>
      </extLst>
    </bk>
    <bk>
      <extLst>
        <ext uri="{3e2802c4-a4d2-4d8b-9148-e3be6c30e623}">
          <xlrd:rvb i="11411"/>
        </ext>
      </extLst>
    </bk>
    <bk>
      <extLst>
        <ext uri="{3e2802c4-a4d2-4d8b-9148-e3be6c30e623}">
          <xlrd:rvb i="11412"/>
        </ext>
      </extLst>
    </bk>
    <bk>
      <extLst>
        <ext uri="{3e2802c4-a4d2-4d8b-9148-e3be6c30e623}">
          <xlrd:rvb i="11413"/>
        </ext>
      </extLst>
    </bk>
    <bk>
      <extLst>
        <ext uri="{3e2802c4-a4d2-4d8b-9148-e3be6c30e623}">
          <xlrd:rvb i="11414"/>
        </ext>
      </extLst>
    </bk>
    <bk>
      <extLst>
        <ext uri="{3e2802c4-a4d2-4d8b-9148-e3be6c30e623}">
          <xlrd:rvb i="11415"/>
        </ext>
      </extLst>
    </bk>
    <bk>
      <extLst>
        <ext uri="{3e2802c4-a4d2-4d8b-9148-e3be6c30e623}">
          <xlrd:rvb i="11416"/>
        </ext>
      </extLst>
    </bk>
    <bk>
      <extLst>
        <ext uri="{3e2802c4-a4d2-4d8b-9148-e3be6c30e623}">
          <xlrd:rvb i="11417"/>
        </ext>
      </extLst>
    </bk>
    <bk>
      <extLst>
        <ext uri="{3e2802c4-a4d2-4d8b-9148-e3be6c30e623}">
          <xlrd:rvb i="11418"/>
        </ext>
      </extLst>
    </bk>
    <bk>
      <extLst>
        <ext uri="{3e2802c4-a4d2-4d8b-9148-e3be6c30e623}">
          <xlrd:rvb i="11419"/>
        </ext>
      </extLst>
    </bk>
    <bk>
      <extLst>
        <ext uri="{3e2802c4-a4d2-4d8b-9148-e3be6c30e623}">
          <xlrd:rvb i="11420"/>
        </ext>
      </extLst>
    </bk>
    <bk>
      <extLst>
        <ext uri="{3e2802c4-a4d2-4d8b-9148-e3be6c30e623}">
          <xlrd:rvb i="11421"/>
        </ext>
      </extLst>
    </bk>
    <bk>
      <extLst>
        <ext uri="{3e2802c4-a4d2-4d8b-9148-e3be6c30e623}">
          <xlrd:rvb i="11422"/>
        </ext>
      </extLst>
    </bk>
    <bk>
      <extLst>
        <ext uri="{3e2802c4-a4d2-4d8b-9148-e3be6c30e623}">
          <xlrd:rvb i="11423"/>
        </ext>
      </extLst>
    </bk>
    <bk>
      <extLst>
        <ext uri="{3e2802c4-a4d2-4d8b-9148-e3be6c30e623}">
          <xlrd:rvb i="11424"/>
        </ext>
      </extLst>
    </bk>
    <bk>
      <extLst>
        <ext uri="{3e2802c4-a4d2-4d8b-9148-e3be6c30e623}">
          <xlrd:rvb i="11425"/>
        </ext>
      </extLst>
    </bk>
    <bk>
      <extLst>
        <ext uri="{3e2802c4-a4d2-4d8b-9148-e3be6c30e623}">
          <xlrd:rvb i="11426"/>
        </ext>
      </extLst>
    </bk>
    <bk>
      <extLst>
        <ext uri="{3e2802c4-a4d2-4d8b-9148-e3be6c30e623}">
          <xlrd:rvb i="11427"/>
        </ext>
      </extLst>
    </bk>
    <bk>
      <extLst>
        <ext uri="{3e2802c4-a4d2-4d8b-9148-e3be6c30e623}">
          <xlrd:rvb i="11428"/>
        </ext>
      </extLst>
    </bk>
    <bk>
      <extLst>
        <ext uri="{3e2802c4-a4d2-4d8b-9148-e3be6c30e623}">
          <xlrd:rvb i="11429"/>
        </ext>
      </extLst>
    </bk>
    <bk>
      <extLst>
        <ext uri="{3e2802c4-a4d2-4d8b-9148-e3be6c30e623}">
          <xlrd:rvb i="11430"/>
        </ext>
      </extLst>
    </bk>
    <bk>
      <extLst>
        <ext uri="{3e2802c4-a4d2-4d8b-9148-e3be6c30e623}">
          <xlrd:rvb i="11431"/>
        </ext>
      </extLst>
    </bk>
    <bk>
      <extLst>
        <ext uri="{3e2802c4-a4d2-4d8b-9148-e3be6c30e623}">
          <xlrd:rvb i="11432"/>
        </ext>
      </extLst>
    </bk>
    <bk>
      <extLst>
        <ext uri="{3e2802c4-a4d2-4d8b-9148-e3be6c30e623}">
          <xlrd:rvb i="11433"/>
        </ext>
      </extLst>
    </bk>
    <bk>
      <extLst>
        <ext uri="{3e2802c4-a4d2-4d8b-9148-e3be6c30e623}">
          <xlrd:rvb i="11434"/>
        </ext>
      </extLst>
    </bk>
    <bk>
      <extLst>
        <ext uri="{3e2802c4-a4d2-4d8b-9148-e3be6c30e623}">
          <xlrd:rvb i="11435"/>
        </ext>
      </extLst>
    </bk>
    <bk>
      <extLst>
        <ext uri="{3e2802c4-a4d2-4d8b-9148-e3be6c30e623}">
          <xlrd:rvb i="11436"/>
        </ext>
      </extLst>
    </bk>
    <bk>
      <extLst>
        <ext uri="{3e2802c4-a4d2-4d8b-9148-e3be6c30e623}">
          <xlrd:rvb i="11437"/>
        </ext>
      </extLst>
    </bk>
    <bk>
      <extLst>
        <ext uri="{3e2802c4-a4d2-4d8b-9148-e3be6c30e623}">
          <xlrd:rvb i="11438"/>
        </ext>
      </extLst>
    </bk>
    <bk>
      <extLst>
        <ext uri="{3e2802c4-a4d2-4d8b-9148-e3be6c30e623}">
          <xlrd:rvb i="11439"/>
        </ext>
      </extLst>
    </bk>
    <bk>
      <extLst>
        <ext uri="{3e2802c4-a4d2-4d8b-9148-e3be6c30e623}">
          <xlrd:rvb i="11440"/>
        </ext>
      </extLst>
    </bk>
    <bk>
      <extLst>
        <ext uri="{3e2802c4-a4d2-4d8b-9148-e3be6c30e623}">
          <xlrd:rvb i="11441"/>
        </ext>
      </extLst>
    </bk>
    <bk>
      <extLst>
        <ext uri="{3e2802c4-a4d2-4d8b-9148-e3be6c30e623}">
          <xlrd:rvb i="11442"/>
        </ext>
      </extLst>
    </bk>
    <bk>
      <extLst>
        <ext uri="{3e2802c4-a4d2-4d8b-9148-e3be6c30e623}">
          <xlrd:rvb i="11443"/>
        </ext>
      </extLst>
    </bk>
    <bk>
      <extLst>
        <ext uri="{3e2802c4-a4d2-4d8b-9148-e3be6c30e623}">
          <xlrd:rvb i="11444"/>
        </ext>
      </extLst>
    </bk>
    <bk>
      <extLst>
        <ext uri="{3e2802c4-a4d2-4d8b-9148-e3be6c30e623}">
          <xlrd:rvb i="11445"/>
        </ext>
      </extLst>
    </bk>
    <bk>
      <extLst>
        <ext uri="{3e2802c4-a4d2-4d8b-9148-e3be6c30e623}">
          <xlrd:rvb i="11446"/>
        </ext>
      </extLst>
    </bk>
    <bk>
      <extLst>
        <ext uri="{3e2802c4-a4d2-4d8b-9148-e3be6c30e623}">
          <xlrd:rvb i="11447"/>
        </ext>
      </extLst>
    </bk>
    <bk>
      <extLst>
        <ext uri="{3e2802c4-a4d2-4d8b-9148-e3be6c30e623}">
          <xlrd:rvb i="11448"/>
        </ext>
      </extLst>
    </bk>
    <bk>
      <extLst>
        <ext uri="{3e2802c4-a4d2-4d8b-9148-e3be6c30e623}">
          <xlrd:rvb i="11449"/>
        </ext>
      </extLst>
    </bk>
    <bk>
      <extLst>
        <ext uri="{3e2802c4-a4d2-4d8b-9148-e3be6c30e623}">
          <xlrd:rvb i="11450"/>
        </ext>
      </extLst>
    </bk>
    <bk>
      <extLst>
        <ext uri="{3e2802c4-a4d2-4d8b-9148-e3be6c30e623}">
          <xlrd:rvb i="11451"/>
        </ext>
      </extLst>
    </bk>
    <bk>
      <extLst>
        <ext uri="{3e2802c4-a4d2-4d8b-9148-e3be6c30e623}">
          <xlrd:rvb i="11452"/>
        </ext>
      </extLst>
    </bk>
    <bk>
      <extLst>
        <ext uri="{3e2802c4-a4d2-4d8b-9148-e3be6c30e623}">
          <xlrd:rvb i="11453"/>
        </ext>
      </extLst>
    </bk>
    <bk>
      <extLst>
        <ext uri="{3e2802c4-a4d2-4d8b-9148-e3be6c30e623}">
          <xlrd:rvb i="11454"/>
        </ext>
      </extLst>
    </bk>
    <bk>
      <extLst>
        <ext uri="{3e2802c4-a4d2-4d8b-9148-e3be6c30e623}">
          <xlrd:rvb i="11455"/>
        </ext>
      </extLst>
    </bk>
    <bk>
      <extLst>
        <ext uri="{3e2802c4-a4d2-4d8b-9148-e3be6c30e623}">
          <xlrd:rvb i="11456"/>
        </ext>
      </extLst>
    </bk>
    <bk>
      <extLst>
        <ext uri="{3e2802c4-a4d2-4d8b-9148-e3be6c30e623}">
          <xlrd:rvb i="11457"/>
        </ext>
      </extLst>
    </bk>
    <bk>
      <extLst>
        <ext uri="{3e2802c4-a4d2-4d8b-9148-e3be6c30e623}">
          <xlrd:rvb i="11458"/>
        </ext>
      </extLst>
    </bk>
    <bk>
      <extLst>
        <ext uri="{3e2802c4-a4d2-4d8b-9148-e3be6c30e623}">
          <xlrd:rvb i="11459"/>
        </ext>
      </extLst>
    </bk>
    <bk>
      <extLst>
        <ext uri="{3e2802c4-a4d2-4d8b-9148-e3be6c30e623}">
          <xlrd:rvb i="11460"/>
        </ext>
      </extLst>
    </bk>
    <bk>
      <extLst>
        <ext uri="{3e2802c4-a4d2-4d8b-9148-e3be6c30e623}">
          <xlrd:rvb i="11461"/>
        </ext>
      </extLst>
    </bk>
    <bk>
      <extLst>
        <ext uri="{3e2802c4-a4d2-4d8b-9148-e3be6c30e623}">
          <xlrd:rvb i="11462"/>
        </ext>
      </extLst>
    </bk>
    <bk>
      <extLst>
        <ext uri="{3e2802c4-a4d2-4d8b-9148-e3be6c30e623}">
          <xlrd:rvb i="11463"/>
        </ext>
      </extLst>
    </bk>
    <bk>
      <extLst>
        <ext uri="{3e2802c4-a4d2-4d8b-9148-e3be6c30e623}">
          <xlrd:rvb i="11464"/>
        </ext>
      </extLst>
    </bk>
    <bk>
      <extLst>
        <ext uri="{3e2802c4-a4d2-4d8b-9148-e3be6c30e623}">
          <xlrd:rvb i="11465"/>
        </ext>
      </extLst>
    </bk>
    <bk>
      <extLst>
        <ext uri="{3e2802c4-a4d2-4d8b-9148-e3be6c30e623}">
          <xlrd:rvb i="11466"/>
        </ext>
      </extLst>
    </bk>
    <bk>
      <extLst>
        <ext uri="{3e2802c4-a4d2-4d8b-9148-e3be6c30e623}">
          <xlrd:rvb i="11467"/>
        </ext>
      </extLst>
    </bk>
    <bk>
      <extLst>
        <ext uri="{3e2802c4-a4d2-4d8b-9148-e3be6c30e623}">
          <xlrd:rvb i="11468"/>
        </ext>
      </extLst>
    </bk>
    <bk>
      <extLst>
        <ext uri="{3e2802c4-a4d2-4d8b-9148-e3be6c30e623}">
          <xlrd:rvb i="11469"/>
        </ext>
      </extLst>
    </bk>
    <bk>
      <extLst>
        <ext uri="{3e2802c4-a4d2-4d8b-9148-e3be6c30e623}">
          <xlrd:rvb i="11470"/>
        </ext>
      </extLst>
    </bk>
    <bk>
      <extLst>
        <ext uri="{3e2802c4-a4d2-4d8b-9148-e3be6c30e623}">
          <xlrd:rvb i="11471"/>
        </ext>
      </extLst>
    </bk>
    <bk>
      <extLst>
        <ext uri="{3e2802c4-a4d2-4d8b-9148-e3be6c30e623}">
          <xlrd:rvb i="11472"/>
        </ext>
      </extLst>
    </bk>
    <bk>
      <extLst>
        <ext uri="{3e2802c4-a4d2-4d8b-9148-e3be6c30e623}">
          <xlrd:rvb i="11473"/>
        </ext>
      </extLst>
    </bk>
    <bk>
      <extLst>
        <ext uri="{3e2802c4-a4d2-4d8b-9148-e3be6c30e623}">
          <xlrd:rvb i="11474"/>
        </ext>
      </extLst>
    </bk>
    <bk>
      <extLst>
        <ext uri="{3e2802c4-a4d2-4d8b-9148-e3be6c30e623}">
          <xlrd:rvb i="11475"/>
        </ext>
      </extLst>
    </bk>
    <bk>
      <extLst>
        <ext uri="{3e2802c4-a4d2-4d8b-9148-e3be6c30e623}">
          <xlrd:rvb i="11476"/>
        </ext>
      </extLst>
    </bk>
    <bk>
      <extLst>
        <ext uri="{3e2802c4-a4d2-4d8b-9148-e3be6c30e623}">
          <xlrd:rvb i="11477"/>
        </ext>
      </extLst>
    </bk>
    <bk>
      <extLst>
        <ext uri="{3e2802c4-a4d2-4d8b-9148-e3be6c30e623}">
          <xlrd:rvb i="11478"/>
        </ext>
      </extLst>
    </bk>
    <bk>
      <extLst>
        <ext uri="{3e2802c4-a4d2-4d8b-9148-e3be6c30e623}">
          <xlrd:rvb i="11479"/>
        </ext>
      </extLst>
    </bk>
    <bk>
      <extLst>
        <ext uri="{3e2802c4-a4d2-4d8b-9148-e3be6c30e623}">
          <xlrd:rvb i="11480"/>
        </ext>
      </extLst>
    </bk>
    <bk>
      <extLst>
        <ext uri="{3e2802c4-a4d2-4d8b-9148-e3be6c30e623}">
          <xlrd:rvb i="11481"/>
        </ext>
      </extLst>
    </bk>
    <bk>
      <extLst>
        <ext uri="{3e2802c4-a4d2-4d8b-9148-e3be6c30e623}">
          <xlrd:rvb i="11482"/>
        </ext>
      </extLst>
    </bk>
    <bk>
      <extLst>
        <ext uri="{3e2802c4-a4d2-4d8b-9148-e3be6c30e623}">
          <xlrd:rvb i="11483"/>
        </ext>
      </extLst>
    </bk>
    <bk>
      <extLst>
        <ext uri="{3e2802c4-a4d2-4d8b-9148-e3be6c30e623}">
          <xlrd:rvb i="11484"/>
        </ext>
      </extLst>
    </bk>
    <bk>
      <extLst>
        <ext uri="{3e2802c4-a4d2-4d8b-9148-e3be6c30e623}">
          <xlrd:rvb i="11485"/>
        </ext>
      </extLst>
    </bk>
    <bk>
      <extLst>
        <ext uri="{3e2802c4-a4d2-4d8b-9148-e3be6c30e623}">
          <xlrd:rvb i="11486"/>
        </ext>
      </extLst>
    </bk>
    <bk>
      <extLst>
        <ext uri="{3e2802c4-a4d2-4d8b-9148-e3be6c30e623}">
          <xlrd:rvb i="11487"/>
        </ext>
      </extLst>
    </bk>
    <bk>
      <extLst>
        <ext uri="{3e2802c4-a4d2-4d8b-9148-e3be6c30e623}">
          <xlrd:rvb i="11488"/>
        </ext>
      </extLst>
    </bk>
    <bk>
      <extLst>
        <ext uri="{3e2802c4-a4d2-4d8b-9148-e3be6c30e623}">
          <xlrd:rvb i="11489"/>
        </ext>
      </extLst>
    </bk>
    <bk>
      <extLst>
        <ext uri="{3e2802c4-a4d2-4d8b-9148-e3be6c30e623}">
          <xlrd:rvb i="11490"/>
        </ext>
      </extLst>
    </bk>
    <bk>
      <extLst>
        <ext uri="{3e2802c4-a4d2-4d8b-9148-e3be6c30e623}">
          <xlrd:rvb i="11491"/>
        </ext>
      </extLst>
    </bk>
    <bk>
      <extLst>
        <ext uri="{3e2802c4-a4d2-4d8b-9148-e3be6c30e623}">
          <xlrd:rvb i="11492"/>
        </ext>
      </extLst>
    </bk>
    <bk>
      <extLst>
        <ext uri="{3e2802c4-a4d2-4d8b-9148-e3be6c30e623}">
          <xlrd:rvb i="11493"/>
        </ext>
      </extLst>
    </bk>
    <bk>
      <extLst>
        <ext uri="{3e2802c4-a4d2-4d8b-9148-e3be6c30e623}">
          <xlrd:rvb i="11494"/>
        </ext>
      </extLst>
    </bk>
    <bk>
      <extLst>
        <ext uri="{3e2802c4-a4d2-4d8b-9148-e3be6c30e623}">
          <xlrd:rvb i="11495"/>
        </ext>
      </extLst>
    </bk>
    <bk>
      <extLst>
        <ext uri="{3e2802c4-a4d2-4d8b-9148-e3be6c30e623}">
          <xlrd:rvb i="11496"/>
        </ext>
      </extLst>
    </bk>
    <bk>
      <extLst>
        <ext uri="{3e2802c4-a4d2-4d8b-9148-e3be6c30e623}">
          <xlrd:rvb i="11497"/>
        </ext>
      </extLst>
    </bk>
    <bk>
      <extLst>
        <ext uri="{3e2802c4-a4d2-4d8b-9148-e3be6c30e623}">
          <xlrd:rvb i="11498"/>
        </ext>
      </extLst>
    </bk>
    <bk>
      <extLst>
        <ext uri="{3e2802c4-a4d2-4d8b-9148-e3be6c30e623}">
          <xlrd:rvb i="11499"/>
        </ext>
      </extLst>
    </bk>
    <bk>
      <extLst>
        <ext uri="{3e2802c4-a4d2-4d8b-9148-e3be6c30e623}">
          <xlrd:rvb i="11500"/>
        </ext>
      </extLst>
    </bk>
    <bk>
      <extLst>
        <ext uri="{3e2802c4-a4d2-4d8b-9148-e3be6c30e623}">
          <xlrd:rvb i="11501"/>
        </ext>
      </extLst>
    </bk>
    <bk>
      <extLst>
        <ext uri="{3e2802c4-a4d2-4d8b-9148-e3be6c30e623}">
          <xlrd:rvb i="11502"/>
        </ext>
      </extLst>
    </bk>
    <bk>
      <extLst>
        <ext uri="{3e2802c4-a4d2-4d8b-9148-e3be6c30e623}">
          <xlrd:rvb i="11503"/>
        </ext>
      </extLst>
    </bk>
    <bk>
      <extLst>
        <ext uri="{3e2802c4-a4d2-4d8b-9148-e3be6c30e623}">
          <xlrd:rvb i="11504"/>
        </ext>
      </extLst>
    </bk>
    <bk>
      <extLst>
        <ext uri="{3e2802c4-a4d2-4d8b-9148-e3be6c30e623}">
          <xlrd:rvb i="11505"/>
        </ext>
      </extLst>
    </bk>
    <bk>
      <extLst>
        <ext uri="{3e2802c4-a4d2-4d8b-9148-e3be6c30e623}">
          <xlrd:rvb i="11506"/>
        </ext>
      </extLst>
    </bk>
    <bk>
      <extLst>
        <ext uri="{3e2802c4-a4d2-4d8b-9148-e3be6c30e623}">
          <xlrd:rvb i="11507"/>
        </ext>
      </extLst>
    </bk>
    <bk>
      <extLst>
        <ext uri="{3e2802c4-a4d2-4d8b-9148-e3be6c30e623}">
          <xlrd:rvb i="11508"/>
        </ext>
      </extLst>
    </bk>
    <bk>
      <extLst>
        <ext uri="{3e2802c4-a4d2-4d8b-9148-e3be6c30e623}">
          <xlrd:rvb i="11509"/>
        </ext>
      </extLst>
    </bk>
    <bk>
      <extLst>
        <ext uri="{3e2802c4-a4d2-4d8b-9148-e3be6c30e623}">
          <xlrd:rvb i="11510"/>
        </ext>
      </extLst>
    </bk>
    <bk>
      <extLst>
        <ext uri="{3e2802c4-a4d2-4d8b-9148-e3be6c30e623}">
          <xlrd:rvb i="11511"/>
        </ext>
      </extLst>
    </bk>
    <bk>
      <extLst>
        <ext uri="{3e2802c4-a4d2-4d8b-9148-e3be6c30e623}">
          <xlrd:rvb i="11512"/>
        </ext>
      </extLst>
    </bk>
    <bk>
      <extLst>
        <ext uri="{3e2802c4-a4d2-4d8b-9148-e3be6c30e623}">
          <xlrd:rvb i="11513"/>
        </ext>
      </extLst>
    </bk>
    <bk>
      <extLst>
        <ext uri="{3e2802c4-a4d2-4d8b-9148-e3be6c30e623}">
          <xlrd:rvb i="11514"/>
        </ext>
      </extLst>
    </bk>
    <bk>
      <extLst>
        <ext uri="{3e2802c4-a4d2-4d8b-9148-e3be6c30e623}">
          <xlrd:rvb i="11515"/>
        </ext>
      </extLst>
    </bk>
    <bk>
      <extLst>
        <ext uri="{3e2802c4-a4d2-4d8b-9148-e3be6c30e623}">
          <xlrd:rvb i="11516"/>
        </ext>
      </extLst>
    </bk>
    <bk>
      <extLst>
        <ext uri="{3e2802c4-a4d2-4d8b-9148-e3be6c30e623}">
          <xlrd:rvb i="11517"/>
        </ext>
      </extLst>
    </bk>
    <bk>
      <extLst>
        <ext uri="{3e2802c4-a4d2-4d8b-9148-e3be6c30e623}">
          <xlrd:rvb i="11518"/>
        </ext>
      </extLst>
    </bk>
    <bk>
      <extLst>
        <ext uri="{3e2802c4-a4d2-4d8b-9148-e3be6c30e623}">
          <xlrd:rvb i="11519"/>
        </ext>
      </extLst>
    </bk>
    <bk>
      <extLst>
        <ext uri="{3e2802c4-a4d2-4d8b-9148-e3be6c30e623}">
          <xlrd:rvb i="11520"/>
        </ext>
      </extLst>
    </bk>
    <bk>
      <extLst>
        <ext uri="{3e2802c4-a4d2-4d8b-9148-e3be6c30e623}">
          <xlrd:rvb i="11521"/>
        </ext>
      </extLst>
    </bk>
    <bk>
      <extLst>
        <ext uri="{3e2802c4-a4d2-4d8b-9148-e3be6c30e623}">
          <xlrd:rvb i="11522"/>
        </ext>
      </extLst>
    </bk>
    <bk>
      <extLst>
        <ext uri="{3e2802c4-a4d2-4d8b-9148-e3be6c30e623}">
          <xlrd:rvb i="11523"/>
        </ext>
      </extLst>
    </bk>
    <bk>
      <extLst>
        <ext uri="{3e2802c4-a4d2-4d8b-9148-e3be6c30e623}">
          <xlrd:rvb i="11524"/>
        </ext>
      </extLst>
    </bk>
    <bk>
      <extLst>
        <ext uri="{3e2802c4-a4d2-4d8b-9148-e3be6c30e623}">
          <xlrd:rvb i="11525"/>
        </ext>
      </extLst>
    </bk>
    <bk>
      <extLst>
        <ext uri="{3e2802c4-a4d2-4d8b-9148-e3be6c30e623}">
          <xlrd:rvb i="11526"/>
        </ext>
      </extLst>
    </bk>
    <bk>
      <extLst>
        <ext uri="{3e2802c4-a4d2-4d8b-9148-e3be6c30e623}">
          <xlrd:rvb i="11527"/>
        </ext>
      </extLst>
    </bk>
    <bk>
      <extLst>
        <ext uri="{3e2802c4-a4d2-4d8b-9148-e3be6c30e623}">
          <xlrd:rvb i="11528"/>
        </ext>
      </extLst>
    </bk>
    <bk>
      <extLst>
        <ext uri="{3e2802c4-a4d2-4d8b-9148-e3be6c30e623}">
          <xlrd:rvb i="11529"/>
        </ext>
      </extLst>
    </bk>
    <bk>
      <extLst>
        <ext uri="{3e2802c4-a4d2-4d8b-9148-e3be6c30e623}">
          <xlrd:rvb i="11530"/>
        </ext>
      </extLst>
    </bk>
    <bk>
      <extLst>
        <ext uri="{3e2802c4-a4d2-4d8b-9148-e3be6c30e623}">
          <xlrd:rvb i="11531"/>
        </ext>
      </extLst>
    </bk>
    <bk>
      <extLst>
        <ext uri="{3e2802c4-a4d2-4d8b-9148-e3be6c30e623}">
          <xlrd:rvb i="11532"/>
        </ext>
      </extLst>
    </bk>
    <bk>
      <extLst>
        <ext uri="{3e2802c4-a4d2-4d8b-9148-e3be6c30e623}">
          <xlrd:rvb i="11533"/>
        </ext>
      </extLst>
    </bk>
    <bk>
      <extLst>
        <ext uri="{3e2802c4-a4d2-4d8b-9148-e3be6c30e623}">
          <xlrd:rvb i="11534"/>
        </ext>
      </extLst>
    </bk>
    <bk>
      <extLst>
        <ext uri="{3e2802c4-a4d2-4d8b-9148-e3be6c30e623}">
          <xlrd:rvb i="11535"/>
        </ext>
      </extLst>
    </bk>
    <bk>
      <extLst>
        <ext uri="{3e2802c4-a4d2-4d8b-9148-e3be6c30e623}">
          <xlrd:rvb i="11536"/>
        </ext>
      </extLst>
    </bk>
    <bk>
      <extLst>
        <ext uri="{3e2802c4-a4d2-4d8b-9148-e3be6c30e623}">
          <xlrd:rvb i="11537"/>
        </ext>
      </extLst>
    </bk>
    <bk>
      <extLst>
        <ext uri="{3e2802c4-a4d2-4d8b-9148-e3be6c30e623}">
          <xlrd:rvb i="11538"/>
        </ext>
      </extLst>
    </bk>
    <bk>
      <extLst>
        <ext uri="{3e2802c4-a4d2-4d8b-9148-e3be6c30e623}">
          <xlrd:rvb i="11539"/>
        </ext>
      </extLst>
    </bk>
    <bk>
      <extLst>
        <ext uri="{3e2802c4-a4d2-4d8b-9148-e3be6c30e623}">
          <xlrd:rvb i="11540"/>
        </ext>
      </extLst>
    </bk>
    <bk>
      <extLst>
        <ext uri="{3e2802c4-a4d2-4d8b-9148-e3be6c30e623}">
          <xlrd:rvb i="11541"/>
        </ext>
      </extLst>
    </bk>
    <bk>
      <extLst>
        <ext uri="{3e2802c4-a4d2-4d8b-9148-e3be6c30e623}">
          <xlrd:rvb i="11542"/>
        </ext>
      </extLst>
    </bk>
    <bk>
      <extLst>
        <ext uri="{3e2802c4-a4d2-4d8b-9148-e3be6c30e623}">
          <xlrd:rvb i="11543"/>
        </ext>
      </extLst>
    </bk>
    <bk>
      <extLst>
        <ext uri="{3e2802c4-a4d2-4d8b-9148-e3be6c30e623}">
          <xlrd:rvb i="11544"/>
        </ext>
      </extLst>
    </bk>
    <bk>
      <extLst>
        <ext uri="{3e2802c4-a4d2-4d8b-9148-e3be6c30e623}">
          <xlrd:rvb i="11545"/>
        </ext>
      </extLst>
    </bk>
    <bk>
      <extLst>
        <ext uri="{3e2802c4-a4d2-4d8b-9148-e3be6c30e623}">
          <xlrd:rvb i="11546"/>
        </ext>
      </extLst>
    </bk>
    <bk>
      <extLst>
        <ext uri="{3e2802c4-a4d2-4d8b-9148-e3be6c30e623}">
          <xlrd:rvb i="11547"/>
        </ext>
      </extLst>
    </bk>
    <bk>
      <extLst>
        <ext uri="{3e2802c4-a4d2-4d8b-9148-e3be6c30e623}">
          <xlrd:rvb i="11548"/>
        </ext>
      </extLst>
    </bk>
    <bk>
      <extLst>
        <ext uri="{3e2802c4-a4d2-4d8b-9148-e3be6c30e623}">
          <xlrd:rvb i="11549"/>
        </ext>
      </extLst>
    </bk>
    <bk>
      <extLst>
        <ext uri="{3e2802c4-a4d2-4d8b-9148-e3be6c30e623}">
          <xlrd:rvb i="11550"/>
        </ext>
      </extLst>
    </bk>
    <bk>
      <extLst>
        <ext uri="{3e2802c4-a4d2-4d8b-9148-e3be6c30e623}">
          <xlrd:rvb i="11551"/>
        </ext>
      </extLst>
    </bk>
    <bk>
      <extLst>
        <ext uri="{3e2802c4-a4d2-4d8b-9148-e3be6c30e623}">
          <xlrd:rvb i="11552"/>
        </ext>
      </extLst>
    </bk>
    <bk>
      <extLst>
        <ext uri="{3e2802c4-a4d2-4d8b-9148-e3be6c30e623}">
          <xlrd:rvb i="11553"/>
        </ext>
      </extLst>
    </bk>
    <bk>
      <extLst>
        <ext uri="{3e2802c4-a4d2-4d8b-9148-e3be6c30e623}">
          <xlrd:rvb i="11554"/>
        </ext>
      </extLst>
    </bk>
    <bk>
      <extLst>
        <ext uri="{3e2802c4-a4d2-4d8b-9148-e3be6c30e623}">
          <xlrd:rvb i="11555"/>
        </ext>
      </extLst>
    </bk>
    <bk>
      <extLst>
        <ext uri="{3e2802c4-a4d2-4d8b-9148-e3be6c30e623}">
          <xlrd:rvb i="11556"/>
        </ext>
      </extLst>
    </bk>
    <bk>
      <extLst>
        <ext uri="{3e2802c4-a4d2-4d8b-9148-e3be6c30e623}">
          <xlrd:rvb i="11557"/>
        </ext>
      </extLst>
    </bk>
    <bk>
      <extLst>
        <ext uri="{3e2802c4-a4d2-4d8b-9148-e3be6c30e623}">
          <xlrd:rvb i="11558"/>
        </ext>
      </extLst>
    </bk>
    <bk>
      <extLst>
        <ext uri="{3e2802c4-a4d2-4d8b-9148-e3be6c30e623}">
          <xlrd:rvb i="11559"/>
        </ext>
      </extLst>
    </bk>
    <bk>
      <extLst>
        <ext uri="{3e2802c4-a4d2-4d8b-9148-e3be6c30e623}">
          <xlrd:rvb i="11560"/>
        </ext>
      </extLst>
    </bk>
    <bk>
      <extLst>
        <ext uri="{3e2802c4-a4d2-4d8b-9148-e3be6c30e623}">
          <xlrd:rvb i="11561"/>
        </ext>
      </extLst>
    </bk>
    <bk>
      <extLst>
        <ext uri="{3e2802c4-a4d2-4d8b-9148-e3be6c30e623}">
          <xlrd:rvb i="11562"/>
        </ext>
      </extLst>
    </bk>
    <bk>
      <extLst>
        <ext uri="{3e2802c4-a4d2-4d8b-9148-e3be6c30e623}">
          <xlrd:rvb i="11563"/>
        </ext>
      </extLst>
    </bk>
    <bk>
      <extLst>
        <ext uri="{3e2802c4-a4d2-4d8b-9148-e3be6c30e623}">
          <xlrd:rvb i="11564"/>
        </ext>
      </extLst>
    </bk>
    <bk>
      <extLst>
        <ext uri="{3e2802c4-a4d2-4d8b-9148-e3be6c30e623}">
          <xlrd:rvb i="11565"/>
        </ext>
      </extLst>
    </bk>
    <bk>
      <extLst>
        <ext uri="{3e2802c4-a4d2-4d8b-9148-e3be6c30e623}">
          <xlrd:rvb i="11566"/>
        </ext>
      </extLst>
    </bk>
    <bk>
      <extLst>
        <ext uri="{3e2802c4-a4d2-4d8b-9148-e3be6c30e623}">
          <xlrd:rvb i="11567"/>
        </ext>
      </extLst>
    </bk>
    <bk>
      <extLst>
        <ext uri="{3e2802c4-a4d2-4d8b-9148-e3be6c30e623}">
          <xlrd:rvb i="11568"/>
        </ext>
      </extLst>
    </bk>
    <bk>
      <extLst>
        <ext uri="{3e2802c4-a4d2-4d8b-9148-e3be6c30e623}">
          <xlrd:rvb i="11569"/>
        </ext>
      </extLst>
    </bk>
    <bk>
      <extLst>
        <ext uri="{3e2802c4-a4d2-4d8b-9148-e3be6c30e623}">
          <xlrd:rvb i="11570"/>
        </ext>
      </extLst>
    </bk>
    <bk>
      <extLst>
        <ext uri="{3e2802c4-a4d2-4d8b-9148-e3be6c30e623}">
          <xlrd:rvb i="11571"/>
        </ext>
      </extLst>
    </bk>
    <bk>
      <extLst>
        <ext uri="{3e2802c4-a4d2-4d8b-9148-e3be6c30e623}">
          <xlrd:rvb i="11572"/>
        </ext>
      </extLst>
    </bk>
    <bk>
      <extLst>
        <ext uri="{3e2802c4-a4d2-4d8b-9148-e3be6c30e623}">
          <xlrd:rvb i="11573"/>
        </ext>
      </extLst>
    </bk>
    <bk>
      <extLst>
        <ext uri="{3e2802c4-a4d2-4d8b-9148-e3be6c30e623}">
          <xlrd:rvb i="11574"/>
        </ext>
      </extLst>
    </bk>
    <bk>
      <extLst>
        <ext uri="{3e2802c4-a4d2-4d8b-9148-e3be6c30e623}">
          <xlrd:rvb i="11575"/>
        </ext>
      </extLst>
    </bk>
    <bk>
      <extLst>
        <ext uri="{3e2802c4-a4d2-4d8b-9148-e3be6c30e623}">
          <xlrd:rvb i="11576"/>
        </ext>
      </extLst>
    </bk>
    <bk>
      <extLst>
        <ext uri="{3e2802c4-a4d2-4d8b-9148-e3be6c30e623}">
          <xlrd:rvb i="11577"/>
        </ext>
      </extLst>
    </bk>
    <bk>
      <extLst>
        <ext uri="{3e2802c4-a4d2-4d8b-9148-e3be6c30e623}">
          <xlrd:rvb i="11578"/>
        </ext>
      </extLst>
    </bk>
    <bk>
      <extLst>
        <ext uri="{3e2802c4-a4d2-4d8b-9148-e3be6c30e623}">
          <xlrd:rvb i="11579"/>
        </ext>
      </extLst>
    </bk>
    <bk>
      <extLst>
        <ext uri="{3e2802c4-a4d2-4d8b-9148-e3be6c30e623}">
          <xlrd:rvb i="11580"/>
        </ext>
      </extLst>
    </bk>
    <bk>
      <extLst>
        <ext uri="{3e2802c4-a4d2-4d8b-9148-e3be6c30e623}">
          <xlrd:rvb i="11581"/>
        </ext>
      </extLst>
    </bk>
    <bk>
      <extLst>
        <ext uri="{3e2802c4-a4d2-4d8b-9148-e3be6c30e623}">
          <xlrd:rvb i="11582"/>
        </ext>
      </extLst>
    </bk>
    <bk>
      <extLst>
        <ext uri="{3e2802c4-a4d2-4d8b-9148-e3be6c30e623}">
          <xlrd:rvb i="11583"/>
        </ext>
      </extLst>
    </bk>
    <bk>
      <extLst>
        <ext uri="{3e2802c4-a4d2-4d8b-9148-e3be6c30e623}">
          <xlrd:rvb i="11584"/>
        </ext>
      </extLst>
    </bk>
    <bk>
      <extLst>
        <ext uri="{3e2802c4-a4d2-4d8b-9148-e3be6c30e623}">
          <xlrd:rvb i="11585"/>
        </ext>
      </extLst>
    </bk>
    <bk>
      <extLst>
        <ext uri="{3e2802c4-a4d2-4d8b-9148-e3be6c30e623}">
          <xlrd:rvb i="11586"/>
        </ext>
      </extLst>
    </bk>
    <bk>
      <extLst>
        <ext uri="{3e2802c4-a4d2-4d8b-9148-e3be6c30e623}">
          <xlrd:rvb i="11587"/>
        </ext>
      </extLst>
    </bk>
    <bk>
      <extLst>
        <ext uri="{3e2802c4-a4d2-4d8b-9148-e3be6c30e623}">
          <xlrd:rvb i="11588"/>
        </ext>
      </extLst>
    </bk>
    <bk>
      <extLst>
        <ext uri="{3e2802c4-a4d2-4d8b-9148-e3be6c30e623}">
          <xlrd:rvb i="11589"/>
        </ext>
      </extLst>
    </bk>
    <bk>
      <extLst>
        <ext uri="{3e2802c4-a4d2-4d8b-9148-e3be6c30e623}">
          <xlrd:rvb i="11590"/>
        </ext>
      </extLst>
    </bk>
    <bk>
      <extLst>
        <ext uri="{3e2802c4-a4d2-4d8b-9148-e3be6c30e623}">
          <xlrd:rvb i="11591"/>
        </ext>
      </extLst>
    </bk>
    <bk>
      <extLst>
        <ext uri="{3e2802c4-a4d2-4d8b-9148-e3be6c30e623}">
          <xlrd:rvb i="11592"/>
        </ext>
      </extLst>
    </bk>
    <bk>
      <extLst>
        <ext uri="{3e2802c4-a4d2-4d8b-9148-e3be6c30e623}">
          <xlrd:rvb i="11593"/>
        </ext>
      </extLst>
    </bk>
    <bk>
      <extLst>
        <ext uri="{3e2802c4-a4d2-4d8b-9148-e3be6c30e623}">
          <xlrd:rvb i="11594"/>
        </ext>
      </extLst>
    </bk>
    <bk>
      <extLst>
        <ext uri="{3e2802c4-a4d2-4d8b-9148-e3be6c30e623}">
          <xlrd:rvb i="11595"/>
        </ext>
      </extLst>
    </bk>
    <bk>
      <extLst>
        <ext uri="{3e2802c4-a4d2-4d8b-9148-e3be6c30e623}">
          <xlrd:rvb i="11596"/>
        </ext>
      </extLst>
    </bk>
    <bk>
      <extLst>
        <ext uri="{3e2802c4-a4d2-4d8b-9148-e3be6c30e623}">
          <xlrd:rvb i="11597"/>
        </ext>
      </extLst>
    </bk>
    <bk>
      <extLst>
        <ext uri="{3e2802c4-a4d2-4d8b-9148-e3be6c30e623}">
          <xlrd:rvb i="11598"/>
        </ext>
      </extLst>
    </bk>
    <bk>
      <extLst>
        <ext uri="{3e2802c4-a4d2-4d8b-9148-e3be6c30e623}">
          <xlrd:rvb i="11599"/>
        </ext>
      </extLst>
    </bk>
    <bk>
      <extLst>
        <ext uri="{3e2802c4-a4d2-4d8b-9148-e3be6c30e623}">
          <xlrd:rvb i="11600"/>
        </ext>
      </extLst>
    </bk>
    <bk>
      <extLst>
        <ext uri="{3e2802c4-a4d2-4d8b-9148-e3be6c30e623}">
          <xlrd:rvb i="11601"/>
        </ext>
      </extLst>
    </bk>
    <bk>
      <extLst>
        <ext uri="{3e2802c4-a4d2-4d8b-9148-e3be6c30e623}">
          <xlrd:rvb i="11602"/>
        </ext>
      </extLst>
    </bk>
    <bk>
      <extLst>
        <ext uri="{3e2802c4-a4d2-4d8b-9148-e3be6c30e623}">
          <xlrd:rvb i="11603"/>
        </ext>
      </extLst>
    </bk>
    <bk>
      <extLst>
        <ext uri="{3e2802c4-a4d2-4d8b-9148-e3be6c30e623}">
          <xlrd:rvb i="11604"/>
        </ext>
      </extLst>
    </bk>
    <bk>
      <extLst>
        <ext uri="{3e2802c4-a4d2-4d8b-9148-e3be6c30e623}">
          <xlrd:rvb i="11605"/>
        </ext>
      </extLst>
    </bk>
    <bk>
      <extLst>
        <ext uri="{3e2802c4-a4d2-4d8b-9148-e3be6c30e623}">
          <xlrd:rvb i="11606"/>
        </ext>
      </extLst>
    </bk>
    <bk>
      <extLst>
        <ext uri="{3e2802c4-a4d2-4d8b-9148-e3be6c30e623}">
          <xlrd:rvb i="11607"/>
        </ext>
      </extLst>
    </bk>
    <bk>
      <extLst>
        <ext uri="{3e2802c4-a4d2-4d8b-9148-e3be6c30e623}">
          <xlrd:rvb i="11608"/>
        </ext>
      </extLst>
    </bk>
    <bk>
      <extLst>
        <ext uri="{3e2802c4-a4d2-4d8b-9148-e3be6c30e623}">
          <xlrd:rvb i="11609"/>
        </ext>
      </extLst>
    </bk>
    <bk>
      <extLst>
        <ext uri="{3e2802c4-a4d2-4d8b-9148-e3be6c30e623}">
          <xlrd:rvb i="11610"/>
        </ext>
      </extLst>
    </bk>
    <bk>
      <extLst>
        <ext uri="{3e2802c4-a4d2-4d8b-9148-e3be6c30e623}">
          <xlrd:rvb i="11611"/>
        </ext>
      </extLst>
    </bk>
    <bk>
      <extLst>
        <ext uri="{3e2802c4-a4d2-4d8b-9148-e3be6c30e623}">
          <xlrd:rvb i="11612"/>
        </ext>
      </extLst>
    </bk>
    <bk>
      <extLst>
        <ext uri="{3e2802c4-a4d2-4d8b-9148-e3be6c30e623}">
          <xlrd:rvb i="11613"/>
        </ext>
      </extLst>
    </bk>
    <bk>
      <extLst>
        <ext uri="{3e2802c4-a4d2-4d8b-9148-e3be6c30e623}">
          <xlrd:rvb i="11614"/>
        </ext>
      </extLst>
    </bk>
    <bk>
      <extLst>
        <ext uri="{3e2802c4-a4d2-4d8b-9148-e3be6c30e623}">
          <xlrd:rvb i="11615"/>
        </ext>
      </extLst>
    </bk>
    <bk>
      <extLst>
        <ext uri="{3e2802c4-a4d2-4d8b-9148-e3be6c30e623}">
          <xlrd:rvb i="11616"/>
        </ext>
      </extLst>
    </bk>
    <bk>
      <extLst>
        <ext uri="{3e2802c4-a4d2-4d8b-9148-e3be6c30e623}">
          <xlrd:rvb i="11617"/>
        </ext>
      </extLst>
    </bk>
    <bk>
      <extLst>
        <ext uri="{3e2802c4-a4d2-4d8b-9148-e3be6c30e623}">
          <xlrd:rvb i="11618"/>
        </ext>
      </extLst>
    </bk>
    <bk>
      <extLst>
        <ext uri="{3e2802c4-a4d2-4d8b-9148-e3be6c30e623}">
          <xlrd:rvb i="11619"/>
        </ext>
      </extLst>
    </bk>
    <bk>
      <extLst>
        <ext uri="{3e2802c4-a4d2-4d8b-9148-e3be6c30e623}">
          <xlrd:rvb i="11620"/>
        </ext>
      </extLst>
    </bk>
    <bk>
      <extLst>
        <ext uri="{3e2802c4-a4d2-4d8b-9148-e3be6c30e623}">
          <xlrd:rvb i="11621"/>
        </ext>
      </extLst>
    </bk>
    <bk>
      <extLst>
        <ext uri="{3e2802c4-a4d2-4d8b-9148-e3be6c30e623}">
          <xlrd:rvb i="11622"/>
        </ext>
      </extLst>
    </bk>
    <bk>
      <extLst>
        <ext uri="{3e2802c4-a4d2-4d8b-9148-e3be6c30e623}">
          <xlrd:rvb i="11623"/>
        </ext>
      </extLst>
    </bk>
    <bk>
      <extLst>
        <ext uri="{3e2802c4-a4d2-4d8b-9148-e3be6c30e623}">
          <xlrd:rvb i="11624"/>
        </ext>
      </extLst>
    </bk>
    <bk>
      <extLst>
        <ext uri="{3e2802c4-a4d2-4d8b-9148-e3be6c30e623}">
          <xlrd:rvb i="11625"/>
        </ext>
      </extLst>
    </bk>
    <bk>
      <extLst>
        <ext uri="{3e2802c4-a4d2-4d8b-9148-e3be6c30e623}">
          <xlrd:rvb i="11626"/>
        </ext>
      </extLst>
    </bk>
    <bk>
      <extLst>
        <ext uri="{3e2802c4-a4d2-4d8b-9148-e3be6c30e623}">
          <xlrd:rvb i="11627"/>
        </ext>
      </extLst>
    </bk>
    <bk>
      <extLst>
        <ext uri="{3e2802c4-a4d2-4d8b-9148-e3be6c30e623}">
          <xlrd:rvb i="11628"/>
        </ext>
      </extLst>
    </bk>
    <bk>
      <extLst>
        <ext uri="{3e2802c4-a4d2-4d8b-9148-e3be6c30e623}">
          <xlrd:rvb i="11629"/>
        </ext>
      </extLst>
    </bk>
    <bk>
      <extLst>
        <ext uri="{3e2802c4-a4d2-4d8b-9148-e3be6c30e623}">
          <xlrd:rvb i="11630"/>
        </ext>
      </extLst>
    </bk>
    <bk>
      <extLst>
        <ext uri="{3e2802c4-a4d2-4d8b-9148-e3be6c30e623}">
          <xlrd:rvb i="11631"/>
        </ext>
      </extLst>
    </bk>
    <bk>
      <extLst>
        <ext uri="{3e2802c4-a4d2-4d8b-9148-e3be6c30e623}">
          <xlrd:rvb i="11632"/>
        </ext>
      </extLst>
    </bk>
    <bk>
      <extLst>
        <ext uri="{3e2802c4-a4d2-4d8b-9148-e3be6c30e623}">
          <xlrd:rvb i="11633"/>
        </ext>
      </extLst>
    </bk>
    <bk>
      <extLst>
        <ext uri="{3e2802c4-a4d2-4d8b-9148-e3be6c30e623}">
          <xlrd:rvb i="11634"/>
        </ext>
      </extLst>
    </bk>
    <bk>
      <extLst>
        <ext uri="{3e2802c4-a4d2-4d8b-9148-e3be6c30e623}">
          <xlrd:rvb i="11635"/>
        </ext>
      </extLst>
    </bk>
    <bk>
      <extLst>
        <ext uri="{3e2802c4-a4d2-4d8b-9148-e3be6c30e623}">
          <xlrd:rvb i="11636"/>
        </ext>
      </extLst>
    </bk>
    <bk>
      <extLst>
        <ext uri="{3e2802c4-a4d2-4d8b-9148-e3be6c30e623}">
          <xlrd:rvb i="11637"/>
        </ext>
      </extLst>
    </bk>
    <bk>
      <extLst>
        <ext uri="{3e2802c4-a4d2-4d8b-9148-e3be6c30e623}">
          <xlrd:rvb i="11638"/>
        </ext>
      </extLst>
    </bk>
    <bk>
      <extLst>
        <ext uri="{3e2802c4-a4d2-4d8b-9148-e3be6c30e623}">
          <xlrd:rvb i="11639"/>
        </ext>
      </extLst>
    </bk>
    <bk>
      <extLst>
        <ext uri="{3e2802c4-a4d2-4d8b-9148-e3be6c30e623}">
          <xlrd:rvb i="11640"/>
        </ext>
      </extLst>
    </bk>
    <bk>
      <extLst>
        <ext uri="{3e2802c4-a4d2-4d8b-9148-e3be6c30e623}">
          <xlrd:rvb i="11643"/>
        </ext>
      </extLst>
    </bk>
    <bk>
      <extLst>
        <ext uri="{3e2802c4-a4d2-4d8b-9148-e3be6c30e623}">
          <xlrd:rvb i="11644"/>
        </ext>
      </extLst>
    </bk>
    <bk>
      <extLst>
        <ext uri="{3e2802c4-a4d2-4d8b-9148-e3be6c30e623}">
          <xlrd:rvb i="11645"/>
        </ext>
      </extLst>
    </bk>
    <bk>
      <extLst>
        <ext uri="{3e2802c4-a4d2-4d8b-9148-e3be6c30e623}">
          <xlrd:rvb i="11646"/>
        </ext>
      </extLst>
    </bk>
    <bk>
      <extLst>
        <ext uri="{3e2802c4-a4d2-4d8b-9148-e3be6c30e623}">
          <xlrd:rvb i="11647"/>
        </ext>
      </extLst>
    </bk>
    <bk>
      <extLst>
        <ext uri="{3e2802c4-a4d2-4d8b-9148-e3be6c30e623}">
          <xlrd:rvb i="11648"/>
        </ext>
      </extLst>
    </bk>
    <bk>
      <extLst>
        <ext uri="{3e2802c4-a4d2-4d8b-9148-e3be6c30e623}">
          <xlrd:rvb i="11649"/>
        </ext>
      </extLst>
    </bk>
    <bk>
      <extLst>
        <ext uri="{3e2802c4-a4d2-4d8b-9148-e3be6c30e623}">
          <xlrd:rvb i="11650"/>
        </ext>
      </extLst>
    </bk>
    <bk>
      <extLst>
        <ext uri="{3e2802c4-a4d2-4d8b-9148-e3be6c30e623}">
          <xlrd:rvb i="11651"/>
        </ext>
      </extLst>
    </bk>
    <bk>
      <extLst>
        <ext uri="{3e2802c4-a4d2-4d8b-9148-e3be6c30e623}">
          <xlrd:rvb i="11652"/>
        </ext>
      </extLst>
    </bk>
    <bk>
      <extLst>
        <ext uri="{3e2802c4-a4d2-4d8b-9148-e3be6c30e623}">
          <xlrd:rvb i="11653"/>
        </ext>
      </extLst>
    </bk>
    <bk>
      <extLst>
        <ext uri="{3e2802c4-a4d2-4d8b-9148-e3be6c30e623}">
          <xlrd:rvb i="11654"/>
        </ext>
      </extLst>
    </bk>
    <bk>
      <extLst>
        <ext uri="{3e2802c4-a4d2-4d8b-9148-e3be6c30e623}">
          <xlrd:rvb i="11655"/>
        </ext>
      </extLst>
    </bk>
    <bk>
      <extLst>
        <ext uri="{3e2802c4-a4d2-4d8b-9148-e3be6c30e623}">
          <xlrd:rvb i="11656"/>
        </ext>
      </extLst>
    </bk>
    <bk>
      <extLst>
        <ext uri="{3e2802c4-a4d2-4d8b-9148-e3be6c30e623}">
          <xlrd:rvb i="11657"/>
        </ext>
      </extLst>
    </bk>
    <bk>
      <extLst>
        <ext uri="{3e2802c4-a4d2-4d8b-9148-e3be6c30e623}">
          <xlrd:rvb i="11658"/>
        </ext>
      </extLst>
    </bk>
    <bk>
      <extLst>
        <ext uri="{3e2802c4-a4d2-4d8b-9148-e3be6c30e623}">
          <xlrd:rvb i="11659"/>
        </ext>
      </extLst>
    </bk>
    <bk>
      <extLst>
        <ext uri="{3e2802c4-a4d2-4d8b-9148-e3be6c30e623}">
          <xlrd:rvb i="11660"/>
        </ext>
      </extLst>
    </bk>
    <bk>
      <extLst>
        <ext uri="{3e2802c4-a4d2-4d8b-9148-e3be6c30e623}">
          <xlrd:rvb i="11661"/>
        </ext>
      </extLst>
    </bk>
    <bk>
      <extLst>
        <ext uri="{3e2802c4-a4d2-4d8b-9148-e3be6c30e623}">
          <xlrd:rvb i="11662"/>
        </ext>
      </extLst>
    </bk>
    <bk>
      <extLst>
        <ext uri="{3e2802c4-a4d2-4d8b-9148-e3be6c30e623}">
          <xlrd:rvb i="11663"/>
        </ext>
      </extLst>
    </bk>
    <bk>
      <extLst>
        <ext uri="{3e2802c4-a4d2-4d8b-9148-e3be6c30e623}">
          <xlrd:rvb i="11664"/>
        </ext>
      </extLst>
    </bk>
    <bk>
      <extLst>
        <ext uri="{3e2802c4-a4d2-4d8b-9148-e3be6c30e623}">
          <xlrd:rvb i="11665"/>
        </ext>
      </extLst>
    </bk>
    <bk>
      <extLst>
        <ext uri="{3e2802c4-a4d2-4d8b-9148-e3be6c30e623}">
          <xlrd:rvb i="11666"/>
        </ext>
      </extLst>
    </bk>
    <bk>
      <extLst>
        <ext uri="{3e2802c4-a4d2-4d8b-9148-e3be6c30e623}">
          <xlrd:rvb i="11667"/>
        </ext>
      </extLst>
    </bk>
    <bk>
      <extLst>
        <ext uri="{3e2802c4-a4d2-4d8b-9148-e3be6c30e623}">
          <xlrd:rvb i="11668"/>
        </ext>
      </extLst>
    </bk>
    <bk>
      <extLst>
        <ext uri="{3e2802c4-a4d2-4d8b-9148-e3be6c30e623}">
          <xlrd:rvb i="11669"/>
        </ext>
      </extLst>
    </bk>
    <bk>
      <extLst>
        <ext uri="{3e2802c4-a4d2-4d8b-9148-e3be6c30e623}">
          <xlrd:rvb i="11670"/>
        </ext>
      </extLst>
    </bk>
    <bk>
      <extLst>
        <ext uri="{3e2802c4-a4d2-4d8b-9148-e3be6c30e623}">
          <xlrd:rvb i="11671"/>
        </ext>
      </extLst>
    </bk>
    <bk>
      <extLst>
        <ext uri="{3e2802c4-a4d2-4d8b-9148-e3be6c30e623}">
          <xlrd:rvb i="11672"/>
        </ext>
      </extLst>
    </bk>
    <bk>
      <extLst>
        <ext uri="{3e2802c4-a4d2-4d8b-9148-e3be6c30e623}">
          <xlrd:rvb i="11673"/>
        </ext>
      </extLst>
    </bk>
    <bk>
      <extLst>
        <ext uri="{3e2802c4-a4d2-4d8b-9148-e3be6c30e623}">
          <xlrd:rvb i="11674"/>
        </ext>
      </extLst>
    </bk>
    <bk>
      <extLst>
        <ext uri="{3e2802c4-a4d2-4d8b-9148-e3be6c30e623}">
          <xlrd:rvb i="11675"/>
        </ext>
      </extLst>
    </bk>
    <bk>
      <extLst>
        <ext uri="{3e2802c4-a4d2-4d8b-9148-e3be6c30e623}">
          <xlrd:rvb i="11676"/>
        </ext>
      </extLst>
    </bk>
    <bk>
      <extLst>
        <ext uri="{3e2802c4-a4d2-4d8b-9148-e3be6c30e623}">
          <xlrd:rvb i="11677"/>
        </ext>
      </extLst>
    </bk>
    <bk>
      <extLst>
        <ext uri="{3e2802c4-a4d2-4d8b-9148-e3be6c30e623}">
          <xlrd:rvb i="11678"/>
        </ext>
      </extLst>
    </bk>
    <bk>
      <extLst>
        <ext uri="{3e2802c4-a4d2-4d8b-9148-e3be6c30e623}">
          <xlrd:rvb i="11679"/>
        </ext>
      </extLst>
    </bk>
    <bk>
      <extLst>
        <ext uri="{3e2802c4-a4d2-4d8b-9148-e3be6c30e623}">
          <xlrd:rvb i="11680"/>
        </ext>
      </extLst>
    </bk>
    <bk>
      <extLst>
        <ext uri="{3e2802c4-a4d2-4d8b-9148-e3be6c30e623}">
          <xlrd:rvb i="11681"/>
        </ext>
      </extLst>
    </bk>
    <bk>
      <extLst>
        <ext uri="{3e2802c4-a4d2-4d8b-9148-e3be6c30e623}">
          <xlrd:rvb i="11682"/>
        </ext>
      </extLst>
    </bk>
    <bk>
      <extLst>
        <ext uri="{3e2802c4-a4d2-4d8b-9148-e3be6c30e623}">
          <xlrd:rvb i="11683"/>
        </ext>
      </extLst>
    </bk>
    <bk>
      <extLst>
        <ext uri="{3e2802c4-a4d2-4d8b-9148-e3be6c30e623}">
          <xlrd:rvb i="11684"/>
        </ext>
      </extLst>
    </bk>
    <bk>
      <extLst>
        <ext uri="{3e2802c4-a4d2-4d8b-9148-e3be6c30e623}">
          <xlrd:rvb i="11685"/>
        </ext>
      </extLst>
    </bk>
    <bk>
      <extLst>
        <ext uri="{3e2802c4-a4d2-4d8b-9148-e3be6c30e623}">
          <xlrd:rvb i="11686"/>
        </ext>
      </extLst>
    </bk>
    <bk>
      <extLst>
        <ext uri="{3e2802c4-a4d2-4d8b-9148-e3be6c30e623}">
          <xlrd:rvb i="11687"/>
        </ext>
      </extLst>
    </bk>
    <bk>
      <extLst>
        <ext uri="{3e2802c4-a4d2-4d8b-9148-e3be6c30e623}">
          <xlrd:rvb i="11688"/>
        </ext>
      </extLst>
    </bk>
    <bk>
      <extLst>
        <ext uri="{3e2802c4-a4d2-4d8b-9148-e3be6c30e623}">
          <xlrd:rvb i="11689"/>
        </ext>
      </extLst>
    </bk>
    <bk>
      <extLst>
        <ext uri="{3e2802c4-a4d2-4d8b-9148-e3be6c30e623}">
          <xlrd:rvb i="11690"/>
        </ext>
      </extLst>
    </bk>
    <bk>
      <extLst>
        <ext uri="{3e2802c4-a4d2-4d8b-9148-e3be6c30e623}">
          <xlrd:rvb i="11691"/>
        </ext>
      </extLst>
    </bk>
    <bk>
      <extLst>
        <ext uri="{3e2802c4-a4d2-4d8b-9148-e3be6c30e623}">
          <xlrd:rvb i="11692"/>
        </ext>
      </extLst>
    </bk>
    <bk>
      <extLst>
        <ext uri="{3e2802c4-a4d2-4d8b-9148-e3be6c30e623}">
          <xlrd:rvb i="11693"/>
        </ext>
      </extLst>
    </bk>
    <bk>
      <extLst>
        <ext uri="{3e2802c4-a4d2-4d8b-9148-e3be6c30e623}">
          <xlrd:rvb i="11694"/>
        </ext>
      </extLst>
    </bk>
    <bk>
      <extLst>
        <ext uri="{3e2802c4-a4d2-4d8b-9148-e3be6c30e623}">
          <xlrd:rvb i="11695"/>
        </ext>
      </extLst>
    </bk>
    <bk>
      <extLst>
        <ext uri="{3e2802c4-a4d2-4d8b-9148-e3be6c30e623}">
          <xlrd:rvb i="11696"/>
        </ext>
      </extLst>
    </bk>
    <bk>
      <extLst>
        <ext uri="{3e2802c4-a4d2-4d8b-9148-e3be6c30e623}">
          <xlrd:rvb i="11697"/>
        </ext>
      </extLst>
    </bk>
    <bk>
      <extLst>
        <ext uri="{3e2802c4-a4d2-4d8b-9148-e3be6c30e623}">
          <xlrd:rvb i="11698"/>
        </ext>
      </extLst>
    </bk>
    <bk>
      <extLst>
        <ext uri="{3e2802c4-a4d2-4d8b-9148-e3be6c30e623}">
          <xlrd:rvb i="11699"/>
        </ext>
      </extLst>
    </bk>
    <bk>
      <extLst>
        <ext uri="{3e2802c4-a4d2-4d8b-9148-e3be6c30e623}">
          <xlrd:rvb i="11700"/>
        </ext>
      </extLst>
    </bk>
    <bk>
      <extLst>
        <ext uri="{3e2802c4-a4d2-4d8b-9148-e3be6c30e623}">
          <xlrd:rvb i="11701"/>
        </ext>
      </extLst>
    </bk>
    <bk>
      <extLst>
        <ext uri="{3e2802c4-a4d2-4d8b-9148-e3be6c30e623}">
          <xlrd:rvb i="11702"/>
        </ext>
      </extLst>
    </bk>
    <bk>
      <extLst>
        <ext uri="{3e2802c4-a4d2-4d8b-9148-e3be6c30e623}">
          <xlrd:rvb i="11703"/>
        </ext>
      </extLst>
    </bk>
    <bk>
      <extLst>
        <ext uri="{3e2802c4-a4d2-4d8b-9148-e3be6c30e623}">
          <xlrd:rvb i="11704"/>
        </ext>
      </extLst>
    </bk>
    <bk>
      <extLst>
        <ext uri="{3e2802c4-a4d2-4d8b-9148-e3be6c30e623}">
          <xlrd:rvb i="11705"/>
        </ext>
      </extLst>
    </bk>
    <bk>
      <extLst>
        <ext uri="{3e2802c4-a4d2-4d8b-9148-e3be6c30e623}">
          <xlrd:rvb i="11706"/>
        </ext>
      </extLst>
    </bk>
    <bk>
      <extLst>
        <ext uri="{3e2802c4-a4d2-4d8b-9148-e3be6c30e623}">
          <xlrd:rvb i="11707"/>
        </ext>
      </extLst>
    </bk>
    <bk>
      <extLst>
        <ext uri="{3e2802c4-a4d2-4d8b-9148-e3be6c30e623}">
          <xlrd:rvb i="11708"/>
        </ext>
      </extLst>
    </bk>
    <bk>
      <extLst>
        <ext uri="{3e2802c4-a4d2-4d8b-9148-e3be6c30e623}">
          <xlrd:rvb i="11709"/>
        </ext>
      </extLst>
    </bk>
    <bk>
      <extLst>
        <ext uri="{3e2802c4-a4d2-4d8b-9148-e3be6c30e623}">
          <xlrd:rvb i="11710"/>
        </ext>
      </extLst>
    </bk>
    <bk>
      <extLst>
        <ext uri="{3e2802c4-a4d2-4d8b-9148-e3be6c30e623}">
          <xlrd:rvb i="11711"/>
        </ext>
      </extLst>
    </bk>
    <bk>
      <extLst>
        <ext uri="{3e2802c4-a4d2-4d8b-9148-e3be6c30e623}">
          <xlrd:rvb i="11712"/>
        </ext>
      </extLst>
    </bk>
    <bk>
      <extLst>
        <ext uri="{3e2802c4-a4d2-4d8b-9148-e3be6c30e623}">
          <xlrd:rvb i="11713"/>
        </ext>
      </extLst>
    </bk>
    <bk>
      <extLst>
        <ext uri="{3e2802c4-a4d2-4d8b-9148-e3be6c30e623}">
          <xlrd:rvb i="11714"/>
        </ext>
      </extLst>
    </bk>
    <bk>
      <extLst>
        <ext uri="{3e2802c4-a4d2-4d8b-9148-e3be6c30e623}">
          <xlrd:rvb i="11715"/>
        </ext>
      </extLst>
    </bk>
    <bk>
      <extLst>
        <ext uri="{3e2802c4-a4d2-4d8b-9148-e3be6c30e623}">
          <xlrd:rvb i="11716"/>
        </ext>
      </extLst>
    </bk>
    <bk>
      <extLst>
        <ext uri="{3e2802c4-a4d2-4d8b-9148-e3be6c30e623}">
          <xlrd:rvb i="11717"/>
        </ext>
      </extLst>
    </bk>
    <bk>
      <extLst>
        <ext uri="{3e2802c4-a4d2-4d8b-9148-e3be6c30e623}">
          <xlrd:rvb i="11718"/>
        </ext>
      </extLst>
    </bk>
    <bk>
      <extLst>
        <ext uri="{3e2802c4-a4d2-4d8b-9148-e3be6c30e623}">
          <xlrd:rvb i="11719"/>
        </ext>
      </extLst>
    </bk>
    <bk>
      <extLst>
        <ext uri="{3e2802c4-a4d2-4d8b-9148-e3be6c30e623}">
          <xlrd:rvb i="11720"/>
        </ext>
      </extLst>
    </bk>
    <bk>
      <extLst>
        <ext uri="{3e2802c4-a4d2-4d8b-9148-e3be6c30e623}">
          <xlrd:rvb i="11721"/>
        </ext>
      </extLst>
    </bk>
    <bk>
      <extLst>
        <ext uri="{3e2802c4-a4d2-4d8b-9148-e3be6c30e623}">
          <xlrd:rvb i="11722"/>
        </ext>
      </extLst>
    </bk>
    <bk>
      <extLst>
        <ext uri="{3e2802c4-a4d2-4d8b-9148-e3be6c30e623}">
          <xlrd:rvb i="11723"/>
        </ext>
      </extLst>
    </bk>
    <bk>
      <extLst>
        <ext uri="{3e2802c4-a4d2-4d8b-9148-e3be6c30e623}">
          <xlrd:rvb i="11724"/>
        </ext>
      </extLst>
    </bk>
    <bk>
      <extLst>
        <ext uri="{3e2802c4-a4d2-4d8b-9148-e3be6c30e623}">
          <xlrd:rvb i="11725"/>
        </ext>
      </extLst>
    </bk>
    <bk>
      <extLst>
        <ext uri="{3e2802c4-a4d2-4d8b-9148-e3be6c30e623}">
          <xlrd:rvb i="11726"/>
        </ext>
      </extLst>
    </bk>
    <bk>
      <extLst>
        <ext uri="{3e2802c4-a4d2-4d8b-9148-e3be6c30e623}">
          <xlrd:rvb i="11727"/>
        </ext>
      </extLst>
    </bk>
    <bk>
      <extLst>
        <ext uri="{3e2802c4-a4d2-4d8b-9148-e3be6c30e623}">
          <xlrd:rvb i="11728"/>
        </ext>
      </extLst>
    </bk>
    <bk>
      <extLst>
        <ext uri="{3e2802c4-a4d2-4d8b-9148-e3be6c30e623}">
          <xlrd:rvb i="11729"/>
        </ext>
      </extLst>
    </bk>
    <bk>
      <extLst>
        <ext uri="{3e2802c4-a4d2-4d8b-9148-e3be6c30e623}">
          <xlrd:rvb i="11730"/>
        </ext>
      </extLst>
    </bk>
    <bk>
      <extLst>
        <ext uri="{3e2802c4-a4d2-4d8b-9148-e3be6c30e623}">
          <xlrd:rvb i="11731"/>
        </ext>
      </extLst>
    </bk>
    <bk>
      <extLst>
        <ext uri="{3e2802c4-a4d2-4d8b-9148-e3be6c30e623}">
          <xlrd:rvb i="11732"/>
        </ext>
      </extLst>
    </bk>
    <bk>
      <extLst>
        <ext uri="{3e2802c4-a4d2-4d8b-9148-e3be6c30e623}">
          <xlrd:rvb i="11733"/>
        </ext>
      </extLst>
    </bk>
    <bk>
      <extLst>
        <ext uri="{3e2802c4-a4d2-4d8b-9148-e3be6c30e623}">
          <xlrd:rvb i="11734"/>
        </ext>
      </extLst>
    </bk>
    <bk>
      <extLst>
        <ext uri="{3e2802c4-a4d2-4d8b-9148-e3be6c30e623}">
          <xlrd:rvb i="11735"/>
        </ext>
      </extLst>
    </bk>
    <bk>
      <extLst>
        <ext uri="{3e2802c4-a4d2-4d8b-9148-e3be6c30e623}">
          <xlrd:rvb i="11736"/>
        </ext>
      </extLst>
    </bk>
    <bk>
      <extLst>
        <ext uri="{3e2802c4-a4d2-4d8b-9148-e3be6c30e623}">
          <xlrd:rvb i="11737"/>
        </ext>
      </extLst>
    </bk>
    <bk>
      <extLst>
        <ext uri="{3e2802c4-a4d2-4d8b-9148-e3be6c30e623}">
          <xlrd:rvb i="11738"/>
        </ext>
      </extLst>
    </bk>
    <bk>
      <extLst>
        <ext uri="{3e2802c4-a4d2-4d8b-9148-e3be6c30e623}">
          <xlrd:rvb i="11739"/>
        </ext>
      </extLst>
    </bk>
    <bk>
      <extLst>
        <ext uri="{3e2802c4-a4d2-4d8b-9148-e3be6c30e623}">
          <xlrd:rvb i="11740"/>
        </ext>
      </extLst>
    </bk>
    <bk>
      <extLst>
        <ext uri="{3e2802c4-a4d2-4d8b-9148-e3be6c30e623}">
          <xlrd:rvb i="11741"/>
        </ext>
      </extLst>
    </bk>
    <bk>
      <extLst>
        <ext uri="{3e2802c4-a4d2-4d8b-9148-e3be6c30e623}">
          <xlrd:rvb i="11742"/>
        </ext>
      </extLst>
    </bk>
    <bk>
      <extLst>
        <ext uri="{3e2802c4-a4d2-4d8b-9148-e3be6c30e623}">
          <xlrd:rvb i="11743"/>
        </ext>
      </extLst>
    </bk>
    <bk>
      <extLst>
        <ext uri="{3e2802c4-a4d2-4d8b-9148-e3be6c30e623}">
          <xlrd:rvb i="11744"/>
        </ext>
      </extLst>
    </bk>
    <bk>
      <extLst>
        <ext uri="{3e2802c4-a4d2-4d8b-9148-e3be6c30e623}">
          <xlrd:rvb i="11745"/>
        </ext>
      </extLst>
    </bk>
    <bk>
      <extLst>
        <ext uri="{3e2802c4-a4d2-4d8b-9148-e3be6c30e623}">
          <xlrd:rvb i="11746"/>
        </ext>
      </extLst>
    </bk>
    <bk>
      <extLst>
        <ext uri="{3e2802c4-a4d2-4d8b-9148-e3be6c30e623}">
          <xlrd:rvb i="11747"/>
        </ext>
      </extLst>
    </bk>
    <bk>
      <extLst>
        <ext uri="{3e2802c4-a4d2-4d8b-9148-e3be6c30e623}">
          <xlrd:rvb i="11748"/>
        </ext>
      </extLst>
    </bk>
    <bk>
      <extLst>
        <ext uri="{3e2802c4-a4d2-4d8b-9148-e3be6c30e623}">
          <xlrd:rvb i="11749"/>
        </ext>
      </extLst>
    </bk>
    <bk>
      <extLst>
        <ext uri="{3e2802c4-a4d2-4d8b-9148-e3be6c30e623}">
          <xlrd:rvb i="11750"/>
        </ext>
      </extLst>
    </bk>
    <bk>
      <extLst>
        <ext uri="{3e2802c4-a4d2-4d8b-9148-e3be6c30e623}">
          <xlrd:rvb i="11751"/>
        </ext>
      </extLst>
    </bk>
    <bk>
      <extLst>
        <ext uri="{3e2802c4-a4d2-4d8b-9148-e3be6c30e623}">
          <xlrd:rvb i="11752"/>
        </ext>
      </extLst>
    </bk>
    <bk>
      <extLst>
        <ext uri="{3e2802c4-a4d2-4d8b-9148-e3be6c30e623}">
          <xlrd:rvb i="11753"/>
        </ext>
      </extLst>
    </bk>
    <bk>
      <extLst>
        <ext uri="{3e2802c4-a4d2-4d8b-9148-e3be6c30e623}">
          <xlrd:rvb i="11754"/>
        </ext>
      </extLst>
    </bk>
    <bk>
      <extLst>
        <ext uri="{3e2802c4-a4d2-4d8b-9148-e3be6c30e623}">
          <xlrd:rvb i="11755"/>
        </ext>
      </extLst>
    </bk>
    <bk>
      <extLst>
        <ext uri="{3e2802c4-a4d2-4d8b-9148-e3be6c30e623}">
          <xlrd:rvb i="11756"/>
        </ext>
      </extLst>
    </bk>
    <bk>
      <extLst>
        <ext uri="{3e2802c4-a4d2-4d8b-9148-e3be6c30e623}">
          <xlrd:rvb i="11757"/>
        </ext>
      </extLst>
    </bk>
    <bk>
      <extLst>
        <ext uri="{3e2802c4-a4d2-4d8b-9148-e3be6c30e623}">
          <xlrd:rvb i="11758"/>
        </ext>
      </extLst>
    </bk>
    <bk>
      <extLst>
        <ext uri="{3e2802c4-a4d2-4d8b-9148-e3be6c30e623}">
          <xlrd:rvb i="11759"/>
        </ext>
      </extLst>
    </bk>
    <bk>
      <extLst>
        <ext uri="{3e2802c4-a4d2-4d8b-9148-e3be6c30e623}">
          <xlrd:rvb i="11760"/>
        </ext>
      </extLst>
    </bk>
    <bk>
      <extLst>
        <ext uri="{3e2802c4-a4d2-4d8b-9148-e3be6c30e623}">
          <xlrd:rvb i="11761"/>
        </ext>
      </extLst>
    </bk>
    <bk>
      <extLst>
        <ext uri="{3e2802c4-a4d2-4d8b-9148-e3be6c30e623}">
          <xlrd:rvb i="11762"/>
        </ext>
      </extLst>
    </bk>
    <bk>
      <extLst>
        <ext uri="{3e2802c4-a4d2-4d8b-9148-e3be6c30e623}">
          <xlrd:rvb i="11763"/>
        </ext>
      </extLst>
    </bk>
    <bk>
      <extLst>
        <ext uri="{3e2802c4-a4d2-4d8b-9148-e3be6c30e623}">
          <xlrd:rvb i="11764"/>
        </ext>
      </extLst>
    </bk>
    <bk>
      <extLst>
        <ext uri="{3e2802c4-a4d2-4d8b-9148-e3be6c30e623}">
          <xlrd:rvb i="11765"/>
        </ext>
      </extLst>
    </bk>
    <bk>
      <extLst>
        <ext uri="{3e2802c4-a4d2-4d8b-9148-e3be6c30e623}">
          <xlrd:rvb i="11766"/>
        </ext>
      </extLst>
    </bk>
    <bk>
      <extLst>
        <ext uri="{3e2802c4-a4d2-4d8b-9148-e3be6c30e623}">
          <xlrd:rvb i="11767"/>
        </ext>
      </extLst>
    </bk>
    <bk>
      <extLst>
        <ext uri="{3e2802c4-a4d2-4d8b-9148-e3be6c30e623}">
          <xlrd:rvb i="11768"/>
        </ext>
      </extLst>
    </bk>
    <bk>
      <extLst>
        <ext uri="{3e2802c4-a4d2-4d8b-9148-e3be6c30e623}">
          <xlrd:rvb i="11769"/>
        </ext>
      </extLst>
    </bk>
    <bk>
      <extLst>
        <ext uri="{3e2802c4-a4d2-4d8b-9148-e3be6c30e623}">
          <xlrd:rvb i="11770"/>
        </ext>
      </extLst>
    </bk>
    <bk>
      <extLst>
        <ext uri="{3e2802c4-a4d2-4d8b-9148-e3be6c30e623}">
          <xlrd:rvb i="11771"/>
        </ext>
      </extLst>
    </bk>
    <bk>
      <extLst>
        <ext uri="{3e2802c4-a4d2-4d8b-9148-e3be6c30e623}">
          <xlrd:rvb i="11772"/>
        </ext>
      </extLst>
    </bk>
    <bk>
      <extLst>
        <ext uri="{3e2802c4-a4d2-4d8b-9148-e3be6c30e623}">
          <xlrd:rvb i="11773"/>
        </ext>
      </extLst>
    </bk>
    <bk>
      <extLst>
        <ext uri="{3e2802c4-a4d2-4d8b-9148-e3be6c30e623}">
          <xlrd:rvb i="11774"/>
        </ext>
      </extLst>
    </bk>
    <bk>
      <extLst>
        <ext uri="{3e2802c4-a4d2-4d8b-9148-e3be6c30e623}">
          <xlrd:rvb i="11775"/>
        </ext>
      </extLst>
    </bk>
    <bk>
      <extLst>
        <ext uri="{3e2802c4-a4d2-4d8b-9148-e3be6c30e623}">
          <xlrd:rvb i="11776"/>
        </ext>
      </extLst>
    </bk>
    <bk>
      <extLst>
        <ext uri="{3e2802c4-a4d2-4d8b-9148-e3be6c30e623}">
          <xlrd:rvb i="11777"/>
        </ext>
      </extLst>
    </bk>
    <bk>
      <extLst>
        <ext uri="{3e2802c4-a4d2-4d8b-9148-e3be6c30e623}">
          <xlrd:rvb i="11778"/>
        </ext>
      </extLst>
    </bk>
    <bk>
      <extLst>
        <ext uri="{3e2802c4-a4d2-4d8b-9148-e3be6c30e623}">
          <xlrd:rvb i="11779"/>
        </ext>
      </extLst>
    </bk>
    <bk>
      <extLst>
        <ext uri="{3e2802c4-a4d2-4d8b-9148-e3be6c30e623}">
          <xlrd:rvb i="11780"/>
        </ext>
      </extLst>
    </bk>
    <bk>
      <extLst>
        <ext uri="{3e2802c4-a4d2-4d8b-9148-e3be6c30e623}">
          <xlrd:rvb i="11781"/>
        </ext>
      </extLst>
    </bk>
    <bk>
      <extLst>
        <ext uri="{3e2802c4-a4d2-4d8b-9148-e3be6c30e623}">
          <xlrd:rvb i="11782"/>
        </ext>
      </extLst>
    </bk>
    <bk>
      <extLst>
        <ext uri="{3e2802c4-a4d2-4d8b-9148-e3be6c30e623}">
          <xlrd:rvb i="11783"/>
        </ext>
      </extLst>
    </bk>
    <bk>
      <extLst>
        <ext uri="{3e2802c4-a4d2-4d8b-9148-e3be6c30e623}">
          <xlrd:rvb i="11784"/>
        </ext>
      </extLst>
    </bk>
    <bk>
      <extLst>
        <ext uri="{3e2802c4-a4d2-4d8b-9148-e3be6c30e623}">
          <xlrd:rvb i="11785"/>
        </ext>
      </extLst>
    </bk>
    <bk>
      <extLst>
        <ext uri="{3e2802c4-a4d2-4d8b-9148-e3be6c30e623}">
          <xlrd:rvb i="11786"/>
        </ext>
      </extLst>
    </bk>
    <bk>
      <extLst>
        <ext uri="{3e2802c4-a4d2-4d8b-9148-e3be6c30e623}">
          <xlrd:rvb i="11787"/>
        </ext>
      </extLst>
    </bk>
    <bk>
      <extLst>
        <ext uri="{3e2802c4-a4d2-4d8b-9148-e3be6c30e623}">
          <xlrd:rvb i="11788"/>
        </ext>
      </extLst>
    </bk>
    <bk>
      <extLst>
        <ext uri="{3e2802c4-a4d2-4d8b-9148-e3be6c30e623}">
          <xlrd:rvb i="11789"/>
        </ext>
      </extLst>
    </bk>
    <bk>
      <extLst>
        <ext uri="{3e2802c4-a4d2-4d8b-9148-e3be6c30e623}">
          <xlrd:rvb i="11790"/>
        </ext>
      </extLst>
    </bk>
    <bk>
      <extLst>
        <ext uri="{3e2802c4-a4d2-4d8b-9148-e3be6c30e623}">
          <xlrd:rvb i="11791"/>
        </ext>
      </extLst>
    </bk>
    <bk>
      <extLst>
        <ext uri="{3e2802c4-a4d2-4d8b-9148-e3be6c30e623}">
          <xlrd:rvb i="11792"/>
        </ext>
      </extLst>
    </bk>
    <bk>
      <extLst>
        <ext uri="{3e2802c4-a4d2-4d8b-9148-e3be6c30e623}">
          <xlrd:rvb i="11793"/>
        </ext>
      </extLst>
    </bk>
    <bk>
      <extLst>
        <ext uri="{3e2802c4-a4d2-4d8b-9148-e3be6c30e623}">
          <xlrd:rvb i="11794"/>
        </ext>
      </extLst>
    </bk>
    <bk>
      <extLst>
        <ext uri="{3e2802c4-a4d2-4d8b-9148-e3be6c30e623}">
          <xlrd:rvb i="11795"/>
        </ext>
      </extLst>
    </bk>
    <bk>
      <extLst>
        <ext uri="{3e2802c4-a4d2-4d8b-9148-e3be6c30e623}">
          <xlrd:rvb i="11796"/>
        </ext>
      </extLst>
    </bk>
    <bk>
      <extLst>
        <ext uri="{3e2802c4-a4d2-4d8b-9148-e3be6c30e623}">
          <xlrd:rvb i="11797"/>
        </ext>
      </extLst>
    </bk>
    <bk>
      <extLst>
        <ext uri="{3e2802c4-a4d2-4d8b-9148-e3be6c30e623}">
          <xlrd:rvb i="11798"/>
        </ext>
      </extLst>
    </bk>
    <bk>
      <extLst>
        <ext uri="{3e2802c4-a4d2-4d8b-9148-e3be6c30e623}">
          <xlrd:rvb i="11799"/>
        </ext>
      </extLst>
    </bk>
    <bk>
      <extLst>
        <ext uri="{3e2802c4-a4d2-4d8b-9148-e3be6c30e623}">
          <xlrd:rvb i="11800"/>
        </ext>
      </extLst>
    </bk>
    <bk>
      <extLst>
        <ext uri="{3e2802c4-a4d2-4d8b-9148-e3be6c30e623}">
          <xlrd:rvb i="11801"/>
        </ext>
      </extLst>
    </bk>
    <bk>
      <extLst>
        <ext uri="{3e2802c4-a4d2-4d8b-9148-e3be6c30e623}">
          <xlrd:rvb i="11802"/>
        </ext>
      </extLst>
    </bk>
    <bk>
      <extLst>
        <ext uri="{3e2802c4-a4d2-4d8b-9148-e3be6c30e623}">
          <xlrd:rvb i="11803"/>
        </ext>
      </extLst>
    </bk>
    <bk>
      <extLst>
        <ext uri="{3e2802c4-a4d2-4d8b-9148-e3be6c30e623}">
          <xlrd:rvb i="11804"/>
        </ext>
      </extLst>
    </bk>
    <bk>
      <extLst>
        <ext uri="{3e2802c4-a4d2-4d8b-9148-e3be6c30e623}">
          <xlrd:rvb i="11805"/>
        </ext>
      </extLst>
    </bk>
    <bk>
      <extLst>
        <ext uri="{3e2802c4-a4d2-4d8b-9148-e3be6c30e623}">
          <xlrd:rvb i="11806"/>
        </ext>
      </extLst>
    </bk>
    <bk>
      <extLst>
        <ext uri="{3e2802c4-a4d2-4d8b-9148-e3be6c30e623}">
          <xlrd:rvb i="11807"/>
        </ext>
      </extLst>
    </bk>
    <bk>
      <extLst>
        <ext uri="{3e2802c4-a4d2-4d8b-9148-e3be6c30e623}">
          <xlrd:rvb i="11808"/>
        </ext>
      </extLst>
    </bk>
    <bk>
      <extLst>
        <ext uri="{3e2802c4-a4d2-4d8b-9148-e3be6c30e623}">
          <xlrd:rvb i="11809"/>
        </ext>
      </extLst>
    </bk>
    <bk>
      <extLst>
        <ext uri="{3e2802c4-a4d2-4d8b-9148-e3be6c30e623}">
          <xlrd:rvb i="11810"/>
        </ext>
      </extLst>
    </bk>
    <bk>
      <extLst>
        <ext uri="{3e2802c4-a4d2-4d8b-9148-e3be6c30e623}">
          <xlrd:rvb i="11811"/>
        </ext>
      </extLst>
    </bk>
    <bk>
      <extLst>
        <ext uri="{3e2802c4-a4d2-4d8b-9148-e3be6c30e623}">
          <xlrd:rvb i="11812"/>
        </ext>
      </extLst>
    </bk>
    <bk>
      <extLst>
        <ext uri="{3e2802c4-a4d2-4d8b-9148-e3be6c30e623}">
          <xlrd:rvb i="11813"/>
        </ext>
      </extLst>
    </bk>
    <bk>
      <extLst>
        <ext uri="{3e2802c4-a4d2-4d8b-9148-e3be6c30e623}">
          <xlrd:rvb i="11814"/>
        </ext>
      </extLst>
    </bk>
    <bk>
      <extLst>
        <ext uri="{3e2802c4-a4d2-4d8b-9148-e3be6c30e623}">
          <xlrd:rvb i="11815"/>
        </ext>
      </extLst>
    </bk>
    <bk>
      <extLst>
        <ext uri="{3e2802c4-a4d2-4d8b-9148-e3be6c30e623}">
          <xlrd:rvb i="11816"/>
        </ext>
      </extLst>
    </bk>
    <bk>
      <extLst>
        <ext uri="{3e2802c4-a4d2-4d8b-9148-e3be6c30e623}">
          <xlrd:rvb i="11817"/>
        </ext>
      </extLst>
    </bk>
    <bk>
      <extLst>
        <ext uri="{3e2802c4-a4d2-4d8b-9148-e3be6c30e623}">
          <xlrd:rvb i="11818"/>
        </ext>
      </extLst>
    </bk>
    <bk>
      <extLst>
        <ext uri="{3e2802c4-a4d2-4d8b-9148-e3be6c30e623}">
          <xlrd:rvb i="11819"/>
        </ext>
      </extLst>
    </bk>
    <bk>
      <extLst>
        <ext uri="{3e2802c4-a4d2-4d8b-9148-e3be6c30e623}">
          <xlrd:rvb i="11820"/>
        </ext>
      </extLst>
    </bk>
    <bk>
      <extLst>
        <ext uri="{3e2802c4-a4d2-4d8b-9148-e3be6c30e623}">
          <xlrd:rvb i="11821"/>
        </ext>
      </extLst>
    </bk>
    <bk>
      <extLst>
        <ext uri="{3e2802c4-a4d2-4d8b-9148-e3be6c30e623}">
          <xlrd:rvb i="11822"/>
        </ext>
      </extLst>
    </bk>
    <bk>
      <extLst>
        <ext uri="{3e2802c4-a4d2-4d8b-9148-e3be6c30e623}">
          <xlrd:rvb i="11823"/>
        </ext>
      </extLst>
    </bk>
    <bk>
      <extLst>
        <ext uri="{3e2802c4-a4d2-4d8b-9148-e3be6c30e623}">
          <xlrd:rvb i="11824"/>
        </ext>
      </extLst>
    </bk>
    <bk>
      <extLst>
        <ext uri="{3e2802c4-a4d2-4d8b-9148-e3be6c30e623}">
          <xlrd:rvb i="11825"/>
        </ext>
      </extLst>
    </bk>
    <bk>
      <extLst>
        <ext uri="{3e2802c4-a4d2-4d8b-9148-e3be6c30e623}">
          <xlrd:rvb i="11826"/>
        </ext>
      </extLst>
    </bk>
    <bk>
      <extLst>
        <ext uri="{3e2802c4-a4d2-4d8b-9148-e3be6c30e623}">
          <xlrd:rvb i="11827"/>
        </ext>
      </extLst>
    </bk>
    <bk>
      <extLst>
        <ext uri="{3e2802c4-a4d2-4d8b-9148-e3be6c30e623}">
          <xlrd:rvb i="11828"/>
        </ext>
      </extLst>
    </bk>
    <bk>
      <extLst>
        <ext uri="{3e2802c4-a4d2-4d8b-9148-e3be6c30e623}">
          <xlrd:rvb i="11829"/>
        </ext>
      </extLst>
    </bk>
    <bk>
      <extLst>
        <ext uri="{3e2802c4-a4d2-4d8b-9148-e3be6c30e623}">
          <xlrd:rvb i="11830"/>
        </ext>
      </extLst>
    </bk>
    <bk>
      <extLst>
        <ext uri="{3e2802c4-a4d2-4d8b-9148-e3be6c30e623}">
          <xlrd:rvb i="11831"/>
        </ext>
      </extLst>
    </bk>
    <bk>
      <extLst>
        <ext uri="{3e2802c4-a4d2-4d8b-9148-e3be6c30e623}">
          <xlrd:rvb i="11832"/>
        </ext>
      </extLst>
    </bk>
    <bk>
      <extLst>
        <ext uri="{3e2802c4-a4d2-4d8b-9148-e3be6c30e623}">
          <xlrd:rvb i="11833"/>
        </ext>
      </extLst>
    </bk>
    <bk>
      <extLst>
        <ext uri="{3e2802c4-a4d2-4d8b-9148-e3be6c30e623}">
          <xlrd:rvb i="11834"/>
        </ext>
      </extLst>
    </bk>
    <bk>
      <extLst>
        <ext uri="{3e2802c4-a4d2-4d8b-9148-e3be6c30e623}">
          <xlrd:rvb i="11835"/>
        </ext>
      </extLst>
    </bk>
    <bk>
      <extLst>
        <ext uri="{3e2802c4-a4d2-4d8b-9148-e3be6c30e623}">
          <xlrd:rvb i="11836"/>
        </ext>
      </extLst>
    </bk>
    <bk>
      <extLst>
        <ext uri="{3e2802c4-a4d2-4d8b-9148-e3be6c30e623}">
          <xlrd:rvb i="11837"/>
        </ext>
      </extLst>
    </bk>
    <bk>
      <extLst>
        <ext uri="{3e2802c4-a4d2-4d8b-9148-e3be6c30e623}">
          <xlrd:rvb i="11838"/>
        </ext>
      </extLst>
    </bk>
    <bk>
      <extLst>
        <ext uri="{3e2802c4-a4d2-4d8b-9148-e3be6c30e623}">
          <xlrd:rvb i="11839"/>
        </ext>
      </extLst>
    </bk>
    <bk>
      <extLst>
        <ext uri="{3e2802c4-a4d2-4d8b-9148-e3be6c30e623}">
          <xlrd:rvb i="11840"/>
        </ext>
      </extLst>
    </bk>
    <bk>
      <extLst>
        <ext uri="{3e2802c4-a4d2-4d8b-9148-e3be6c30e623}">
          <xlrd:rvb i="11841"/>
        </ext>
      </extLst>
    </bk>
    <bk>
      <extLst>
        <ext uri="{3e2802c4-a4d2-4d8b-9148-e3be6c30e623}">
          <xlrd:rvb i="11842"/>
        </ext>
      </extLst>
    </bk>
    <bk>
      <extLst>
        <ext uri="{3e2802c4-a4d2-4d8b-9148-e3be6c30e623}">
          <xlrd:rvb i="11843"/>
        </ext>
      </extLst>
    </bk>
    <bk>
      <extLst>
        <ext uri="{3e2802c4-a4d2-4d8b-9148-e3be6c30e623}">
          <xlrd:rvb i="11844"/>
        </ext>
      </extLst>
    </bk>
    <bk>
      <extLst>
        <ext uri="{3e2802c4-a4d2-4d8b-9148-e3be6c30e623}">
          <xlrd:rvb i="11847"/>
        </ext>
      </extLst>
    </bk>
    <bk>
      <extLst>
        <ext uri="{3e2802c4-a4d2-4d8b-9148-e3be6c30e623}">
          <xlrd:rvb i="11848"/>
        </ext>
      </extLst>
    </bk>
    <bk>
      <extLst>
        <ext uri="{3e2802c4-a4d2-4d8b-9148-e3be6c30e623}">
          <xlrd:rvb i="11849"/>
        </ext>
      </extLst>
    </bk>
    <bk>
      <extLst>
        <ext uri="{3e2802c4-a4d2-4d8b-9148-e3be6c30e623}">
          <xlrd:rvb i="11850"/>
        </ext>
      </extLst>
    </bk>
    <bk>
      <extLst>
        <ext uri="{3e2802c4-a4d2-4d8b-9148-e3be6c30e623}">
          <xlrd:rvb i="11851"/>
        </ext>
      </extLst>
    </bk>
    <bk>
      <extLst>
        <ext uri="{3e2802c4-a4d2-4d8b-9148-e3be6c30e623}">
          <xlrd:rvb i="11852"/>
        </ext>
      </extLst>
    </bk>
    <bk>
      <extLst>
        <ext uri="{3e2802c4-a4d2-4d8b-9148-e3be6c30e623}">
          <xlrd:rvb i="11853"/>
        </ext>
      </extLst>
    </bk>
    <bk>
      <extLst>
        <ext uri="{3e2802c4-a4d2-4d8b-9148-e3be6c30e623}">
          <xlrd:rvb i="11854"/>
        </ext>
      </extLst>
    </bk>
    <bk>
      <extLst>
        <ext uri="{3e2802c4-a4d2-4d8b-9148-e3be6c30e623}">
          <xlrd:rvb i="11855"/>
        </ext>
      </extLst>
    </bk>
    <bk>
      <extLst>
        <ext uri="{3e2802c4-a4d2-4d8b-9148-e3be6c30e623}">
          <xlrd:rvb i="11856"/>
        </ext>
      </extLst>
    </bk>
    <bk>
      <extLst>
        <ext uri="{3e2802c4-a4d2-4d8b-9148-e3be6c30e623}">
          <xlrd:rvb i="11857"/>
        </ext>
      </extLst>
    </bk>
    <bk>
      <extLst>
        <ext uri="{3e2802c4-a4d2-4d8b-9148-e3be6c30e623}">
          <xlrd:rvb i="11858"/>
        </ext>
      </extLst>
    </bk>
    <bk>
      <extLst>
        <ext uri="{3e2802c4-a4d2-4d8b-9148-e3be6c30e623}">
          <xlrd:rvb i="11859"/>
        </ext>
      </extLst>
    </bk>
    <bk>
      <extLst>
        <ext uri="{3e2802c4-a4d2-4d8b-9148-e3be6c30e623}">
          <xlrd:rvb i="11860"/>
        </ext>
      </extLst>
    </bk>
    <bk>
      <extLst>
        <ext uri="{3e2802c4-a4d2-4d8b-9148-e3be6c30e623}">
          <xlrd:rvb i="11861"/>
        </ext>
      </extLst>
    </bk>
    <bk>
      <extLst>
        <ext uri="{3e2802c4-a4d2-4d8b-9148-e3be6c30e623}">
          <xlrd:rvb i="11862"/>
        </ext>
      </extLst>
    </bk>
    <bk>
      <extLst>
        <ext uri="{3e2802c4-a4d2-4d8b-9148-e3be6c30e623}">
          <xlrd:rvb i="11863"/>
        </ext>
      </extLst>
    </bk>
    <bk>
      <extLst>
        <ext uri="{3e2802c4-a4d2-4d8b-9148-e3be6c30e623}">
          <xlrd:rvb i="11864"/>
        </ext>
      </extLst>
    </bk>
    <bk>
      <extLst>
        <ext uri="{3e2802c4-a4d2-4d8b-9148-e3be6c30e623}">
          <xlrd:rvb i="11865"/>
        </ext>
      </extLst>
    </bk>
    <bk>
      <extLst>
        <ext uri="{3e2802c4-a4d2-4d8b-9148-e3be6c30e623}">
          <xlrd:rvb i="11866"/>
        </ext>
      </extLst>
    </bk>
    <bk>
      <extLst>
        <ext uri="{3e2802c4-a4d2-4d8b-9148-e3be6c30e623}">
          <xlrd:rvb i="11867"/>
        </ext>
      </extLst>
    </bk>
    <bk>
      <extLst>
        <ext uri="{3e2802c4-a4d2-4d8b-9148-e3be6c30e623}">
          <xlrd:rvb i="11868"/>
        </ext>
      </extLst>
    </bk>
    <bk>
      <extLst>
        <ext uri="{3e2802c4-a4d2-4d8b-9148-e3be6c30e623}">
          <xlrd:rvb i="11869"/>
        </ext>
      </extLst>
    </bk>
    <bk>
      <extLst>
        <ext uri="{3e2802c4-a4d2-4d8b-9148-e3be6c30e623}">
          <xlrd:rvb i="11870"/>
        </ext>
      </extLst>
    </bk>
    <bk>
      <extLst>
        <ext uri="{3e2802c4-a4d2-4d8b-9148-e3be6c30e623}">
          <xlrd:rvb i="11871"/>
        </ext>
      </extLst>
    </bk>
    <bk>
      <extLst>
        <ext uri="{3e2802c4-a4d2-4d8b-9148-e3be6c30e623}">
          <xlrd:rvb i="11872"/>
        </ext>
      </extLst>
    </bk>
    <bk>
      <extLst>
        <ext uri="{3e2802c4-a4d2-4d8b-9148-e3be6c30e623}">
          <xlrd:rvb i="11873"/>
        </ext>
      </extLst>
    </bk>
    <bk>
      <extLst>
        <ext uri="{3e2802c4-a4d2-4d8b-9148-e3be6c30e623}">
          <xlrd:rvb i="11874"/>
        </ext>
      </extLst>
    </bk>
    <bk>
      <extLst>
        <ext uri="{3e2802c4-a4d2-4d8b-9148-e3be6c30e623}">
          <xlrd:rvb i="11875"/>
        </ext>
      </extLst>
    </bk>
    <bk>
      <extLst>
        <ext uri="{3e2802c4-a4d2-4d8b-9148-e3be6c30e623}">
          <xlrd:rvb i="11876"/>
        </ext>
      </extLst>
    </bk>
    <bk>
      <extLst>
        <ext uri="{3e2802c4-a4d2-4d8b-9148-e3be6c30e623}">
          <xlrd:rvb i="11877"/>
        </ext>
      </extLst>
    </bk>
    <bk>
      <extLst>
        <ext uri="{3e2802c4-a4d2-4d8b-9148-e3be6c30e623}">
          <xlrd:rvb i="11878"/>
        </ext>
      </extLst>
    </bk>
    <bk>
      <extLst>
        <ext uri="{3e2802c4-a4d2-4d8b-9148-e3be6c30e623}">
          <xlrd:rvb i="11879"/>
        </ext>
      </extLst>
    </bk>
    <bk>
      <extLst>
        <ext uri="{3e2802c4-a4d2-4d8b-9148-e3be6c30e623}">
          <xlrd:rvb i="11880"/>
        </ext>
      </extLst>
    </bk>
    <bk>
      <extLst>
        <ext uri="{3e2802c4-a4d2-4d8b-9148-e3be6c30e623}">
          <xlrd:rvb i="11881"/>
        </ext>
      </extLst>
    </bk>
    <bk>
      <extLst>
        <ext uri="{3e2802c4-a4d2-4d8b-9148-e3be6c30e623}">
          <xlrd:rvb i="11882"/>
        </ext>
      </extLst>
    </bk>
    <bk>
      <extLst>
        <ext uri="{3e2802c4-a4d2-4d8b-9148-e3be6c30e623}">
          <xlrd:rvb i="11883"/>
        </ext>
      </extLst>
    </bk>
    <bk>
      <extLst>
        <ext uri="{3e2802c4-a4d2-4d8b-9148-e3be6c30e623}">
          <xlrd:rvb i="11884"/>
        </ext>
      </extLst>
    </bk>
    <bk>
      <extLst>
        <ext uri="{3e2802c4-a4d2-4d8b-9148-e3be6c30e623}">
          <xlrd:rvb i="11885"/>
        </ext>
      </extLst>
    </bk>
    <bk>
      <extLst>
        <ext uri="{3e2802c4-a4d2-4d8b-9148-e3be6c30e623}">
          <xlrd:rvb i="11886"/>
        </ext>
      </extLst>
    </bk>
    <bk>
      <extLst>
        <ext uri="{3e2802c4-a4d2-4d8b-9148-e3be6c30e623}">
          <xlrd:rvb i="11887"/>
        </ext>
      </extLst>
    </bk>
    <bk>
      <extLst>
        <ext uri="{3e2802c4-a4d2-4d8b-9148-e3be6c30e623}">
          <xlrd:rvb i="11888"/>
        </ext>
      </extLst>
    </bk>
    <bk>
      <extLst>
        <ext uri="{3e2802c4-a4d2-4d8b-9148-e3be6c30e623}">
          <xlrd:rvb i="11889"/>
        </ext>
      </extLst>
    </bk>
    <bk>
      <extLst>
        <ext uri="{3e2802c4-a4d2-4d8b-9148-e3be6c30e623}">
          <xlrd:rvb i="11890"/>
        </ext>
      </extLst>
    </bk>
    <bk>
      <extLst>
        <ext uri="{3e2802c4-a4d2-4d8b-9148-e3be6c30e623}">
          <xlrd:rvb i="11891"/>
        </ext>
      </extLst>
    </bk>
    <bk>
      <extLst>
        <ext uri="{3e2802c4-a4d2-4d8b-9148-e3be6c30e623}">
          <xlrd:rvb i="11892"/>
        </ext>
      </extLst>
    </bk>
    <bk>
      <extLst>
        <ext uri="{3e2802c4-a4d2-4d8b-9148-e3be6c30e623}">
          <xlrd:rvb i="11893"/>
        </ext>
      </extLst>
    </bk>
    <bk>
      <extLst>
        <ext uri="{3e2802c4-a4d2-4d8b-9148-e3be6c30e623}">
          <xlrd:rvb i="11894"/>
        </ext>
      </extLst>
    </bk>
    <bk>
      <extLst>
        <ext uri="{3e2802c4-a4d2-4d8b-9148-e3be6c30e623}">
          <xlrd:rvb i="11895"/>
        </ext>
      </extLst>
    </bk>
    <bk>
      <extLst>
        <ext uri="{3e2802c4-a4d2-4d8b-9148-e3be6c30e623}">
          <xlrd:rvb i="11896"/>
        </ext>
      </extLst>
    </bk>
    <bk>
      <extLst>
        <ext uri="{3e2802c4-a4d2-4d8b-9148-e3be6c30e623}">
          <xlrd:rvb i="11897"/>
        </ext>
      </extLst>
    </bk>
    <bk>
      <extLst>
        <ext uri="{3e2802c4-a4d2-4d8b-9148-e3be6c30e623}">
          <xlrd:rvb i="11898"/>
        </ext>
      </extLst>
    </bk>
    <bk>
      <extLst>
        <ext uri="{3e2802c4-a4d2-4d8b-9148-e3be6c30e623}">
          <xlrd:rvb i="11899"/>
        </ext>
      </extLst>
    </bk>
    <bk>
      <extLst>
        <ext uri="{3e2802c4-a4d2-4d8b-9148-e3be6c30e623}">
          <xlrd:rvb i="11900"/>
        </ext>
      </extLst>
    </bk>
    <bk>
      <extLst>
        <ext uri="{3e2802c4-a4d2-4d8b-9148-e3be6c30e623}">
          <xlrd:rvb i="11901"/>
        </ext>
      </extLst>
    </bk>
    <bk>
      <extLst>
        <ext uri="{3e2802c4-a4d2-4d8b-9148-e3be6c30e623}">
          <xlrd:rvb i="11902"/>
        </ext>
      </extLst>
    </bk>
    <bk>
      <extLst>
        <ext uri="{3e2802c4-a4d2-4d8b-9148-e3be6c30e623}">
          <xlrd:rvb i="11903"/>
        </ext>
      </extLst>
    </bk>
    <bk>
      <extLst>
        <ext uri="{3e2802c4-a4d2-4d8b-9148-e3be6c30e623}">
          <xlrd:rvb i="11904"/>
        </ext>
      </extLst>
    </bk>
    <bk>
      <extLst>
        <ext uri="{3e2802c4-a4d2-4d8b-9148-e3be6c30e623}">
          <xlrd:rvb i="11905"/>
        </ext>
      </extLst>
    </bk>
    <bk>
      <extLst>
        <ext uri="{3e2802c4-a4d2-4d8b-9148-e3be6c30e623}">
          <xlrd:rvb i="11906"/>
        </ext>
      </extLst>
    </bk>
    <bk>
      <extLst>
        <ext uri="{3e2802c4-a4d2-4d8b-9148-e3be6c30e623}">
          <xlrd:rvb i="11907"/>
        </ext>
      </extLst>
    </bk>
    <bk>
      <extLst>
        <ext uri="{3e2802c4-a4d2-4d8b-9148-e3be6c30e623}">
          <xlrd:rvb i="11908"/>
        </ext>
      </extLst>
    </bk>
    <bk>
      <extLst>
        <ext uri="{3e2802c4-a4d2-4d8b-9148-e3be6c30e623}">
          <xlrd:rvb i="11909"/>
        </ext>
      </extLst>
    </bk>
    <bk>
      <extLst>
        <ext uri="{3e2802c4-a4d2-4d8b-9148-e3be6c30e623}">
          <xlrd:rvb i="11910"/>
        </ext>
      </extLst>
    </bk>
    <bk>
      <extLst>
        <ext uri="{3e2802c4-a4d2-4d8b-9148-e3be6c30e623}">
          <xlrd:rvb i="11911"/>
        </ext>
      </extLst>
    </bk>
    <bk>
      <extLst>
        <ext uri="{3e2802c4-a4d2-4d8b-9148-e3be6c30e623}">
          <xlrd:rvb i="11912"/>
        </ext>
      </extLst>
    </bk>
    <bk>
      <extLst>
        <ext uri="{3e2802c4-a4d2-4d8b-9148-e3be6c30e623}">
          <xlrd:rvb i="11913"/>
        </ext>
      </extLst>
    </bk>
    <bk>
      <extLst>
        <ext uri="{3e2802c4-a4d2-4d8b-9148-e3be6c30e623}">
          <xlrd:rvb i="11914"/>
        </ext>
      </extLst>
    </bk>
    <bk>
      <extLst>
        <ext uri="{3e2802c4-a4d2-4d8b-9148-e3be6c30e623}">
          <xlrd:rvb i="11915"/>
        </ext>
      </extLst>
    </bk>
    <bk>
      <extLst>
        <ext uri="{3e2802c4-a4d2-4d8b-9148-e3be6c30e623}">
          <xlrd:rvb i="11916"/>
        </ext>
      </extLst>
    </bk>
    <bk>
      <extLst>
        <ext uri="{3e2802c4-a4d2-4d8b-9148-e3be6c30e623}">
          <xlrd:rvb i="11917"/>
        </ext>
      </extLst>
    </bk>
    <bk>
      <extLst>
        <ext uri="{3e2802c4-a4d2-4d8b-9148-e3be6c30e623}">
          <xlrd:rvb i="11918"/>
        </ext>
      </extLst>
    </bk>
    <bk>
      <extLst>
        <ext uri="{3e2802c4-a4d2-4d8b-9148-e3be6c30e623}">
          <xlrd:rvb i="11919"/>
        </ext>
      </extLst>
    </bk>
    <bk>
      <extLst>
        <ext uri="{3e2802c4-a4d2-4d8b-9148-e3be6c30e623}">
          <xlrd:rvb i="11920"/>
        </ext>
      </extLst>
    </bk>
    <bk>
      <extLst>
        <ext uri="{3e2802c4-a4d2-4d8b-9148-e3be6c30e623}">
          <xlrd:rvb i="11921"/>
        </ext>
      </extLst>
    </bk>
    <bk>
      <extLst>
        <ext uri="{3e2802c4-a4d2-4d8b-9148-e3be6c30e623}">
          <xlrd:rvb i="11922"/>
        </ext>
      </extLst>
    </bk>
    <bk>
      <extLst>
        <ext uri="{3e2802c4-a4d2-4d8b-9148-e3be6c30e623}">
          <xlrd:rvb i="11923"/>
        </ext>
      </extLst>
    </bk>
    <bk>
      <extLst>
        <ext uri="{3e2802c4-a4d2-4d8b-9148-e3be6c30e623}">
          <xlrd:rvb i="11924"/>
        </ext>
      </extLst>
    </bk>
    <bk>
      <extLst>
        <ext uri="{3e2802c4-a4d2-4d8b-9148-e3be6c30e623}">
          <xlrd:rvb i="11925"/>
        </ext>
      </extLst>
    </bk>
    <bk>
      <extLst>
        <ext uri="{3e2802c4-a4d2-4d8b-9148-e3be6c30e623}">
          <xlrd:rvb i="11926"/>
        </ext>
      </extLst>
    </bk>
    <bk>
      <extLst>
        <ext uri="{3e2802c4-a4d2-4d8b-9148-e3be6c30e623}">
          <xlrd:rvb i="11927"/>
        </ext>
      </extLst>
    </bk>
    <bk>
      <extLst>
        <ext uri="{3e2802c4-a4d2-4d8b-9148-e3be6c30e623}">
          <xlrd:rvb i="11928"/>
        </ext>
      </extLst>
    </bk>
    <bk>
      <extLst>
        <ext uri="{3e2802c4-a4d2-4d8b-9148-e3be6c30e623}">
          <xlrd:rvb i="11929"/>
        </ext>
      </extLst>
    </bk>
    <bk>
      <extLst>
        <ext uri="{3e2802c4-a4d2-4d8b-9148-e3be6c30e623}">
          <xlrd:rvb i="11930"/>
        </ext>
      </extLst>
    </bk>
    <bk>
      <extLst>
        <ext uri="{3e2802c4-a4d2-4d8b-9148-e3be6c30e623}">
          <xlrd:rvb i="11931"/>
        </ext>
      </extLst>
    </bk>
    <bk>
      <extLst>
        <ext uri="{3e2802c4-a4d2-4d8b-9148-e3be6c30e623}">
          <xlrd:rvb i="11932"/>
        </ext>
      </extLst>
    </bk>
    <bk>
      <extLst>
        <ext uri="{3e2802c4-a4d2-4d8b-9148-e3be6c30e623}">
          <xlrd:rvb i="11933"/>
        </ext>
      </extLst>
    </bk>
    <bk>
      <extLst>
        <ext uri="{3e2802c4-a4d2-4d8b-9148-e3be6c30e623}">
          <xlrd:rvb i="11934"/>
        </ext>
      </extLst>
    </bk>
    <bk>
      <extLst>
        <ext uri="{3e2802c4-a4d2-4d8b-9148-e3be6c30e623}">
          <xlrd:rvb i="11935"/>
        </ext>
      </extLst>
    </bk>
    <bk>
      <extLst>
        <ext uri="{3e2802c4-a4d2-4d8b-9148-e3be6c30e623}">
          <xlrd:rvb i="11936"/>
        </ext>
      </extLst>
    </bk>
    <bk>
      <extLst>
        <ext uri="{3e2802c4-a4d2-4d8b-9148-e3be6c30e623}">
          <xlrd:rvb i="11937"/>
        </ext>
      </extLst>
    </bk>
    <bk>
      <extLst>
        <ext uri="{3e2802c4-a4d2-4d8b-9148-e3be6c30e623}">
          <xlrd:rvb i="11938"/>
        </ext>
      </extLst>
    </bk>
    <bk>
      <extLst>
        <ext uri="{3e2802c4-a4d2-4d8b-9148-e3be6c30e623}">
          <xlrd:rvb i="11939"/>
        </ext>
      </extLst>
    </bk>
    <bk>
      <extLst>
        <ext uri="{3e2802c4-a4d2-4d8b-9148-e3be6c30e623}">
          <xlrd:rvb i="11940"/>
        </ext>
      </extLst>
    </bk>
    <bk>
      <extLst>
        <ext uri="{3e2802c4-a4d2-4d8b-9148-e3be6c30e623}">
          <xlrd:rvb i="11941"/>
        </ext>
      </extLst>
    </bk>
    <bk>
      <extLst>
        <ext uri="{3e2802c4-a4d2-4d8b-9148-e3be6c30e623}">
          <xlrd:rvb i="11942"/>
        </ext>
      </extLst>
    </bk>
    <bk>
      <extLst>
        <ext uri="{3e2802c4-a4d2-4d8b-9148-e3be6c30e623}">
          <xlrd:rvb i="11943"/>
        </ext>
      </extLst>
    </bk>
    <bk>
      <extLst>
        <ext uri="{3e2802c4-a4d2-4d8b-9148-e3be6c30e623}">
          <xlrd:rvb i="11944"/>
        </ext>
      </extLst>
    </bk>
    <bk>
      <extLst>
        <ext uri="{3e2802c4-a4d2-4d8b-9148-e3be6c30e623}">
          <xlrd:rvb i="11945"/>
        </ext>
      </extLst>
    </bk>
    <bk>
      <extLst>
        <ext uri="{3e2802c4-a4d2-4d8b-9148-e3be6c30e623}">
          <xlrd:rvb i="11946"/>
        </ext>
      </extLst>
    </bk>
    <bk>
      <extLst>
        <ext uri="{3e2802c4-a4d2-4d8b-9148-e3be6c30e623}">
          <xlrd:rvb i="11947"/>
        </ext>
      </extLst>
    </bk>
    <bk>
      <extLst>
        <ext uri="{3e2802c4-a4d2-4d8b-9148-e3be6c30e623}">
          <xlrd:rvb i="11948"/>
        </ext>
      </extLst>
    </bk>
    <bk>
      <extLst>
        <ext uri="{3e2802c4-a4d2-4d8b-9148-e3be6c30e623}">
          <xlrd:rvb i="11949"/>
        </ext>
      </extLst>
    </bk>
    <bk>
      <extLst>
        <ext uri="{3e2802c4-a4d2-4d8b-9148-e3be6c30e623}">
          <xlrd:rvb i="11950"/>
        </ext>
      </extLst>
    </bk>
    <bk>
      <extLst>
        <ext uri="{3e2802c4-a4d2-4d8b-9148-e3be6c30e623}">
          <xlrd:rvb i="11951"/>
        </ext>
      </extLst>
    </bk>
    <bk>
      <extLst>
        <ext uri="{3e2802c4-a4d2-4d8b-9148-e3be6c30e623}">
          <xlrd:rvb i="11952"/>
        </ext>
      </extLst>
    </bk>
    <bk>
      <extLst>
        <ext uri="{3e2802c4-a4d2-4d8b-9148-e3be6c30e623}">
          <xlrd:rvb i="11953"/>
        </ext>
      </extLst>
    </bk>
    <bk>
      <extLst>
        <ext uri="{3e2802c4-a4d2-4d8b-9148-e3be6c30e623}">
          <xlrd:rvb i="11954"/>
        </ext>
      </extLst>
    </bk>
    <bk>
      <extLst>
        <ext uri="{3e2802c4-a4d2-4d8b-9148-e3be6c30e623}">
          <xlrd:rvb i="11955"/>
        </ext>
      </extLst>
    </bk>
    <bk>
      <extLst>
        <ext uri="{3e2802c4-a4d2-4d8b-9148-e3be6c30e623}">
          <xlrd:rvb i="11956"/>
        </ext>
      </extLst>
    </bk>
    <bk>
      <extLst>
        <ext uri="{3e2802c4-a4d2-4d8b-9148-e3be6c30e623}">
          <xlrd:rvb i="11957"/>
        </ext>
      </extLst>
    </bk>
    <bk>
      <extLst>
        <ext uri="{3e2802c4-a4d2-4d8b-9148-e3be6c30e623}">
          <xlrd:rvb i="11958"/>
        </ext>
      </extLst>
    </bk>
    <bk>
      <extLst>
        <ext uri="{3e2802c4-a4d2-4d8b-9148-e3be6c30e623}">
          <xlrd:rvb i="11959"/>
        </ext>
      </extLst>
    </bk>
    <bk>
      <extLst>
        <ext uri="{3e2802c4-a4d2-4d8b-9148-e3be6c30e623}">
          <xlrd:rvb i="11960"/>
        </ext>
      </extLst>
    </bk>
    <bk>
      <extLst>
        <ext uri="{3e2802c4-a4d2-4d8b-9148-e3be6c30e623}">
          <xlrd:rvb i="11961"/>
        </ext>
      </extLst>
    </bk>
    <bk>
      <extLst>
        <ext uri="{3e2802c4-a4d2-4d8b-9148-e3be6c30e623}">
          <xlrd:rvb i="11962"/>
        </ext>
      </extLst>
    </bk>
    <bk>
      <extLst>
        <ext uri="{3e2802c4-a4d2-4d8b-9148-e3be6c30e623}">
          <xlrd:rvb i="11963"/>
        </ext>
      </extLst>
    </bk>
    <bk>
      <extLst>
        <ext uri="{3e2802c4-a4d2-4d8b-9148-e3be6c30e623}">
          <xlrd:rvb i="11964"/>
        </ext>
      </extLst>
    </bk>
    <bk>
      <extLst>
        <ext uri="{3e2802c4-a4d2-4d8b-9148-e3be6c30e623}">
          <xlrd:rvb i="11965"/>
        </ext>
      </extLst>
    </bk>
    <bk>
      <extLst>
        <ext uri="{3e2802c4-a4d2-4d8b-9148-e3be6c30e623}">
          <xlrd:rvb i="11966"/>
        </ext>
      </extLst>
    </bk>
    <bk>
      <extLst>
        <ext uri="{3e2802c4-a4d2-4d8b-9148-e3be6c30e623}">
          <xlrd:rvb i="11967"/>
        </ext>
      </extLst>
    </bk>
    <bk>
      <extLst>
        <ext uri="{3e2802c4-a4d2-4d8b-9148-e3be6c30e623}">
          <xlrd:rvb i="11968"/>
        </ext>
      </extLst>
    </bk>
    <bk>
      <extLst>
        <ext uri="{3e2802c4-a4d2-4d8b-9148-e3be6c30e623}">
          <xlrd:rvb i="11969"/>
        </ext>
      </extLst>
    </bk>
    <bk>
      <extLst>
        <ext uri="{3e2802c4-a4d2-4d8b-9148-e3be6c30e623}">
          <xlrd:rvb i="11970"/>
        </ext>
      </extLst>
    </bk>
    <bk>
      <extLst>
        <ext uri="{3e2802c4-a4d2-4d8b-9148-e3be6c30e623}">
          <xlrd:rvb i="11971"/>
        </ext>
      </extLst>
    </bk>
    <bk>
      <extLst>
        <ext uri="{3e2802c4-a4d2-4d8b-9148-e3be6c30e623}">
          <xlrd:rvb i="11972"/>
        </ext>
      </extLst>
    </bk>
    <bk>
      <extLst>
        <ext uri="{3e2802c4-a4d2-4d8b-9148-e3be6c30e623}">
          <xlrd:rvb i="11973"/>
        </ext>
      </extLst>
    </bk>
    <bk>
      <extLst>
        <ext uri="{3e2802c4-a4d2-4d8b-9148-e3be6c30e623}">
          <xlrd:rvb i="11974"/>
        </ext>
      </extLst>
    </bk>
    <bk>
      <extLst>
        <ext uri="{3e2802c4-a4d2-4d8b-9148-e3be6c30e623}">
          <xlrd:rvb i="11975"/>
        </ext>
      </extLst>
    </bk>
    <bk>
      <extLst>
        <ext uri="{3e2802c4-a4d2-4d8b-9148-e3be6c30e623}">
          <xlrd:rvb i="11976"/>
        </ext>
      </extLst>
    </bk>
    <bk>
      <extLst>
        <ext uri="{3e2802c4-a4d2-4d8b-9148-e3be6c30e623}">
          <xlrd:rvb i="11977"/>
        </ext>
      </extLst>
    </bk>
    <bk>
      <extLst>
        <ext uri="{3e2802c4-a4d2-4d8b-9148-e3be6c30e623}">
          <xlrd:rvb i="11978"/>
        </ext>
      </extLst>
    </bk>
    <bk>
      <extLst>
        <ext uri="{3e2802c4-a4d2-4d8b-9148-e3be6c30e623}">
          <xlrd:rvb i="11979"/>
        </ext>
      </extLst>
    </bk>
    <bk>
      <extLst>
        <ext uri="{3e2802c4-a4d2-4d8b-9148-e3be6c30e623}">
          <xlrd:rvb i="11980"/>
        </ext>
      </extLst>
    </bk>
    <bk>
      <extLst>
        <ext uri="{3e2802c4-a4d2-4d8b-9148-e3be6c30e623}">
          <xlrd:rvb i="11981"/>
        </ext>
      </extLst>
    </bk>
    <bk>
      <extLst>
        <ext uri="{3e2802c4-a4d2-4d8b-9148-e3be6c30e623}">
          <xlrd:rvb i="11982"/>
        </ext>
      </extLst>
    </bk>
    <bk>
      <extLst>
        <ext uri="{3e2802c4-a4d2-4d8b-9148-e3be6c30e623}">
          <xlrd:rvb i="11983"/>
        </ext>
      </extLst>
    </bk>
    <bk>
      <extLst>
        <ext uri="{3e2802c4-a4d2-4d8b-9148-e3be6c30e623}">
          <xlrd:rvb i="11984"/>
        </ext>
      </extLst>
    </bk>
    <bk>
      <extLst>
        <ext uri="{3e2802c4-a4d2-4d8b-9148-e3be6c30e623}">
          <xlrd:rvb i="11985"/>
        </ext>
      </extLst>
    </bk>
    <bk>
      <extLst>
        <ext uri="{3e2802c4-a4d2-4d8b-9148-e3be6c30e623}">
          <xlrd:rvb i="11986"/>
        </ext>
      </extLst>
    </bk>
    <bk>
      <extLst>
        <ext uri="{3e2802c4-a4d2-4d8b-9148-e3be6c30e623}">
          <xlrd:rvb i="11987"/>
        </ext>
      </extLst>
    </bk>
    <bk>
      <extLst>
        <ext uri="{3e2802c4-a4d2-4d8b-9148-e3be6c30e623}">
          <xlrd:rvb i="11988"/>
        </ext>
      </extLst>
    </bk>
    <bk>
      <extLst>
        <ext uri="{3e2802c4-a4d2-4d8b-9148-e3be6c30e623}">
          <xlrd:rvb i="11989"/>
        </ext>
      </extLst>
    </bk>
    <bk>
      <extLst>
        <ext uri="{3e2802c4-a4d2-4d8b-9148-e3be6c30e623}">
          <xlrd:rvb i="11990"/>
        </ext>
      </extLst>
    </bk>
    <bk>
      <extLst>
        <ext uri="{3e2802c4-a4d2-4d8b-9148-e3be6c30e623}">
          <xlrd:rvb i="11991"/>
        </ext>
      </extLst>
    </bk>
    <bk>
      <extLst>
        <ext uri="{3e2802c4-a4d2-4d8b-9148-e3be6c30e623}">
          <xlrd:rvb i="11992"/>
        </ext>
      </extLst>
    </bk>
    <bk>
      <extLst>
        <ext uri="{3e2802c4-a4d2-4d8b-9148-e3be6c30e623}">
          <xlrd:rvb i="11993"/>
        </ext>
      </extLst>
    </bk>
    <bk>
      <extLst>
        <ext uri="{3e2802c4-a4d2-4d8b-9148-e3be6c30e623}">
          <xlrd:rvb i="11994"/>
        </ext>
      </extLst>
    </bk>
    <bk>
      <extLst>
        <ext uri="{3e2802c4-a4d2-4d8b-9148-e3be6c30e623}">
          <xlrd:rvb i="11995"/>
        </ext>
      </extLst>
    </bk>
    <bk>
      <extLst>
        <ext uri="{3e2802c4-a4d2-4d8b-9148-e3be6c30e623}">
          <xlrd:rvb i="11996"/>
        </ext>
      </extLst>
    </bk>
    <bk>
      <extLst>
        <ext uri="{3e2802c4-a4d2-4d8b-9148-e3be6c30e623}">
          <xlrd:rvb i="11997"/>
        </ext>
      </extLst>
    </bk>
    <bk>
      <extLst>
        <ext uri="{3e2802c4-a4d2-4d8b-9148-e3be6c30e623}">
          <xlrd:rvb i="11998"/>
        </ext>
      </extLst>
    </bk>
    <bk>
      <extLst>
        <ext uri="{3e2802c4-a4d2-4d8b-9148-e3be6c30e623}">
          <xlrd:rvb i="11999"/>
        </ext>
      </extLst>
    </bk>
    <bk>
      <extLst>
        <ext uri="{3e2802c4-a4d2-4d8b-9148-e3be6c30e623}">
          <xlrd:rvb i="12000"/>
        </ext>
      </extLst>
    </bk>
    <bk>
      <extLst>
        <ext uri="{3e2802c4-a4d2-4d8b-9148-e3be6c30e623}">
          <xlrd:rvb i="12001"/>
        </ext>
      </extLst>
    </bk>
    <bk>
      <extLst>
        <ext uri="{3e2802c4-a4d2-4d8b-9148-e3be6c30e623}">
          <xlrd:rvb i="12002"/>
        </ext>
      </extLst>
    </bk>
    <bk>
      <extLst>
        <ext uri="{3e2802c4-a4d2-4d8b-9148-e3be6c30e623}">
          <xlrd:rvb i="12003"/>
        </ext>
      </extLst>
    </bk>
    <bk>
      <extLst>
        <ext uri="{3e2802c4-a4d2-4d8b-9148-e3be6c30e623}">
          <xlrd:rvb i="12004"/>
        </ext>
      </extLst>
    </bk>
    <bk>
      <extLst>
        <ext uri="{3e2802c4-a4d2-4d8b-9148-e3be6c30e623}">
          <xlrd:rvb i="12005"/>
        </ext>
      </extLst>
    </bk>
    <bk>
      <extLst>
        <ext uri="{3e2802c4-a4d2-4d8b-9148-e3be6c30e623}">
          <xlrd:rvb i="12006"/>
        </ext>
      </extLst>
    </bk>
    <bk>
      <extLst>
        <ext uri="{3e2802c4-a4d2-4d8b-9148-e3be6c30e623}">
          <xlrd:rvb i="12007"/>
        </ext>
      </extLst>
    </bk>
    <bk>
      <extLst>
        <ext uri="{3e2802c4-a4d2-4d8b-9148-e3be6c30e623}">
          <xlrd:rvb i="12008"/>
        </ext>
      </extLst>
    </bk>
    <bk>
      <extLst>
        <ext uri="{3e2802c4-a4d2-4d8b-9148-e3be6c30e623}">
          <xlrd:rvb i="12009"/>
        </ext>
      </extLst>
    </bk>
    <bk>
      <extLst>
        <ext uri="{3e2802c4-a4d2-4d8b-9148-e3be6c30e623}">
          <xlrd:rvb i="12010"/>
        </ext>
      </extLst>
    </bk>
    <bk>
      <extLst>
        <ext uri="{3e2802c4-a4d2-4d8b-9148-e3be6c30e623}">
          <xlrd:rvb i="12011"/>
        </ext>
      </extLst>
    </bk>
    <bk>
      <extLst>
        <ext uri="{3e2802c4-a4d2-4d8b-9148-e3be6c30e623}">
          <xlrd:rvb i="12012"/>
        </ext>
      </extLst>
    </bk>
    <bk>
      <extLst>
        <ext uri="{3e2802c4-a4d2-4d8b-9148-e3be6c30e623}">
          <xlrd:rvb i="12013"/>
        </ext>
      </extLst>
    </bk>
    <bk>
      <extLst>
        <ext uri="{3e2802c4-a4d2-4d8b-9148-e3be6c30e623}">
          <xlrd:rvb i="12016"/>
        </ext>
      </extLst>
    </bk>
    <bk>
      <extLst>
        <ext uri="{3e2802c4-a4d2-4d8b-9148-e3be6c30e623}">
          <xlrd:rvb i="12017"/>
        </ext>
      </extLst>
    </bk>
    <bk>
      <extLst>
        <ext uri="{3e2802c4-a4d2-4d8b-9148-e3be6c30e623}">
          <xlrd:rvb i="12018"/>
        </ext>
      </extLst>
    </bk>
    <bk>
      <extLst>
        <ext uri="{3e2802c4-a4d2-4d8b-9148-e3be6c30e623}">
          <xlrd:rvb i="12019"/>
        </ext>
      </extLst>
    </bk>
    <bk>
      <extLst>
        <ext uri="{3e2802c4-a4d2-4d8b-9148-e3be6c30e623}">
          <xlrd:rvb i="12020"/>
        </ext>
      </extLst>
    </bk>
    <bk>
      <extLst>
        <ext uri="{3e2802c4-a4d2-4d8b-9148-e3be6c30e623}">
          <xlrd:rvb i="12021"/>
        </ext>
      </extLst>
    </bk>
    <bk>
      <extLst>
        <ext uri="{3e2802c4-a4d2-4d8b-9148-e3be6c30e623}">
          <xlrd:rvb i="12022"/>
        </ext>
      </extLst>
    </bk>
    <bk>
      <extLst>
        <ext uri="{3e2802c4-a4d2-4d8b-9148-e3be6c30e623}">
          <xlrd:rvb i="12023"/>
        </ext>
      </extLst>
    </bk>
    <bk>
      <extLst>
        <ext uri="{3e2802c4-a4d2-4d8b-9148-e3be6c30e623}">
          <xlrd:rvb i="12024"/>
        </ext>
      </extLst>
    </bk>
    <bk>
      <extLst>
        <ext uri="{3e2802c4-a4d2-4d8b-9148-e3be6c30e623}">
          <xlrd:rvb i="12025"/>
        </ext>
      </extLst>
    </bk>
    <bk>
      <extLst>
        <ext uri="{3e2802c4-a4d2-4d8b-9148-e3be6c30e623}">
          <xlrd:rvb i="12026"/>
        </ext>
      </extLst>
    </bk>
    <bk>
      <extLst>
        <ext uri="{3e2802c4-a4d2-4d8b-9148-e3be6c30e623}">
          <xlrd:rvb i="12027"/>
        </ext>
      </extLst>
    </bk>
    <bk>
      <extLst>
        <ext uri="{3e2802c4-a4d2-4d8b-9148-e3be6c30e623}">
          <xlrd:rvb i="12028"/>
        </ext>
      </extLst>
    </bk>
    <bk>
      <extLst>
        <ext uri="{3e2802c4-a4d2-4d8b-9148-e3be6c30e623}">
          <xlrd:rvb i="12029"/>
        </ext>
      </extLst>
    </bk>
    <bk>
      <extLst>
        <ext uri="{3e2802c4-a4d2-4d8b-9148-e3be6c30e623}">
          <xlrd:rvb i="12030"/>
        </ext>
      </extLst>
    </bk>
    <bk>
      <extLst>
        <ext uri="{3e2802c4-a4d2-4d8b-9148-e3be6c30e623}">
          <xlrd:rvb i="12031"/>
        </ext>
      </extLst>
    </bk>
    <bk>
      <extLst>
        <ext uri="{3e2802c4-a4d2-4d8b-9148-e3be6c30e623}">
          <xlrd:rvb i="12032"/>
        </ext>
      </extLst>
    </bk>
    <bk>
      <extLst>
        <ext uri="{3e2802c4-a4d2-4d8b-9148-e3be6c30e623}">
          <xlrd:rvb i="12033"/>
        </ext>
      </extLst>
    </bk>
    <bk>
      <extLst>
        <ext uri="{3e2802c4-a4d2-4d8b-9148-e3be6c30e623}">
          <xlrd:rvb i="12034"/>
        </ext>
      </extLst>
    </bk>
    <bk>
      <extLst>
        <ext uri="{3e2802c4-a4d2-4d8b-9148-e3be6c30e623}">
          <xlrd:rvb i="12035"/>
        </ext>
      </extLst>
    </bk>
    <bk>
      <extLst>
        <ext uri="{3e2802c4-a4d2-4d8b-9148-e3be6c30e623}">
          <xlrd:rvb i="12036"/>
        </ext>
      </extLst>
    </bk>
    <bk>
      <extLst>
        <ext uri="{3e2802c4-a4d2-4d8b-9148-e3be6c30e623}">
          <xlrd:rvb i="12037"/>
        </ext>
      </extLst>
    </bk>
    <bk>
      <extLst>
        <ext uri="{3e2802c4-a4d2-4d8b-9148-e3be6c30e623}">
          <xlrd:rvb i="12038"/>
        </ext>
      </extLst>
    </bk>
    <bk>
      <extLst>
        <ext uri="{3e2802c4-a4d2-4d8b-9148-e3be6c30e623}">
          <xlrd:rvb i="12039"/>
        </ext>
      </extLst>
    </bk>
    <bk>
      <extLst>
        <ext uri="{3e2802c4-a4d2-4d8b-9148-e3be6c30e623}">
          <xlrd:rvb i="12040"/>
        </ext>
      </extLst>
    </bk>
    <bk>
      <extLst>
        <ext uri="{3e2802c4-a4d2-4d8b-9148-e3be6c30e623}">
          <xlrd:rvb i="12041"/>
        </ext>
      </extLst>
    </bk>
    <bk>
      <extLst>
        <ext uri="{3e2802c4-a4d2-4d8b-9148-e3be6c30e623}">
          <xlrd:rvb i="12042"/>
        </ext>
      </extLst>
    </bk>
    <bk>
      <extLst>
        <ext uri="{3e2802c4-a4d2-4d8b-9148-e3be6c30e623}">
          <xlrd:rvb i="12043"/>
        </ext>
      </extLst>
    </bk>
    <bk>
      <extLst>
        <ext uri="{3e2802c4-a4d2-4d8b-9148-e3be6c30e623}">
          <xlrd:rvb i="12044"/>
        </ext>
      </extLst>
    </bk>
    <bk>
      <extLst>
        <ext uri="{3e2802c4-a4d2-4d8b-9148-e3be6c30e623}">
          <xlrd:rvb i="12045"/>
        </ext>
      </extLst>
    </bk>
    <bk>
      <extLst>
        <ext uri="{3e2802c4-a4d2-4d8b-9148-e3be6c30e623}">
          <xlrd:rvb i="12046"/>
        </ext>
      </extLst>
    </bk>
    <bk>
      <extLst>
        <ext uri="{3e2802c4-a4d2-4d8b-9148-e3be6c30e623}">
          <xlrd:rvb i="12047"/>
        </ext>
      </extLst>
    </bk>
    <bk>
      <extLst>
        <ext uri="{3e2802c4-a4d2-4d8b-9148-e3be6c30e623}">
          <xlrd:rvb i="12048"/>
        </ext>
      </extLst>
    </bk>
    <bk>
      <extLst>
        <ext uri="{3e2802c4-a4d2-4d8b-9148-e3be6c30e623}">
          <xlrd:rvb i="12049"/>
        </ext>
      </extLst>
    </bk>
    <bk>
      <extLst>
        <ext uri="{3e2802c4-a4d2-4d8b-9148-e3be6c30e623}">
          <xlrd:rvb i="12050"/>
        </ext>
      </extLst>
    </bk>
    <bk>
      <extLst>
        <ext uri="{3e2802c4-a4d2-4d8b-9148-e3be6c30e623}">
          <xlrd:rvb i="12051"/>
        </ext>
      </extLst>
    </bk>
    <bk>
      <extLst>
        <ext uri="{3e2802c4-a4d2-4d8b-9148-e3be6c30e623}">
          <xlrd:rvb i="12052"/>
        </ext>
      </extLst>
    </bk>
    <bk>
      <extLst>
        <ext uri="{3e2802c4-a4d2-4d8b-9148-e3be6c30e623}">
          <xlrd:rvb i="12053"/>
        </ext>
      </extLst>
    </bk>
    <bk>
      <extLst>
        <ext uri="{3e2802c4-a4d2-4d8b-9148-e3be6c30e623}">
          <xlrd:rvb i="12054"/>
        </ext>
      </extLst>
    </bk>
    <bk>
      <extLst>
        <ext uri="{3e2802c4-a4d2-4d8b-9148-e3be6c30e623}">
          <xlrd:rvb i="12055"/>
        </ext>
      </extLst>
    </bk>
    <bk>
      <extLst>
        <ext uri="{3e2802c4-a4d2-4d8b-9148-e3be6c30e623}">
          <xlrd:rvb i="12056"/>
        </ext>
      </extLst>
    </bk>
    <bk>
      <extLst>
        <ext uri="{3e2802c4-a4d2-4d8b-9148-e3be6c30e623}">
          <xlrd:rvb i="12057"/>
        </ext>
      </extLst>
    </bk>
    <bk>
      <extLst>
        <ext uri="{3e2802c4-a4d2-4d8b-9148-e3be6c30e623}">
          <xlrd:rvb i="12058"/>
        </ext>
      </extLst>
    </bk>
    <bk>
      <extLst>
        <ext uri="{3e2802c4-a4d2-4d8b-9148-e3be6c30e623}">
          <xlrd:rvb i="12059"/>
        </ext>
      </extLst>
    </bk>
    <bk>
      <extLst>
        <ext uri="{3e2802c4-a4d2-4d8b-9148-e3be6c30e623}">
          <xlrd:rvb i="12060"/>
        </ext>
      </extLst>
    </bk>
    <bk>
      <extLst>
        <ext uri="{3e2802c4-a4d2-4d8b-9148-e3be6c30e623}">
          <xlrd:rvb i="12061"/>
        </ext>
      </extLst>
    </bk>
    <bk>
      <extLst>
        <ext uri="{3e2802c4-a4d2-4d8b-9148-e3be6c30e623}">
          <xlrd:rvb i="12062"/>
        </ext>
      </extLst>
    </bk>
    <bk>
      <extLst>
        <ext uri="{3e2802c4-a4d2-4d8b-9148-e3be6c30e623}">
          <xlrd:rvb i="12063"/>
        </ext>
      </extLst>
    </bk>
    <bk>
      <extLst>
        <ext uri="{3e2802c4-a4d2-4d8b-9148-e3be6c30e623}">
          <xlrd:rvb i="12064"/>
        </ext>
      </extLst>
    </bk>
    <bk>
      <extLst>
        <ext uri="{3e2802c4-a4d2-4d8b-9148-e3be6c30e623}">
          <xlrd:rvb i="12065"/>
        </ext>
      </extLst>
    </bk>
    <bk>
      <extLst>
        <ext uri="{3e2802c4-a4d2-4d8b-9148-e3be6c30e623}">
          <xlrd:rvb i="12066"/>
        </ext>
      </extLst>
    </bk>
    <bk>
      <extLst>
        <ext uri="{3e2802c4-a4d2-4d8b-9148-e3be6c30e623}">
          <xlrd:rvb i="12067"/>
        </ext>
      </extLst>
    </bk>
    <bk>
      <extLst>
        <ext uri="{3e2802c4-a4d2-4d8b-9148-e3be6c30e623}">
          <xlrd:rvb i="12068"/>
        </ext>
      </extLst>
    </bk>
    <bk>
      <extLst>
        <ext uri="{3e2802c4-a4d2-4d8b-9148-e3be6c30e623}">
          <xlrd:rvb i="12069"/>
        </ext>
      </extLst>
    </bk>
    <bk>
      <extLst>
        <ext uri="{3e2802c4-a4d2-4d8b-9148-e3be6c30e623}">
          <xlrd:rvb i="12070"/>
        </ext>
      </extLst>
    </bk>
    <bk>
      <extLst>
        <ext uri="{3e2802c4-a4d2-4d8b-9148-e3be6c30e623}">
          <xlrd:rvb i="12071"/>
        </ext>
      </extLst>
    </bk>
    <bk>
      <extLst>
        <ext uri="{3e2802c4-a4d2-4d8b-9148-e3be6c30e623}">
          <xlrd:rvb i="12072"/>
        </ext>
      </extLst>
    </bk>
    <bk>
      <extLst>
        <ext uri="{3e2802c4-a4d2-4d8b-9148-e3be6c30e623}">
          <xlrd:rvb i="12073"/>
        </ext>
      </extLst>
    </bk>
    <bk>
      <extLst>
        <ext uri="{3e2802c4-a4d2-4d8b-9148-e3be6c30e623}">
          <xlrd:rvb i="12074"/>
        </ext>
      </extLst>
    </bk>
    <bk>
      <extLst>
        <ext uri="{3e2802c4-a4d2-4d8b-9148-e3be6c30e623}">
          <xlrd:rvb i="12075"/>
        </ext>
      </extLst>
    </bk>
    <bk>
      <extLst>
        <ext uri="{3e2802c4-a4d2-4d8b-9148-e3be6c30e623}">
          <xlrd:rvb i="12076"/>
        </ext>
      </extLst>
    </bk>
    <bk>
      <extLst>
        <ext uri="{3e2802c4-a4d2-4d8b-9148-e3be6c30e623}">
          <xlrd:rvb i="12077"/>
        </ext>
      </extLst>
    </bk>
    <bk>
      <extLst>
        <ext uri="{3e2802c4-a4d2-4d8b-9148-e3be6c30e623}">
          <xlrd:rvb i="12078"/>
        </ext>
      </extLst>
    </bk>
    <bk>
      <extLst>
        <ext uri="{3e2802c4-a4d2-4d8b-9148-e3be6c30e623}">
          <xlrd:rvb i="12079"/>
        </ext>
      </extLst>
    </bk>
    <bk>
      <extLst>
        <ext uri="{3e2802c4-a4d2-4d8b-9148-e3be6c30e623}">
          <xlrd:rvb i="12080"/>
        </ext>
      </extLst>
    </bk>
    <bk>
      <extLst>
        <ext uri="{3e2802c4-a4d2-4d8b-9148-e3be6c30e623}">
          <xlrd:rvb i="12081"/>
        </ext>
      </extLst>
    </bk>
    <bk>
      <extLst>
        <ext uri="{3e2802c4-a4d2-4d8b-9148-e3be6c30e623}">
          <xlrd:rvb i="12082"/>
        </ext>
      </extLst>
    </bk>
    <bk>
      <extLst>
        <ext uri="{3e2802c4-a4d2-4d8b-9148-e3be6c30e623}">
          <xlrd:rvb i="12083"/>
        </ext>
      </extLst>
    </bk>
    <bk>
      <extLst>
        <ext uri="{3e2802c4-a4d2-4d8b-9148-e3be6c30e623}">
          <xlrd:rvb i="12084"/>
        </ext>
      </extLst>
    </bk>
    <bk>
      <extLst>
        <ext uri="{3e2802c4-a4d2-4d8b-9148-e3be6c30e623}">
          <xlrd:rvb i="12085"/>
        </ext>
      </extLst>
    </bk>
    <bk>
      <extLst>
        <ext uri="{3e2802c4-a4d2-4d8b-9148-e3be6c30e623}">
          <xlrd:rvb i="12086"/>
        </ext>
      </extLst>
    </bk>
    <bk>
      <extLst>
        <ext uri="{3e2802c4-a4d2-4d8b-9148-e3be6c30e623}">
          <xlrd:rvb i="12087"/>
        </ext>
      </extLst>
    </bk>
    <bk>
      <extLst>
        <ext uri="{3e2802c4-a4d2-4d8b-9148-e3be6c30e623}">
          <xlrd:rvb i="12088"/>
        </ext>
      </extLst>
    </bk>
    <bk>
      <extLst>
        <ext uri="{3e2802c4-a4d2-4d8b-9148-e3be6c30e623}">
          <xlrd:rvb i="12089"/>
        </ext>
      </extLst>
    </bk>
    <bk>
      <extLst>
        <ext uri="{3e2802c4-a4d2-4d8b-9148-e3be6c30e623}">
          <xlrd:rvb i="12090"/>
        </ext>
      </extLst>
    </bk>
    <bk>
      <extLst>
        <ext uri="{3e2802c4-a4d2-4d8b-9148-e3be6c30e623}">
          <xlrd:rvb i="12091"/>
        </ext>
      </extLst>
    </bk>
    <bk>
      <extLst>
        <ext uri="{3e2802c4-a4d2-4d8b-9148-e3be6c30e623}">
          <xlrd:rvb i="12092"/>
        </ext>
      </extLst>
    </bk>
    <bk>
      <extLst>
        <ext uri="{3e2802c4-a4d2-4d8b-9148-e3be6c30e623}">
          <xlrd:rvb i="12093"/>
        </ext>
      </extLst>
    </bk>
    <bk>
      <extLst>
        <ext uri="{3e2802c4-a4d2-4d8b-9148-e3be6c30e623}">
          <xlrd:rvb i="12094"/>
        </ext>
      </extLst>
    </bk>
    <bk>
      <extLst>
        <ext uri="{3e2802c4-a4d2-4d8b-9148-e3be6c30e623}">
          <xlrd:rvb i="12095"/>
        </ext>
      </extLst>
    </bk>
    <bk>
      <extLst>
        <ext uri="{3e2802c4-a4d2-4d8b-9148-e3be6c30e623}">
          <xlrd:rvb i="12096"/>
        </ext>
      </extLst>
    </bk>
    <bk>
      <extLst>
        <ext uri="{3e2802c4-a4d2-4d8b-9148-e3be6c30e623}">
          <xlrd:rvb i="12097"/>
        </ext>
      </extLst>
    </bk>
    <bk>
      <extLst>
        <ext uri="{3e2802c4-a4d2-4d8b-9148-e3be6c30e623}">
          <xlrd:rvb i="12098"/>
        </ext>
      </extLst>
    </bk>
    <bk>
      <extLst>
        <ext uri="{3e2802c4-a4d2-4d8b-9148-e3be6c30e623}">
          <xlrd:rvb i="12099"/>
        </ext>
      </extLst>
    </bk>
    <bk>
      <extLst>
        <ext uri="{3e2802c4-a4d2-4d8b-9148-e3be6c30e623}">
          <xlrd:rvb i="12100"/>
        </ext>
      </extLst>
    </bk>
    <bk>
      <extLst>
        <ext uri="{3e2802c4-a4d2-4d8b-9148-e3be6c30e623}">
          <xlrd:rvb i="12101"/>
        </ext>
      </extLst>
    </bk>
    <bk>
      <extLst>
        <ext uri="{3e2802c4-a4d2-4d8b-9148-e3be6c30e623}">
          <xlrd:rvb i="12102"/>
        </ext>
      </extLst>
    </bk>
    <bk>
      <extLst>
        <ext uri="{3e2802c4-a4d2-4d8b-9148-e3be6c30e623}">
          <xlrd:rvb i="12103"/>
        </ext>
      </extLst>
    </bk>
    <bk>
      <extLst>
        <ext uri="{3e2802c4-a4d2-4d8b-9148-e3be6c30e623}">
          <xlrd:rvb i="12104"/>
        </ext>
      </extLst>
    </bk>
    <bk>
      <extLst>
        <ext uri="{3e2802c4-a4d2-4d8b-9148-e3be6c30e623}">
          <xlrd:rvb i="12105"/>
        </ext>
      </extLst>
    </bk>
    <bk>
      <extLst>
        <ext uri="{3e2802c4-a4d2-4d8b-9148-e3be6c30e623}">
          <xlrd:rvb i="12106"/>
        </ext>
      </extLst>
    </bk>
    <bk>
      <extLst>
        <ext uri="{3e2802c4-a4d2-4d8b-9148-e3be6c30e623}">
          <xlrd:rvb i="12107"/>
        </ext>
      </extLst>
    </bk>
    <bk>
      <extLst>
        <ext uri="{3e2802c4-a4d2-4d8b-9148-e3be6c30e623}">
          <xlrd:rvb i="12108"/>
        </ext>
      </extLst>
    </bk>
    <bk>
      <extLst>
        <ext uri="{3e2802c4-a4d2-4d8b-9148-e3be6c30e623}">
          <xlrd:rvb i="12109"/>
        </ext>
      </extLst>
    </bk>
    <bk>
      <extLst>
        <ext uri="{3e2802c4-a4d2-4d8b-9148-e3be6c30e623}">
          <xlrd:rvb i="12110"/>
        </ext>
      </extLst>
    </bk>
    <bk>
      <extLst>
        <ext uri="{3e2802c4-a4d2-4d8b-9148-e3be6c30e623}">
          <xlrd:rvb i="12111"/>
        </ext>
      </extLst>
    </bk>
    <bk>
      <extLst>
        <ext uri="{3e2802c4-a4d2-4d8b-9148-e3be6c30e623}">
          <xlrd:rvb i="12112"/>
        </ext>
      </extLst>
    </bk>
    <bk>
      <extLst>
        <ext uri="{3e2802c4-a4d2-4d8b-9148-e3be6c30e623}">
          <xlrd:rvb i="12113"/>
        </ext>
      </extLst>
    </bk>
    <bk>
      <extLst>
        <ext uri="{3e2802c4-a4d2-4d8b-9148-e3be6c30e623}">
          <xlrd:rvb i="12114"/>
        </ext>
      </extLst>
    </bk>
    <bk>
      <extLst>
        <ext uri="{3e2802c4-a4d2-4d8b-9148-e3be6c30e623}">
          <xlrd:rvb i="12115"/>
        </ext>
      </extLst>
    </bk>
    <bk>
      <extLst>
        <ext uri="{3e2802c4-a4d2-4d8b-9148-e3be6c30e623}">
          <xlrd:rvb i="12116"/>
        </ext>
      </extLst>
    </bk>
    <bk>
      <extLst>
        <ext uri="{3e2802c4-a4d2-4d8b-9148-e3be6c30e623}">
          <xlrd:rvb i="12117"/>
        </ext>
      </extLst>
    </bk>
    <bk>
      <extLst>
        <ext uri="{3e2802c4-a4d2-4d8b-9148-e3be6c30e623}">
          <xlrd:rvb i="12118"/>
        </ext>
      </extLst>
    </bk>
    <bk>
      <extLst>
        <ext uri="{3e2802c4-a4d2-4d8b-9148-e3be6c30e623}">
          <xlrd:rvb i="12119"/>
        </ext>
      </extLst>
    </bk>
    <bk>
      <extLst>
        <ext uri="{3e2802c4-a4d2-4d8b-9148-e3be6c30e623}">
          <xlrd:rvb i="12120"/>
        </ext>
      </extLst>
    </bk>
    <bk>
      <extLst>
        <ext uri="{3e2802c4-a4d2-4d8b-9148-e3be6c30e623}">
          <xlrd:rvb i="12121"/>
        </ext>
      </extLst>
    </bk>
    <bk>
      <extLst>
        <ext uri="{3e2802c4-a4d2-4d8b-9148-e3be6c30e623}">
          <xlrd:rvb i="12122"/>
        </ext>
      </extLst>
    </bk>
    <bk>
      <extLst>
        <ext uri="{3e2802c4-a4d2-4d8b-9148-e3be6c30e623}">
          <xlrd:rvb i="12123"/>
        </ext>
      </extLst>
    </bk>
    <bk>
      <extLst>
        <ext uri="{3e2802c4-a4d2-4d8b-9148-e3be6c30e623}">
          <xlrd:rvb i="12124"/>
        </ext>
      </extLst>
    </bk>
    <bk>
      <extLst>
        <ext uri="{3e2802c4-a4d2-4d8b-9148-e3be6c30e623}">
          <xlrd:rvb i="12125"/>
        </ext>
      </extLst>
    </bk>
    <bk>
      <extLst>
        <ext uri="{3e2802c4-a4d2-4d8b-9148-e3be6c30e623}">
          <xlrd:rvb i="12126"/>
        </ext>
      </extLst>
    </bk>
    <bk>
      <extLst>
        <ext uri="{3e2802c4-a4d2-4d8b-9148-e3be6c30e623}">
          <xlrd:rvb i="12127"/>
        </ext>
      </extLst>
    </bk>
    <bk>
      <extLst>
        <ext uri="{3e2802c4-a4d2-4d8b-9148-e3be6c30e623}">
          <xlrd:rvb i="12128"/>
        </ext>
      </extLst>
    </bk>
    <bk>
      <extLst>
        <ext uri="{3e2802c4-a4d2-4d8b-9148-e3be6c30e623}">
          <xlrd:rvb i="12129"/>
        </ext>
      </extLst>
    </bk>
    <bk>
      <extLst>
        <ext uri="{3e2802c4-a4d2-4d8b-9148-e3be6c30e623}">
          <xlrd:rvb i="12130"/>
        </ext>
      </extLst>
    </bk>
    <bk>
      <extLst>
        <ext uri="{3e2802c4-a4d2-4d8b-9148-e3be6c30e623}">
          <xlrd:rvb i="12131"/>
        </ext>
      </extLst>
    </bk>
    <bk>
      <extLst>
        <ext uri="{3e2802c4-a4d2-4d8b-9148-e3be6c30e623}">
          <xlrd:rvb i="12132"/>
        </ext>
      </extLst>
    </bk>
    <bk>
      <extLst>
        <ext uri="{3e2802c4-a4d2-4d8b-9148-e3be6c30e623}">
          <xlrd:rvb i="12133"/>
        </ext>
      </extLst>
    </bk>
    <bk>
      <extLst>
        <ext uri="{3e2802c4-a4d2-4d8b-9148-e3be6c30e623}">
          <xlrd:rvb i="12134"/>
        </ext>
      </extLst>
    </bk>
    <bk>
      <extLst>
        <ext uri="{3e2802c4-a4d2-4d8b-9148-e3be6c30e623}">
          <xlrd:rvb i="12135"/>
        </ext>
      </extLst>
    </bk>
    <bk>
      <extLst>
        <ext uri="{3e2802c4-a4d2-4d8b-9148-e3be6c30e623}">
          <xlrd:rvb i="12136"/>
        </ext>
      </extLst>
    </bk>
    <bk>
      <extLst>
        <ext uri="{3e2802c4-a4d2-4d8b-9148-e3be6c30e623}">
          <xlrd:rvb i="12137"/>
        </ext>
      </extLst>
    </bk>
    <bk>
      <extLst>
        <ext uri="{3e2802c4-a4d2-4d8b-9148-e3be6c30e623}">
          <xlrd:rvb i="12138"/>
        </ext>
      </extLst>
    </bk>
    <bk>
      <extLst>
        <ext uri="{3e2802c4-a4d2-4d8b-9148-e3be6c30e623}">
          <xlrd:rvb i="12139"/>
        </ext>
      </extLst>
    </bk>
    <bk>
      <extLst>
        <ext uri="{3e2802c4-a4d2-4d8b-9148-e3be6c30e623}">
          <xlrd:rvb i="12140"/>
        </ext>
      </extLst>
    </bk>
    <bk>
      <extLst>
        <ext uri="{3e2802c4-a4d2-4d8b-9148-e3be6c30e623}">
          <xlrd:rvb i="12141"/>
        </ext>
      </extLst>
    </bk>
    <bk>
      <extLst>
        <ext uri="{3e2802c4-a4d2-4d8b-9148-e3be6c30e623}">
          <xlrd:rvb i="12142"/>
        </ext>
      </extLst>
    </bk>
    <bk>
      <extLst>
        <ext uri="{3e2802c4-a4d2-4d8b-9148-e3be6c30e623}">
          <xlrd:rvb i="12143"/>
        </ext>
      </extLst>
    </bk>
    <bk>
      <extLst>
        <ext uri="{3e2802c4-a4d2-4d8b-9148-e3be6c30e623}">
          <xlrd:rvb i="12144"/>
        </ext>
      </extLst>
    </bk>
    <bk>
      <extLst>
        <ext uri="{3e2802c4-a4d2-4d8b-9148-e3be6c30e623}">
          <xlrd:rvb i="12145"/>
        </ext>
      </extLst>
    </bk>
    <bk>
      <extLst>
        <ext uri="{3e2802c4-a4d2-4d8b-9148-e3be6c30e623}">
          <xlrd:rvb i="12146"/>
        </ext>
      </extLst>
    </bk>
    <bk>
      <extLst>
        <ext uri="{3e2802c4-a4d2-4d8b-9148-e3be6c30e623}">
          <xlrd:rvb i="12147"/>
        </ext>
      </extLst>
    </bk>
    <bk>
      <extLst>
        <ext uri="{3e2802c4-a4d2-4d8b-9148-e3be6c30e623}">
          <xlrd:rvb i="12148"/>
        </ext>
      </extLst>
    </bk>
    <bk>
      <extLst>
        <ext uri="{3e2802c4-a4d2-4d8b-9148-e3be6c30e623}">
          <xlrd:rvb i="12149"/>
        </ext>
      </extLst>
    </bk>
    <bk>
      <extLst>
        <ext uri="{3e2802c4-a4d2-4d8b-9148-e3be6c30e623}">
          <xlrd:rvb i="12150"/>
        </ext>
      </extLst>
    </bk>
    <bk>
      <extLst>
        <ext uri="{3e2802c4-a4d2-4d8b-9148-e3be6c30e623}">
          <xlrd:rvb i="12151"/>
        </ext>
      </extLst>
    </bk>
    <bk>
      <extLst>
        <ext uri="{3e2802c4-a4d2-4d8b-9148-e3be6c30e623}">
          <xlrd:rvb i="12152"/>
        </ext>
      </extLst>
    </bk>
    <bk>
      <extLst>
        <ext uri="{3e2802c4-a4d2-4d8b-9148-e3be6c30e623}">
          <xlrd:rvb i="12153"/>
        </ext>
      </extLst>
    </bk>
    <bk>
      <extLst>
        <ext uri="{3e2802c4-a4d2-4d8b-9148-e3be6c30e623}">
          <xlrd:rvb i="12154"/>
        </ext>
      </extLst>
    </bk>
    <bk>
      <extLst>
        <ext uri="{3e2802c4-a4d2-4d8b-9148-e3be6c30e623}">
          <xlrd:rvb i="12155"/>
        </ext>
      </extLst>
    </bk>
    <bk>
      <extLst>
        <ext uri="{3e2802c4-a4d2-4d8b-9148-e3be6c30e623}">
          <xlrd:rvb i="12156"/>
        </ext>
      </extLst>
    </bk>
    <bk>
      <extLst>
        <ext uri="{3e2802c4-a4d2-4d8b-9148-e3be6c30e623}">
          <xlrd:rvb i="12157"/>
        </ext>
      </extLst>
    </bk>
    <bk>
      <extLst>
        <ext uri="{3e2802c4-a4d2-4d8b-9148-e3be6c30e623}">
          <xlrd:rvb i="12158"/>
        </ext>
      </extLst>
    </bk>
    <bk>
      <extLst>
        <ext uri="{3e2802c4-a4d2-4d8b-9148-e3be6c30e623}">
          <xlrd:rvb i="12159"/>
        </ext>
      </extLst>
    </bk>
    <bk>
      <extLst>
        <ext uri="{3e2802c4-a4d2-4d8b-9148-e3be6c30e623}">
          <xlrd:rvb i="12160"/>
        </ext>
      </extLst>
    </bk>
    <bk>
      <extLst>
        <ext uri="{3e2802c4-a4d2-4d8b-9148-e3be6c30e623}">
          <xlrd:rvb i="12161"/>
        </ext>
      </extLst>
    </bk>
    <bk>
      <extLst>
        <ext uri="{3e2802c4-a4d2-4d8b-9148-e3be6c30e623}">
          <xlrd:rvb i="12162"/>
        </ext>
      </extLst>
    </bk>
    <bk>
      <extLst>
        <ext uri="{3e2802c4-a4d2-4d8b-9148-e3be6c30e623}">
          <xlrd:rvb i="12163"/>
        </ext>
      </extLst>
    </bk>
    <bk>
      <extLst>
        <ext uri="{3e2802c4-a4d2-4d8b-9148-e3be6c30e623}">
          <xlrd:rvb i="12164"/>
        </ext>
      </extLst>
    </bk>
    <bk>
      <extLst>
        <ext uri="{3e2802c4-a4d2-4d8b-9148-e3be6c30e623}">
          <xlrd:rvb i="12165"/>
        </ext>
      </extLst>
    </bk>
    <bk>
      <extLst>
        <ext uri="{3e2802c4-a4d2-4d8b-9148-e3be6c30e623}">
          <xlrd:rvb i="12166"/>
        </ext>
      </extLst>
    </bk>
    <bk>
      <extLst>
        <ext uri="{3e2802c4-a4d2-4d8b-9148-e3be6c30e623}">
          <xlrd:rvb i="12167"/>
        </ext>
      </extLst>
    </bk>
    <bk>
      <extLst>
        <ext uri="{3e2802c4-a4d2-4d8b-9148-e3be6c30e623}">
          <xlrd:rvb i="12168"/>
        </ext>
      </extLst>
    </bk>
    <bk>
      <extLst>
        <ext uri="{3e2802c4-a4d2-4d8b-9148-e3be6c30e623}">
          <xlrd:rvb i="12169"/>
        </ext>
      </extLst>
    </bk>
    <bk>
      <extLst>
        <ext uri="{3e2802c4-a4d2-4d8b-9148-e3be6c30e623}">
          <xlrd:rvb i="12170"/>
        </ext>
      </extLst>
    </bk>
    <bk>
      <extLst>
        <ext uri="{3e2802c4-a4d2-4d8b-9148-e3be6c30e623}">
          <xlrd:rvb i="12171"/>
        </ext>
      </extLst>
    </bk>
    <bk>
      <extLst>
        <ext uri="{3e2802c4-a4d2-4d8b-9148-e3be6c30e623}">
          <xlrd:rvb i="12172"/>
        </ext>
      </extLst>
    </bk>
    <bk>
      <extLst>
        <ext uri="{3e2802c4-a4d2-4d8b-9148-e3be6c30e623}">
          <xlrd:rvb i="12173"/>
        </ext>
      </extLst>
    </bk>
    <bk>
      <extLst>
        <ext uri="{3e2802c4-a4d2-4d8b-9148-e3be6c30e623}">
          <xlrd:rvb i="12174"/>
        </ext>
      </extLst>
    </bk>
    <bk>
      <extLst>
        <ext uri="{3e2802c4-a4d2-4d8b-9148-e3be6c30e623}">
          <xlrd:rvb i="12175"/>
        </ext>
      </extLst>
    </bk>
    <bk>
      <extLst>
        <ext uri="{3e2802c4-a4d2-4d8b-9148-e3be6c30e623}">
          <xlrd:rvb i="12176"/>
        </ext>
      </extLst>
    </bk>
    <bk>
      <extLst>
        <ext uri="{3e2802c4-a4d2-4d8b-9148-e3be6c30e623}">
          <xlrd:rvb i="12177"/>
        </ext>
      </extLst>
    </bk>
    <bk>
      <extLst>
        <ext uri="{3e2802c4-a4d2-4d8b-9148-e3be6c30e623}">
          <xlrd:rvb i="12178"/>
        </ext>
      </extLst>
    </bk>
    <bk>
      <extLst>
        <ext uri="{3e2802c4-a4d2-4d8b-9148-e3be6c30e623}">
          <xlrd:rvb i="12179"/>
        </ext>
      </extLst>
    </bk>
    <bk>
      <extLst>
        <ext uri="{3e2802c4-a4d2-4d8b-9148-e3be6c30e623}">
          <xlrd:rvb i="12180"/>
        </ext>
      </extLst>
    </bk>
    <bk>
      <extLst>
        <ext uri="{3e2802c4-a4d2-4d8b-9148-e3be6c30e623}">
          <xlrd:rvb i="12181"/>
        </ext>
      </extLst>
    </bk>
    <bk>
      <extLst>
        <ext uri="{3e2802c4-a4d2-4d8b-9148-e3be6c30e623}">
          <xlrd:rvb i="12182"/>
        </ext>
      </extLst>
    </bk>
    <bk>
      <extLst>
        <ext uri="{3e2802c4-a4d2-4d8b-9148-e3be6c30e623}">
          <xlrd:rvb i="12183"/>
        </ext>
      </extLst>
    </bk>
    <bk>
      <extLst>
        <ext uri="{3e2802c4-a4d2-4d8b-9148-e3be6c30e623}">
          <xlrd:rvb i="12184"/>
        </ext>
      </extLst>
    </bk>
    <bk>
      <extLst>
        <ext uri="{3e2802c4-a4d2-4d8b-9148-e3be6c30e623}">
          <xlrd:rvb i="12185"/>
        </ext>
      </extLst>
    </bk>
    <bk>
      <extLst>
        <ext uri="{3e2802c4-a4d2-4d8b-9148-e3be6c30e623}">
          <xlrd:rvb i="12186"/>
        </ext>
      </extLst>
    </bk>
    <bk>
      <extLst>
        <ext uri="{3e2802c4-a4d2-4d8b-9148-e3be6c30e623}">
          <xlrd:rvb i="12187"/>
        </ext>
      </extLst>
    </bk>
    <bk>
      <extLst>
        <ext uri="{3e2802c4-a4d2-4d8b-9148-e3be6c30e623}">
          <xlrd:rvb i="12188"/>
        </ext>
      </extLst>
    </bk>
    <bk>
      <extLst>
        <ext uri="{3e2802c4-a4d2-4d8b-9148-e3be6c30e623}">
          <xlrd:rvb i="12189"/>
        </ext>
      </extLst>
    </bk>
    <bk>
      <extLst>
        <ext uri="{3e2802c4-a4d2-4d8b-9148-e3be6c30e623}">
          <xlrd:rvb i="12190"/>
        </ext>
      </extLst>
    </bk>
    <bk>
      <extLst>
        <ext uri="{3e2802c4-a4d2-4d8b-9148-e3be6c30e623}">
          <xlrd:rvb i="12191"/>
        </ext>
      </extLst>
    </bk>
    <bk>
      <extLst>
        <ext uri="{3e2802c4-a4d2-4d8b-9148-e3be6c30e623}">
          <xlrd:rvb i="12192"/>
        </ext>
      </extLst>
    </bk>
    <bk>
      <extLst>
        <ext uri="{3e2802c4-a4d2-4d8b-9148-e3be6c30e623}">
          <xlrd:rvb i="12193"/>
        </ext>
      </extLst>
    </bk>
    <bk>
      <extLst>
        <ext uri="{3e2802c4-a4d2-4d8b-9148-e3be6c30e623}">
          <xlrd:rvb i="12194"/>
        </ext>
      </extLst>
    </bk>
    <bk>
      <extLst>
        <ext uri="{3e2802c4-a4d2-4d8b-9148-e3be6c30e623}">
          <xlrd:rvb i="12195"/>
        </ext>
      </extLst>
    </bk>
    <bk>
      <extLst>
        <ext uri="{3e2802c4-a4d2-4d8b-9148-e3be6c30e623}">
          <xlrd:rvb i="12196"/>
        </ext>
      </extLst>
    </bk>
    <bk>
      <extLst>
        <ext uri="{3e2802c4-a4d2-4d8b-9148-e3be6c30e623}">
          <xlrd:rvb i="12197"/>
        </ext>
      </extLst>
    </bk>
    <bk>
      <extLst>
        <ext uri="{3e2802c4-a4d2-4d8b-9148-e3be6c30e623}">
          <xlrd:rvb i="12198"/>
        </ext>
      </extLst>
    </bk>
    <bk>
      <extLst>
        <ext uri="{3e2802c4-a4d2-4d8b-9148-e3be6c30e623}">
          <xlrd:rvb i="12199"/>
        </ext>
      </extLst>
    </bk>
    <bk>
      <extLst>
        <ext uri="{3e2802c4-a4d2-4d8b-9148-e3be6c30e623}">
          <xlrd:rvb i="12200"/>
        </ext>
      </extLst>
    </bk>
    <bk>
      <extLst>
        <ext uri="{3e2802c4-a4d2-4d8b-9148-e3be6c30e623}">
          <xlrd:rvb i="12201"/>
        </ext>
      </extLst>
    </bk>
    <bk>
      <extLst>
        <ext uri="{3e2802c4-a4d2-4d8b-9148-e3be6c30e623}">
          <xlrd:rvb i="12202"/>
        </ext>
      </extLst>
    </bk>
    <bk>
      <extLst>
        <ext uri="{3e2802c4-a4d2-4d8b-9148-e3be6c30e623}">
          <xlrd:rvb i="12203"/>
        </ext>
      </extLst>
    </bk>
    <bk>
      <extLst>
        <ext uri="{3e2802c4-a4d2-4d8b-9148-e3be6c30e623}">
          <xlrd:rvb i="12204"/>
        </ext>
      </extLst>
    </bk>
    <bk>
      <extLst>
        <ext uri="{3e2802c4-a4d2-4d8b-9148-e3be6c30e623}">
          <xlrd:rvb i="12205"/>
        </ext>
      </extLst>
    </bk>
    <bk>
      <extLst>
        <ext uri="{3e2802c4-a4d2-4d8b-9148-e3be6c30e623}">
          <xlrd:rvb i="12206"/>
        </ext>
      </extLst>
    </bk>
    <bk>
      <extLst>
        <ext uri="{3e2802c4-a4d2-4d8b-9148-e3be6c30e623}">
          <xlrd:rvb i="12207"/>
        </ext>
      </extLst>
    </bk>
    <bk>
      <extLst>
        <ext uri="{3e2802c4-a4d2-4d8b-9148-e3be6c30e623}">
          <xlrd:rvb i="12208"/>
        </ext>
      </extLst>
    </bk>
    <bk>
      <extLst>
        <ext uri="{3e2802c4-a4d2-4d8b-9148-e3be6c30e623}">
          <xlrd:rvb i="12209"/>
        </ext>
      </extLst>
    </bk>
    <bk>
      <extLst>
        <ext uri="{3e2802c4-a4d2-4d8b-9148-e3be6c30e623}">
          <xlrd:rvb i="12210"/>
        </ext>
      </extLst>
    </bk>
    <bk>
      <extLst>
        <ext uri="{3e2802c4-a4d2-4d8b-9148-e3be6c30e623}">
          <xlrd:rvb i="12211"/>
        </ext>
      </extLst>
    </bk>
    <bk>
      <extLst>
        <ext uri="{3e2802c4-a4d2-4d8b-9148-e3be6c30e623}">
          <xlrd:rvb i="12212"/>
        </ext>
      </extLst>
    </bk>
    <bk>
      <extLst>
        <ext uri="{3e2802c4-a4d2-4d8b-9148-e3be6c30e623}">
          <xlrd:rvb i="12213"/>
        </ext>
      </extLst>
    </bk>
    <bk>
      <extLst>
        <ext uri="{3e2802c4-a4d2-4d8b-9148-e3be6c30e623}">
          <xlrd:rvb i="12214"/>
        </ext>
      </extLst>
    </bk>
    <bk>
      <extLst>
        <ext uri="{3e2802c4-a4d2-4d8b-9148-e3be6c30e623}">
          <xlrd:rvb i="12215"/>
        </ext>
      </extLst>
    </bk>
    <bk>
      <extLst>
        <ext uri="{3e2802c4-a4d2-4d8b-9148-e3be6c30e623}">
          <xlrd:rvb i="12216"/>
        </ext>
      </extLst>
    </bk>
    <bk>
      <extLst>
        <ext uri="{3e2802c4-a4d2-4d8b-9148-e3be6c30e623}">
          <xlrd:rvb i="12217"/>
        </ext>
      </extLst>
    </bk>
    <bk>
      <extLst>
        <ext uri="{3e2802c4-a4d2-4d8b-9148-e3be6c30e623}">
          <xlrd:rvb i="12218"/>
        </ext>
      </extLst>
    </bk>
    <bk>
      <extLst>
        <ext uri="{3e2802c4-a4d2-4d8b-9148-e3be6c30e623}">
          <xlrd:rvb i="12219"/>
        </ext>
      </extLst>
    </bk>
    <bk>
      <extLst>
        <ext uri="{3e2802c4-a4d2-4d8b-9148-e3be6c30e623}">
          <xlrd:rvb i="12220"/>
        </ext>
      </extLst>
    </bk>
    <bk>
      <extLst>
        <ext uri="{3e2802c4-a4d2-4d8b-9148-e3be6c30e623}">
          <xlrd:rvb i="12221"/>
        </ext>
      </extLst>
    </bk>
    <bk>
      <extLst>
        <ext uri="{3e2802c4-a4d2-4d8b-9148-e3be6c30e623}">
          <xlrd:rvb i="12222"/>
        </ext>
      </extLst>
    </bk>
    <bk>
      <extLst>
        <ext uri="{3e2802c4-a4d2-4d8b-9148-e3be6c30e623}">
          <xlrd:rvb i="12223"/>
        </ext>
      </extLst>
    </bk>
    <bk>
      <extLst>
        <ext uri="{3e2802c4-a4d2-4d8b-9148-e3be6c30e623}">
          <xlrd:rvb i="12224"/>
        </ext>
      </extLst>
    </bk>
    <bk>
      <extLst>
        <ext uri="{3e2802c4-a4d2-4d8b-9148-e3be6c30e623}">
          <xlrd:rvb i="12225"/>
        </ext>
      </extLst>
    </bk>
    <bk>
      <extLst>
        <ext uri="{3e2802c4-a4d2-4d8b-9148-e3be6c30e623}">
          <xlrd:rvb i="12226"/>
        </ext>
      </extLst>
    </bk>
    <bk>
      <extLst>
        <ext uri="{3e2802c4-a4d2-4d8b-9148-e3be6c30e623}">
          <xlrd:rvb i="12227"/>
        </ext>
      </extLst>
    </bk>
    <bk>
      <extLst>
        <ext uri="{3e2802c4-a4d2-4d8b-9148-e3be6c30e623}">
          <xlrd:rvb i="12228"/>
        </ext>
      </extLst>
    </bk>
    <bk>
      <extLst>
        <ext uri="{3e2802c4-a4d2-4d8b-9148-e3be6c30e623}">
          <xlrd:rvb i="12229"/>
        </ext>
      </extLst>
    </bk>
    <bk>
      <extLst>
        <ext uri="{3e2802c4-a4d2-4d8b-9148-e3be6c30e623}">
          <xlrd:rvb i="12230"/>
        </ext>
      </extLst>
    </bk>
    <bk>
      <extLst>
        <ext uri="{3e2802c4-a4d2-4d8b-9148-e3be6c30e623}">
          <xlrd:rvb i="12231"/>
        </ext>
      </extLst>
    </bk>
    <bk>
      <extLst>
        <ext uri="{3e2802c4-a4d2-4d8b-9148-e3be6c30e623}">
          <xlrd:rvb i="12232"/>
        </ext>
      </extLst>
    </bk>
    <bk>
      <extLst>
        <ext uri="{3e2802c4-a4d2-4d8b-9148-e3be6c30e623}">
          <xlrd:rvb i="12233"/>
        </ext>
      </extLst>
    </bk>
    <bk>
      <extLst>
        <ext uri="{3e2802c4-a4d2-4d8b-9148-e3be6c30e623}">
          <xlrd:rvb i="12234"/>
        </ext>
      </extLst>
    </bk>
    <bk>
      <extLst>
        <ext uri="{3e2802c4-a4d2-4d8b-9148-e3be6c30e623}">
          <xlrd:rvb i="12235"/>
        </ext>
      </extLst>
    </bk>
    <bk>
      <extLst>
        <ext uri="{3e2802c4-a4d2-4d8b-9148-e3be6c30e623}">
          <xlrd:rvb i="12236"/>
        </ext>
      </extLst>
    </bk>
    <bk>
      <extLst>
        <ext uri="{3e2802c4-a4d2-4d8b-9148-e3be6c30e623}">
          <xlrd:rvb i="12237"/>
        </ext>
      </extLst>
    </bk>
    <bk>
      <extLst>
        <ext uri="{3e2802c4-a4d2-4d8b-9148-e3be6c30e623}">
          <xlrd:rvb i="12238"/>
        </ext>
      </extLst>
    </bk>
    <bk>
      <extLst>
        <ext uri="{3e2802c4-a4d2-4d8b-9148-e3be6c30e623}">
          <xlrd:rvb i="12239"/>
        </ext>
      </extLst>
    </bk>
    <bk>
      <extLst>
        <ext uri="{3e2802c4-a4d2-4d8b-9148-e3be6c30e623}">
          <xlrd:rvb i="12240"/>
        </ext>
      </extLst>
    </bk>
    <bk>
      <extLst>
        <ext uri="{3e2802c4-a4d2-4d8b-9148-e3be6c30e623}">
          <xlrd:rvb i="12241"/>
        </ext>
      </extLst>
    </bk>
    <bk>
      <extLst>
        <ext uri="{3e2802c4-a4d2-4d8b-9148-e3be6c30e623}">
          <xlrd:rvb i="12242"/>
        </ext>
      </extLst>
    </bk>
    <bk>
      <extLst>
        <ext uri="{3e2802c4-a4d2-4d8b-9148-e3be6c30e623}">
          <xlrd:rvb i="12243"/>
        </ext>
      </extLst>
    </bk>
    <bk>
      <extLst>
        <ext uri="{3e2802c4-a4d2-4d8b-9148-e3be6c30e623}">
          <xlrd:rvb i="12244"/>
        </ext>
      </extLst>
    </bk>
    <bk>
      <extLst>
        <ext uri="{3e2802c4-a4d2-4d8b-9148-e3be6c30e623}">
          <xlrd:rvb i="12245"/>
        </ext>
      </extLst>
    </bk>
    <bk>
      <extLst>
        <ext uri="{3e2802c4-a4d2-4d8b-9148-e3be6c30e623}">
          <xlrd:rvb i="12246"/>
        </ext>
      </extLst>
    </bk>
    <bk>
      <extLst>
        <ext uri="{3e2802c4-a4d2-4d8b-9148-e3be6c30e623}">
          <xlrd:rvb i="12247"/>
        </ext>
      </extLst>
    </bk>
    <bk>
      <extLst>
        <ext uri="{3e2802c4-a4d2-4d8b-9148-e3be6c30e623}">
          <xlrd:rvb i="12248"/>
        </ext>
      </extLst>
    </bk>
    <bk>
      <extLst>
        <ext uri="{3e2802c4-a4d2-4d8b-9148-e3be6c30e623}">
          <xlrd:rvb i="12249"/>
        </ext>
      </extLst>
    </bk>
    <bk>
      <extLst>
        <ext uri="{3e2802c4-a4d2-4d8b-9148-e3be6c30e623}">
          <xlrd:rvb i="12250"/>
        </ext>
      </extLst>
    </bk>
    <bk>
      <extLst>
        <ext uri="{3e2802c4-a4d2-4d8b-9148-e3be6c30e623}">
          <xlrd:rvb i="12251"/>
        </ext>
      </extLst>
    </bk>
    <bk>
      <extLst>
        <ext uri="{3e2802c4-a4d2-4d8b-9148-e3be6c30e623}">
          <xlrd:rvb i="12252"/>
        </ext>
      </extLst>
    </bk>
    <bk>
      <extLst>
        <ext uri="{3e2802c4-a4d2-4d8b-9148-e3be6c30e623}">
          <xlrd:rvb i="12253"/>
        </ext>
      </extLst>
    </bk>
    <bk>
      <extLst>
        <ext uri="{3e2802c4-a4d2-4d8b-9148-e3be6c30e623}">
          <xlrd:rvb i="12254"/>
        </ext>
      </extLst>
    </bk>
    <bk>
      <extLst>
        <ext uri="{3e2802c4-a4d2-4d8b-9148-e3be6c30e623}">
          <xlrd:rvb i="12255"/>
        </ext>
      </extLst>
    </bk>
    <bk>
      <extLst>
        <ext uri="{3e2802c4-a4d2-4d8b-9148-e3be6c30e623}">
          <xlrd:rvb i="12256"/>
        </ext>
      </extLst>
    </bk>
    <bk>
      <extLst>
        <ext uri="{3e2802c4-a4d2-4d8b-9148-e3be6c30e623}">
          <xlrd:rvb i="12257"/>
        </ext>
      </extLst>
    </bk>
    <bk>
      <extLst>
        <ext uri="{3e2802c4-a4d2-4d8b-9148-e3be6c30e623}">
          <xlrd:rvb i="12258"/>
        </ext>
      </extLst>
    </bk>
    <bk>
      <extLst>
        <ext uri="{3e2802c4-a4d2-4d8b-9148-e3be6c30e623}">
          <xlrd:rvb i="12259"/>
        </ext>
      </extLst>
    </bk>
    <bk>
      <extLst>
        <ext uri="{3e2802c4-a4d2-4d8b-9148-e3be6c30e623}">
          <xlrd:rvb i="12260"/>
        </ext>
      </extLst>
    </bk>
    <bk>
      <extLst>
        <ext uri="{3e2802c4-a4d2-4d8b-9148-e3be6c30e623}">
          <xlrd:rvb i="12261"/>
        </ext>
      </extLst>
    </bk>
    <bk>
      <extLst>
        <ext uri="{3e2802c4-a4d2-4d8b-9148-e3be6c30e623}">
          <xlrd:rvb i="12262"/>
        </ext>
      </extLst>
    </bk>
    <bk>
      <extLst>
        <ext uri="{3e2802c4-a4d2-4d8b-9148-e3be6c30e623}">
          <xlrd:rvb i="12263"/>
        </ext>
      </extLst>
    </bk>
    <bk>
      <extLst>
        <ext uri="{3e2802c4-a4d2-4d8b-9148-e3be6c30e623}">
          <xlrd:rvb i="12266"/>
        </ext>
      </extLst>
    </bk>
    <bk>
      <extLst>
        <ext uri="{3e2802c4-a4d2-4d8b-9148-e3be6c30e623}">
          <xlrd:rvb i="12267"/>
        </ext>
      </extLst>
    </bk>
    <bk>
      <extLst>
        <ext uri="{3e2802c4-a4d2-4d8b-9148-e3be6c30e623}">
          <xlrd:rvb i="12268"/>
        </ext>
      </extLst>
    </bk>
    <bk>
      <extLst>
        <ext uri="{3e2802c4-a4d2-4d8b-9148-e3be6c30e623}">
          <xlrd:rvb i="12269"/>
        </ext>
      </extLst>
    </bk>
    <bk>
      <extLst>
        <ext uri="{3e2802c4-a4d2-4d8b-9148-e3be6c30e623}">
          <xlrd:rvb i="12270"/>
        </ext>
      </extLst>
    </bk>
    <bk>
      <extLst>
        <ext uri="{3e2802c4-a4d2-4d8b-9148-e3be6c30e623}">
          <xlrd:rvb i="12271"/>
        </ext>
      </extLst>
    </bk>
    <bk>
      <extLst>
        <ext uri="{3e2802c4-a4d2-4d8b-9148-e3be6c30e623}">
          <xlrd:rvb i="12272"/>
        </ext>
      </extLst>
    </bk>
    <bk>
      <extLst>
        <ext uri="{3e2802c4-a4d2-4d8b-9148-e3be6c30e623}">
          <xlrd:rvb i="12273"/>
        </ext>
      </extLst>
    </bk>
    <bk>
      <extLst>
        <ext uri="{3e2802c4-a4d2-4d8b-9148-e3be6c30e623}">
          <xlrd:rvb i="12274"/>
        </ext>
      </extLst>
    </bk>
    <bk>
      <extLst>
        <ext uri="{3e2802c4-a4d2-4d8b-9148-e3be6c30e623}">
          <xlrd:rvb i="12275"/>
        </ext>
      </extLst>
    </bk>
    <bk>
      <extLst>
        <ext uri="{3e2802c4-a4d2-4d8b-9148-e3be6c30e623}">
          <xlrd:rvb i="12276"/>
        </ext>
      </extLst>
    </bk>
    <bk>
      <extLst>
        <ext uri="{3e2802c4-a4d2-4d8b-9148-e3be6c30e623}">
          <xlrd:rvb i="12277"/>
        </ext>
      </extLst>
    </bk>
    <bk>
      <extLst>
        <ext uri="{3e2802c4-a4d2-4d8b-9148-e3be6c30e623}">
          <xlrd:rvb i="12278"/>
        </ext>
      </extLst>
    </bk>
    <bk>
      <extLst>
        <ext uri="{3e2802c4-a4d2-4d8b-9148-e3be6c30e623}">
          <xlrd:rvb i="12279"/>
        </ext>
      </extLst>
    </bk>
    <bk>
      <extLst>
        <ext uri="{3e2802c4-a4d2-4d8b-9148-e3be6c30e623}">
          <xlrd:rvb i="12280"/>
        </ext>
      </extLst>
    </bk>
    <bk>
      <extLst>
        <ext uri="{3e2802c4-a4d2-4d8b-9148-e3be6c30e623}">
          <xlrd:rvb i="12281"/>
        </ext>
      </extLst>
    </bk>
    <bk>
      <extLst>
        <ext uri="{3e2802c4-a4d2-4d8b-9148-e3be6c30e623}">
          <xlrd:rvb i="12282"/>
        </ext>
      </extLst>
    </bk>
    <bk>
      <extLst>
        <ext uri="{3e2802c4-a4d2-4d8b-9148-e3be6c30e623}">
          <xlrd:rvb i="12283"/>
        </ext>
      </extLst>
    </bk>
    <bk>
      <extLst>
        <ext uri="{3e2802c4-a4d2-4d8b-9148-e3be6c30e623}">
          <xlrd:rvb i="12284"/>
        </ext>
      </extLst>
    </bk>
    <bk>
      <extLst>
        <ext uri="{3e2802c4-a4d2-4d8b-9148-e3be6c30e623}">
          <xlrd:rvb i="12285"/>
        </ext>
      </extLst>
    </bk>
    <bk>
      <extLst>
        <ext uri="{3e2802c4-a4d2-4d8b-9148-e3be6c30e623}">
          <xlrd:rvb i="12286"/>
        </ext>
      </extLst>
    </bk>
    <bk>
      <extLst>
        <ext uri="{3e2802c4-a4d2-4d8b-9148-e3be6c30e623}">
          <xlrd:rvb i="12287"/>
        </ext>
      </extLst>
    </bk>
    <bk>
      <extLst>
        <ext uri="{3e2802c4-a4d2-4d8b-9148-e3be6c30e623}">
          <xlrd:rvb i="12288"/>
        </ext>
      </extLst>
    </bk>
    <bk>
      <extLst>
        <ext uri="{3e2802c4-a4d2-4d8b-9148-e3be6c30e623}">
          <xlrd:rvb i="12289"/>
        </ext>
      </extLst>
    </bk>
    <bk>
      <extLst>
        <ext uri="{3e2802c4-a4d2-4d8b-9148-e3be6c30e623}">
          <xlrd:rvb i="12290"/>
        </ext>
      </extLst>
    </bk>
    <bk>
      <extLst>
        <ext uri="{3e2802c4-a4d2-4d8b-9148-e3be6c30e623}">
          <xlrd:rvb i="12291"/>
        </ext>
      </extLst>
    </bk>
    <bk>
      <extLst>
        <ext uri="{3e2802c4-a4d2-4d8b-9148-e3be6c30e623}">
          <xlrd:rvb i="12292"/>
        </ext>
      </extLst>
    </bk>
    <bk>
      <extLst>
        <ext uri="{3e2802c4-a4d2-4d8b-9148-e3be6c30e623}">
          <xlrd:rvb i="12293"/>
        </ext>
      </extLst>
    </bk>
    <bk>
      <extLst>
        <ext uri="{3e2802c4-a4d2-4d8b-9148-e3be6c30e623}">
          <xlrd:rvb i="12294"/>
        </ext>
      </extLst>
    </bk>
    <bk>
      <extLst>
        <ext uri="{3e2802c4-a4d2-4d8b-9148-e3be6c30e623}">
          <xlrd:rvb i="12295"/>
        </ext>
      </extLst>
    </bk>
    <bk>
      <extLst>
        <ext uri="{3e2802c4-a4d2-4d8b-9148-e3be6c30e623}">
          <xlrd:rvb i="12296"/>
        </ext>
      </extLst>
    </bk>
    <bk>
      <extLst>
        <ext uri="{3e2802c4-a4d2-4d8b-9148-e3be6c30e623}">
          <xlrd:rvb i="12297"/>
        </ext>
      </extLst>
    </bk>
    <bk>
      <extLst>
        <ext uri="{3e2802c4-a4d2-4d8b-9148-e3be6c30e623}">
          <xlrd:rvb i="12298"/>
        </ext>
      </extLst>
    </bk>
    <bk>
      <extLst>
        <ext uri="{3e2802c4-a4d2-4d8b-9148-e3be6c30e623}">
          <xlrd:rvb i="12299"/>
        </ext>
      </extLst>
    </bk>
    <bk>
      <extLst>
        <ext uri="{3e2802c4-a4d2-4d8b-9148-e3be6c30e623}">
          <xlrd:rvb i="12300"/>
        </ext>
      </extLst>
    </bk>
    <bk>
      <extLst>
        <ext uri="{3e2802c4-a4d2-4d8b-9148-e3be6c30e623}">
          <xlrd:rvb i="12301"/>
        </ext>
      </extLst>
    </bk>
    <bk>
      <extLst>
        <ext uri="{3e2802c4-a4d2-4d8b-9148-e3be6c30e623}">
          <xlrd:rvb i="12302"/>
        </ext>
      </extLst>
    </bk>
    <bk>
      <extLst>
        <ext uri="{3e2802c4-a4d2-4d8b-9148-e3be6c30e623}">
          <xlrd:rvb i="12303"/>
        </ext>
      </extLst>
    </bk>
    <bk>
      <extLst>
        <ext uri="{3e2802c4-a4d2-4d8b-9148-e3be6c30e623}">
          <xlrd:rvb i="12304"/>
        </ext>
      </extLst>
    </bk>
    <bk>
      <extLst>
        <ext uri="{3e2802c4-a4d2-4d8b-9148-e3be6c30e623}">
          <xlrd:rvb i="12305"/>
        </ext>
      </extLst>
    </bk>
    <bk>
      <extLst>
        <ext uri="{3e2802c4-a4d2-4d8b-9148-e3be6c30e623}">
          <xlrd:rvb i="12306"/>
        </ext>
      </extLst>
    </bk>
    <bk>
      <extLst>
        <ext uri="{3e2802c4-a4d2-4d8b-9148-e3be6c30e623}">
          <xlrd:rvb i="12307"/>
        </ext>
      </extLst>
    </bk>
    <bk>
      <extLst>
        <ext uri="{3e2802c4-a4d2-4d8b-9148-e3be6c30e623}">
          <xlrd:rvb i="12308"/>
        </ext>
      </extLst>
    </bk>
    <bk>
      <extLst>
        <ext uri="{3e2802c4-a4d2-4d8b-9148-e3be6c30e623}">
          <xlrd:rvb i="12309"/>
        </ext>
      </extLst>
    </bk>
    <bk>
      <extLst>
        <ext uri="{3e2802c4-a4d2-4d8b-9148-e3be6c30e623}">
          <xlrd:rvb i="12310"/>
        </ext>
      </extLst>
    </bk>
    <bk>
      <extLst>
        <ext uri="{3e2802c4-a4d2-4d8b-9148-e3be6c30e623}">
          <xlrd:rvb i="12311"/>
        </ext>
      </extLst>
    </bk>
    <bk>
      <extLst>
        <ext uri="{3e2802c4-a4d2-4d8b-9148-e3be6c30e623}">
          <xlrd:rvb i="12312"/>
        </ext>
      </extLst>
    </bk>
    <bk>
      <extLst>
        <ext uri="{3e2802c4-a4d2-4d8b-9148-e3be6c30e623}">
          <xlrd:rvb i="12313"/>
        </ext>
      </extLst>
    </bk>
    <bk>
      <extLst>
        <ext uri="{3e2802c4-a4d2-4d8b-9148-e3be6c30e623}">
          <xlrd:rvb i="12314"/>
        </ext>
      </extLst>
    </bk>
    <bk>
      <extLst>
        <ext uri="{3e2802c4-a4d2-4d8b-9148-e3be6c30e623}">
          <xlrd:rvb i="12315"/>
        </ext>
      </extLst>
    </bk>
    <bk>
      <extLst>
        <ext uri="{3e2802c4-a4d2-4d8b-9148-e3be6c30e623}">
          <xlrd:rvb i="12316"/>
        </ext>
      </extLst>
    </bk>
    <bk>
      <extLst>
        <ext uri="{3e2802c4-a4d2-4d8b-9148-e3be6c30e623}">
          <xlrd:rvb i="12317"/>
        </ext>
      </extLst>
    </bk>
    <bk>
      <extLst>
        <ext uri="{3e2802c4-a4d2-4d8b-9148-e3be6c30e623}">
          <xlrd:rvb i="12318"/>
        </ext>
      </extLst>
    </bk>
    <bk>
      <extLst>
        <ext uri="{3e2802c4-a4d2-4d8b-9148-e3be6c30e623}">
          <xlrd:rvb i="12319"/>
        </ext>
      </extLst>
    </bk>
    <bk>
      <extLst>
        <ext uri="{3e2802c4-a4d2-4d8b-9148-e3be6c30e623}">
          <xlrd:rvb i="12320"/>
        </ext>
      </extLst>
    </bk>
    <bk>
      <extLst>
        <ext uri="{3e2802c4-a4d2-4d8b-9148-e3be6c30e623}">
          <xlrd:rvb i="12321"/>
        </ext>
      </extLst>
    </bk>
    <bk>
      <extLst>
        <ext uri="{3e2802c4-a4d2-4d8b-9148-e3be6c30e623}">
          <xlrd:rvb i="12322"/>
        </ext>
      </extLst>
    </bk>
    <bk>
      <extLst>
        <ext uri="{3e2802c4-a4d2-4d8b-9148-e3be6c30e623}">
          <xlrd:rvb i="12323"/>
        </ext>
      </extLst>
    </bk>
    <bk>
      <extLst>
        <ext uri="{3e2802c4-a4d2-4d8b-9148-e3be6c30e623}">
          <xlrd:rvb i="12324"/>
        </ext>
      </extLst>
    </bk>
    <bk>
      <extLst>
        <ext uri="{3e2802c4-a4d2-4d8b-9148-e3be6c30e623}">
          <xlrd:rvb i="12325"/>
        </ext>
      </extLst>
    </bk>
    <bk>
      <extLst>
        <ext uri="{3e2802c4-a4d2-4d8b-9148-e3be6c30e623}">
          <xlrd:rvb i="12326"/>
        </ext>
      </extLst>
    </bk>
    <bk>
      <extLst>
        <ext uri="{3e2802c4-a4d2-4d8b-9148-e3be6c30e623}">
          <xlrd:rvb i="12327"/>
        </ext>
      </extLst>
    </bk>
    <bk>
      <extLst>
        <ext uri="{3e2802c4-a4d2-4d8b-9148-e3be6c30e623}">
          <xlrd:rvb i="12328"/>
        </ext>
      </extLst>
    </bk>
    <bk>
      <extLst>
        <ext uri="{3e2802c4-a4d2-4d8b-9148-e3be6c30e623}">
          <xlrd:rvb i="12329"/>
        </ext>
      </extLst>
    </bk>
    <bk>
      <extLst>
        <ext uri="{3e2802c4-a4d2-4d8b-9148-e3be6c30e623}">
          <xlrd:rvb i="12330"/>
        </ext>
      </extLst>
    </bk>
    <bk>
      <extLst>
        <ext uri="{3e2802c4-a4d2-4d8b-9148-e3be6c30e623}">
          <xlrd:rvb i="12331"/>
        </ext>
      </extLst>
    </bk>
    <bk>
      <extLst>
        <ext uri="{3e2802c4-a4d2-4d8b-9148-e3be6c30e623}">
          <xlrd:rvb i="12332"/>
        </ext>
      </extLst>
    </bk>
    <bk>
      <extLst>
        <ext uri="{3e2802c4-a4d2-4d8b-9148-e3be6c30e623}">
          <xlrd:rvb i="12333"/>
        </ext>
      </extLst>
    </bk>
    <bk>
      <extLst>
        <ext uri="{3e2802c4-a4d2-4d8b-9148-e3be6c30e623}">
          <xlrd:rvb i="12334"/>
        </ext>
      </extLst>
    </bk>
    <bk>
      <extLst>
        <ext uri="{3e2802c4-a4d2-4d8b-9148-e3be6c30e623}">
          <xlrd:rvb i="12335"/>
        </ext>
      </extLst>
    </bk>
    <bk>
      <extLst>
        <ext uri="{3e2802c4-a4d2-4d8b-9148-e3be6c30e623}">
          <xlrd:rvb i="12336"/>
        </ext>
      </extLst>
    </bk>
    <bk>
      <extLst>
        <ext uri="{3e2802c4-a4d2-4d8b-9148-e3be6c30e623}">
          <xlrd:rvb i="12337"/>
        </ext>
      </extLst>
    </bk>
    <bk>
      <extLst>
        <ext uri="{3e2802c4-a4d2-4d8b-9148-e3be6c30e623}">
          <xlrd:rvb i="12338"/>
        </ext>
      </extLst>
    </bk>
    <bk>
      <extLst>
        <ext uri="{3e2802c4-a4d2-4d8b-9148-e3be6c30e623}">
          <xlrd:rvb i="12339"/>
        </ext>
      </extLst>
    </bk>
    <bk>
      <extLst>
        <ext uri="{3e2802c4-a4d2-4d8b-9148-e3be6c30e623}">
          <xlrd:rvb i="12340"/>
        </ext>
      </extLst>
    </bk>
    <bk>
      <extLst>
        <ext uri="{3e2802c4-a4d2-4d8b-9148-e3be6c30e623}">
          <xlrd:rvb i="12341"/>
        </ext>
      </extLst>
    </bk>
    <bk>
      <extLst>
        <ext uri="{3e2802c4-a4d2-4d8b-9148-e3be6c30e623}">
          <xlrd:rvb i="12342"/>
        </ext>
      </extLst>
    </bk>
    <bk>
      <extLst>
        <ext uri="{3e2802c4-a4d2-4d8b-9148-e3be6c30e623}">
          <xlrd:rvb i="12343"/>
        </ext>
      </extLst>
    </bk>
    <bk>
      <extLst>
        <ext uri="{3e2802c4-a4d2-4d8b-9148-e3be6c30e623}">
          <xlrd:rvb i="12344"/>
        </ext>
      </extLst>
    </bk>
    <bk>
      <extLst>
        <ext uri="{3e2802c4-a4d2-4d8b-9148-e3be6c30e623}">
          <xlrd:rvb i="12345"/>
        </ext>
      </extLst>
    </bk>
    <bk>
      <extLst>
        <ext uri="{3e2802c4-a4d2-4d8b-9148-e3be6c30e623}">
          <xlrd:rvb i="12346"/>
        </ext>
      </extLst>
    </bk>
    <bk>
      <extLst>
        <ext uri="{3e2802c4-a4d2-4d8b-9148-e3be6c30e623}">
          <xlrd:rvb i="12347"/>
        </ext>
      </extLst>
    </bk>
    <bk>
      <extLst>
        <ext uri="{3e2802c4-a4d2-4d8b-9148-e3be6c30e623}">
          <xlrd:rvb i="12348"/>
        </ext>
      </extLst>
    </bk>
    <bk>
      <extLst>
        <ext uri="{3e2802c4-a4d2-4d8b-9148-e3be6c30e623}">
          <xlrd:rvb i="12349"/>
        </ext>
      </extLst>
    </bk>
    <bk>
      <extLst>
        <ext uri="{3e2802c4-a4d2-4d8b-9148-e3be6c30e623}">
          <xlrd:rvb i="12350"/>
        </ext>
      </extLst>
    </bk>
    <bk>
      <extLst>
        <ext uri="{3e2802c4-a4d2-4d8b-9148-e3be6c30e623}">
          <xlrd:rvb i="12351"/>
        </ext>
      </extLst>
    </bk>
    <bk>
      <extLst>
        <ext uri="{3e2802c4-a4d2-4d8b-9148-e3be6c30e623}">
          <xlrd:rvb i="12352"/>
        </ext>
      </extLst>
    </bk>
    <bk>
      <extLst>
        <ext uri="{3e2802c4-a4d2-4d8b-9148-e3be6c30e623}">
          <xlrd:rvb i="12353"/>
        </ext>
      </extLst>
    </bk>
    <bk>
      <extLst>
        <ext uri="{3e2802c4-a4d2-4d8b-9148-e3be6c30e623}">
          <xlrd:rvb i="12354"/>
        </ext>
      </extLst>
    </bk>
    <bk>
      <extLst>
        <ext uri="{3e2802c4-a4d2-4d8b-9148-e3be6c30e623}">
          <xlrd:rvb i="12355"/>
        </ext>
      </extLst>
    </bk>
    <bk>
      <extLst>
        <ext uri="{3e2802c4-a4d2-4d8b-9148-e3be6c30e623}">
          <xlrd:rvb i="12356"/>
        </ext>
      </extLst>
    </bk>
    <bk>
      <extLst>
        <ext uri="{3e2802c4-a4d2-4d8b-9148-e3be6c30e623}">
          <xlrd:rvb i="12357"/>
        </ext>
      </extLst>
    </bk>
    <bk>
      <extLst>
        <ext uri="{3e2802c4-a4d2-4d8b-9148-e3be6c30e623}">
          <xlrd:rvb i="12358"/>
        </ext>
      </extLst>
    </bk>
    <bk>
      <extLst>
        <ext uri="{3e2802c4-a4d2-4d8b-9148-e3be6c30e623}">
          <xlrd:rvb i="12359"/>
        </ext>
      </extLst>
    </bk>
    <bk>
      <extLst>
        <ext uri="{3e2802c4-a4d2-4d8b-9148-e3be6c30e623}">
          <xlrd:rvb i="12360"/>
        </ext>
      </extLst>
    </bk>
    <bk>
      <extLst>
        <ext uri="{3e2802c4-a4d2-4d8b-9148-e3be6c30e623}">
          <xlrd:rvb i="12361"/>
        </ext>
      </extLst>
    </bk>
    <bk>
      <extLst>
        <ext uri="{3e2802c4-a4d2-4d8b-9148-e3be6c30e623}">
          <xlrd:rvb i="12362"/>
        </ext>
      </extLst>
    </bk>
    <bk>
      <extLst>
        <ext uri="{3e2802c4-a4d2-4d8b-9148-e3be6c30e623}">
          <xlrd:rvb i="12363"/>
        </ext>
      </extLst>
    </bk>
    <bk>
      <extLst>
        <ext uri="{3e2802c4-a4d2-4d8b-9148-e3be6c30e623}">
          <xlrd:rvb i="12364"/>
        </ext>
      </extLst>
    </bk>
    <bk>
      <extLst>
        <ext uri="{3e2802c4-a4d2-4d8b-9148-e3be6c30e623}">
          <xlrd:rvb i="12365"/>
        </ext>
      </extLst>
    </bk>
    <bk>
      <extLst>
        <ext uri="{3e2802c4-a4d2-4d8b-9148-e3be6c30e623}">
          <xlrd:rvb i="12366"/>
        </ext>
      </extLst>
    </bk>
    <bk>
      <extLst>
        <ext uri="{3e2802c4-a4d2-4d8b-9148-e3be6c30e623}">
          <xlrd:rvb i="12367"/>
        </ext>
      </extLst>
    </bk>
    <bk>
      <extLst>
        <ext uri="{3e2802c4-a4d2-4d8b-9148-e3be6c30e623}">
          <xlrd:rvb i="12368"/>
        </ext>
      </extLst>
    </bk>
    <bk>
      <extLst>
        <ext uri="{3e2802c4-a4d2-4d8b-9148-e3be6c30e623}">
          <xlrd:rvb i="12369"/>
        </ext>
      </extLst>
    </bk>
    <bk>
      <extLst>
        <ext uri="{3e2802c4-a4d2-4d8b-9148-e3be6c30e623}">
          <xlrd:rvb i="12370"/>
        </ext>
      </extLst>
    </bk>
    <bk>
      <extLst>
        <ext uri="{3e2802c4-a4d2-4d8b-9148-e3be6c30e623}">
          <xlrd:rvb i="12371"/>
        </ext>
      </extLst>
    </bk>
    <bk>
      <extLst>
        <ext uri="{3e2802c4-a4d2-4d8b-9148-e3be6c30e623}">
          <xlrd:rvb i="12372"/>
        </ext>
      </extLst>
    </bk>
    <bk>
      <extLst>
        <ext uri="{3e2802c4-a4d2-4d8b-9148-e3be6c30e623}">
          <xlrd:rvb i="12373"/>
        </ext>
      </extLst>
    </bk>
    <bk>
      <extLst>
        <ext uri="{3e2802c4-a4d2-4d8b-9148-e3be6c30e623}">
          <xlrd:rvb i="12374"/>
        </ext>
      </extLst>
    </bk>
    <bk>
      <extLst>
        <ext uri="{3e2802c4-a4d2-4d8b-9148-e3be6c30e623}">
          <xlrd:rvb i="12375"/>
        </ext>
      </extLst>
    </bk>
    <bk>
      <extLst>
        <ext uri="{3e2802c4-a4d2-4d8b-9148-e3be6c30e623}">
          <xlrd:rvb i="12376"/>
        </ext>
      </extLst>
    </bk>
    <bk>
      <extLst>
        <ext uri="{3e2802c4-a4d2-4d8b-9148-e3be6c30e623}">
          <xlrd:rvb i="12377"/>
        </ext>
      </extLst>
    </bk>
    <bk>
      <extLst>
        <ext uri="{3e2802c4-a4d2-4d8b-9148-e3be6c30e623}">
          <xlrd:rvb i="12378"/>
        </ext>
      </extLst>
    </bk>
    <bk>
      <extLst>
        <ext uri="{3e2802c4-a4d2-4d8b-9148-e3be6c30e623}">
          <xlrd:rvb i="12379"/>
        </ext>
      </extLst>
    </bk>
    <bk>
      <extLst>
        <ext uri="{3e2802c4-a4d2-4d8b-9148-e3be6c30e623}">
          <xlrd:rvb i="12380"/>
        </ext>
      </extLst>
    </bk>
    <bk>
      <extLst>
        <ext uri="{3e2802c4-a4d2-4d8b-9148-e3be6c30e623}">
          <xlrd:rvb i="12381"/>
        </ext>
      </extLst>
    </bk>
    <bk>
      <extLst>
        <ext uri="{3e2802c4-a4d2-4d8b-9148-e3be6c30e623}">
          <xlrd:rvb i="12382"/>
        </ext>
      </extLst>
    </bk>
    <bk>
      <extLst>
        <ext uri="{3e2802c4-a4d2-4d8b-9148-e3be6c30e623}">
          <xlrd:rvb i="12383"/>
        </ext>
      </extLst>
    </bk>
    <bk>
      <extLst>
        <ext uri="{3e2802c4-a4d2-4d8b-9148-e3be6c30e623}">
          <xlrd:rvb i="12384"/>
        </ext>
      </extLst>
    </bk>
    <bk>
      <extLst>
        <ext uri="{3e2802c4-a4d2-4d8b-9148-e3be6c30e623}">
          <xlrd:rvb i="12385"/>
        </ext>
      </extLst>
    </bk>
    <bk>
      <extLst>
        <ext uri="{3e2802c4-a4d2-4d8b-9148-e3be6c30e623}">
          <xlrd:rvb i="12386"/>
        </ext>
      </extLst>
    </bk>
    <bk>
      <extLst>
        <ext uri="{3e2802c4-a4d2-4d8b-9148-e3be6c30e623}">
          <xlrd:rvb i="12387"/>
        </ext>
      </extLst>
    </bk>
    <bk>
      <extLst>
        <ext uri="{3e2802c4-a4d2-4d8b-9148-e3be6c30e623}">
          <xlrd:rvb i="12388"/>
        </ext>
      </extLst>
    </bk>
    <bk>
      <extLst>
        <ext uri="{3e2802c4-a4d2-4d8b-9148-e3be6c30e623}">
          <xlrd:rvb i="12389"/>
        </ext>
      </extLst>
    </bk>
    <bk>
      <extLst>
        <ext uri="{3e2802c4-a4d2-4d8b-9148-e3be6c30e623}">
          <xlrd:rvb i="12390"/>
        </ext>
      </extLst>
    </bk>
    <bk>
      <extLst>
        <ext uri="{3e2802c4-a4d2-4d8b-9148-e3be6c30e623}">
          <xlrd:rvb i="12391"/>
        </ext>
      </extLst>
    </bk>
    <bk>
      <extLst>
        <ext uri="{3e2802c4-a4d2-4d8b-9148-e3be6c30e623}">
          <xlrd:rvb i="12392"/>
        </ext>
      </extLst>
    </bk>
    <bk>
      <extLst>
        <ext uri="{3e2802c4-a4d2-4d8b-9148-e3be6c30e623}">
          <xlrd:rvb i="12393"/>
        </ext>
      </extLst>
    </bk>
    <bk>
      <extLst>
        <ext uri="{3e2802c4-a4d2-4d8b-9148-e3be6c30e623}">
          <xlrd:rvb i="12394"/>
        </ext>
      </extLst>
    </bk>
    <bk>
      <extLst>
        <ext uri="{3e2802c4-a4d2-4d8b-9148-e3be6c30e623}">
          <xlrd:rvb i="12395"/>
        </ext>
      </extLst>
    </bk>
    <bk>
      <extLst>
        <ext uri="{3e2802c4-a4d2-4d8b-9148-e3be6c30e623}">
          <xlrd:rvb i="12396"/>
        </ext>
      </extLst>
    </bk>
    <bk>
      <extLst>
        <ext uri="{3e2802c4-a4d2-4d8b-9148-e3be6c30e623}">
          <xlrd:rvb i="12397"/>
        </ext>
      </extLst>
    </bk>
    <bk>
      <extLst>
        <ext uri="{3e2802c4-a4d2-4d8b-9148-e3be6c30e623}">
          <xlrd:rvb i="12398"/>
        </ext>
      </extLst>
    </bk>
    <bk>
      <extLst>
        <ext uri="{3e2802c4-a4d2-4d8b-9148-e3be6c30e623}">
          <xlrd:rvb i="12399"/>
        </ext>
      </extLst>
    </bk>
    <bk>
      <extLst>
        <ext uri="{3e2802c4-a4d2-4d8b-9148-e3be6c30e623}">
          <xlrd:rvb i="12400"/>
        </ext>
      </extLst>
    </bk>
    <bk>
      <extLst>
        <ext uri="{3e2802c4-a4d2-4d8b-9148-e3be6c30e623}">
          <xlrd:rvb i="12401"/>
        </ext>
      </extLst>
    </bk>
    <bk>
      <extLst>
        <ext uri="{3e2802c4-a4d2-4d8b-9148-e3be6c30e623}">
          <xlrd:rvb i="12402"/>
        </ext>
      </extLst>
    </bk>
    <bk>
      <extLst>
        <ext uri="{3e2802c4-a4d2-4d8b-9148-e3be6c30e623}">
          <xlrd:rvb i="12403"/>
        </ext>
      </extLst>
    </bk>
    <bk>
      <extLst>
        <ext uri="{3e2802c4-a4d2-4d8b-9148-e3be6c30e623}">
          <xlrd:rvb i="12404"/>
        </ext>
      </extLst>
    </bk>
    <bk>
      <extLst>
        <ext uri="{3e2802c4-a4d2-4d8b-9148-e3be6c30e623}">
          <xlrd:rvb i="12405"/>
        </ext>
      </extLst>
    </bk>
    <bk>
      <extLst>
        <ext uri="{3e2802c4-a4d2-4d8b-9148-e3be6c30e623}">
          <xlrd:rvb i="12406"/>
        </ext>
      </extLst>
    </bk>
    <bk>
      <extLst>
        <ext uri="{3e2802c4-a4d2-4d8b-9148-e3be6c30e623}">
          <xlrd:rvb i="12407"/>
        </ext>
      </extLst>
    </bk>
    <bk>
      <extLst>
        <ext uri="{3e2802c4-a4d2-4d8b-9148-e3be6c30e623}">
          <xlrd:rvb i="12408"/>
        </ext>
      </extLst>
    </bk>
    <bk>
      <extLst>
        <ext uri="{3e2802c4-a4d2-4d8b-9148-e3be6c30e623}">
          <xlrd:rvb i="12409"/>
        </ext>
      </extLst>
    </bk>
    <bk>
      <extLst>
        <ext uri="{3e2802c4-a4d2-4d8b-9148-e3be6c30e623}">
          <xlrd:rvb i="12410"/>
        </ext>
      </extLst>
    </bk>
    <bk>
      <extLst>
        <ext uri="{3e2802c4-a4d2-4d8b-9148-e3be6c30e623}">
          <xlrd:rvb i="12411"/>
        </ext>
      </extLst>
    </bk>
    <bk>
      <extLst>
        <ext uri="{3e2802c4-a4d2-4d8b-9148-e3be6c30e623}">
          <xlrd:rvb i="12412"/>
        </ext>
      </extLst>
    </bk>
    <bk>
      <extLst>
        <ext uri="{3e2802c4-a4d2-4d8b-9148-e3be6c30e623}">
          <xlrd:rvb i="12413"/>
        </ext>
      </extLst>
    </bk>
    <bk>
      <extLst>
        <ext uri="{3e2802c4-a4d2-4d8b-9148-e3be6c30e623}">
          <xlrd:rvb i="12414"/>
        </ext>
      </extLst>
    </bk>
    <bk>
      <extLst>
        <ext uri="{3e2802c4-a4d2-4d8b-9148-e3be6c30e623}">
          <xlrd:rvb i="12415"/>
        </ext>
      </extLst>
    </bk>
    <bk>
      <extLst>
        <ext uri="{3e2802c4-a4d2-4d8b-9148-e3be6c30e623}">
          <xlrd:rvb i="12416"/>
        </ext>
      </extLst>
    </bk>
    <bk>
      <extLst>
        <ext uri="{3e2802c4-a4d2-4d8b-9148-e3be6c30e623}">
          <xlrd:rvb i="12417"/>
        </ext>
      </extLst>
    </bk>
    <bk>
      <extLst>
        <ext uri="{3e2802c4-a4d2-4d8b-9148-e3be6c30e623}">
          <xlrd:rvb i="12418"/>
        </ext>
      </extLst>
    </bk>
    <bk>
      <extLst>
        <ext uri="{3e2802c4-a4d2-4d8b-9148-e3be6c30e623}">
          <xlrd:rvb i="12419"/>
        </ext>
      </extLst>
    </bk>
    <bk>
      <extLst>
        <ext uri="{3e2802c4-a4d2-4d8b-9148-e3be6c30e623}">
          <xlrd:rvb i="12420"/>
        </ext>
      </extLst>
    </bk>
    <bk>
      <extLst>
        <ext uri="{3e2802c4-a4d2-4d8b-9148-e3be6c30e623}">
          <xlrd:rvb i="12421"/>
        </ext>
      </extLst>
    </bk>
    <bk>
      <extLst>
        <ext uri="{3e2802c4-a4d2-4d8b-9148-e3be6c30e623}">
          <xlrd:rvb i="12422"/>
        </ext>
      </extLst>
    </bk>
    <bk>
      <extLst>
        <ext uri="{3e2802c4-a4d2-4d8b-9148-e3be6c30e623}">
          <xlrd:rvb i="12423"/>
        </ext>
      </extLst>
    </bk>
    <bk>
      <extLst>
        <ext uri="{3e2802c4-a4d2-4d8b-9148-e3be6c30e623}">
          <xlrd:rvb i="12424"/>
        </ext>
      </extLst>
    </bk>
    <bk>
      <extLst>
        <ext uri="{3e2802c4-a4d2-4d8b-9148-e3be6c30e623}">
          <xlrd:rvb i="12425"/>
        </ext>
      </extLst>
    </bk>
    <bk>
      <extLst>
        <ext uri="{3e2802c4-a4d2-4d8b-9148-e3be6c30e623}">
          <xlrd:rvb i="12426"/>
        </ext>
      </extLst>
    </bk>
    <bk>
      <extLst>
        <ext uri="{3e2802c4-a4d2-4d8b-9148-e3be6c30e623}">
          <xlrd:rvb i="12427"/>
        </ext>
      </extLst>
    </bk>
    <bk>
      <extLst>
        <ext uri="{3e2802c4-a4d2-4d8b-9148-e3be6c30e623}">
          <xlrd:rvb i="12428"/>
        </ext>
      </extLst>
    </bk>
    <bk>
      <extLst>
        <ext uri="{3e2802c4-a4d2-4d8b-9148-e3be6c30e623}">
          <xlrd:rvb i="12429"/>
        </ext>
      </extLst>
    </bk>
    <bk>
      <extLst>
        <ext uri="{3e2802c4-a4d2-4d8b-9148-e3be6c30e623}">
          <xlrd:rvb i="12430"/>
        </ext>
      </extLst>
    </bk>
    <bk>
      <extLst>
        <ext uri="{3e2802c4-a4d2-4d8b-9148-e3be6c30e623}">
          <xlrd:rvb i="12431"/>
        </ext>
      </extLst>
    </bk>
    <bk>
      <extLst>
        <ext uri="{3e2802c4-a4d2-4d8b-9148-e3be6c30e623}">
          <xlrd:rvb i="12432"/>
        </ext>
      </extLst>
    </bk>
    <bk>
      <extLst>
        <ext uri="{3e2802c4-a4d2-4d8b-9148-e3be6c30e623}">
          <xlrd:rvb i="12433"/>
        </ext>
      </extLst>
    </bk>
    <bk>
      <extLst>
        <ext uri="{3e2802c4-a4d2-4d8b-9148-e3be6c30e623}">
          <xlrd:rvb i="12434"/>
        </ext>
      </extLst>
    </bk>
    <bk>
      <extLst>
        <ext uri="{3e2802c4-a4d2-4d8b-9148-e3be6c30e623}">
          <xlrd:rvb i="12435"/>
        </ext>
      </extLst>
    </bk>
    <bk>
      <extLst>
        <ext uri="{3e2802c4-a4d2-4d8b-9148-e3be6c30e623}">
          <xlrd:rvb i="12436"/>
        </ext>
      </extLst>
    </bk>
    <bk>
      <extLst>
        <ext uri="{3e2802c4-a4d2-4d8b-9148-e3be6c30e623}">
          <xlrd:rvb i="12437"/>
        </ext>
      </extLst>
    </bk>
    <bk>
      <extLst>
        <ext uri="{3e2802c4-a4d2-4d8b-9148-e3be6c30e623}">
          <xlrd:rvb i="12438"/>
        </ext>
      </extLst>
    </bk>
    <bk>
      <extLst>
        <ext uri="{3e2802c4-a4d2-4d8b-9148-e3be6c30e623}">
          <xlrd:rvb i="12439"/>
        </ext>
      </extLst>
    </bk>
    <bk>
      <extLst>
        <ext uri="{3e2802c4-a4d2-4d8b-9148-e3be6c30e623}">
          <xlrd:rvb i="12440"/>
        </ext>
      </extLst>
    </bk>
    <bk>
      <extLst>
        <ext uri="{3e2802c4-a4d2-4d8b-9148-e3be6c30e623}">
          <xlrd:rvb i="12441"/>
        </ext>
      </extLst>
    </bk>
    <bk>
      <extLst>
        <ext uri="{3e2802c4-a4d2-4d8b-9148-e3be6c30e623}">
          <xlrd:rvb i="12442"/>
        </ext>
      </extLst>
    </bk>
    <bk>
      <extLst>
        <ext uri="{3e2802c4-a4d2-4d8b-9148-e3be6c30e623}">
          <xlrd:rvb i="12443"/>
        </ext>
      </extLst>
    </bk>
    <bk>
      <extLst>
        <ext uri="{3e2802c4-a4d2-4d8b-9148-e3be6c30e623}">
          <xlrd:rvb i="12444"/>
        </ext>
      </extLst>
    </bk>
    <bk>
      <extLst>
        <ext uri="{3e2802c4-a4d2-4d8b-9148-e3be6c30e623}">
          <xlrd:rvb i="12445"/>
        </ext>
      </extLst>
    </bk>
    <bk>
      <extLst>
        <ext uri="{3e2802c4-a4d2-4d8b-9148-e3be6c30e623}">
          <xlrd:rvb i="12446"/>
        </ext>
      </extLst>
    </bk>
    <bk>
      <extLst>
        <ext uri="{3e2802c4-a4d2-4d8b-9148-e3be6c30e623}">
          <xlrd:rvb i="12447"/>
        </ext>
      </extLst>
    </bk>
    <bk>
      <extLst>
        <ext uri="{3e2802c4-a4d2-4d8b-9148-e3be6c30e623}">
          <xlrd:rvb i="12448"/>
        </ext>
      </extLst>
    </bk>
    <bk>
      <extLst>
        <ext uri="{3e2802c4-a4d2-4d8b-9148-e3be6c30e623}">
          <xlrd:rvb i="12449"/>
        </ext>
      </extLst>
    </bk>
    <bk>
      <extLst>
        <ext uri="{3e2802c4-a4d2-4d8b-9148-e3be6c30e623}">
          <xlrd:rvb i="12450"/>
        </ext>
      </extLst>
    </bk>
    <bk>
      <extLst>
        <ext uri="{3e2802c4-a4d2-4d8b-9148-e3be6c30e623}">
          <xlrd:rvb i="12451"/>
        </ext>
      </extLst>
    </bk>
    <bk>
      <extLst>
        <ext uri="{3e2802c4-a4d2-4d8b-9148-e3be6c30e623}">
          <xlrd:rvb i="12452"/>
        </ext>
      </extLst>
    </bk>
    <bk>
      <extLst>
        <ext uri="{3e2802c4-a4d2-4d8b-9148-e3be6c30e623}">
          <xlrd:rvb i="12453"/>
        </ext>
      </extLst>
    </bk>
    <bk>
      <extLst>
        <ext uri="{3e2802c4-a4d2-4d8b-9148-e3be6c30e623}">
          <xlrd:rvb i="12454"/>
        </ext>
      </extLst>
    </bk>
    <bk>
      <extLst>
        <ext uri="{3e2802c4-a4d2-4d8b-9148-e3be6c30e623}">
          <xlrd:rvb i="12455"/>
        </ext>
      </extLst>
    </bk>
    <bk>
      <extLst>
        <ext uri="{3e2802c4-a4d2-4d8b-9148-e3be6c30e623}">
          <xlrd:rvb i="12456"/>
        </ext>
      </extLst>
    </bk>
    <bk>
      <extLst>
        <ext uri="{3e2802c4-a4d2-4d8b-9148-e3be6c30e623}">
          <xlrd:rvb i="12457"/>
        </ext>
      </extLst>
    </bk>
    <bk>
      <extLst>
        <ext uri="{3e2802c4-a4d2-4d8b-9148-e3be6c30e623}">
          <xlrd:rvb i="12458"/>
        </ext>
      </extLst>
    </bk>
    <bk>
      <extLst>
        <ext uri="{3e2802c4-a4d2-4d8b-9148-e3be6c30e623}">
          <xlrd:rvb i="12459"/>
        </ext>
      </extLst>
    </bk>
    <bk>
      <extLst>
        <ext uri="{3e2802c4-a4d2-4d8b-9148-e3be6c30e623}">
          <xlrd:rvb i="12460"/>
        </ext>
      </extLst>
    </bk>
    <bk>
      <extLst>
        <ext uri="{3e2802c4-a4d2-4d8b-9148-e3be6c30e623}">
          <xlrd:rvb i="12461"/>
        </ext>
      </extLst>
    </bk>
    <bk>
      <extLst>
        <ext uri="{3e2802c4-a4d2-4d8b-9148-e3be6c30e623}">
          <xlrd:rvb i="12462"/>
        </ext>
      </extLst>
    </bk>
    <bk>
      <extLst>
        <ext uri="{3e2802c4-a4d2-4d8b-9148-e3be6c30e623}">
          <xlrd:rvb i="12463"/>
        </ext>
      </extLst>
    </bk>
    <bk>
      <extLst>
        <ext uri="{3e2802c4-a4d2-4d8b-9148-e3be6c30e623}">
          <xlrd:rvb i="12464"/>
        </ext>
      </extLst>
    </bk>
    <bk>
      <extLst>
        <ext uri="{3e2802c4-a4d2-4d8b-9148-e3be6c30e623}">
          <xlrd:rvb i="12465"/>
        </ext>
      </extLst>
    </bk>
    <bk>
      <extLst>
        <ext uri="{3e2802c4-a4d2-4d8b-9148-e3be6c30e623}">
          <xlrd:rvb i="12466"/>
        </ext>
      </extLst>
    </bk>
    <bk>
      <extLst>
        <ext uri="{3e2802c4-a4d2-4d8b-9148-e3be6c30e623}">
          <xlrd:rvb i="12467"/>
        </ext>
      </extLst>
    </bk>
    <bk>
      <extLst>
        <ext uri="{3e2802c4-a4d2-4d8b-9148-e3be6c30e623}">
          <xlrd:rvb i="12468"/>
        </ext>
      </extLst>
    </bk>
    <bk>
      <extLst>
        <ext uri="{3e2802c4-a4d2-4d8b-9148-e3be6c30e623}">
          <xlrd:rvb i="12469"/>
        </ext>
      </extLst>
    </bk>
    <bk>
      <extLst>
        <ext uri="{3e2802c4-a4d2-4d8b-9148-e3be6c30e623}">
          <xlrd:rvb i="12470"/>
        </ext>
      </extLst>
    </bk>
    <bk>
      <extLst>
        <ext uri="{3e2802c4-a4d2-4d8b-9148-e3be6c30e623}">
          <xlrd:rvb i="12471"/>
        </ext>
      </extLst>
    </bk>
    <bk>
      <extLst>
        <ext uri="{3e2802c4-a4d2-4d8b-9148-e3be6c30e623}">
          <xlrd:rvb i="12472"/>
        </ext>
      </extLst>
    </bk>
    <bk>
      <extLst>
        <ext uri="{3e2802c4-a4d2-4d8b-9148-e3be6c30e623}">
          <xlrd:rvb i="12473"/>
        </ext>
      </extLst>
    </bk>
    <bk>
      <extLst>
        <ext uri="{3e2802c4-a4d2-4d8b-9148-e3be6c30e623}">
          <xlrd:rvb i="12474"/>
        </ext>
      </extLst>
    </bk>
    <bk>
      <extLst>
        <ext uri="{3e2802c4-a4d2-4d8b-9148-e3be6c30e623}">
          <xlrd:rvb i="12475"/>
        </ext>
      </extLst>
    </bk>
    <bk>
      <extLst>
        <ext uri="{3e2802c4-a4d2-4d8b-9148-e3be6c30e623}">
          <xlrd:rvb i="12476"/>
        </ext>
      </extLst>
    </bk>
    <bk>
      <extLst>
        <ext uri="{3e2802c4-a4d2-4d8b-9148-e3be6c30e623}">
          <xlrd:rvb i="12477"/>
        </ext>
      </extLst>
    </bk>
    <bk>
      <extLst>
        <ext uri="{3e2802c4-a4d2-4d8b-9148-e3be6c30e623}">
          <xlrd:rvb i="12478"/>
        </ext>
      </extLst>
    </bk>
    <bk>
      <extLst>
        <ext uri="{3e2802c4-a4d2-4d8b-9148-e3be6c30e623}">
          <xlrd:rvb i="12479"/>
        </ext>
      </extLst>
    </bk>
    <bk>
      <extLst>
        <ext uri="{3e2802c4-a4d2-4d8b-9148-e3be6c30e623}">
          <xlrd:rvb i="12480"/>
        </ext>
      </extLst>
    </bk>
    <bk>
      <extLst>
        <ext uri="{3e2802c4-a4d2-4d8b-9148-e3be6c30e623}">
          <xlrd:rvb i="12481"/>
        </ext>
      </extLst>
    </bk>
    <bk>
      <extLst>
        <ext uri="{3e2802c4-a4d2-4d8b-9148-e3be6c30e623}">
          <xlrd:rvb i="12482"/>
        </ext>
      </extLst>
    </bk>
    <bk>
      <extLst>
        <ext uri="{3e2802c4-a4d2-4d8b-9148-e3be6c30e623}">
          <xlrd:rvb i="12483"/>
        </ext>
      </extLst>
    </bk>
    <bk>
      <extLst>
        <ext uri="{3e2802c4-a4d2-4d8b-9148-e3be6c30e623}">
          <xlrd:rvb i="12484"/>
        </ext>
      </extLst>
    </bk>
    <bk>
      <extLst>
        <ext uri="{3e2802c4-a4d2-4d8b-9148-e3be6c30e623}">
          <xlrd:rvb i="12485"/>
        </ext>
      </extLst>
    </bk>
    <bk>
      <extLst>
        <ext uri="{3e2802c4-a4d2-4d8b-9148-e3be6c30e623}">
          <xlrd:rvb i="12486"/>
        </ext>
      </extLst>
    </bk>
    <bk>
      <extLst>
        <ext uri="{3e2802c4-a4d2-4d8b-9148-e3be6c30e623}">
          <xlrd:rvb i="12487"/>
        </ext>
      </extLst>
    </bk>
    <bk>
      <extLst>
        <ext uri="{3e2802c4-a4d2-4d8b-9148-e3be6c30e623}">
          <xlrd:rvb i="12488"/>
        </ext>
      </extLst>
    </bk>
    <bk>
      <extLst>
        <ext uri="{3e2802c4-a4d2-4d8b-9148-e3be6c30e623}">
          <xlrd:rvb i="12489"/>
        </ext>
      </extLst>
    </bk>
    <bk>
      <extLst>
        <ext uri="{3e2802c4-a4d2-4d8b-9148-e3be6c30e623}">
          <xlrd:rvb i="12490"/>
        </ext>
      </extLst>
    </bk>
    <bk>
      <extLst>
        <ext uri="{3e2802c4-a4d2-4d8b-9148-e3be6c30e623}">
          <xlrd:rvb i="12491"/>
        </ext>
      </extLst>
    </bk>
    <bk>
      <extLst>
        <ext uri="{3e2802c4-a4d2-4d8b-9148-e3be6c30e623}">
          <xlrd:rvb i="12492"/>
        </ext>
      </extLst>
    </bk>
    <bk>
      <extLst>
        <ext uri="{3e2802c4-a4d2-4d8b-9148-e3be6c30e623}">
          <xlrd:rvb i="12493"/>
        </ext>
      </extLst>
    </bk>
    <bk>
      <extLst>
        <ext uri="{3e2802c4-a4d2-4d8b-9148-e3be6c30e623}">
          <xlrd:rvb i="12494"/>
        </ext>
      </extLst>
    </bk>
    <bk>
      <extLst>
        <ext uri="{3e2802c4-a4d2-4d8b-9148-e3be6c30e623}">
          <xlrd:rvb i="12495"/>
        </ext>
      </extLst>
    </bk>
    <bk>
      <extLst>
        <ext uri="{3e2802c4-a4d2-4d8b-9148-e3be6c30e623}">
          <xlrd:rvb i="12496"/>
        </ext>
      </extLst>
    </bk>
    <bk>
      <extLst>
        <ext uri="{3e2802c4-a4d2-4d8b-9148-e3be6c30e623}">
          <xlrd:rvb i="12497"/>
        </ext>
      </extLst>
    </bk>
    <bk>
      <extLst>
        <ext uri="{3e2802c4-a4d2-4d8b-9148-e3be6c30e623}">
          <xlrd:rvb i="12498"/>
        </ext>
      </extLst>
    </bk>
    <bk>
      <extLst>
        <ext uri="{3e2802c4-a4d2-4d8b-9148-e3be6c30e623}">
          <xlrd:rvb i="12499"/>
        </ext>
      </extLst>
    </bk>
    <bk>
      <extLst>
        <ext uri="{3e2802c4-a4d2-4d8b-9148-e3be6c30e623}">
          <xlrd:rvb i="12500"/>
        </ext>
      </extLst>
    </bk>
    <bk>
      <extLst>
        <ext uri="{3e2802c4-a4d2-4d8b-9148-e3be6c30e623}">
          <xlrd:rvb i="12503"/>
        </ext>
      </extLst>
    </bk>
    <bk>
      <extLst>
        <ext uri="{3e2802c4-a4d2-4d8b-9148-e3be6c30e623}">
          <xlrd:rvb i="12504"/>
        </ext>
      </extLst>
    </bk>
    <bk>
      <extLst>
        <ext uri="{3e2802c4-a4d2-4d8b-9148-e3be6c30e623}">
          <xlrd:rvb i="12505"/>
        </ext>
      </extLst>
    </bk>
    <bk>
      <extLst>
        <ext uri="{3e2802c4-a4d2-4d8b-9148-e3be6c30e623}">
          <xlrd:rvb i="12506"/>
        </ext>
      </extLst>
    </bk>
    <bk>
      <extLst>
        <ext uri="{3e2802c4-a4d2-4d8b-9148-e3be6c30e623}">
          <xlrd:rvb i="12507"/>
        </ext>
      </extLst>
    </bk>
    <bk>
      <extLst>
        <ext uri="{3e2802c4-a4d2-4d8b-9148-e3be6c30e623}">
          <xlrd:rvb i="12508"/>
        </ext>
      </extLst>
    </bk>
    <bk>
      <extLst>
        <ext uri="{3e2802c4-a4d2-4d8b-9148-e3be6c30e623}">
          <xlrd:rvb i="12509"/>
        </ext>
      </extLst>
    </bk>
    <bk>
      <extLst>
        <ext uri="{3e2802c4-a4d2-4d8b-9148-e3be6c30e623}">
          <xlrd:rvb i="12510"/>
        </ext>
      </extLst>
    </bk>
    <bk>
      <extLst>
        <ext uri="{3e2802c4-a4d2-4d8b-9148-e3be6c30e623}">
          <xlrd:rvb i="12511"/>
        </ext>
      </extLst>
    </bk>
    <bk>
      <extLst>
        <ext uri="{3e2802c4-a4d2-4d8b-9148-e3be6c30e623}">
          <xlrd:rvb i="12512"/>
        </ext>
      </extLst>
    </bk>
    <bk>
      <extLst>
        <ext uri="{3e2802c4-a4d2-4d8b-9148-e3be6c30e623}">
          <xlrd:rvb i="12513"/>
        </ext>
      </extLst>
    </bk>
    <bk>
      <extLst>
        <ext uri="{3e2802c4-a4d2-4d8b-9148-e3be6c30e623}">
          <xlrd:rvb i="12514"/>
        </ext>
      </extLst>
    </bk>
    <bk>
      <extLst>
        <ext uri="{3e2802c4-a4d2-4d8b-9148-e3be6c30e623}">
          <xlrd:rvb i="12515"/>
        </ext>
      </extLst>
    </bk>
    <bk>
      <extLst>
        <ext uri="{3e2802c4-a4d2-4d8b-9148-e3be6c30e623}">
          <xlrd:rvb i="12516"/>
        </ext>
      </extLst>
    </bk>
    <bk>
      <extLst>
        <ext uri="{3e2802c4-a4d2-4d8b-9148-e3be6c30e623}">
          <xlrd:rvb i="12517"/>
        </ext>
      </extLst>
    </bk>
    <bk>
      <extLst>
        <ext uri="{3e2802c4-a4d2-4d8b-9148-e3be6c30e623}">
          <xlrd:rvb i="12518"/>
        </ext>
      </extLst>
    </bk>
    <bk>
      <extLst>
        <ext uri="{3e2802c4-a4d2-4d8b-9148-e3be6c30e623}">
          <xlrd:rvb i="12519"/>
        </ext>
      </extLst>
    </bk>
    <bk>
      <extLst>
        <ext uri="{3e2802c4-a4d2-4d8b-9148-e3be6c30e623}">
          <xlrd:rvb i="12520"/>
        </ext>
      </extLst>
    </bk>
    <bk>
      <extLst>
        <ext uri="{3e2802c4-a4d2-4d8b-9148-e3be6c30e623}">
          <xlrd:rvb i="12521"/>
        </ext>
      </extLst>
    </bk>
    <bk>
      <extLst>
        <ext uri="{3e2802c4-a4d2-4d8b-9148-e3be6c30e623}">
          <xlrd:rvb i="12522"/>
        </ext>
      </extLst>
    </bk>
    <bk>
      <extLst>
        <ext uri="{3e2802c4-a4d2-4d8b-9148-e3be6c30e623}">
          <xlrd:rvb i="12523"/>
        </ext>
      </extLst>
    </bk>
    <bk>
      <extLst>
        <ext uri="{3e2802c4-a4d2-4d8b-9148-e3be6c30e623}">
          <xlrd:rvb i="12524"/>
        </ext>
      </extLst>
    </bk>
    <bk>
      <extLst>
        <ext uri="{3e2802c4-a4d2-4d8b-9148-e3be6c30e623}">
          <xlrd:rvb i="12525"/>
        </ext>
      </extLst>
    </bk>
    <bk>
      <extLst>
        <ext uri="{3e2802c4-a4d2-4d8b-9148-e3be6c30e623}">
          <xlrd:rvb i="12526"/>
        </ext>
      </extLst>
    </bk>
    <bk>
      <extLst>
        <ext uri="{3e2802c4-a4d2-4d8b-9148-e3be6c30e623}">
          <xlrd:rvb i="12527"/>
        </ext>
      </extLst>
    </bk>
    <bk>
      <extLst>
        <ext uri="{3e2802c4-a4d2-4d8b-9148-e3be6c30e623}">
          <xlrd:rvb i="12528"/>
        </ext>
      </extLst>
    </bk>
    <bk>
      <extLst>
        <ext uri="{3e2802c4-a4d2-4d8b-9148-e3be6c30e623}">
          <xlrd:rvb i="12529"/>
        </ext>
      </extLst>
    </bk>
    <bk>
      <extLst>
        <ext uri="{3e2802c4-a4d2-4d8b-9148-e3be6c30e623}">
          <xlrd:rvb i="12530"/>
        </ext>
      </extLst>
    </bk>
    <bk>
      <extLst>
        <ext uri="{3e2802c4-a4d2-4d8b-9148-e3be6c30e623}">
          <xlrd:rvb i="12531"/>
        </ext>
      </extLst>
    </bk>
    <bk>
      <extLst>
        <ext uri="{3e2802c4-a4d2-4d8b-9148-e3be6c30e623}">
          <xlrd:rvb i="12532"/>
        </ext>
      </extLst>
    </bk>
    <bk>
      <extLst>
        <ext uri="{3e2802c4-a4d2-4d8b-9148-e3be6c30e623}">
          <xlrd:rvb i="12533"/>
        </ext>
      </extLst>
    </bk>
    <bk>
      <extLst>
        <ext uri="{3e2802c4-a4d2-4d8b-9148-e3be6c30e623}">
          <xlrd:rvb i="12534"/>
        </ext>
      </extLst>
    </bk>
    <bk>
      <extLst>
        <ext uri="{3e2802c4-a4d2-4d8b-9148-e3be6c30e623}">
          <xlrd:rvb i="12535"/>
        </ext>
      </extLst>
    </bk>
    <bk>
      <extLst>
        <ext uri="{3e2802c4-a4d2-4d8b-9148-e3be6c30e623}">
          <xlrd:rvb i="12536"/>
        </ext>
      </extLst>
    </bk>
    <bk>
      <extLst>
        <ext uri="{3e2802c4-a4d2-4d8b-9148-e3be6c30e623}">
          <xlrd:rvb i="12537"/>
        </ext>
      </extLst>
    </bk>
    <bk>
      <extLst>
        <ext uri="{3e2802c4-a4d2-4d8b-9148-e3be6c30e623}">
          <xlrd:rvb i="12538"/>
        </ext>
      </extLst>
    </bk>
    <bk>
      <extLst>
        <ext uri="{3e2802c4-a4d2-4d8b-9148-e3be6c30e623}">
          <xlrd:rvb i="12539"/>
        </ext>
      </extLst>
    </bk>
    <bk>
      <extLst>
        <ext uri="{3e2802c4-a4d2-4d8b-9148-e3be6c30e623}">
          <xlrd:rvb i="12540"/>
        </ext>
      </extLst>
    </bk>
    <bk>
      <extLst>
        <ext uri="{3e2802c4-a4d2-4d8b-9148-e3be6c30e623}">
          <xlrd:rvb i="12541"/>
        </ext>
      </extLst>
    </bk>
    <bk>
      <extLst>
        <ext uri="{3e2802c4-a4d2-4d8b-9148-e3be6c30e623}">
          <xlrd:rvb i="12542"/>
        </ext>
      </extLst>
    </bk>
    <bk>
      <extLst>
        <ext uri="{3e2802c4-a4d2-4d8b-9148-e3be6c30e623}">
          <xlrd:rvb i="12543"/>
        </ext>
      </extLst>
    </bk>
    <bk>
      <extLst>
        <ext uri="{3e2802c4-a4d2-4d8b-9148-e3be6c30e623}">
          <xlrd:rvb i="12544"/>
        </ext>
      </extLst>
    </bk>
    <bk>
      <extLst>
        <ext uri="{3e2802c4-a4d2-4d8b-9148-e3be6c30e623}">
          <xlrd:rvb i="12545"/>
        </ext>
      </extLst>
    </bk>
    <bk>
      <extLst>
        <ext uri="{3e2802c4-a4d2-4d8b-9148-e3be6c30e623}">
          <xlrd:rvb i="12546"/>
        </ext>
      </extLst>
    </bk>
    <bk>
      <extLst>
        <ext uri="{3e2802c4-a4d2-4d8b-9148-e3be6c30e623}">
          <xlrd:rvb i="12547"/>
        </ext>
      </extLst>
    </bk>
    <bk>
      <extLst>
        <ext uri="{3e2802c4-a4d2-4d8b-9148-e3be6c30e623}">
          <xlrd:rvb i="12548"/>
        </ext>
      </extLst>
    </bk>
    <bk>
      <extLst>
        <ext uri="{3e2802c4-a4d2-4d8b-9148-e3be6c30e623}">
          <xlrd:rvb i="12549"/>
        </ext>
      </extLst>
    </bk>
    <bk>
      <extLst>
        <ext uri="{3e2802c4-a4d2-4d8b-9148-e3be6c30e623}">
          <xlrd:rvb i="12550"/>
        </ext>
      </extLst>
    </bk>
    <bk>
      <extLst>
        <ext uri="{3e2802c4-a4d2-4d8b-9148-e3be6c30e623}">
          <xlrd:rvb i="12551"/>
        </ext>
      </extLst>
    </bk>
    <bk>
      <extLst>
        <ext uri="{3e2802c4-a4d2-4d8b-9148-e3be6c30e623}">
          <xlrd:rvb i="12552"/>
        </ext>
      </extLst>
    </bk>
    <bk>
      <extLst>
        <ext uri="{3e2802c4-a4d2-4d8b-9148-e3be6c30e623}">
          <xlrd:rvb i="12553"/>
        </ext>
      </extLst>
    </bk>
    <bk>
      <extLst>
        <ext uri="{3e2802c4-a4d2-4d8b-9148-e3be6c30e623}">
          <xlrd:rvb i="12554"/>
        </ext>
      </extLst>
    </bk>
    <bk>
      <extLst>
        <ext uri="{3e2802c4-a4d2-4d8b-9148-e3be6c30e623}">
          <xlrd:rvb i="12555"/>
        </ext>
      </extLst>
    </bk>
    <bk>
      <extLst>
        <ext uri="{3e2802c4-a4d2-4d8b-9148-e3be6c30e623}">
          <xlrd:rvb i="12556"/>
        </ext>
      </extLst>
    </bk>
    <bk>
      <extLst>
        <ext uri="{3e2802c4-a4d2-4d8b-9148-e3be6c30e623}">
          <xlrd:rvb i="12557"/>
        </ext>
      </extLst>
    </bk>
    <bk>
      <extLst>
        <ext uri="{3e2802c4-a4d2-4d8b-9148-e3be6c30e623}">
          <xlrd:rvb i="12558"/>
        </ext>
      </extLst>
    </bk>
    <bk>
      <extLst>
        <ext uri="{3e2802c4-a4d2-4d8b-9148-e3be6c30e623}">
          <xlrd:rvb i="12559"/>
        </ext>
      </extLst>
    </bk>
    <bk>
      <extLst>
        <ext uri="{3e2802c4-a4d2-4d8b-9148-e3be6c30e623}">
          <xlrd:rvb i="12560"/>
        </ext>
      </extLst>
    </bk>
    <bk>
      <extLst>
        <ext uri="{3e2802c4-a4d2-4d8b-9148-e3be6c30e623}">
          <xlrd:rvb i="12561"/>
        </ext>
      </extLst>
    </bk>
    <bk>
      <extLst>
        <ext uri="{3e2802c4-a4d2-4d8b-9148-e3be6c30e623}">
          <xlrd:rvb i="12562"/>
        </ext>
      </extLst>
    </bk>
    <bk>
      <extLst>
        <ext uri="{3e2802c4-a4d2-4d8b-9148-e3be6c30e623}">
          <xlrd:rvb i="12563"/>
        </ext>
      </extLst>
    </bk>
    <bk>
      <extLst>
        <ext uri="{3e2802c4-a4d2-4d8b-9148-e3be6c30e623}">
          <xlrd:rvb i="12564"/>
        </ext>
      </extLst>
    </bk>
    <bk>
      <extLst>
        <ext uri="{3e2802c4-a4d2-4d8b-9148-e3be6c30e623}">
          <xlrd:rvb i="12565"/>
        </ext>
      </extLst>
    </bk>
    <bk>
      <extLst>
        <ext uri="{3e2802c4-a4d2-4d8b-9148-e3be6c30e623}">
          <xlrd:rvb i="12566"/>
        </ext>
      </extLst>
    </bk>
    <bk>
      <extLst>
        <ext uri="{3e2802c4-a4d2-4d8b-9148-e3be6c30e623}">
          <xlrd:rvb i="12567"/>
        </ext>
      </extLst>
    </bk>
    <bk>
      <extLst>
        <ext uri="{3e2802c4-a4d2-4d8b-9148-e3be6c30e623}">
          <xlrd:rvb i="12568"/>
        </ext>
      </extLst>
    </bk>
    <bk>
      <extLst>
        <ext uri="{3e2802c4-a4d2-4d8b-9148-e3be6c30e623}">
          <xlrd:rvb i="12569"/>
        </ext>
      </extLst>
    </bk>
    <bk>
      <extLst>
        <ext uri="{3e2802c4-a4d2-4d8b-9148-e3be6c30e623}">
          <xlrd:rvb i="12570"/>
        </ext>
      </extLst>
    </bk>
    <bk>
      <extLst>
        <ext uri="{3e2802c4-a4d2-4d8b-9148-e3be6c30e623}">
          <xlrd:rvb i="12571"/>
        </ext>
      </extLst>
    </bk>
    <bk>
      <extLst>
        <ext uri="{3e2802c4-a4d2-4d8b-9148-e3be6c30e623}">
          <xlrd:rvb i="12572"/>
        </ext>
      </extLst>
    </bk>
    <bk>
      <extLst>
        <ext uri="{3e2802c4-a4d2-4d8b-9148-e3be6c30e623}">
          <xlrd:rvb i="12573"/>
        </ext>
      </extLst>
    </bk>
    <bk>
      <extLst>
        <ext uri="{3e2802c4-a4d2-4d8b-9148-e3be6c30e623}">
          <xlrd:rvb i="12574"/>
        </ext>
      </extLst>
    </bk>
    <bk>
      <extLst>
        <ext uri="{3e2802c4-a4d2-4d8b-9148-e3be6c30e623}">
          <xlrd:rvb i="12575"/>
        </ext>
      </extLst>
    </bk>
    <bk>
      <extLst>
        <ext uri="{3e2802c4-a4d2-4d8b-9148-e3be6c30e623}">
          <xlrd:rvb i="12576"/>
        </ext>
      </extLst>
    </bk>
    <bk>
      <extLst>
        <ext uri="{3e2802c4-a4d2-4d8b-9148-e3be6c30e623}">
          <xlrd:rvb i="12577"/>
        </ext>
      </extLst>
    </bk>
    <bk>
      <extLst>
        <ext uri="{3e2802c4-a4d2-4d8b-9148-e3be6c30e623}">
          <xlrd:rvb i="12578"/>
        </ext>
      </extLst>
    </bk>
    <bk>
      <extLst>
        <ext uri="{3e2802c4-a4d2-4d8b-9148-e3be6c30e623}">
          <xlrd:rvb i="12579"/>
        </ext>
      </extLst>
    </bk>
    <bk>
      <extLst>
        <ext uri="{3e2802c4-a4d2-4d8b-9148-e3be6c30e623}">
          <xlrd:rvb i="12580"/>
        </ext>
      </extLst>
    </bk>
    <bk>
      <extLst>
        <ext uri="{3e2802c4-a4d2-4d8b-9148-e3be6c30e623}">
          <xlrd:rvb i="12581"/>
        </ext>
      </extLst>
    </bk>
    <bk>
      <extLst>
        <ext uri="{3e2802c4-a4d2-4d8b-9148-e3be6c30e623}">
          <xlrd:rvb i="12582"/>
        </ext>
      </extLst>
    </bk>
    <bk>
      <extLst>
        <ext uri="{3e2802c4-a4d2-4d8b-9148-e3be6c30e623}">
          <xlrd:rvb i="12583"/>
        </ext>
      </extLst>
    </bk>
    <bk>
      <extLst>
        <ext uri="{3e2802c4-a4d2-4d8b-9148-e3be6c30e623}">
          <xlrd:rvb i="12584"/>
        </ext>
      </extLst>
    </bk>
    <bk>
      <extLst>
        <ext uri="{3e2802c4-a4d2-4d8b-9148-e3be6c30e623}">
          <xlrd:rvb i="12585"/>
        </ext>
      </extLst>
    </bk>
    <bk>
      <extLst>
        <ext uri="{3e2802c4-a4d2-4d8b-9148-e3be6c30e623}">
          <xlrd:rvb i="12586"/>
        </ext>
      </extLst>
    </bk>
    <bk>
      <extLst>
        <ext uri="{3e2802c4-a4d2-4d8b-9148-e3be6c30e623}">
          <xlrd:rvb i="12587"/>
        </ext>
      </extLst>
    </bk>
    <bk>
      <extLst>
        <ext uri="{3e2802c4-a4d2-4d8b-9148-e3be6c30e623}">
          <xlrd:rvb i="12588"/>
        </ext>
      </extLst>
    </bk>
    <bk>
      <extLst>
        <ext uri="{3e2802c4-a4d2-4d8b-9148-e3be6c30e623}">
          <xlrd:rvb i="12589"/>
        </ext>
      </extLst>
    </bk>
    <bk>
      <extLst>
        <ext uri="{3e2802c4-a4d2-4d8b-9148-e3be6c30e623}">
          <xlrd:rvb i="12590"/>
        </ext>
      </extLst>
    </bk>
    <bk>
      <extLst>
        <ext uri="{3e2802c4-a4d2-4d8b-9148-e3be6c30e623}">
          <xlrd:rvb i="12591"/>
        </ext>
      </extLst>
    </bk>
    <bk>
      <extLst>
        <ext uri="{3e2802c4-a4d2-4d8b-9148-e3be6c30e623}">
          <xlrd:rvb i="12592"/>
        </ext>
      </extLst>
    </bk>
    <bk>
      <extLst>
        <ext uri="{3e2802c4-a4d2-4d8b-9148-e3be6c30e623}">
          <xlrd:rvb i="12593"/>
        </ext>
      </extLst>
    </bk>
    <bk>
      <extLst>
        <ext uri="{3e2802c4-a4d2-4d8b-9148-e3be6c30e623}">
          <xlrd:rvb i="12594"/>
        </ext>
      </extLst>
    </bk>
    <bk>
      <extLst>
        <ext uri="{3e2802c4-a4d2-4d8b-9148-e3be6c30e623}">
          <xlrd:rvb i="12595"/>
        </ext>
      </extLst>
    </bk>
    <bk>
      <extLst>
        <ext uri="{3e2802c4-a4d2-4d8b-9148-e3be6c30e623}">
          <xlrd:rvb i="12596"/>
        </ext>
      </extLst>
    </bk>
    <bk>
      <extLst>
        <ext uri="{3e2802c4-a4d2-4d8b-9148-e3be6c30e623}">
          <xlrd:rvb i="12597"/>
        </ext>
      </extLst>
    </bk>
    <bk>
      <extLst>
        <ext uri="{3e2802c4-a4d2-4d8b-9148-e3be6c30e623}">
          <xlrd:rvb i="12598"/>
        </ext>
      </extLst>
    </bk>
    <bk>
      <extLst>
        <ext uri="{3e2802c4-a4d2-4d8b-9148-e3be6c30e623}">
          <xlrd:rvb i="12599"/>
        </ext>
      </extLst>
    </bk>
    <bk>
      <extLst>
        <ext uri="{3e2802c4-a4d2-4d8b-9148-e3be6c30e623}">
          <xlrd:rvb i="12600"/>
        </ext>
      </extLst>
    </bk>
    <bk>
      <extLst>
        <ext uri="{3e2802c4-a4d2-4d8b-9148-e3be6c30e623}">
          <xlrd:rvb i="12601"/>
        </ext>
      </extLst>
    </bk>
    <bk>
      <extLst>
        <ext uri="{3e2802c4-a4d2-4d8b-9148-e3be6c30e623}">
          <xlrd:rvb i="12602"/>
        </ext>
      </extLst>
    </bk>
    <bk>
      <extLst>
        <ext uri="{3e2802c4-a4d2-4d8b-9148-e3be6c30e623}">
          <xlrd:rvb i="12603"/>
        </ext>
      </extLst>
    </bk>
    <bk>
      <extLst>
        <ext uri="{3e2802c4-a4d2-4d8b-9148-e3be6c30e623}">
          <xlrd:rvb i="12604"/>
        </ext>
      </extLst>
    </bk>
    <bk>
      <extLst>
        <ext uri="{3e2802c4-a4d2-4d8b-9148-e3be6c30e623}">
          <xlrd:rvb i="12605"/>
        </ext>
      </extLst>
    </bk>
    <bk>
      <extLst>
        <ext uri="{3e2802c4-a4d2-4d8b-9148-e3be6c30e623}">
          <xlrd:rvb i="12606"/>
        </ext>
      </extLst>
    </bk>
    <bk>
      <extLst>
        <ext uri="{3e2802c4-a4d2-4d8b-9148-e3be6c30e623}">
          <xlrd:rvb i="12607"/>
        </ext>
      </extLst>
    </bk>
    <bk>
      <extLst>
        <ext uri="{3e2802c4-a4d2-4d8b-9148-e3be6c30e623}">
          <xlrd:rvb i="12608"/>
        </ext>
      </extLst>
    </bk>
    <bk>
      <extLst>
        <ext uri="{3e2802c4-a4d2-4d8b-9148-e3be6c30e623}">
          <xlrd:rvb i="12609"/>
        </ext>
      </extLst>
    </bk>
    <bk>
      <extLst>
        <ext uri="{3e2802c4-a4d2-4d8b-9148-e3be6c30e623}">
          <xlrd:rvb i="12610"/>
        </ext>
      </extLst>
    </bk>
    <bk>
      <extLst>
        <ext uri="{3e2802c4-a4d2-4d8b-9148-e3be6c30e623}">
          <xlrd:rvb i="12611"/>
        </ext>
      </extLst>
    </bk>
    <bk>
      <extLst>
        <ext uri="{3e2802c4-a4d2-4d8b-9148-e3be6c30e623}">
          <xlrd:rvb i="12612"/>
        </ext>
      </extLst>
    </bk>
    <bk>
      <extLst>
        <ext uri="{3e2802c4-a4d2-4d8b-9148-e3be6c30e623}">
          <xlrd:rvb i="12613"/>
        </ext>
      </extLst>
    </bk>
    <bk>
      <extLst>
        <ext uri="{3e2802c4-a4d2-4d8b-9148-e3be6c30e623}">
          <xlrd:rvb i="12614"/>
        </ext>
      </extLst>
    </bk>
    <bk>
      <extLst>
        <ext uri="{3e2802c4-a4d2-4d8b-9148-e3be6c30e623}">
          <xlrd:rvb i="12615"/>
        </ext>
      </extLst>
    </bk>
    <bk>
      <extLst>
        <ext uri="{3e2802c4-a4d2-4d8b-9148-e3be6c30e623}">
          <xlrd:rvb i="12616"/>
        </ext>
      </extLst>
    </bk>
    <bk>
      <extLst>
        <ext uri="{3e2802c4-a4d2-4d8b-9148-e3be6c30e623}">
          <xlrd:rvb i="12617"/>
        </ext>
      </extLst>
    </bk>
    <bk>
      <extLst>
        <ext uri="{3e2802c4-a4d2-4d8b-9148-e3be6c30e623}">
          <xlrd:rvb i="12618"/>
        </ext>
      </extLst>
    </bk>
    <bk>
      <extLst>
        <ext uri="{3e2802c4-a4d2-4d8b-9148-e3be6c30e623}">
          <xlrd:rvb i="12619"/>
        </ext>
      </extLst>
    </bk>
    <bk>
      <extLst>
        <ext uri="{3e2802c4-a4d2-4d8b-9148-e3be6c30e623}">
          <xlrd:rvb i="12620"/>
        </ext>
      </extLst>
    </bk>
    <bk>
      <extLst>
        <ext uri="{3e2802c4-a4d2-4d8b-9148-e3be6c30e623}">
          <xlrd:rvb i="12621"/>
        </ext>
      </extLst>
    </bk>
    <bk>
      <extLst>
        <ext uri="{3e2802c4-a4d2-4d8b-9148-e3be6c30e623}">
          <xlrd:rvb i="12622"/>
        </ext>
      </extLst>
    </bk>
    <bk>
      <extLst>
        <ext uri="{3e2802c4-a4d2-4d8b-9148-e3be6c30e623}">
          <xlrd:rvb i="12623"/>
        </ext>
      </extLst>
    </bk>
    <bk>
      <extLst>
        <ext uri="{3e2802c4-a4d2-4d8b-9148-e3be6c30e623}">
          <xlrd:rvb i="12624"/>
        </ext>
      </extLst>
    </bk>
    <bk>
      <extLst>
        <ext uri="{3e2802c4-a4d2-4d8b-9148-e3be6c30e623}">
          <xlrd:rvb i="12625"/>
        </ext>
      </extLst>
    </bk>
    <bk>
      <extLst>
        <ext uri="{3e2802c4-a4d2-4d8b-9148-e3be6c30e623}">
          <xlrd:rvb i="12626"/>
        </ext>
      </extLst>
    </bk>
    <bk>
      <extLst>
        <ext uri="{3e2802c4-a4d2-4d8b-9148-e3be6c30e623}">
          <xlrd:rvb i="12627"/>
        </ext>
      </extLst>
    </bk>
    <bk>
      <extLst>
        <ext uri="{3e2802c4-a4d2-4d8b-9148-e3be6c30e623}">
          <xlrd:rvb i="12628"/>
        </ext>
      </extLst>
    </bk>
    <bk>
      <extLst>
        <ext uri="{3e2802c4-a4d2-4d8b-9148-e3be6c30e623}">
          <xlrd:rvb i="12629"/>
        </ext>
      </extLst>
    </bk>
    <bk>
      <extLst>
        <ext uri="{3e2802c4-a4d2-4d8b-9148-e3be6c30e623}">
          <xlrd:rvb i="12630"/>
        </ext>
      </extLst>
    </bk>
    <bk>
      <extLst>
        <ext uri="{3e2802c4-a4d2-4d8b-9148-e3be6c30e623}">
          <xlrd:rvb i="12631"/>
        </ext>
      </extLst>
    </bk>
    <bk>
      <extLst>
        <ext uri="{3e2802c4-a4d2-4d8b-9148-e3be6c30e623}">
          <xlrd:rvb i="12632"/>
        </ext>
      </extLst>
    </bk>
    <bk>
      <extLst>
        <ext uri="{3e2802c4-a4d2-4d8b-9148-e3be6c30e623}">
          <xlrd:rvb i="12633"/>
        </ext>
      </extLst>
    </bk>
    <bk>
      <extLst>
        <ext uri="{3e2802c4-a4d2-4d8b-9148-e3be6c30e623}">
          <xlrd:rvb i="12634"/>
        </ext>
      </extLst>
    </bk>
    <bk>
      <extLst>
        <ext uri="{3e2802c4-a4d2-4d8b-9148-e3be6c30e623}">
          <xlrd:rvb i="12635"/>
        </ext>
      </extLst>
    </bk>
    <bk>
      <extLst>
        <ext uri="{3e2802c4-a4d2-4d8b-9148-e3be6c30e623}">
          <xlrd:rvb i="12636"/>
        </ext>
      </extLst>
    </bk>
    <bk>
      <extLst>
        <ext uri="{3e2802c4-a4d2-4d8b-9148-e3be6c30e623}">
          <xlrd:rvb i="12637"/>
        </ext>
      </extLst>
    </bk>
    <bk>
      <extLst>
        <ext uri="{3e2802c4-a4d2-4d8b-9148-e3be6c30e623}">
          <xlrd:rvb i="12638"/>
        </ext>
      </extLst>
    </bk>
    <bk>
      <extLst>
        <ext uri="{3e2802c4-a4d2-4d8b-9148-e3be6c30e623}">
          <xlrd:rvb i="12639"/>
        </ext>
      </extLst>
    </bk>
    <bk>
      <extLst>
        <ext uri="{3e2802c4-a4d2-4d8b-9148-e3be6c30e623}">
          <xlrd:rvb i="12642"/>
        </ext>
      </extLst>
    </bk>
    <bk>
      <extLst>
        <ext uri="{3e2802c4-a4d2-4d8b-9148-e3be6c30e623}">
          <xlrd:rvb i="12643"/>
        </ext>
      </extLst>
    </bk>
    <bk>
      <extLst>
        <ext uri="{3e2802c4-a4d2-4d8b-9148-e3be6c30e623}">
          <xlrd:rvb i="12644"/>
        </ext>
      </extLst>
    </bk>
    <bk>
      <extLst>
        <ext uri="{3e2802c4-a4d2-4d8b-9148-e3be6c30e623}">
          <xlrd:rvb i="12645"/>
        </ext>
      </extLst>
    </bk>
    <bk>
      <extLst>
        <ext uri="{3e2802c4-a4d2-4d8b-9148-e3be6c30e623}">
          <xlrd:rvb i="12646"/>
        </ext>
      </extLst>
    </bk>
    <bk>
      <extLst>
        <ext uri="{3e2802c4-a4d2-4d8b-9148-e3be6c30e623}">
          <xlrd:rvb i="12647"/>
        </ext>
      </extLst>
    </bk>
    <bk>
      <extLst>
        <ext uri="{3e2802c4-a4d2-4d8b-9148-e3be6c30e623}">
          <xlrd:rvb i="12648"/>
        </ext>
      </extLst>
    </bk>
    <bk>
      <extLst>
        <ext uri="{3e2802c4-a4d2-4d8b-9148-e3be6c30e623}">
          <xlrd:rvb i="12649"/>
        </ext>
      </extLst>
    </bk>
    <bk>
      <extLst>
        <ext uri="{3e2802c4-a4d2-4d8b-9148-e3be6c30e623}">
          <xlrd:rvb i="12650"/>
        </ext>
      </extLst>
    </bk>
    <bk>
      <extLst>
        <ext uri="{3e2802c4-a4d2-4d8b-9148-e3be6c30e623}">
          <xlrd:rvb i="12651"/>
        </ext>
      </extLst>
    </bk>
    <bk>
      <extLst>
        <ext uri="{3e2802c4-a4d2-4d8b-9148-e3be6c30e623}">
          <xlrd:rvb i="12652"/>
        </ext>
      </extLst>
    </bk>
    <bk>
      <extLst>
        <ext uri="{3e2802c4-a4d2-4d8b-9148-e3be6c30e623}">
          <xlrd:rvb i="12653"/>
        </ext>
      </extLst>
    </bk>
    <bk>
      <extLst>
        <ext uri="{3e2802c4-a4d2-4d8b-9148-e3be6c30e623}">
          <xlrd:rvb i="12654"/>
        </ext>
      </extLst>
    </bk>
    <bk>
      <extLst>
        <ext uri="{3e2802c4-a4d2-4d8b-9148-e3be6c30e623}">
          <xlrd:rvb i="12655"/>
        </ext>
      </extLst>
    </bk>
    <bk>
      <extLst>
        <ext uri="{3e2802c4-a4d2-4d8b-9148-e3be6c30e623}">
          <xlrd:rvb i="12656"/>
        </ext>
      </extLst>
    </bk>
    <bk>
      <extLst>
        <ext uri="{3e2802c4-a4d2-4d8b-9148-e3be6c30e623}">
          <xlrd:rvb i="12657"/>
        </ext>
      </extLst>
    </bk>
    <bk>
      <extLst>
        <ext uri="{3e2802c4-a4d2-4d8b-9148-e3be6c30e623}">
          <xlrd:rvb i="12658"/>
        </ext>
      </extLst>
    </bk>
    <bk>
      <extLst>
        <ext uri="{3e2802c4-a4d2-4d8b-9148-e3be6c30e623}">
          <xlrd:rvb i="12659"/>
        </ext>
      </extLst>
    </bk>
    <bk>
      <extLst>
        <ext uri="{3e2802c4-a4d2-4d8b-9148-e3be6c30e623}">
          <xlrd:rvb i="12660"/>
        </ext>
      </extLst>
    </bk>
    <bk>
      <extLst>
        <ext uri="{3e2802c4-a4d2-4d8b-9148-e3be6c30e623}">
          <xlrd:rvb i="12661"/>
        </ext>
      </extLst>
    </bk>
    <bk>
      <extLst>
        <ext uri="{3e2802c4-a4d2-4d8b-9148-e3be6c30e623}">
          <xlrd:rvb i="12662"/>
        </ext>
      </extLst>
    </bk>
    <bk>
      <extLst>
        <ext uri="{3e2802c4-a4d2-4d8b-9148-e3be6c30e623}">
          <xlrd:rvb i="12663"/>
        </ext>
      </extLst>
    </bk>
    <bk>
      <extLst>
        <ext uri="{3e2802c4-a4d2-4d8b-9148-e3be6c30e623}">
          <xlrd:rvb i="12664"/>
        </ext>
      </extLst>
    </bk>
    <bk>
      <extLst>
        <ext uri="{3e2802c4-a4d2-4d8b-9148-e3be6c30e623}">
          <xlrd:rvb i="12665"/>
        </ext>
      </extLst>
    </bk>
    <bk>
      <extLst>
        <ext uri="{3e2802c4-a4d2-4d8b-9148-e3be6c30e623}">
          <xlrd:rvb i="12666"/>
        </ext>
      </extLst>
    </bk>
    <bk>
      <extLst>
        <ext uri="{3e2802c4-a4d2-4d8b-9148-e3be6c30e623}">
          <xlrd:rvb i="12667"/>
        </ext>
      </extLst>
    </bk>
    <bk>
      <extLst>
        <ext uri="{3e2802c4-a4d2-4d8b-9148-e3be6c30e623}">
          <xlrd:rvb i="12668"/>
        </ext>
      </extLst>
    </bk>
    <bk>
      <extLst>
        <ext uri="{3e2802c4-a4d2-4d8b-9148-e3be6c30e623}">
          <xlrd:rvb i="12669"/>
        </ext>
      </extLst>
    </bk>
    <bk>
      <extLst>
        <ext uri="{3e2802c4-a4d2-4d8b-9148-e3be6c30e623}">
          <xlrd:rvb i="12670"/>
        </ext>
      </extLst>
    </bk>
    <bk>
      <extLst>
        <ext uri="{3e2802c4-a4d2-4d8b-9148-e3be6c30e623}">
          <xlrd:rvb i="12671"/>
        </ext>
      </extLst>
    </bk>
    <bk>
      <extLst>
        <ext uri="{3e2802c4-a4d2-4d8b-9148-e3be6c30e623}">
          <xlrd:rvb i="12672"/>
        </ext>
      </extLst>
    </bk>
    <bk>
      <extLst>
        <ext uri="{3e2802c4-a4d2-4d8b-9148-e3be6c30e623}">
          <xlrd:rvb i="12673"/>
        </ext>
      </extLst>
    </bk>
    <bk>
      <extLst>
        <ext uri="{3e2802c4-a4d2-4d8b-9148-e3be6c30e623}">
          <xlrd:rvb i="12674"/>
        </ext>
      </extLst>
    </bk>
    <bk>
      <extLst>
        <ext uri="{3e2802c4-a4d2-4d8b-9148-e3be6c30e623}">
          <xlrd:rvb i="12675"/>
        </ext>
      </extLst>
    </bk>
    <bk>
      <extLst>
        <ext uri="{3e2802c4-a4d2-4d8b-9148-e3be6c30e623}">
          <xlrd:rvb i="12676"/>
        </ext>
      </extLst>
    </bk>
    <bk>
      <extLst>
        <ext uri="{3e2802c4-a4d2-4d8b-9148-e3be6c30e623}">
          <xlrd:rvb i="12677"/>
        </ext>
      </extLst>
    </bk>
    <bk>
      <extLst>
        <ext uri="{3e2802c4-a4d2-4d8b-9148-e3be6c30e623}">
          <xlrd:rvb i="12678"/>
        </ext>
      </extLst>
    </bk>
    <bk>
      <extLst>
        <ext uri="{3e2802c4-a4d2-4d8b-9148-e3be6c30e623}">
          <xlrd:rvb i="12679"/>
        </ext>
      </extLst>
    </bk>
    <bk>
      <extLst>
        <ext uri="{3e2802c4-a4d2-4d8b-9148-e3be6c30e623}">
          <xlrd:rvb i="12680"/>
        </ext>
      </extLst>
    </bk>
    <bk>
      <extLst>
        <ext uri="{3e2802c4-a4d2-4d8b-9148-e3be6c30e623}">
          <xlrd:rvb i="12681"/>
        </ext>
      </extLst>
    </bk>
    <bk>
      <extLst>
        <ext uri="{3e2802c4-a4d2-4d8b-9148-e3be6c30e623}">
          <xlrd:rvb i="12682"/>
        </ext>
      </extLst>
    </bk>
    <bk>
      <extLst>
        <ext uri="{3e2802c4-a4d2-4d8b-9148-e3be6c30e623}">
          <xlrd:rvb i="12683"/>
        </ext>
      </extLst>
    </bk>
    <bk>
      <extLst>
        <ext uri="{3e2802c4-a4d2-4d8b-9148-e3be6c30e623}">
          <xlrd:rvb i="12684"/>
        </ext>
      </extLst>
    </bk>
    <bk>
      <extLst>
        <ext uri="{3e2802c4-a4d2-4d8b-9148-e3be6c30e623}">
          <xlrd:rvb i="12685"/>
        </ext>
      </extLst>
    </bk>
    <bk>
      <extLst>
        <ext uri="{3e2802c4-a4d2-4d8b-9148-e3be6c30e623}">
          <xlrd:rvb i="12686"/>
        </ext>
      </extLst>
    </bk>
    <bk>
      <extLst>
        <ext uri="{3e2802c4-a4d2-4d8b-9148-e3be6c30e623}">
          <xlrd:rvb i="12687"/>
        </ext>
      </extLst>
    </bk>
    <bk>
      <extLst>
        <ext uri="{3e2802c4-a4d2-4d8b-9148-e3be6c30e623}">
          <xlrd:rvb i="12688"/>
        </ext>
      </extLst>
    </bk>
    <bk>
      <extLst>
        <ext uri="{3e2802c4-a4d2-4d8b-9148-e3be6c30e623}">
          <xlrd:rvb i="12689"/>
        </ext>
      </extLst>
    </bk>
    <bk>
      <extLst>
        <ext uri="{3e2802c4-a4d2-4d8b-9148-e3be6c30e623}">
          <xlrd:rvb i="12690"/>
        </ext>
      </extLst>
    </bk>
    <bk>
      <extLst>
        <ext uri="{3e2802c4-a4d2-4d8b-9148-e3be6c30e623}">
          <xlrd:rvb i="12691"/>
        </ext>
      </extLst>
    </bk>
    <bk>
      <extLst>
        <ext uri="{3e2802c4-a4d2-4d8b-9148-e3be6c30e623}">
          <xlrd:rvb i="12692"/>
        </ext>
      </extLst>
    </bk>
    <bk>
      <extLst>
        <ext uri="{3e2802c4-a4d2-4d8b-9148-e3be6c30e623}">
          <xlrd:rvb i="12693"/>
        </ext>
      </extLst>
    </bk>
    <bk>
      <extLst>
        <ext uri="{3e2802c4-a4d2-4d8b-9148-e3be6c30e623}">
          <xlrd:rvb i="12694"/>
        </ext>
      </extLst>
    </bk>
    <bk>
      <extLst>
        <ext uri="{3e2802c4-a4d2-4d8b-9148-e3be6c30e623}">
          <xlrd:rvb i="12695"/>
        </ext>
      </extLst>
    </bk>
    <bk>
      <extLst>
        <ext uri="{3e2802c4-a4d2-4d8b-9148-e3be6c30e623}">
          <xlrd:rvb i="12696"/>
        </ext>
      </extLst>
    </bk>
    <bk>
      <extLst>
        <ext uri="{3e2802c4-a4d2-4d8b-9148-e3be6c30e623}">
          <xlrd:rvb i="12697"/>
        </ext>
      </extLst>
    </bk>
    <bk>
      <extLst>
        <ext uri="{3e2802c4-a4d2-4d8b-9148-e3be6c30e623}">
          <xlrd:rvb i="12698"/>
        </ext>
      </extLst>
    </bk>
    <bk>
      <extLst>
        <ext uri="{3e2802c4-a4d2-4d8b-9148-e3be6c30e623}">
          <xlrd:rvb i="12699"/>
        </ext>
      </extLst>
    </bk>
    <bk>
      <extLst>
        <ext uri="{3e2802c4-a4d2-4d8b-9148-e3be6c30e623}">
          <xlrd:rvb i="12700"/>
        </ext>
      </extLst>
    </bk>
    <bk>
      <extLst>
        <ext uri="{3e2802c4-a4d2-4d8b-9148-e3be6c30e623}">
          <xlrd:rvb i="12701"/>
        </ext>
      </extLst>
    </bk>
    <bk>
      <extLst>
        <ext uri="{3e2802c4-a4d2-4d8b-9148-e3be6c30e623}">
          <xlrd:rvb i="12702"/>
        </ext>
      </extLst>
    </bk>
    <bk>
      <extLst>
        <ext uri="{3e2802c4-a4d2-4d8b-9148-e3be6c30e623}">
          <xlrd:rvb i="12703"/>
        </ext>
      </extLst>
    </bk>
    <bk>
      <extLst>
        <ext uri="{3e2802c4-a4d2-4d8b-9148-e3be6c30e623}">
          <xlrd:rvb i="12704"/>
        </ext>
      </extLst>
    </bk>
    <bk>
      <extLst>
        <ext uri="{3e2802c4-a4d2-4d8b-9148-e3be6c30e623}">
          <xlrd:rvb i="12705"/>
        </ext>
      </extLst>
    </bk>
    <bk>
      <extLst>
        <ext uri="{3e2802c4-a4d2-4d8b-9148-e3be6c30e623}">
          <xlrd:rvb i="12706"/>
        </ext>
      </extLst>
    </bk>
    <bk>
      <extLst>
        <ext uri="{3e2802c4-a4d2-4d8b-9148-e3be6c30e623}">
          <xlrd:rvb i="12707"/>
        </ext>
      </extLst>
    </bk>
    <bk>
      <extLst>
        <ext uri="{3e2802c4-a4d2-4d8b-9148-e3be6c30e623}">
          <xlrd:rvb i="12708"/>
        </ext>
      </extLst>
    </bk>
    <bk>
      <extLst>
        <ext uri="{3e2802c4-a4d2-4d8b-9148-e3be6c30e623}">
          <xlrd:rvb i="12709"/>
        </ext>
      </extLst>
    </bk>
    <bk>
      <extLst>
        <ext uri="{3e2802c4-a4d2-4d8b-9148-e3be6c30e623}">
          <xlrd:rvb i="12710"/>
        </ext>
      </extLst>
    </bk>
    <bk>
      <extLst>
        <ext uri="{3e2802c4-a4d2-4d8b-9148-e3be6c30e623}">
          <xlrd:rvb i="12711"/>
        </ext>
      </extLst>
    </bk>
    <bk>
      <extLst>
        <ext uri="{3e2802c4-a4d2-4d8b-9148-e3be6c30e623}">
          <xlrd:rvb i="12712"/>
        </ext>
      </extLst>
    </bk>
    <bk>
      <extLst>
        <ext uri="{3e2802c4-a4d2-4d8b-9148-e3be6c30e623}">
          <xlrd:rvb i="12713"/>
        </ext>
      </extLst>
    </bk>
    <bk>
      <extLst>
        <ext uri="{3e2802c4-a4d2-4d8b-9148-e3be6c30e623}">
          <xlrd:rvb i="12714"/>
        </ext>
      </extLst>
    </bk>
    <bk>
      <extLst>
        <ext uri="{3e2802c4-a4d2-4d8b-9148-e3be6c30e623}">
          <xlrd:rvb i="12715"/>
        </ext>
      </extLst>
    </bk>
    <bk>
      <extLst>
        <ext uri="{3e2802c4-a4d2-4d8b-9148-e3be6c30e623}">
          <xlrd:rvb i="12716"/>
        </ext>
      </extLst>
    </bk>
    <bk>
      <extLst>
        <ext uri="{3e2802c4-a4d2-4d8b-9148-e3be6c30e623}">
          <xlrd:rvb i="12717"/>
        </ext>
      </extLst>
    </bk>
    <bk>
      <extLst>
        <ext uri="{3e2802c4-a4d2-4d8b-9148-e3be6c30e623}">
          <xlrd:rvb i="12718"/>
        </ext>
      </extLst>
    </bk>
    <bk>
      <extLst>
        <ext uri="{3e2802c4-a4d2-4d8b-9148-e3be6c30e623}">
          <xlrd:rvb i="12719"/>
        </ext>
      </extLst>
    </bk>
    <bk>
      <extLst>
        <ext uri="{3e2802c4-a4d2-4d8b-9148-e3be6c30e623}">
          <xlrd:rvb i="12720"/>
        </ext>
      </extLst>
    </bk>
    <bk>
      <extLst>
        <ext uri="{3e2802c4-a4d2-4d8b-9148-e3be6c30e623}">
          <xlrd:rvb i="12721"/>
        </ext>
      </extLst>
    </bk>
    <bk>
      <extLst>
        <ext uri="{3e2802c4-a4d2-4d8b-9148-e3be6c30e623}">
          <xlrd:rvb i="12722"/>
        </ext>
      </extLst>
    </bk>
    <bk>
      <extLst>
        <ext uri="{3e2802c4-a4d2-4d8b-9148-e3be6c30e623}">
          <xlrd:rvb i="12723"/>
        </ext>
      </extLst>
    </bk>
    <bk>
      <extLst>
        <ext uri="{3e2802c4-a4d2-4d8b-9148-e3be6c30e623}">
          <xlrd:rvb i="12724"/>
        </ext>
      </extLst>
    </bk>
    <bk>
      <extLst>
        <ext uri="{3e2802c4-a4d2-4d8b-9148-e3be6c30e623}">
          <xlrd:rvb i="12725"/>
        </ext>
      </extLst>
    </bk>
    <bk>
      <extLst>
        <ext uri="{3e2802c4-a4d2-4d8b-9148-e3be6c30e623}">
          <xlrd:rvb i="12726"/>
        </ext>
      </extLst>
    </bk>
    <bk>
      <extLst>
        <ext uri="{3e2802c4-a4d2-4d8b-9148-e3be6c30e623}">
          <xlrd:rvb i="12727"/>
        </ext>
      </extLst>
    </bk>
    <bk>
      <extLst>
        <ext uri="{3e2802c4-a4d2-4d8b-9148-e3be6c30e623}">
          <xlrd:rvb i="12728"/>
        </ext>
      </extLst>
    </bk>
    <bk>
      <extLst>
        <ext uri="{3e2802c4-a4d2-4d8b-9148-e3be6c30e623}">
          <xlrd:rvb i="12729"/>
        </ext>
      </extLst>
    </bk>
    <bk>
      <extLst>
        <ext uri="{3e2802c4-a4d2-4d8b-9148-e3be6c30e623}">
          <xlrd:rvb i="12730"/>
        </ext>
      </extLst>
    </bk>
    <bk>
      <extLst>
        <ext uri="{3e2802c4-a4d2-4d8b-9148-e3be6c30e623}">
          <xlrd:rvb i="12731"/>
        </ext>
      </extLst>
    </bk>
    <bk>
      <extLst>
        <ext uri="{3e2802c4-a4d2-4d8b-9148-e3be6c30e623}">
          <xlrd:rvb i="12732"/>
        </ext>
      </extLst>
    </bk>
    <bk>
      <extLst>
        <ext uri="{3e2802c4-a4d2-4d8b-9148-e3be6c30e623}">
          <xlrd:rvb i="12733"/>
        </ext>
      </extLst>
    </bk>
    <bk>
      <extLst>
        <ext uri="{3e2802c4-a4d2-4d8b-9148-e3be6c30e623}">
          <xlrd:rvb i="12734"/>
        </ext>
      </extLst>
    </bk>
    <bk>
      <extLst>
        <ext uri="{3e2802c4-a4d2-4d8b-9148-e3be6c30e623}">
          <xlrd:rvb i="12735"/>
        </ext>
      </extLst>
    </bk>
    <bk>
      <extLst>
        <ext uri="{3e2802c4-a4d2-4d8b-9148-e3be6c30e623}">
          <xlrd:rvb i="12736"/>
        </ext>
      </extLst>
    </bk>
    <bk>
      <extLst>
        <ext uri="{3e2802c4-a4d2-4d8b-9148-e3be6c30e623}">
          <xlrd:rvb i="12737"/>
        </ext>
      </extLst>
    </bk>
    <bk>
      <extLst>
        <ext uri="{3e2802c4-a4d2-4d8b-9148-e3be6c30e623}">
          <xlrd:rvb i="12738"/>
        </ext>
      </extLst>
    </bk>
    <bk>
      <extLst>
        <ext uri="{3e2802c4-a4d2-4d8b-9148-e3be6c30e623}">
          <xlrd:rvb i="12739"/>
        </ext>
      </extLst>
    </bk>
    <bk>
      <extLst>
        <ext uri="{3e2802c4-a4d2-4d8b-9148-e3be6c30e623}">
          <xlrd:rvb i="12740"/>
        </ext>
      </extLst>
    </bk>
    <bk>
      <extLst>
        <ext uri="{3e2802c4-a4d2-4d8b-9148-e3be6c30e623}">
          <xlrd:rvb i="12741"/>
        </ext>
      </extLst>
    </bk>
    <bk>
      <extLst>
        <ext uri="{3e2802c4-a4d2-4d8b-9148-e3be6c30e623}">
          <xlrd:rvb i="12742"/>
        </ext>
      </extLst>
    </bk>
    <bk>
      <extLst>
        <ext uri="{3e2802c4-a4d2-4d8b-9148-e3be6c30e623}">
          <xlrd:rvb i="12743"/>
        </ext>
      </extLst>
    </bk>
    <bk>
      <extLst>
        <ext uri="{3e2802c4-a4d2-4d8b-9148-e3be6c30e623}">
          <xlrd:rvb i="12744"/>
        </ext>
      </extLst>
    </bk>
    <bk>
      <extLst>
        <ext uri="{3e2802c4-a4d2-4d8b-9148-e3be6c30e623}">
          <xlrd:rvb i="12745"/>
        </ext>
      </extLst>
    </bk>
    <bk>
      <extLst>
        <ext uri="{3e2802c4-a4d2-4d8b-9148-e3be6c30e623}">
          <xlrd:rvb i="12746"/>
        </ext>
      </extLst>
    </bk>
    <bk>
      <extLst>
        <ext uri="{3e2802c4-a4d2-4d8b-9148-e3be6c30e623}">
          <xlrd:rvb i="12747"/>
        </ext>
      </extLst>
    </bk>
    <bk>
      <extLst>
        <ext uri="{3e2802c4-a4d2-4d8b-9148-e3be6c30e623}">
          <xlrd:rvb i="12748"/>
        </ext>
      </extLst>
    </bk>
    <bk>
      <extLst>
        <ext uri="{3e2802c4-a4d2-4d8b-9148-e3be6c30e623}">
          <xlrd:rvb i="12749"/>
        </ext>
      </extLst>
    </bk>
    <bk>
      <extLst>
        <ext uri="{3e2802c4-a4d2-4d8b-9148-e3be6c30e623}">
          <xlrd:rvb i="12750"/>
        </ext>
      </extLst>
    </bk>
    <bk>
      <extLst>
        <ext uri="{3e2802c4-a4d2-4d8b-9148-e3be6c30e623}">
          <xlrd:rvb i="12751"/>
        </ext>
      </extLst>
    </bk>
    <bk>
      <extLst>
        <ext uri="{3e2802c4-a4d2-4d8b-9148-e3be6c30e623}">
          <xlrd:rvb i="12752"/>
        </ext>
      </extLst>
    </bk>
    <bk>
      <extLst>
        <ext uri="{3e2802c4-a4d2-4d8b-9148-e3be6c30e623}">
          <xlrd:rvb i="12753"/>
        </ext>
      </extLst>
    </bk>
    <bk>
      <extLst>
        <ext uri="{3e2802c4-a4d2-4d8b-9148-e3be6c30e623}">
          <xlrd:rvb i="12754"/>
        </ext>
      </extLst>
    </bk>
    <bk>
      <extLst>
        <ext uri="{3e2802c4-a4d2-4d8b-9148-e3be6c30e623}">
          <xlrd:rvb i="12755"/>
        </ext>
      </extLst>
    </bk>
    <bk>
      <extLst>
        <ext uri="{3e2802c4-a4d2-4d8b-9148-e3be6c30e623}">
          <xlrd:rvb i="12756"/>
        </ext>
      </extLst>
    </bk>
    <bk>
      <extLst>
        <ext uri="{3e2802c4-a4d2-4d8b-9148-e3be6c30e623}">
          <xlrd:rvb i="12757"/>
        </ext>
      </extLst>
    </bk>
    <bk>
      <extLst>
        <ext uri="{3e2802c4-a4d2-4d8b-9148-e3be6c30e623}">
          <xlrd:rvb i="12758"/>
        </ext>
      </extLst>
    </bk>
    <bk>
      <extLst>
        <ext uri="{3e2802c4-a4d2-4d8b-9148-e3be6c30e623}">
          <xlrd:rvb i="12759"/>
        </ext>
      </extLst>
    </bk>
    <bk>
      <extLst>
        <ext uri="{3e2802c4-a4d2-4d8b-9148-e3be6c30e623}">
          <xlrd:rvb i="12760"/>
        </ext>
      </extLst>
    </bk>
    <bk>
      <extLst>
        <ext uri="{3e2802c4-a4d2-4d8b-9148-e3be6c30e623}">
          <xlrd:rvb i="12761"/>
        </ext>
      </extLst>
    </bk>
    <bk>
      <extLst>
        <ext uri="{3e2802c4-a4d2-4d8b-9148-e3be6c30e623}">
          <xlrd:rvb i="12762"/>
        </ext>
      </extLst>
    </bk>
    <bk>
      <extLst>
        <ext uri="{3e2802c4-a4d2-4d8b-9148-e3be6c30e623}">
          <xlrd:rvb i="12763"/>
        </ext>
      </extLst>
    </bk>
    <bk>
      <extLst>
        <ext uri="{3e2802c4-a4d2-4d8b-9148-e3be6c30e623}">
          <xlrd:rvb i="12764"/>
        </ext>
      </extLst>
    </bk>
    <bk>
      <extLst>
        <ext uri="{3e2802c4-a4d2-4d8b-9148-e3be6c30e623}">
          <xlrd:rvb i="12765"/>
        </ext>
      </extLst>
    </bk>
    <bk>
      <extLst>
        <ext uri="{3e2802c4-a4d2-4d8b-9148-e3be6c30e623}">
          <xlrd:rvb i="12766"/>
        </ext>
      </extLst>
    </bk>
    <bk>
      <extLst>
        <ext uri="{3e2802c4-a4d2-4d8b-9148-e3be6c30e623}">
          <xlrd:rvb i="12767"/>
        </ext>
      </extLst>
    </bk>
    <bk>
      <extLst>
        <ext uri="{3e2802c4-a4d2-4d8b-9148-e3be6c30e623}">
          <xlrd:rvb i="12768"/>
        </ext>
      </extLst>
    </bk>
    <bk>
      <extLst>
        <ext uri="{3e2802c4-a4d2-4d8b-9148-e3be6c30e623}">
          <xlrd:rvb i="12769"/>
        </ext>
      </extLst>
    </bk>
    <bk>
      <extLst>
        <ext uri="{3e2802c4-a4d2-4d8b-9148-e3be6c30e623}">
          <xlrd:rvb i="12770"/>
        </ext>
      </extLst>
    </bk>
    <bk>
      <extLst>
        <ext uri="{3e2802c4-a4d2-4d8b-9148-e3be6c30e623}">
          <xlrd:rvb i="12771"/>
        </ext>
      </extLst>
    </bk>
    <bk>
      <extLst>
        <ext uri="{3e2802c4-a4d2-4d8b-9148-e3be6c30e623}">
          <xlrd:rvb i="12772"/>
        </ext>
      </extLst>
    </bk>
    <bk>
      <extLst>
        <ext uri="{3e2802c4-a4d2-4d8b-9148-e3be6c30e623}">
          <xlrd:rvb i="12773"/>
        </ext>
      </extLst>
    </bk>
    <bk>
      <extLst>
        <ext uri="{3e2802c4-a4d2-4d8b-9148-e3be6c30e623}">
          <xlrd:rvb i="12774"/>
        </ext>
      </extLst>
    </bk>
    <bk>
      <extLst>
        <ext uri="{3e2802c4-a4d2-4d8b-9148-e3be6c30e623}">
          <xlrd:rvb i="12775"/>
        </ext>
      </extLst>
    </bk>
    <bk>
      <extLst>
        <ext uri="{3e2802c4-a4d2-4d8b-9148-e3be6c30e623}">
          <xlrd:rvb i="12776"/>
        </ext>
      </extLst>
    </bk>
    <bk>
      <extLst>
        <ext uri="{3e2802c4-a4d2-4d8b-9148-e3be6c30e623}">
          <xlrd:rvb i="12777"/>
        </ext>
      </extLst>
    </bk>
    <bk>
      <extLst>
        <ext uri="{3e2802c4-a4d2-4d8b-9148-e3be6c30e623}">
          <xlrd:rvb i="12778"/>
        </ext>
      </extLst>
    </bk>
    <bk>
      <extLst>
        <ext uri="{3e2802c4-a4d2-4d8b-9148-e3be6c30e623}">
          <xlrd:rvb i="12779"/>
        </ext>
      </extLst>
    </bk>
    <bk>
      <extLst>
        <ext uri="{3e2802c4-a4d2-4d8b-9148-e3be6c30e623}">
          <xlrd:rvb i="12780"/>
        </ext>
      </extLst>
    </bk>
    <bk>
      <extLst>
        <ext uri="{3e2802c4-a4d2-4d8b-9148-e3be6c30e623}">
          <xlrd:rvb i="12781"/>
        </ext>
      </extLst>
    </bk>
    <bk>
      <extLst>
        <ext uri="{3e2802c4-a4d2-4d8b-9148-e3be6c30e623}">
          <xlrd:rvb i="12782"/>
        </ext>
      </extLst>
    </bk>
    <bk>
      <extLst>
        <ext uri="{3e2802c4-a4d2-4d8b-9148-e3be6c30e623}">
          <xlrd:rvb i="12783"/>
        </ext>
      </extLst>
    </bk>
    <bk>
      <extLst>
        <ext uri="{3e2802c4-a4d2-4d8b-9148-e3be6c30e623}">
          <xlrd:rvb i="12784"/>
        </ext>
      </extLst>
    </bk>
    <bk>
      <extLst>
        <ext uri="{3e2802c4-a4d2-4d8b-9148-e3be6c30e623}">
          <xlrd:rvb i="12785"/>
        </ext>
      </extLst>
    </bk>
    <bk>
      <extLst>
        <ext uri="{3e2802c4-a4d2-4d8b-9148-e3be6c30e623}">
          <xlrd:rvb i="12786"/>
        </ext>
      </extLst>
    </bk>
    <bk>
      <extLst>
        <ext uri="{3e2802c4-a4d2-4d8b-9148-e3be6c30e623}">
          <xlrd:rvb i="12787"/>
        </ext>
      </extLst>
    </bk>
    <bk>
      <extLst>
        <ext uri="{3e2802c4-a4d2-4d8b-9148-e3be6c30e623}">
          <xlrd:rvb i="12788"/>
        </ext>
      </extLst>
    </bk>
    <bk>
      <extLst>
        <ext uri="{3e2802c4-a4d2-4d8b-9148-e3be6c30e623}">
          <xlrd:rvb i="12789"/>
        </ext>
      </extLst>
    </bk>
    <bk>
      <extLst>
        <ext uri="{3e2802c4-a4d2-4d8b-9148-e3be6c30e623}">
          <xlrd:rvb i="12790"/>
        </ext>
      </extLst>
    </bk>
    <bk>
      <extLst>
        <ext uri="{3e2802c4-a4d2-4d8b-9148-e3be6c30e623}">
          <xlrd:rvb i="12791"/>
        </ext>
      </extLst>
    </bk>
    <bk>
      <extLst>
        <ext uri="{3e2802c4-a4d2-4d8b-9148-e3be6c30e623}">
          <xlrd:rvb i="12792"/>
        </ext>
      </extLst>
    </bk>
    <bk>
      <extLst>
        <ext uri="{3e2802c4-a4d2-4d8b-9148-e3be6c30e623}">
          <xlrd:rvb i="12793"/>
        </ext>
      </extLst>
    </bk>
    <bk>
      <extLst>
        <ext uri="{3e2802c4-a4d2-4d8b-9148-e3be6c30e623}">
          <xlrd:rvb i="12794"/>
        </ext>
      </extLst>
    </bk>
    <bk>
      <extLst>
        <ext uri="{3e2802c4-a4d2-4d8b-9148-e3be6c30e623}">
          <xlrd:rvb i="12795"/>
        </ext>
      </extLst>
    </bk>
    <bk>
      <extLst>
        <ext uri="{3e2802c4-a4d2-4d8b-9148-e3be6c30e623}">
          <xlrd:rvb i="12796"/>
        </ext>
      </extLst>
    </bk>
    <bk>
      <extLst>
        <ext uri="{3e2802c4-a4d2-4d8b-9148-e3be6c30e623}">
          <xlrd:rvb i="12797"/>
        </ext>
      </extLst>
    </bk>
    <bk>
      <extLst>
        <ext uri="{3e2802c4-a4d2-4d8b-9148-e3be6c30e623}">
          <xlrd:rvb i="12798"/>
        </ext>
      </extLst>
    </bk>
    <bk>
      <extLst>
        <ext uri="{3e2802c4-a4d2-4d8b-9148-e3be6c30e623}">
          <xlrd:rvb i="12799"/>
        </ext>
      </extLst>
    </bk>
    <bk>
      <extLst>
        <ext uri="{3e2802c4-a4d2-4d8b-9148-e3be6c30e623}">
          <xlrd:rvb i="12800"/>
        </ext>
      </extLst>
    </bk>
    <bk>
      <extLst>
        <ext uri="{3e2802c4-a4d2-4d8b-9148-e3be6c30e623}">
          <xlrd:rvb i="12801"/>
        </ext>
      </extLst>
    </bk>
    <bk>
      <extLst>
        <ext uri="{3e2802c4-a4d2-4d8b-9148-e3be6c30e623}">
          <xlrd:rvb i="12802"/>
        </ext>
      </extLst>
    </bk>
    <bk>
      <extLst>
        <ext uri="{3e2802c4-a4d2-4d8b-9148-e3be6c30e623}">
          <xlrd:rvb i="12803"/>
        </ext>
      </extLst>
    </bk>
    <bk>
      <extLst>
        <ext uri="{3e2802c4-a4d2-4d8b-9148-e3be6c30e623}">
          <xlrd:rvb i="12804"/>
        </ext>
      </extLst>
    </bk>
    <bk>
      <extLst>
        <ext uri="{3e2802c4-a4d2-4d8b-9148-e3be6c30e623}">
          <xlrd:rvb i="12805"/>
        </ext>
      </extLst>
    </bk>
    <bk>
      <extLst>
        <ext uri="{3e2802c4-a4d2-4d8b-9148-e3be6c30e623}">
          <xlrd:rvb i="12806"/>
        </ext>
      </extLst>
    </bk>
    <bk>
      <extLst>
        <ext uri="{3e2802c4-a4d2-4d8b-9148-e3be6c30e623}">
          <xlrd:rvb i="12807"/>
        </ext>
      </extLst>
    </bk>
    <bk>
      <extLst>
        <ext uri="{3e2802c4-a4d2-4d8b-9148-e3be6c30e623}">
          <xlrd:rvb i="12808"/>
        </ext>
      </extLst>
    </bk>
    <bk>
      <extLst>
        <ext uri="{3e2802c4-a4d2-4d8b-9148-e3be6c30e623}">
          <xlrd:rvb i="12809"/>
        </ext>
      </extLst>
    </bk>
    <bk>
      <extLst>
        <ext uri="{3e2802c4-a4d2-4d8b-9148-e3be6c30e623}">
          <xlrd:rvb i="12810"/>
        </ext>
      </extLst>
    </bk>
    <bk>
      <extLst>
        <ext uri="{3e2802c4-a4d2-4d8b-9148-e3be6c30e623}">
          <xlrd:rvb i="12811"/>
        </ext>
      </extLst>
    </bk>
    <bk>
      <extLst>
        <ext uri="{3e2802c4-a4d2-4d8b-9148-e3be6c30e623}">
          <xlrd:rvb i="12812"/>
        </ext>
      </extLst>
    </bk>
    <bk>
      <extLst>
        <ext uri="{3e2802c4-a4d2-4d8b-9148-e3be6c30e623}">
          <xlrd:rvb i="12813"/>
        </ext>
      </extLst>
    </bk>
    <bk>
      <extLst>
        <ext uri="{3e2802c4-a4d2-4d8b-9148-e3be6c30e623}">
          <xlrd:rvb i="12814"/>
        </ext>
      </extLst>
    </bk>
    <bk>
      <extLst>
        <ext uri="{3e2802c4-a4d2-4d8b-9148-e3be6c30e623}">
          <xlrd:rvb i="12815"/>
        </ext>
      </extLst>
    </bk>
    <bk>
      <extLst>
        <ext uri="{3e2802c4-a4d2-4d8b-9148-e3be6c30e623}">
          <xlrd:rvb i="12816"/>
        </ext>
      </extLst>
    </bk>
    <bk>
      <extLst>
        <ext uri="{3e2802c4-a4d2-4d8b-9148-e3be6c30e623}">
          <xlrd:rvb i="12817"/>
        </ext>
      </extLst>
    </bk>
    <bk>
      <extLst>
        <ext uri="{3e2802c4-a4d2-4d8b-9148-e3be6c30e623}">
          <xlrd:rvb i="12818"/>
        </ext>
      </extLst>
    </bk>
    <bk>
      <extLst>
        <ext uri="{3e2802c4-a4d2-4d8b-9148-e3be6c30e623}">
          <xlrd:rvb i="12819"/>
        </ext>
      </extLst>
    </bk>
    <bk>
      <extLst>
        <ext uri="{3e2802c4-a4d2-4d8b-9148-e3be6c30e623}">
          <xlrd:rvb i="12820"/>
        </ext>
      </extLst>
    </bk>
    <bk>
      <extLst>
        <ext uri="{3e2802c4-a4d2-4d8b-9148-e3be6c30e623}">
          <xlrd:rvb i="12821"/>
        </ext>
      </extLst>
    </bk>
    <bk>
      <extLst>
        <ext uri="{3e2802c4-a4d2-4d8b-9148-e3be6c30e623}">
          <xlrd:rvb i="12822"/>
        </ext>
      </extLst>
    </bk>
    <bk>
      <extLst>
        <ext uri="{3e2802c4-a4d2-4d8b-9148-e3be6c30e623}">
          <xlrd:rvb i="12823"/>
        </ext>
      </extLst>
    </bk>
    <bk>
      <extLst>
        <ext uri="{3e2802c4-a4d2-4d8b-9148-e3be6c30e623}">
          <xlrd:rvb i="12824"/>
        </ext>
      </extLst>
    </bk>
    <bk>
      <extLst>
        <ext uri="{3e2802c4-a4d2-4d8b-9148-e3be6c30e623}">
          <xlrd:rvb i="12825"/>
        </ext>
      </extLst>
    </bk>
    <bk>
      <extLst>
        <ext uri="{3e2802c4-a4d2-4d8b-9148-e3be6c30e623}">
          <xlrd:rvb i="12826"/>
        </ext>
      </extLst>
    </bk>
    <bk>
      <extLst>
        <ext uri="{3e2802c4-a4d2-4d8b-9148-e3be6c30e623}">
          <xlrd:rvb i="12827"/>
        </ext>
      </extLst>
    </bk>
    <bk>
      <extLst>
        <ext uri="{3e2802c4-a4d2-4d8b-9148-e3be6c30e623}">
          <xlrd:rvb i="12830"/>
        </ext>
      </extLst>
    </bk>
    <bk>
      <extLst>
        <ext uri="{3e2802c4-a4d2-4d8b-9148-e3be6c30e623}">
          <xlrd:rvb i="12831"/>
        </ext>
      </extLst>
    </bk>
    <bk>
      <extLst>
        <ext uri="{3e2802c4-a4d2-4d8b-9148-e3be6c30e623}">
          <xlrd:rvb i="12832"/>
        </ext>
      </extLst>
    </bk>
    <bk>
      <extLst>
        <ext uri="{3e2802c4-a4d2-4d8b-9148-e3be6c30e623}">
          <xlrd:rvb i="12833"/>
        </ext>
      </extLst>
    </bk>
    <bk>
      <extLst>
        <ext uri="{3e2802c4-a4d2-4d8b-9148-e3be6c30e623}">
          <xlrd:rvb i="12834"/>
        </ext>
      </extLst>
    </bk>
    <bk>
      <extLst>
        <ext uri="{3e2802c4-a4d2-4d8b-9148-e3be6c30e623}">
          <xlrd:rvb i="12835"/>
        </ext>
      </extLst>
    </bk>
    <bk>
      <extLst>
        <ext uri="{3e2802c4-a4d2-4d8b-9148-e3be6c30e623}">
          <xlrd:rvb i="12836"/>
        </ext>
      </extLst>
    </bk>
    <bk>
      <extLst>
        <ext uri="{3e2802c4-a4d2-4d8b-9148-e3be6c30e623}">
          <xlrd:rvb i="12837"/>
        </ext>
      </extLst>
    </bk>
    <bk>
      <extLst>
        <ext uri="{3e2802c4-a4d2-4d8b-9148-e3be6c30e623}">
          <xlrd:rvb i="12838"/>
        </ext>
      </extLst>
    </bk>
    <bk>
      <extLst>
        <ext uri="{3e2802c4-a4d2-4d8b-9148-e3be6c30e623}">
          <xlrd:rvb i="12839"/>
        </ext>
      </extLst>
    </bk>
    <bk>
      <extLst>
        <ext uri="{3e2802c4-a4d2-4d8b-9148-e3be6c30e623}">
          <xlrd:rvb i="12840"/>
        </ext>
      </extLst>
    </bk>
    <bk>
      <extLst>
        <ext uri="{3e2802c4-a4d2-4d8b-9148-e3be6c30e623}">
          <xlrd:rvb i="12841"/>
        </ext>
      </extLst>
    </bk>
    <bk>
      <extLst>
        <ext uri="{3e2802c4-a4d2-4d8b-9148-e3be6c30e623}">
          <xlrd:rvb i="12842"/>
        </ext>
      </extLst>
    </bk>
    <bk>
      <extLst>
        <ext uri="{3e2802c4-a4d2-4d8b-9148-e3be6c30e623}">
          <xlrd:rvb i="12843"/>
        </ext>
      </extLst>
    </bk>
    <bk>
      <extLst>
        <ext uri="{3e2802c4-a4d2-4d8b-9148-e3be6c30e623}">
          <xlrd:rvb i="12844"/>
        </ext>
      </extLst>
    </bk>
    <bk>
      <extLst>
        <ext uri="{3e2802c4-a4d2-4d8b-9148-e3be6c30e623}">
          <xlrd:rvb i="12845"/>
        </ext>
      </extLst>
    </bk>
    <bk>
      <extLst>
        <ext uri="{3e2802c4-a4d2-4d8b-9148-e3be6c30e623}">
          <xlrd:rvb i="12846"/>
        </ext>
      </extLst>
    </bk>
    <bk>
      <extLst>
        <ext uri="{3e2802c4-a4d2-4d8b-9148-e3be6c30e623}">
          <xlrd:rvb i="12847"/>
        </ext>
      </extLst>
    </bk>
    <bk>
      <extLst>
        <ext uri="{3e2802c4-a4d2-4d8b-9148-e3be6c30e623}">
          <xlrd:rvb i="12848"/>
        </ext>
      </extLst>
    </bk>
    <bk>
      <extLst>
        <ext uri="{3e2802c4-a4d2-4d8b-9148-e3be6c30e623}">
          <xlrd:rvb i="12849"/>
        </ext>
      </extLst>
    </bk>
    <bk>
      <extLst>
        <ext uri="{3e2802c4-a4d2-4d8b-9148-e3be6c30e623}">
          <xlrd:rvb i="12850"/>
        </ext>
      </extLst>
    </bk>
    <bk>
      <extLst>
        <ext uri="{3e2802c4-a4d2-4d8b-9148-e3be6c30e623}">
          <xlrd:rvb i="12851"/>
        </ext>
      </extLst>
    </bk>
    <bk>
      <extLst>
        <ext uri="{3e2802c4-a4d2-4d8b-9148-e3be6c30e623}">
          <xlrd:rvb i="12852"/>
        </ext>
      </extLst>
    </bk>
    <bk>
      <extLst>
        <ext uri="{3e2802c4-a4d2-4d8b-9148-e3be6c30e623}">
          <xlrd:rvb i="12853"/>
        </ext>
      </extLst>
    </bk>
    <bk>
      <extLst>
        <ext uri="{3e2802c4-a4d2-4d8b-9148-e3be6c30e623}">
          <xlrd:rvb i="12854"/>
        </ext>
      </extLst>
    </bk>
    <bk>
      <extLst>
        <ext uri="{3e2802c4-a4d2-4d8b-9148-e3be6c30e623}">
          <xlrd:rvb i="12855"/>
        </ext>
      </extLst>
    </bk>
    <bk>
      <extLst>
        <ext uri="{3e2802c4-a4d2-4d8b-9148-e3be6c30e623}">
          <xlrd:rvb i="12856"/>
        </ext>
      </extLst>
    </bk>
    <bk>
      <extLst>
        <ext uri="{3e2802c4-a4d2-4d8b-9148-e3be6c30e623}">
          <xlrd:rvb i="12857"/>
        </ext>
      </extLst>
    </bk>
    <bk>
      <extLst>
        <ext uri="{3e2802c4-a4d2-4d8b-9148-e3be6c30e623}">
          <xlrd:rvb i="12858"/>
        </ext>
      </extLst>
    </bk>
    <bk>
      <extLst>
        <ext uri="{3e2802c4-a4d2-4d8b-9148-e3be6c30e623}">
          <xlrd:rvb i="12859"/>
        </ext>
      </extLst>
    </bk>
    <bk>
      <extLst>
        <ext uri="{3e2802c4-a4d2-4d8b-9148-e3be6c30e623}">
          <xlrd:rvb i="12860"/>
        </ext>
      </extLst>
    </bk>
    <bk>
      <extLst>
        <ext uri="{3e2802c4-a4d2-4d8b-9148-e3be6c30e623}">
          <xlrd:rvb i="12861"/>
        </ext>
      </extLst>
    </bk>
    <bk>
      <extLst>
        <ext uri="{3e2802c4-a4d2-4d8b-9148-e3be6c30e623}">
          <xlrd:rvb i="12862"/>
        </ext>
      </extLst>
    </bk>
    <bk>
      <extLst>
        <ext uri="{3e2802c4-a4d2-4d8b-9148-e3be6c30e623}">
          <xlrd:rvb i="12863"/>
        </ext>
      </extLst>
    </bk>
    <bk>
      <extLst>
        <ext uri="{3e2802c4-a4d2-4d8b-9148-e3be6c30e623}">
          <xlrd:rvb i="12864"/>
        </ext>
      </extLst>
    </bk>
    <bk>
      <extLst>
        <ext uri="{3e2802c4-a4d2-4d8b-9148-e3be6c30e623}">
          <xlrd:rvb i="12865"/>
        </ext>
      </extLst>
    </bk>
    <bk>
      <extLst>
        <ext uri="{3e2802c4-a4d2-4d8b-9148-e3be6c30e623}">
          <xlrd:rvb i="12866"/>
        </ext>
      </extLst>
    </bk>
    <bk>
      <extLst>
        <ext uri="{3e2802c4-a4d2-4d8b-9148-e3be6c30e623}">
          <xlrd:rvb i="12867"/>
        </ext>
      </extLst>
    </bk>
    <bk>
      <extLst>
        <ext uri="{3e2802c4-a4d2-4d8b-9148-e3be6c30e623}">
          <xlrd:rvb i="12868"/>
        </ext>
      </extLst>
    </bk>
    <bk>
      <extLst>
        <ext uri="{3e2802c4-a4d2-4d8b-9148-e3be6c30e623}">
          <xlrd:rvb i="12869"/>
        </ext>
      </extLst>
    </bk>
    <bk>
      <extLst>
        <ext uri="{3e2802c4-a4d2-4d8b-9148-e3be6c30e623}">
          <xlrd:rvb i="12870"/>
        </ext>
      </extLst>
    </bk>
    <bk>
      <extLst>
        <ext uri="{3e2802c4-a4d2-4d8b-9148-e3be6c30e623}">
          <xlrd:rvb i="12871"/>
        </ext>
      </extLst>
    </bk>
    <bk>
      <extLst>
        <ext uri="{3e2802c4-a4d2-4d8b-9148-e3be6c30e623}">
          <xlrd:rvb i="12872"/>
        </ext>
      </extLst>
    </bk>
    <bk>
      <extLst>
        <ext uri="{3e2802c4-a4d2-4d8b-9148-e3be6c30e623}">
          <xlrd:rvb i="12873"/>
        </ext>
      </extLst>
    </bk>
    <bk>
      <extLst>
        <ext uri="{3e2802c4-a4d2-4d8b-9148-e3be6c30e623}">
          <xlrd:rvb i="12874"/>
        </ext>
      </extLst>
    </bk>
    <bk>
      <extLst>
        <ext uri="{3e2802c4-a4d2-4d8b-9148-e3be6c30e623}">
          <xlrd:rvb i="12875"/>
        </ext>
      </extLst>
    </bk>
    <bk>
      <extLst>
        <ext uri="{3e2802c4-a4d2-4d8b-9148-e3be6c30e623}">
          <xlrd:rvb i="12876"/>
        </ext>
      </extLst>
    </bk>
    <bk>
      <extLst>
        <ext uri="{3e2802c4-a4d2-4d8b-9148-e3be6c30e623}">
          <xlrd:rvb i="12877"/>
        </ext>
      </extLst>
    </bk>
    <bk>
      <extLst>
        <ext uri="{3e2802c4-a4d2-4d8b-9148-e3be6c30e623}">
          <xlrd:rvb i="12878"/>
        </ext>
      </extLst>
    </bk>
    <bk>
      <extLst>
        <ext uri="{3e2802c4-a4d2-4d8b-9148-e3be6c30e623}">
          <xlrd:rvb i="12879"/>
        </ext>
      </extLst>
    </bk>
    <bk>
      <extLst>
        <ext uri="{3e2802c4-a4d2-4d8b-9148-e3be6c30e623}">
          <xlrd:rvb i="12880"/>
        </ext>
      </extLst>
    </bk>
    <bk>
      <extLst>
        <ext uri="{3e2802c4-a4d2-4d8b-9148-e3be6c30e623}">
          <xlrd:rvb i="12881"/>
        </ext>
      </extLst>
    </bk>
    <bk>
      <extLst>
        <ext uri="{3e2802c4-a4d2-4d8b-9148-e3be6c30e623}">
          <xlrd:rvb i="12882"/>
        </ext>
      </extLst>
    </bk>
    <bk>
      <extLst>
        <ext uri="{3e2802c4-a4d2-4d8b-9148-e3be6c30e623}">
          <xlrd:rvb i="12883"/>
        </ext>
      </extLst>
    </bk>
    <bk>
      <extLst>
        <ext uri="{3e2802c4-a4d2-4d8b-9148-e3be6c30e623}">
          <xlrd:rvb i="12884"/>
        </ext>
      </extLst>
    </bk>
    <bk>
      <extLst>
        <ext uri="{3e2802c4-a4d2-4d8b-9148-e3be6c30e623}">
          <xlrd:rvb i="12885"/>
        </ext>
      </extLst>
    </bk>
    <bk>
      <extLst>
        <ext uri="{3e2802c4-a4d2-4d8b-9148-e3be6c30e623}">
          <xlrd:rvb i="12886"/>
        </ext>
      </extLst>
    </bk>
    <bk>
      <extLst>
        <ext uri="{3e2802c4-a4d2-4d8b-9148-e3be6c30e623}">
          <xlrd:rvb i="12887"/>
        </ext>
      </extLst>
    </bk>
    <bk>
      <extLst>
        <ext uri="{3e2802c4-a4d2-4d8b-9148-e3be6c30e623}">
          <xlrd:rvb i="12888"/>
        </ext>
      </extLst>
    </bk>
    <bk>
      <extLst>
        <ext uri="{3e2802c4-a4d2-4d8b-9148-e3be6c30e623}">
          <xlrd:rvb i="12889"/>
        </ext>
      </extLst>
    </bk>
    <bk>
      <extLst>
        <ext uri="{3e2802c4-a4d2-4d8b-9148-e3be6c30e623}">
          <xlrd:rvb i="12890"/>
        </ext>
      </extLst>
    </bk>
    <bk>
      <extLst>
        <ext uri="{3e2802c4-a4d2-4d8b-9148-e3be6c30e623}">
          <xlrd:rvb i="12891"/>
        </ext>
      </extLst>
    </bk>
    <bk>
      <extLst>
        <ext uri="{3e2802c4-a4d2-4d8b-9148-e3be6c30e623}">
          <xlrd:rvb i="12892"/>
        </ext>
      </extLst>
    </bk>
    <bk>
      <extLst>
        <ext uri="{3e2802c4-a4d2-4d8b-9148-e3be6c30e623}">
          <xlrd:rvb i="12893"/>
        </ext>
      </extLst>
    </bk>
    <bk>
      <extLst>
        <ext uri="{3e2802c4-a4d2-4d8b-9148-e3be6c30e623}">
          <xlrd:rvb i="12894"/>
        </ext>
      </extLst>
    </bk>
    <bk>
      <extLst>
        <ext uri="{3e2802c4-a4d2-4d8b-9148-e3be6c30e623}">
          <xlrd:rvb i="12895"/>
        </ext>
      </extLst>
    </bk>
    <bk>
      <extLst>
        <ext uri="{3e2802c4-a4d2-4d8b-9148-e3be6c30e623}">
          <xlrd:rvb i="12896"/>
        </ext>
      </extLst>
    </bk>
    <bk>
      <extLst>
        <ext uri="{3e2802c4-a4d2-4d8b-9148-e3be6c30e623}">
          <xlrd:rvb i="12897"/>
        </ext>
      </extLst>
    </bk>
    <bk>
      <extLst>
        <ext uri="{3e2802c4-a4d2-4d8b-9148-e3be6c30e623}">
          <xlrd:rvb i="12898"/>
        </ext>
      </extLst>
    </bk>
    <bk>
      <extLst>
        <ext uri="{3e2802c4-a4d2-4d8b-9148-e3be6c30e623}">
          <xlrd:rvb i="12899"/>
        </ext>
      </extLst>
    </bk>
    <bk>
      <extLst>
        <ext uri="{3e2802c4-a4d2-4d8b-9148-e3be6c30e623}">
          <xlrd:rvb i="12900"/>
        </ext>
      </extLst>
    </bk>
    <bk>
      <extLst>
        <ext uri="{3e2802c4-a4d2-4d8b-9148-e3be6c30e623}">
          <xlrd:rvb i="12901"/>
        </ext>
      </extLst>
    </bk>
    <bk>
      <extLst>
        <ext uri="{3e2802c4-a4d2-4d8b-9148-e3be6c30e623}">
          <xlrd:rvb i="12902"/>
        </ext>
      </extLst>
    </bk>
    <bk>
      <extLst>
        <ext uri="{3e2802c4-a4d2-4d8b-9148-e3be6c30e623}">
          <xlrd:rvb i="12903"/>
        </ext>
      </extLst>
    </bk>
    <bk>
      <extLst>
        <ext uri="{3e2802c4-a4d2-4d8b-9148-e3be6c30e623}">
          <xlrd:rvb i="12904"/>
        </ext>
      </extLst>
    </bk>
    <bk>
      <extLst>
        <ext uri="{3e2802c4-a4d2-4d8b-9148-e3be6c30e623}">
          <xlrd:rvb i="12905"/>
        </ext>
      </extLst>
    </bk>
    <bk>
      <extLst>
        <ext uri="{3e2802c4-a4d2-4d8b-9148-e3be6c30e623}">
          <xlrd:rvb i="12906"/>
        </ext>
      </extLst>
    </bk>
    <bk>
      <extLst>
        <ext uri="{3e2802c4-a4d2-4d8b-9148-e3be6c30e623}">
          <xlrd:rvb i="12907"/>
        </ext>
      </extLst>
    </bk>
    <bk>
      <extLst>
        <ext uri="{3e2802c4-a4d2-4d8b-9148-e3be6c30e623}">
          <xlrd:rvb i="12908"/>
        </ext>
      </extLst>
    </bk>
    <bk>
      <extLst>
        <ext uri="{3e2802c4-a4d2-4d8b-9148-e3be6c30e623}">
          <xlrd:rvb i="12909"/>
        </ext>
      </extLst>
    </bk>
    <bk>
      <extLst>
        <ext uri="{3e2802c4-a4d2-4d8b-9148-e3be6c30e623}">
          <xlrd:rvb i="12910"/>
        </ext>
      </extLst>
    </bk>
    <bk>
      <extLst>
        <ext uri="{3e2802c4-a4d2-4d8b-9148-e3be6c30e623}">
          <xlrd:rvb i="12911"/>
        </ext>
      </extLst>
    </bk>
    <bk>
      <extLst>
        <ext uri="{3e2802c4-a4d2-4d8b-9148-e3be6c30e623}">
          <xlrd:rvb i="12912"/>
        </ext>
      </extLst>
    </bk>
    <bk>
      <extLst>
        <ext uri="{3e2802c4-a4d2-4d8b-9148-e3be6c30e623}">
          <xlrd:rvb i="12913"/>
        </ext>
      </extLst>
    </bk>
    <bk>
      <extLst>
        <ext uri="{3e2802c4-a4d2-4d8b-9148-e3be6c30e623}">
          <xlrd:rvb i="12914"/>
        </ext>
      </extLst>
    </bk>
    <bk>
      <extLst>
        <ext uri="{3e2802c4-a4d2-4d8b-9148-e3be6c30e623}">
          <xlrd:rvb i="12915"/>
        </ext>
      </extLst>
    </bk>
    <bk>
      <extLst>
        <ext uri="{3e2802c4-a4d2-4d8b-9148-e3be6c30e623}">
          <xlrd:rvb i="12916"/>
        </ext>
      </extLst>
    </bk>
    <bk>
      <extLst>
        <ext uri="{3e2802c4-a4d2-4d8b-9148-e3be6c30e623}">
          <xlrd:rvb i="12917"/>
        </ext>
      </extLst>
    </bk>
    <bk>
      <extLst>
        <ext uri="{3e2802c4-a4d2-4d8b-9148-e3be6c30e623}">
          <xlrd:rvb i="12918"/>
        </ext>
      </extLst>
    </bk>
    <bk>
      <extLst>
        <ext uri="{3e2802c4-a4d2-4d8b-9148-e3be6c30e623}">
          <xlrd:rvb i="12919"/>
        </ext>
      </extLst>
    </bk>
    <bk>
      <extLst>
        <ext uri="{3e2802c4-a4d2-4d8b-9148-e3be6c30e623}">
          <xlrd:rvb i="12920"/>
        </ext>
      </extLst>
    </bk>
    <bk>
      <extLst>
        <ext uri="{3e2802c4-a4d2-4d8b-9148-e3be6c30e623}">
          <xlrd:rvb i="12921"/>
        </ext>
      </extLst>
    </bk>
    <bk>
      <extLst>
        <ext uri="{3e2802c4-a4d2-4d8b-9148-e3be6c30e623}">
          <xlrd:rvb i="12922"/>
        </ext>
      </extLst>
    </bk>
    <bk>
      <extLst>
        <ext uri="{3e2802c4-a4d2-4d8b-9148-e3be6c30e623}">
          <xlrd:rvb i="12923"/>
        </ext>
      </extLst>
    </bk>
    <bk>
      <extLst>
        <ext uri="{3e2802c4-a4d2-4d8b-9148-e3be6c30e623}">
          <xlrd:rvb i="12924"/>
        </ext>
      </extLst>
    </bk>
    <bk>
      <extLst>
        <ext uri="{3e2802c4-a4d2-4d8b-9148-e3be6c30e623}">
          <xlrd:rvb i="12925"/>
        </ext>
      </extLst>
    </bk>
    <bk>
      <extLst>
        <ext uri="{3e2802c4-a4d2-4d8b-9148-e3be6c30e623}">
          <xlrd:rvb i="12926"/>
        </ext>
      </extLst>
    </bk>
    <bk>
      <extLst>
        <ext uri="{3e2802c4-a4d2-4d8b-9148-e3be6c30e623}">
          <xlrd:rvb i="12927"/>
        </ext>
      </extLst>
    </bk>
    <bk>
      <extLst>
        <ext uri="{3e2802c4-a4d2-4d8b-9148-e3be6c30e623}">
          <xlrd:rvb i="12928"/>
        </ext>
      </extLst>
    </bk>
    <bk>
      <extLst>
        <ext uri="{3e2802c4-a4d2-4d8b-9148-e3be6c30e623}">
          <xlrd:rvb i="12929"/>
        </ext>
      </extLst>
    </bk>
    <bk>
      <extLst>
        <ext uri="{3e2802c4-a4d2-4d8b-9148-e3be6c30e623}">
          <xlrd:rvb i="12930"/>
        </ext>
      </extLst>
    </bk>
    <bk>
      <extLst>
        <ext uri="{3e2802c4-a4d2-4d8b-9148-e3be6c30e623}">
          <xlrd:rvb i="12931"/>
        </ext>
      </extLst>
    </bk>
    <bk>
      <extLst>
        <ext uri="{3e2802c4-a4d2-4d8b-9148-e3be6c30e623}">
          <xlrd:rvb i="12932"/>
        </ext>
      </extLst>
    </bk>
    <bk>
      <extLst>
        <ext uri="{3e2802c4-a4d2-4d8b-9148-e3be6c30e623}">
          <xlrd:rvb i="12933"/>
        </ext>
      </extLst>
    </bk>
    <bk>
      <extLst>
        <ext uri="{3e2802c4-a4d2-4d8b-9148-e3be6c30e623}">
          <xlrd:rvb i="12934"/>
        </ext>
      </extLst>
    </bk>
    <bk>
      <extLst>
        <ext uri="{3e2802c4-a4d2-4d8b-9148-e3be6c30e623}">
          <xlrd:rvb i="12935"/>
        </ext>
      </extLst>
    </bk>
    <bk>
      <extLst>
        <ext uri="{3e2802c4-a4d2-4d8b-9148-e3be6c30e623}">
          <xlrd:rvb i="12936"/>
        </ext>
      </extLst>
    </bk>
    <bk>
      <extLst>
        <ext uri="{3e2802c4-a4d2-4d8b-9148-e3be6c30e623}">
          <xlrd:rvb i="12937"/>
        </ext>
      </extLst>
    </bk>
    <bk>
      <extLst>
        <ext uri="{3e2802c4-a4d2-4d8b-9148-e3be6c30e623}">
          <xlrd:rvb i="12938"/>
        </ext>
      </extLst>
    </bk>
    <bk>
      <extLst>
        <ext uri="{3e2802c4-a4d2-4d8b-9148-e3be6c30e623}">
          <xlrd:rvb i="12939"/>
        </ext>
      </extLst>
    </bk>
    <bk>
      <extLst>
        <ext uri="{3e2802c4-a4d2-4d8b-9148-e3be6c30e623}">
          <xlrd:rvb i="12940"/>
        </ext>
      </extLst>
    </bk>
    <bk>
      <extLst>
        <ext uri="{3e2802c4-a4d2-4d8b-9148-e3be6c30e623}">
          <xlrd:rvb i="12941"/>
        </ext>
      </extLst>
    </bk>
    <bk>
      <extLst>
        <ext uri="{3e2802c4-a4d2-4d8b-9148-e3be6c30e623}">
          <xlrd:rvb i="12942"/>
        </ext>
      </extLst>
    </bk>
    <bk>
      <extLst>
        <ext uri="{3e2802c4-a4d2-4d8b-9148-e3be6c30e623}">
          <xlrd:rvb i="12943"/>
        </ext>
      </extLst>
    </bk>
    <bk>
      <extLst>
        <ext uri="{3e2802c4-a4d2-4d8b-9148-e3be6c30e623}">
          <xlrd:rvb i="12944"/>
        </ext>
      </extLst>
    </bk>
    <bk>
      <extLst>
        <ext uri="{3e2802c4-a4d2-4d8b-9148-e3be6c30e623}">
          <xlrd:rvb i="12945"/>
        </ext>
      </extLst>
    </bk>
    <bk>
      <extLst>
        <ext uri="{3e2802c4-a4d2-4d8b-9148-e3be6c30e623}">
          <xlrd:rvb i="12946"/>
        </ext>
      </extLst>
    </bk>
    <bk>
      <extLst>
        <ext uri="{3e2802c4-a4d2-4d8b-9148-e3be6c30e623}">
          <xlrd:rvb i="12947"/>
        </ext>
      </extLst>
    </bk>
    <bk>
      <extLst>
        <ext uri="{3e2802c4-a4d2-4d8b-9148-e3be6c30e623}">
          <xlrd:rvb i="12948"/>
        </ext>
      </extLst>
    </bk>
    <bk>
      <extLst>
        <ext uri="{3e2802c4-a4d2-4d8b-9148-e3be6c30e623}">
          <xlrd:rvb i="12949"/>
        </ext>
      </extLst>
    </bk>
    <bk>
      <extLst>
        <ext uri="{3e2802c4-a4d2-4d8b-9148-e3be6c30e623}">
          <xlrd:rvb i="12950"/>
        </ext>
      </extLst>
    </bk>
    <bk>
      <extLst>
        <ext uri="{3e2802c4-a4d2-4d8b-9148-e3be6c30e623}">
          <xlrd:rvb i="12951"/>
        </ext>
      </extLst>
    </bk>
    <bk>
      <extLst>
        <ext uri="{3e2802c4-a4d2-4d8b-9148-e3be6c30e623}">
          <xlrd:rvb i="12952"/>
        </ext>
      </extLst>
    </bk>
    <bk>
      <extLst>
        <ext uri="{3e2802c4-a4d2-4d8b-9148-e3be6c30e623}">
          <xlrd:rvb i="12953"/>
        </ext>
      </extLst>
    </bk>
    <bk>
      <extLst>
        <ext uri="{3e2802c4-a4d2-4d8b-9148-e3be6c30e623}">
          <xlrd:rvb i="12954"/>
        </ext>
      </extLst>
    </bk>
    <bk>
      <extLst>
        <ext uri="{3e2802c4-a4d2-4d8b-9148-e3be6c30e623}">
          <xlrd:rvb i="12955"/>
        </ext>
      </extLst>
    </bk>
    <bk>
      <extLst>
        <ext uri="{3e2802c4-a4d2-4d8b-9148-e3be6c30e623}">
          <xlrd:rvb i="12956"/>
        </ext>
      </extLst>
    </bk>
    <bk>
      <extLst>
        <ext uri="{3e2802c4-a4d2-4d8b-9148-e3be6c30e623}">
          <xlrd:rvb i="12957"/>
        </ext>
      </extLst>
    </bk>
    <bk>
      <extLst>
        <ext uri="{3e2802c4-a4d2-4d8b-9148-e3be6c30e623}">
          <xlrd:rvb i="12958"/>
        </ext>
      </extLst>
    </bk>
    <bk>
      <extLst>
        <ext uri="{3e2802c4-a4d2-4d8b-9148-e3be6c30e623}">
          <xlrd:rvb i="12959"/>
        </ext>
      </extLst>
    </bk>
    <bk>
      <extLst>
        <ext uri="{3e2802c4-a4d2-4d8b-9148-e3be6c30e623}">
          <xlrd:rvb i="12960"/>
        </ext>
      </extLst>
    </bk>
    <bk>
      <extLst>
        <ext uri="{3e2802c4-a4d2-4d8b-9148-e3be6c30e623}">
          <xlrd:rvb i="12961"/>
        </ext>
      </extLst>
    </bk>
    <bk>
      <extLst>
        <ext uri="{3e2802c4-a4d2-4d8b-9148-e3be6c30e623}">
          <xlrd:rvb i="12962"/>
        </ext>
      </extLst>
    </bk>
    <bk>
      <extLst>
        <ext uri="{3e2802c4-a4d2-4d8b-9148-e3be6c30e623}">
          <xlrd:rvb i="12963"/>
        </ext>
      </extLst>
    </bk>
    <bk>
      <extLst>
        <ext uri="{3e2802c4-a4d2-4d8b-9148-e3be6c30e623}">
          <xlrd:rvb i="12964"/>
        </ext>
      </extLst>
    </bk>
    <bk>
      <extLst>
        <ext uri="{3e2802c4-a4d2-4d8b-9148-e3be6c30e623}">
          <xlrd:rvb i="12965"/>
        </ext>
      </extLst>
    </bk>
    <bk>
      <extLst>
        <ext uri="{3e2802c4-a4d2-4d8b-9148-e3be6c30e623}">
          <xlrd:rvb i="12966"/>
        </ext>
      </extLst>
    </bk>
    <bk>
      <extLst>
        <ext uri="{3e2802c4-a4d2-4d8b-9148-e3be6c30e623}">
          <xlrd:rvb i="12967"/>
        </ext>
      </extLst>
    </bk>
    <bk>
      <extLst>
        <ext uri="{3e2802c4-a4d2-4d8b-9148-e3be6c30e623}">
          <xlrd:rvb i="12968"/>
        </ext>
      </extLst>
    </bk>
    <bk>
      <extLst>
        <ext uri="{3e2802c4-a4d2-4d8b-9148-e3be6c30e623}">
          <xlrd:rvb i="12969"/>
        </ext>
      </extLst>
    </bk>
    <bk>
      <extLst>
        <ext uri="{3e2802c4-a4d2-4d8b-9148-e3be6c30e623}">
          <xlrd:rvb i="12970"/>
        </ext>
      </extLst>
    </bk>
    <bk>
      <extLst>
        <ext uri="{3e2802c4-a4d2-4d8b-9148-e3be6c30e623}">
          <xlrd:rvb i="12971"/>
        </ext>
      </extLst>
    </bk>
    <bk>
      <extLst>
        <ext uri="{3e2802c4-a4d2-4d8b-9148-e3be6c30e623}">
          <xlrd:rvb i="12972"/>
        </ext>
      </extLst>
    </bk>
    <bk>
      <extLst>
        <ext uri="{3e2802c4-a4d2-4d8b-9148-e3be6c30e623}">
          <xlrd:rvb i="12973"/>
        </ext>
      </extLst>
    </bk>
    <bk>
      <extLst>
        <ext uri="{3e2802c4-a4d2-4d8b-9148-e3be6c30e623}">
          <xlrd:rvb i="12974"/>
        </ext>
      </extLst>
    </bk>
    <bk>
      <extLst>
        <ext uri="{3e2802c4-a4d2-4d8b-9148-e3be6c30e623}">
          <xlrd:rvb i="12975"/>
        </ext>
      </extLst>
    </bk>
    <bk>
      <extLst>
        <ext uri="{3e2802c4-a4d2-4d8b-9148-e3be6c30e623}">
          <xlrd:rvb i="12976"/>
        </ext>
      </extLst>
    </bk>
    <bk>
      <extLst>
        <ext uri="{3e2802c4-a4d2-4d8b-9148-e3be6c30e623}">
          <xlrd:rvb i="12977"/>
        </ext>
      </extLst>
    </bk>
    <bk>
      <extLst>
        <ext uri="{3e2802c4-a4d2-4d8b-9148-e3be6c30e623}">
          <xlrd:rvb i="12978"/>
        </ext>
      </extLst>
    </bk>
    <bk>
      <extLst>
        <ext uri="{3e2802c4-a4d2-4d8b-9148-e3be6c30e623}">
          <xlrd:rvb i="12979"/>
        </ext>
      </extLst>
    </bk>
    <bk>
      <extLst>
        <ext uri="{3e2802c4-a4d2-4d8b-9148-e3be6c30e623}">
          <xlrd:rvb i="12980"/>
        </ext>
      </extLst>
    </bk>
    <bk>
      <extLst>
        <ext uri="{3e2802c4-a4d2-4d8b-9148-e3be6c30e623}">
          <xlrd:rvb i="12981"/>
        </ext>
      </extLst>
    </bk>
    <bk>
      <extLst>
        <ext uri="{3e2802c4-a4d2-4d8b-9148-e3be6c30e623}">
          <xlrd:rvb i="12982"/>
        </ext>
      </extLst>
    </bk>
    <bk>
      <extLst>
        <ext uri="{3e2802c4-a4d2-4d8b-9148-e3be6c30e623}">
          <xlrd:rvb i="12983"/>
        </ext>
      </extLst>
    </bk>
    <bk>
      <extLst>
        <ext uri="{3e2802c4-a4d2-4d8b-9148-e3be6c30e623}">
          <xlrd:rvb i="12984"/>
        </ext>
      </extLst>
    </bk>
    <bk>
      <extLst>
        <ext uri="{3e2802c4-a4d2-4d8b-9148-e3be6c30e623}">
          <xlrd:rvb i="12985"/>
        </ext>
      </extLst>
    </bk>
    <bk>
      <extLst>
        <ext uri="{3e2802c4-a4d2-4d8b-9148-e3be6c30e623}">
          <xlrd:rvb i="12986"/>
        </ext>
      </extLst>
    </bk>
    <bk>
      <extLst>
        <ext uri="{3e2802c4-a4d2-4d8b-9148-e3be6c30e623}">
          <xlrd:rvb i="12987"/>
        </ext>
      </extLst>
    </bk>
    <bk>
      <extLst>
        <ext uri="{3e2802c4-a4d2-4d8b-9148-e3be6c30e623}">
          <xlrd:rvb i="12988"/>
        </ext>
      </extLst>
    </bk>
    <bk>
      <extLst>
        <ext uri="{3e2802c4-a4d2-4d8b-9148-e3be6c30e623}">
          <xlrd:rvb i="12989"/>
        </ext>
      </extLst>
    </bk>
    <bk>
      <extLst>
        <ext uri="{3e2802c4-a4d2-4d8b-9148-e3be6c30e623}">
          <xlrd:rvb i="12990"/>
        </ext>
      </extLst>
    </bk>
    <bk>
      <extLst>
        <ext uri="{3e2802c4-a4d2-4d8b-9148-e3be6c30e623}">
          <xlrd:rvb i="12991"/>
        </ext>
      </extLst>
    </bk>
    <bk>
      <extLst>
        <ext uri="{3e2802c4-a4d2-4d8b-9148-e3be6c30e623}">
          <xlrd:rvb i="12992"/>
        </ext>
      </extLst>
    </bk>
    <bk>
      <extLst>
        <ext uri="{3e2802c4-a4d2-4d8b-9148-e3be6c30e623}">
          <xlrd:rvb i="12993"/>
        </ext>
      </extLst>
    </bk>
    <bk>
      <extLst>
        <ext uri="{3e2802c4-a4d2-4d8b-9148-e3be6c30e623}">
          <xlrd:rvb i="12994"/>
        </ext>
      </extLst>
    </bk>
    <bk>
      <extLst>
        <ext uri="{3e2802c4-a4d2-4d8b-9148-e3be6c30e623}">
          <xlrd:rvb i="12995"/>
        </ext>
      </extLst>
    </bk>
    <bk>
      <extLst>
        <ext uri="{3e2802c4-a4d2-4d8b-9148-e3be6c30e623}">
          <xlrd:rvb i="12996"/>
        </ext>
      </extLst>
    </bk>
    <bk>
      <extLst>
        <ext uri="{3e2802c4-a4d2-4d8b-9148-e3be6c30e623}">
          <xlrd:rvb i="12997"/>
        </ext>
      </extLst>
    </bk>
    <bk>
      <extLst>
        <ext uri="{3e2802c4-a4d2-4d8b-9148-e3be6c30e623}">
          <xlrd:rvb i="12998"/>
        </ext>
      </extLst>
    </bk>
    <bk>
      <extLst>
        <ext uri="{3e2802c4-a4d2-4d8b-9148-e3be6c30e623}">
          <xlrd:rvb i="12999"/>
        </ext>
      </extLst>
    </bk>
    <bk>
      <extLst>
        <ext uri="{3e2802c4-a4d2-4d8b-9148-e3be6c30e623}">
          <xlrd:rvb i="13000"/>
        </ext>
      </extLst>
    </bk>
    <bk>
      <extLst>
        <ext uri="{3e2802c4-a4d2-4d8b-9148-e3be6c30e623}">
          <xlrd:rvb i="13001"/>
        </ext>
      </extLst>
    </bk>
    <bk>
      <extLst>
        <ext uri="{3e2802c4-a4d2-4d8b-9148-e3be6c30e623}">
          <xlrd:rvb i="13002"/>
        </ext>
      </extLst>
    </bk>
    <bk>
      <extLst>
        <ext uri="{3e2802c4-a4d2-4d8b-9148-e3be6c30e623}">
          <xlrd:rvb i="13003"/>
        </ext>
      </extLst>
    </bk>
    <bk>
      <extLst>
        <ext uri="{3e2802c4-a4d2-4d8b-9148-e3be6c30e623}">
          <xlrd:rvb i="13004"/>
        </ext>
      </extLst>
    </bk>
    <bk>
      <extLst>
        <ext uri="{3e2802c4-a4d2-4d8b-9148-e3be6c30e623}">
          <xlrd:rvb i="13005"/>
        </ext>
      </extLst>
    </bk>
    <bk>
      <extLst>
        <ext uri="{3e2802c4-a4d2-4d8b-9148-e3be6c30e623}">
          <xlrd:rvb i="13006"/>
        </ext>
      </extLst>
    </bk>
    <bk>
      <extLst>
        <ext uri="{3e2802c4-a4d2-4d8b-9148-e3be6c30e623}">
          <xlrd:rvb i="13007"/>
        </ext>
      </extLst>
    </bk>
    <bk>
      <extLst>
        <ext uri="{3e2802c4-a4d2-4d8b-9148-e3be6c30e623}">
          <xlrd:rvb i="13008"/>
        </ext>
      </extLst>
    </bk>
    <bk>
      <extLst>
        <ext uri="{3e2802c4-a4d2-4d8b-9148-e3be6c30e623}">
          <xlrd:rvb i="13009"/>
        </ext>
      </extLst>
    </bk>
    <bk>
      <extLst>
        <ext uri="{3e2802c4-a4d2-4d8b-9148-e3be6c30e623}">
          <xlrd:rvb i="13010"/>
        </ext>
      </extLst>
    </bk>
    <bk>
      <extLst>
        <ext uri="{3e2802c4-a4d2-4d8b-9148-e3be6c30e623}">
          <xlrd:rvb i="13011"/>
        </ext>
      </extLst>
    </bk>
    <bk>
      <extLst>
        <ext uri="{3e2802c4-a4d2-4d8b-9148-e3be6c30e623}">
          <xlrd:rvb i="13012"/>
        </ext>
      </extLst>
    </bk>
    <bk>
      <extLst>
        <ext uri="{3e2802c4-a4d2-4d8b-9148-e3be6c30e623}">
          <xlrd:rvb i="13013"/>
        </ext>
      </extLst>
    </bk>
    <bk>
      <extLst>
        <ext uri="{3e2802c4-a4d2-4d8b-9148-e3be6c30e623}">
          <xlrd:rvb i="13014"/>
        </ext>
      </extLst>
    </bk>
    <bk>
      <extLst>
        <ext uri="{3e2802c4-a4d2-4d8b-9148-e3be6c30e623}">
          <xlrd:rvb i="13015"/>
        </ext>
      </extLst>
    </bk>
    <bk>
      <extLst>
        <ext uri="{3e2802c4-a4d2-4d8b-9148-e3be6c30e623}">
          <xlrd:rvb i="13016"/>
        </ext>
      </extLst>
    </bk>
    <bk>
      <extLst>
        <ext uri="{3e2802c4-a4d2-4d8b-9148-e3be6c30e623}">
          <xlrd:rvb i="13017"/>
        </ext>
      </extLst>
    </bk>
    <bk>
      <extLst>
        <ext uri="{3e2802c4-a4d2-4d8b-9148-e3be6c30e623}">
          <xlrd:rvb i="13018"/>
        </ext>
      </extLst>
    </bk>
    <bk>
      <extLst>
        <ext uri="{3e2802c4-a4d2-4d8b-9148-e3be6c30e623}">
          <xlrd:rvb i="13019"/>
        </ext>
      </extLst>
    </bk>
    <bk>
      <extLst>
        <ext uri="{3e2802c4-a4d2-4d8b-9148-e3be6c30e623}">
          <xlrd:rvb i="13020"/>
        </ext>
      </extLst>
    </bk>
    <bk>
      <extLst>
        <ext uri="{3e2802c4-a4d2-4d8b-9148-e3be6c30e623}">
          <xlrd:rvb i="13021"/>
        </ext>
      </extLst>
    </bk>
    <bk>
      <extLst>
        <ext uri="{3e2802c4-a4d2-4d8b-9148-e3be6c30e623}">
          <xlrd:rvb i="13022"/>
        </ext>
      </extLst>
    </bk>
    <bk>
      <extLst>
        <ext uri="{3e2802c4-a4d2-4d8b-9148-e3be6c30e623}">
          <xlrd:rvb i="13023"/>
        </ext>
      </extLst>
    </bk>
    <bk>
      <extLst>
        <ext uri="{3e2802c4-a4d2-4d8b-9148-e3be6c30e623}">
          <xlrd:rvb i="13024"/>
        </ext>
      </extLst>
    </bk>
    <bk>
      <extLst>
        <ext uri="{3e2802c4-a4d2-4d8b-9148-e3be6c30e623}">
          <xlrd:rvb i="13025"/>
        </ext>
      </extLst>
    </bk>
    <bk>
      <extLst>
        <ext uri="{3e2802c4-a4d2-4d8b-9148-e3be6c30e623}">
          <xlrd:rvb i="13026"/>
        </ext>
      </extLst>
    </bk>
    <bk>
      <extLst>
        <ext uri="{3e2802c4-a4d2-4d8b-9148-e3be6c30e623}">
          <xlrd:rvb i="13027"/>
        </ext>
      </extLst>
    </bk>
    <bk>
      <extLst>
        <ext uri="{3e2802c4-a4d2-4d8b-9148-e3be6c30e623}">
          <xlrd:rvb i="13028"/>
        </ext>
      </extLst>
    </bk>
    <bk>
      <extLst>
        <ext uri="{3e2802c4-a4d2-4d8b-9148-e3be6c30e623}">
          <xlrd:rvb i="13029"/>
        </ext>
      </extLst>
    </bk>
    <bk>
      <extLst>
        <ext uri="{3e2802c4-a4d2-4d8b-9148-e3be6c30e623}">
          <xlrd:rvb i="13030"/>
        </ext>
      </extLst>
    </bk>
    <bk>
      <extLst>
        <ext uri="{3e2802c4-a4d2-4d8b-9148-e3be6c30e623}">
          <xlrd:rvb i="13031"/>
        </ext>
      </extLst>
    </bk>
    <bk>
      <extLst>
        <ext uri="{3e2802c4-a4d2-4d8b-9148-e3be6c30e623}">
          <xlrd:rvb i="13032"/>
        </ext>
      </extLst>
    </bk>
    <bk>
      <extLst>
        <ext uri="{3e2802c4-a4d2-4d8b-9148-e3be6c30e623}">
          <xlrd:rvb i="13033"/>
        </ext>
      </extLst>
    </bk>
    <bk>
      <extLst>
        <ext uri="{3e2802c4-a4d2-4d8b-9148-e3be6c30e623}">
          <xlrd:rvb i="13034"/>
        </ext>
      </extLst>
    </bk>
    <bk>
      <extLst>
        <ext uri="{3e2802c4-a4d2-4d8b-9148-e3be6c30e623}">
          <xlrd:rvb i="13037"/>
        </ext>
      </extLst>
    </bk>
    <bk>
      <extLst>
        <ext uri="{3e2802c4-a4d2-4d8b-9148-e3be6c30e623}">
          <xlrd:rvb i="13038"/>
        </ext>
      </extLst>
    </bk>
    <bk>
      <extLst>
        <ext uri="{3e2802c4-a4d2-4d8b-9148-e3be6c30e623}">
          <xlrd:rvb i="13039"/>
        </ext>
      </extLst>
    </bk>
    <bk>
      <extLst>
        <ext uri="{3e2802c4-a4d2-4d8b-9148-e3be6c30e623}">
          <xlrd:rvb i="13040"/>
        </ext>
      </extLst>
    </bk>
    <bk>
      <extLst>
        <ext uri="{3e2802c4-a4d2-4d8b-9148-e3be6c30e623}">
          <xlrd:rvb i="13041"/>
        </ext>
      </extLst>
    </bk>
    <bk>
      <extLst>
        <ext uri="{3e2802c4-a4d2-4d8b-9148-e3be6c30e623}">
          <xlrd:rvb i="13042"/>
        </ext>
      </extLst>
    </bk>
    <bk>
      <extLst>
        <ext uri="{3e2802c4-a4d2-4d8b-9148-e3be6c30e623}">
          <xlrd:rvb i="13043"/>
        </ext>
      </extLst>
    </bk>
    <bk>
      <extLst>
        <ext uri="{3e2802c4-a4d2-4d8b-9148-e3be6c30e623}">
          <xlrd:rvb i="13044"/>
        </ext>
      </extLst>
    </bk>
    <bk>
      <extLst>
        <ext uri="{3e2802c4-a4d2-4d8b-9148-e3be6c30e623}">
          <xlrd:rvb i="13045"/>
        </ext>
      </extLst>
    </bk>
    <bk>
      <extLst>
        <ext uri="{3e2802c4-a4d2-4d8b-9148-e3be6c30e623}">
          <xlrd:rvb i="13046"/>
        </ext>
      </extLst>
    </bk>
    <bk>
      <extLst>
        <ext uri="{3e2802c4-a4d2-4d8b-9148-e3be6c30e623}">
          <xlrd:rvb i="13047"/>
        </ext>
      </extLst>
    </bk>
    <bk>
      <extLst>
        <ext uri="{3e2802c4-a4d2-4d8b-9148-e3be6c30e623}">
          <xlrd:rvb i="13048"/>
        </ext>
      </extLst>
    </bk>
    <bk>
      <extLst>
        <ext uri="{3e2802c4-a4d2-4d8b-9148-e3be6c30e623}">
          <xlrd:rvb i="13049"/>
        </ext>
      </extLst>
    </bk>
    <bk>
      <extLst>
        <ext uri="{3e2802c4-a4d2-4d8b-9148-e3be6c30e623}">
          <xlrd:rvb i="13050"/>
        </ext>
      </extLst>
    </bk>
    <bk>
      <extLst>
        <ext uri="{3e2802c4-a4d2-4d8b-9148-e3be6c30e623}">
          <xlrd:rvb i="13051"/>
        </ext>
      </extLst>
    </bk>
    <bk>
      <extLst>
        <ext uri="{3e2802c4-a4d2-4d8b-9148-e3be6c30e623}">
          <xlrd:rvb i="13052"/>
        </ext>
      </extLst>
    </bk>
    <bk>
      <extLst>
        <ext uri="{3e2802c4-a4d2-4d8b-9148-e3be6c30e623}">
          <xlrd:rvb i="13053"/>
        </ext>
      </extLst>
    </bk>
    <bk>
      <extLst>
        <ext uri="{3e2802c4-a4d2-4d8b-9148-e3be6c30e623}">
          <xlrd:rvb i="13054"/>
        </ext>
      </extLst>
    </bk>
    <bk>
      <extLst>
        <ext uri="{3e2802c4-a4d2-4d8b-9148-e3be6c30e623}">
          <xlrd:rvb i="13055"/>
        </ext>
      </extLst>
    </bk>
    <bk>
      <extLst>
        <ext uri="{3e2802c4-a4d2-4d8b-9148-e3be6c30e623}">
          <xlrd:rvb i="13056"/>
        </ext>
      </extLst>
    </bk>
    <bk>
      <extLst>
        <ext uri="{3e2802c4-a4d2-4d8b-9148-e3be6c30e623}">
          <xlrd:rvb i="13057"/>
        </ext>
      </extLst>
    </bk>
    <bk>
      <extLst>
        <ext uri="{3e2802c4-a4d2-4d8b-9148-e3be6c30e623}">
          <xlrd:rvb i="13058"/>
        </ext>
      </extLst>
    </bk>
    <bk>
      <extLst>
        <ext uri="{3e2802c4-a4d2-4d8b-9148-e3be6c30e623}">
          <xlrd:rvb i="13059"/>
        </ext>
      </extLst>
    </bk>
    <bk>
      <extLst>
        <ext uri="{3e2802c4-a4d2-4d8b-9148-e3be6c30e623}">
          <xlrd:rvb i="13060"/>
        </ext>
      </extLst>
    </bk>
    <bk>
      <extLst>
        <ext uri="{3e2802c4-a4d2-4d8b-9148-e3be6c30e623}">
          <xlrd:rvb i="13061"/>
        </ext>
      </extLst>
    </bk>
    <bk>
      <extLst>
        <ext uri="{3e2802c4-a4d2-4d8b-9148-e3be6c30e623}">
          <xlrd:rvb i="13062"/>
        </ext>
      </extLst>
    </bk>
    <bk>
      <extLst>
        <ext uri="{3e2802c4-a4d2-4d8b-9148-e3be6c30e623}">
          <xlrd:rvb i="13063"/>
        </ext>
      </extLst>
    </bk>
    <bk>
      <extLst>
        <ext uri="{3e2802c4-a4d2-4d8b-9148-e3be6c30e623}">
          <xlrd:rvb i="13064"/>
        </ext>
      </extLst>
    </bk>
    <bk>
      <extLst>
        <ext uri="{3e2802c4-a4d2-4d8b-9148-e3be6c30e623}">
          <xlrd:rvb i="13065"/>
        </ext>
      </extLst>
    </bk>
    <bk>
      <extLst>
        <ext uri="{3e2802c4-a4d2-4d8b-9148-e3be6c30e623}">
          <xlrd:rvb i="13066"/>
        </ext>
      </extLst>
    </bk>
    <bk>
      <extLst>
        <ext uri="{3e2802c4-a4d2-4d8b-9148-e3be6c30e623}">
          <xlrd:rvb i="13067"/>
        </ext>
      </extLst>
    </bk>
    <bk>
      <extLst>
        <ext uri="{3e2802c4-a4d2-4d8b-9148-e3be6c30e623}">
          <xlrd:rvb i="13068"/>
        </ext>
      </extLst>
    </bk>
    <bk>
      <extLst>
        <ext uri="{3e2802c4-a4d2-4d8b-9148-e3be6c30e623}">
          <xlrd:rvb i="13069"/>
        </ext>
      </extLst>
    </bk>
    <bk>
      <extLst>
        <ext uri="{3e2802c4-a4d2-4d8b-9148-e3be6c30e623}">
          <xlrd:rvb i="13070"/>
        </ext>
      </extLst>
    </bk>
    <bk>
      <extLst>
        <ext uri="{3e2802c4-a4d2-4d8b-9148-e3be6c30e623}">
          <xlrd:rvb i="13071"/>
        </ext>
      </extLst>
    </bk>
    <bk>
      <extLst>
        <ext uri="{3e2802c4-a4d2-4d8b-9148-e3be6c30e623}">
          <xlrd:rvb i="13072"/>
        </ext>
      </extLst>
    </bk>
    <bk>
      <extLst>
        <ext uri="{3e2802c4-a4d2-4d8b-9148-e3be6c30e623}">
          <xlrd:rvb i="13073"/>
        </ext>
      </extLst>
    </bk>
    <bk>
      <extLst>
        <ext uri="{3e2802c4-a4d2-4d8b-9148-e3be6c30e623}">
          <xlrd:rvb i="13074"/>
        </ext>
      </extLst>
    </bk>
    <bk>
      <extLst>
        <ext uri="{3e2802c4-a4d2-4d8b-9148-e3be6c30e623}">
          <xlrd:rvb i="13075"/>
        </ext>
      </extLst>
    </bk>
    <bk>
      <extLst>
        <ext uri="{3e2802c4-a4d2-4d8b-9148-e3be6c30e623}">
          <xlrd:rvb i="13076"/>
        </ext>
      </extLst>
    </bk>
    <bk>
      <extLst>
        <ext uri="{3e2802c4-a4d2-4d8b-9148-e3be6c30e623}">
          <xlrd:rvb i="13077"/>
        </ext>
      </extLst>
    </bk>
    <bk>
      <extLst>
        <ext uri="{3e2802c4-a4d2-4d8b-9148-e3be6c30e623}">
          <xlrd:rvb i="13078"/>
        </ext>
      </extLst>
    </bk>
    <bk>
      <extLst>
        <ext uri="{3e2802c4-a4d2-4d8b-9148-e3be6c30e623}">
          <xlrd:rvb i="13079"/>
        </ext>
      </extLst>
    </bk>
    <bk>
      <extLst>
        <ext uri="{3e2802c4-a4d2-4d8b-9148-e3be6c30e623}">
          <xlrd:rvb i="13080"/>
        </ext>
      </extLst>
    </bk>
    <bk>
      <extLst>
        <ext uri="{3e2802c4-a4d2-4d8b-9148-e3be6c30e623}">
          <xlrd:rvb i="13081"/>
        </ext>
      </extLst>
    </bk>
    <bk>
      <extLst>
        <ext uri="{3e2802c4-a4d2-4d8b-9148-e3be6c30e623}">
          <xlrd:rvb i="13082"/>
        </ext>
      </extLst>
    </bk>
    <bk>
      <extLst>
        <ext uri="{3e2802c4-a4d2-4d8b-9148-e3be6c30e623}">
          <xlrd:rvb i="13083"/>
        </ext>
      </extLst>
    </bk>
    <bk>
      <extLst>
        <ext uri="{3e2802c4-a4d2-4d8b-9148-e3be6c30e623}">
          <xlrd:rvb i="13084"/>
        </ext>
      </extLst>
    </bk>
    <bk>
      <extLst>
        <ext uri="{3e2802c4-a4d2-4d8b-9148-e3be6c30e623}">
          <xlrd:rvb i="13085"/>
        </ext>
      </extLst>
    </bk>
    <bk>
      <extLst>
        <ext uri="{3e2802c4-a4d2-4d8b-9148-e3be6c30e623}">
          <xlrd:rvb i="13086"/>
        </ext>
      </extLst>
    </bk>
    <bk>
      <extLst>
        <ext uri="{3e2802c4-a4d2-4d8b-9148-e3be6c30e623}">
          <xlrd:rvb i="13087"/>
        </ext>
      </extLst>
    </bk>
    <bk>
      <extLst>
        <ext uri="{3e2802c4-a4d2-4d8b-9148-e3be6c30e623}">
          <xlrd:rvb i="13088"/>
        </ext>
      </extLst>
    </bk>
    <bk>
      <extLst>
        <ext uri="{3e2802c4-a4d2-4d8b-9148-e3be6c30e623}">
          <xlrd:rvb i="13089"/>
        </ext>
      </extLst>
    </bk>
    <bk>
      <extLst>
        <ext uri="{3e2802c4-a4d2-4d8b-9148-e3be6c30e623}">
          <xlrd:rvb i="13090"/>
        </ext>
      </extLst>
    </bk>
    <bk>
      <extLst>
        <ext uri="{3e2802c4-a4d2-4d8b-9148-e3be6c30e623}">
          <xlrd:rvb i="13091"/>
        </ext>
      </extLst>
    </bk>
    <bk>
      <extLst>
        <ext uri="{3e2802c4-a4d2-4d8b-9148-e3be6c30e623}">
          <xlrd:rvb i="13092"/>
        </ext>
      </extLst>
    </bk>
    <bk>
      <extLst>
        <ext uri="{3e2802c4-a4d2-4d8b-9148-e3be6c30e623}">
          <xlrd:rvb i="13093"/>
        </ext>
      </extLst>
    </bk>
    <bk>
      <extLst>
        <ext uri="{3e2802c4-a4d2-4d8b-9148-e3be6c30e623}">
          <xlrd:rvb i="13094"/>
        </ext>
      </extLst>
    </bk>
    <bk>
      <extLst>
        <ext uri="{3e2802c4-a4d2-4d8b-9148-e3be6c30e623}">
          <xlrd:rvb i="13095"/>
        </ext>
      </extLst>
    </bk>
    <bk>
      <extLst>
        <ext uri="{3e2802c4-a4d2-4d8b-9148-e3be6c30e623}">
          <xlrd:rvb i="13096"/>
        </ext>
      </extLst>
    </bk>
    <bk>
      <extLst>
        <ext uri="{3e2802c4-a4d2-4d8b-9148-e3be6c30e623}">
          <xlrd:rvb i="13097"/>
        </ext>
      </extLst>
    </bk>
    <bk>
      <extLst>
        <ext uri="{3e2802c4-a4d2-4d8b-9148-e3be6c30e623}">
          <xlrd:rvb i="13098"/>
        </ext>
      </extLst>
    </bk>
    <bk>
      <extLst>
        <ext uri="{3e2802c4-a4d2-4d8b-9148-e3be6c30e623}">
          <xlrd:rvb i="13099"/>
        </ext>
      </extLst>
    </bk>
    <bk>
      <extLst>
        <ext uri="{3e2802c4-a4d2-4d8b-9148-e3be6c30e623}">
          <xlrd:rvb i="13100"/>
        </ext>
      </extLst>
    </bk>
    <bk>
      <extLst>
        <ext uri="{3e2802c4-a4d2-4d8b-9148-e3be6c30e623}">
          <xlrd:rvb i="13101"/>
        </ext>
      </extLst>
    </bk>
    <bk>
      <extLst>
        <ext uri="{3e2802c4-a4d2-4d8b-9148-e3be6c30e623}">
          <xlrd:rvb i="13102"/>
        </ext>
      </extLst>
    </bk>
    <bk>
      <extLst>
        <ext uri="{3e2802c4-a4d2-4d8b-9148-e3be6c30e623}">
          <xlrd:rvb i="13103"/>
        </ext>
      </extLst>
    </bk>
    <bk>
      <extLst>
        <ext uri="{3e2802c4-a4d2-4d8b-9148-e3be6c30e623}">
          <xlrd:rvb i="13104"/>
        </ext>
      </extLst>
    </bk>
    <bk>
      <extLst>
        <ext uri="{3e2802c4-a4d2-4d8b-9148-e3be6c30e623}">
          <xlrd:rvb i="13105"/>
        </ext>
      </extLst>
    </bk>
    <bk>
      <extLst>
        <ext uri="{3e2802c4-a4d2-4d8b-9148-e3be6c30e623}">
          <xlrd:rvb i="13106"/>
        </ext>
      </extLst>
    </bk>
    <bk>
      <extLst>
        <ext uri="{3e2802c4-a4d2-4d8b-9148-e3be6c30e623}">
          <xlrd:rvb i="13107"/>
        </ext>
      </extLst>
    </bk>
    <bk>
      <extLst>
        <ext uri="{3e2802c4-a4d2-4d8b-9148-e3be6c30e623}">
          <xlrd:rvb i="13108"/>
        </ext>
      </extLst>
    </bk>
    <bk>
      <extLst>
        <ext uri="{3e2802c4-a4d2-4d8b-9148-e3be6c30e623}">
          <xlrd:rvb i="13109"/>
        </ext>
      </extLst>
    </bk>
    <bk>
      <extLst>
        <ext uri="{3e2802c4-a4d2-4d8b-9148-e3be6c30e623}">
          <xlrd:rvb i="13110"/>
        </ext>
      </extLst>
    </bk>
    <bk>
      <extLst>
        <ext uri="{3e2802c4-a4d2-4d8b-9148-e3be6c30e623}">
          <xlrd:rvb i="13111"/>
        </ext>
      </extLst>
    </bk>
    <bk>
      <extLst>
        <ext uri="{3e2802c4-a4d2-4d8b-9148-e3be6c30e623}">
          <xlrd:rvb i="13112"/>
        </ext>
      </extLst>
    </bk>
    <bk>
      <extLst>
        <ext uri="{3e2802c4-a4d2-4d8b-9148-e3be6c30e623}">
          <xlrd:rvb i="13113"/>
        </ext>
      </extLst>
    </bk>
    <bk>
      <extLst>
        <ext uri="{3e2802c4-a4d2-4d8b-9148-e3be6c30e623}">
          <xlrd:rvb i="13114"/>
        </ext>
      </extLst>
    </bk>
    <bk>
      <extLst>
        <ext uri="{3e2802c4-a4d2-4d8b-9148-e3be6c30e623}">
          <xlrd:rvb i="13115"/>
        </ext>
      </extLst>
    </bk>
    <bk>
      <extLst>
        <ext uri="{3e2802c4-a4d2-4d8b-9148-e3be6c30e623}">
          <xlrd:rvb i="13116"/>
        </ext>
      </extLst>
    </bk>
    <bk>
      <extLst>
        <ext uri="{3e2802c4-a4d2-4d8b-9148-e3be6c30e623}">
          <xlrd:rvb i="13117"/>
        </ext>
      </extLst>
    </bk>
    <bk>
      <extLst>
        <ext uri="{3e2802c4-a4d2-4d8b-9148-e3be6c30e623}">
          <xlrd:rvb i="13118"/>
        </ext>
      </extLst>
    </bk>
    <bk>
      <extLst>
        <ext uri="{3e2802c4-a4d2-4d8b-9148-e3be6c30e623}">
          <xlrd:rvb i="13119"/>
        </ext>
      </extLst>
    </bk>
    <bk>
      <extLst>
        <ext uri="{3e2802c4-a4d2-4d8b-9148-e3be6c30e623}">
          <xlrd:rvb i="13120"/>
        </ext>
      </extLst>
    </bk>
    <bk>
      <extLst>
        <ext uri="{3e2802c4-a4d2-4d8b-9148-e3be6c30e623}">
          <xlrd:rvb i="13121"/>
        </ext>
      </extLst>
    </bk>
    <bk>
      <extLst>
        <ext uri="{3e2802c4-a4d2-4d8b-9148-e3be6c30e623}">
          <xlrd:rvb i="13122"/>
        </ext>
      </extLst>
    </bk>
    <bk>
      <extLst>
        <ext uri="{3e2802c4-a4d2-4d8b-9148-e3be6c30e623}">
          <xlrd:rvb i="13123"/>
        </ext>
      </extLst>
    </bk>
    <bk>
      <extLst>
        <ext uri="{3e2802c4-a4d2-4d8b-9148-e3be6c30e623}">
          <xlrd:rvb i="13124"/>
        </ext>
      </extLst>
    </bk>
    <bk>
      <extLst>
        <ext uri="{3e2802c4-a4d2-4d8b-9148-e3be6c30e623}">
          <xlrd:rvb i="13125"/>
        </ext>
      </extLst>
    </bk>
    <bk>
      <extLst>
        <ext uri="{3e2802c4-a4d2-4d8b-9148-e3be6c30e623}">
          <xlrd:rvb i="13126"/>
        </ext>
      </extLst>
    </bk>
    <bk>
      <extLst>
        <ext uri="{3e2802c4-a4d2-4d8b-9148-e3be6c30e623}">
          <xlrd:rvb i="13127"/>
        </ext>
      </extLst>
    </bk>
    <bk>
      <extLst>
        <ext uri="{3e2802c4-a4d2-4d8b-9148-e3be6c30e623}">
          <xlrd:rvb i="13128"/>
        </ext>
      </extLst>
    </bk>
    <bk>
      <extLst>
        <ext uri="{3e2802c4-a4d2-4d8b-9148-e3be6c30e623}">
          <xlrd:rvb i="13129"/>
        </ext>
      </extLst>
    </bk>
    <bk>
      <extLst>
        <ext uri="{3e2802c4-a4d2-4d8b-9148-e3be6c30e623}">
          <xlrd:rvb i="13130"/>
        </ext>
      </extLst>
    </bk>
    <bk>
      <extLst>
        <ext uri="{3e2802c4-a4d2-4d8b-9148-e3be6c30e623}">
          <xlrd:rvb i="13131"/>
        </ext>
      </extLst>
    </bk>
    <bk>
      <extLst>
        <ext uri="{3e2802c4-a4d2-4d8b-9148-e3be6c30e623}">
          <xlrd:rvb i="13132"/>
        </ext>
      </extLst>
    </bk>
    <bk>
      <extLst>
        <ext uri="{3e2802c4-a4d2-4d8b-9148-e3be6c30e623}">
          <xlrd:rvb i="13133"/>
        </ext>
      </extLst>
    </bk>
    <bk>
      <extLst>
        <ext uri="{3e2802c4-a4d2-4d8b-9148-e3be6c30e623}">
          <xlrd:rvb i="13134"/>
        </ext>
      </extLst>
    </bk>
    <bk>
      <extLst>
        <ext uri="{3e2802c4-a4d2-4d8b-9148-e3be6c30e623}">
          <xlrd:rvb i="13135"/>
        </ext>
      </extLst>
    </bk>
    <bk>
      <extLst>
        <ext uri="{3e2802c4-a4d2-4d8b-9148-e3be6c30e623}">
          <xlrd:rvb i="13136"/>
        </ext>
      </extLst>
    </bk>
    <bk>
      <extLst>
        <ext uri="{3e2802c4-a4d2-4d8b-9148-e3be6c30e623}">
          <xlrd:rvb i="13137"/>
        </ext>
      </extLst>
    </bk>
    <bk>
      <extLst>
        <ext uri="{3e2802c4-a4d2-4d8b-9148-e3be6c30e623}">
          <xlrd:rvb i="13138"/>
        </ext>
      </extLst>
    </bk>
    <bk>
      <extLst>
        <ext uri="{3e2802c4-a4d2-4d8b-9148-e3be6c30e623}">
          <xlrd:rvb i="13139"/>
        </ext>
      </extLst>
    </bk>
    <bk>
      <extLst>
        <ext uri="{3e2802c4-a4d2-4d8b-9148-e3be6c30e623}">
          <xlrd:rvb i="13140"/>
        </ext>
      </extLst>
    </bk>
    <bk>
      <extLst>
        <ext uri="{3e2802c4-a4d2-4d8b-9148-e3be6c30e623}">
          <xlrd:rvb i="13141"/>
        </ext>
      </extLst>
    </bk>
    <bk>
      <extLst>
        <ext uri="{3e2802c4-a4d2-4d8b-9148-e3be6c30e623}">
          <xlrd:rvb i="13142"/>
        </ext>
      </extLst>
    </bk>
    <bk>
      <extLst>
        <ext uri="{3e2802c4-a4d2-4d8b-9148-e3be6c30e623}">
          <xlrd:rvb i="13143"/>
        </ext>
      </extLst>
    </bk>
    <bk>
      <extLst>
        <ext uri="{3e2802c4-a4d2-4d8b-9148-e3be6c30e623}">
          <xlrd:rvb i="13144"/>
        </ext>
      </extLst>
    </bk>
    <bk>
      <extLst>
        <ext uri="{3e2802c4-a4d2-4d8b-9148-e3be6c30e623}">
          <xlrd:rvb i="13145"/>
        </ext>
      </extLst>
    </bk>
    <bk>
      <extLst>
        <ext uri="{3e2802c4-a4d2-4d8b-9148-e3be6c30e623}">
          <xlrd:rvb i="13146"/>
        </ext>
      </extLst>
    </bk>
    <bk>
      <extLst>
        <ext uri="{3e2802c4-a4d2-4d8b-9148-e3be6c30e623}">
          <xlrd:rvb i="13147"/>
        </ext>
      </extLst>
    </bk>
    <bk>
      <extLst>
        <ext uri="{3e2802c4-a4d2-4d8b-9148-e3be6c30e623}">
          <xlrd:rvb i="13148"/>
        </ext>
      </extLst>
    </bk>
    <bk>
      <extLst>
        <ext uri="{3e2802c4-a4d2-4d8b-9148-e3be6c30e623}">
          <xlrd:rvb i="13149"/>
        </ext>
      </extLst>
    </bk>
    <bk>
      <extLst>
        <ext uri="{3e2802c4-a4d2-4d8b-9148-e3be6c30e623}">
          <xlrd:rvb i="13150"/>
        </ext>
      </extLst>
    </bk>
    <bk>
      <extLst>
        <ext uri="{3e2802c4-a4d2-4d8b-9148-e3be6c30e623}">
          <xlrd:rvb i="13151"/>
        </ext>
      </extLst>
    </bk>
    <bk>
      <extLst>
        <ext uri="{3e2802c4-a4d2-4d8b-9148-e3be6c30e623}">
          <xlrd:rvb i="13152"/>
        </ext>
      </extLst>
    </bk>
    <bk>
      <extLst>
        <ext uri="{3e2802c4-a4d2-4d8b-9148-e3be6c30e623}">
          <xlrd:rvb i="13153"/>
        </ext>
      </extLst>
    </bk>
    <bk>
      <extLst>
        <ext uri="{3e2802c4-a4d2-4d8b-9148-e3be6c30e623}">
          <xlrd:rvb i="13154"/>
        </ext>
      </extLst>
    </bk>
    <bk>
      <extLst>
        <ext uri="{3e2802c4-a4d2-4d8b-9148-e3be6c30e623}">
          <xlrd:rvb i="13155"/>
        </ext>
      </extLst>
    </bk>
    <bk>
      <extLst>
        <ext uri="{3e2802c4-a4d2-4d8b-9148-e3be6c30e623}">
          <xlrd:rvb i="13156"/>
        </ext>
      </extLst>
    </bk>
    <bk>
      <extLst>
        <ext uri="{3e2802c4-a4d2-4d8b-9148-e3be6c30e623}">
          <xlrd:rvb i="13157"/>
        </ext>
      </extLst>
    </bk>
    <bk>
      <extLst>
        <ext uri="{3e2802c4-a4d2-4d8b-9148-e3be6c30e623}">
          <xlrd:rvb i="13158"/>
        </ext>
      </extLst>
    </bk>
    <bk>
      <extLst>
        <ext uri="{3e2802c4-a4d2-4d8b-9148-e3be6c30e623}">
          <xlrd:rvb i="13159"/>
        </ext>
      </extLst>
    </bk>
    <bk>
      <extLst>
        <ext uri="{3e2802c4-a4d2-4d8b-9148-e3be6c30e623}">
          <xlrd:rvb i="13160"/>
        </ext>
      </extLst>
    </bk>
    <bk>
      <extLst>
        <ext uri="{3e2802c4-a4d2-4d8b-9148-e3be6c30e623}">
          <xlrd:rvb i="13161"/>
        </ext>
      </extLst>
    </bk>
    <bk>
      <extLst>
        <ext uri="{3e2802c4-a4d2-4d8b-9148-e3be6c30e623}">
          <xlrd:rvb i="13162"/>
        </ext>
      </extLst>
    </bk>
    <bk>
      <extLst>
        <ext uri="{3e2802c4-a4d2-4d8b-9148-e3be6c30e623}">
          <xlrd:rvb i="13163"/>
        </ext>
      </extLst>
    </bk>
    <bk>
      <extLst>
        <ext uri="{3e2802c4-a4d2-4d8b-9148-e3be6c30e623}">
          <xlrd:rvb i="13164"/>
        </ext>
      </extLst>
    </bk>
    <bk>
      <extLst>
        <ext uri="{3e2802c4-a4d2-4d8b-9148-e3be6c30e623}">
          <xlrd:rvb i="13165"/>
        </ext>
      </extLst>
    </bk>
    <bk>
      <extLst>
        <ext uri="{3e2802c4-a4d2-4d8b-9148-e3be6c30e623}">
          <xlrd:rvb i="13166"/>
        </ext>
      </extLst>
    </bk>
    <bk>
      <extLst>
        <ext uri="{3e2802c4-a4d2-4d8b-9148-e3be6c30e623}">
          <xlrd:rvb i="13167"/>
        </ext>
      </extLst>
    </bk>
    <bk>
      <extLst>
        <ext uri="{3e2802c4-a4d2-4d8b-9148-e3be6c30e623}">
          <xlrd:rvb i="13168"/>
        </ext>
      </extLst>
    </bk>
    <bk>
      <extLst>
        <ext uri="{3e2802c4-a4d2-4d8b-9148-e3be6c30e623}">
          <xlrd:rvb i="13169"/>
        </ext>
      </extLst>
    </bk>
    <bk>
      <extLst>
        <ext uri="{3e2802c4-a4d2-4d8b-9148-e3be6c30e623}">
          <xlrd:rvb i="13170"/>
        </ext>
      </extLst>
    </bk>
    <bk>
      <extLst>
        <ext uri="{3e2802c4-a4d2-4d8b-9148-e3be6c30e623}">
          <xlrd:rvb i="13171"/>
        </ext>
      </extLst>
    </bk>
    <bk>
      <extLst>
        <ext uri="{3e2802c4-a4d2-4d8b-9148-e3be6c30e623}">
          <xlrd:rvb i="13172"/>
        </ext>
      </extLst>
    </bk>
    <bk>
      <extLst>
        <ext uri="{3e2802c4-a4d2-4d8b-9148-e3be6c30e623}">
          <xlrd:rvb i="13173"/>
        </ext>
      </extLst>
    </bk>
    <bk>
      <extLst>
        <ext uri="{3e2802c4-a4d2-4d8b-9148-e3be6c30e623}">
          <xlrd:rvb i="13174"/>
        </ext>
      </extLst>
    </bk>
    <bk>
      <extLst>
        <ext uri="{3e2802c4-a4d2-4d8b-9148-e3be6c30e623}">
          <xlrd:rvb i="13175"/>
        </ext>
      </extLst>
    </bk>
    <bk>
      <extLst>
        <ext uri="{3e2802c4-a4d2-4d8b-9148-e3be6c30e623}">
          <xlrd:rvb i="13176"/>
        </ext>
      </extLst>
    </bk>
    <bk>
      <extLst>
        <ext uri="{3e2802c4-a4d2-4d8b-9148-e3be6c30e623}">
          <xlrd:rvb i="13177"/>
        </ext>
      </extLst>
    </bk>
    <bk>
      <extLst>
        <ext uri="{3e2802c4-a4d2-4d8b-9148-e3be6c30e623}">
          <xlrd:rvb i="13178"/>
        </ext>
      </extLst>
    </bk>
    <bk>
      <extLst>
        <ext uri="{3e2802c4-a4d2-4d8b-9148-e3be6c30e623}">
          <xlrd:rvb i="13179"/>
        </ext>
      </extLst>
    </bk>
    <bk>
      <extLst>
        <ext uri="{3e2802c4-a4d2-4d8b-9148-e3be6c30e623}">
          <xlrd:rvb i="13180"/>
        </ext>
      </extLst>
    </bk>
    <bk>
      <extLst>
        <ext uri="{3e2802c4-a4d2-4d8b-9148-e3be6c30e623}">
          <xlrd:rvb i="13181"/>
        </ext>
      </extLst>
    </bk>
    <bk>
      <extLst>
        <ext uri="{3e2802c4-a4d2-4d8b-9148-e3be6c30e623}">
          <xlrd:rvb i="13182"/>
        </ext>
      </extLst>
    </bk>
    <bk>
      <extLst>
        <ext uri="{3e2802c4-a4d2-4d8b-9148-e3be6c30e623}">
          <xlrd:rvb i="13183"/>
        </ext>
      </extLst>
    </bk>
    <bk>
      <extLst>
        <ext uri="{3e2802c4-a4d2-4d8b-9148-e3be6c30e623}">
          <xlrd:rvb i="13184"/>
        </ext>
      </extLst>
    </bk>
    <bk>
      <extLst>
        <ext uri="{3e2802c4-a4d2-4d8b-9148-e3be6c30e623}">
          <xlrd:rvb i="13185"/>
        </ext>
      </extLst>
    </bk>
    <bk>
      <extLst>
        <ext uri="{3e2802c4-a4d2-4d8b-9148-e3be6c30e623}">
          <xlrd:rvb i="13186"/>
        </ext>
      </extLst>
    </bk>
    <bk>
      <extLst>
        <ext uri="{3e2802c4-a4d2-4d8b-9148-e3be6c30e623}">
          <xlrd:rvb i="13187"/>
        </ext>
      </extLst>
    </bk>
    <bk>
      <extLst>
        <ext uri="{3e2802c4-a4d2-4d8b-9148-e3be6c30e623}">
          <xlrd:rvb i="13188"/>
        </ext>
      </extLst>
    </bk>
    <bk>
      <extLst>
        <ext uri="{3e2802c4-a4d2-4d8b-9148-e3be6c30e623}">
          <xlrd:rvb i="13189"/>
        </ext>
      </extLst>
    </bk>
    <bk>
      <extLst>
        <ext uri="{3e2802c4-a4d2-4d8b-9148-e3be6c30e623}">
          <xlrd:rvb i="13190"/>
        </ext>
      </extLst>
    </bk>
    <bk>
      <extLst>
        <ext uri="{3e2802c4-a4d2-4d8b-9148-e3be6c30e623}">
          <xlrd:rvb i="13191"/>
        </ext>
      </extLst>
    </bk>
    <bk>
      <extLst>
        <ext uri="{3e2802c4-a4d2-4d8b-9148-e3be6c30e623}">
          <xlrd:rvb i="13192"/>
        </ext>
      </extLst>
    </bk>
    <bk>
      <extLst>
        <ext uri="{3e2802c4-a4d2-4d8b-9148-e3be6c30e623}">
          <xlrd:rvb i="13193"/>
        </ext>
      </extLst>
    </bk>
    <bk>
      <extLst>
        <ext uri="{3e2802c4-a4d2-4d8b-9148-e3be6c30e623}">
          <xlrd:rvb i="13194"/>
        </ext>
      </extLst>
    </bk>
    <bk>
      <extLst>
        <ext uri="{3e2802c4-a4d2-4d8b-9148-e3be6c30e623}">
          <xlrd:rvb i="13195"/>
        </ext>
      </extLst>
    </bk>
    <bk>
      <extLst>
        <ext uri="{3e2802c4-a4d2-4d8b-9148-e3be6c30e623}">
          <xlrd:rvb i="13196"/>
        </ext>
      </extLst>
    </bk>
    <bk>
      <extLst>
        <ext uri="{3e2802c4-a4d2-4d8b-9148-e3be6c30e623}">
          <xlrd:rvb i="13197"/>
        </ext>
      </extLst>
    </bk>
    <bk>
      <extLst>
        <ext uri="{3e2802c4-a4d2-4d8b-9148-e3be6c30e623}">
          <xlrd:rvb i="13198"/>
        </ext>
      </extLst>
    </bk>
    <bk>
      <extLst>
        <ext uri="{3e2802c4-a4d2-4d8b-9148-e3be6c30e623}">
          <xlrd:rvb i="13199"/>
        </ext>
      </extLst>
    </bk>
    <bk>
      <extLst>
        <ext uri="{3e2802c4-a4d2-4d8b-9148-e3be6c30e623}">
          <xlrd:rvb i="13200"/>
        </ext>
      </extLst>
    </bk>
    <bk>
      <extLst>
        <ext uri="{3e2802c4-a4d2-4d8b-9148-e3be6c30e623}">
          <xlrd:rvb i="13201"/>
        </ext>
      </extLst>
    </bk>
    <bk>
      <extLst>
        <ext uri="{3e2802c4-a4d2-4d8b-9148-e3be6c30e623}">
          <xlrd:rvb i="13202"/>
        </ext>
      </extLst>
    </bk>
    <bk>
      <extLst>
        <ext uri="{3e2802c4-a4d2-4d8b-9148-e3be6c30e623}">
          <xlrd:rvb i="13203"/>
        </ext>
      </extLst>
    </bk>
    <bk>
      <extLst>
        <ext uri="{3e2802c4-a4d2-4d8b-9148-e3be6c30e623}">
          <xlrd:rvb i="13204"/>
        </ext>
      </extLst>
    </bk>
    <bk>
      <extLst>
        <ext uri="{3e2802c4-a4d2-4d8b-9148-e3be6c30e623}">
          <xlrd:rvb i="13205"/>
        </ext>
      </extLst>
    </bk>
    <bk>
      <extLst>
        <ext uri="{3e2802c4-a4d2-4d8b-9148-e3be6c30e623}">
          <xlrd:rvb i="13206"/>
        </ext>
      </extLst>
    </bk>
    <bk>
      <extLst>
        <ext uri="{3e2802c4-a4d2-4d8b-9148-e3be6c30e623}">
          <xlrd:rvb i="13207"/>
        </ext>
      </extLst>
    </bk>
    <bk>
      <extLst>
        <ext uri="{3e2802c4-a4d2-4d8b-9148-e3be6c30e623}">
          <xlrd:rvb i="13208"/>
        </ext>
      </extLst>
    </bk>
    <bk>
      <extLst>
        <ext uri="{3e2802c4-a4d2-4d8b-9148-e3be6c30e623}">
          <xlrd:rvb i="13209"/>
        </ext>
      </extLst>
    </bk>
    <bk>
      <extLst>
        <ext uri="{3e2802c4-a4d2-4d8b-9148-e3be6c30e623}">
          <xlrd:rvb i="13210"/>
        </ext>
      </extLst>
    </bk>
    <bk>
      <extLst>
        <ext uri="{3e2802c4-a4d2-4d8b-9148-e3be6c30e623}">
          <xlrd:rvb i="13211"/>
        </ext>
      </extLst>
    </bk>
    <bk>
      <extLst>
        <ext uri="{3e2802c4-a4d2-4d8b-9148-e3be6c30e623}">
          <xlrd:rvb i="13212"/>
        </ext>
      </extLst>
    </bk>
    <bk>
      <extLst>
        <ext uri="{3e2802c4-a4d2-4d8b-9148-e3be6c30e623}">
          <xlrd:rvb i="13213"/>
        </ext>
      </extLst>
    </bk>
    <bk>
      <extLst>
        <ext uri="{3e2802c4-a4d2-4d8b-9148-e3be6c30e623}">
          <xlrd:rvb i="13214"/>
        </ext>
      </extLst>
    </bk>
    <bk>
      <extLst>
        <ext uri="{3e2802c4-a4d2-4d8b-9148-e3be6c30e623}">
          <xlrd:rvb i="13215"/>
        </ext>
      </extLst>
    </bk>
    <bk>
      <extLst>
        <ext uri="{3e2802c4-a4d2-4d8b-9148-e3be6c30e623}">
          <xlrd:rvb i="13216"/>
        </ext>
      </extLst>
    </bk>
    <bk>
      <extLst>
        <ext uri="{3e2802c4-a4d2-4d8b-9148-e3be6c30e623}">
          <xlrd:rvb i="13217"/>
        </ext>
      </extLst>
    </bk>
    <bk>
      <extLst>
        <ext uri="{3e2802c4-a4d2-4d8b-9148-e3be6c30e623}">
          <xlrd:rvb i="13218"/>
        </ext>
      </extLst>
    </bk>
    <bk>
      <extLst>
        <ext uri="{3e2802c4-a4d2-4d8b-9148-e3be6c30e623}">
          <xlrd:rvb i="13219"/>
        </ext>
      </extLst>
    </bk>
    <bk>
      <extLst>
        <ext uri="{3e2802c4-a4d2-4d8b-9148-e3be6c30e623}">
          <xlrd:rvb i="13220"/>
        </ext>
      </extLst>
    </bk>
    <bk>
      <extLst>
        <ext uri="{3e2802c4-a4d2-4d8b-9148-e3be6c30e623}">
          <xlrd:rvb i="13221"/>
        </ext>
      </extLst>
    </bk>
    <bk>
      <extLst>
        <ext uri="{3e2802c4-a4d2-4d8b-9148-e3be6c30e623}">
          <xlrd:rvb i="13222"/>
        </ext>
      </extLst>
    </bk>
    <bk>
      <extLst>
        <ext uri="{3e2802c4-a4d2-4d8b-9148-e3be6c30e623}">
          <xlrd:rvb i="13223"/>
        </ext>
      </extLst>
    </bk>
    <bk>
      <extLst>
        <ext uri="{3e2802c4-a4d2-4d8b-9148-e3be6c30e623}">
          <xlrd:rvb i="13224"/>
        </ext>
      </extLst>
    </bk>
    <bk>
      <extLst>
        <ext uri="{3e2802c4-a4d2-4d8b-9148-e3be6c30e623}">
          <xlrd:rvb i="13225"/>
        </ext>
      </extLst>
    </bk>
    <bk>
      <extLst>
        <ext uri="{3e2802c4-a4d2-4d8b-9148-e3be6c30e623}">
          <xlrd:rvb i="13226"/>
        </ext>
      </extLst>
    </bk>
    <bk>
      <extLst>
        <ext uri="{3e2802c4-a4d2-4d8b-9148-e3be6c30e623}">
          <xlrd:rvb i="13227"/>
        </ext>
      </extLst>
    </bk>
    <bk>
      <extLst>
        <ext uri="{3e2802c4-a4d2-4d8b-9148-e3be6c30e623}">
          <xlrd:rvb i="13228"/>
        </ext>
      </extLst>
    </bk>
    <bk>
      <extLst>
        <ext uri="{3e2802c4-a4d2-4d8b-9148-e3be6c30e623}">
          <xlrd:rvb i="13229"/>
        </ext>
      </extLst>
    </bk>
    <bk>
      <extLst>
        <ext uri="{3e2802c4-a4d2-4d8b-9148-e3be6c30e623}">
          <xlrd:rvb i="13230"/>
        </ext>
      </extLst>
    </bk>
    <bk>
      <extLst>
        <ext uri="{3e2802c4-a4d2-4d8b-9148-e3be6c30e623}">
          <xlrd:rvb i="13231"/>
        </ext>
      </extLst>
    </bk>
    <bk>
      <extLst>
        <ext uri="{3e2802c4-a4d2-4d8b-9148-e3be6c30e623}">
          <xlrd:rvb i="13232"/>
        </ext>
      </extLst>
    </bk>
    <bk>
      <extLst>
        <ext uri="{3e2802c4-a4d2-4d8b-9148-e3be6c30e623}">
          <xlrd:rvb i="13233"/>
        </ext>
      </extLst>
    </bk>
    <bk>
      <extLst>
        <ext uri="{3e2802c4-a4d2-4d8b-9148-e3be6c30e623}">
          <xlrd:rvb i="13234"/>
        </ext>
      </extLst>
    </bk>
    <bk>
      <extLst>
        <ext uri="{3e2802c4-a4d2-4d8b-9148-e3be6c30e623}">
          <xlrd:rvb i="13235"/>
        </ext>
      </extLst>
    </bk>
    <bk>
      <extLst>
        <ext uri="{3e2802c4-a4d2-4d8b-9148-e3be6c30e623}">
          <xlrd:rvb i="13236"/>
        </ext>
      </extLst>
    </bk>
    <bk>
      <extLst>
        <ext uri="{3e2802c4-a4d2-4d8b-9148-e3be6c30e623}">
          <xlrd:rvb i="13237"/>
        </ext>
      </extLst>
    </bk>
    <bk>
      <extLst>
        <ext uri="{3e2802c4-a4d2-4d8b-9148-e3be6c30e623}">
          <xlrd:rvb i="13238"/>
        </ext>
      </extLst>
    </bk>
    <bk>
      <extLst>
        <ext uri="{3e2802c4-a4d2-4d8b-9148-e3be6c30e623}">
          <xlrd:rvb i="13239"/>
        </ext>
      </extLst>
    </bk>
    <bk>
      <extLst>
        <ext uri="{3e2802c4-a4d2-4d8b-9148-e3be6c30e623}">
          <xlrd:rvb i="13240"/>
        </ext>
      </extLst>
    </bk>
    <bk>
      <extLst>
        <ext uri="{3e2802c4-a4d2-4d8b-9148-e3be6c30e623}">
          <xlrd:rvb i="13241"/>
        </ext>
      </extLst>
    </bk>
    <bk>
      <extLst>
        <ext uri="{3e2802c4-a4d2-4d8b-9148-e3be6c30e623}">
          <xlrd:rvb i="13242"/>
        </ext>
      </extLst>
    </bk>
    <bk>
      <extLst>
        <ext uri="{3e2802c4-a4d2-4d8b-9148-e3be6c30e623}">
          <xlrd:rvb i="13243"/>
        </ext>
      </extLst>
    </bk>
    <bk>
      <extLst>
        <ext uri="{3e2802c4-a4d2-4d8b-9148-e3be6c30e623}">
          <xlrd:rvb i="13244"/>
        </ext>
      </extLst>
    </bk>
    <bk>
      <extLst>
        <ext uri="{3e2802c4-a4d2-4d8b-9148-e3be6c30e623}">
          <xlrd:rvb i="13245"/>
        </ext>
      </extLst>
    </bk>
    <bk>
      <extLst>
        <ext uri="{3e2802c4-a4d2-4d8b-9148-e3be6c30e623}">
          <xlrd:rvb i="13246"/>
        </ext>
      </extLst>
    </bk>
    <bk>
      <extLst>
        <ext uri="{3e2802c4-a4d2-4d8b-9148-e3be6c30e623}">
          <xlrd:rvb i="13247"/>
        </ext>
      </extLst>
    </bk>
    <bk>
      <extLst>
        <ext uri="{3e2802c4-a4d2-4d8b-9148-e3be6c30e623}">
          <xlrd:rvb i="13248"/>
        </ext>
      </extLst>
    </bk>
    <bk>
      <extLst>
        <ext uri="{3e2802c4-a4d2-4d8b-9148-e3be6c30e623}">
          <xlrd:rvb i="13249"/>
        </ext>
      </extLst>
    </bk>
    <bk>
      <extLst>
        <ext uri="{3e2802c4-a4d2-4d8b-9148-e3be6c30e623}">
          <xlrd:rvb i="13250"/>
        </ext>
      </extLst>
    </bk>
    <bk>
      <extLst>
        <ext uri="{3e2802c4-a4d2-4d8b-9148-e3be6c30e623}">
          <xlrd:rvb i="13251"/>
        </ext>
      </extLst>
    </bk>
    <bk>
      <extLst>
        <ext uri="{3e2802c4-a4d2-4d8b-9148-e3be6c30e623}">
          <xlrd:rvb i="13254"/>
        </ext>
      </extLst>
    </bk>
    <bk>
      <extLst>
        <ext uri="{3e2802c4-a4d2-4d8b-9148-e3be6c30e623}">
          <xlrd:rvb i="13255"/>
        </ext>
      </extLst>
    </bk>
    <bk>
      <extLst>
        <ext uri="{3e2802c4-a4d2-4d8b-9148-e3be6c30e623}">
          <xlrd:rvb i="13256"/>
        </ext>
      </extLst>
    </bk>
    <bk>
      <extLst>
        <ext uri="{3e2802c4-a4d2-4d8b-9148-e3be6c30e623}">
          <xlrd:rvb i="13257"/>
        </ext>
      </extLst>
    </bk>
    <bk>
      <extLst>
        <ext uri="{3e2802c4-a4d2-4d8b-9148-e3be6c30e623}">
          <xlrd:rvb i="13258"/>
        </ext>
      </extLst>
    </bk>
    <bk>
      <extLst>
        <ext uri="{3e2802c4-a4d2-4d8b-9148-e3be6c30e623}">
          <xlrd:rvb i="13259"/>
        </ext>
      </extLst>
    </bk>
    <bk>
      <extLst>
        <ext uri="{3e2802c4-a4d2-4d8b-9148-e3be6c30e623}">
          <xlrd:rvb i="13260"/>
        </ext>
      </extLst>
    </bk>
    <bk>
      <extLst>
        <ext uri="{3e2802c4-a4d2-4d8b-9148-e3be6c30e623}">
          <xlrd:rvb i="13261"/>
        </ext>
      </extLst>
    </bk>
    <bk>
      <extLst>
        <ext uri="{3e2802c4-a4d2-4d8b-9148-e3be6c30e623}">
          <xlrd:rvb i="13262"/>
        </ext>
      </extLst>
    </bk>
    <bk>
      <extLst>
        <ext uri="{3e2802c4-a4d2-4d8b-9148-e3be6c30e623}">
          <xlrd:rvb i="13263"/>
        </ext>
      </extLst>
    </bk>
    <bk>
      <extLst>
        <ext uri="{3e2802c4-a4d2-4d8b-9148-e3be6c30e623}">
          <xlrd:rvb i="13264"/>
        </ext>
      </extLst>
    </bk>
    <bk>
      <extLst>
        <ext uri="{3e2802c4-a4d2-4d8b-9148-e3be6c30e623}">
          <xlrd:rvb i="13265"/>
        </ext>
      </extLst>
    </bk>
    <bk>
      <extLst>
        <ext uri="{3e2802c4-a4d2-4d8b-9148-e3be6c30e623}">
          <xlrd:rvb i="13266"/>
        </ext>
      </extLst>
    </bk>
    <bk>
      <extLst>
        <ext uri="{3e2802c4-a4d2-4d8b-9148-e3be6c30e623}">
          <xlrd:rvb i="13267"/>
        </ext>
      </extLst>
    </bk>
    <bk>
      <extLst>
        <ext uri="{3e2802c4-a4d2-4d8b-9148-e3be6c30e623}">
          <xlrd:rvb i="13268"/>
        </ext>
      </extLst>
    </bk>
    <bk>
      <extLst>
        <ext uri="{3e2802c4-a4d2-4d8b-9148-e3be6c30e623}">
          <xlrd:rvb i="13269"/>
        </ext>
      </extLst>
    </bk>
    <bk>
      <extLst>
        <ext uri="{3e2802c4-a4d2-4d8b-9148-e3be6c30e623}">
          <xlrd:rvb i="13270"/>
        </ext>
      </extLst>
    </bk>
    <bk>
      <extLst>
        <ext uri="{3e2802c4-a4d2-4d8b-9148-e3be6c30e623}">
          <xlrd:rvb i="13271"/>
        </ext>
      </extLst>
    </bk>
    <bk>
      <extLst>
        <ext uri="{3e2802c4-a4d2-4d8b-9148-e3be6c30e623}">
          <xlrd:rvb i="13272"/>
        </ext>
      </extLst>
    </bk>
    <bk>
      <extLst>
        <ext uri="{3e2802c4-a4d2-4d8b-9148-e3be6c30e623}">
          <xlrd:rvb i="13273"/>
        </ext>
      </extLst>
    </bk>
    <bk>
      <extLst>
        <ext uri="{3e2802c4-a4d2-4d8b-9148-e3be6c30e623}">
          <xlrd:rvb i="13274"/>
        </ext>
      </extLst>
    </bk>
    <bk>
      <extLst>
        <ext uri="{3e2802c4-a4d2-4d8b-9148-e3be6c30e623}">
          <xlrd:rvb i="13275"/>
        </ext>
      </extLst>
    </bk>
    <bk>
      <extLst>
        <ext uri="{3e2802c4-a4d2-4d8b-9148-e3be6c30e623}">
          <xlrd:rvb i="13276"/>
        </ext>
      </extLst>
    </bk>
    <bk>
      <extLst>
        <ext uri="{3e2802c4-a4d2-4d8b-9148-e3be6c30e623}">
          <xlrd:rvb i="13277"/>
        </ext>
      </extLst>
    </bk>
    <bk>
      <extLst>
        <ext uri="{3e2802c4-a4d2-4d8b-9148-e3be6c30e623}">
          <xlrd:rvb i="13278"/>
        </ext>
      </extLst>
    </bk>
    <bk>
      <extLst>
        <ext uri="{3e2802c4-a4d2-4d8b-9148-e3be6c30e623}">
          <xlrd:rvb i="13279"/>
        </ext>
      </extLst>
    </bk>
    <bk>
      <extLst>
        <ext uri="{3e2802c4-a4d2-4d8b-9148-e3be6c30e623}">
          <xlrd:rvb i="13280"/>
        </ext>
      </extLst>
    </bk>
    <bk>
      <extLst>
        <ext uri="{3e2802c4-a4d2-4d8b-9148-e3be6c30e623}">
          <xlrd:rvb i="13281"/>
        </ext>
      </extLst>
    </bk>
    <bk>
      <extLst>
        <ext uri="{3e2802c4-a4d2-4d8b-9148-e3be6c30e623}">
          <xlrd:rvb i="13282"/>
        </ext>
      </extLst>
    </bk>
    <bk>
      <extLst>
        <ext uri="{3e2802c4-a4d2-4d8b-9148-e3be6c30e623}">
          <xlrd:rvb i="13283"/>
        </ext>
      </extLst>
    </bk>
    <bk>
      <extLst>
        <ext uri="{3e2802c4-a4d2-4d8b-9148-e3be6c30e623}">
          <xlrd:rvb i="13284"/>
        </ext>
      </extLst>
    </bk>
    <bk>
      <extLst>
        <ext uri="{3e2802c4-a4d2-4d8b-9148-e3be6c30e623}">
          <xlrd:rvb i="13285"/>
        </ext>
      </extLst>
    </bk>
    <bk>
      <extLst>
        <ext uri="{3e2802c4-a4d2-4d8b-9148-e3be6c30e623}">
          <xlrd:rvb i="13286"/>
        </ext>
      </extLst>
    </bk>
    <bk>
      <extLst>
        <ext uri="{3e2802c4-a4d2-4d8b-9148-e3be6c30e623}">
          <xlrd:rvb i="13287"/>
        </ext>
      </extLst>
    </bk>
    <bk>
      <extLst>
        <ext uri="{3e2802c4-a4d2-4d8b-9148-e3be6c30e623}">
          <xlrd:rvb i="13288"/>
        </ext>
      </extLst>
    </bk>
    <bk>
      <extLst>
        <ext uri="{3e2802c4-a4d2-4d8b-9148-e3be6c30e623}">
          <xlrd:rvb i="13289"/>
        </ext>
      </extLst>
    </bk>
    <bk>
      <extLst>
        <ext uri="{3e2802c4-a4d2-4d8b-9148-e3be6c30e623}">
          <xlrd:rvb i="13290"/>
        </ext>
      </extLst>
    </bk>
    <bk>
      <extLst>
        <ext uri="{3e2802c4-a4d2-4d8b-9148-e3be6c30e623}">
          <xlrd:rvb i="13291"/>
        </ext>
      </extLst>
    </bk>
    <bk>
      <extLst>
        <ext uri="{3e2802c4-a4d2-4d8b-9148-e3be6c30e623}">
          <xlrd:rvb i="13292"/>
        </ext>
      </extLst>
    </bk>
    <bk>
      <extLst>
        <ext uri="{3e2802c4-a4d2-4d8b-9148-e3be6c30e623}">
          <xlrd:rvb i="13293"/>
        </ext>
      </extLst>
    </bk>
    <bk>
      <extLst>
        <ext uri="{3e2802c4-a4d2-4d8b-9148-e3be6c30e623}">
          <xlrd:rvb i="13294"/>
        </ext>
      </extLst>
    </bk>
    <bk>
      <extLst>
        <ext uri="{3e2802c4-a4d2-4d8b-9148-e3be6c30e623}">
          <xlrd:rvb i="13295"/>
        </ext>
      </extLst>
    </bk>
    <bk>
      <extLst>
        <ext uri="{3e2802c4-a4d2-4d8b-9148-e3be6c30e623}">
          <xlrd:rvb i="13296"/>
        </ext>
      </extLst>
    </bk>
    <bk>
      <extLst>
        <ext uri="{3e2802c4-a4d2-4d8b-9148-e3be6c30e623}">
          <xlrd:rvb i="13297"/>
        </ext>
      </extLst>
    </bk>
    <bk>
      <extLst>
        <ext uri="{3e2802c4-a4d2-4d8b-9148-e3be6c30e623}">
          <xlrd:rvb i="13298"/>
        </ext>
      </extLst>
    </bk>
    <bk>
      <extLst>
        <ext uri="{3e2802c4-a4d2-4d8b-9148-e3be6c30e623}">
          <xlrd:rvb i="13299"/>
        </ext>
      </extLst>
    </bk>
    <bk>
      <extLst>
        <ext uri="{3e2802c4-a4d2-4d8b-9148-e3be6c30e623}">
          <xlrd:rvb i="13300"/>
        </ext>
      </extLst>
    </bk>
    <bk>
      <extLst>
        <ext uri="{3e2802c4-a4d2-4d8b-9148-e3be6c30e623}">
          <xlrd:rvb i="13301"/>
        </ext>
      </extLst>
    </bk>
    <bk>
      <extLst>
        <ext uri="{3e2802c4-a4d2-4d8b-9148-e3be6c30e623}">
          <xlrd:rvb i="13302"/>
        </ext>
      </extLst>
    </bk>
    <bk>
      <extLst>
        <ext uri="{3e2802c4-a4d2-4d8b-9148-e3be6c30e623}">
          <xlrd:rvb i="13303"/>
        </ext>
      </extLst>
    </bk>
    <bk>
      <extLst>
        <ext uri="{3e2802c4-a4d2-4d8b-9148-e3be6c30e623}">
          <xlrd:rvb i="13304"/>
        </ext>
      </extLst>
    </bk>
    <bk>
      <extLst>
        <ext uri="{3e2802c4-a4d2-4d8b-9148-e3be6c30e623}">
          <xlrd:rvb i="13305"/>
        </ext>
      </extLst>
    </bk>
    <bk>
      <extLst>
        <ext uri="{3e2802c4-a4d2-4d8b-9148-e3be6c30e623}">
          <xlrd:rvb i="13306"/>
        </ext>
      </extLst>
    </bk>
    <bk>
      <extLst>
        <ext uri="{3e2802c4-a4d2-4d8b-9148-e3be6c30e623}">
          <xlrd:rvb i="13307"/>
        </ext>
      </extLst>
    </bk>
    <bk>
      <extLst>
        <ext uri="{3e2802c4-a4d2-4d8b-9148-e3be6c30e623}">
          <xlrd:rvb i="13308"/>
        </ext>
      </extLst>
    </bk>
    <bk>
      <extLst>
        <ext uri="{3e2802c4-a4d2-4d8b-9148-e3be6c30e623}">
          <xlrd:rvb i="13309"/>
        </ext>
      </extLst>
    </bk>
    <bk>
      <extLst>
        <ext uri="{3e2802c4-a4d2-4d8b-9148-e3be6c30e623}">
          <xlrd:rvb i="13310"/>
        </ext>
      </extLst>
    </bk>
    <bk>
      <extLst>
        <ext uri="{3e2802c4-a4d2-4d8b-9148-e3be6c30e623}">
          <xlrd:rvb i="13311"/>
        </ext>
      </extLst>
    </bk>
    <bk>
      <extLst>
        <ext uri="{3e2802c4-a4d2-4d8b-9148-e3be6c30e623}">
          <xlrd:rvb i="13312"/>
        </ext>
      </extLst>
    </bk>
    <bk>
      <extLst>
        <ext uri="{3e2802c4-a4d2-4d8b-9148-e3be6c30e623}">
          <xlrd:rvb i="13313"/>
        </ext>
      </extLst>
    </bk>
    <bk>
      <extLst>
        <ext uri="{3e2802c4-a4d2-4d8b-9148-e3be6c30e623}">
          <xlrd:rvb i="13314"/>
        </ext>
      </extLst>
    </bk>
    <bk>
      <extLst>
        <ext uri="{3e2802c4-a4d2-4d8b-9148-e3be6c30e623}">
          <xlrd:rvb i="13315"/>
        </ext>
      </extLst>
    </bk>
    <bk>
      <extLst>
        <ext uri="{3e2802c4-a4d2-4d8b-9148-e3be6c30e623}">
          <xlrd:rvb i="13316"/>
        </ext>
      </extLst>
    </bk>
    <bk>
      <extLst>
        <ext uri="{3e2802c4-a4d2-4d8b-9148-e3be6c30e623}">
          <xlrd:rvb i="13317"/>
        </ext>
      </extLst>
    </bk>
    <bk>
      <extLst>
        <ext uri="{3e2802c4-a4d2-4d8b-9148-e3be6c30e623}">
          <xlrd:rvb i="13318"/>
        </ext>
      </extLst>
    </bk>
    <bk>
      <extLst>
        <ext uri="{3e2802c4-a4d2-4d8b-9148-e3be6c30e623}">
          <xlrd:rvb i="13319"/>
        </ext>
      </extLst>
    </bk>
    <bk>
      <extLst>
        <ext uri="{3e2802c4-a4d2-4d8b-9148-e3be6c30e623}">
          <xlrd:rvb i="13320"/>
        </ext>
      </extLst>
    </bk>
    <bk>
      <extLst>
        <ext uri="{3e2802c4-a4d2-4d8b-9148-e3be6c30e623}">
          <xlrd:rvb i="13321"/>
        </ext>
      </extLst>
    </bk>
    <bk>
      <extLst>
        <ext uri="{3e2802c4-a4d2-4d8b-9148-e3be6c30e623}">
          <xlrd:rvb i="13322"/>
        </ext>
      </extLst>
    </bk>
    <bk>
      <extLst>
        <ext uri="{3e2802c4-a4d2-4d8b-9148-e3be6c30e623}">
          <xlrd:rvb i="13323"/>
        </ext>
      </extLst>
    </bk>
    <bk>
      <extLst>
        <ext uri="{3e2802c4-a4d2-4d8b-9148-e3be6c30e623}">
          <xlrd:rvb i="13324"/>
        </ext>
      </extLst>
    </bk>
    <bk>
      <extLst>
        <ext uri="{3e2802c4-a4d2-4d8b-9148-e3be6c30e623}">
          <xlrd:rvb i="13325"/>
        </ext>
      </extLst>
    </bk>
    <bk>
      <extLst>
        <ext uri="{3e2802c4-a4d2-4d8b-9148-e3be6c30e623}">
          <xlrd:rvb i="13326"/>
        </ext>
      </extLst>
    </bk>
    <bk>
      <extLst>
        <ext uri="{3e2802c4-a4d2-4d8b-9148-e3be6c30e623}">
          <xlrd:rvb i="13327"/>
        </ext>
      </extLst>
    </bk>
    <bk>
      <extLst>
        <ext uri="{3e2802c4-a4d2-4d8b-9148-e3be6c30e623}">
          <xlrd:rvb i="13328"/>
        </ext>
      </extLst>
    </bk>
    <bk>
      <extLst>
        <ext uri="{3e2802c4-a4d2-4d8b-9148-e3be6c30e623}">
          <xlrd:rvb i="13329"/>
        </ext>
      </extLst>
    </bk>
    <bk>
      <extLst>
        <ext uri="{3e2802c4-a4d2-4d8b-9148-e3be6c30e623}">
          <xlrd:rvb i="13330"/>
        </ext>
      </extLst>
    </bk>
    <bk>
      <extLst>
        <ext uri="{3e2802c4-a4d2-4d8b-9148-e3be6c30e623}">
          <xlrd:rvb i="13331"/>
        </ext>
      </extLst>
    </bk>
    <bk>
      <extLst>
        <ext uri="{3e2802c4-a4d2-4d8b-9148-e3be6c30e623}">
          <xlrd:rvb i="13332"/>
        </ext>
      </extLst>
    </bk>
    <bk>
      <extLst>
        <ext uri="{3e2802c4-a4d2-4d8b-9148-e3be6c30e623}">
          <xlrd:rvb i="13333"/>
        </ext>
      </extLst>
    </bk>
    <bk>
      <extLst>
        <ext uri="{3e2802c4-a4d2-4d8b-9148-e3be6c30e623}">
          <xlrd:rvb i="13334"/>
        </ext>
      </extLst>
    </bk>
    <bk>
      <extLst>
        <ext uri="{3e2802c4-a4d2-4d8b-9148-e3be6c30e623}">
          <xlrd:rvb i="13335"/>
        </ext>
      </extLst>
    </bk>
    <bk>
      <extLst>
        <ext uri="{3e2802c4-a4d2-4d8b-9148-e3be6c30e623}">
          <xlrd:rvb i="13336"/>
        </ext>
      </extLst>
    </bk>
    <bk>
      <extLst>
        <ext uri="{3e2802c4-a4d2-4d8b-9148-e3be6c30e623}">
          <xlrd:rvb i="13337"/>
        </ext>
      </extLst>
    </bk>
    <bk>
      <extLst>
        <ext uri="{3e2802c4-a4d2-4d8b-9148-e3be6c30e623}">
          <xlrd:rvb i="13338"/>
        </ext>
      </extLst>
    </bk>
    <bk>
      <extLst>
        <ext uri="{3e2802c4-a4d2-4d8b-9148-e3be6c30e623}">
          <xlrd:rvb i="13339"/>
        </ext>
      </extLst>
    </bk>
    <bk>
      <extLst>
        <ext uri="{3e2802c4-a4d2-4d8b-9148-e3be6c30e623}">
          <xlrd:rvb i="13340"/>
        </ext>
      </extLst>
    </bk>
    <bk>
      <extLst>
        <ext uri="{3e2802c4-a4d2-4d8b-9148-e3be6c30e623}">
          <xlrd:rvb i="13341"/>
        </ext>
      </extLst>
    </bk>
    <bk>
      <extLst>
        <ext uri="{3e2802c4-a4d2-4d8b-9148-e3be6c30e623}">
          <xlrd:rvb i="13342"/>
        </ext>
      </extLst>
    </bk>
    <bk>
      <extLst>
        <ext uri="{3e2802c4-a4d2-4d8b-9148-e3be6c30e623}">
          <xlrd:rvb i="13343"/>
        </ext>
      </extLst>
    </bk>
    <bk>
      <extLst>
        <ext uri="{3e2802c4-a4d2-4d8b-9148-e3be6c30e623}">
          <xlrd:rvb i="13344"/>
        </ext>
      </extLst>
    </bk>
    <bk>
      <extLst>
        <ext uri="{3e2802c4-a4d2-4d8b-9148-e3be6c30e623}">
          <xlrd:rvb i="13345"/>
        </ext>
      </extLst>
    </bk>
    <bk>
      <extLst>
        <ext uri="{3e2802c4-a4d2-4d8b-9148-e3be6c30e623}">
          <xlrd:rvb i="13348"/>
        </ext>
      </extLst>
    </bk>
    <bk>
      <extLst>
        <ext uri="{3e2802c4-a4d2-4d8b-9148-e3be6c30e623}">
          <xlrd:rvb i="13349"/>
        </ext>
      </extLst>
    </bk>
    <bk>
      <extLst>
        <ext uri="{3e2802c4-a4d2-4d8b-9148-e3be6c30e623}">
          <xlrd:rvb i="13350"/>
        </ext>
      </extLst>
    </bk>
    <bk>
      <extLst>
        <ext uri="{3e2802c4-a4d2-4d8b-9148-e3be6c30e623}">
          <xlrd:rvb i="13351"/>
        </ext>
      </extLst>
    </bk>
    <bk>
      <extLst>
        <ext uri="{3e2802c4-a4d2-4d8b-9148-e3be6c30e623}">
          <xlrd:rvb i="13352"/>
        </ext>
      </extLst>
    </bk>
    <bk>
      <extLst>
        <ext uri="{3e2802c4-a4d2-4d8b-9148-e3be6c30e623}">
          <xlrd:rvb i="13353"/>
        </ext>
      </extLst>
    </bk>
    <bk>
      <extLst>
        <ext uri="{3e2802c4-a4d2-4d8b-9148-e3be6c30e623}">
          <xlrd:rvb i="13354"/>
        </ext>
      </extLst>
    </bk>
    <bk>
      <extLst>
        <ext uri="{3e2802c4-a4d2-4d8b-9148-e3be6c30e623}">
          <xlrd:rvb i="13355"/>
        </ext>
      </extLst>
    </bk>
    <bk>
      <extLst>
        <ext uri="{3e2802c4-a4d2-4d8b-9148-e3be6c30e623}">
          <xlrd:rvb i="13356"/>
        </ext>
      </extLst>
    </bk>
    <bk>
      <extLst>
        <ext uri="{3e2802c4-a4d2-4d8b-9148-e3be6c30e623}">
          <xlrd:rvb i="13357"/>
        </ext>
      </extLst>
    </bk>
    <bk>
      <extLst>
        <ext uri="{3e2802c4-a4d2-4d8b-9148-e3be6c30e623}">
          <xlrd:rvb i="13358"/>
        </ext>
      </extLst>
    </bk>
    <bk>
      <extLst>
        <ext uri="{3e2802c4-a4d2-4d8b-9148-e3be6c30e623}">
          <xlrd:rvb i="13359"/>
        </ext>
      </extLst>
    </bk>
    <bk>
      <extLst>
        <ext uri="{3e2802c4-a4d2-4d8b-9148-e3be6c30e623}">
          <xlrd:rvb i="13360"/>
        </ext>
      </extLst>
    </bk>
    <bk>
      <extLst>
        <ext uri="{3e2802c4-a4d2-4d8b-9148-e3be6c30e623}">
          <xlrd:rvb i="13361"/>
        </ext>
      </extLst>
    </bk>
    <bk>
      <extLst>
        <ext uri="{3e2802c4-a4d2-4d8b-9148-e3be6c30e623}">
          <xlrd:rvb i="13362"/>
        </ext>
      </extLst>
    </bk>
    <bk>
      <extLst>
        <ext uri="{3e2802c4-a4d2-4d8b-9148-e3be6c30e623}">
          <xlrd:rvb i="13363"/>
        </ext>
      </extLst>
    </bk>
    <bk>
      <extLst>
        <ext uri="{3e2802c4-a4d2-4d8b-9148-e3be6c30e623}">
          <xlrd:rvb i="13364"/>
        </ext>
      </extLst>
    </bk>
    <bk>
      <extLst>
        <ext uri="{3e2802c4-a4d2-4d8b-9148-e3be6c30e623}">
          <xlrd:rvb i="13365"/>
        </ext>
      </extLst>
    </bk>
    <bk>
      <extLst>
        <ext uri="{3e2802c4-a4d2-4d8b-9148-e3be6c30e623}">
          <xlrd:rvb i="13366"/>
        </ext>
      </extLst>
    </bk>
    <bk>
      <extLst>
        <ext uri="{3e2802c4-a4d2-4d8b-9148-e3be6c30e623}">
          <xlrd:rvb i="13367"/>
        </ext>
      </extLst>
    </bk>
    <bk>
      <extLst>
        <ext uri="{3e2802c4-a4d2-4d8b-9148-e3be6c30e623}">
          <xlrd:rvb i="13368"/>
        </ext>
      </extLst>
    </bk>
    <bk>
      <extLst>
        <ext uri="{3e2802c4-a4d2-4d8b-9148-e3be6c30e623}">
          <xlrd:rvb i="13369"/>
        </ext>
      </extLst>
    </bk>
    <bk>
      <extLst>
        <ext uri="{3e2802c4-a4d2-4d8b-9148-e3be6c30e623}">
          <xlrd:rvb i="13370"/>
        </ext>
      </extLst>
    </bk>
    <bk>
      <extLst>
        <ext uri="{3e2802c4-a4d2-4d8b-9148-e3be6c30e623}">
          <xlrd:rvb i="13371"/>
        </ext>
      </extLst>
    </bk>
    <bk>
      <extLst>
        <ext uri="{3e2802c4-a4d2-4d8b-9148-e3be6c30e623}">
          <xlrd:rvb i="13372"/>
        </ext>
      </extLst>
    </bk>
    <bk>
      <extLst>
        <ext uri="{3e2802c4-a4d2-4d8b-9148-e3be6c30e623}">
          <xlrd:rvb i="13373"/>
        </ext>
      </extLst>
    </bk>
    <bk>
      <extLst>
        <ext uri="{3e2802c4-a4d2-4d8b-9148-e3be6c30e623}">
          <xlrd:rvb i="13374"/>
        </ext>
      </extLst>
    </bk>
    <bk>
      <extLst>
        <ext uri="{3e2802c4-a4d2-4d8b-9148-e3be6c30e623}">
          <xlrd:rvb i="13375"/>
        </ext>
      </extLst>
    </bk>
    <bk>
      <extLst>
        <ext uri="{3e2802c4-a4d2-4d8b-9148-e3be6c30e623}">
          <xlrd:rvb i="13376"/>
        </ext>
      </extLst>
    </bk>
    <bk>
      <extLst>
        <ext uri="{3e2802c4-a4d2-4d8b-9148-e3be6c30e623}">
          <xlrd:rvb i="13377"/>
        </ext>
      </extLst>
    </bk>
    <bk>
      <extLst>
        <ext uri="{3e2802c4-a4d2-4d8b-9148-e3be6c30e623}">
          <xlrd:rvb i="13378"/>
        </ext>
      </extLst>
    </bk>
    <bk>
      <extLst>
        <ext uri="{3e2802c4-a4d2-4d8b-9148-e3be6c30e623}">
          <xlrd:rvb i="13379"/>
        </ext>
      </extLst>
    </bk>
    <bk>
      <extLst>
        <ext uri="{3e2802c4-a4d2-4d8b-9148-e3be6c30e623}">
          <xlrd:rvb i="13380"/>
        </ext>
      </extLst>
    </bk>
    <bk>
      <extLst>
        <ext uri="{3e2802c4-a4d2-4d8b-9148-e3be6c30e623}">
          <xlrd:rvb i="13381"/>
        </ext>
      </extLst>
    </bk>
    <bk>
      <extLst>
        <ext uri="{3e2802c4-a4d2-4d8b-9148-e3be6c30e623}">
          <xlrd:rvb i="13382"/>
        </ext>
      </extLst>
    </bk>
    <bk>
      <extLst>
        <ext uri="{3e2802c4-a4d2-4d8b-9148-e3be6c30e623}">
          <xlrd:rvb i="13383"/>
        </ext>
      </extLst>
    </bk>
    <bk>
      <extLst>
        <ext uri="{3e2802c4-a4d2-4d8b-9148-e3be6c30e623}">
          <xlrd:rvb i="13384"/>
        </ext>
      </extLst>
    </bk>
    <bk>
      <extLst>
        <ext uri="{3e2802c4-a4d2-4d8b-9148-e3be6c30e623}">
          <xlrd:rvb i="13385"/>
        </ext>
      </extLst>
    </bk>
    <bk>
      <extLst>
        <ext uri="{3e2802c4-a4d2-4d8b-9148-e3be6c30e623}">
          <xlrd:rvb i="13386"/>
        </ext>
      </extLst>
    </bk>
    <bk>
      <extLst>
        <ext uri="{3e2802c4-a4d2-4d8b-9148-e3be6c30e623}">
          <xlrd:rvb i="13387"/>
        </ext>
      </extLst>
    </bk>
    <bk>
      <extLst>
        <ext uri="{3e2802c4-a4d2-4d8b-9148-e3be6c30e623}">
          <xlrd:rvb i="13388"/>
        </ext>
      </extLst>
    </bk>
    <bk>
      <extLst>
        <ext uri="{3e2802c4-a4d2-4d8b-9148-e3be6c30e623}">
          <xlrd:rvb i="13389"/>
        </ext>
      </extLst>
    </bk>
    <bk>
      <extLst>
        <ext uri="{3e2802c4-a4d2-4d8b-9148-e3be6c30e623}">
          <xlrd:rvb i="13390"/>
        </ext>
      </extLst>
    </bk>
    <bk>
      <extLst>
        <ext uri="{3e2802c4-a4d2-4d8b-9148-e3be6c30e623}">
          <xlrd:rvb i="13391"/>
        </ext>
      </extLst>
    </bk>
    <bk>
      <extLst>
        <ext uri="{3e2802c4-a4d2-4d8b-9148-e3be6c30e623}">
          <xlrd:rvb i="13392"/>
        </ext>
      </extLst>
    </bk>
    <bk>
      <extLst>
        <ext uri="{3e2802c4-a4d2-4d8b-9148-e3be6c30e623}">
          <xlrd:rvb i="13393"/>
        </ext>
      </extLst>
    </bk>
    <bk>
      <extLst>
        <ext uri="{3e2802c4-a4d2-4d8b-9148-e3be6c30e623}">
          <xlrd:rvb i="13394"/>
        </ext>
      </extLst>
    </bk>
    <bk>
      <extLst>
        <ext uri="{3e2802c4-a4d2-4d8b-9148-e3be6c30e623}">
          <xlrd:rvb i="13395"/>
        </ext>
      </extLst>
    </bk>
    <bk>
      <extLst>
        <ext uri="{3e2802c4-a4d2-4d8b-9148-e3be6c30e623}">
          <xlrd:rvb i="13396"/>
        </ext>
      </extLst>
    </bk>
    <bk>
      <extLst>
        <ext uri="{3e2802c4-a4d2-4d8b-9148-e3be6c30e623}">
          <xlrd:rvb i="13397"/>
        </ext>
      </extLst>
    </bk>
    <bk>
      <extLst>
        <ext uri="{3e2802c4-a4d2-4d8b-9148-e3be6c30e623}">
          <xlrd:rvb i="13398"/>
        </ext>
      </extLst>
    </bk>
    <bk>
      <extLst>
        <ext uri="{3e2802c4-a4d2-4d8b-9148-e3be6c30e623}">
          <xlrd:rvb i="13399"/>
        </ext>
      </extLst>
    </bk>
    <bk>
      <extLst>
        <ext uri="{3e2802c4-a4d2-4d8b-9148-e3be6c30e623}">
          <xlrd:rvb i="13400"/>
        </ext>
      </extLst>
    </bk>
    <bk>
      <extLst>
        <ext uri="{3e2802c4-a4d2-4d8b-9148-e3be6c30e623}">
          <xlrd:rvb i="13401"/>
        </ext>
      </extLst>
    </bk>
    <bk>
      <extLst>
        <ext uri="{3e2802c4-a4d2-4d8b-9148-e3be6c30e623}">
          <xlrd:rvb i="13402"/>
        </ext>
      </extLst>
    </bk>
    <bk>
      <extLst>
        <ext uri="{3e2802c4-a4d2-4d8b-9148-e3be6c30e623}">
          <xlrd:rvb i="13403"/>
        </ext>
      </extLst>
    </bk>
    <bk>
      <extLst>
        <ext uri="{3e2802c4-a4d2-4d8b-9148-e3be6c30e623}">
          <xlrd:rvb i="13404"/>
        </ext>
      </extLst>
    </bk>
    <bk>
      <extLst>
        <ext uri="{3e2802c4-a4d2-4d8b-9148-e3be6c30e623}">
          <xlrd:rvb i="13405"/>
        </ext>
      </extLst>
    </bk>
    <bk>
      <extLst>
        <ext uri="{3e2802c4-a4d2-4d8b-9148-e3be6c30e623}">
          <xlrd:rvb i="13406"/>
        </ext>
      </extLst>
    </bk>
    <bk>
      <extLst>
        <ext uri="{3e2802c4-a4d2-4d8b-9148-e3be6c30e623}">
          <xlrd:rvb i="13407"/>
        </ext>
      </extLst>
    </bk>
    <bk>
      <extLst>
        <ext uri="{3e2802c4-a4d2-4d8b-9148-e3be6c30e623}">
          <xlrd:rvb i="13408"/>
        </ext>
      </extLst>
    </bk>
    <bk>
      <extLst>
        <ext uri="{3e2802c4-a4d2-4d8b-9148-e3be6c30e623}">
          <xlrd:rvb i="13409"/>
        </ext>
      </extLst>
    </bk>
    <bk>
      <extLst>
        <ext uri="{3e2802c4-a4d2-4d8b-9148-e3be6c30e623}">
          <xlrd:rvb i="13410"/>
        </ext>
      </extLst>
    </bk>
    <bk>
      <extLst>
        <ext uri="{3e2802c4-a4d2-4d8b-9148-e3be6c30e623}">
          <xlrd:rvb i="13411"/>
        </ext>
      </extLst>
    </bk>
    <bk>
      <extLst>
        <ext uri="{3e2802c4-a4d2-4d8b-9148-e3be6c30e623}">
          <xlrd:rvb i="13412"/>
        </ext>
      </extLst>
    </bk>
    <bk>
      <extLst>
        <ext uri="{3e2802c4-a4d2-4d8b-9148-e3be6c30e623}">
          <xlrd:rvb i="13413"/>
        </ext>
      </extLst>
    </bk>
    <bk>
      <extLst>
        <ext uri="{3e2802c4-a4d2-4d8b-9148-e3be6c30e623}">
          <xlrd:rvb i="13414"/>
        </ext>
      </extLst>
    </bk>
    <bk>
      <extLst>
        <ext uri="{3e2802c4-a4d2-4d8b-9148-e3be6c30e623}">
          <xlrd:rvb i="13415"/>
        </ext>
      </extLst>
    </bk>
    <bk>
      <extLst>
        <ext uri="{3e2802c4-a4d2-4d8b-9148-e3be6c30e623}">
          <xlrd:rvb i="13416"/>
        </ext>
      </extLst>
    </bk>
    <bk>
      <extLst>
        <ext uri="{3e2802c4-a4d2-4d8b-9148-e3be6c30e623}">
          <xlrd:rvb i="13417"/>
        </ext>
      </extLst>
    </bk>
    <bk>
      <extLst>
        <ext uri="{3e2802c4-a4d2-4d8b-9148-e3be6c30e623}">
          <xlrd:rvb i="13418"/>
        </ext>
      </extLst>
    </bk>
    <bk>
      <extLst>
        <ext uri="{3e2802c4-a4d2-4d8b-9148-e3be6c30e623}">
          <xlrd:rvb i="13419"/>
        </ext>
      </extLst>
    </bk>
    <bk>
      <extLst>
        <ext uri="{3e2802c4-a4d2-4d8b-9148-e3be6c30e623}">
          <xlrd:rvb i="13420"/>
        </ext>
      </extLst>
    </bk>
    <bk>
      <extLst>
        <ext uri="{3e2802c4-a4d2-4d8b-9148-e3be6c30e623}">
          <xlrd:rvb i="13421"/>
        </ext>
      </extLst>
    </bk>
    <bk>
      <extLst>
        <ext uri="{3e2802c4-a4d2-4d8b-9148-e3be6c30e623}">
          <xlrd:rvb i="13422"/>
        </ext>
      </extLst>
    </bk>
    <bk>
      <extLst>
        <ext uri="{3e2802c4-a4d2-4d8b-9148-e3be6c30e623}">
          <xlrd:rvb i="13423"/>
        </ext>
      </extLst>
    </bk>
    <bk>
      <extLst>
        <ext uri="{3e2802c4-a4d2-4d8b-9148-e3be6c30e623}">
          <xlrd:rvb i="13424"/>
        </ext>
      </extLst>
    </bk>
    <bk>
      <extLst>
        <ext uri="{3e2802c4-a4d2-4d8b-9148-e3be6c30e623}">
          <xlrd:rvb i="13425"/>
        </ext>
      </extLst>
    </bk>
    <bk>
      <extLst>
        <ext uri="{3e2802c4-a4d2-4d8b-9148-e3be6c30e623}">
          <xlrd:rvb i="13426"/>
        </ext>
      </extLst>
    </bk>
    <bk>
      <extLst>
        <ext uri="{3e2802c4-a4d2-4d8b-9148-e3be6c30e623}">
          <xlrd:rvb i="13427"/>
        </ext>
      </extLst>
    </bk>
    <bk>
      <extLst>
        <ext uri="{3e2802c4-a4d2-4d8b-9148-e3be6c30e623}">
          <xlrd:rvb i="13428"/>
        </ext>
      </extLst>
    </bk>
    <bk>
      <extLst>
        <ext uri="{3e2802c4-a4d2-4d8b-9148-e3be6c30e623}">
          <xlrd:rvb i="13429"/>
        </ext>
      </extLst>
    </bk>
    <bk>
      <extLst>
        <ext uri="{3e2802c4-a4d2-4d8b-9148-e3be6c30e623}">
          <xlrd:rvb i="13430"/>
        </ext>
      </extLst>
    </bk>
    <bk>
      <extLst>
        <ext uri="{3e2802c4-a4d2-4d8b-9148-e3be6c30e623}">
          <xlrd:rvb i="13431"/>
        </ext>
      </extLst>
    </bk>
    <bk>
      <extLst>
        <ext uri="{3e2802c4-a4d2-4d8b-9148-e3be6c30e623}">
          <xlrd:rvb i="13432"/>
        </ext>
      </extLst>
    </bk>
    <bk>
      <extLst>
        <ext uri="{3e2802c4-a4d2-4d8b-9148-e3be6c30e623}">
          <xlrd:rvb i="13433"/>
        </ext>
      </extLst>
    </bk>
    <bk>
      <extLst>
        <ext uri="{3e2802c4-a4d2-4d8b-9148-e3be6c30e623}">
          <xlrd:rvb i="13434"/>
        </ext>
      </extLst>
    </bk>
    <bk>
      <extLst>
        <ext uri="{3e2802c4-a4d2-4d8b-9148-e3be6c30e623}">
          <xlrd:rvb i="13435"/>
        </ext>
      </extLst>
    </bk>
    <bk>
      <extLst>
        <ext uri="{3e2802c4-a4d2-4d8b-9148-e3be6c30e623}">
          <xlrd:rvb i="13436"/>
        </ext>
      </extLst>
    </bk>
    <bk>
      <extLst>
        <ext uri="{3e2802c4-a4d2-4d8b-9148-e3be6c30e623}">
          <xlrd:rvb i="13437"/>
        </ext>
      </extLst>
    </bk>
    <bk>
      <extLst>
        <ext uri="{3e2802c4-a4d2-4d8b-9148-e3be6c30e623}">
          <xlrd:rvb i="13438"/>
        </ext>
      </extLst>
    </bk>
    <bk>
      <extLst>
        <ext uri="{3e2802c4-a4d2-4d8b-9148-e3be6c30e623}">
          <xlrd:rvb i="13439"/>
        </ext>
      </extLst>
    </bk>
    <bk>
      <extLst>
        <ext uri="{3e2802c4-a4d2-4d8b-9148-e3be6c30e623}">
          <xlrd:rvb i="13440"/>
        </ext>
      </extLst>
    </bk>
    <bk>
      <extLst>
        <ext uri="{3e2802c4-a4d2-4d8b-9148-e3be6c30e623}">
          <xlrd:rvb i="13441"/>
        </ext>
      </extLst>
    </bk>
    <bk>
      <extLst>
        <ext uri="{3e2802c4-a4d2-4d8b-9148-e3be6c30e623}">
          <xlrd:rvb i="13442"/>
        </ext>
      </extLst>
    </bk>
    <bk>
      <extLst>
        <ext uri="{3e2802c4-a4d2-4d8b-9148-e3be6c30e623}">
          <xlrd:rvb i="13443"/>
        </ext>
      </extLst>
    </bk>
    <bk>
      <extLst>
        <ext uri="{3e2802c4-a4d2-4d8b-9148-e3be6c30e623}">
          <xlrd:rvb i="13444"/>
        </ext>
      </extLst>
    </bk>
    <bk>
      <extLst>
        <ext uri="{3e2802c4-a4d2-4d8b-9148-e3be6c30e623}">
          <xlrd:rvb i="13445"/>
        </ext>
      </extLst>
    </bk>
    <bk>
      <extLst>
        <ext uri="{3e2802c4-a4d2-4d8b-9148-e3be6c30e623}">
          <xlrd:rvb i="13446"/>
        </ext>
      </extLst>
    </bk>
    <bk>
      <extLst>
        <ext uri="{3e2802c4-a4d2-4d8b-9148-e3be6c30e623}">
          <xlrd:rvb i="13447"/>
        </ext>
      </extLst>
    </bk>
    <bk>
      <extLst>
        <ext uri="{3e2802c4-a4d2-4d8b-9148-e3be6c30e623}">
          <xlrd:rvb i="13448"/>
        </ext>
      </extLst>
    </bk>
    <bk>
      <extLst>
        <ext uri="{3e2802c4-a4d2-4d8b-9148-e3be6c30e623}">
          <xlrd:rvb i="13449"/>
        </ext>
      </extLst>
    </bk>
    <bk>
      <extLst>
        <ext uri="{3e2802c4-a4d2-4d8b-9148-e3be6c30e623}">
          <xlrd:rvb i="13450"/>
        </ext>
      </extLst>
    </bk>
    <bk>
      <extLst>
        <ext uri="{3e2802c4-a4d2-4d8b-9148-e3be6c30e623}">
          <xlrd:rvb i="13451"/>
        </ext>
      </extLst>
    </bk>
    <bk>
      <extLst>
        <ext uri="{3e2802c4-a4d2-4d8b-9148-e3be6c30e623}">
          <xlrd:rvb i="13452"/>
        </ext>
      </extLst>
    </bk>
    <bk>
      <extLst>
        <ext uri="{3e2802c4-a4d2-4d8b-9148-e3be6c30e623}">
          <xlrd:rvb i="13453"/>
        </ext>
      </extLst>
    </bk>
    <bk>
      <extLst>
        <ext uri="{3e2802c4-a4d2-4d8b-9148-e3be6c30e623}">
          <xlrd:rvb i="13454"/>
        </ext>
      </extLst>
    </bk>
    <bk>
      <extLst>
        <ext uri="{3e2802c4-a4d2-4d8b-9148-e3be6c30e623}">
          <xlrd:rvb i="13455"/>
        </ext>
      </extLst>
    </bk>
    <bk>
      <extLst>
        <ext uri="{3e2802c4-a4d2-4d8b-9148-e3be6c30e623}">
          <xlrd:rvb i="13456"/>
        </ext>
      </extLst>
    </bk>
    <bk>
      <extLst>
        <ext uri="{3e2802c4-a4d2-4d8b-9148-e3be6c30e623}">
          <xlrd:rvb i="13457"/>
        </ext>
      </extLst>
    </bk>
    <bk>
      <extLst>
        <ext uri="{3e2802c4-a4d2-4d8b-9148-e3be6c30e623}">
          <xlrd:rvb i="13458"/>
        </ext>
      </extLst>
    </bk>
    <bk>
      <extLst>
        <ext uri="{3e2802c4-a4d2-4d8b-9148-e3be6c30e623}">
          <xlrd:rvb i="13459"/>
        </ext>
      </extLst>
    </bk>
    <bk>
      <extLst>
        <ext uri="{3e2802c4-a4d2-4d8b-9148-e3be6c30e623}">
          <xlrd:rvb i="13460"/>
        </ext>
      </extLst>
    </bk>
    <bk>
      <extLst>
        <ext uri="{3e2802c4-a4d2-4d8b-9148-e3be6c30e623}">
          <xlrd:rvb i="13461"/>
        </ext>
      </extLst>
    </bk>
    <bk>
      <extLst>
        <ext uri="{3e2802c4-a4d2-4d8b-9148-e3be6c30e623}">
          <xlrd:rvb i="13462"/>
        </ext>
      </extLst>
    </bk>
    <bk>
      <extLst>
        <ext uri="{3e2802c4-a4d2-4d8b-9148-e3be6c30e623}">
          <xlrd:rvb i="13463"/>
        </ext>
      </extLst>
    </bk>
    <bk>
      <extLst>
        <ext uri="{3e2802c4-a4d2-4d8b-9148-e3be6c30e623}">
          <xlrd:rvb i="13464"/>
        </ext>
      </extLst>
    </bk>
    <bk>
      <extLst>
        <ext uri="{3e2802c4-a4d2-4d8b-9148-e3be6c30e623}">
          <xlrd:rvb i="13465"/>
        </ext>
      </extLst>
    </bk>
    <bk>
      <extLst>
        <ext uri="{3e2802c4-a4d2-4d8b-9148-e3be6c30e623}">
          <xlrd:rvb i="13466"/>
        </ext>
      </extLst>
    </bk>
    <bk>
      <extLst>
        <ext uri="{3e2802c4-a4d2-4d8b-9148-e3be6c30e623}">
          <xlrd:rvb i="13467"/>
        </ext>
      </extLst>
    </bk>
    <bk>
      <extLst>
        <ext uri="{3e2802c4-a4d2-4d8b-9148-e3be6c30e623}">
          <xlrd:rvb i="13468"/>
        </ext>
      </extLst>
    </bk>
    <bk>
      <extLst>
        <ext uri="{3e2802c4-a4d2-4d8b-9148-e3be6c30e623}">
          <xlrd:rvb i="13469"/>
        </ext>
      </extLst>
    </bk>
    <bk>
      <extLst>
        <ext uri="{3e2802c4-a4d2-4d8b-9148-e3be6c30e623}">
          <xlrd:rvb i="13470"/>
        </ext>
      </extLst>
    </bk>
    <bk>
      <extLst>
        <ext uri="{3e2802c4-a4d2-4d8b-9148-e3be6c30e623}">
          <xlrd:rvb i="13471"/>
        </ext>
      </extLst>
    </bk>
    <bk>
      <extLst>
        <ext uri="{3e2802c4-a4d2-4d8b-9148-e3be6c30e623}">
          <xlrd:rvb i="13472"/>
        </ext>
      </extLst>
    </bk>
    <bk>
      <extLst>
        <ext uri="{3e2802c4-a4d2-4d8b-9148-e3be6c30e623}">
          <xlrd:rvb i="13473"/>
        </ext>
      </extLst>
    </bk>
    <bk>
      <extLst>
        <ext uri="{3e2802c4-a4d2-4d8b-9148-e3be6c30e623}">
          <xlrd:rvb i="13474"/>
        </ext>
      </extLst>
    </bk>
    <bk>
      <extLst>
        <ext uri="{3e2802c4-a4d2-4d8b-9148-e3be6c30e623}">
          <xlrd:rvb i="13475"/>
        </ext>
      </extLst>
    </bk>
    <bk>
      <extLst>
        <ext uri="{3e2802c4-a4d2-4d8b-9148-e3be6c30e623}">
          <xlrd:rvb i="13476"/>
        </ext>
      </extLst>
    </bk>
    <bk>
      <extLst>
        <ext uri="{3e2802c4-a4d2-4d8b-9148-e3be6c30e623}">
          <xlrd:rvb i="13477"/>
        </ext>
      </extLst>
    </bk>
    <bk>
      <extLst>
        <ext uri="{3e2802c4-a4d2-4d8b-9148-e3be6c30e623}">
          <xlrd:rvb i="13478"/>
        </ext>
      </extLst>
    </bk>
    <bk>
      <extLst>
        <ext uri="{3e2802c4-a4d2-4d8b-9148-e3be6c30e623}">
          <xlrd:rvb i="13479"/>
        </ext>
      </extLst>
    </bk>
    <bk>
      <extLst>
        <ext uri="{3e2802c4-a4d2-4d8b-9148-e3be6c30e623}">
          <xlrd:rvb i="13480"/>
        </ext>
      </extLst>
    </bk>
    <bk>
      <extLst>
        <ext uri="{3e2802c4-a4d2-4d8b-9148-e3be6c30e623}">
          <xlrd:rvb i="13481"/>
        </ext>
      </extLst>
    </bk>
    <bk>
      <extLst>
        <ext uri="{3e2802c4-a4d2-4d8b-9148-e3be6c30e623}">
          <xlrd:rvb i="13482"/>
        </ext>
      </extLst>
    </bk>
    <bk>
      <extLst>
        <ext uri="{3e2802c4-a4d2-4d8b-9148-e3be6c30e623}">
          <xlrd:rvb i="13483"/>
        </ext>
      </extLst>
    </bk>
    <bk>
      <extLst>
        <ext uri="{3e2802c4-a4d2-4d8b-9148-e3be6c30e623}">
          <xlrd:rvb i="13484"/>
        </ext>
      </extLst>
    </bk>
    <bk>
      <extLst>
        <ext uri="{3e2802c4-a4d2-4d8b-9148-e3be6c30e623}">
          <xlrd:rvb i="13485"/>
        </ext>
      </extLst>
    </bk>
    <bk>
      <extLst>
        <ext uri="{3e2802c4-a4d2-4d8b-9148-e3be6c30e623}">
          <xlrd:rvb i="13486"/>
        </ext>
      </extLst>
    </bk>
    <bk>
      <extLst>
        <ext uri="{3e2802c4-a4d2-4d8b-9148-e3be6c30e623}">
          <xlrd:rvb i="13487"/>
        </ext>
      </extLst>
    </bk>
    <bk>
      <extLst>
        <ext uri="{3e2802c4-a4d2-4d8b-9148-e3be6c30e623}">
          <xlrd:rvb i="13488"/>
        </ext>
      </extLst>
    </bk>
    <bk>
      <extLst>
        <ext uri="{3e2802c4-a4d2-4d8b-9148-e3be6c30e623}">
          <xlrd:rvb i="13489"/>
        </ext>
      </extLst>
    </bk>
    <bk>
      <extLst>
        <ext uri="{3e2802c4-a4d2-4d8b-9148-e3be6c30e623}">
          <xlrd:rvb i="13490"/>
        </ext>
      </extLst>
    </bk>
    <bk>
      <extLst>
        <ext uri="{3e2802c4-a4d2-4d8b-9148-e3be6c30e623}">
          <xlrd:rvb i="13491"/>
        </ext>
      </extLst>
    </bk>
    <bk>
      <extLst>
        <ext uri="{3e2802c4-a4d2-4d8b-9148-e3be6c30e623}">
          <xlrd:rvb i="13492"/>
        </ext>
      </extLst>
    </bk>
    <bk>
      <extLst>
        <ext uri="{3e2802c4-a4d2-4d8b-9148-e3be6c30e623}">
          <xlrd:rvb i="13493"/>
        </ext>
      </extLst>
    </bk>
    <bk>
      <extLst>
        <ext uri="{3e2802c4-a4d2-4d8b-9148-e3be6c30e623}">
          <xlrd:rvb i="13494"/>
        </ext>
      </extLst>
    </bk>
    <bk>
      <extLst>
        <ext uri="{3e2802c4-a4d2-4d8b-9148-e3be6c30e623}">
          <xlrd:rvb i="13495"/>
        </ext>
      </extLst>
    </bk>
    <bk>
      <extLst>
        <ext uri="{3e2802c4-a4d2-4d8b-9148-e3be6c30e623}">
          <xlrd:rvb i="13496"/>
        </ext>
      </extLst>
    </bk>
    <bk>
      <extLst>
        <ext uri="{3e2802c4-a4d2-4d8b-9148-e3be6c30e623}">
          <xlrd:rvb i="13497"/>
        </ext>
      </extLst>
    </bk>
    <bk>
      <extLst>
        <ext uri="{3e2802c4-a4d2-4d8b-9148-e3be6c30e623}">
          <xlrd:rvb i="13498"/>
        </ext>
      </extLst>
    </bk>
    <bk>
      <extLst>
        <ext uri="{3e2802c4-a4d2-4d8b-9148-e3be6c30e623}">
          <xlrd:rvb i="13499"/>
        </ext>
      </extLst>
    </bk>
    <bk>
      <extLst>
        <ext uri="{3e2802c4-a4d2-4d8b-9148-e3be6c30e623}">
          <xlrd:rvb i="13500"/>
        </ext>
      </extLst>
    </bk>
    <bk>
      <extLst>
        <ext uri="{3e2802c4-a4d2-4d8b-9148-e3be6c30e623}">
          <xlrd:rvb i="13501"/>
        </ext>
      </extLst>
    </bk>
    <bk>
      <extLst>
        <ext uri="{3e2802c4-a4d2-4d8b-9148-e3be6c30e623}">
          <xlrd:rvb i="13502"/>
        </ext>
      </extLst>
    </bk>
    <bk>
      <extLst>
        <ext uri="{3e2802c4-a4d2-4d8b-9148-e3be6c30e623}">
          <xlrd:rvb i="13503"/>
        </ext>
      </extLst>
    </bk>
    <bk>
      <extLst>
        <ext uri="{3e2802c4-a4d2-4d8b-9148-e3be6c30e623}">
          <xlrd:rvb i="13504"/>
        </ext>
      </extLst>
    </bk>
    <bk>
      <extLst>
        <ext uri="{3e2802c4-a4d2-4d8b-9148-e3be6c30e623}">
          <xlrd:rvb i="13505"/>
        </ext>
      </extLst>
    </bk>
    <bk>
      <extLst>
        <ext uri="{3e2802c4-a4d2-4d8b-9148-e3be6c30e623}">
          <xlrd:rvb i="13506"/>
        </ext>
      </extLst>
    </bk>
    <bk>
      <extLst>
        <ext uri="{3e2802c4-a4d2-4d8b-9148-e3be6c30e623}">
          <xlrd:rvb i="13507"/>
        </ext>
      </extLst>
    </bk>
    <bk>
      <extLst>
        <ext uri="{3e2802c4-a4d2-4d8b-9148-e3be6c30e623}">
          <xlrd:rvb i="13508"/>
        </ext>
      </extLst>
    </bk>
    <bk>
      <extLst>
        <ext uri="{3e2802c4-a4d2-4d8b-9148-e3be6c30e623}">
          <xlrd:rvb i="13509"/>
        </ext>
      </extLst>
    </bk>
    <bk>
      <extLst>
        <ext uri="{3e2802c4-a4d2-4d8b-9148-e3be6c30e623}">
          <xlrd:rvb i="13510"/>
        </ext>
      </extLst>
    </bk>
    <bk>
      <extLst>
        <ext uri="{3e2802c4-a4d2-4d8b-9148-e3be6c30e623}">
          <xlrd:rvb i="13511"/>
        </ext>
      </extLst>
    </bk>
    <bk>
      <extLst>
        <ext uri="{3e2802c4-a4d2-4d8b-9148-e3be6c30e623}">
          <xlrd:rvb i="13512"/>
        </ext>
      </extLst>
    </bk>
    <bk>
      <extLst>
        <ext uri="{3e2802c4-a4d2-4d8b-9148-e3be6c30e623}">
          <xlrd:rvb i="13513"/>
        </ext>
      </extLst>
    </bk>
    <bk>
      <extLst>
        <ext uri="{3e2802c4-a4d2-4d8b-9148-e3be6c30e623}">
          <xlrd:rvb i="13514"/>
        </ext>
      </extLst>
    </bk>
    <bk>
      <extLst>
        <ext uri="{3e2802c4-a4d2-4d8b-9148-e3be6c30e623}">
          <xlrd:rvb i="13515"/>
        </ext>
      </extLst>
    </bk>
    <bk>
      <extLst>
        <ext uri="{3e2802c4-a4d2-4d8b-9148-e3be6c30e623}">
          <xlrd:rvb i="13516"/>
        </ext>
      </extLst>
    </bk>
    <bk>
      <extLst>
        <ext uri="{3e2802c4-a4d2-4d8b-9148-e3be6c30e623}">
          <xlrd:rvb i="13517"/>
        </ext>
      </extLst>
    </bk>
    <bk>
      <extLst>
        <ext uri="{3e2802c4-a4d2-4d8b-9148-e3be6c30e623}">
          <xlrd:rvb i="13518"/>
        </ext>
      </extLst>
    </bk>
    <bk>
      <extLst>
        <ext uri="{3e2802c4-a4d2-4d8b-9148-e3be6c30e623}">
          <xlrd:rvb i="13519"/>
        </ext>
      </extLst>
    </bk>
    <bk>
      <extLst>
        <ext uri="{3e2802c4-a4d2-4d8b-9148-e3be6c30e623}">
          <xlrd:rvb i="13520"/>
        </ext>
      </extLst>
    </bk>
    <bk>
      <extLst>
        <ext uri="{3e2802c4-a4d2-4d8b-9148-e3be6c30e623}">
          <xlrd:rvb i="13521"/>
        </ext>
      </extLst>
    </bk>
    <bk>
      <extLst>
        <ext uri="{3e2802c4-a4d2-4d8b-9148-e3be6c30e623}">
          <xlrd:rvb i="13522"/>
        </ext>
      </extLst>
    </bk>
    <bk>
      <extLst>
        <ext uri="{3e2802c4-a4d2-4d8b-9148-e3be6c30e623}">
          <xlrd:rvb i="13523"/>
        </ext>
      </extLst>
    </bk>
    <bk>
      <extLst>
        <ext uri="{3e2802c4-a4d2-4d8b-9148-e3be6c30e623}">
          <xlrd:rvb i="13524"/>
        </ext>
      </extLst>
    </bk>
    <bk>
      <extLst>
        <ext uri="{3e2802c4-a4d2-4d8b-9148-e3be6c30e623}">
          <xlrd:rvb i="13525"/>
        </ext>
      </extLst>
    </bk>
    <bk>
      <extLst>
        <ext uri="{3e2802c4-a4d2-4d8b-9148-e3be6c30e623}">
          <xlrd:rvb i="13526"/>
        </ext>
      </extLst>
    </bk>
    <bk>
      <extLst>
        <ext uri="{3e2802c4-a4d2-4d8b-9148-e3be6c30e623}">
          <xlrd:rvb i="13527"/>
        </ext>
      </extLst>
    </bk>
    <bk>
      <extLst>
        <ext uri="{3e2802c4-a4d2-4d8b-9148-e3be6c30e623}">
          <xlrd:rvb i="13528"/>
        </ext>
      </extLst>
    </bk>
    <bk>
      <extLst>
        <ext uri="{3e2802c4-a4d2-4d8b-9148-e3be6c30e623}">
          <xlrd:rvb i="13529"/>
        </ext>
      </extLst>
    </bk>
    <bk>
      <extLst>
        <ext uri="{3e2802c4-a4d2-4d8b-9148-e3be6c30e623}">
          <xlrd:rvb i="13530"/>
        </ext>
      </extLst>
    </bk>
    <bk>
      <extLst>
        <ext uri="{3e2802c4-a4d2-4d8b-9148-e3be6c30e623}">
          <xlrd:rvb i="13531"/>
        </ext>
      </extLst>
    </bk>
    <bk>
      <extLst>
        <ext uri="{3e2802c4-a4d2-4d8b-9148-e3be6c30e623}">
          <xlrd:rvb i="13532"/>
        </ext>
      </extLst>
    </bk>
    <bk>
      <extLst>
        <ext uri="{3e2802c4-a4d2-4d8b-9148-e3be6c30e623}">
          <xlrd:rvb i="13533"/>
        </ext>
      </extLst>
    </bk>
    <bk>
      <extLst>
        <ext uri="{3e2802c4-a4d2-4d8b-9148-e3be6c30e623}">
          <xlrd:rvb i="13534"/>
        </ext>
      </extLst>
    </bk>
    <bk>
      <extLst>
        <ext uri="{3e2802c4-a4d2-4d8b-9148-e3be6c30e623}">
          <xlrd:rvb i="13535"/>
        </ext>
      </extLst>
    </bk>
    <bk>
      <extLst>
        <ext uri="{3e2802c4-a4d2-4d8b-9148-e3be6c30e623}">
          <xlrd:rvb i="13536"/>
        </ext>
      </extLst>
    </bk>
    <bk>
      <extLst>
        <ext uri="{3e2802c4-a4d2-4d8b-9148-e3be6c30e623}">
          <xlrd:rvb i="13537"/>
        </ext>
      </extLst>
    </bk>
    <bk>
      <extLst>
        <ext uri="{3e2802c4-a4d2-4d8b-9148-e3be6c30e623}">
          <xlrd:rvb i="13538"/>
        </ext>
      </extLst>
    </bk>
    <bk>
      <extLst>
        <ext uri="{3e2802c4-a4d2-4d8b-9148-e3be6c30e623}">
          <xlrd:rvb i="13539"/>
        </ext>
      </extLst>
    </bk>
    <bk>
      <extLst>
        <ext uri="{3e2802c4-a4d2-4d8b-9148-e3be6c30e623}">
          <xlrd:rvb i="13540"/>
        </ext>
      </extLst>
    </bk>
    <bk>
      <extLst>
        <ext uri="{3e2802c4-a4d2-4d8b-9148-e3be6c30e623}">
          <xlrd:rvb i="13541"/>
        </ext>
      </extLst>
    </bk>
    <bk>
      <extLst>
        <ext uri="{3e2802c4-a4d2-4d8b-9148-e3be6c30e623}">
          <xlrd:rvb i="13542"/>
        </ext>
      </extLst>
    </bk>
    <bk>
      <extLst>
        <ext uri="{3e2802c4-a4d2-4d8b-9148-e3be6c30e623}">
          <xlrd:rvb i="13543"/>
        </ext>
      </extLst>
    </bk>
    <bk>
      <extLst>
        <ext uri="{3e2802c4-a4d2-4d8b-9148-e3be6c30e623}">
          <xlrd:rvb i="13544"/>
        </ext>
      </extLst>
    </bk>
    <bk>
      <extLst>
        <ext uri="{3e2802c4-a4d2-4d8b-9148-e3be6c30e623}">
          <xlrd:rvb i="13545"/>
        </ext>
      </extLst>
    </bk>
    <bk>
      <extLst>
        <ext uri="{3e2802c4-a4d2-4d8b-9148-e3be6c30e623}">
          <xlrd:rvb i="13546"/>
        </ext>
      </extLst>
    </bk>
    <bk>
      <extLst>
        <ext uri="{3e2802c4-a4d2-4d8b-9148-e3be6c30e623}">
          <xlrd:rvb i="13547"/>
        </ext>
      </extLst>
    </bk>
    <bk>
      <extLst>
        <ext uri="{3e2802c4-a4d2-4d8b-9148-e3be6c30e623}">
          <xlrd:rvb i="13548"/>
        </ext>
      </extLst>
    </bk>
    <bk>
      <extLst>
        <ext uri="{3e2802c4-a4d2-4d8b-9148-e3be6c30e623}">
          <xlrd:rvb i="13549"/>
        </ext>
      </extLst>
    </bk>
    <bk>
      <extLst>
        <ext uri="{3e2802c4-a4d2-4d8b-9148-e3be6c30e623}">
          <xlrd:rvb i="13550"/>
        </ext>
      </extLst>
    </bk>
    <bk>
      <extLst>
        <ext uri="{3e2802c4-a4d2-4d8b-9148-e3be6c30e623}">
          <xlrd:rvb i="13551"/>
        </ext>
      </extLst>
    </bk>
    <bk>
      <extLst>
        <ext uri="{3e2802c4-a4d2-4d8b-9148-e3be6c30e623}">
          <xlrd:rvb i="13552"/>
        </ext>
      </extLst>
    </bk>
    <bk>
      <extLst>
        <ext uri="{3e2802c4-a4d2-4d8b-9148-e3be6c30e623}">
          <xlrd:rvb i="13553"/>
        </ext>
      </extLst>
    </bk>
    <bk>
      <extLst>
        <ext uri="{3e2802c4-a4d2-4d8b-9148-e3be6c30e623}">
          <xlrd:rvb i="13554"/>
        </ext>
      </extLst>
    </bk>
    <bk>
      <extLst>
        <ext uri="{3e2802c4-a4d2-4d8b-9148-e3be6c30e623}">
          <xlrd:rvb i="13555"/>
        </ext>
      </extLst>
    </bk>
    <bk>
      <extLst>
        <ext uri="{3e2802c4-a4d2-4d8b-9148-e3be6c30e623}">
          <xlrd:rvb i="13556"/>
        </ext>
      </extLst>
    </bk>
    <bk>
      <extLst>
        <ext uri="{3e2802c4-a4d2-4d8b-9148-e3be6c30e623}">
          <xlrd:rvb i="13557"/>
        </ext>
      </extLst>
    </bk>
    <bk>
      <extLst>
        <ext uri="{3e2802c4-a4d2-4d8b-9148-e3be6c30e623}">
          <xlrd:rvb i="13558"/>
        </ext>
      </extLst>
    </bk>
    <bk>
      <extLst>
        <ext uri="{3e2802c4-a4d2-4d8b-9148-e3be6c30e623}">
          <xlrd:rvb i="13559"/>
        </ext>
      </extLst>
    </bk>
    <bk>
      <extLst>
        <ext uri="{3e2802c4-a4d2-4d8b-9148-e3be6c30e623}">
          <xlrd:rvb i="13560"/>
        </ext>
      </extLst>
    </bk>
    <bk>
      <extLst>
        <ext uri="{3e2802c4-a4d2-4d8b-9148-e3be6c30e623}">
          <xlrd:rvb i="13561"/>
        </ext>
      </extLst>
    </bk>
    <bk>
      <extLst>
        <ext uri="{3e2802c4-a4d2-4d8b-9148-e3be6c30e623}">
          <xlrd:rvb i="13562"/>
        </ext>
      </extLst>
    </bk>
    <bk>
      <extLst>
        <ext uri="{3e2802c4-a4d2-4d8b-9148-e3be6c30e623}">
          <xlrd:rvb i="13563"/>
        </ext>
      </extLst>
    </bk>
    <bk>
      <extLst>
        <ext uri="{3e2802c4-a4d2-4d8b-9148-e3be6c30e623}">
          <xlrd:rvb i="13564"/>
        </ext>
      </extLst>
    </bk>
    <bk>
      <extLst>
        <ext uri="{3e2802c4-a4d2-4d8b-9148-e3be6c30e623}">
          <xlrd:rvb i="13565"/>
        </ext>
      </extLst>
    </bk>
    <bk>
      <extLst>
        <ext uri="{3e2802c4-a4d2-4d8b-9148-e3be6c30e623}">
          <xlrd:rvb i="13566"/>
        </ext>
      </extLst>
    </bk>
    <bk>
      <extLst>
        <ext uri="{3e2802c4-a4d2-4d8b-9148-e3be6c30e623}">
          <xlrd:rvb i="13567"/>
        </ext>
      </extLst>
    </bk>
    <bk>
      <extLst>
        <ext uri="{3e2802c4-a4d2-4d8b-9148-e3be6c30e623}">
          <xlrd:rvb i="13568"/>
        </ext>
      </extLst>
    </bk>
    <bk>
      <extLst>
        <ext uri="{3e2802c4-a4d2-4d8b-9148-e3be6c30e623}">
          <xlrd:rvb i="13569"/>
        </ext>
      </extLst>
    </bk>
    <bk>
      <extLst>
        <ext uri="{3e2802c4-a4d2-4d8b-9148-e3be6c30e623}">
          <xlrd:rvb i="13570"/>
        </ext>
      </extLst>
    </bk>
    <bk>
      <extLst>
        <ext uri="{3e2802c4-a4d2-4d8b-9148-e3be6c30e623}">
          <xlrd:rvb i="13571"/>
        </ext>
      </extLst>
    </bk>
    <bk>
      <extLst>
        <ext uri="{3e2802c4-a4d2-4d8b-9148-e3be6c30e623}">
          <xlrd:rvb i="13572"/>
        </ext>
      </extLst>
    </bk>
    <bk>
      <extLst>
        <ext uri="{3e2802c4-a4d2-4d8b-9148-e3be6c30e623}">
          <xlrd:rvb i="13573"/>
        </ext>
      </extLst>
    </bk>
    <bk>
      <extLst>
        <ext uri="{3e2802c4-a4d2-4d8b-9148-e3be6c30e623}">
          <xlrd:rvb i="13574"/>
        </ext>
      </extLst>
    </bk>
    <bk>
      <extLst>
        <ext uri="{3e2802c4-a4d2-4d8b-9148-e3be6c30e623}">
          <xlrd:rvb i="13575"/>
        </ext>
      </extLst>
    </bk>
    <bk>
      <extLst>
        <ext uri="{3e2802c4-a4d2-4d8b-9148-e3be6c30e623}">
          <xlrd:rvb i="13576"/>
        </ext>
      </extLst>
    </bk>
    <bk>
      <extLst>
        <ext uri="{3e2802c4-a4d2-4d8b-9148-e3be6c30e623}">
          <xlrd:rvb i="13577"/>
        </ext>
      </extLst>
    </bk>
    <bk>
      <extLst>
        <ext uri="{3e2802c4-a4d2-4d8b-9148-e3be6c30e623}">
          <xlrd:rvb i="13578"/>
        </ext>
      </extLst>
    </bk>
    <bk>
      <extLst>
        <ext uri="{3e2802c4-a4d2-4d8b-9148-e3be6c30e623}">
          <xlrd:rvb i="13579"/>
        </ext>
      </extLst>
    </bk>
    <bk>
      <extLst>
        <ext uri="{3e2802c4-a4d2-4d8b-9148-e3be6c30e623}">
          <xlrd:rvb i="13580"/>
        </ext>
      </extLst>
    </bk>
    <bk>
      <extLst>
        <ext uri="{3e2802c4-a4d2-4d8b-9148-e3be6c30e623}">
          <xlrd:rvb i="13581"/>
        </ext>
      </extLst>
    </bk>
    <bk>
      <extLst>
        <ext uri="{3e2802c4-a4d2-4d8b-9148-e3be6c30e623}">
          <xlrd:rvb i="13582"/>
        </ext>
      </extLst>
    </bk>
    <bk>
      <extLst>
        <ext uri="{3e2802c4-a4d2-4d8b-9148-e3be6c30e623}">
          <xlrd:rvb i="13583"/>
        </ext>
      </extLst>
    </bk>
    <bk>
      <extLst>
        <ext uri="{3e2802c4-a4d2-4d8b-9148-e3be6c30e623}">
          <xlrd:rvb i="13584"/>
        </ext>
      </extLst>
    </bk>
    <bk>
      <extLst>
        <ext uri="{3e2802c4-a4d2-4d8b-9148-e3be6c30e623}">
          <xlrd:rvb i="13585"/>
        </ext>
      </extLst>
    </bk>
    <bk>
      <extLst>
        <ext uri="{3e2802c4-a4d2-4d8b-9148-e3be6c30e623}">
          <xlrd:rvb i="13586"/>
        </ext>
      </extLst>
    </bk>
    <bk>
      <extLst>
        <ext uri="{3e2802c4-a4d2-4d8b-9148-e3be6c30e623}">
          <xlrd:rvb i="13587"/>
        </ext>
      </extLst>
    </bk>
    <bk>
      <extLst>
        <ext uri="{3e2802c4-a4d2-4d8b-9148-e3be6c30e623}">
          <xlrd:rvb i="13588"/>
        </ext>
      </extLst>
    </bk>
    <bk>
      <extLst>
        <ext uri="{3e2802c4-a4d2-4d8b-9148-e3be6c30e623}">
          <xlrd:rvb i="13589"/>
        </ext>
      </extLst>
    </bk>
    <bk>
      <extLst>
        <ext uri="{3e2802c4-a4d2-4d8b-9148-e3be6c30e623}">
          <xlrd:rvb i="13590"/>
        </ext>
      </extLst>
    </bk>
    <bk>
      <extLst>
        <ext uri="{3e2802c4-a4d2-4d8b-9148-e3be6c30e623}">
          <xlrd:rvb i="13591"/>
        </ext>
      </extLst>
    </bk>
    <bk>
      <extLst>
        <ext uri="{3e2802c4-a4d2-4d8b-9148-e3be6c30e623}">
          <xlrd:rvb i="13592"/>
        </ext>
      </extLst>
    </bk>
    <bk>
      <extLst>
        <ext uri="{3e2802c4-a4d2-4d8b-9148-e3be6c30e623}">
          <xlrd:rvb i="13593"/>
        </ext>
      </extLst>
    </bk>
    <bk>
      <extLst>
        <ext uri="{3e2802c4-a4d2-4d8b-9148-e3be6c30e623}">
          <xlrd:rvb i="13594"/>
        </ext>
      </extLst>
    </bk>
    <bk>
      <extLst>
        <ext uri="{3e2802c4-a4d2-4d8b-9148-e3be6c30e623}">
          <xlrd:rvb i="13595"/>
        </ext>
      </extLst>
    </bk>
    <bk>
      <extLst>
        <ext uri="{3e2802c4-a4d2-4d8b-9148-e3be6c30e623}">
          <xlrd:rvb i="13598"/>
        </ext>
      </extLst>
    </bk>
    <bk>
      <extLst>
        <ext uri="{3e2802c4-a4d2-4d8b-9148-e3be6c30e623}">
          <xlrd:rvb i="13599"/>
        </ext>
      </extLst>
    </bk>
    <bk>
      <extLst>
        <ext uri="{3e2802c4-a4d2-4d8b-9148-e3be6c30e623}">
          <xlrd:rvb i="13600"/>
        </ext>
      </extLst>
    </bk>
    <bk>
      <extLst>
        <ext uri="{3e2802c4-a4d2-4d8b-9148-e3be6c30e623}">
          <xlrd:rvb i="13601"/>
        </ext>
      </extLst>
    </bk>
    <bk>
      <extLst>
        <ext uri="{3e2802c4-a4d2-4d8b-9148-e3be6c30e623}">
          <xlrd:rvb i="13602"/>
        </ext>
      </extLst>
    </bk>
    <bk>
      <extLst>
        <ext uri="{3e2802c4-a4d2-4d8b-9148-e3be6c30e623}">
          <xlrd:rvb i="13603"/>
        </ext>
      </extLst>
    </bk>
    <bk>
      <extLst>
        <ext uri="{3e2802c4-a4d2-4d8b-9148-e3be6c30e623}">
          <xlrd:rvb i="13604"/>
        </ext>
      </extLst>
    </bk>
    <bk>
      <extLst>
        <ext uri="{3e2802c4-a4d2-4d8b-9148-e3be6c30e623}">
          <xlrd:rvb i="13605"/>
        </ext>
      </extLst>
    </bk>
    <bk>
      <extLst>
        <ext uri="{3e2802c4-a4d2-4d8b-9148-e3be6c30e623}">
          <xlrd:rvb i="13606"/>
        </ext>
      </extLst>
    </bk>
    <bk>
      <extLst>
        <ext uri="{3e2802c4-a4d2-4d8b-9148-e3be6c30e623}">
          <xlrd:rvb i="13607"/>
        </ext>
      </extLst>
    </bk>
    <bk>
      <extLst>
        <ext uri="{3e2802c4-a4d2-4d8b-9148-e3be6c30e623}">
          <xlrd:rvb i="13608"/>
        </ext>
      </extLst>
    </bk>
    <bk>
      <extLst>
        <ext uri="{3e2802c4-a4d2-4d8b-9148-e3be6c30e623}">
          <xlrd:rvb i="13609"/>
        </ext>
      </extLst>
    </bk>
    <bk>
      <extLst>
        <ext uri="{3e2802c4-a4d2-4d8b-9148-e3be6c30e623}">
          <xlrd:rvb i="13610"/>
        </ext>
      </extLst>
    </bk>
    <bk>
      <extLst>
        <ext uri="{3e2802c4-a4d2-4d8b-9148-e3be6c30e623}">
          <xlrd:rvb i="13611"/>
        </ext>
      </extLst>
    </bk>
    <bk>
      <extLst>
        <ext uri="{3e2802c4-a4d2-4d8b-9148-e3be6c30e623}">
          <xlrd:rvb i="13612"/>
        </ext>
      </extLst>
    </bk>
    <bk>
      <extLst>
        <ext uri="{3e2802c4-a4d2-4d8b-9148-e3be6c30e623}">
          <xlrd:rvb i="13613"/>
        </ext>
      </extLst>
    </bk>
    <bk>
      <extLst>
        <ext uri="{3e2802c4-a4d2-4d8b-9148-e3be6c30e623}">
          <xlrd:rvb i="13614"/>
        </ext>
      </extLst>
    </bk>
    <bk>
      <extLst>
        <ext uri="{3e2802c4-a4d2-4d8b-9148-e3be6c30e623}">
          <xlrd:rvb i="13615"/>
        </ext>
      </extLst>
    </bk>
    <bk>
      <extLst>
        <ext uri="{3e2802c4-a4d2-4d8b-9148-e3be6c30e623}">
          <xlrd:rvb i="13616"/>
        </ext>
      </extLst>
    </bk>
    <bk>
      <extLst>
        <ext uri="{3e2802c4-a4d2-4d8b-9148-e3be6c30e623}">
          <xlrd:rvb i="13617"/>
        </ext>
      </extLst>
    </bk>
    <bk>
      <extLst>
        <ext uri="{3e2802c4-a4d2-4d8b-9148-e3be6c30e623}">
          <xlrd:rvb i="13618"/>
        </ext>
      </extLst>
    </bk>
    <bk>
      <extLst>
        <ext uri="{3e2802c4-a4d2-4d8b-9148-e3be6c30e623}">
          <xlrd:rvb i="13619"/>
        </ext>
      </extLst>
    </bk>
    <bk>
      <extLst>
        <ext uri="{3e2802c4-a4d2-4d8b-9148-e3be6c30e623}">
          <xlrd:rvb i="13620"/>
        </ext>
      </extLst>
    </bk>
    <bk>
      <extLst>
        <ext uri="{3e2802c4-a4d2-4d8b-9148-e3be6c30e623}">
          <xlrd:rvb i="13621"/>
        </ext>
      </extLst>
    </bk>
    <bk>
      <extLst>
        <ext uri="{3e2802c4-a4d2-4d8b-9148-e3be6c30e623}">
          <xlrd:rvb i="13622"/>
        </ext>
      </extLst>
    </bk>
    <bk>
      <extLst>
        <ext uri="{3e2802c4-a4d2-4d8b-9148-e3be6c30e623}">
          <xlrd:rvb i="13623"/>
        </ext>
      </extLst>
    </bk>
    <bk>
      <extLst>
        <ext uri="{3e2802c4-a4d2-4d8b-9148-e3be6c30e623}">
          <xlrd:rvb i="13624"/>
        </ext>
      </extLst>
    </bk>
    <bk>
      <extLst>
        <ext uri="{3e2802c4-a4d2-4d8b-9148-e3be6c30e623}">
          <xlrd:rvb i="13625"/>
        </ext>
      </extLst>
    </bk>
    <bk>
      <extLst>
        <ext uri="{3e2802c4-a4d2-4d8b-9148-e3be6c30e623}">
          <xlrd:rvb i="13626"/>
        </ext>
      </extLst>
    </bk>
    <bk>
      <extLst>
        <ext uri="{3e2802c4-a4d2-4d8b-9148-e3be6c30e623}">
          <xlrd:rvb i="13627"/>
        </ext>
      </extLst>
    </bk>
    <bk>
      <extLst>
        <ext uri="{3e2802c4-a4d2-4d8b-9148-e3be6c30e623}">
          <xlrd:rvb i="13628"/>
        </ext>
      </extLst>
    </bk>
    <bk>
      <extLst>
        <ext uri="{3e2802c4-a4d2-4d8b-9148-e3be6c30e623}">
          <xlrd:rvb i="13629"/>
        </ext>
      </extLst>
    </bk>
    <bk>
      <extLst>
        <ext uri="{3e2802c4-a4d2-4d8b-9148-e3be6c30e623}">
          <xlrd:rvb i="13630"/>
        </ext>
      </extLst>
    </bk>
    <bk>
      <extLst>
        <ext uri="{3e2802c4-a4d2-4d8b-9148-e3be6c30e623}">
          <xlrd:rvb i="13631"/>
        </ext>
      </extLst>
    </bk>
    <bk>
      <extLst>
        <ext uri="{3e2802c4-a4d2-4d8b-9148-e3be6c30e623}">
          <xlrd:rvb i="13632"/>
        </ext>
      </extLst>
    </bk>
    <bk>
      <extLst>
        <ext uri="{3e2802c4-a4d2-4d8b-9148-e3be6c30e623}">
          <xlrd:rvb i="13633"/>
        </ext>
      </extLst>
    </bk>
    <bk>
      <extLst>
        <ext uri="{3e2802c4-a4d2-4d8b-9148-e3be6c30e623}">
          <xlrd:rvb i="13634"/>
        </ext>
      </extLst>
    </bk>
    <bk>
      <extLst>
        <ext uri="{3e2802c4-a4d2-4d8b-9148-e3be6c30e623}">
          <xlrd:rvb i="13635"/>
        </ext>
      </extLst>
    </bk>
    <bk>
      <extLst>
        <ext uri="{3e2802c4-a4d2-4d8b-9148-e3be6c30e623}">
          <xlrd:rvb i="13636"/>
        </ext>
      </extLst>
    </bk>
    <bk>
      <extLst>
        <ext uri="{3e2802c4-a4d2-4d8b-9148-e3be6c30e623}">
          <xlrd:rvb i="13637"/>
        </ext>
      </extLst>
    </bk>
    <bk>
      <extLst>
        <ext uri="{3e2802c4-a4d2-4d8b-9148-e3be6c30e623}">
          <xlrd:rvb i="13638"/>
        </ext>
      </extLst>
    </bk>
    <bk>
      <extLst>
        <ext uri="{3e2802c4-a4d2-4d8b-9148-e3be6c30e623}">
          <xlrd:rvb i="13639"/>
        </ext>
      </extLst>
    </bk>
    <bk>
      <extLst>
        <ext uri="{3e2802c4-a4d2-4d8b-9148-e3be6c30e623}">
          <xlrd:rvb i="13640"/>
        </ext>
      </extLst>
    </bk>
    <bk>
      <extLst>
        <ext uri="{3e2802c4-a4d2-4d8b-9148-e3be6c30e623}">
          <xlrd:rvb i="13641"/>
        </ext>
      </extLst>
    </bk>
    <bk>
      <extLst>
        <ext uri="{3e2802c4-a4d2-4d8b-9148-e3be6c30e623}">
          <xlrd:rvb i="13642"/>
        </ext>
      </extLst>
    </bk>
    <bk>
      <extLst>
        <ext uri="{3e2802c4-a4d2-4d8b-9148-e3be6c30e623}">
          <xlrd:rvb i="13643"/>
        </ext>
      </extLst>
    </bk>
    <bk>
      <extLst>
        <ext uri="{3e2802c4-a4d2-4d8b-9148-e3be6c30e623}">
          <xlrd:rvb i="13644"/>
        </ext>
      </extLst>
    </bk>
    <bk>
      <extLst>
        <ext uri="{3e2802c4-a4d2-4d8b-9148-e3be6c30e623}">
          <xlrd:rvb i="13645"/>
        </ext>
      </extLst>
    </bk>
    <bk>
      <extLst>
        <ext uri="{3e2802c4-a4d2-4d8b-9148-e3be6c30e623}">
          <xlrd:rvb i="13646"/>
        </ext>
      </extLst>
    </bk>
    <bk>
      <extLst>
        <ext uri="{3e2802c4-a4d2-4d8b-9148-e3be6c30e623}">
          <xlrd:rvb i="13647"/>
        </ext>
      </extLst>
    </bk>
    <bk>
      <extLst>
        <ext uri="{3e2802c4-a4d2-4d8b-9148-e3be6c30e623}">
          <xlrd:rvb i="13648"/>
        </ext>
      </extLst>
    </bk>
    <bk>
      <extLst>
        <ext uri="{3e2802c4-a4d2-4d8b-9148-e3be6c30e623}">
          <xlrd:rvb i="13649"/>
        </ext>
      </extLst>
    </bk>
    <bk>
      <extLst>
        <ext uri="{3e2802c4-a4d2-4d8b-9148-e3be6c30e623}">
          <xlrd:rvb i="13650"/>
        </ext>
      </extLst>
    </bk>
    <bk>
      <extLst>
        <ext uri="{3e2802c4-a4d2-4d8b-9148-e3be6c30e623}">
          <xlrd:rvb i="13651"/>
        </ext>
      </extLst>
    </bk>
    <bk>
      <extLst>
        <ext uri="{3e2802c4-a4d2-4d8b-9148-e3be6c30e623}">
          <xlrd:rvb i="13652"/>
        </ext>
      </extLst>
    </bk>
    <bk>
      <extLst>
        <ext uri="{3e2802c4-a4d2-4d8b-9148-e3be6c30e623}">
          <xlrd:rvb i="13653"/>
        </ext>
      </extLst>
    </bk>
    <bk>
      <extLst>
        <ext uri="{3e2802c4-a4d2-4d8b-9148-e3be6c30e623}">
          <xlrd:rvb i="13654"/>
        </ext>
      </extLst>
    </bk>
    <bk>
      <extLst>
        <ext uri="{3e2802c4-a4d2-4d8b-9148-e3be6c30e623}">
          <xlrd:rvb i="13655"/>
        </ext>
      </extLst>
    </bk>
    <bk>
      <extLst>
        <ext uri="{3e2802c4-a4d2-4d8b-9148-e3be6c30e623}">
          <xlrd:rvb i="13656"/>
        </ext>
      </extLst>
    </bk>
    <bk>
      <extLst>
        <ext uri="{3e2802c4-a4d2-4d8b-9148-e3be6c30e623}">
          <xlrd:rvb i="13657"/>
        </ext>
      </extLst>
    </bk>
    <bk>
      <extLst>
        <ext uri="{3e2802c4-a4d2-4d8b-9148-e3be6c30e623}">
          <xlrd:rvb i="13658"/>
        </ext>
      </extLst>
    </bk>
    <bk>
      <extLst>
        <ext uri="{3e2802c4-a4d2-4d8b-9148-e3be6c30e623}">
          <xlrd:rvb i="13659"/>
        </ext>
      </extLst>
    </bk>
    <bk>
      <extLst>
        <ext uri="{3e2802c4-a4d2-4d8b-9148-e3be6c30e623}">
          <xlrd:rvb i="13660"/>
        </ext>
      </extLst>
    </bk>
    <bk>
      <extLst>
        <ext uri="{3e2802c4-a4d2-4d8b-9148-e3be6c30e623}">
          <xlrd:rvb i="13661"/>
        </ext>
      </extLst>
    </bk>
    <bk>
      <extLst>
        <ext uri="{3e2802c4-a4d2-4d8b-9148-e3be6c30e623}">
          <xlrd:rvb i="13662"/>
        </ext>
      </extLst>
    </bk>
    <bk>
      <extLst>
        <ext uri="{3e2802c4-a4d2-4d8b-9148-e3be6c30e623}">
          <xlrd:rvb i="13663"/>
        </ext>
      </extLst>
    </bk>
    <bk>
      <extLst>
        <ext uri="{3e2802c4-a4d2-4d8b-9148-e3be6c30e623}">
          <xlrd:rvb i="13664"/>
        </ext>
      </extLst>
    </bk>
    <bk>
      <extLst>
        <ext uri="{3e2802c4-a4d2-4d8b-9148-e3be6c30e623}">
          <xlrd:rvb i="13665"/>
        </ext>
      </extLst>
    </bk>
    <bk>
      <extLst>
        <ext uri="{3e2802c4-a4d2-4d8b-9148-e3be6c30e623}">
          <xlrd:rvb i="13666"/>
        </ext>
      </extLst>
    </bk>
    <bk>
      <extLst>
        <ext uri="{3e2802c4-a4d2-4d8b-9148-e3be6c30e623}">
          <xlrd:rvb i="13667"/>
        </ext>
      </extLst>
    </bk>
    <bk>
      <extLst>
        <ext uri="{3e2802c4-a4d2-4d8b-9148-e3be6c30e623}">
          <xlrd:rvb i="13668"/>
        </ext>
      </extLst>
    </bk>
    <bk>
      <extLst>
        <ext uri="{3e2802c4-a4d2-4d8b-9148-e3be6c30e623}">
          <xlrd:rvb i="13669"/>
        </ext>
      </extLst>
    </bk>
    <bk>
      <extLst>
        <ext uri="{3e2802c4-a4d2-4d8b-9148-e3be6c30e623}">
          <xlrd:rvb i="13670"/>
        </ext>
      </extLst>
    </bk>
    <bk>
      <extLst>
        <ext uri="{3e2802c4-a4d2-4d8b-9148-e3be6c30e623}">
          <xlrd:rvb i="13671"/>
        </ext>
      </extLst>
    </bk>
    <bk>
      <extLst>
        <ext uri="{3e2802c4-a4d2-4d8b-9148-e3be6c30e623}">
          <xlrd:rvb i="13672"/>
        </ext>
      </extLst>
    </bk>
    <bk>
      <extLst>
        <ext uri="{3e2802c4-a4d2-4d8b-9148-e3be6c30e623}">
          <xlrd:rvb i="13673"/>
        </ext>
      </extLst>
    </bk>
    <bk>
      <extLst>
        <ext uri="{3e2802c4-a4d2-4d8b-9148-e3be6c30e623}">
          <xlrd:rvb i="13674"/>
        </ext>
      </extLst>
    </bk>
    <bk>
      <extLst>
        <ext uri="{3e2802c4-a4d2-4d8b-9148-e3be6c30e623}">
          <xlrd:rvb i="13675"/>
        </ext>
      </extLst>
    </bk>
    <bk>
      <extLst>
        <ext uri="{3e2802c4-a4d2-4d8b-9148-e3be6c30e623}">
          <xlrd:rvb i="13676"/>
        </ext>
      </extLst>
    </bk>
    <bk>
      <extLst>
        <ext uri="{3e2802c4-a4d2-4d8b-9148-e3be6c30e623}">
          <xlrd:rvb i="13677"/>
        </ext>
      </extLst>
    </bk>
    <bk>
      <extLst>
        <ext uri="{3e2802c4-a4d2-4d8b-9148-e3be6c30e623}">
          <xlrd:rvb i="13678"/>
        </ext>
      </extLst>
    </bk>
    <bk>
      <extLst>
        <ext uri="{3e2802c4-a4d2-4d8b-9148-e3be6c30e623}">
          <xlrd:rvb i="13679"/>
        </ext>
      </extLst>
    </bk>
    <bk>
      <extLst>
        <ext uri="{3e2802c4-a4d2-4d8b-9148-e3be6c30e623}">
          <xlrd:rvb i="13680"/>
        </ext>
      </extLst>
    </bk>
    <bk>
      <extLst>
        <ext uri="{3e2802c4-a4d2-4d8b-9148-e3be6c30e623}">
          <xlrd:rvb i="13681"/>
        </ext>
      </extLst>
    </bk>
    <bk>
      <extLst>
        <ext uri="{3e2802c4-a4d2-4d8b-9148-e3be6c30e623}">
          <xlrd:rvb i="13682"/>
        </ext>
      </extLst>
    </bk>
    <bk>
      <extLst>
        <ext uri="{3e2802c4-a4d2-4d8b-9148-e3be6c30e623}">
          <xlrd:rvb i="13683"/>
        </ext>
      </extLst>
    </bk>
    <bk>
      <extLst>
        <ext uri="{3e2802c4-a4d2-4d8b-9148-e3be6c30e623}">
          <xlrd:rvb i="13684"/>
        </ext>
      </extLst>
    </bk>
    <bk>
      <extLst>
        <ext uri="{3e2802c4-a4d2-4d8b-9148-e3be6c30e623}">
          <xlrd:rvb i="13685"/>
        </ext>
      </extLst>
    </bk>
    <bk>
      <extLst>
        <ext uri="{3e2802c4-a4d2-4d8b-9148-e3be6c30e623}">
          <xlrd:rvb i="13686"/>
        </ext>
      </extLst>
    </bk>
    <bk>
      <extLst>
        <ext uri="{3e2802c4-a4d2-4d8b-9148-e3be6c30e623}">
          <xlrd:rvb i="13687"/>
        </ext>
      </extLst>
    </bk>
    <bk>
      <extLst>
        <ext uri="{3e2802c4-a4d2-4d8b-9148-e3be6c30e623}">
          <xlrd:rvb i="13688"/>
        </ext>
      </extLst>
    </bk>
    <bk>
      <extLst>
        <ext uri="{3e2802c4-a4d2-4d8b-9148-e3be6c30e623}">
          <xlrd:rvb i="13689"/>
        </ext>
      </extLst>
    </bk>
    <bk>
      <extLst>
        <ext uri="{3e2802c4-a4d2-4d8b-9148-e3be6c30e623}">
          <xlrd:rvb i="13690"/>
        </ext>
      </extLst>
    </bk>
    <bk>
      <extLst>
        <ext uri="{3e2802c4-a4d2-4d8b-9148-e3be6c30e623}">
          <xlrd:rvb i="13691"/>
        </ext>
      </extLst>
    </bk>
    <bk>
      <extLst>
        <ext uri="{3e2802c4-a4d2-4d8b-9148-e3be6c30e623}">
          <xlrd:rvb i="13692"/>
        </ext>
      </extLst>
    </bk>
    <bk>
      <extLst>
        <ext uri="{3e2802c4-a4d2-4d8b-9148-e3be6c30e623}">
          <xlrd:rvb i="13693"/>
        </ext>
      </extLst>
    </bk>
    <bk>
      <extLst>
        <ext uri="{3e2802c4-a4d2-4d8b-9148-e3be6c30e623}">
          <xlrd:rvb i="13694"/>
        </ext>
      </extLst>
    </bk>
    <bk>
      <extLst>
        <ext uri="{3e2802c4-a4d2-4d8b-9148-e3be6c30e623}">
          <xlrd:rvb i="13695"/>
        </ext>
      </extLst>
    </bk>
    <bk>
      <extLst>
        <ext uri="{3e2802c4-a4d2-4d8b-9148-e3be6c30e623}">
          <xlrd:rvb i="13696"/>
        </ext>
      </extLst>
    </bk>
    <bk>
      <extLst>
        <ext uri="{3e2802c4-a4d2-4d8b-9148-e3be6c30e623}">
          <xlrd:rvb i="13697"/>
        </ext>
      </extLst>
    </bk>
    <bk>
      <extLst>
        <ext uri="{3e2802c4-a4d2-4d8b-9148-e3be6c30e623}">
          <xlrd:rvb i="13698"/>
        </ext>
      </extLst>
    </bk>
    <bk>
      <extLst>
        <ext uri="{3e2802c4-a4d2-4d8b-9148-e3be6c30e623}">
          <xlrd:rvb i="13699"/>
        </ext>
      </extLst>
    </bk>
    <bk>
      <extLst>
        <ext uri="{3e2802c4-a4d2-4d8b-9148-e3be6c30e623}">
          <xlrd:rvb i="13700"/>
        </ext>
      </extLst>
    </bk>
    <bk>
      <extLst>
        <ext uri="{3e2802c4-a4d2-4d8b-9148-e3be6c30e623}">
          <xlrd:rvb i="13701"/>
        </ext>
      </extLst>
    </bk>
    <bk>
      <extLst>
        <ext uri="{3e2802c4-a4d2-4d8b-9148-e3be6c30e623}">
          <xlrd:rvb i="13702"/>
        </ext>
      </extLst>
    </bk>
    <bk>
      <extLst>
        <ext uri="{3e2802c4-a4d2-4d8b-9148-e3be6c30e623}">
          <xlrd:rvb i="13703"/>
        </ext>
      </extLst>
    </bk>
    <bk>
      <extLst>
        <ext uri="{3e2802c4-a4d2-4d8b-9148-e3be6c30e623}">
          <xlrd:rvb i="13704"/>
        </ext>
      </extLst>
    </bk>
    <bk>
      <extLst>
        <ext uri="{3e2802c4-a4d2-4d8b-9148-e3be6c30e623}">
          <xlrd:rvb i="13705"/>
        </ext>
      </extLst>
    </bk>
    <bk>
      <extLst>
        <ext uri="{3e2802c4-a4d2-4d8b-9148-e3be6c30e623}">
          <xlrd:rvb i="13706"/>
        </ext>
      </extLst>
    </bk>
    <bk>
      <extLst>
        <ext uri="{3e2802c4-a4d2-4d8b-9148-e3be6c30e623}">
          <xlrd:rvb i="13707"/>
        </ext>
      </extLst>
    </bk>
    <bk>
      <extLst>
        <ext uri="{3e2802c4-a4d2-4d8b-9148-e3be6c30e623}">
          <xlrd:rvb i="13708"/>
        </ext>
      </extLst>
    </bk>
    <bk>
      <extLst>
        <ext uri="{3e2802c4-a4d2-4d8b-9148-e3be6c30e623}">
          <xlrd:rvb i="13709"/>
        </ext>
      </extLst>
    </bk>
    <bk>
      <extLst>
        <ext uri="{3e2802c4-a4d2-4d8b-9148-e3be6c30e623}">
          <xlrd:rvb i="13710"/>
        </ext>
      </extLst>
    </bk>
    <bk>
      <extLst>
        <ext uri="{3e2802c4-a4d2-4d8b-9148-e3be6c30e623}">
          <xlrd:rvb i="13711"/>
        </ext>
      </extLst>
    </bk>
    <bk>
      <extLst>
        <ext uri="{3e2802c4-a4d2-4d8b-9148-e3be6c30e623}">
          <xlrd:rvb i="13712"/>
        </ext>
      </extLst>
    </bk>
    <bk>
      <extLst>
        <ext uri="{3e2802c4-a4d2-4d8b-9148-e3be6c30e623}">
          <xlrd:rvb i="13713"/>
        </ext>
      </extLst>
    </bk>
    <bk>
      <extLst>
        <ext uri="{3e2802c4-a4d2-4d8b-9148-e3be6c30e623}">
          <xlrd:rvb i="13714"/>
        </ext>
      </extLst>
    </bk>
    <bk>
      <extLst>
        <ext uri="{3e2802c4-a4d2-4d8b-9148-e3be6c30e623}">
          <xlrd:rvb i="13715"/>
        </ext>
      </extLst>
    </bk>
    <bk>
      <extLst>
        <ext uri="{3e2802c4-a4d2-4d8b-9148-e3be6c30e623}">
          <xlrd:rvb i="13716"/>
        </ext>
      </extLst>
    </bk>
    <bk>
      <extLst>
        <ext uri="{3e2802c4-a4d2-4d8b-9148-e3be6c30e623}">
          <xlrd:rvb i="13717"/>
        </ext>
      </extLst>
    </bk>
    <bk>
      <extLst>
        <ext uri="{3e2802c4-a4d2-4d8b-9148-e3be6c30e623}">
          <xlrd:rvb i="13718"/>
        </ext>
      </extLst>
    </bk>
    <bk>
      <extLst>
        <ext uri="{3e2802c4-a4d2-4d8b-9148-e3be6c30e623}">
          <xlrd:rvb i="13719"/>
        </ext>
      </extLst>
    </bk>
    <bk>
      <extLst>
        <ext uri="{3e2802c4-a4d2-4d8b-9148-e3be6c30e623}">
          <xlrd:rvb i="13720"/>
        </ext>
      </extLst>
    </bk>
    <bk>
      <extLst>
        <ext uri="{3e2802c4-a4d2-4d8b-9148-e3be6c30e623}">
          <xlrd:rvb i="13721"/>
        </ext>
      </extLst>
    </bk>
    <bk>
      <extLst>
        <ext uri="{3e2802c4-a4d2-4d8b-9148-e3be6c30e623}">
          <xlrd:rvb i="13722"/>
        </ext>
      </extLst>
    </bk>
    <bk>
      <extLst>
        <ext uri="{3e2802c4-a4d2-4d8b-9148-e3be6c30e623}">
          <xlrd:rvb i="13723"/>
        </ext>
      </extLst>
    </bk>
    <bk>
      <extLst>
        <ext uri="{3e2802c4-a4d2-4d8b-9148-e3be6c30e623}">
          <xlrd:rvb i="13724"/>
        </ext>
      </extLst>
    </bk>
    <bk>
      <extLst>
        <ext uri="{3e2802c4-a4d2-4d8b-9148-e3be6c30e623}">
          <xlrd:rvb i="13725"/>
        </ext>
      </extLst>
    </bk>
    <bk>
      <extLst>
        <ext uri="{3e2802c4-a4d2-4d8b-9148-e3be6c30e623}">
          <xlrd:rvb i="13726"/>
        </ext>
      </extLst>
    </bk>
    <bk>
      <extLst>
        <ext uri="{3e2802c4-a4d2-4d8b-9148-e3be6c30e623}">
          <xlrd:rvb i="13727"/>
        </ext>
      </extLst>
    </bk>
    <bk>
      <extLst>
        <ext uri="{3e2802c4-a4d2-4d8b-9148-e3be6c30e623}">
          <xlrd:rvb i="13728"/>
        </ext>
      </extLst>
    </bk>
    <bk>
      <extLst>
        <ext uri="{3e2802c4-a4d2-4d8b-9148-e3be6c30e623}">
          <xlrd:rvb i="13729"/>
        </ext>
      </extLst>
    </bk>
    <bk>
      <extLst>
        <ext uri="{3e2802c4-a4d2-4d8b-9148-e3be6c30e623}">
          <xlrd:rvb i="13730"/>
        </ext>
      </extLst>
    </bk>
    <bk>
      <extLst>
        <ext uri="{3e2802c4-a4d2-4d8b-9148-e3be6c30e623}">
          <xlrd:rvb i="13731"/>
        </ext>
      </extLst>
    </bk>
    <bk>
      <extLst>
        <ext uri="{3e2802c4-a4d2-4d8b-9148-e3be6c30e623}">
          <xlrd:rvb i="13732"/>
        </ext>
      </extLst>
    </bk>
    <bk>
      <extLst>
        <ext uri="{3e2802c4-a4d2-4d8b-9148-e3be6c30e623}">
          <xlrd:rvb i="13733"/>
        </ext>
      </extLst>
    </bk>
    <bk>
      <extLst>
        <ext uri="{3e2802c4-a4d2-4d8b-9148-e3be6c30e623}">
          <xlrd:rvb i="13734"/>
        </ext>
      </extLst>
    </bk>
    <bk>
      <extLst>
        <ext uri="{3e2802c4-a4d2-4d8b-9148-e3be6c30e623}">
          <xlrd:rvb i="13735"/>
        </ext>
      </extLst>
    </bk>
    <bk>
      <extLst>
        <ext uri="{3e2802c4-a4d2-4d8b-9148-e3be6c30e623}">
          <xlrd:rvb i="13736"/>
        </ext>
      </extLst>
    </bk>
    <bk>
      <extLst>
        <ext uri="{3e2802c4-a4d2-4d8b-9148-e3be6c30e623}">
          <xlrd:rvb i="13737"/>
        </ext>
      </extLst>
    </bk>
    <bk>
      <extLst>
        <ext uri="{3e2802c4-a4d2-4d8b-9148-e3be6c30e623}">
          <xlrd:rvb i="13738"/>
        </ext>
      </extLst>
    </bk>
    <bk>
      <extLst>
        <ext uri="{3e2802c4-a4d2-4d8b-9148-e3be6c30e623}">
          <xlrd:rvb i="13739"/>
        </ext>
      </extLst>
    </bk>
    <bk>
      <extLst>
        <ext uri="{3e2802c4-a4d2-4d8b-9148-e3be6c30e623}">
          <xlrd:rvb i="13740"/>
        </ext>
      </extLst>
    </bk>
    <bk>
      <extLst>
        <ext uri="{3e2802c4-a4d2-4d8b-9148-e3be6c30e623}">
          <xlrd:rvb i="13741"/>
        </ext>
      </extLst>
    </bk>
    <bk>
      <extLst>
        <ext uri="{3e2802c4-a4d2-4d8b-9148-e3be6c30e623}">
          <xlrd:rvb i="13742"/>
        </ext>
      </extLst>
    </bk>
    <bk>
      <extLst>
        <ext uri="{3e2802c4-a4d2-4d8b-9148-e3be6c30e623}">
          <xlrd:rvb i="13743"/>
        </ext>
      </extLst>
    </bk>
    <bk>
      <extLst>
        <ext uri="{3e2802c4-a4d2-4d8b-9148-e3be6c30e623}">
          <xlrd:rvb i="13744"/>
        </ext>
      </extLst>
    </bk>
    <bk>
      <extLst>
        <ext uri="{3e2802c4-a4d2-4d8b-9148-e3be6c30e623}">
          <xlrd:rvb i="13745"/>
        </ext>
      </extLst>
    </bk>
    <bk>
      <extLst>
        <ext uri="{3e2802c4-a4d2-4d8b-9148-e3be6c30e623}">
          <xlrd:rvb i="13746"/>
        </ext>
      </extLst>
    </bk>
    <bk>
      <extLst>
        <ext uri="{3e2802c4-a4d2-4d8b-9148-e3be6c30e623}">
          <xlrd:rvb i="13747"/>
        </ext>
      </extLst>
    </bk>
    <bk>
      <extLst>
        <ext uri="{3e2802c4-a4d2-4d8b-9148-e3be6c30e623}">
          <xlrd:rvb i="13748"/>
        </ext>
      </extLst>
    </bk>
    <bk>
      <extLst>
        <ext uri="{3e2802c4-a4d2-4d8b-9148-e3be6c30e623}">
          <xlrd:rvb i="13749"/>
        </ext>
      </extLst>
    </bk>
    <bk>
      <extLst>
        <ext uri="{3e2802c4-a4d2-4d8b-9148-e3be6c30e623}">
          <xlrd:rvb i="13750"/>
        </ext>
      </extLst>
    </bk>
    <bk>
      <extLst>
        <ext uri="{3e2802c4-a4d2-4d8b-9148-e3be6c30e623}">
          <xlrd:rvb i="13751"/>
        </ext>
      </extLst>
    </bk>
    <bk>
      <extLst>
        <ext uri="{3e2802c4-a4d2-4d8b-9148-e3be6c30e623}">
          <xlrd:rvb i="13752"/>
        </ext>
      </extLst>
    </bk>
    <bk>
      <extLst>
        <ext uri="{3e2802c4-a4d2-4d8b-9148-e3be6c30e623}">
          <xlrd:rvb i="13753"/>
        </ext>
      </extLst>
    </bk>
    <bk>
      <extLst>
        <ext uri="{3e2802c4-a4d2-4d8b-9148-e3be6c30e623}">
          <xlrd:rvb i="13754"/>
        </ext>
      </extLst>
    </bk>
    <bk>
      <extLst>
        <ext uri="{3e2802c4-a4d2-4d8b-9148-e3be6c30e623}">
          <xlrd:rvb i="13755"/>
        </ext>
      </extLst>
    </bk>
    <bk>
      <extLst>
        <ext uri="{3e2802c4-a4d2-4d8b-9148-e3be6c30e623}">
          <xlrd:rvb i="13756"/>
        </ext>
      </extLst>
    </bk>
    <bk>
      <extLst>
        <ext uri="{3e2802c4-a4d2-4d8b-9148-e3be6c30e623}">
          <xlrd:rvb i="13757"/>
        </ext>
      </extLst>
    </bk>
    <bk>
      <extLst>
        <ext uri="{3e2802c4-a4d2-4d8b-9148-e3be6c30e623}">
          <xlrd:rvb i="13758"/>
        </ext>
      </extLst>
    </bk>
    <bk>
      <extLst>
        <ext uri="{3e2802c4-a4d2-4d8b-9148-e3be6c30e623}">
          <xlrd:rvb i="13759"/>
        </ext>
      </extLst>
    </bk>
    <bk>
      <extLst>
        <ext uri="{3e2802c4-a4d2-4d8b-9148-e3be6c30e623}">
          <xlrd:rvb i="13760"/>
        </ext>
      </extLst>
    </bk>
    <bk>
      <extLst>
        <ext uri="{3e2802c4-a4d2-4d8b-9148-e3be6c30e623}">
          <xlrd:rvb i="13761"/>
        </ext>
      </extLst>
    </bk>
    <bk>
      <extLst>
        <ext uri="{3e2802c4-a4d2-4d8b-9148-e3be6c30e623}">
          <xlrd:rvb i="13762"/>
        </ext>
      </extLst>
    </bk>
    <bk>
      <extLst>
        <ext uri="{3e2802c4-a4d2-4d8b-9148-e3be6c30e623}">
          <xlrd:rvb i="13763"/>
        </ext>
      </extLst>
    </bk>
    <bk>
      <extLst>
        <ext uri="{3e2802c4-a4d2-4d8b-9148-e3be6c30e623}">
          <xlrd:rvb i="13764"/>
        </ext>
      </extLst>
    </bk>
    <bk>
      <extLst>
        <ext uri="{3e2802c4-a4d2-4d8b-9148-e3be6c30e623}">
          <xlrd:rvb i="13765"/>
        </ext>
      </extLst>
    </bk>
    <bk>
      <extLst>
        <ext uri="{3e2802c4-a4d2-4d8b-9148-e3be6c30e623}">
          <xlrd:rvb i="13766"/>
        </ext>
      </extLst>
    </bk>
    <bk>
      <extLst>
        <ext uri="{3e2802c4-a4d2-4d8b-9148-e3be6c30e623}">
          <xlrd:rvb i="13767"/>
        </ext>
      </extLst>
    </bk>
    <bk>
      <extLst>
        <ext uri="{3e2802c4-a4d2-4d8b-9148-e3be6c30e623}">
          <xlrd:rvb i="13768"/>
        </ext>
      </extLst>
    </bk>
    <bk>
      <extLst>
        <ext uri="{3e2802c4-a4d2-4d8b-9148-e3be6c30e623}">
          <xlrd:rvb i="13769"/>
        </ext>
      </extLst>
    </bk>
    <bk>
      <extLst>
        <ext uri="{3e2802c4-a4d2-4d8b-9148-e3be6c30e623}">
          <xlrd:rvb i="13770"/>
        </ext>
      </extLst>
    </bk>
    <bk>
      <extLst>
        <ext uri="{3e2802c4-a4d2-4d8b-9148-e3be6c30e623}">
          <xlrd:rvb i="13771"/>
        </ext>
      </extLst>
    </bk>
    <bk>
      <extLst>
        <ext uri="{3e2802c4-a4d2-4d8b-9148-e3be6c30e623}">
          <xlrd:rvb i="13772"/>
        </ext>
      </extLst>
    </bk>
    <bk>
      <extLst>
        <ext uri="{3e2802c4-a4d2-4d8b-9148-e3be6c30e623}">
          <xlrd:rvb i="13773"/>
        </ext>
      </extLst>
    </bk>
    <bk>
      <extLst>
        <ext uri="{3e2802c4-a4d2-4d8b-9148-e3be6c30e623}">
          <xlrd:rvb i="13774"/>
        </ext>
      </extLst>
    </bk>
    <bk>
      <extLst>
        <ext uri="{3e2802c4-a4d2-4d8b-9148-e3be6c30e623}">
          <xlrd:rvb i="13775"/>
        </ext>
      </extLst>
    </bk>
    <bk>
      <extLst>
        <ext uri="{3e2802c4-a4d2-4d8b-9148-e3be6c30e623}">
          <xlrd:rvb i="13776"/>
        </ext>
      </extLst>
    </bk>
    <bk>
      <extLst>
        <ext uri="{3e2802c4-a4d2-4d8b-9148-e3be6c30e623}">
          <xlrd:rvb i="13777"/>
        </ext>
      </extLst>
    </bk>
    <bk>
      <extLst>
        <ext uri="{3e2802c4-a4d2-4d8b-9148-e3be6c30e623}">
          <xlrd:rvb i="13778"/>
        </ext>
      </extLst>
    </bk>
    <bk>
      <extLst>
        <ext uri="{3e2802c4-a4d2-4d8b-9148-e3be6c30e623}">
          <xlrd:rvb i="13779"/>
        </ext>
      </extLst>
    </bk>
    <bk>
      <extLst>
        <ext uri="{3e2802c4-a4d2-4d8b-9148-e3be6c30e623}">
          <xlrd:rvb i="13780"/>
        </ext>
      </extLst>
    </bk>
    <bk>
      <extLst>
        <ext uri="{3e2802c4-a4d2-4d8b-9148-e3be6c30e623}">
          <xlrd:rvb i="13781"/>
        </ext>
      </extLst>
    </bk>
    <bk>
      <extLst>
        <ext uri="{3e2802c4-a4d2-4d8b-9148-e3be6c30e623}">
          <xlrd:rvb i="13782"/>
        </ext>
      </extLst>
    </bk>
    <bk>
      <extLst>
        <ext uri="{3e2802c4-a4d2-4d8b-9148-e3be6c30e623}">
          <xlrd:rvb i="13783"/>
        </ext>
      </extLst>
    </bk>
    <bk>
      <extLst>
        <ext uri="{3e2802c4-a4d2-4d8b-9148-e3be6c30e623}">
          <xlrd:rvb i="13784"/>
        </ext>
      </extLst>
    </bk>
    <bk>
      <extLst>
        <ext uri="{3e2802c4-a4d2-4d8b-9148-e3be6c30e623}">
          <xlrd:rvb i="13785"/>
        </ext>
      </extLst>
    </bk>
    <bk>
      <extLst>
        <ext uri="{3e2802c4-a4d2-4d8b-9148-e3be6c30e623}">
          <xlrd:rvb i="13786"/>
        </ext>
      </extLst>
    </bk>
    <bk>
      <extLst>
        <ext uri="{3e2802c4-a4d2-4d8b-9148-e3be6c30e623}">
          <xlrd:rvb i="13787"/>
        </ext>
      </extLst>
    </bk>
    <bk>
      <extLst>
        <ext uri="{3e2802c4-a4d2-4d8b-9148-e3be6c30e623}">
          <xlrd:rvb i="13788"/>
        </ext>
      </extLst>
    </bk>
    <bk>
      <extLst>
        <ext uri="{3e2802c4-a4d2-4d8b-9148-e3be6c30e623}">
          <xlrd:rvb i="13789"/>
        </ext>
      </extLst>
    </bk>
    <bk>
      <extLst>
        <ext uri="{3e2802c4-a4d2-4d8b-9148-e3be6c30e623}">
          <xlrd:rvb i="13790"/>
        </ext>
      </extLst>
    </bk>
    <bk>
      <extLst>
        <ext uri="{3e2802c4-a4d2-4d8b-9148-e3be6c30e623}">
          <xlrd:rvb i="13791"/>
        </ext>
      </extLst>
    </bk>
    <bk>
      <extLst>
        <ext uri="{3e2802c4-a4d2-4d8b-9148-e3be6c30e623}">
          <xlrd:rvb i="13792"/>
        </ext>
      </extLst>
    </bk>
    <bk>
      <extLst>
        <ext uri="{3e2802c4-a4d2-4d8b-9148-e3be6c30e623}">
          <xlrd:rvb i="13793"/>
        </ext>
      </extLst>
    </bk>
    <bk>
      <extLst>
        <ext uri="{3e2802c4-a4d2-4d8b-9148-e3be6c30e623}">
          <xlrd:rvb i="13794"/>
        </ext>
      </extLst>
    </bk>
    <bk>
      <extLst>
        <ext uri="{3e2802c4-a4d2-4d8b-9148-e3be6c30e623}">
          <xlrd:rvb i="13795"/>
        </ext>
      </extLst>
    </bk>
    <bk>
      <extLst>
        <ext uri="{3e2802c4-a4d2-4d8b-9148-e3be6c30e623}">
          <xlrd:rvb i="13796"/>
        </ext>
      </extLst>
    </bk>
    <bk>
      <extLst>
        <ext uri="{3e2802c4-a4d2-4d8b-9148-e3be6c30e623}">
          <xlrd:rvb i="13797"/>
        </ext>
      </extLst>
    </bk>
    <bk>
      <extLst>
        <ext uri="{3e2802c4-a4d2-4d8b-9148-e3be6c30e623}">
          <xlrd:rvb i="13798"/>
        </ext>
      </extLst>
    </bk>
    <bk>
      <extLst>
        <ext uri="{3e2802c4-a4d2-4d8b-9148-e3be6c30e623}">
          <xlrd:rvb i="13799"/>
        </ext>
      </extLst>
    </bk>
    <bk>
      <extLst>
        <ext uri="{3e2802c4-a4d2-4d8b-9148-e3be6c30e623}">
          <xlrd:rvb i="13800"/>
        </ext>
      </extLst>
    </bk>
    <bk>
      <extLst>
        <ext uri="{3e2802c4-a4d2-4d8b-9148-e3be6c30e623}">
          <xlrd:rvb i="13801"/>
        </ext>
      </extLst>
    </bk>
    <bk>
      <extLst>
        <ext uri="{3e2802c4-a4d2-4d8b-9148-e3be6c30e623}">
          <xlrd:rvb i="13802"/>
        </ext>
      </extLst>
    </bk>
    <bk>
      <extLst>
        <ext uri="{3e2802c4-a4d2-4d8b-9148-e3be6c30e623}">
          <xlrd:rvb i="13803"/>
        </ext>
      </extLst>
    </bk>
    <bk>
      <extLst>
        <ext uri="{3e2802c4-a4d2-4d8b-9148-e3be6c30e623}">
          <xlrd:rvb i="13804"/>
        </ext>
      </extLst>
    </bk>
    <bk>
      <extLst>
        <ext uri="{3e2802c4-a4d2-4d8b-9148-e3be6c30e623}">
          <xlrd:rvb i="13805"/>
        </ext>
      </extLst>
    </bk>
    <bk>
      <extLst>
        <ext uri="{3e2802c4-a4d2-4d8b-9148-e3be6c30e623}">
          <xlrd:rvb i="13806"/>
        </ext>
      </extLst>
    </bk>
    <bk>
      <extLst>
        <ext uri="{3e2802c4-a4d2-4d8b-9148-e3be6c30e623}">
          <xlrd:rvb i="13807"/>
        </ext>
      </extLst>
    </bk>
    <bk>
      <extLst>
        <ext uri="{3e2802c4-a4d2-4d8b-9148-e3be6c30e623}">
          <xlrd:rvb i="13808"/>
        </ext>
      </extLst>
    </bk>
    <bk>
      <extLst>
        <ext uri="{3e2802c4-a4d2-4d8b-9148-e3be6c30e623}">
          <xlrd:rvb i="13809"/>
        </ext>
      </extLst>
    </bk>
    <bk>
      <extLst>
        <ext uri="{3e2802c4-a4d2-4d8b-9148-e3be6c30e623}">
          <xlrd:rvb i="13810"/>
        </ext>
      </extLst>
    </bk>
    <bk>
      <extLst>
        <ext uri="{3e2802c4-a4d2-4d8b-9148-e3be6c30e623}">
          <xlrd:rvb i="13811"/>
        </ext>
      </extLst>
    </bk>
    <bk>
      <extLst>
        <ext uri="{3e2802c4-a4d2-4d8b-9148-e3be6c30e623}">
          <xlrd:rvb i="13812"/>
        </ext>
      </extLst>
    </bk>
    <bk>
      <extLst>
        <ext uri="{3e2802c4-a4d2-4d8b-9148-e3be6c30e623}">
          <xlrd:rvb i="13813"/>
        </ext>
      </extLst>
    </bk>
    <bk>
      <extLst>
        <ext uri="{3e2802c4-a4d2-4d8b-9148-e3be6c30e623}">
          <xlrd:rvb i="13814"/>
        </ext>
      </extLst>
    </bk>
    <bk>
      <extLst>
        <ext uri="{3e2802c4-a4d2-4d8b-9148-e3be6c30e623}">
          <xlrd:rvb i="13815"/>
        </ext>
      </extLst>
    </bk>
    <bk>
      <extLst>
        <ext uri="{3e2802c4-a4d2-4d8b-9148-e3be6c30e623}">
          <xlrd:rvb i="13816"/>
        </ext>
      </extLst>
    </bk>
    <bk>
      <extLst>
        <ext uri="{3e2802c4-a4d2-4d8b-9148-e3be6c30e623}">
          <xlrd:rvb i="13817"/>
        </ext>
      </extLst>
    </bk>
    <bk>
      <extLst>
        <ext uri="{3e2802c4-a4d2-4d8b-9148-e3be6c30e623}">
          <xlrd:rvb i="13818"/>
        </ext>
      </extLst>
    </bk>
    <bk>
      <extLst>
        <ext uri="{3e2802c4-a4d2-4d8b-9148-e3be6c30e623}">
          <xlrd:rvb i="13819"/>
        </ext>
      </extLst>
    </bk>
    <bk>
      <extLst>
        <ext uri="{3e2802c4-a4d2-4d8b-9148-e3be6c30e623}">
          <xlrd:rvb i="13820"/>
        </ext>
      </extLst>
    </bk>
    <bk>
      <extLst>
        <ext uri="{3e2802c4-a4d2-4d8b-9148-e3be6c30e623}">
          <xlrd:rvb i="13821"/>
        </ext>
      </extLst>
    </bk>
    <bk>
      <extLst>
        <ext uri="{3e2802c4-a4d2-4d8b-9148-e3be6c30e623}">
          <xlrd:rvb i="13822"/>
        </ext>
      </extLst>
    </bk>
    <bk>
      <extLst>
        <ext uri="{3e2802c4-a4d2-4d8b-9148-e3be6c30e623}">
          <xlrd:rvb i="13823"/>
        </ext>
      </extLst>
    </bk>
    <bk>
      <extLst>
        <ext uri="{3e2802c4-a4d2-4d8b-9148-e3be6c30e623}">
          <xlrd:rvb i="13824"/>
        </ext>
      </extLst>
    </bk>
    <bk>
      <extLst>
        <ext uri="{3e2802c4-a4d2-4d8b-9148-e3be6c30e623}">
          <xlrd:rvb i="13825"/>
        </ext>
      </extLst>
    </bk>
    <bk>
      <extLst>
        <ext uri="{3e2802c4-a4d2-4d8b-9148-e3be6c30e623}">
          <xlrd:rvb i="13826"/>
        </ext>
      </extLst>
    </bk>
    <bk>
      <extLst>
        <ext uri="{3e2802c4-a4d2-4d8b-9148-e3be6c30e623}">
          <xlrd:rvb i="13827"/>
        </ext>
      </extLst>
    </bk>
    <bk>
      <extLst>
        <ext uri="{3e2802c4-a4d2-4d8b-9148-e3be6c30e623}">
          <xlrd:rvb i="13828"/>
        </ext>
      </extLst>
    </bk>
    <bk>
      <extLst>
        <ext uri="{3e2802c4-a4d2-4d8b-9148-e3be6c30e623}">
          <xlrd:rvb i="13829"/>
        </ext>
      </extLst>
    </bk>
    <bk>
      <extLst>
        <ext uri="{3e2802c4-a4d2-4d8b-9148-e3be6c30e623}">
          <xlrd:rvb i="13830"/>
        </ext>
      </extLst>
    </bk>
    <bk>
      <extLst>
        <ext uri="{3e2802c4-a4d2-4d8b-9148-e3be6c30e623}">
          <xlrd:rvb i="13831"/>
        </ext>
      </extLst>
    </bk>
    <bk>
      <extLst>
        <ext uri="{3e2802c4-a4d2-4d8b-9148-e3be6c30e623}">
          <xlrd:rvb i="13832"/>
        </ext>
      </extLst>
    </bk>
    <bk>
      <extLst>
        <ext uri="{3e2802c4-a4d2-4d8b-9148-e3be6c30e623}">
          <xlrd:rvb i="13833"/>
        </ext>
      </extLst>
    </bk>
    <bk>
      <extLst>
        <ext uri="{3e2802c4-a4d2-4d8b-9148-e3be6c30e623}">
          <xlrd:rvb i="13834"/>
        </ext>
      </extLst>
    </bk>
    <bk>
      <extLst>
        <ext uri="{3e2802c4-a4d2-4d8b-9148-e3be6c30e623}">
          <xlrd:rvb i="13835"/>
        </ext>
      </extLst>
    </bk>
    <bk>
      <extLst>
        <ext uri="{3e2802c4-a4d2-4d8b-9148-e3be6c30e623}">
          <xlrd:rvb i="13836"/>
        </ext>
      </extLst>
    </bk>
    <bk>
      <extLst>
        <ext uri="{3e2802c4-a4d2-4d8b-9148-e3be6c30e623}">
          <xlrd:rvb i="13837"/>
        </ext>
      </extLst>
    </bk>
    <bk>
      <extLst>
        <ext uri="{3e2802c4-a4d2-4d8b-9148-e3be6c30e623}">
          <xlrd:rvb i="13838"/>
        </ext>
      </extLst>
    </bk>
    <bk>
      <extLst>
        <ext uri="{3e2802c4-a4d2-4d8b-9148-e3be6c30e623}">
          <xlrd:rvb i="13839"/>
        </ext>
      </extLst>
    </bk>
    <bk>
      <extLst>
        <ext uri="{3e2802c4-a4d2-4d8b-9148-e3be6c30e623}">
          <xlrd:rvb i="13840"/>
        </ext>
      </extLst>
    </bk>
    <bk>
      <extLst>
        <ext uri="{3e2802c4-a4d2-4d8b-9148-e3be6c30e623}">
          <xlrd:rvb i="13841"/>
        </ext>
      </extLst>
    </bk>
    <bk>
      <extLst>
        <ext uri="{3e2802c4-a4d2-4d8b-9148-e3be6c30e623}">
          <xlrd:rvb i="13842"/>
        </ext>
      </extLst>
    </bk>
    <bk>
      <extLst>
        <ext uri="{3e2802c4-a4d2-4d8b-9148-e3be6c30e623}">
          <xlrd:rvb i="13843"/>
        </ext>
      </extLst>
    </bk>
    <bk>
      <extLst>
        <ext uri="{3e2802c4-a4d2-4d8b-9148-e3be6c30e623}">
          <xlrd:rvb i="13844"/>
        </ext>
      </extLst>
    </bk>
    <bk>
      <extLst>
        <ext uri="{3e2802c4-a4d2-4d8b-9148-e3be6c30e623}">
          <xlrd:rvb i="13847"/>
        </ext>
      </extLst>
    </bk>
    <bk>
      <extLst>
        <ext uri="{3e2802c4-a4d2-4d8b-9148-e3be6c30e623}">
          <xlrd:rvb i="13848"/>
        </ext>
      </extLst>
    </bk>
    <bk>
      <extLst>
        <ext uri="{3e2802c4-a4d2-4d8b-9148-e3be6c30e623}">
          <xlrd:rvb i="13849"/>
        </ext>
      </extLst>
    </bk>
    <bk>
      <extLst>
        <ext uri="{3e2802c4-a4d2-4d8b-9148-e3be6c30e623}">
          <xlrd:rvb i="13850"/>
        </ext>
      </extLst>
    </bk>
    <bk>
      <extLst>
        <ext uri="{3e2802c4-a4d2-4d8b-9148-e3be6c30e623}">
          <xlrd:rvb i="13851"/>
        </ext>
      </extLst>
    </bk>
    <bk>
      <extLst>
        <ext uri="{3e2802c4-a4d2-4d8b-9148-e3be6c30e623}">
          <xlrd:rvb i="13852"/>
        </ext>
      </extLst>
    </bk>
    <bk>
      <extLst>
        <ext uri="{3e2802c4-a4d2-4d8b-9148-e3be6c30e623}">
          <xlrd:rvb i="13853"/>
        </ext>
      </extLst>
    </bk>
    <bk>
      <extLst>
        <ext uri="{3e2802c4-a4d2-4d8b-9148-e3be6c30e623}">
          <xlrd:rvb i="13854"/>
        </ext>
      </extLst>
    </bk>
    <bk>
      <extLst>
        <ext uri="{3e2802c4-a4d2-4d8b-9148-e3be6c30e623}">
          <xlrd:rvb i="13855"/>
        </ext>
      </extLst>
    </bk>
    <bk>
      <extLst>
        <ext uri="{3e2802c4-a4d2-4d8b-9148-e3be6c30e623}">
          <xlrd:rvb i="13856"/>
        </ext>
      </extLst>
    </bk>
    <bk>
      <extLst>
        <ext uri="{3e2802c4-a4d2-4d8b-9148-e3be6c30e623}">
          <xlrd:rvb i="13857"/>
        </ext>
      </extLst>
    </bk>
    <bk>
      <extLst>
        <ext uri="{3e2802c4-a4d2-4d8b-9148-e3be6c30e623}">
          <xlrd:rvb i="13858"/>
        </ext>
      </extLst>
    </bk>
    <bk>
      <extLst>
        <ext uri="{3e2802c4-a4d2-4d8b-9148-e3be6c30e623}">
          <xlrd:rvb i="13859"/>
        </ext>
      </extLst>
    </bk>
    <bk>
      <extLst>
        <ext uri="{3e2802c4-a4d2-4d8b-9148-e3be6c30e623}">
          <xlrd:rvb i="13860"/>
        </ext>
      </extLst>
    </bk>
    <bk>
      <extLst>
        <ext uri="{3e2802c4-a4d2-4d8b-9148-e3be6c30e623}">
          <xlrd:rvb i="13861"/>
        </ext>
      </extLst>
    </bk>
    <bk>
      <extLst>
        <ext uri="{3e2802c4-a4d2-4d8b-9148-e3be6c30e623}">
          <xlrd:rvb i="13862"/>
        </ext>
      </extLst>
    </bk>
    <bk>
      <extLst>
        <ext uri="{3e2802c4-a4d2-4d8b-9148-e3be6c30e623}">
          <xlrd:rvb i="13863"/>
        </ext>
      </extLst>
    </bk>
    <bk>
      <extLst>
        <ext uri="{3e2802c4-a4d2-4d8b-9148-e3be6c30e623}">
          <xlrd:rvb i="13864"/>
        </ext>
      </extLst>
    </bk>
    <bk>
      <extLst>
        <ext uri="{3e2802c4-a4d2-4d8b-9148-e3be6c30e623}">
          <xlrd:rvb i="13865"/>
        </ext>
      </extLst>
    </bk>
    <bk>
      <extLst>
        <ext uri="{3e2802c4-a4d2-4d8b-9148-e3be6c30e623}">
          <xlrd:rvb i="13866"/>
        </ext>
      </extLst>
    </bk>
    <bk>
      <extLst>
        <ext uri="{3e2802c4-a4d2-4d8b-9148-e3be6c30e623}">
          <xlrd:rvb i="13867"/>
        </ext>
      </extLst>
    </bk>
    <bk>
      <extLst>
        <ext uri="{3e2802c4-a4d2-4d8b-9148-e3be6c30e623}">
          <xlrd:rvb i="13868"/>
        </ext>
      </extLst>
    </bk>
    <bk>
      <extLst>
        <ext uri="{3e2802c4-a4d2-4d8b-9148-e3be6c30e623}">
          <xlrd:rvb i="13869"/>
        </ext>
      </extLst>
    </bk>
    <bk>
      <extLst>
        <ext uri="{3e2802c4-a4d2-4d8b-9148-e3be6c30e623}">
          <xlrd:rvb i="13870"/>
        </ext>
      </extLst>
    </bk>
    <bk>
      <extLst>
        <ext uri="{3e2802c4-a4d2-4d8b-9148-e3be6c30e623}">
          <xlrd:rvb i="13871"/>
        </ext>
      </extLst>
    </bk>
    <bk>
      <extLst>
        <ext uri="{3e2802c4-a4d2-4d8b-9148-e3be6c30e623}">
          <xlrd:rvb i="13872"/>
        </ext>
      </extLst>
    </bk>
    <bk>
      <extLst>
        <ext uri="{3e2802c4-a4d2-4d8b-9148-e3be6c30e623}">
          <xlrd:rvb i="13873"/>
        </ext>
      </extLst>
    </bk>
    <bk>
      <extLst>
        <ext uri="{3e2802c4-a4d2-4d8b-9148-e3be6c30e623}">
          <xlrd:rvb i="13874"/>
        </ext>
      </extLst>
    </bk>
    <bk>
      <extLst>
        <ext uri="{3e2802c4-a4d2-4d8b-9148-e3be6c30e623}">
          <xlrd:rvb i="13875"/>
        </ext>
      </extLst>
    </bk>
    <bk>
      <extLst>
        <ext uri="{3e2802c4-a4d2-4d8b-9148-e3be6c30e623}">
          <xlrd:rvb i="13876"/>
        </ext>
      </extLst>
    </bk>
    <bk>
      <extLst>
        <ext uri="{3e2802c4-a4d2-4d8b-9148-e3be6c30e623}">
          <xlrd:rvb i="13877"/>
        </ext>
      </extLst>
    </bk>
    <bk>
      <extLst>
        <ext uri="{3e2802c4-a4d2-4d8b-9148-e3be6c30e623}">
          <xlrd:rvb i="13878"/>
        </ext>
      </extLst>
    </bk>
    <bk>
      <extLst>
        <ext uri="{3e2802c4-a4d2-4d8b-9148-e3be6c30e623}">
          <xlrd:rvb i="13879"/>
        </ext>
      </extLst>
    </bk>
    <bk>
      <extLst>
        <ext uri="{3e2802c4-a4d2-4d8b-9148-e3be6c30e623}">
          <xlrd:rvb i="13880"/>
        </ext>
      </extLst>
    </bk>
    <bk>
      <extLst>
        <ext uri="{3e2802c4-a4d2-4d8b-9148-e3be6c30e623}">
          <xlrd:rvb i="13881"/>
        </ext>
      </extLst>
    </bk>
    <bk>
      <extLst>
        <ext uri="{3e2802c4-a4d2-4d8b-9148-e3be6c30e623}">
          <xlrd:rvb i="13882"/>
        </ext>
      </extLst>
    </bk>
    <bk>
      <extLst>
        <ext uri="{3e2802c4-a4d2-4d8b-9148-e3be6c30e623}">
          <xlrd:rvb i="13883"/>
        </ext>
      </extLst>
    </bk>
    <bk>
      <extLst>
        <ext uri="{3e2802c4-a4d2-4d8b-9148-e3be6c30e623}">
          <xlrd:rvb i="13884"/>
        </ext>
      </extLst>
    </bk>
    <bk>
      <extLst>
        <ext uri="{3e2802c4-a4d2-4d8b-9148-e3be6c30e623}">
          <xlrd:rvb i="13885"/>
        </ext>
      </extLst>
    </bk>
    <bk>
      <extLst>
        <ext uri="{3e2802c4-a4d2-4d8b-9148-e3be6c30e623}">
          <xlrd:rvb i="13886"/>
        </ext>
      </extLst>
    </bk>
    <bk>
      <extLst>
        <ext uri="{3e2802c4-a4d2-4d8b-9148-e3be6c30e623}">
          <xlrd:rvb i="13887"/>
        </ext>
      </extLst>
    </bk>
    <bk>
      <extLst>
        <ext uri="{3e2802c4-a4d2-4d8b-9148-e3be6c30e623}">
          <xlrd:rvb i="13888"/>
        </ext>
      </extLst>
    </bk>
    <bk>
      <extLst>
        <ext uri="{3e2802c4-a4d2-4d8b-9148-e3be6c30e623}">
          <xlrd:rvb i="13889"/>
        </ext>
      </extLst>
    </bk>
    <bk>
      <extLst>
        <ext uri="{3e2802c4-a4d2-4d8b-9148-e3be6c30e623}">
          <xlrd:rvb i="13890"/>
        </ext>
      </extLst>
    </bk>
    <bk>
      <extLst>
        <ext uri="{3e2802c4-a4d2-4d8b-9148-e3be6c30e623}">
          <xlrd:rvb i="13891"/>
        </ext>
      </extLst>
    </bk>
    <bk>
      <extLst>
        <ext uri="{3e2802c4-a4d2-4d8b-9148-e3be6c30e623}">
          <xlrd:rvb i="13892"/>
        </ext>
      </extLst>
    </bk>
    <bk>
      <extLst>
        <ext uri="{3e2802c4-a4d2-4d8b-9148-e3be6c30e623}">
          <xlrd:rvb i="13893"/>
        </ext>
      </extLst>
    </bk>
    <bk>
      <extLst>
        <ext uri="{3e2802c4-a4d2-4d8b-9148-e3be6c30e623}">
          <xlrd:rvb i="13894"/>
        </ext>
      </extLst>
    </bk>
    <bk>
      <extLst>
        <ext uri="{3e2802c4-a4d2-4d8b-9148-e3be6c30e623}">
          <xlrd:rvb i="13895"/>
        </ext>
      </extLst>
    </bk>
    <bk>
      <extLst>
        <ext uri="{3e2802c4-a4d2-4d8b-9148-e3be6c30e623}">
          <xlrd:rvb i="13896"/>
        </ext>
      </extLst>
    </bk>
    <bk>
      <extLst>
        <ext uri="{3e2802c4-a4d2-4d8b-9148-e3be6c30e623}">
          <xlrd:rvb i="13897"/>
        </ext>
      </extLst>
    </bk>
    <bk>
      <extLst>
        <ext uri="{3e2802c4-a4d2-4d8b-9148-e3be6c30e623}">
          <xlrd:rvb i="13898"/>
        </ext>
      </extLst>
    </bk>
    <bk>
      <extLst>
        <ext uri="{3e2802c4-a4d2-4d8b-9148-e3be6c30e623}">
          <xlrd:rvb i="13899"/>
        </ext>
      </extLst>
    </bk>
    <bk>
      <extLst>
        <ext uri="{3e2802c4-a4d2-4d8b-9148-e3be6c30e623}">
          <xlrd:rvb i="13900"/>
        </ext>
      </extLst>
    </bk>
    <bk>
      <extLst>
        <ext uri="{3e2802c4-a4d2-4d8b-9148-e3be6c30e623}">
          <xlrd:rvb i="13901"/>
        </ext>
      </extLst>
    </bk>
    <bk>
      <extLst>
        <ext uri="{3e2802c4-a4d2-4d8b-9148-e3be6c30e623}">
          <xlrd:rvb i="13902"/>
        </ext>
      </extLst>
    </bk>
    <bk>
      <extLst>
        <ext uri="{3e2802c4-a4d2-4d8b-9148-e3be6c30e623}">
          <xlrd:rvb i="13903"/>
        </ext>
      </extLst>
    </bk>
    <bk>
      <extLst>
        <ext uri="{3e2802c4-a4d2-4d8b-9148-e3be6c30e623}">
          <xlrd:rvb i="13904"/>
        </ext>
      </extLst>
    </bk>
    <bk>
      <extLst>
        <ext uri="{3e2802c4-a4d2-4d8b-9148-e3be6c30e623}">
          <xlrd:rvb i="13905"/>
        </ext>
      </extLst>
    </bk>
    <bk>
      <extLst>
        <ext uri="{3e2802c4-a4d2-4d8b-9148-e3be6c30e623}">
          <xlrd:rvb i="13906"/>
        </ext>
      </extLst>
    </bk>
    <bk>
      <extLst>
        <ext uri="{3e2802c4-a4d2-4d8b-9148-e3be6c30e623}">
          <xlrd:rvb i="13907"/>
        </ext>
      </extLst>
    </bk>
    <bk>
      <extLst>
        <ext uri="{3e2802c4-a4d2-4d8b-9148-e3be6c30e623}">
          <xlrd:rvb i="13908"/>
        </ext>
      </extLst>
    </bk>
    <bk>
      <extLst>
        <ext uri="{3e2802c4-a4d2-4d8b-9148-e3be6c30e623}">
          <xlrd:rvb i="13909"/>
        </ext>
      </extLst>
    </bk>
    <bk>
      <extLst>
        <ext uri="{3e2802c4-a4d2-4d8b-9148-e3be6c30e623}">
          <xlrd:rvb i="13910"/>
        </ext>
      </extLst>
    </bk>
    <bk>
      <extLst>
        <ext uri="{3e2802c4-a4d2-4d8b-9148-e3be6c30e623}">
          <xlrd:rvb i="13911"/>
        </ext>
      </extLst>
    </bk>
    <bk>
      <extLst>
        <ext uri="{3e2802c4-a4d2-4d8b-9148-e3be6c30e623}">
          <xlrd:rvb i="13912"/>
        </ext>
      </extLst>
    </bk>
    <bk>
      <extLst>
        <ext uri="{3e2802c4-a4d2-4d8b-9148-e3be6c30e623}">
          <xlrd:rvb i="13913"/>
        </ext>
      </extLst>
    </bk>
    <bk>
      <extLst>
        <ext uri="{3e2802c4-a4d2-4d8b-9148-e3be6c30e623}">
          <xlrd:rvb i="13914"/>
        </ext>
      </extLst>
    </bk>
    <bk>
      <extLst>
        <ext uri="{3e2802c4-a4d2-4d8b-9148-e3be6c30e623}">
          <xlrd:rvb i="13915"/>
        </ext>
      </extLst>
    </bk>
    <bk>
      <extLst>
        <ext uri="{3e2802c4-a4d2-4d8b-9148-e3be6c30e623}">
          <xlrd:rvb i="13916"/>
        </ext>
      </extLst>
    </bk>
    <bk>
      <extLst>
        <ext uri="{3e2802c4-a4d2-4d8b-9148-e3be6c30e623}">
          <xlrd:rvb i="13917"/>
        </ext>
      </extLst>
    </bk>
    <bk>
      <extLst>
        <ext uri="{3e2802c4-a4d2-4d8b-9148-e3be6c30e623}">
          <xlrd:rvb i="13918"/>
        </ext>
      </extLst>
    </bk>
    <bk>
      <extLst>
        <ext uri="{3e2802c4-a4d2-4d8b-9148-e3be6c30e623}">
          <xlrd:rvb i="13919"/>
        </ext>
      </extLst>
    </bk>
    <bk>
      <extLst>
        <ext uri="{3e2802c4-a4d2-4d8b-9148-e3be6c30e623}">
          <xlrd:rvb i="13920"/>
        </ext>
      </extLst>
    </bk>
    <bk>
      <extLst>
        <ext uri="{3e2802c4-a4d2-4d8b-9148-e3be6c30e623}">
          <xlrd:rvb i="13921"/>
        </ext>
      </extLst>
    </bk>
    <bk>
      <extLst>
        <ext uri="{3e2802c4-a4d2-4d8b-9148-e3be6c30e623}">
          <xlrd:rvb i="13922"/>
        </ext>
      </extLst>
    </bk>
    <bk>
      <extLst>
        <ext uri="{3e2802c4-a4d2-4d8b-9148-e3be6c30e623}">
          <xlrd:rvb i="13923"/>
        </ext>
      </extLst>
    </bk>
    <bk>
      <extLst>
        <ext uri="{3e2802c4-a4d2-4d8b-9148-e3be6c30e623}">
          <xlrd:rvb i="13924"/>
        </ext>
      </extLst>
    </bk>
    <bk>
      <extLst>
        <ext uri="{3e2802c4-a4d2-4d8b-9148-e3be6c30e623}">
          <xlrd:rvb i="13925"/>
        </ext>
      </extLst>
    </bk>
    <bk>
      <extLst>
        <ext uri="{3e2802c4-a4d2-4d8b-9148-e3be6c30e623}">
          <xlrd:rvb i="13926"/>
        </ext>
      </extLst>
    </bk>
    <bk>
      <extLst>
        <ext uri="{3e2802c4-a4d2-4d8b-9148-e3be6c30e623}">
          <xlrd:rvb i="13927"/>
        </ext>
      </extLst>
    </bk>
    <bk>
      <extLst>
        <ext uri="{3e2802c4-a4d2-4d8b-9148-e3be6c30e623}">
          <xlrd:rvb i="13928"/>
        </ext>
      </extLst>
    </bk>
    <bk>
      <extLst>
        <ext uri="{3e2802c4-a4d2-4d8b-9148-e3be6c30e623}">
          <xlrd:rvb i="13929"/>
        </ext>
      </extLst>
    </bk>
    <bk>
      <extLst>
        <ext uri="{3e2802c4-a4d2-4d8b-9148-e3be6c30e623}">
          <xlrd:rvb i="13930"/>
        </ext>
      </extLst>
    </bk>
    <bk>
      <extLst>
        <ext uri="{3e2802c4-a4d2-4d8b-9148-e3be6c30e623}">
          <xlrd:rvb i="13931"/>
        </ext>
      </extLst>
    </bk>
    <bk>
      <extLst>
        <ext uri="{3e2802c4-a4d2-4d8b-9148-e3be6c30e623}">
          <xlrd:rvb i="13932"/>
        </ext>
      </extLst>
    </bk>
    <bk>
      <extLst>
        <ext uri="{3e2802c4-a4d2-4d8b-9148-e3be6c30e623}">
          <xlrd:rvb i="13933"/>
        </ext>
      </extLst>
    </bk>
    <bk>
      <extLst>
        <ext uri="{3e2802c4-a4d2-4d8b-9148-e3be6c30e623}">
          <xlrd:rvb i="13934"/>
        </ext>
      </extLst>
    </bk>
    <bk>
      <extLst>
        <ext uri="{3e2802c4-a4d2-4d8b-9148-e3be6c30e623}">
          <xlrd:rvb i="13935"/>
        </ext>
      </extLst>
    </bk>
    <bk>
      <extLst>
        <ext uri="{3e2802c4-a4d2-4d8b-9148-e3be6c30e623}">
          <xlrd:rvb i="13936"/>
        </ext>
      </extLst>
    </bk>
    <bk>
      <extLst>
        <ext uri="{3e2802c4-a4d2-4d8b-9148-e3be6c30e623}">
          <xlrd:rvb i="13937"/>
        </ext>
      </extLst>
    </bk>
    <bk>
      <extLst>
        <ext uri="{3e2802c4-a4d2-4d8b-9148-e3be6c30e623}">
          <xlrd:rvb i="13938"/>
        </ext>
      </extLst>
    </bk>
    <bk>
      <extLst>
        <ext uri="{3e2802c4-a4d2-4d8b-9148-e3be6c30e623}">
          <xlrd:rvb i="13939"/>
        </ext>
      </extLst>
    </bk>
    <bk>
      <extLst>
        <ext uri="{3e2802c4-a4d2-4d8b-9148-e3be6c30e623}">
          <xlrd:rvb i="13940"/>
        </ext>
      </extLst>
    </bk>
    <bk>
      <extLst>
        <ext uri="{3e2802c4-a4d2-4d8b-9148-e3be6c30e623}">
          <xlrd:rvb i="13941"/>
        </ext>
      </extLst>
    </bk>
    <bk>
      <extLst>
        <ext uri="{3e2802c4-a4d2-4d8b-9148-e3be6c30e623}">
          <xlrd:rvb i="13942"/>
        </ext>
      </extLst>
    </bk>
    <bk>
      <extLst>
        <ext uri="{3e2802c4-a4d2-4d8b-9148-e3be6c30e623}">
          <xlrd:rvb i="13943"/>
        </ext>
      </extLst>
    </bk>
    <bk>
      <extLst>
        <ext uri="{3e2802c4-a4d2-4d8b-9148-e3be6c30e623}">
          <xlrd:rvb i="13944"/>
        </ext>
      </extLst>
    </bk>
    <bk>
      <extLst>
        <ext uri="{3e2802c4-a4d2-4d8b-9148-e3be6c30e623}">
          <xlrd:rvb i="13945"/>
        </ext>
      </extLst>
    </bk>
    <bk>
      <extLst>
        <ext uri="{3e2802c4-a4d2-4d8b-9148-e3be6c30e623}">
          <xlrd:rvb i="13946"/>
        </ext>
      </extLst>
    </bk>
    <bk>
      <extLst>
        <ext uri="{3e2802c4-a4d2-4d8b-9148-e3be6c30e623}">
          <xlrd:rvb i="13947"/>
        </ext>
      </extLst>
    </bk>
    <bk>
      <extLst>
        <ext uri="{3e2802c4-a4d2-4d8b-9148-e3be6c30e623}">
          <xlrd:rvb i="13948"/>
        </ext>
      </extLst>
    </bk>
    <bk>
      <extLst>
        <ext uri="{3e2802c4-a4d2-4d8b-9148-e3be6c30e623}">
          <xlrd:rvb i="13949"/>
        </ext>
      </extLst>
    </bk>
    <bk>
      <extLst>
        <ext uri="{3e2802c4-a4d2-4d8b-9148-e3be6c30e623}">
          <xlrd:rvb i="13950"/>
        </ext>
      </extLst>
    </bk>
    <bk>
      <extLst>
        <ext uri="{3e2802c4-a4d2-4d8b-9148-e3be6c30e623}">
          <xlrd:rvb i="13951"/>
        </ext>
      </extLst>
    </bk>
    <bk>
      <extLst>
        <ext uri="{3e2802c4-a4d2-4d8b-9148-e3be6c30e623}">
          <xlrd:rvb i="13952"/>
        </ext>
      </extLst>
    </bk>
    <bk>
      <extLst>
        <ext uri="{3e2802c4-a4d2-4d8b-9148-e3be6c30e623}">
          <xlrd:rvb i="13953"/>
        </ext>
      </extLst>
    </bk>
    <bk>
      <extLst>
        <ext uri="{3e2802c4-a4d2-4d8b-9148-e3be6c30e623}">
          <xlrd:rvb i="13954"/>
        </ext>
      </extLst>
    </bk>
    <bk>
      <extLst>
        <ext uri="{3e2802c4-a4d2-4d8b-9148-e3be6c30e623}">
          <xlrd:rvb i="13955"/>
        </ext>
      </extLst>
    </bk>
    <bk>
      <extLst>
        <ext uri="{3e2802c4-a4d2-4d8b-9148-e3be6c30e623}">
          <xlrd:rvb i="13956"/>
        </ext>
      </extLst>
    </bk>
    <bk>
      <extLst>
        <ext uri="{3e2802c4-a4d2-4d8b-9148-e3be6c30e623}">
          <xlrd:rvb i="13957"/>
        </ext>
      </extLst>
    </bk>
    <bk>
      <extLst>
        <ext uri="{3e2802c4-a4d2-4d8b-9148-e3be6c30e623}">
          <xlrd:rvb i="13958"/>
        </ext>
      </extLst>
    </bk>
    <bk>
      <extLst>
        <ext uri="{3e2802c4-a4d2-4d8b-9148-e3be6c30e623}">
          <xlrd:rvb i="13959"/>
        </ext>
      </extLst>
    </bk>
    <bk>
      <extLst>
        <ext uri="{3e2802c4-a4d2-4d8b-9148-e3be6c30e623}">
          <xlrd:rvb i="13960"/>
        </ext>
      </extLst>
    </bk>
    <bk>
      <extLst>
        <ext uri="{3e2802c4-a4d2-4d8b-9148-e3be6c30e623}">
          <xlrd:rvb i="13961"/>
        </ext>
      </extLst>
    </bk>
    <bk>
      <extLst>
        <ext uri="{3e2802c4-a4d2-4d8b-9148-e3be6c30e623}">
          <xlrd:rvb i="13962"/>
        </ext>
      </extLst>
    </bk>
    <bk>
      <extLst>
        <ext uri="{3e2802c4-a4d2-4d8b-9148-e3be6c30e623}">
          <xlrd:rvb i="13963"/>
        </ext>
      </extLst>
    </bk>
    <bk>
      <extLst>
        <ext uri="{3e2802c4-a4d2-4d8b-9148-e3be6c30e623}">
          <xlrd:rvb i="13964"/>
        </ext>
      </extLst>
    </bk>
    <bk>
      <extLst>
        <ext uri="{3e2802c4-a4d2-4d8b-9148-e3be6c30e623}">
          <xlrd:rvb i="13965"/>
        </ext>
      </extLst>
    </bk>
    <bk>
      <extLst>
        <ext uri="{3e2802c4-a4d2-4d8b-9148-e3be6c30e623}">
          <xlrd:rvb i="13966"/>
        </ext>
      </extLst>
    </bk>
    <bk>
      <extLst>
        <ext uri="{3e2802c4-a4d2-4d8b-9148-e3be6c30e623}">
          <xlrd:rvb i="13967"/>
        </ext>
      </extLst>
    </bk>
    <bk>
      <extLst>
        <ext uri="{3e2802c4-a4d2-4d8b-9148-e3be6c30e623}">
          <xlrd:rvb i="13968"/>
        </ext>
      </extLst>
    </bk>
    <bk>
      <extLst>
        <ext uri="{3e2802c4-a4d2-4d8b-9148-e3be6c30e623}">
          <xlrd:rvb i="13969"/>
        </ext>
      </extLst>
    </bk>
    <bk>
      <extLst>
        <ext uri="{3e2802c4-a4d2-4d8b-9148-e3be6c30e623}">
          <xlrd:rvb i="13970"/>
        </ext>
      </extLst>
    </bk>
    <bk>
      <extLst>
        <ext uri="{3e2802c4-a4d2-4d8b-9148-e3be6c30e623}">
          <xlrd:rvb i="13971"/>
        </ext>
      </extLst>
    </bk>
    <bk>
      <extLst>
        <ext uri="{3e2802c4-a4d2-4d8b-9148-e3be6c30e623}">
          <xlrd:rvb i="13972"/>
        </ext>
      </extLst>
    </bk>
    <bk>
      <extLst>
        <ext uri="{3e2802c4-a4d2-4d8b-9148-e3be6c30e623}">
          <xlrd:rvb i="13973"/>
        </ext>
      </extLst>
    </bk>
    <bk>
      <extLst>
        <ext uri="{3e2802c4-a4d2-4d8b-9148-e3be6c30e623}">
          <xlrd:rvb i="13974"/>
        </ext>
      </extLst>
    </bk>
    <bk>
      <extLst>
        <ext uri="{3e2802c4-a4d2-4d8b-9148-e3be6c30e623}">
          <xlrd:rvb i="13975"/>
        </ext>
      </extLst>
    </bk>
    <bk>
      <extLst>
        <ext uri="{3e2802c4-a4d2-4d8b-9148-e3be6c30e623}">
          <xlrd:rvb i="13976"/>
        </ext>
      </extLst>
    </bk>
    <bk>
      <extLst>
        <ext uri="{3e2802c4-a4d2-4d8b-9148-e3be6c30e623}">
          <xlrd:rvb i="13977"/>
        </ext>
      </extLst>
    </bk>
    <bk>
      <extLst>
        <ext uri="{3e2802c4-a4d2-4d8b-9148-e3be6c30e623}">
          <xlrd:rvb i="13978"/>
        </ext>
      </extLst>
    </bk>
    <bk>
      <extLst>
        <ext uri="{3e2802c4-a4d2-4d8b-9148-e3be6c30e623}">
          <xlrd:rvb i="13979"/>
        </ext>
      </extLst>
    </bk>
    <bk>
      <extLst>
        <ext uri="{3e2802c4-a4d2-4d8b-9148-e3be6c30e623}">
          <xlrd:rvb i="13980"/>
        </ext>
      </extLst>
    </bk>
    <bk>
      <extLst>
        <ext uri="{3e2802c4-a4d2-4d8b-9148-e3be6c30e623}">
          <xlrd:rvb i="13981"/>
        </ext>
      </extLst>
    </bk>
    <bk>
      <extLst>
        <ext uri="{3e2802c4-a4d2-4d8b-9148-e3be6c30e623}">
          <xlrd:rvb i="13982"/>
        </ext>
      </extLst>
    </bk>
    <bk>
      <extLst>
        <ext uri="{3e2802c4-a4d2-4d8b-9148-e3be6c30e623}">
          <xlrd:rvb i="13983"/>
        </ext>
      </extLst>
    </bk>
    <bk>
      <extLst>
        <ext uri="{3e2802c4-a4d2-4d8b-9148-e3be6c30e623}">
          <xlrd:rvb i="13984"/>
        </ext>
      </extLst>
    </bk>
    <bk>
      <extLst>
        <ext uri="{3e2802c4-a4d2-4d8b-9148-e3be6c30e623}">
          <xlrd:rvb i="13985"/>
        </ext>
      </extLst>
    </bk>
    <bk>
      <extLst>
        <ext uri="{3e2802c4-a4d2-4d8b-9148-e3be6c30e623}">
          <xlrd:rvb i="13986"/>
        </ext>
      </extLst>
    </bk>
    <bk>
      <extLst>
        <ext uri="{3e2802c4-a4d2-4d8b-9148-e3be6c30e623}">
          <xlrd:rvb i="13987"/>
        </ext>
      </extLst>
    </bk>
    <bk>
      <extLst>
        <ext uri="{3e2802c4-a4d2-4d8b-9148-e3be6c30e623}">
          <xlrd:rvb i="13988"/>
        </ext>
      </extLst>
    </bk>
    <bk>
      <extLst>
        <ext uri="{3e2802c4-a4d2-4d8b-9148-e3be6c30e623}">
          <xlrd:rvb i="13989"/>
        </ext>
      </extLst>
    </bk>
    <bk>
      <extLst>
        <ext uri="{3e2802c4-a4d2-4d8b-9148-e3be6c30e623}">
          <xlrd:rvb i="13990"/>
        </ext>
      </extLst>
    </bk>
    <bk>
      <extLst>
        <ext uri="{3e2802c4-a4d2-4d8b-9148-e3be6c30e623}">
          <xlrd:rvb i="13991"/>
        </ext>
      </extLst>
    </bk>
    <bk>
      <extLst>
        <ext uri="{3e2802c4-a4d2-4d8b-9148-e3be6c30e623}">
          <xlrd:rvb i="13992"/>
        </ext>
      </extLst>
    </bk>
    <bk>
      <extLst>
        <ext uri="{3e2802c4-a4d2-4d8b-9148-e3be6c30e623}">
          <xlrd:rvb i="13993"/>
        </ext>
      </extLst>
    </bk>
    <bk>
      <extLst>
        <ext uri="{3e2802c4-a4d2-4d8b-9148-e3be6c30e623}">
          <xlrd:rvb i="13994"/>
        </ext>
      </extLst>
    </bk>
    <bk>
      <extLst>
        <ext uri="{3e2802c4-a4d2-4d8b-9148-e3be6c30e623}">
          <xlrd:rvb i="13995"/>
        </ext>
      </extLst>
    </bk>
    <bk>
      <extLst>
        <ext uri="{3e2802c4-a4d2-4d8b-9148-e3be6c30e623}">
          <xlrd:rvb i="13996"/>
        </ext>
      </extLst>
    </bk>
    <bk>
      <extLst>
        <ext uri="{3e2802c4-a4d2-4d8b-9148-e3be6c30e623}">
          <xlrd:rvb i="13997"/>
        </ext>
      </extLst>
    </bk>
    <bk>
      <extLst>
        <ext uri="{3e2802c4-a4d2-4d8b-9148-e3be6c30e623}">
          <xlrd:rvb i="13998"/>
        </ext>
      </extLst>
    </bk>
    <bk>
      <extLst>
        <ext uri="{3e2802c4-a4d2-4d8b-9148-e3be6c30e623}">
          <xlrd:rvb i="13999"/>
        </ext>
      </extLst>
    </bk>
    <bk>
      <extLst>
        <ext uri="{3e2802c4-a4d2-4d8b-9148-e3be6c30e623}">
          <xlrd:rvb i="14000"/>
        </ext>
      </extLst>
    </bk>
    <bk>
      <extLst>
        <ext uri="{3e2802c4-a4d2-4d8b-9148-e3be6c30e623}">
          <xlrd:rvb i="14001"/>
        </ext>
      </extLst>
    </bk>
    <bk>
      <extLst>
        <ext uri="{3e2802c4-a4d2-4d8b-9148-e3be6c30e623}">
          <xlrd:rvb i="14002"/>
        </ext>
      </extLst>
    </bk>
    <bk>
      <extLst>
        <ext uri="{3e2802c4-a4d2-4d8b-9148-e3be6c30e623}">
          <xlrd:rvb i="14003"/>
        </ext>
      </extLst>
    </bk>
    <bk>
      <extLst>
        <ext uri="{3e2802c4-a4d2-4d8b-9148-e3be6c30e623}">
          <xlrd:rvb i="14004"/>
        </ext>
      </extLst>
    </bk>
    <bk>
      <extLst>
        <ext uri="{3e2802c4-a4d2-4d8b-9148-e3be6c30e623}">
          <xlrd:rvb i="14005"/>
        </ext>
      </extLst>
    </bk>
    <bk>
      <extLst>
        <ext uri="{3e2802c4-a4d2-4d8b-9148-e3be6c30e623}">
          <xlrd:rvb i="14006"/>
        </ext>
      </extLst>
    </bk>
    <bk>
      <extLst>
        <ext uri="{3e2802c4-a4d2-4d8b-9148-e3be6c30e623}">
          <xlrd:rvb i="14007"/>
        </ext>
      </extLst>
    </bk>
    <bk>
      <extLst>
        <ext uri="{3e2802c4-a4d2-4d8b-9148-e3be6c30e623}">
          <xlrd:rvb i="14008"/>
        </ext>
      </extLst>
    </bk>
    <bk>
      <extLst>
        <ext uri="{3e2802c4-a4d2-4d8b-9148-e3be6c30e623}">
          <xlrd:rvb i="14009"/>
        </ext>
      </extLst>
    </bk>
    <bk>
      <extLst>
        <ext uri="{3e2802c4-a4d2-4d8b-9148-e3be6c30e623}">
          <xlrd:rvb i="14010"/>
        </ext>
      </extLst>
    </bk>
    <bk>
      <extLst>
        <ext uri="{3e2802c4-a4d2-4d8b-9148-e3be6c30e623}">
          <xlrd:rvb i="14011"/>
        </ext>
      </extLst>
    </bk>
    <bk>
      <extLst>
        <ext uri="{3e2802c4-a4d2-4d8b-9148-e3be6c30e623}">
          <xlrd:rvb i="14012"/>
        </ext>
      </extLst>
    </bk>
    <bk>
      <extLst>
        <ext uri="{3e2802c4-a4d2-4d8b-9148-e3be6c30e623}">
          <xlrd:rvb i="14013"/>
        </ext>
      </extLst>
    </bk>
    <bk>
      <extLst>
        <ext uri="{3e2802c4-a4d2-4d8b-9148-e3be6c30e623}">
          <xlrd:rvb i="14014"/>
        </ext>
      </extLst>
    </bk>
    <bk>
      <extLst>
        <ext uri="{3e2802c4-a4d2-4d8b-9148-e3be6c30e623}">
          <xlrd:rvb i="14015"/>
        </ext>
      </extLst>
    </bk>
    <bk>
      <extLst>
        <ext uri="{3e2802c4-a4d2-4d8b-9148-e3be6c30e623}">
          <xlrd:rvb i="14016"/>
        </ext>
      </extLst>
    </bk>
    <bk>
      <extLst>
        <ext uri="{3e2802c4-a4d2-4d8b-9148-e3be6c30e623}">
          <xlrd:rvb i="14017"/>
        </ext>
      </extLst>
    </bk>
    <bk>
      <extLst>
        <ext uri="{3e2802c4-a4d2-4d8b-9148-e3be6c30e623}">
          <xlrd:rvb i="14018"/>
        </ext>
      </extLst>
    </bk>
    <bk>
      <extLst>
        <ext uri="{3e2802c4-a4d2-4d8b-9148-e3be6c30e623}">
          <xlrd:rvb i="14019"/>
        </ext>
      </extLst>
    </bk>
    <bk>
      <extLst>
        <ext uri="{3e2802c4-a4d2-4d8b-9148-e3be6c30e623}">
          <xlrd:rvb i="14020"/>
        </ext>
      </extLst>
    </bk>
    <bk>
      <extLst>
        <ext uri="{3e2802c4-a4d2-4d8b-9148-e3be6c30e623}">
          <xlrd:rvb i="14021"/>
        </ext>
      </extLst>
    </bk>
    <bk>
      <extLst>
        <ext uri="{3e2802c4-a4d2-4d8b-9148-e3be6c30e623}">
          <xlrd:rvb i="14022"/>
        </ext>
      </extLst>
    </bk>
    <bk>
      <extLst>
        <ext uri="{3e2802c4-a4d2-4d8b-9148-e3be6c30e623}">
          <xlrd:rvb i="14023"/>
        </ext>
      </extLst>
    </bk>
    <bk>
      <extLst>
        <ext uri="{3e2802c4-a4d2-4d8b-9148-e3be6c30e623}">
          <xlrd:rvb i="14024"/>
        </ext>
      </extLst>
    </bk>
    <bk>
      <extLst>
        <ext uri="{3e2802c4-a4d2-4d8b-9148-e3be6c30e623}">
          <xlrd:rvb i="14025"/>
        </ext>
      </extLst>
    </bk>
    <bk>
      <extLst>
        <ext uri="{3e2802c4-a4d2-4d8b-9148-e3be6c30e623}">
          <xlrd:rvb i="14026"/>
        </ext>
      </extLst>
    </bk>
    <bk>
      <extLst>
        <ext uri="{3e2802c4-a4d2-4d8b-9148-e3be6c30e623}">
          <xlrd:rvb i="14027"/>
        </ext>
      </extLst>
    </bk>
    <bk>
      <extLst>
        <ext uri="{3e2802c4-a4d2-4d8b-9148-e3be6c30e623}">
          <xlrd:rvb i="14028"/>
        </ext>
      </extLst>
    </bk>
    <bk>
      <extLst>
        <ext uri="{3e2802c4-a4d2-4d8b-9148-e3be6c30e623}">
          <xlrd:rvb i="14029"/>
        </ext>
      </extLst>
    </bk>
    <bk>
      <extLst>
        <ext uri="{3e2802c4-a4d2-4d8b-9148-e3be6c30e623}">
          <xlrd:rvb i="14030"/>
        </ext>
      </extLst>
    </bk>
    <bk>
      <extLst>
        <ext uri="{3e2802c4-a4d2-4d8b-9148-e3be6c30e623}">
          <xlrd:rvb i="14031"/>
        </ext>
      </extLst>
    </bk>
    <bk>
      <extLst>
        <ext uri="{3e2802c4-a4d2-4d8b-9148-e3be6c30e623}">
          <xlrd:rvb i="14032"/>
        </ext>
      </extLst>
    </bk>
    <bk>
      <extLst>
        <ext uri="{3e2802c4-a4d2-4d8b-9148-e3be6c30e623}">
          <xlrd:rvb i="14033"/>
        </ext>
      </extLst>
    </bk>
    <bk>
      <extLst>
        <ext uri="{3e2802c4-a4d2-4d8b-9148-e3be6c30e623}">
          <xlrd:rvb i="14034"/>
        </ext>
      </extLst>
    </bk>
    <bk>
      <extLst>
        <ext uri="{3e2802c4-a4d2-4d8b-9148-e3be6c30e623}">
          <xlrd:rvb i="14035"/>
        </ext>
      </extLst>
    </bk>
    <bk>
      <extLst>
        <ext uri="{3e2802c4-a4d2-4d8b-9148-e3be6c30e623}">
          <xlrd:rvb i="14036"/>
        </ext>
      </extLst>
    </bk>
    <bk>
      <extLst>
        <ext uri="{3e2802c4-a4d2-4d8b-9148-e3be6c30e623}">
          <xlrd:rvb i="14037"/>
        </ext>
      </extLst>
    </bk>
    <bk>
      <extLst>
        <ext uri="{3e2802c4-a4d2-4d8b-9148-e3be6c30e623}">
          <xlrd:rvb i="14038"/>
        </ext>
      </extLst>
    </bk>
    <bk>
      <extLst>
        <ext uri="{3e2802c4-a4d2-4d8b-9148-e3be6c30e623}">
          <xlrd:rvb i="14039"/>
        </ext>
      </extLst>
    </bk>
    <bk>
      <extLst>
        <ext uri="{3e2802c4-a4d2-4d8b-9148-e3be6c30e623}">
          <xlrd:rvb i="14040"/>
        </ext>
      </extLst>
    </bk>
    <bk>
      <extLst>
        <ext uri="{3e2802c4-a4d2-4d8b-9148-e3be6c30e623}">
          <xlrd:rvb i="14041"/>
        </ext>
      </extLst>
    </bk>
    <bk>
      <extLst>
        <ext uri="{3e2802c4-a4d2-4d8b-9148-e3be6c30e623}">
          <xlrd:rvb i="14042"/>
        </ext>
      </extLst>
    </bk>
    <bk>
      <extLst>
        <ext uri="{3e2802c4-a4d2-4d8b-9148-e3be6c30e623}">
          <xlrd:rvb i="14043"/>
        </ext>
      </extLst>
    </bk>
    <bk>
      <extLst>
        <ext uri="{3e2802c4-a4d2-4d8b-9148-e3be6c30e623}">
          <xlrd:rvb i="14044"/>
        </ext>
      </extLst>
    </bk>
    <bk>
      <extLst>
        <ext uri="{3e2802c4-a4d2-4d8b-9148-e3be6c30e623}">
          <xlrd:rvb i="14045"/>
        </ext>
      </extLst>
    </bk>
    <bk>
      <extLst>
        <ext uri="{3e2802c4-a4d2-4d8b-9148-e3be6c30e623}">
          <xlrd:rvb i="14046"/>
        </ext>
      </extLst>
    </bk>
    <bk>
      <extLst>
        <ext uri="{3e2802c4-a4d2-4d8b-9148-e3be6c30e623}">
          <xlrd:rvb i="14047"/>
        </ext>
      </extLst>
    </bk>
    <bk>
      <extLst>
        <ext uri="{3e2802c4-a4d2-4d8b-9148-e3be6c30e623}">
          <xlrd:rvb i="14048"/>
        </ext>
      </extLst>
    </bk>
    <bk>
      <extLst>
        <ext uri="{3e2802c4-a4d2-4d8b-9148-e3be6c30e623}">
          <xlrd:rvb i="14049"/>
        </ext>
      </extLst>
    </bk>
    <bk>
      <extLst>
        <ext uri="{3e2802c4-a4d2-4d8b-9148-e3be6c30e623}">
          <xlrd:rvb i="14050"/>
        </ext>
      </extLst>
    </bk>
    <bk>
      <extLst>
        <ext uri="{3e2802c4-a4d2-4d8b-9148-e3be6c30e623}">
          <xlrd:rvb i="14051"/>
        </ext>
      </extLst>
    </bk>
    <bk>
      <extLst>
        <ext uri="{3e2802c4-a4d2-4d8b-9148-e3be6c30e623}">
          <xlrd:rvb i="14052"/>
        </ext>
      </extLst>
    </bk>
    <bk>
      <extLst>
        <ext uri="{3e2802c4-a4d2-4d8b-9148-e3be6c30e623}">
          <xlrd:rvb i="14053"/>
        </ext>
      </extLst>
    </bk>
    <bk>
      <extLst>
        <ext uri="{3e2802c4-a4d2-4d8b-9148-e3be6c30e623}">
          <xlrd:rvb i="14054"/>
        </ext>
      </extLst>
    </bk>
    <bk>
      <extLst>
        <ext uri="{3e2802c4-a4d2-4d8b-9148-e3be6c30e623}">
          <xlrd:rvb i="14055"/>
        </ext>
      </extLst>
    </bk>
    <bk>
      <extLst>
        <ext uri="{3e2802c4-a4d2-4d8b-9148-e3be6c30e623}">
          <xlrd:rvb i="14056"/>
        </ext>
      </extLst>
    </bk>
    <bk>
      <extLst>
        <ext uri="{3e2802c4-a4d2-4d8b-9148-e3be6c30e623}">
          <xlrd:rvb i="14057"/>
        </ext>
      </extLst>
    </bk>
    <bk>
      <extLst>
        <ext uri="{3e2802c4-a4d2-4d8b-9148-e3be6c30e623}">
          <xlrd:rvb i="14058"/>
        </ext>
      </extLst>
    </bk>
    <bk>
      <extLst>
        <ext uri="{3e2802c4-a4d2-4d8b-9148-e3be6c30e623}">
          <xlrd:rvb i="14059"/>
        </ext>
      </extLst>
    </bk>
    <bk>
      <extLst>
        <ext uri="{3e2802c4-a4d2-4d8b-9148-e3be6c30e623}">
          <xlrd:rvb i="14060"/>
        </ext>
      </extLst>
    </bk>
    <bk>
      <extLst>
        <ext uri="{3e2802c4-a4d2-4d8b-9148-e3be6c30e623}">
          <xlrd:rvb i="14061"/>
        </ext>
      </extLst>
    </bk>
    <bk>
      <extLst>
        <ext uri="{3e2802c4-a4d2-4d8b-9148-e3be6c30e623}">
          <xlrd:rvb i="14062"/>
        </ext>
      </extLst>
    </bk>
    <bk>
      <extLst>
        <ext uri="{3e2802c4-a4d2-4d8b-9148-e3be6c30e623}">
          <xlrd:rvb i="14063"/>
        </ext>
      </extLst>
    </bk>
    <bk>
      <extLst>
        <ext uri="{3e2802c4-a4d2-4d8b-9148-e3be6c30e623}">
          <xlrd:rvb i="14064"/>
        </ext>
      </extLst>
    </bk>
    <bk>
      <extLst>
        <ext uri="{3e2802c4-a4d2-4d8b-9148-e3be6c30e623}">
          <xlrd:rvb i="14065"/>
        </ext>
      </extLst>
    </bk>
    <bk>
      <extLst>
        <ext uri="{3e2802c4-a4d2-4d8b-9148-e3be6c30e623}">
          <xlrd:rvb i="14066"/>
        </ext>
      </extLst>
    </bk>
    <bk>
      <extLst>
        <ext uri="{3e2802c4-a4d2-4d8b-9148-e3be6c30e623}">
          <xlrd:rvb i="14067"/>
        </ext>
      </extLst>
    </bk>
    <bk>
      <extLst>
        <ext uri="{3e2802c4-a4d2-4d8b-9148-e3be6c30e623}">
          <xlrd:rvb i="14068"/>
        </ext>
      </extLst>
    </bk>
    <bk>
      <extLst>
        <ext uri="{3e2802c4-a4d2-4d8b-9148-e3be6c30e623}">
          <xlrd:rvb i="14069"/>
        </ext>
      </extLst>
    </bk>
    <bk>
      <extLst>
        <ext uri="{3e2802c4-a4d2-4d8b-9148-e3be6c30e623}">
          <xlrd:rvb i="14070"/>
        </ext>
      </extLst>
    </bk>
    <bk>
      <extLst>
        <ext uri="{3e2802c4-a4d2-4d8b-9148-e3be6c30e623}">
          <xlrd:rvb i="14071"/>
        </ext>
      </extLst>
    </bk>
    <bk>
      <extLst>
        <ext uri="{3e2802c4-a4d2-4d8b-9148-e3be6c30e623}">
          <xlrd:rvb i="14072"/>
        </ext>
      </extLst>
    </bk>
    <bk>
      <extLst>
        <ext uri="{3e2802c4-a4d2-4d8b-9148-e3be6c30e623}">
          <xlrd:rvb i="14073"/>
        </ext>
      </extLst>
    </bk>
    <bk>
      <extLst>
        <ext uri="{3e2802c4-a4d2-4d8b-9148-e3be6c30e623}">
          <xlrd:rvb i="14074"/>
        </ext>
      </extLst>
    </bk>
    <bk>
      <extLst>
        <ext uri="{3e2802c4-a4d2-4d8b-9148-e3be6c30e623}">
          <xlrd:rvb i="14075"/>
        </ext>
      </extLst>
    </bk>
    <bk>
      <extLst>
        <ext uri="{3e2802c4-a4d2-4d8b-9148-e3be6c30e623}">
          <xlrd:rvb i="14076"/>
        </ext>
      </extLst>
    </bk>
    <bk>
      <extLst>
        <ext uri="{3e2802c4-a4d2-4d8b-9148-e3be6c30e623}">
          <xlrd:rvb i="14077"/>
        </ext>
      </extLst>
    </bk>
    <bk>
      <extLst>
        <ext uri="{3e2802c4-a4d2-4d8b-9148-e3be6c30e623}">
          <xlrd:rvb i="14078"/>
        </ext>
      </extLst>
    </bk>
    <bk>
      <extLst>
        <ext uri="{3e2802c4-a4d2-4d8b-9148-e3be6c30e623}">
          <xlrd:rvb i="14079"/>
        </ext>
      </extLst>
    </bk>
    <bk>
      <extLst>
        <ext uri="{3e2802c4-a4d2-4d8b-9148-e3be6c30e623}">
          <xlrd:rvb i="14080"/>
        </ext>
      </extLst>
    </bk>
    <bk>
      <extLst>
        <ext uri="{3e2802c4-a4d2-4d8b-9148-e3be6c30e623}">
          <xlrd:rvb i="14081"/>
        </ext>
      </extLst>
    </bk>
    <bk>
      <extLst>
        <ext uri="{3e2802c4-a4d2-4d8b-9148-e3be6c30e623}">
          <xlrd:rvb i="14082"/>
        </ext>
      </extLst>
    </bk>
    <bk>
      <extLst>
        <ext uri="{3e2802c4-a4d2-4d8b-9148-e3be6c30e623}">
          <xlrd:rvb i="14083"/>
        </ext>
      </extLst>
    </bk>
    <bk>
      <extLst>
        <ext uri="{3e2802c4-a4d2-4d8b-9148-e3be6c30e623}">
          <xlrd:rvb i="14084"/>
        </ext>
      </extLst>
    </bk>
    <bk>
      <extLst>
        <ext uri="{3e2802c4-a4d2-4d8b-9148-e3be6c30e623}">
          <xlrd:rvb i="14085"/>
        </ext>
      </extLst>
    </bk>
    <bk>
      <extLst>
        <ext uri="{3e2802c4-a4d2-4d8b-9148-e3be6c30e623}">
          <xlrd:rvb i="14086"/>
        </ext>
      </extLst>
    </bk>
    <bk>
      <extLst>
        <ext uri="{3e2802c4-a4d2-4d8b-9148-e3be6c30e623}">
          <xlrd:rvb i="14087"/>
        </ext>
      </extLst>
    </bk>
    <bk>
      <extLst>
        <ext uri="{3e2802c4-a4d2-4d8b-9148-e3be6c30e623}">
          <xlrd:rvb i="14088"/>
        </ext>
      </extLst>
    </bk>
    <bk>
      <extLst>
        <ext uri="{3e2802c4-a4d2-4d8b-9148-e3be6c30e623}">
          <xlrd:rvb i="14089"/>
        </ext>
      </extLst>
    </bk>
    <bk>
      <extLst>
        <ext uri="{3e2802c4-a4d2-4d8b-9148-e3be6c30e623}">
          <xlrd:rvb i="14090"/>
        </ext>
      </extLst>
    </bk>
    <bk>
      <extLst>
        <ext uri="{3e2802c4-a4d2-4d8b-9148-e3be6c30e623}">
          <xlrd:rvb i="14091"/>
        </ext>
      </extLst>
    </bk>
    <bk>
      <extLst>
        <ext uri="{3e2802c4-a4d2-4d8b-9148-e3be6c30e623}">
          <xlrd:rvb i="14092"/>
        </ext>
      </extLst>
    </bk>
    <bk>
      <extLst>
        <ext uri="{3e2802c4-a4d2-4d8b-9148-e3be6c30e623}">
          <xlrd:rvb i="14095"/>
        </ext>
      </extLst>
    </bk>
    <bk>
      <extLst>
        <ext uri="{3e2802c4-a4d2-4d8b-9148-e3be6c30e623}">
          <xlrd:rvb i="14096"/>
        </ext>
      </extLst>
    </bk>
    <bk>
      <extLst>
        <ext uri="{3e2802c4-a4d2-4d8b-9148-e3be6c30e623}">
          <xlrd:rvb i="14097"/>
        </ext>
      </extLst>
    </bk>
    <bk>
      <extLst>
        <ext uri="{3e2802c4-a4d2-4d8b-9148-e3be6c30e623}">
          <xlrd:rvb i="14098"/>
        </ext>
      </extLst>
    </bk>
    <bk>
      <extLst>
        <ext uri="{3e2802c4-a4d2-4d8b-9148-e3be6c30e623}">
          <xlrd:rvb i="14099"/>
        </ext>
      </extLst>
    </bk>
    <bk>
      <extLst>
        <ext uri="{3e2802c4-a4d2-4d8b-9148-e3be6c30e623}">
          <xlrd:rvb i="14100"/>
        </ext>
      </extLst>
    </bk>
    <bk>
      <extLst>
        <ext uri="{3e2802c4-a4d2-4d8b-9148-e3be6c30e623}">
          <xlrd:rvb i="14101"/>
        </ext>
      </extLst>
    </bk>
    <bk>
      <extLst>
        <ext uri="{3e2802c4-a4d2-4d8b-9148-e3be6c30e623}">
          <xlrd:rvb i="14102"/>
        </ext>
      </extLst>
    </bk>
    <bk>
      <extLst>
        <ext uri="{3e2802c4-a4d2-4d8b-9148-e3be6c30e623}">
          <xlrd:rvb i="14103"/>
        </ext>
      </extLst>
    </bk>
    <bk>
      <extLst>
        <ext uri="{3e2802c4-a4d2-4d8b-9148-e3be6c30e623}">
          <xlrd:rvb i="14104"/>
        </ext>
      </extLst>
    </bk>
    <bk>
      <extLst>
        <ext uri="{3e2802c4-a4d2-4d8b-9148-e3be6c30e623}">
          <xlrd:rvb i="14105"/>
        </ext>
      </extLst>
    </bk>
    <bk>
      <extLst>
        <ext uri="{3e2802c4-a4d2-4d8b-9148-e3be6c30e623}">
          <xlrd:rvb i="14106"/>
        </ext>
      </extLst>
    </bk>
    <bk>
      <extLst>
        <ext uri="{3e2802c4-a4d2-4d8b-9148-e3be6c30e623}">
          <xlrd:rvb i="14107"/>
        </ext>
      </extLst>
    </bk>
    <bk>
      <extLst>
        <ext uri="{3e2802c4-a4d2-4d8b-9148-e3be6c30e623}">
          <xlrd:rvb i="14108"/>
        </ext>
      </extLst>
    </bk>
    <bk>
      <extLst>
        <ext uri="{3e2802c4-a4d2-4d8b-9148-e3be6c30e623}">
          <xlrd:rvb i="14109"/>
        </ext>
      </extLst>
    </bk>
    <bk>
      <extLst>
        <ext uri="{3e2802c4-a4d2-4d8b-9148-e3be6c30e623}">
          <xlrd:rvb i="14110"/>
        </ext>
      </extLst>
    </bk>
    <bk>
      <extLst>
        <ext uri="{3e2802c4-a4d2-4d8b-9148-e3be6c30e623}">
          <xlrd:rvb i="14111"/>
        </ext>
      </extLst>
    </bk>
    <bk>
      <extLst>
        <ext uri="{3e2802c4-a4d2-4d8b-9148-e3be6c30e623}">
          <xlrd:rvb i="14112"/>
        </ext>
      </extLst>
    </bk>
    <bk>
      <extLst>
        <ext uri="{3e2802c4-a4d2-4d8b-9148-e3be6c30e623}">
          <xlrd:rvb i="14113"/>
        </ext>
      </extLst>
    </bk>
    <bk>
      <extLst>
        <ext uri="{3e2802c4-a4d2-4d8b-9148-e3be6c30e623}">
          <xlrd:rvb i="14114"/>
        </ext>
      </extLst>
    </bk>
    <bk>
      <extLst>
        <ext uri="{3e2802c4-a4d2-4d8b-9148-e3be6c30e623}">
          <xlrd:rvb i="14115"/>
        </ext>
      </extLst>
    </bk>
    <bk>
      <extLst>
        <ext uri="{3e2802c4-a4d2-4d8b-9148-e3be6c30e623}">
          <xlrd:rvb i="14116"/>
        </ext>
      </extLst>
    </bk>
    <bk>
      <extLst>
        <ext uri="{3e2802c4-a4d2-4d8b-9148-e3be6c30e623}">
          <xlrd:rvb i="14117"/>
        </ext>
      </extLst>
    </bk>
    <bk>
      <extLst>
        <ext uri="{3e2802c4-a4d2-4d8b-9148-e3be6c30e623}">
          <xlrd:rvb i="14118"/>
        </ext>
      </extLst>
    </bk>
    <bk>
      <extLst>
        <ext uri="{3e2802c4-a4d2-4d8b-9148-e3be6c30e623}">
          <xlrd:rvb i="14119"/>
        </ext>
      </extLst>
    </bk>
    <bk>
      <extLst>
        <ext uri="{3e2802c4-a4d2-4d8b-9148-e3be6c30e623}">
          <xlrd:rvb i="14120"/>
        </ext>
      </extLst>
    </bk>
    <bk>
      <extLst>
        <ext uri="{3e2802c4-a4d2-4d8b-9148-e3be6c30e623}">
          <xlrd:rvb i="14121"/>
        </ext>
      </extLst>
    </bk>
    <bk>
      <extLst>
        <ext uri="{3e2802c4-a4d2-4d8b-9148-e3be6c30e623}">
          <xlrd:rvb i="14122"/>
        </ext>
      </extLst>
    </bk>
    <bk>
      <extLst>
        <ext uri="{3e2802c4-a4d2-4d8b-9148-e3be6c30e623}">
          <xlrd:rvb i="14123"/>
        </ext>
      </extLst>
    </bk>
    <bk>
      <extLst>
        <ext uri="{3e2802c4-a4d2-4d8b-9148-e3be6c30e623}">
          <xlrd:rvb i="14124"/>
        </ext>
      </extLst>
    </bk>
    <bk>
      <extLst>
        <ext uri="{3e2802c4-a4d2-4d8b-9148-e3be6c30e623}">
          <xlrd:rvb i="14125"/>
        </ext>
      </extLst>
    </bk>
    <bk>
      <extLst>
        <ext uri="{3e2802c4-a4d2-4d8b-9148-e3be6c30e623}">
          <xlrd:rvb i="14126"/>
        </ext>
      </extLst>
    </bk>
    <bk>
      <extLst>
        <ext uri="{3e2802c4-a4d2-4d8b-9148-e3be6c30e623}">
          <xlrd:rvb i="14127"/>
        </ext>
      </extLst>
    </bk>
    <bk>
      <extLst>
        <ext uri="{3e2802c4-a4d2-4d8b-9148-e3be6c30e623}">
          <xlrd:rvb i="14128"/>
        </ext>
      </extLst>
    </bk>
    <bk>
      <extLst>
        <ext uri="{3e2802c4-a4d2-4d8b-9148-e3be6c30e623}">
          <xlrd:rvb i="14129"/>
        </ext>
      </extLst>
    </bk>
    <bk>
      <extLst>
        <ext uri="{3e2802c4-a4d2-4d8b-9148-e3be6c30e623}">
          <xlrd:rvb i="14130"/>
        </ext>
      </extLst>
    </bk>
    <bk>
      <extLst>
        <ext uri="{3e2802c4-a4d2-4d8b-9148-e3be6c30e623}">
          <xlrd:rvb i="14131"/>
        </ext>
      </extLst>
    </bk>
    <bk>
      <extLst>
        <ext uri="{3e2802c4-a4d2-4d8b-9148-e3be6c30e623}">
          <xlrd:rvb i="14132"/>
        </ext>
      </extLst>
    </bk>
    <bk>
      <extLst>
        <ext uri="{3e2802c4-a4d2-4d8b-9148-e3be6c30e623}">
          <xlrd:rvb i="14133"/>
        </ext>
      </extLst>
    </bk>
    <bk>
      <extLst>
        <ext uri="{3e2802c4-a4d2-4d8b-9148-e3be6c30e623}">
          <xlrd:rvb i="14134"/>
        </ext>
      </extLst>
    </bk>
    <bk>
      <extLst>
        <ext uri="{3e2802c4-a4d2-4d8b-9148-e3be6c30e623}">
          <xlrd:rvb i="14135"/>
        </ext>
      </extLst>
    </bk>
    <bk>
      <extLst>
        <ext uri="{3e2802c4-a4d2-4d8b-9148-e3be6c30e623}">
          <xlrd:rvb i="14136"/>
        </ext>
      </extLst>
    </bk>
    <bk>
      <extLst>
        <ext uri="{3e2802c4-a4d2-4d8b-9148-e3be6c30e623}">
          <xlrd:rvb i="14137"/>
        </ext>
      </extLst>
    </bk>
    <bk>
      <extLst>
        <ext uri="{3e2802c4-a4d2-4d8b-9148-e3be6c30e623}">
          <xlrd:rvb i="14138"/>
        </ext>
      </extLst>
    </bk>
    <bk>
      <extLst>
        <ext uri="{3e2802c4-a4d2-4d8b-9148-e3be6c30e623}">
          <xlrd:rvb i="14139"/>
        </ext>
      </extLst>
    </bk>
    <bk>
      <extLst>
        <ext uri="{3e2802c4-a4d2-4d8b-9148-e3be6c30e623}">
          <xlrd:rvb i="14140"/>
        </ext>
      </extLst>
    </bk>
    <bk>
      <extLst>
        <ext uri="{3e2802c4-a4d2-4d8b-9148-e3be6c30e623}">
          <xlrd:rvb i="14141"/>
        </ext>
      </extLst>
    </bk>
    <bk>
      <extLst>
        <ext uri="{3e2802c4-a4d2-4d8b-9148-e3be6c30e623}">
          <xlrd:rvb i="14142"/>
        </ext>
      </extLst>
    </bk>
    <bk>
      <extLst>
        <ext uri="{3e2802c4-a4d2-4d8b-9148-e3be6c30e623}">
          <xlrd:rvb i="14143"/>
        </ext>
      </extLst>
    </bk>
    <bk>
      <extLst>
        <ext uri="{3e2802c4-a4d2-4d8b-9148-e3be6c30e623}">
          <xlrd:rvb i="14144"/>
        </ext>
      </extLst>
    </bk>
    <bk>
      <extLst>
        <ext uri="{3e2802c4-a4d2-4d8b-9148-e3be6c30e623}">
          <xlrd:rvb i="14145"/>
        </ext>
      </extLst>
    </bk>
    <bk>
      <extLst>
        <ext uri="{3e2802c4-a4d2-4d8b-9148-e3be6c30e623}">
          <xlrd:rvb i="14146"/>
        </ext>
      </extLst>
    </bk>
    <bk>
      <extLst>
        <ext uri="{3e2802c4-a4d2-4d8b-9148-e3be6c30e623}">
          <xlrd:rvb i="14147"/>
        </ext>
      </extLst>
    </bk>
    <bk>
      <extLst>
        <ext uri="{3e2802c4-a4d2-4d8b-9148-e3be6c30e623}">
          <xlrd:rvb i="14148"/>
        </ext>
      </extLst>
    </bk>
    <bk>
      <extLst>
        <ext uri="{3e2802c4-a4d2-4d8b-9148-e3be6c30e623}">
          <xlrd:rvb i="14149"/>
        </ext>
      </extLst>
    </bk>
    <bk>
      <extLst>
        <ext uri="{3e2802c4-a4d2-4d8b-9148-e3be6c30e623}">
          <xlrd:rvb i="14150"/>
        </ext>
      </extLst>
    </bk>
    <bk>
      <extLst>
        <ext uri="{3e2802c4-a4d2-4d8b-9148-e3be6c30e623}">
          <xlrd:rvb i="14151"/>
        </ext>
      </extLst>
    </bk>
    <bk>
      <extLst>
        <ext uri="{3e2802c4-a4d2-4d8b-9148-e3be6c30e623}">
          <xlrd:rvb i="14152"/>
        </ext>
      </extLst>
    </bk>
    <bk>
      <extLst>
        <ext uri="{3e2802c4-a4d2-4d8b-9148-e3be6c30e623}">
          <xlrd:rvb i="14153"/>
        </ext>
      </extLst>
    </bk>
    <bk>
      <extLst>
        <ext uri="{3e2802c4-a4d2-4d8b-9148-e3be6c30e623}">
          <xlrd:rvb i="14154"/>
        </ext>
      </extLst>
    </bk>
    <bk>
      <extLst>
        <ext uri="{3e2802c4-a4d2-4d8b-9148-e3be6c30e623}">
          <xlrd:rvb i="14155"/>
        </ext>
      </extLst>
    </bk>
    <bk>
      <extLst>
        <ext uri="{3e2802c4-a4d2-4d8b-9148-e3be6c30e623}">
          <xlrd:rvb i="14156"/>
        </ext>
      </extLst>
    </bk>
    <bk>
      <extLst>
        <ext uri="{3e2802c4-a4d2-4d8b-9148-e3be6c30e623}">
          <xlrd:rvb i="14157"/>
        </ext>
      </extLst>
    </bk>
    <bk>
      <extLst>
        <ext uri="{3e2802c4-a4d2-4d8b-9148-e3be6c30e623}">
          <xlrd:rvb i="14158"/>
        </ext>
      </extLst>
    </bk>
    <bk>
      <extLst>
        <ext uri="{3e2802c4-a4d2-4d8b-9148-e3be6c30e623}">
          <xlrd:rvb i="14159"/>
        </ext>
      </extLst>
    </bk>
    <bk>
      <extLst>
        <ext uri="{3e2802c4-a4d2-4d8b-9148-e3be6c30e623}">
          <xlrd:rvb i="14160"/>
        </ext>
      </extLst>
    </bk>
    <bk>
      <extLst>
        <ext uri="{3e2802c4-a4d2-4d8b-9148-e3be6c30e623}">
          <xlrd:rvb i="14161"/>
        </ext>
      </extLst>
    </bk>
    <bk>
      <extLst>
        <ext uri="{3e2802c4-a4d2-4d8b-9148-e3be6c30e623}">
          <xlrd:rvb i="14162"/>
        </ext>
      </extLst>
    </bk>
    <bk>
      <extLst>
        <ext uri="{3e2802c4-a4d2-4d8b-9148-e3be6c30e623}">
          <xlrd:rvb i="14163"/>
        </ext>
      </extLst>
    </bk>
    <bk>
      <extLst>
        <ext uri="{3e2802c4-a4d2-4d8b-9148-e3be6c30e623}">
          <xlrd:rvb i="14164"/>
        </ext>
      </extLst>
    </bk>
    <bk>
      <extLst>
        <ext uri="{3e2802c4-a4d2-4d8b-9148-e3be6c30e623}">
          <xlrd:rvb i="14165"/>
        </ext>
      </extLst>
    </bk>
    <bk>
      <extLst>
        <ext uri="{3e2802c4-a4d2-4d8b-9148-e3be6c30e623}">
          <xlrd:rvb i="14166"/>
        </ext>
      </extLst>
    </bk>
    <bk>
      <extLst>
        <ext uri="{3e2802c4-a4d2-4d8b-9148-e3be6c30e623}">
          <xlrd:rvb i="14167"/>
        </ext>
      </extLst>
    </bk>
    <bk>
      <extLst>
        <ext uri="{3e2802c4-a4d2-4d8b-9148-e3be6c30e623}">
          <xlrd:rvb i="14168"/>
        </ext>
      </extLst>
    </bk>
    <bk>
      <extLst>
        <ext uri="{3e2802c4-a4d2-4d8b-9148-e3be6c30e623}">
          <xlrd:rvb i="14169"/>
        </ext>
      </extLst>
    </bk>
    <bk>
      <extLst>
        <ext uri="{3e2802c4-a4d2-4d8b-9148-e3be6c30e623}">
          <xlrd:rvb i="14170"/>
        </ext>
      </extLst>
    </bk>
    <bk>
      <extLst>
        <ext uri="{3e2802c4-a4d2-4d8b-9148-e3be6c30e623}">
          <xlrd:rvb i="14171"/>
        </ext>
      </extLst>
    </bk>
    <bk>
      <extLst>
        <ext uri="{3e2802c4-a4d2-4d8b-9148-e3be6c30e623}">
          <xlrd:rvb i="14172"/>
        </ext>
      </extLst>
    </bk>
    <bk>
      <extLst>
        <ext uri="{3e2802c4-a4d2-4d8b-9148-e3be6c30e623}">
          <xlrd:rvb i="14173"/>
        </ext>
      </extLst>
    </bk>
    <bk>
      <extLst>
        <ext uri="{3e2802c4-a4d2-4d8b-9148-e3be6c30e623}">
          <xlrd:rvb i="14174"/>
        </ext>
      </extLst>
    </bk>
    <bk>
      <extLst>
        <ext uri="{3e2802c4-a4d2-4d8b-9148-e3be6c30e623}">
          <xlrd:rvb i="14175"/>
        </ext>
      </extLst>
    </bk>
    <bk>
      <extLst>
        <ext uri="{3e2802c4-a4d2-4d8b-9148-e3be6c30e623}">
          <xlrd:rvb i="14176"/>
        </ext>
      </extLst>
    </bk>
    <bk>
      <extLst>
        <ext uri="{3e2802c4-a4d2-4d8b-9148-e3be6c30e623}">
          <xlrd:rvb i="14177"/>
        </ext>
      </extLst>
    </bk>
    <bk>
      <extLst>
        <ext uri="{3e2802c4-a4d2-4d8b-9148-e3be6c30e623}">
          <xlrd:rvb i="14178"/>
        </ext>
      </extLst>
    </bk>
    <bk>
      <extLst>
        <ext uri="{3e2802c4-a4d2-4d8b-9148-e3be6c30e623}">
          <xlrd:rvb i="14179"/>
        </ext>
      </extLst>
    </bk>
    <bk>
      <extLst>
        <ext uri="{3e2802c4-a4d2-4d8b-9148-e3be6c30e623}">
          <xlrd:rvb i="14180"/>
        </ext>
      </extLst>
    </bk>
    <bk>
      <extLst>
        <ext uri="{3e2802c4-a4d2-4d8b-9148-e3be6c30e623}">
          <xlrd:rvb i="14181"/>
        </ext>
      </extLst>
    </bk>
    <bk>
      <extLst>
        <ext uri="{3e2802c4-a4d2-4d8b-9148-e3be6c30e623}">
          <xlrd:rvb i="14182"/>
        </ext>
      </extLst>
    </bk>
    <bk>
      <extLst>
        <ext uri="{3e2802c4-a4d2-4d8b-9148-e3be6c30e623}">
          <xlrd:rvb i="14183"/>
        </ext>
      </extLst>
    </bk>
    <bk>
      <extLst>
        <ext uri="{3e2802c4-a4d2-4d8b-9148-e3be6c30e623}">
          <xlrd:rvb i="14184"/>
        </ext>
      </extLst>
    </bk>
    <bk>
      <extLst>
        <ext uri="{3e2802c4-a4d2-4d8b-9148-e3be6c30e623}">
          <xlrd:rvb i="14185"/>
        </ext>
      </extLst>
    </bk>
    <bk>
      <extLst>
        <ext uri="{3e2802c4-a4d2-4d8b-9148-e3be6c30e623}">
          <xlrd:rvb i="14186"/>
        </ext>
      </extLst>
    </bk>
    <bk>
      <extLst>
        <ext uri="{3e2802c4-a4d2-4d8b-9148-e3be6c30e623}">
          <xlrd:rvb i="14187"/>
        </ext>
      </extLst>
    </bk>
    <bk>
      <extLst>
        <ext uri="{3e2802c4-a4d2-4d8b-9148-e3be6c30e623}">
          <xlrd:rvb i="14188"/>
        </ext>
      </extLst>
    </bk>
    <bk>
      <extLst>
        <ext uri="{3e2802c4-a4d2-4d8b-9148-e3be6c30e623}">
          <xlrd:rvb i="14189"/>
        </ext>
      </extLst>
    </bk>
    <bk>
      <extLst>
        <ext uri="{3e2802c4-a4d2-4d8b-9148-e3be6c30e623}">
          <xlrd:rvb i="14190"/>
        </ext>
      </extLst>
    </bk>
    <bk>
      <extLst>
        <ext uri="{3e2802c4-a4d2-4d8b-9148-e3be6c30e623}">
          <xlrd:rvb i="14191"/>
        </ext>
      </extLst>
    </bk>
    <bk>
      <extLst>
        <ext uri="{3e2802c4-a4d2-4d8b-9148-e3be6c30e623}">
          <xlrd:rvb i="14192"/>
        </ext>
      </extLst>
    </bk>
    <bk>
      <extLst>
        <ext uri="{3e2802c4-a4d2-4d8b-9148-e3be6c30e623}">
          <xlrd:rvb i="14193"/>
        </ext>
      </extLst>
    </bk>
    <bk>
      <extLst>
        <ext uri="{3e2802c4-a4d2-4d8b-9148-e3be6c30e623}">
          <xlrd:rvb i="14194"/>
        </ext>
      </extLst>
    </bk>
    <bk>
      <extLst>
        <ext uri="{3e2802c4-a4d2-4d8b-9148-e3be6c30e623}">
          <xlrd:rvb i="14195"/>
        </ext>
      </extLst>
    </bk>
    <bk>
      <extLst>
        <ext uri="{3e2802c4-a4d2-4d8b-9148-e3be6c30e623}">
          <xlrd:rvb i="14196"/>
        </ext>
      </extLst>
    </bk>
    <bk>
      <extLst>
        <ext uri="{3e2802c4-a4d2-4d8b-9148-e3be6c30e623}">
          <xlrd:rvb i="14197"/>
        </ext>
      </extLst>
    </bk>
    <bk>
      <extLst>
        <ext uri="{3e2802c4-a4d2-4d8b-9148-e3be6c30e623}">
          <xlrd:rvb i="14198"/>
        </ext>
      </extLst>
    </bk>
    <bk>
      <extLst>
        <ext uri="{3e2802c4-a4d2-4d8b-9148-e3be6c30e623}">
          <xlrd:rvb i="14199"/>
        </ext>
      </extLst>
    </bk>
    <bk>
      <extLst>
        <ext uri="{3e2802c4-a4d2-4d8b-9148-e3be6c30e623}">
          <xlrd:rvb i="14200"/>
        </ext>
      </extLst>
    </bk>
    <bk>
      <extLst>
        <ext uri="{3e2802c4-a4d2-4d8b-9148-e3be6c30e623}">
          <xlrd:rvb i="14201"/>
        </ext>
      </extLst>
    </bk>
    <bk>
      <extLst>
        <ext uri="{3e2802c4-a4d2-4d8b-9148-e3be6c30e623}">
          <xlrd:rvb i="14202"/>
        </ext>
      </extLst>
    </bk>
    <bk>
      <extLst>
        <ext uri="{3e2802c4-a4d2-4d8b-9148-e3be6c30e623}">
          <xlrd:rvb i="14203"/>
        </ext>
      </extLst>
    </bk>
    <bk>
      <extLst>
        <ext uri="{3e2802c4-a4d2-4d8b-9148-e3be6c30e623}">
          <xlrd:rvb i="14204"/>
        </ext>
      </extLst>
    </bk>
    <bk>
      <extLst>
        <ext uri="{3e2802c4-a4d2-4d8b-9148-e3be6c30e623}">
          <xlrd:rvb i="14205"/>
        </ext>
      </extLst>
    </bk>
    <bk>
      <extLst>
        <ext uri="{3e2802c4-a4d2-4d8b-9148-e3be6c30e623}">
          <xlrd:rvb i="14206"/>
        </ext>
      </extLst>
    </bk>
    <bk>
      <extLst>
        <ext uri="{3e2802c4-a4d2-4d8b-9148-e3be6c30e623}">
          <xlrd:rvb i="14207"/>
        </ext>
      </extLst>
    </bk>
    <bk>
      <extLst>
        <ext uri="{3e2802c4-a4d2-4d8b-9148-e3be6c30e623}">
          <xlrd:rvb i="14208"/>
        </ext>
      </extLst>
    </bk>
    <bk>
      <extLst>
        <ext uri="{3e2802c4-a4d2-4d8b-9148-e3be6c30e623}">
          <xlrd:rvb i="14209"/>
        </ext>
      </extLst>
    </bk>
    <bk>
      <extLst>
        <ext uri="{3e2802c4-a4d2-4d8b-9148-e3be6c30e623}">
          <xlrd:rvb i="14210"/>
        </ext>
      </extLst>
    </bk>
    <bk>
      <extLst>
        <ext uri="{3e2802c4-a4d2-4d8b-9148-e3be6c30e623}">
          <xlrd:rvb i="14211"/>
        </ext>
      </extLst>
    </bk>
    <bk>
      <extLst>
        <ext uri="{3e2802c4-a4d2-4d8b-9148-e3be6c30e623}">
          <xlrd:rvb i="14212"/>
        </ext>
      </extLst>
    </bk>
    <bk>
      <extLst>
        <ext uri="{3e2802c4-a4d2-4d8b-9148-e3be6c30e623}">
          <xlrd:rvb i="14213"/>
        </ext>
      </extLst>
    </bk>
    <bk>
      <extLst>
        <ext uri="{3e2802c4-a4d2-4d8b-9148-e3be6c30e623}">
          <xlrd:rvb i="14214"/>
        </ext>
      </extLst>
    </bk>
    <bk>
      <extLst>
        <ext uri="{3e2802c4-a4d2-4d8b-9148-e3be6c30e623}">
          <xlrd:rvb i="14215"/>
        </ext>
      </extLst>
    </bk>
    <bk>
      <extLst>
        <ext uri="{3e2802c4-a4d2-4d8b-9148-e3be6c30e623}">
          <xlrd:rvb i="14216"/>
        </ext>
      </extLst>
    </bk>
    <bk>
      <extLst>
        <ext uri="{3e2802c4-a4d2-4d8b-9148-e3be6c30e623}">
          <xlrd:rvb i="14217"/>
        </ext>
      </extLst>
    </bk>
    <bk>
      <extLst>
        <ext uri="{3e2802c4-a4d2-4d8b-9148-e3be6c30e623}">
          <xlrd:rvb i="14218"/>
        </ext>
      </extLst>
    </bk>
    <bk>
      <extLst>
        <ext uri="{3e2802c4-a4d2-4d8b-9148-e3be6c30e623}">
          <xlrd:rvb i="14219"/>
        </ext>
      </extLst>
    </bk>
    <bk>
      <extLst>
        <ext uri="{3e2802c4-a4d2-4d8b-9148-e3be6c30e623}">
          <xlrd:rvb i="14220"/>
        </ext>
      </extLst>
    </bk>
    <bk>
      <extLst>
        <ext uri="{3e2802c4-a4d2-4d8b-9148-e3be6c30e623}">
          <xlrd:rvb i="14221"/>
        </ext>
      </extLst>
    </bk>
    <bk>
      <extLst>
        <ext uri="{3e2802c4-a4d2-4d8b-9148-e3be6c30e623}">
          <xlrd:rvb i="14222"/>
        </ext>
      </extLst>
    </bk>
    <bk>
      <extLst>
        <ext uri="{3e2802c4-a4d2-4d8b-9148-e3be6c30e623}">
          <xlrd:rvb i="14223"/>
        </ext>
      </extLst>
    </bk>
    <bk>
      <extLst>
        <ext uri="{3e2802c4-a4d2-4d8b-9148-e3be6c30e623}">
          <xlrd:rvb i="14224"/>
        </ext>
      </extLst>
    </bk>
    <bk>
      <extLst>
        <ext uri="{3e2802c4-a4d2-4d8b-9148-e3be6c30e623}">
          <xlrd:rvb i="14225"/>
        </ext>
      </extLst>
    </bk>
    <bk>
      <extLst>
        <ext uri="{3e2802c4-a4d2-4d8b-9148-e3be6c30e623}">
          <xlrd:rvb i="14226"/>
        </ext>
      </extLst>
    </bk>
    <bk>
      <extLst>
        <ext uri="{3e2802c4-a4d2-4d8b-9148-e3be6c30e623}">
          <xlrd:rvb i="14227"/>
        </ext>
      </extLst>
    </bk>
    <bk>
      <extLst>
        <ext uri="{3e2802c4-a4d2-4d8b-9148-e3be6c30e623}">
          <xlrd:rvb i="14228"/>
        </ext>
      </extLst>
    </bk>
    <bk>
      <extLst>
        <ext uri="{3e2802c4-a4d2-4d8b-9148-e3be6c30e623}">
          <xlrd:rvb i="14229"/>
        </ext>
      </extLst>
    </bk>
    <bk>
      <extLst>
        <ext uri="{3e2802c4-a4d2-4d8b-9148-e3be6c30e623}">
          <xlrd:rvb i="14230"/>
        </ext>
      </extLst>
    </bk>
    <bk>
      <extLst>
        <ext uri="{3e2802c4-a4d2-4d8b-9148-e3be6c30e623}">
          <xlrd:rvb i="14231"/>
        </ext>
      </extLst>
    </bk>
    <bk>
      <extLst>
        <ext uri="{3e2802c4-a4d2-4d8b-9148-e3be6c30e623}">
          <xlrd:rvb i="14232"/>
        </ext>
      </extLst>
    </bk>
    <bk>
      <extLst>
        <ext uri="{3e2802c4-a4d2-4d8b-9148-e3be6c30e623}">
          <xlrd:rvb i="14233"/>
        </ext>
      </extLst>
    </bk>
    <bk>
      <extLst>
        <ext uri="{3e2802c4-a4d2-4d8b-9148-e3be6c30e623}">
          <xlrd:rvb i="14234"/>
        </ext>
      </extLst>
    </bk>
    <bk>
      <extLst>
        <ext uri="{3e2802c4-a4d2-4d8b-9148-e3be6c30e623}">
          <xlrd:rvb i="14235"/>
        </ext>
      </extLst>
    </bk>
    <bk>
      <extLst>
        <ext uri="{3e2802c4-a4d2-4d8b-9148-e3be6c30e623}">
          <xlrd:rvb i="14236"/>
        </ext>
      </extLst>
    </bk>
    <bk>
      <extLst>
        <ext uri="{3e2802c4-a4d2-4d8b-9148-e3be6c30e623}">
          <xlrd:rvb i="14237"/>
        </ext>
      </extLst>
    </bk>
    <bk>
      <extLst>
        <ext uri="{3e2802c4-a4d2-4d8b-9148-e3be6c30e623}">
          <xlrd:rvb i="14238"/>
        </ext>
      </extLst>
    </bk>
    <bk>
      <extLst>
        <ext uri="{3e2802c4-a4d2-4d8b-9148-e3be6c30e623}">
          <xlrd:rvb i="14239"/>
        </ext>
      </extLst>
    </bk>
    <bk>
      <extLst>
        <ext uri="{3e2802c4-a4d2-4d8b-9148-e3be6c30e623}">
          <xlrd:rvb i="14240"/>
        </ext>
      </extLst>
    </bk>
    <bk>
      <extLst>
        <ext uri="{3e2802c4-a4d2-4d8b-9148-e3be6c30e623}">
          <xlrd:rvb i="14241"/>
        </ext>
      </extLst>
    </bk>
    <bk>
      <extLst>
        <ext uri="{3e2802c4-a4d2-4d8b-9148-e3be6c30e623}">
          <xlrd:rvb i="14242"/>
        </ext>
      </extLst>
    </bk>
    <bk>
      <extLst>
        <ext uri="{3e2802c4-a4d2-4d8b-9148-e3be6c30e623}">
          <xlrd:rvb i="14243"/>
        </ext>
      </extLst>
    </bk>
    <bk>
      <extLst>
        <ext uri="{3e2802c4-a4d2-4d8b-9148-e3be6c30e623}">
          <xlrd:rvb i="14244"/>
        </ext>
      </extLst>
    </bk>
    <bk>
      <extLst>
        <ext uri="{3e2802c4-a4d2-4d8b-9148-e3be6c30e623}">
          <xlrd:rvb i="14245"/>
        </ext>
      </extLst>
    </bk>
    <bk>
      <extLst>
        <ext uri="{3e2802c4-a4d2-4d8b-9148-e3be6c30e623}">
          <xlrd:rvb i="14246"/>
        </ext>
      </extLst>
    </bk>
    <bk>
      <extLst>
        <ext uri="{3e2802c4-a4d2-4d8b-9148-e3be6c30e623}">
          <xlrd:rvb i="14247"/>
        </ext>
      </extLst>
    </bk>
    <bk>
      <extLst>
        <ext uri="{3e2802c4-a4d2-4d8b-9148-e3be6c30e623}">
          <xlrd:rvb i="14248"/>
        </ext>
      </extLst>
    </bk>
    <bk>
      <extLst>
        <ext uri="{3e2802c4-a4d2-4d8b-9148-e3be6c30e623}">
          <xlrd:rvb i="14249"/>
        </ext>
      </extLst>
    </bk>
    <bk>
      <extLst>
        <ext uri="{3e2802c4-a4d2-4d8b-9148-e3be6c30e623}">
          <xlrd:rvb i="14250"/>
        </ext>
      </extLst>
    </bk>
    <bk>
      <extLst>
        <ext uri="{3e2802c4-a4d2-4d8b-9148-e3be6c30e623}">
          <xlrd:rvb i="14251"/>
        </ext>
      </extLst>
    </bk>
    <bk>
      <extLst>
        <ext uri="{3e2802c4-a4d2-4d8b-9148-e3be6c30e623}">
          <xlrd:rvb i="14252"/>
        </ext>
      </extLst>
    </bk>
    <bk>
      <extLst>
        <ext uri="{3e2802c4-a4d2-4d8b-9148-e3be6c30e623}">
          <xlrd:rvb i="14253"/>
        </ext>
      </extLst>
    </bk>
    <bk>
      <extLst>
        <ext uri="{3e2802c4-a4d2-4d8b-9148-e3be6c30e623}">
          <xlrd:rvb i="14254"/>
        </ext>
      </extLst>
    </bk>
    <bk>
      <extLst>
        <ext uri="{3e2802c4-a4d2-4d8b-9148-e3be6c30e623}">
          <xlrd:rvb i="14255"/>
        </ext>
      </extLst>
    </bk>
    <bk>
      <extLst>
        <ext uri="{3e2802c4-a4d2-4d8b-9148-e3be6c30e623}">
          <xlrd:rvb i="14256"/>
        </ext>
      </extLst>
    </bk>
    <bk>
      <extLst>
        <ext uri="{3e2802c4-a4d2-4d8b-9148-e3be6c30e623}">
          <xlrd:rvb i="14257"/>
        </ext>
      </extLst>
    </bk>
    <bk>
      <extLst>
        <ext uri="{3e2802c4-a4d2-4d8b-9148-e3be6c30e623}">
          <xlrd:rvb i="14258"/>
        </ext>
      </extLst>
    </bk>
    <bk>
      <extLst>
        <ext uri="{3e2802c4-a4d2-4d8b-9148-e3be6c30e623}">
          <xlrd:rvb i="14259"/>
        </ext>
      </extLst>
    </bk>
    <bk>
      <extLst>
        <ext uri="{3e2802c4-a4d2-4d8b-9148-e3be6c30e623}">
          <xlrd:rvb i="14260"/>
        </ext>
      </extLst>
    </bk>
    <bk>
      <extLst>
        <ext uri="{3e2802c4-a4d2-4d8b-9148-e3be6c30e623}">
          <xlrd:rvb i="14261"/>
        </ext>
      </extLst>
    </bk>
    <bk>
      <extLst>
        <ext uri="{3e2802c4-a4d2-4d8b-9148-e3be6c30e623}">
          <xlrd:rvb i="14262"/>
        </ext>
      </extLst>
    </bk>
    <bk>
      <extLst>
        <ext uri="{3e2802c4-a4d2-4d8b-9148-e3be6c30e623}">
          <xlrd:rvb i="14263"/>
        </ext>
      </extLst>
    </bk>
    <bk>
      <extLst>
        <ext uri="{3e2802c4-a4d2-4d8b-9148-e3be6c30e623}">
          <xlrd:rvb i="14264"/>
        </ext>
      </extLst>
    </bk>
    <bk>
      <extLst>
        <ext uri="{3e2802c4-a4d2-4d8b-9148-e3be6c30e623}">
          <xlrd:rvb i="14265"/>
        </ext>
      </extLst>
    </bk>
    <bk>
      <extLst>
        <ext uri="{3e2802c4-a4d2-4d8b-9148-e3be6c30e623}">
          <xlrd:rvb i="14266"/>
        </ext>
      </extLst>
    </bk>
    <bk>
      <extLst>
        <ext uri="{3e2802c4-a4d2-4d8b-9148-e3be6c30e623}">
          <xlrd:rvb i="14267"/>
        </ext>
      </extLst>
    </bk>
    <bk>
      <extLst>
        <ext uri="{3e2802c4-a4d2-4d8b-9148-e3be6c30e623}">
          <xlrd:rvb i="14268"/>
        </ext>
      </extLst>
    </bk>
    <bk>
      <extLst>
        <ext uri="{3e2802c4-a4d2-4d8b-9148-e3be6c30e623}">
          <xlrd:rvb i="14269"/>
        </ext>
      </extLst>
    </bk>
    <bk>
      <extLst>
        <ext uri="{3e2802c4-a4d2-4d8b-9148-e3be6c30e623}">
          <xlrd:rvb i="14270"/>
        </ext>
      </extLst>
    </bk>
    <bk>
      <extLst>
        <ext uri="{3e2802c4-a4d2-4d8b-9148-e3be6c30e623}">
          <xlrd:rvb i="14271"/>
        </ext>
      </extLst>
    </bk>
    <bk>
      <extLst>
        <ext uri="{3e2802c4-a4d2-4d8b-9148-e3be6c30e623}">
          <xlrd:rvb i="14272"/>
        </ext>
      </extLst>
    </bk>
    <bk>
      <extLst>
        <ext uri="{3e2802c4-a4d2-4d8b-9148-e3be6c30e623}">
          <xlrd:rvb i="14273"/>
        </ext>
      </extLst>
    </bk>
    <bk>
      <extLst>
        <ext uri="{3e2802c4-a4d2-4d8b-9148-e3be6c30e623}">
          <xlrd:rvb i="14274"/>
        </ext>
      </extLst>
    </bk>
    <bk>
      <extLst>
        <ext uri="{3e2802c4-a4d2-4d8b-9148-e3be6c30e623}">
          <xlrd:rvb i="14275"/>
        </ext>
      </extLst>
    </bk>
    <bk>
      <extLst>
        <ext uri="{3e2802c4-a4d2-4d8b-9148-e3be6c30e623}">
          <xlrd:rvb i="14276"/>
        </ext>
      </extLst>
    </bk>
    <bk>
      <extLst>
        <ext uri="{3e2802c4-a4d2-4d8b-9148-e3be6c30e623}">
          <xlrd:rvb i="14277"/>
        </ext>
      </extLst>
    </bk>
    <bk>
      <extLst>
        <ext uri="{3e2802c4-a4d2-4d8b-9148-e3be6c30e623}">
          <xlrd:rvb i="14278"/>
        </ext>
      </extLst>
    </bk>
    <bk>
      <extLst>
        <ext uri="{3e2802c4-a4d2-4d8b-9148-e3be6c30e623}">
          <xlrd:rvb i="14279"/>
        </ext>
      </extLst>
    </bk>
    <bk>
      <extLst>
        <ext uri="{3e2802c4-a4d2-4d8b-9148-e3be6c30e623}">
          <xlrd:rvb i="14280"/>
        </ext>
      </extLst>
    </bk>
    <bk>
      <extLst>
        <ext uri="{3e2802c4-a4d2-4d8b-9148-e3be6c30e623}">
          <xlrd:rvb i="14281"/>
        </ext>
      </extLst>
    </bk>
    <bk>
      <extLst>
        <ext uri="{3e2802c4-a4d2-4d8b-9148-e3be6c30e623}">
          <xlrd:rvb i="14282"/>
        </ext>
      </extLst>
    </bk>
    <bk>
      <extLst>
        <ext uri="{3e2802c4-a4d2-4d8b-9148-e3be6c30e623}">
          <xlrd:rvb i="14283"/>
        </ext>
      </extLst>
    </bk>
    <bk>
      <extLst>
        <ext uri="{3e2802c4-a4d2-4d8b-9148-e3be6c30e623}">
          <xlrd:rvb i="14284"/>
        </ext>
      </extLst>
    </bk>
    <bk>
      <extLst>
        <ext uri="{3e2802c4-a4d2-4d8b-9148-e3be6c30e623}">
          <xlrd:rvb i="14285"/>
        </ext>
      </extLst>
    </bk>
    <bk>
      <extLst>
        <ext uri="{3e2802c4-a4d2-4d8b-9148-e3be6c30e623}">
          <xlrd:rvb i="14286"/>
        </ext>
      </extLst>
    </bk>
    <bk>
      <extLst>
        <ext uri="{3e2802c4-a4d2-4d8b-9148-e3be6c30e623}">
          <xlrd:rvb i="14287"/>
        </ext>
      </extLst>
    </bk>
    <bk>
      <extLst>
        <ext uri="{3e2802c4-a4d2-4d8b-9148-e3be6c30e623}">
          <xlrd:rvb i="14288"/>
        </ext>
      </extLst>
    </bk>
    <bk>
      <extLst>
        <ext uri="{3e2802c4-a4d2-4d8b-9148-e3be6c30e623}">
          <xlrd:rvb i="14289"/>
        </ext>
      </extLst>
    </bk>
    <bk>
      <extLst>
        <ext uri="{3e2802c4-a4d2-4d8b-9148-e3be6c30e623}">
          <xlrd:rvb i="14290"/>
        </ext>
      </extLst>
    </bk>
    <bk>
      <extLst>
        <ext uri="{3e2802c4-a4d2-4d8b-9148-e3be6c30e623}">
          <xlrd:rvb i="14291"/>
        </ext>
      </extLst>
    </bk>
    <bk>
      <extLst>
        <ext uri="{3e2802c4-a4d2-4d8b-9148-e3be6c30e623}">
          <xlrd:rvb i="14292"/>
        </ext>
      </extLst>
    </bk>
    <bk>
      <extLst>
        <ext uri="{3e2802c4-a4d2-4d8b-9148-e3be6c30e623}">
          <xlrd:rvb i="14293"/>
        </ext>
      </extLst>
    </bk>
    <bk>
      <extLst>
        <ext uri="{3e2802c4-a4d2-4d8b-9148-e3be6c30e623}">
          <xlrd:rvb i="14294"/>
        </ext>
      </extLst>
    </bk>
    <bk>
      <extLst>
        <ext uri="{3e2802c4-a4d2-4d8b-9148-e3be6c30e623}">
          <xlrd:rvb i="14295"/>
        </ext>
      </extLst>
    </bk>
    <bk>
      <extLst>
        <ext uri="{3e2802c4-a4d2-4d8b-9148-e3be6c30e623}">
          <xlrd:rvb i="14296"/>
        </ext>
      </extLst>
    </bk>
    <bk>
      <extLst>
        <ext uri="{3e2802c4-a4d2-4d8b-9148-e3be6c30e623}">
          <xlrd:rvb i="14297"/>
        </ext>
      </extLst>
    </bk>
    <bk>
      <extLst>
        <ext uri="{3e2802c4-a4d2-4d8b-9148-e3be6c30e623}">
          <xlrd:rvb i="14298"/>
        </ext>
      </extLst>
    </bk>
    <bk>
      <extLst>
        <ext uri="{3e2802c4-a4d2-4d8b-9148-e3be6c30e623}">
          <xlrd:rvb i="14299"/>
        </ext>
      </extLst>
    </bk>
    <bk>
      <extLst>
        <ext uri="{3e2802c4-a4d2-4d8b-9148-e3be6c30e623}">
          <xlrd:rvb i="14300"/>
        </ext>
      </extLst>
    </bk>
    <bk>
      <extLst>
        <ext uri="{3e2802c4-a4d2-4d8b-9148-e3be6c30e623}">
          <xlrd:rvb i="14301"/>
        </ext>
      </extLst>
    </bk>
    <bk>
      <extLst>
        <ext uri="{3e2802c4-a4d2-4d8b-9148-e3be6c30e623}">
          <xlrd:rvb i="14302"/>
        </ext>
      </extLst>
    </bk>
    <bk>
      <extLst>
        <ext uri="{3e2802c4-a4d2-4d8b-9148-e3be6c30e623}">
          <xlrd:rvb i="14303"/>
        </ext>
      </extLst>
    </bk>
    <bk>
      <extLst>
        <ext uri="{3e2802c4-a4d2-4d8b-9148-e3be6c30e623}">
          <xlrd:rvb i="14304"/>
        </ext>
      </extLst>
    </bk>
    <bk>
      <extLst>
        <ext uri="{3e2802c4-a4d2-4d8b-9148-e3be6c30e623}">
          <xlrd:rvb i="14305"/>
        </ext>
      </extLst>
    </bk>
    <bk>
      <extLst>
        <ext uri="{3e2802c4-a4d2-4d8b-9148-e3be6c30e623}">
          <xlrd:rvb i="14306"/>
        </ext>
      </extLst>
    </bk>
    <bk>
      <extLst>
        <ext uri="{3e2802c4-a4d2-4d8b-9148-e3be6c30e623}">
          <xlrd:rvb i="14307"/>
        </ext>
      </extLst>
    </bk>
    <bk>
      <extLst>
        <ext uri="{3e2802c4-a4d2-4d8b-9148-e3be6c30e623}">
          <xlrd:rvb i="14308"/>
        </ext>
      </extLst>
    </bk>
    <bk>
      <extLst>
        <ext uri="{3e2802c4-a4d2-4d8b-9148-e3be6c30e623}">
          <xlrd:rvb i="14309"/>
        </ext>
      </extLst>
    </bk>
    <bk>
      <extLst>
        <ext uri="{3e2802c4-a4d2-4d8b-9148-e3be6c30e623}">
          <xlrd:rvb i="14310"/>
        </ext>
      </extLst>
    </bk>
    <bk>
      <extLst>
        <ext uri="{3e2802c4-a4d2-4d8b-9148-e3be6c30e623}">
          <xlrd:rvb i="14311"/>
        </ext>
      </extLst>
    </bk>
    <bk>
      <extLst>
        <ext uri="{3e2802c4-a4d2-4d8b-9148-e3be6c30e623}">
          <xlrd:rvb i="14312"/>
        </ext>
      </extLst>
    </bk>
    <bk>
      <extLst>
        <ext uri="{3e2802c4-a4d2-4d8b-9148-e3be6c30e623}">
          <xlrd:rvb i="14313"/>
        </ext>
      </extLst>
    </bk>
    <bk>
      <extLst>
        <ext uri="{3e2802c4-a4d2-4d8b-9148-e3be6c30e623}">
          <xlrd:rvb i="14314"/>
        </ext>
      </extLst>
    </bk>
    <bk>
      <extLst>
        <ext uri="{3e2802c4-a4d2-4d8b-9148-e3be6c30e623}">
          <xlrd:rvb i="14315"/>
        </ext>
      </extLst>
    </bk>
    <bk>
      <extLst>
        <ext uri="{3e2802c4-a4d2-4d8b-9148-e3be6c30e623}">
          <xlrd:rvb i="14316"/>
        </ext>
      </extLst>
    </bk>
    <bk>
      <extLst>
        <ext uri="{3e2802c4-a4d2-4d8b-9148-e3be6c30e623}">
          <xlrd:rvb i="14317"/>
        </ext>
      </extLst>
    </bk>
    <bk>
      <extLst>
        <ext uri="{3e2802c4-a4d2-4d8b-9148-e3be6c30e623}">
          <xlrd:rvb i="14318"/>
        </ext>
      </extLst>
    </bk>
    <bk>
      <extLst>
        <ext uri="{3e2802c4-a4d2-4d8b-9148-e3be6c30e623}">
          <xlrd:rvb i="14319"/>
        </ext>
      </extLst>
    </bk>
    <bk>
      <extLst>
        <ext uri="{3e2802c4-a4d2-4d8b-9148-e3be6c30e623}">
          <xlrd:rvb i="14320"/>
        </ext>
      </extLst>
    </bk>
    <bk>
      <extLst>
        <ext uri="{3e2802c4-a4d2-4d8b-9148-e3be6c30e623}">
          <xlrd:rvb i="14321"/>
        </ext>
      </extLst>
    </bk>
    <bk>
      <extLst>
        <ext uri="{3e2802c4-a4d2-4d8b-9148-e3be6c30e623}">
          <xlrd:rvb i="14322"/>
        </ext>
      </extLst>
    </bk>
    <bk>
      <extLst>
        <ext uri="{3e2802c4-a4d2-4d8b-9148-e3be6c30e623}">
          <xlrd:rvb i="14323"/>
        </ext>
      </extLst>
    </bk>
    <bk>
      <extLst>
        <ext uri="{3e2802c4-a4d2-4d8b-9148-e3be6c30e623}">
          <xlrd:rvb i="14324"/>
        </ext>
      </extLst>
    </bk>
    <bk>
      <extLst>
        <ext uri="{3e2802c4-a4d2-4d8b-9148-e3be6c30e623}">
          <xlrd:rvb i="14325"/>
        </ext>
      </extLst>
    </bk>
    <bk>
      <extLst>
        <ext uri="{3e2802c4-a4d2-4d8b-9148-e3be6c30e623}">
          <xlrd:rvb i="14326"/>
        </ext>
      </extLst>
    </bk>
    <bk>
      <extLst>
        <ext uri="{3e2802c4-a4d2-4d8b-9148-e3be6c30e623}">
          <xlrd:rvb i="14327"/>
        </ext>
      </extLst>
    </bk>
    <bk>
      <extLst>
        <ext uri="{3e2802c4-a4d2-4d8b-9148-e3be6c30e623}">
          <xlrd:rvb i="14328"/>
        </ext>
      </extLst>
    </bk>
    <bk>
      <extLst>
        <ext uri="{3e2802c4-a4d2-4d8b-9148-e3be6c30e623}">
          <xlrd:rvb i="14329"/>
        </ext>
      </extLst>
    </bk>
    <bk>
      <extLst>
        <ext uri="{3e2802c4-a4d2-4d8b-9148-e3be6c30e623}">
          <xlrd:rvb i="14330"/>
        </ext>
      </extLst>
    </bk>
    <bk>
      <extLst>
        <ext uri="{3e2802c4-a4d2-4d8b-9148-e3be6c30e623}">
          <xlrd:rvb i="14331"/>
        </ext>
      </extLst>
    </bk>
    <bk>
      <extLst>
        <ext uri="{3e2802c4-a4d2-4d8b-9148-e3be6c30e623}">
          <xlrd:rvb i="14332"/>
        </ext>
      </extLst>
    </bk>
    <bk>
      <extLst>
        <ext uri="{3e2802c4-a4d2-4d8b-9148-e3be6c30e623}">
          <xlrd:rvb i="14333"/>
        </ext>
      </extLst>
    </bk>
    <bk>
      <extLst>
        <ext uri="{3e2802c4-a4d2-4d8b-9148-e3be6c30e623}">
          <xlrd:rvb i="14334"/>
        </ext>
      </extLst>
    </bk>
    <bk>
      <extLst>
        <ext uri="{3e2802c4-a4d2-4d8b-9148-e3be6c30e623}">
          <xlrd:rvb i="14335"/>
        </ext>
      </extLst>
    </bk>
    <bk>
      <extLst>
        <ext uri="{3e2802c4-a4d2-4d8b-9148-e3be6c30e623}">
          <xlrd:rvb i="14336"/>
        </ext>
      </extLst>
    </bk>
    <bk>
      <extLst>
        <ext uri="{3e2802c4-a4d2-4d8b-9148-e3be6c30e623}">
          <xlrd:rvb i="14337"/>
        </ext>
      </extLst>
    </bk>
    <bk>
      <extLst>
        <ext uri="{3e2802c4-a4d2-4d8b-9148-e3be6c30e623}">
          <xlrd:rvb i="14338"/>
        </ext>
      </extLst>
    </bk>
    <bk>
      <extLst>
        <ext uri="{3e2802c4-a4d2-4d8b-9148-e3be6c30e623}">
          <xlrd:rvb i="14339"/>
        </ext>
      </extLst>
    </bk>
    <bk>
      <extLst>
        <ext uri="{3e2802c4-a4d2-4d8b-9148-e3be6c30e623}">
          <xlrd:rvb i="14340"/>
        </ext>
      </extLst>
    </bk>
    <bk>
      <extLst>
        <ext uri="{3e2802c4-a4d2-4d8b-9148-e3be6c30e623}">
          <xlrd:rvb i="14341"/>
        </ext>
      </extLst>
    </bk>
    <bk>
      <extLst>
        <ext uri="{3e2802c4-a4d2-4d8b-9148-e3be6c30e623}">
          <xlrd:rvb i="14342"/>
        </ext>
      </extLst>
    </bk>
    <bk>
      <extLst>
        <ext uri="{3e2802c4-a4d2-4d8b-9148-e3be6c30e623}">
          <xlrd:rvb i="14345"/>
        </ext>
      </extLst>
    </bk>
    <bk>
      <extLst>
        <ext uri="{3e2802c4-a4d2-4d8b-9148-e3be6c30e623}">
          <xlrd:rvb i="14346"/>
        </ext>
      </extLst>
    </bk>
    <bk>
      <extLst>
        <ext uri="{3e2802c4-a4d2-4d8b-9148-e3be6c30e623}">
          <xlrd:rvb i="14347"/>
        </ext>
      </extLst>
    </bk>
    <bk>
      <extLst>
        <ext uri="{3e2802c4-a4d2-4d8b-9148-e3be6c30e623}">
          <xlrd:rvb i="14348"/>
        </ext>
      </extLst>
    </bk>
    <bk>
      <extLst>
        <ext uri="{3e2802c4-a4d2-4d8b-9148-e3be6c30e623}">
          <xlrd:rvb i="14349"/>
        </ext>
      </extLst>
    </bk>
    <bk>
      <extLst>
        <ext uri="{3e2802c4-a4d2-4d8b-9148-e3be6c30e623}">
          <xlrd:rvb i="14350"/>
        </ext>
      </extLst>
    </bk>
    <bk>
      <extLst>
        <ext uri="{3e2802c4-a4d2-4d8b-9148-e3be6c30e623}">
          <xlrd:rvb i="14351"/>
        </ext>
      </extLst>
    </bk>
    <bk>
      <extLst>
        <ext uri="{3e2802c4-a4d2-4d8b-9148-e3be6c30e623}">
          <xlrd:rvb i="14352"/>
        </ext>
      </extLst>
    </bk>
    <bk>
      <extLst>
        <ext uri="{3e2802c4-a4d2-4d8b-9148-e3be6c30e623}">
          <xlrd:rvb i="14353"/>
        </ext>
      </extLst>
    </bk>
    <bk>
      <extLst>
        <ext uri="{3e2802c4-a4d2-4d8b-9148-e3be6c30e623}">
          <xlrd:rvb i="14354"/>
        </ext>
      </extLst>
    </bk>
    <bk>
      <extLst>
        <ext uri="{3e2802c4-a4d2-4d8b-9148-e3be6c30e623}">
          <xlrd:rvb i="14355"/>
        </ext>
      </extLst>
    </bk>
    <bk>
      <extLst>
        <ext uri="{3e2802c4-a4d2-4d8b-9148-e3be6c30e623}">
          <xlrd:rvb i="14356"/>
        </ext>
      </extLst>
    </bk>
    <bk>
      <extLst>
        <ext uri="{3e2802c4-a4d2-4d8b-9148-e3be6c30e623}">
          <xlrd:rvb i="14357"/>
        </ext>
      </extLst>
    </bk>
    <bk>
      <extLst>
        <ext uri="{3e2802c4-a4d2-4d8b-9148-e3be6c30e623}">
          <xlrd:rvb i="14358"/>
        </ext>
      </extLst>
    </bk>
    <bk>
      <extLst>
        <ext uri="{3e2802c4-a4d2-4d8b-9148-e3be6c30e623}">
          <xlrd:rvb i="14359"/>
        </ext>
      </extLst>
    </bk>
    <bk>
      <extLst>
        <ext uri="{3e2802c4-a4d2-4d8b-9148-e3be6c30e623}">
          <xlrd:rvb i="14360"/>
        </ext>
      </extLst>
    </bk>
    <bk>
      <extLst>
        <ext uri="{3e2802c4-a4d2-4d8b-9148-e3be6c30e623}">
          <xlrd:rvb i="14361"/>
        </ext>
      </extLst>
    </bk>
    <bk>
      <extLst>
        <ext uri="{3e2802c4-a4d2-4d8b-9148-e3be6c30e623}">
          <xlrd:rvb i="14362"/>
        </ext>
      </extLst>
    </bk>
    <bk>
      <extLst>
        <ext uri="{3e2802c4-a4d2-4d8b-9148-e3be6c30e623}">
          <xlrd:rvb i="14363"/>
        </ext>
      </extLst>
    </bk>
    <bk>
      <extLst>
        <ext uri="{3e2802c4-a4d2-4d8b-9148-e3be6c30e623}">
          <xlrd:rvb i="14364"/>
        </ext>
      </extLst>
    </bk>
    <bk>
      <extLst>
        <ext uri="{3e2802c4-a4d2-4d8b-9148-e3be6c30e623}">
          <xlrd:rvb i="14365"/>
        </ext>
      </extLst>
    </bk>
    <bk>
      <extLst>
        <ext uri="{3e2802c4-a4d2-4d8b-9148-e3be6c30e623}">
          <xlrd:rvb i="14366"/>
        </ext>
      </extLst>
    </bk>
    <bk>
      <extLst>
        <ext uri="{3e2802c4-a4d2-4d8b-9148-e3be6c30e623}">
          <xlrd:rvb i="14367"/>
        </ext>
      </extLst>
    </bk>
    <bk>
      <extLst>
        <ext uri="{3e2802c4-a4d2-4d8b-9148-e3be6c30e623}">
          <xlrd:rvb i="14368"/>
        </ext>
      </extLst>
    </bk>
    <bk>
      <extLst>
        <ext uri="{3e2802c4-a4d2-4d8b-9148-e3be6c30e623}">
          <xlrd:rvb i="14369"/>
        </ext>
      </extLst>
    </bk>
    <bk>
      <extLst>
        <ext uri="{3e2802c4-a4d2-4d8b-9148-e3be6c30e623}">
          <xlrd:rvb i="14370"/>
        </ext>
      </extLst>
    </bk>
    <bk>
      <extLst>
        <ext uri="{3e2802c4-a4d2-4d8b-9148-e3be6c30e623}">
          <xlrd:rvb i="14371"/>
        </ext>
      </extLst>
    </bk>
    <bk>
      <extLst>
        <ext uri="{3e2802c4-a4d2-4d8b-9148-e3be6c30e623}">
          <xlrd:rvb i="14372"/>
        </ext>
      </extLst>
    </bk>
    <bk>
      <extLst>
        <ext uri="{3e2802c4-a4d2-4d8b-9148-e3be6c30e623}">
          <xlrd:rvb i="14373"/>
        </ext>
      </extLst>
    </bk>
    <bk>
      <extLst>
        <ext uri="{3e2802c4-a4d2-4d8b-9148-e3be6c30e623}">
          <xlrd:rvb i="14374"/>
        </ext>
      </extLst>
    </bk>
    <bk>
      <extLst>
        <ext uri="{3e2802c4-a4d2-4d8b-9148-e3be6c30e623}">
          <xlrd:rvb i="14375"/>
        </ext>
      </extLst>
    </bk>
    <bk>
      <extLst>
        <ext uri="{3e2802c4-a4d2-4d8b-9148-e3be6c30e623}">
          <xlrd:rvb i="14376"/>
        </ext>
      </extLst>
    </bk>
    <bk>
      <extLst>
        <ext uri="{3e2802c4-a4d2-4d8b-9148-e3be6c30e623}">
          <xlrd:rvb i="14377"/>
        </ext>
      </extLst>
    </bk>
    <bk>
      <extLst>
        <ext uri="{3e2802c4-a4d2-4d8b-9148-e3be6c30e623}">
          <xlrd:rvb i="14378"/>
        </ext>
      </extLst>
    </bk>
    <bk>
      <extLst>
        <ext uri="{3e2802c4-a4d2-4d8b-9148-e3be6c30e623}">
          <xlrd:rvb i="14379"/>
        </ext>
      </extLst>
    </bk>
    <bk>
      <extLst>
        <ext uri="{3e2802c4-a4d2-4d8b-9148-e3be6c30e623}">
          <xlrd:rvb i="14380"/>
        </ext>
      </extLst>
    </bk>
    <bk>
      <extLst>
        <ext uri="{3e2802c4-a4d2-4d8b-9148-e3be6c30e623}">
          <xlrd:rvb i="14381"/>
        </ext>
      </extLst>
    </bk>
    <bk>
      <extLst>
        <ext uri="{3e2802c4-a4d2-4d8b-9148-e3be6c30e623}">
          <xlrd:rvb i="14382"/>
        </ext>
      </extLst>
    </bk>
    <bk>
      <extLst>
        <ext uri="{3e2802c4-a4d2-4d8b-9148-e3be6c30e623}">
          <xlrd:rvb i="14383"/>
        </ext>
      </extLst>
    </bk>
    <bk>
      <extLst>
        <ext uri="{3e2802c4-a4d2-4d8b-9148-e3be6c30e623}">
          <xlrd:rvb i="14384"/>
        </ext>
      </extLst>
    </bk>
    <bk>
      <extLst>
        <ext uri="{3e2802c4-a4d2-4d8b-9148-e3be6c30e623}">
          <xlrd:rvb i="14385"/>
        </ext>
      </extLst>
    </bk>
    <bk>
      <extLst>
        <ext uri="{3e2802c4-a4d2-4d8b-9148-e3be6c30e623}">
          <xlrd:rvb i="14386"/>
        </ext>
      </extLst>
    </bk>
    <bk>
      <extLst>
        <ext uri="{3e2802c4-a4d2-4d8b-9148-e3be6c30e623}">
          <xlrd:rvb i="14387"/>
        </ext>
      </extLst>
    </bk>
    <bk>
      <extLst>
        <ext uri="{3e2802c4-a4d2-4d8b-9148-e3be6c30e623}">
          <xlrd:rvb i="14388"/>
        </ext>
      </extLst>
    </bk>
    <bk>
      <extLst>
        <ext uri="{3e2802c4-a4d2-4d8b-9148-e3be6c30e623}">
          <xlrd:rvb i="14389"/>
        </ext>
      </extLst>
    </bk>
    <bk>
      <extLst>
        <ext uri="{3e2802c4-a4d2-4d8b-9148-e3be6c30e623}">
          <xlrd:rvb i="14390"/>
        </ext>
      </extLst>
    </bk>
    <bk>
      <extLst>
        <ext uri="{3e2802c4-a4d2-4d8b-9148-e3be6c30e623}">
          <xlrd:rvb i="14391"/>
        </ext>
      </extLst>
    </bk>
    <bk>
      <extLst>
        <ext uri="{3e2802c4-a4d2-4d8b-9148-e3be6c30e623}">
          <xlrd:rvb i="14392"/>
        </ext>
      </extLst>
    </bk>
    <bk>
      <extLst>
        <ext uri="{3e2802c4-a4d2-4d8b-9148-e3be6c30e623}">
          <xlrd:rvb i="14393"/>
        </ext>
      </extLst>
    </bk>
    <bk>
      <extLst>
        <ext uri="{3e2802c4-a4d2-4d8b-9148-e3be6c30e623}">
          <xlrd:rvb i="14394"/>
        </ext>
      </extLst>
    </bk>
    <bk>
      <extLst>
        <ext uri="{3e2802c4-a4d2-4d8b-9148-e3be6c30e623}">
          <xlrd:rvb i="14395"/>
        </ext>
      </extLst>
    </bk>
    <bk>
      <extLst>
        <ext uri="{3e2802c4-a4d2-4d8b-9148-e3be6c30e623}">
          <xlrd:rvb i="14396"/>
        </ext>
      </extLst>
    </bk>
    <bk>
      <extLst>
        <ext uri="{3e2802c4-a4d2-4d8b-9148-e3be6c30e623}">
          <xlrd:rvb i="14397"/>
        </ext>
      </extLst>
    </bk>
    <bk>
      <extLst>
        <ext uri="{3e2802c4-a4d2-4d8b-9148-e3be6c30e623}">
          <xlrd:rvb i="14398"/>
        </ext>
      </extLst>
    </bk>
    <bk>
      <extLst>
        <ext uri="{3e2802c4-a4d2-4d8b-9148-e3be6c30e623}">
          <xlrd:rvb i="14399"/>
        </ext>
      </extLst>
    </bk>
    <bk>
      <extLst>
        <ext uri="{3e2802c4-a4d2-4d8b-9148-e3be6c30e623}">
          <xlrd:rvb i="14400"/>
        </ext>
      </extLst>
    </bk>
    <bk>
      <extLst>
        <ext uri="{3e2802c4-a4d2-4d8b-9148-e3be6c30e623}">
          <xlrd:rvb i="14401"/>
        </ext>
      </extLst>
    </bk>
    <bk>
      <extLst>
        <ext uri="{3e2802c4-a4d2-4d8b-9148-e3be6c30e623}">
          <xlrd:rvb i="14402"/>
        </ext>
      </extLst>
    </bk>
    <bk>
      <extLst>
        <ext uri="{3e2802c4-a4d2-4d8b-9148-e3be6c30e623}">
          <xlrd:rvb i="14403"/>
        </ext>
      </extLst>
    </bk>
    <bk>
      <extLst>
        <ext uri="{3e2802c4-a4d2-4d8b-9148-e3be6c30e623}">
          <xlrd:rvb i="14404"/>
        </ext>
      </extLst>
    </bk>
    <bk>
      <extLst>
        <ext uri="{3e2802c4-a4d2-4d8b-9148-e3be6c30e623}">
          <xlrd:rvb i="14405"/>
        </ext>
      </extLst>
    </bk>
    <bk>
      <extLst>
        <ext uri="{3e2802c4-a4d2-4d8b-9148-e3be6c30e623}">
          <xlrd:rvb i="14406"/>
        </ext>
      </extLst>
    </bk>
    <bk>
      <extLst>
        <ext uri="{3e2802c4-a4d2-4d8b-9148-e3be6c30e623}">
          <xlrd:rvb i="14407"/>
        </ext>
      </extLst>
    </bk>
    <bk>
      <extLst>
        <ext uri="{3e2802c4-a4d2-4d8b-9148-e3be6c30e623}">
          <xlrd:rvb i="14408"/>
        </ext>
      </extLst>
    </bk>
    <bk>
      <extLst>
        <ext uri="{3e2802c4-a4d2-4d8b-9148-e3be6c30e623}">
          <xlrd:rvb i="14409"/>
        </ext>
      </extLst>
    </bk>
    <bk>
      <extLst>
        <ext uri="{3e2802c4-a4d2-4d8b-9148-e3be6c30e623}">
          <xlrd:rvb i="14410"/>
        </ext>
      </extLst>
    </bk>
    <bk>
      <extLst>
        <ext uri="{3e2802c4-a4d2-4d8b-9148-e3be6c30e623}">
          <xlrd:rvb i="14411"/>
        </ext>
      </extLst>
    </bk>
    <bk>
      <extLst>
        <ext uri="{3e2802c4-a4d2-4d8b-9148-e3be6c30e623}">
          <xlrd:rvb i="14412"/>
        </ext>
      </extLst>
    </bk>
    <bk>
      <extLst>
        <ext uri="{3e2802c4-a4d2-4d8b-9148-e3be6c30e623}">
          <xlrd:rvb i="14413"/>
        </ext>
      </extLst>
    </bk>
    <bk>
      <extLst>
        <ext uri="{3e2802c4-a4d2-4d8b-9148-e3be6c30e623}">
          <xlrd:rvb i="14414"/>
        </ext>
      </extLst>
    </bk>
    <bk>
      <extLst>
        <ext uri="{3e2802c4-a4d2-4d8b-9148-e3be6c30e623}">
          <xlrd:rvb i="14415"/>
        </ext>
      </extLst>
    </bk>
    <bk>
      <extLst>
        <ext uri="{3e2802c4-a4d2-4d8b-9148-e3be6c30e623}">
          <xlrd:rvb i="14416"/>
        </ext>
      </extLst>
    </bk>
    <bk>
      <extLst>
        <ext uri="{3e2802c4-a4d2-4d8b-9148-e3be6c30e623}">
          <xlrd:rvb i="14417"/>
        </ext>
      </extLst>
    </bk>
    <bk>
      <extLst>
        <ext uri="{3e2802c4-a4d2-4d8b-9148-e3be6c30e623}">
          <xlrd:rvb i="14418"/>
        </ext>
      </extLst>
    </bk>
    <bk>
      <extLst>
        <ext uri="{3e2802c4-a4d2-4d8b-9148-e3be6c30e623}">
          <xlrd:rvb i="14419"/>
        </ext>
      </extLst>
    </bk>
    <bk>
      <extLst>
        <ext uri="{3e2802c4-a4d2-4d8b-9148-e3be6c30e623}">
          <xlrd:rvb i="14420"/>
        </ext>
      </extLst>
    </bk>
    <bk>
      <extLst>
        <ext uri="{3e2802c4-a4d2-4d8b-9148-e3be6c30e623}">
          <xlrd:rvb i="14421"/>
        </ext>
      </extLst>
    </bk>
    <bk>
      <extLst>
        <ext uri="{3e2802c4-a4d2-4d8b-9148-e3be6c30e623}">
          <xlrd:rvb i="14422"/>
        </ext>
      </extLst>
    </bk>
    <bk>
      <extLst>
        <ext uri="{3e2802c4-a4d2-4d8b-9148-e3be6c30e623}">
          <xlrd:rvb i="14423"/>
        </ext>
      </extLst>
    </bk>
    <bk>
      <extLst>
        <ext uri="{3e2802c4-a4d2-4d8b-9148-e3be6c30e623}">
          <xlrd:rvb i="14424"/>
        </ext>
      </extLst>
    </bk>
    <bk>
      <extLst>
        <ext uri="{3e2802c4-a4d2-4d8b-9148-e3be6c30e623}">
          <xlrd:rvb i="14425"/>
        </ext>
      </extLst>
    </bk>
    <bk>
      <extLst>
        <ext uri="{3e2802c4-a4d2-4d8b-9148-e3be6c30e623}">
          <xlrd:rvb i="14426"/>
        </ext>
      </extLst>
    </bk>
    <bk>
      <extLst>
        <ext uri="{3e2802c4-a4d2-4d8b-9148-e3be6c30e623}">
          <xlrd:rvb i="14427"/>
        </ext>
      </extLst>
    </bk>
    <bk>
      <extLst>
        <ext uri="{3e2802c4-a4d2-4d8b-9148-e3be6c30e623}">
          <xlrd:rvb i="14428"/>
        </ext>
      </extLst>
    </bk>
    <bk>
      <extLst>
        <ext uri="{3e2802c4-a4d2-4d8b-9148-e3be6c30e623}">
          <xlrd:rvb i="14429"/>
        </ext>
      </extLst>
    </bk>
    <bk>
      <extLst>
        <ext uri="{3e2802c4-a4d2-4d8b-9148-e3be6c30e623}">
          <xlrd:rvb i="14430"/>
        </ext>
      </extLst>
    </bk>
    <bk>
      <extLst>
        <ext uri="{3e2802c4-a4d2-4d8b-9148-e3be6c30e623}">
          <xlrd:rvb i="14431"/>
        </ext>
      </extLst>
    </bk>
    <bk>
      <extLst>
        <ext uri="{3e2802c4-a4d2-4d8b-9148-e3be6c30e623}">
          <xlrd:rvb i="14432"/>
        </ext>
      </extLst>
    </bk>
    <bk>
      <extLst>
        <ext uri="{3e2802c4-a4d2-4d8b-9148-e3be6c30e623}">
          <xlrd:rvb i="14433"/>
        </ext>
      </extLst>
    </bk>
    <bk>
      <extLst>
        <ext uri="{3e2802c4-a4d2-4d8b-9148-e3be6c30e623}">
          <xlrd:rvb i="14434"/>
        </ext>
      </extLst>
    </bk>
    <bk>
      <extLst>
        <ext uri="{3e2802c4-a4d2-4d8b-9148-e3be6c30e623}">
          <xlrd:rvb i="14435"/>
        </ext>
      </extLst>
    </bk>
    <bk>
      <extLst>
        <ext uri="{3e2802c4-a4d2-4d8b-9148-e3be6c30e623}">
          <xlrd:rvb i="14436"/>
        </ext>
      </extLst>
    </bk>
    <bk>
      <extLst>
        <ext uri="{3e2802c4-a4d2-4d8b-9148-e3be6c30e623}">
          <xlrd:rvb i="14437"/>
        </ext>
      </extLst>
    </bk>
    <bk>
      <extLst>
        <ext uri="{3e2802c4-a4d2-4d8b-9148-e3be6c30e623}">
          <xlrd:rvb i="14438"/>
        </ext>
      </extLst>
    </bk>
    <bk>
      <extLst>
        <ext uri="{3e2802c4-a4d2-4d8b-9148-e3be6c30e623}">
          <xlrd:rvb i="14439"/>
        </ext>
      </extLst>
    </bk>
    <bk>
      <extLst>
        <ext uri="{3e2802c4-a4d2-4d8b-9148-e3be6c30e623}">
          <xlrd:rvb i="14440"/>
        </ext>
      </extLst>
    </bk>
    <bk>
      <extLst>
        <ext uri="{3e2802c4-a4d2-4d8b-9148-e3be6c30e623}">
          <xlrd:rvb i="14441"/>
        </ext>
      </extLst>
    </bk>
    <bk>
      <extLst>
        <ext uri="{3e2802c4-a4d2-4d8b-9148-e3be6c30e623}">
          <xlrd:rvb i="14442"/>
        </ext>
      </extLst>
    </bk>
    <bk>
      <extLst>
        <ext uri="{3e2802c4-a4d2-4d8b-9148-e3be6c30e623}">
          <xlrd:rvb i="14443"/>
        </ext>
      </extLst>
    </bk>
    <bk>
      <extLst>
        <ext uri="{3e2802c4-a4d2-4d8b-9148-e3be6c30e623}">
          <xlrd:rvb i="14444"/>
        </ext>
      </extLst>
    </bk>
    <bk>
      <extLst>
        <ext uri="{3e2802c4-a4d2-4d8b-9148-e3be6c30e623}">
          <xlrd:rvb i="14445"/>
        </ext>
      </extLst>
    </bk>
    <bk>
      <extLst>
        <ext uri="{3e2802c4-a4d2-4d8b-9148-e3be6c30e623}">
          <xlrd:rvb i="14446"/>
        </ext>
      </extLst>
    </bk>
    <bk>
      <extLst>
        <ext uri="{3e2802c4-a4d2-4d8b-9148-e3be6c30e623}">
          <xlrd:rvb i="14447"/>
        </ext>
      </extLst>
    </bk>
    <bk>
      <extLst>
        <ext uri="{3e2802c4-a4d2-4d8b-9148-e3be6c30e623}">
          <xlrd:rvb i="14448"/>
        </ext>
      </extLst>
    </bk>
    <bk>
      <extLst>
        <ext uri="{3e2802c4-a4d2-4d8b-9148-e3be6c30e623}">
          <xlrd:rvb i="14449"/>
        </ext>
      </extLst>
    </bk>
    <bk>
      <extLst>
        <ext uri="{3e2802c4-a4d2-4d8b-9148-e3be6c30e623}">
          <xlrd:rvb i="14450"/>
        </ext>
      </extLst>
    </bk>
    <bk>
      <extLst>
        <ext uri="{3e2802c4-a4d2-4d8b-9148-e3be6c30e623}">
          <xlrd:rvb i="14451"/>
        </ext>
      </extLst>
    </bk>
    <bk>
      <extLst>
        <ext uri="{3e2802c4-a4d2-4d8b-9148-e3be6c30e623}">
          <xlrd:rvb i="14452"/>
        </ext>
      </extLst>
    </bk>
    <bk>
      <extLst>
        <ext uri="{3e2802c4-a4d2-4d8b-9148-e3be6c30e623}">
          <xlrd:rvb i="14453"/>
        </ext>
      </extLst>
    </bk>
    <bk>
      <extLst>
        <ext uri="{3e2802c4-a4d2-4d8b-9148-e3be6c30e623}">
          <xlrd:rvb i="14454"/>
        </ext>
      </extLst>
    </bk>
    <bk>
      <extLst>
        <ext uri="{3e2802c4-a4d2-4d8b-9148-e3be6c30e623}">
          <xlrd:rvb i="14455"/>
        </ext>
      </extLst>
    </bk>
    <bk>
      <extLst>
        <ext uri="{3e2802c4-a4d2-4d8b-9148-e3be6c30e623}">
          <xlrd:rvb i="14456"/>
        </ext>
      </extLst>
    </bk>
    <bk>
      <extLst>
        <ext uri="{3e2802c4-a4d2-4d8b-9148-e3be6c30e623}">
          <xlrd:rvb i="14457"/>
        </ext>
      </extLst>
    </bk>
    <bk>
      <extLst>
        <ext uri="{3e2802c4-a4d2-4d8b-9148-e3be6c30e623}">
          <xlrd:rvb i="14458"/>
        </ext>
      </extLst>
    </bk>
    <bk>
      <extLst>
        <ext uri="{3e2802c4-a4d2-4d8b-9148-e3be6c30e623}">
          <xlrd:rvb i="14459"/>
        </ext>
      </extLst>
    </bk>
    <bk>
      <extLst>
        <ext uri="{3e2802c4-a4d2-4d8b-9148-e3be6c30e623}">
          <xlrd:rvb i="14460"/>
        </ext>
      </extLst>
    </bk>
    <bk>
      <extLst>
        <ext uri="{3e2802c4-a4d2-4d8b-9148-e3be6c30e623}">
          <xlrd:rvb i="14461"/>
        </ext>
      </extLst>
    </bk>
    <bk>
      <extLst>
        <ext uri="{3e2802c4-a4d2-4d8b-9148-e3be6c30e623}">
          <xlrd:rvb i="14462"/>
        </ext>
      </extLst>
    </bk>
    <bk>
      <extLst>
        <ext uri="{3e2802c4-a4d2-4d8b-9148-e3be6c30e623}">
          <xlrd:rvb i="14463"/>
        </ext>
      </extLst>
    </bk>
    <bk>
      <extLst>
        <ext uri="{3e2802c4-a4d2-4d8b-9148-e3be6c30e623}">
          <xlrd:rvb i="14464"/>
        </ext>
      </extLst>
    </bk>
    <bk>
      <extLst>
        <ext uri="{3e2802c4-a4d2-4d8b-9148-e3be6c30e623}">
          <xlrd:rvb i="14465"/>
        </ext>
      </extLst>
    </bk>
    <bk>
      <extLst>
        <ext uri="{3e2802c4-a4d2-4d8b-9148-e3be6c30e623}">
          <xlrd:rvb i="14466"/>
        </ext>
      </extLst>
    </bk>
    <bk>
      <extLst>
        <ext uri="{3e2802c4-a4d2-4d8b-9148-e3be6c30e623}">
          <xlrd:rvb i="14467"/>
        </ext>
      </extLst>
    </bk>
    <bk>
      <extLst>
        <ext uri="{3e2802c4-a4d2-4d8b-9148-e3be6c30e623}">
          <xlrd:rvb i="14468"/>
        </ext>
      </extLst>
    </bk>
    <bk>
      <extLst>
        <ext uri="{3e2802c4-a4d2-4d8b-9148-e3be6c30e623}">
          <xlrd:rvb i="14469"/>
        </ext>
      </extLst>
    </bk>
    <bk>
      <extLst>
        <ext uri="{3e2802c4-a4d2-4d8b-9148-e3be6c30e623}">
          <xlrd:rvb i="14470"/>
        </ext>
      </extLst>
    </bk>
    <bk>
      <extLst>
        <ext uri="{3e2802c4-a4d2-4d8b-9148-e3be6c30e623}">
          <xlrd:rvb i="14471"/>
        </ext>
      </extLst>
    </bk>
    <bk>
      <extLst>
        <ext uri="{3e2802c4-a4d2-4d8b-9148-e3be6c30e623}">
          <xlrd:rvb i="14472"/>
        </ext>
      </extLst>
    </bk>
    <bk>
      <extLst>
        <ext uri="{3e2802c4-a4d2-4d8b-9148-e3be6c30e623}">
          <xlrd:rvb i="14473"/>
        </ext>
      </extLst>
    </bk>
    <bk>
      <extLst>
        <ext uri="{3e2802c4-a4d2-4d8b-9148-e3be6c30e623}">
          <xlrd:rvb i="14474"/>
        </ext>
      </extLst>
    </bk>
    <bk>
      <extLst>
        <ext uri="{3e2802c4-a4d2-4d8b-9148-e3be6c30e623}">
          <xlrd:rvb i="14475"/>
        </ext>
      </extLst>
    </bk>
    <bk>
      <extLst>
        <ext uri="{3e2802c4-a4d2-4d8b-9148-e3be6c30e623}">
          <xlrd:rvb i="14476"/>
        </ext>
      </extLst>
    </bk>
    <bk>
      <extLst>
        <ext uri="{3e2802c4-a4d2-4d8b-9148-e3be6c30e623}">
          <xlrd:rvb i="14477"/>
        </ext>
      </extLst>
    </bk>
    <bk>
      <extLst>
        <ext uri="{3e2802c4-a4d2-4d8b-9148-e3be6c30e623}">
          <xlrd:rvb i="14478"/>
        </ext>
      </extLst>
    </bk>
    <bk>
      <extLst>
        <ext uri="{3e2802c4-a4d2-4d8b-9148-e3be6c30e623}">
          <xlrd:rvb i="14479"/>
        </ext>
      </extLst>
    </bk>
    <bk>
      <extLst>
        <ext uri="{3e2802c4-a4d2-4d8b-9148-e3be6c30e623}">
          <xlrd:rvb i="14480"/>
        </ext>
      </extLst>
    </bk>
    <bk>
      <extLst>
        <ext uri="{3e2802c4-a4d2-4d8b-9148-e3be6c30e623}">
          <xlrd:rvb i="14481"/>
        </ext>
      </extLst>
    </bk>
    <bk>
      <extLst>
        <ext uri="{3e2802c4-a4d2-4d8b-9148-e3be6c30e623}">
          <xlrd:rvb i="14482"/>
        </ext>
      </extLst>
    </bk>
    <bk>
      <extLst>
        <ext uri="{3e2802c4-a4d2-4d8b-9148-e3be6c30e623}">
          <xlrd:rvb i="14483"/>
        </ext>
      </extLst>
    </bk>
    <bk>
      <extLst>
        <ext uri="{3e2802c4-a4d2-4d8b-9148-e3be6c30e623}">
          <xlrd:rvb i="14484"/>
        </ext>
      </extLst>
    </bk>
    <bk>
      <extLst>
        <ext uri="{3e2802c4-a4d2-4d8b-9148-e3be6c30e623}">
          <xlrd:rvb i="14485"/>
        </ext>
      </extLst>
    </bk>
    <bk>
      <extLst>
        <ext uri="{3e2802c4-a4d2-4d8b-9148-e3be6c30e623}">
          <xlrd:rvb i="14486"/>
        </ext>
      </extLst>
    </bk>
    <bk>
      <extLst>
        <ext uri="{3e2802c4-a4d2-4d8b-9148-e3be6c30e623}">
          <xlrd:rvb i="14487"/>
        </ext>
      </extLst>
    </bk>
    <bk>
      <extLst>
        <ext uri="{3e2802c4-a4d2-4d8b-9148-e3be6c30e623}">
          <xlrd:rvb i="14488"/>
        </ext>
      </extLst>
    </bk>
    <bk>
      <extLst>
        <ext uri="{3e2802c4-a4d2-4d8b-9148-e3be6c30e623}">
          <xlrd:rvb i="14489"/>
        </ext>
      </extLst>
    </bk>
    <bk>
      <extLst>
        <ext uri="{3e2802c4-a4d2-4d8b-9148-e3be6c30e623}">
          <xlrd:rvb i="14490"/>
        </ext>
      </extLst>
    </bk>
    <bk>
      <extLst>
        <ext uri="{3e2802c4-a4d2-4d8b-9148-e3be6c30e623}">
          <xlrd:rvb i="14491"/>
        </ext>
      </extLst>
    </bk>
    <bk>
      <extLst>
        <ext uri="{3e2802c4-a4d2-4d8b-9148-e3be6c30e623}">
          <xlrd:rvb i="14492"/>
        </ext>
      </extLst>
    </bk>
    <bk>
      <extLst>
        <ext uri="{3e2802c4-a4d2-4d8b-9148-e3be6c30e623}">
          <xlrd:rvb i="14493"/>
        </ext>
      </extLst>
    </bk>
    <bk>
      <extLst>
        <ext uri="{3e2802c4-a4d2-4d8b-9148-e3be6c30e623}">
          <xlrd:rvb i="14494"/>
        </ext>
      </extLst>
    </bk>
    <bk>
      <extLst>
        <ext uri="{3e2802c4-a4d2-4d8b-9148-e3be6c30e623}">
          <xlrd:rvb i="14495"/>
        </ext>
      </extLst>
    </bk>
    <bk>
      <extLst>
        <ext uri="{3e2802c4-a4d2-4d8b-9148-e3be6c30e623}">
          <xlrd:rvb i="14496"/>
        </ext>
      </extLst>
    </bk>
    <bk>
      <extLst>
        <ext uri="{3e2802c4-a4d2-4d8b-9148-e3be6c30e623}">
          <xlrd:rvb i="14497"/>
        </ext>
      </extLst>
    </bk>
    <bk>
      <extLst>
        <ext uri="{3e2802c4-a4d2-4d8b-9148-e3be6c30e623}">
          <xlrd:rvb i="14498"/>
        </ext>
      </extLst>
    </bk>
    <bk>
      <extLst>
        <ext uri="{3e2802c4-a4d2-4d8b-9148-e3be6c30e623}">
          <xlrd:rvb i="14499"/>
        </ext>
      </extLst>
    </bk>
    <bk>
      <extLst>
        <ext uri="{3e2802c4-a4d2-4d8b-9148-e3be6c30e623}">
          <xlrd:rvb i="14500"/>
        </ext>
      </extLst>
    </bk>
    <bk>
      <extLst>
        <ext uri="{3e2802c4-a4d2-4d8b-9148-e3be6c30e623}">
          <xlrd:rvb i="14501"/>
        </ext>
      </extLst>
    </bk>
    <bk>
      <extLst>
        <ext uri="{3e2802c4-a4d2-4d8b-9148-e3be6c30e623}">
          <xlrd:rvb i="14502"/>
        </ext>
      </extLst>
    </bk>
    <bk>
      <extLst>
        <ext uri="{3e2802c4-a4d2-4d8b-9148-e3be6c30e623}">
          <xlrd:rvb i="14503"/>
        </ext>
      </extLst>
    </bk>
    <bk>
      <extLst>
        <ext uri="{3e2802c4-a4d2-4d8b-9148-e3be6c30e623}">
          <xlrd:rvb i="14504"/>
        </ext>
      </extLst>
    </bk>
    <bk>
      <extLst>
        <ext uri="{3e2802c4-a4d2-4d8b-9148-e3be6c30e623}">
          <xlrd:rvb i="14505"/>
        </ext>
      </extLst>
    </bk>
    <bk>
      <extLst>
        <ext uri="{3e2802c4-a4d2-4d8b-9148-e3be6c30e623}">
          <xlrd:rvb i="14506"/>
        </ext>
      </extLst>
    </bk>
    <bk>
      <extLst>
        <ext uri="{3e2802c4-a4d2-4d8b-9148-e3be6c30e623}">
          <xlrd:rvb i="14507"/>
        </ext>
      </extLst>
    </bk>
    <bk>
      <extLst>
        <ext uri="{3e2802c4-a4d2-4d8b-9148-e3be6c30e623}">
          <xlrd:rvb i="14508"/>
        </ext>
      </extLst>
    </bk>
    <bk>
      <extLst>
        <ext uri="{3e2802c4-a4d2-4d8b-9148-e3be6c30e623}">
          <xlrd:rvb i="14509"/>
        </ext>
      </extLst>
    </bk>
    <bk>
      <extLst>
        <ext uri="{3e2802c4-a4d2-4d8b-9148-e3be6c30e623}">
          <xlrd:rvb i="14510"/>
        </ext>
      </extLst>
    </bk>
    <bk>
      <extLst>
        <ext uri="{3e2802c4-a4d2-4d8b-9148-e3be6c30e623}">
          <xlrd:rvb i="14511"/>
        </ext>
      </extLst>
    </bk>
    <bk>
      <extLst>
        <ext uri="{3e2802c4-a4d2-4d8b-9148-e3be6c30e623}">
          <xlrd:rvb i="14512"/>
        </ext>
      </extLst>
    </bk>
    <bk>
      <extLst>
        <ext uri="{3e2802c4-a4d2-4d8b-9148-e3be6c30e623}">
          <xlrd:rvb i="14513"/>
        </ext>
      </extLst>
    </bk>
    <bk>
      <extLst>
        <ext uri="{3e2802c4-a4d2-4d8b-9148-e3be6c30e623}">
          <xlrd:rvb i="14514"/>
        </ext>
      </extLst>
    </bk>
    <bk>
      <extLst>
        <ext uri="{3e2802c4-a4d2-4d8b-9148-e3be6c30e623}">
          <xlrd:rvb i="14515"/>
        </ext>
      </extLst>
    </bk>
    <bk>
      <extLst>
        <ext uri="{3e2802c4-a4d2-4d8b-9148-e3be6c30e623}">
          <xlrd:rvb i="14516"/>
        </ext>
      </extLst>
    </bk>
    <bk>
      <extLst>
        <ext uri="{3e2802c4-a4d2-4d8b-9148-e3be6c30e623}">
          <xlrd:rvb i="14517"/>
        </ext>
      </extLst>
    </bk>
    <bk>
      <extLst>
        <ext uri="{3e2802c4-a4d2-4d8b-9148-e3be6c30e623}">
          <xlrd:rvb i="14518"/>
        </ext>
      </extLst>
    </bk>
    <bk>
      <extLst>
        <ext uri="{3e2802c4-a4d2-4d8b-9148-e3be6c30e623}">
          <xlrd:rvb i="14519"/>
        </ext>
      </extLst>
    </bk>
    <bk>
      <extLst>
        <ext uri="{3e2802c4-a4d2-4d8b-9148-e3be6c30e623}">
          <xlrd:rvb i="14520"/>
        </ext>
      </extLst>
    </bk>
    <bk>
      <extLst>
        <ext uri="{3e2802c4-a4d2-4d8b-9148-e3be6c30e623}">
          <xlrd:rvb i="14521"/>
        </ext>
      </extLst>
    </bk>
    <bk>
      <extLst>
        <ext uri="{3e2802c4-a4d2-4d8b-9148-e3be6c30e623}">
          <xlrd:rvb i="14522"/>
        </ext>
      </extLst>
    </bk>
    <bk>
      <extLst>
        <ext uri="{3e2802c4-a4d2-4d8b-9148-e3be6c30e623}">
          <xlrd:rvb i="14523"/>
        </ext>
      </extLst>
    </bk>
    <bk>
      <extLst>
        <ext uri="{3e2802c4-a4d2-4d8b-9148-e3be6c30e623}">
          <xlrd:rvb i="14524"/>
        </ext>
      </extLst>
    </bk>
    <bk>
      <extLst>
        <ext uri="{3e2802c4-a4d2-4d8b-9148-e3be6c30e623}">
          <xlrd:rvb i="14525"/>
        </ext>
      </extLst>
    </bk>
    <bk>
      <extLst>
        <ext uri="{3e2802c4-a4d2-4d8b-9148-e3be6c30e623}">
          <xlrd:rvb i="14526"/>
        </ext>
      </extLst>
    </bk>
    <bk>
      <extLst>
        <ext uri="{3e2802c4-a4d2-4d8b-9148-e3be6c30e623}">
          <xlrd:rvb i="14527"/>
        </ext>
      </extLst>
    </bk>
    <bk>
      <extLst>
        <ext uri="{3e2802c4-a4d2-4d8b-9148-e3be6c30e623}">
          <xlrd:rvb i="14528"/>
        </ext>
      </extLst>
    </bk>
    <bk>
      <extLst>
        <ext uri="{3e2802c4-a4d2-4d8b-9148-e3be6c30e623}">
          <xlrd:rvb i="14529"/>
        </ext>
      </extLst>
    </bk>
    <bk>
      <extLst>
        <ext uri="{3e2802c4-a4d2-4d8b-9148-e3be6c30e623}">
          <xlrd:rvb i="14530"/>
        </ext>
      </extLst>
    </bk>
    <bk>
      <extLst>
        <ext uri="{3e2802c4-a4d2-4d8b-9148-e3be6c30e623}">
          <xlrd:rvb i="14531"/>
        </ext>
      </extLst>
    </bk>
    <bk>
      <extLst>
        <ext uri="{3e2802c4-a4d2-4d8b-9148-e3be6c30e623}">
          <xlrd:rvb i="14532"/>
        </ext>
      </extLst>
    </bk>
    <bk>
      <extLst>
        <ext uri="{3e2802c4-a4d2-4d8b-9148-e3be6c30e623}">
          <xlrd:rvb i="14533"/>
        </ext>
      </extLst>
    </bk>
    <bk>
      <extLst>
        <ext uri="{3e2802c4-a4d2-4d8b-9148-e3be6c30e623}">
          <xlrd:rvb i="14534"/>
        </ext>
      </extLst>
    </bk>
    <bk>
      <extLst>
        <ext uri="{3e2802c4-a4d2-4d8b-9148-e3be6c30e623}">
          <xlrd:rvb i="14535"/>
        </ext>
      </extLst>
    </bk>
    <bk>
      <extLst>
        <ext uri="{3e2802c4-a4d2-4d8b-9148-e3be6c30e623}">
          <xlrd:rvb i="14536"/>
        </ext>
      </extLst>
    </bk>
    <bk>
      <extLst>
        <ext uri="{3e2802c4-a4d2-4d8b-9148-e3be6c30e623}">
          <xlrd:rvb i="14537"/>
        </ext>
      </extLst>
    </bk>
    <bk>
      <extLst>
        <ext uri="{3e2802c4-a4d2-4d8b-9148-e3be6c30e623}">
          <xlrd:rvb i="14538"/>
        </ext>
      </extLst>
    </bk>
    <bk>
      <extLst>
        <ext uri="{3e2802c4-a4d2-4d8b-9148-e3be6c30e623}">
          <xlrd:rvb i="14539"/>
        </ext>
      </extLst>
    </bk>
    <bk>
      <extLst>
        <ext uri="{3e2802c4-a4d2-4d8b-9148-e3be6c30e623}">
          <xlrd:rvb i="14540"/>
        </ext>
      </extLst>
    </bk>
    <bk>
      <extLst>
        <ext uri="{3e2802c4-a4d2-4d8b-9148-e3be6c30e623}">
          <xlrd:rvb i="14541"/>
        </ext>
      </extLst>
    </bk>
    <bk>
      <extLst>
        <ext uri="{3e2802c4-a4d2-4d8b-9148-e3be6c30e623}">
          <xlrd:rvb i="14542"/>
        </ext>
      </extLst>
    </bk>
    <bk>
      <extLst>
        <ext uri="{3e2802c4-a4d2-4d8b-9148-e3be6c30e623}">
          <xlrd:rvb i="14543"/>
        </ext>
      </extLst>
    </bk>
    <bk>
      <extLst>
        <ext uri="{3e2802c4-a4d2-4d8b-9148-e3be6c30e623}">
          <xlrd:rvb i="14544"/>
        </ext>
      </extLst>
    </bk>
    <bk>
      <extLst>
        <ext uri="{3e2802c4-a4d2-4d8b-9148-e3be6c30e623}">
          <xlrd:rvb i="14545"/>
        </ext>
      </extLst>
    </bk>
    <bk>
      <extLst>
        <ext uri="{3e2802c4-a4d2-4d8b-9148-e3be6c30e623}">
          <xlrd:rvb i="14546"/>
        </ext>
      </extLst>
    </bk>
    <bk>
      <extLst>
        <ext uri="{3e2802c4-a4d2-4d8b-9148-e3be6c30e623}">
          <xlrd:rvb i="14547"/>
        </ext>
      </extLst>
    </bk>
    <bk>
      <extLst>
        <ext uri="{3e2802c4-a4d2-4d8b-9148-e3be6c30e623}">
          <xlrd:rvb i="14548"/>
        </ext>
      </extLst>
    </bk>
    <bk>
      <extLst>
        <ext uri="{3e2802c4-a4d2-4d8b-9148-e3be6c30e623}">
          <xlrd:rvb i="14549"/>
        </ext>
      </extLst>
    </bk>
    <bk>
      <extLst>
        <ext uri="{3e2802c4-a4d2-4d8b-9148-e3be6c30e623}">
          <xlrd:rvb i="14550"/>
        </ext>
      </extLst>
    </bk>
    <bk>
      <extLst>
        <ext uri="{3e2802c4-a4d2-4d8b-9148-e3be6c30e623}">
          <xlrd:rvb i="14551"/>
        </ext>
      </extLst>
    </bk>
    <bk>
      <extLst>
        <ext uri="{3e2802c4-a4d2-4d8b-9148-e3be6c30e623}">
          <xlrd:rvb i="14552"/>
        </ext>
      </extLst>
    </bk>
    <bk>
      <extLst>
        <ext uri="{3e2802c4-a4d2-4d8b-9148-e3be6c30e623}">
          <xlrd:rvb i="14553"/>
        </ext>
      </extLst>
    </bk>
    <bk>
      <extLst>
        <ext uri="{3e2802c4-a4d2-4d8b-9148-e3be6c30e623}">
          <xlrd:rvb i="14554"/>
        </ext>
      </extLst>
    </bk>
    <bk>
      <extLst>
        <ext uri="{3e2802c4-a4d2-4d8b-9148-e3be6c30e623}">
          <xlrd:rvb i="14555"/>
        </ext>
      </extLst>
    </bk>
    <bk>
      <extLst>
        <ext uri="{3e2802c4-a4d2-4d8b-9148-e3be6c30e623}">
          <xlrd:rvb i="14556"/>
        </ext>
      </extLst>
    </bk>
    <bk>
      <extLst>
        <ext uri="{3e2802c4-a4d2-4d8b-9148-e3be6c30e623}">
          <xlrd:rvb i="14557"/>
        </ext>
      </extLst>
    </bk>
    <bk>
      <extLst>
        <ext uri="{3e2802c4-a4d2-4d8b-9148-e3be6c30e623}">
          <xlrd:rvb i="14558"/>
        </ext>
      </extLst>
    </bk>
    <bk>
      <extLst>
        <ext uri="{3e2802c4-a4d2-4d8b-9148-e3be6c30e623}">
          <xlrd:rvb i="14559"/>
        </ext>
      </extLst>
    </bk>
    <bk>
      <extLst>
        <ext uri="{3e2802c4-a4d2-4d8b-9148-e3be6c30e623}">
          <xlrd:rvb i="14560"/>
        </ext>
      </extLst>
    </bk>
    <bk>
      <extLst>
        <ext uri="{3e2802c4-a4d2-4d8b-9148-e3be6c30e623}">
          <xlrd:rvb i="14561"/>
        </ext>
      </extLst>
    </bk>
    <bk>
      <extLst>
        <ext uri="{3e2802c4-a4d2-4d8b-9148-e3be6c30e623}">
          <xlrd:rvb i="14562"/>
        </ext>
      </extLst>
    </bk>
    <bk>
      <extLst>
        <ext uri="{3e2802c4-a4d2-4d8b-9148-e3be6c30e623}">
          <xlrd:rvb i="14563"/>
        </ext>
      </extLst>
    </bk>
    <bk>
      <extLst>
        <ext uri="{3e2802c4-a4d2-4d8b-9148-e3be6c30e623}">
          <xlrd:rvb i="14564"/>
        </ext>
      </extLst>
    </bk>
    <bk>
      <extLst>
        <ext uri="{3e2802c4-a4d2-4d8b-9148-e3be6c30e623}">
          <xlrd:rvb i="14565"/>
        </ext>
      </extLst>
    </bk>
    <bk>
      <extLst>
        <ext uri="{3e2802c4-a4d2-4d8b-9148-e3be6c30e623}">
          <xlrd:rvb i="14566"/>
        </ext>
      </extLst>
    </bk>
    <bk>
      <extLst>
        <ext uri="{3e2802c4-a4d2-4d8b-9148-e3be6c30e623}">
          <xlrd:rvb i="14567"/>
        </ext>
      </extLst>
    </bk>
    <bk>
      <extLst>
        <ext uri="{3e2802c4-a4d2-4d8b-9148-e3be6c30e623}">
          <xlrd:rvb i="14568"/>
        </ext>
      </extLst>
    </bk>
    <bk>
      <extLst>
        <ext uri="{3e2802c4-a4d2-4d8b-9148-e3be6c30e623}">
          <xlrd:rvb i="14569"/>
        </ext>
      </extLst>
    </bk>
    <bk>
      <extLst>
        <ext uri="{3e2802c4-a4d2-4d8b-9148-e3be6c30e623}">
          <xlrd:rvb i="14570"/>
        </ext>
      </extLst>
    </bk>
    <bk>
      <extLst>
        <ext uri="{3e2802c4-a4d2-4d8b-9148-e3be6c30e623}">
          <xlrd:rvb i="14571"/>
        </ext>
      </extLst>
    </bk>
    <bk>
      <extLst>
        <ext uri="{3e2802c4-a4d2-4d8b-9148-e3be6c30e623}">
          <xlrd:rvb i="14572"/>
        </ext>
      </extLst>
    </bk>
    <bk>
      <extLst>
        <ext uri="{3e2802c4-a4d2-4d8b-9148-e3be6c30e623}">
          <xlrd:rvb i="14573"/>
        </ext>
      </extLst>
    </bk>
    <bk>
      <extLst>
        <ext uri="{3e2802c4-a4d2-4d8b-9148-e3be6c30e623}">
          <xlrd:rvb i="14574"/>
        </ext>
      </extLst>
    </bk>
    <bk>
      <extLst>
        <ext uri="{3e2802c4-a4d2-4d8b-9148-e3be6c30e623}">
          <xlrd:rvb i="14575"/>
        </ext>
      </extLst>
    </bk>
    <bk>
      <extLst>
        <ext uri="{3e2802c4-a4d2-4d8b-9148-e3be6c30e623}">
          <xlrd:rvb i="14576"/>
        </ext>
      </extLst>
    </bk>
    <bk>
      <extLst>
        <ext uri="{3e2802c4-a4d2-4d8b-9148-e3be6c30e623}">
          <xlrd:rvb i="14577"/>
        </ext>
      </extLst>
    </bk>
    <bk>
      <extLst>
        <ext uri="{3e2802c4-a4d2-4d8b-9148-e3be6c30e623}">
          <xlrd:rvb i="14578"/>
        </ext>
      </extLst>
    </bk>
    <bk>
      <extLst>
        <ext uri="{3e2802c4-a4d2-4d8b-9148-e3be6c30e623}">
          <xlrd:rvb i="14579"/>
        </ext>
      </extLst>
    </bk>
    <bk>
      <extLst>
        <ext uri="{3e2802c4-a4d2-4d8b-9148-e3be6c30e623}">
          <xlrd:rvb i="14580"/>
        </ext>
      </extLst>
    </bk>
    <bk>
      <extLst>
        <ext uri="{3e2802c4-a4d2-4d8b-9148-e3be6c30e623}">
          <xlrd:rvb i="14581"/>
        </ext>
      </extLst>
    </bk>
    <bk>
      <extLst>
        <ext uri="{3e2802c4-a4d2-4d8b-9148-e3be6c30e623}">
          <xlrd:rvb i="14582"/>
        </ext>
      </extLst>
    </bk>
    <bk>
      <extLst>
        <ext uri="{3e2802c4-a4d2-4d8b-9148-e3be6c30e623}">
          <xlrd:rvb i="14583"/>
        </ext>
      </extLst>
    </bk>
    <bk>
      <extLst>
        <ext uri="{3e2802c4-a4d2-4d8b-9148-e3be6c30e623}">
          <xlrd:rvb i="14584"/>
        </ext>
      </extLst>
    </bk>
    <bk>
      <extLst>
        <ext uri="{3e2802c4-a4d2-4d8b-9148-e3be6c30e623}">
          <xlrd:rvb i="14585"/>
        </ext>
      </extLst>
    </bk>
    <bk>
      <extLst>
        <ext uri="{3e2802c4-a4d2-4d8b-9148-e3be6c30e623}">
          <xlrd:rvb i="14586"/>
        </ext>
      </extLst>
    </bk>
    <bk>
      <extLst>
        <ext uri="{3e2802c4-a4d2-4d8b-9148-e3be6c30e623}">
          <xlrd:rvb i="14587"/>
        </ext>
      </extLst>
    </bk>
    <bk>
      <extLst>
        <ext uri="{3e2802c4-a4d2-4d8b-9148-e3be6c30e623}">
          <xlrd:rvb i="14588"/>
        </ext>
      </extLst>
    </bk>
    <bk>
      <extLst>
        <ext uri="{3e2802c4-a4d2-4d8b-9148-e3be6c30e623}">
          <xlrd:rvb i="14589"/>
        </ext>
      </extLst>
    </bk>
    <bk>
      <extLst>
        <ext uri="{3e2802c4-a4d2-4d8b-9148-e3be6c30e623}">
          <xlrd:rvb i="14590"/>
        </ext>
      </extLst>
    </bk>
    <bk>
      <extLst>
        <ext uri="{3e2802c4-a4d2-4d8b-9148-e3be6c30e623}">
          <xlrd:rvb i="14591"/>
        </ext>
      </extLst>
    </bk>
    <bk>
      <extLst>
        <ext uri="{3e2802c4-a4d2-4d8b-9148-e3be6c30e623}">
          <xlrd:rvb i="14592"/>
        </ext>
      </extLst>
    </bk>
    <bk>
      <extLst>
        <ext uri="{3e2802c4-a4d2-4d8b-9148-e3be6c30e623}">
          <xlrd:rvb i="14595"/>
        </ext>
      </extLst>
    </bk>
    <bk>
      <extLst>
        <ext uri="{3e2802c4-a4d2-4d8b-9148-e3be6c30e623}">
          <xlrd:rvb i="14596"/>
        </ext>
      </extLst>
    </bk>
    <bk>
      <extLst>
        <ext uri="{3e2802c4-a4d2-4d8b-9148-e3be6c30e623}">
          <xlrd:rvb i="14597"/>
        </ext>
      </extLst>
    </bk>
    <bk>
      <extLst>
        <ext uri="{3e2802c4-a4d2-4d8b-9148-e3be6c30e623}">
          <xlrd:rvb i="14598"/>
        </ext>
      </extLst>
    </bk>
    <bk>
      <extLst>
        <ext uri="{3e2802c4-a4d2-4d8b-9148-e3be6c30e623}">
          <xlrd:rvb i="14599"/>
        </ext>
      </extLst>
    </bk>
    <bk>
      <extLst>
        <ext uri="{3e2802c4-a4d2-4d8b-9148-e3be6c30e623}">
          <xlrd:rvb i="14600"/>
        </ext>
      </extLst>
    </bk>
    <bk>
      <extLst>
        <ext uri="{3e2802c4-a4d2-4d8b-9148-e3be6c30e623}">
          <xlrd:rvb i="14601"/>
        </ext>
      </extLst>
    </bk>
    <bk>
      <extLst>
        <ext uri="{3e2802c4-a4d2-4d8b-9148-e3be6c30e623}">
          <xlrd:rvb i="14602"/>
        </ext>
      </extLst>
    </bk>
    <bk>
      <extLst>
        <ext uri="{3e2802c4-a4d2-4d8b-9148-e3be6c30e623}">
          <xlrd:rvb i="14603"/>
        </ext>
      </extLst>
    </bk>
    <bk>
      <extLst>
        <ext uri="{3e2802c4-a4d2-4d8b-9148-e3be6c30e623}">
          <xlrd:rvb i="14604"/>
        </ext>
      </extLst>
    </bk>
    <bk>
      <extLst>
        <ext uri="{3e2802c4-a4d2-4d8b-9148-e3be6c30e623}">
          <xlrd:rvb i="14605"/>
        </ext>
      </extLst>
    </bk>
    <bk>
      <extLst>
        <ext uri="{3e2802c4-a4d2-4d8b-9148-e3be6c30e623}">
          <xlrd:rvb i="14606"/>
        </ext>
      </extLst>
    </bk>
    <bk>
      <extLst>
        <ext uri="{3e2802c4-a4d2-4d8b-9148-e3be6c30e623}">
          <xlrd:rvb i="14607"/>
        </ext>
      </extLst>
    </bk>
    <bk>
      <extLst>
        <ext uri="{3e2802c4-a4d2-4d8b-9148-e3be6c30e623}">
          <xlrd:rvb i="14608"/>
        </ext>
      </extLst>
    </bk>
    <bk>
      <extLst>
        <ext uri="{3e2802c4-a4d2-4d8b-9148-e3be6c30e623}">
          <xlrd:rvb i="14609"/>
        </ext>
      </extLst>
    </bk>
    <bk>
      <extLst>
        <ext uri="{3e2802c4-a4d2-4d8b-9148-e3be6c30e623}">
          <xlrd:rvb i="14610"/>
        </ext>
      </extLst>
    </bk>
    <bk>
      <extLst>
        <ext uri="{3e2802c4-a4d2-4d8b-9148-e3be6c30e623}">
          <xlrd:rvb i="14611"/>
        </ext>
      </extLst>
    </bk>
    <bk>
      <extLst>
        <ext uri="{3e2802c4-a4d2-4d8b-9148-e3be6c30e623}">
          <xlrd:rvb i="14612"/>
        </ext>
      </extLst>
    </bk>
    <bk>
      <extLst>
        <ext uri="{3e2802c4-a4d2-4d8b-9148-e3be6c30e623}">
          <xlrd:rvb i="14613"/>
        </ext>
      </extLst>
    </bk>
    <bk>
      <extLst>
        <ext uri="{3e2802c4-a4d2-4d8b-9148-e3be6c30e623}">
          <xlrd:rvb i="14614"/>
        </ext>
      </extLst>
    </bk>
    <bk>
      <extLst>
        <ext uri="{3e2802c4-a4d2-4d8b-9148-e3be6c30e623}">
          <xlrd:rvb i="14615"/>
        </ext>
      </extLst>
    </bk>
    <bk>
      <extLst>
        <ext uri="{3e2802c4-a4d2-4d8b-9148-e3be6c30e623}">
          <xlrd:rvb i="14616"/>
        </ext>
      </extLst>
    </bk>
    <bk>
      <extLst>
        <ext uri="{3e2802c4-a4d2-4d8b-9148-e3be6c30e623}">
          <xlrd:rvb i="14617"/>
        </ext>
      </extLst>
    </bk>
    <bk>
      <extLst>
        <ext uri="{3e2802c4-a4d2-4d8b-9148-e3be6c30e623}">
          <xlrd:rvb i="14618"/>
        </ext>
      </extLst>
    </bk>
    <bk>
      <extLst>
        <ext uri="{3e2802c4-a4d2-4d8b-9148-e3be6c30e623}">
          <xlrd:rvb i="14619"/>
        </ext>
      </extLst>
    </bk>
    <bk>
      <extLst>
        <ext uri="{3e2802c4-a4d2-4d8b-9148-e3be6c30e623}">
          <xlrd:rvb i="14620"/>
        </ext>
      </extLst>
    </bk>
    <bk>
      <extLst>
        <ext uri="{3e2802c4-a4d2-4d8b-9148-e3be6c30e623}">
          <xlrd:rvb i="14621"/>
        </ext>
      </extLst>
    </bk>
    <bk>
      <extLst>
        <ext uri="{3e2802c4-a4d2-4d8b-9148-e3be6c30e623}">
          <xlrd:rvb i="14622"/>
        </ext>
      </extLst>
    </bk>
    <bk>
      <extLst>
        <ext uri="{3e2802c4-a4d2-4d8b-9148-e3be6c30e623}">
          <xlrd:rvb i="14623"/>
        </ext>
      </extLst>
    </bk>
    <bk>
      <extLst>
        <ext uri="{3e2802c4-a4d2-4d8b-9148-e3be6c30e623}">
          <xlrd:rvb i="14624"/>
        </ext>
      </extLst>
    </bk>
    <bk>
      <extLst>
        <ext uri="{3e2802c4-a4d2-4d8b-9148-e3be6c30e623}">
          <xlrd:rvb i="14625"/>
        </ext>
      </extLst>
    </bk>
    <bk>
      <extLst>
        <ext uri="{3e2802c4-a4d2-4d8b-9148-e3be6c30e623}">
          <xlrd:rvb i="14626"/>
        </ext>
      </extLst>
    </bk>
    <bk>
      <extLst>
        <ext uri="{3e2802c4-a4d2-4d8b-9148-e3be6c30e623}">
          <xlrd:rvb i="14627"/>
        </ext>
      </extLst>
    </bk>
    <bk>
      <extLst>
        <ext uri="{3e2802c4-a4d2-4d8b-9148-e3be6c30e623}">
          <xlrd:rvb i="14628"/>
        </ext>
      </extLst>
    </bk>
    <bk>
      <extLst>
        <ext uri="{3e2802c4-a4d2-4d8b-9148-e3be6c30e623}">
          <xlrd:rvb i="14629"/>
        </ext>
      </extLst>
    </bk>
    <bk>
      <extLst>
        <ext uri="{3e2802c4-a4d2-4d8b-9148-e3be6c30e623}">
          <xlrd:rvb i="14630"/>
        </ext>
      </extLst>
    </bk>
    <bk>
      <extLst>
        <ext uri="{3e2802c4-a4d2-4d8b-9148-e3be6c30e623}">
          <xlrd:rvb i="14631"/>
        </ext>
      </extLst>
    </bk>
    <bk>
      <extLst>
        <ext uri="{3e2802c4-a4d2-4d8b-9148-e3be6c30e623}">
          <xlrd:rvb i="14632"/>
        </ext>
      </extLst>
    </bk>
    <bk>
      <extLst>
        <ext uri="{3e2802c4-a4d2-4d8b-9148-e3be6c30e623}">
          <xlrd:rvb i="14633"/>
        </ext>
      </extLst>
    </bk>
    <bk>
      <extLst>
        <ext uri="{3e2802c4-a4d2-4d8b-9148-e3be6c30e623}">
          <xlrd:rvb i="14634"/>
        </ext>
      </extLst>
    </bk>
    <bk>
      <extLst>
        <ext uri="{3e2802c4-a4d2-4d8b-9148-e3be6c30e623}">
          <xlrd:rvb i="14635"/>
        </ext>
      </extLst>
    </bk>
    <bk>
      <extLst>
        <ext uri="{3e2802c4-a4d2-4d8b-9148-e3be6c30e623}">
          <xlrd:rvb i="14636"/>
        </ext>
      </extLst>
    </bk>
    <bk>
      <extLst>
        <ext uri="{3e2802c4-a4d2-4d8b-9148-e3be6c30e623}">
          <xlrd:rvb i="14637"/>
        </ext>
      </extLst>
    </bk>
    <bk>
      <extLst>
        <ext uri="{3e2802c4-a4d2-4d8b-9148-e3be6c30e623}">
          <xlrd:rvb i="14638"/>
        </ext>
      </extLst>
    </bk>
    <bk>
      <extLst>
        <ext uri="{3e2802c4-a4d2-4d8b-9148-e3be6c30e623}">
          <xlrd:rvb i="14639"/>
        </ext>
      </extLst>
    </bk>
    <bk>
      <extLst>
        <ext uri="{3e2802c4-a4d2-4d8b-9148-e3be6c30e623}">
          <xlrd:rvb i="14640"/>
        </ext>
      </extLst>
    </bk>
    <bk>
      <extLst>
        <ext uri="{3e2802c4-a4d2-4d8b-9148-e3be6c30e623}">
          <xlrd:rvb i="14641"/>
        </ext>
      </extLst>
    </bk>
    <bk>
      <extLst>
        <ext uri="{3e2802c4-a4d2-4d8b-9148-e3be6c30e623}">
          <xlrd:rvb i="14642"/>
        </ext>
      </extLst>
    </bk>
    <bk>
      <extLst>
        <ext uri="{3e2802c4-a4d2-4d8b-9148-e3be6c30e623}">
          <xlrd:rvb i="14643"/>
        </ext>
      </extLst>
    </bk>
    <bk>
      <extLst>
        <ext uri="{3e2802c4-a4d2-4d8b-9148-e3be6c30e623}">
          <xlrd:rvb i="14644"/>
        </ext>
      </extLst>
    </bk>
    <bk>
      <extLst>
        <ext uri="{3e2802c4-a4d2-4d8b-9148-e3be6c30e623}">
          <xlrd:rvb i="14645"/>
        </ext>
      </extLst>
    </bk>
    <bk>
      <extLst>
        <ext uri="{3e2802c4-a4d2-4d8b-9148-e3be6c30e623}">
          <xlrd:rvb i="14646"/>
        </ext>
      </extLst>
    </bk>
    <bk>
      <extLst>
        <ext uri="{3e2802c4-a4d2-4d8b-9148-e3be6c30e623}">
          <xlrd:rvb i="14647"/>
        </ext>
      </extLst>
    </bk>
    <bk>
      <extLst>
        <ext uri="{3e2802c4-a4d2-4d8b-9148-e3be6c30e623}">
          <xlrd:rvb i="14648"/>
        </ext>
      </extLst>
    </bk>
    <bk>
      <extLst>
        <ext uri="{3e2802c4-a4d2-4d8b-9148-e3be6c30e623}">
          <xlrd:rvb i="14649"/>
        </ext>
      </extLst>
    </bk>
    <bk>
      <extLst>
        <ext uri="{3e2802c4-a4d2-4d8b-9148-e3be6c30e623}">
          <xlrd:rvb i="14650"/>
        </ext>
      </extLst>
    </bk>
    <bk>
      <extLst>
        <ext uri="{3e2802c4-a4d2-4d8b-9148-e3be6c30e623}">
          <xlrd:rvb i="14651"/>
        </ext>
      </extLst>
    </bk>
    <bk>
      <extLst>
        <ext uri="{3e2802c4-a4d2-4d8b-9148-e3be6c30e623}">
          <xlrd:rvb i="14652"/>
        </ext>
      </extLst>
    </bk>
    <bk>
      <extLst>
        <ext uri="{3e2802c4-a4d2-4d8b-9148-e3be6c30e623}">
          <xlrd:rvb i="14653"/>
        </ext>
      </extLst>
    </bk>
    <bk>
      <extLst>
        <ext uri="{3e2802c4-a4d2-4d8b-9148-e3be6c30e623}">
          <xlrd:rvb i="14654"/>
        </ext>
      </extLst>
    </bk>
    <bk>
      <extLst>
        <ext uri="{3e2802c4-a4d2-4d8b-9148-e3be6c30e623}">
          <xlrd:rvb i="14655"/>
        </ext>
      </extLst>
    </bk>
    <bk>
      <extLst>
        <ext uri="{3e2802c4-a4d2-4d8b-9148-e3be6c30e623}">
          <xlrd:rvb i="14656"/>
        </ext>
      </extLst>
    </bk>
    <bk>
      <extLst>
        <ext uri="{3e2802c4-a4d2-4d8b-9148-e3be6c30e623}">
          <xlrd:rvb i="14657"/>
        </ext>
      </extLst>
    </bk>
    <bk>
      <extLst>
        <ext uri="{3e2802c4-a4d2-4d8b-9148-e3be6c30e623}">
          <xlrd:rvb i="14658"/>
        </ext>
      </extLst>
    </bk>
    <bk>
      <extLst>
        <ext uri="{3e2802c4-a4d2-4d8b-9148-e3be6c30e623}">
          <xlrd:rvb i="14659"/>
        </ext>
      </extLst>
    </bk>
    <bk>
      <extLst>
        <ext uri="{3e2802c4-a4d2-4d8b-9148-e3be6c30e623}">
          <xlrd:rvb i="14660"/>
        </ext>
      </extLst>
    </bk>
    <bk>
      <extLst>
        <ext uri="{3e2802c4-a4d2-4d8b-9148-e3be6c30e623}">
          <xlrd:rvb i="14661"/>
        </ext>
      </extLst>
    </bk>
    <bk>
      <extLst>
        <ext uri="{3e2802c4-a4d2-4d8b-9148-e3be6c30e623}">
          <xlrd:rvb i="14662"/>
        </ext>
      </extLst>
    </bk>
    <bk>
      <extLst>
        <ext uri="{3e2802c4-a4d2-4d8b-9148-e3be6c30e623}">
          <xlrd:rvb i="14663"/>
        </ext>
      </extLst>
    </bk>
    <bk>
      <extLst>
        <ext uri="{3e2802c4-a4d2-4d8b-9148-e3be6c30e623}">
          <xlrd:rvb i="14664"/>
        </ext>
      </extLst>
    </bk>
    <bk>
      <extLst>
        <ext uri="{3e2802c4-a4d2-4d8b-9148-e3be6c30e623}">
          <xlrd:rvb i="14665"/>
        </ext>
      </extLst>
    </bk>
    <bk>
      <extLst>
        <ext uri="{3e2802c4-a4d2-4d8b-9148-e3be6c30e623}">
          <xlrd:rvb i="14666"/>
        </ext>
      </extLst>
    </bk>
    <bk>
      <extLst>
        <ext uri="{3e2802c4-a4d2-4d8b-9148-e3be6c30e623}">
          <xlrd:rvb i="14667"/>
        </ext>
      </extLst>
    </bk>
    <bk>
      <extLst>
        <ext uri="{3e2802c4-a4d2-4d8b-9148-e3be6c30e623}">
          <xlrd:rvb i="14668"/>
        </ext>
      </extLst>
    </bk>
    <bk>
      <extLst>
        <ext uri="{3e2802c4-a4d2-4d8b-9148-e3be6c30e623}">
          <xlrd:rvb i="14669"/>
        </ext>
      </extLst>
    </bk>
    <bk>
      <extLst>
        <ext uri="{3e2802c4-a4d2-4d8b-9148-e3be6c30e623}">
          <xlrd:rvb i="14670"/>
        </ext>
      </extLst>
    </bk>
    <bk>
      <extLst>
        <ext uri="{3e2802c4-a4d2-4d8b-9148-e3be6c30e623}">
          <xlrd:rvb i="14671"/>
        </ext>
      </extLst>
    </bk>
    <bk>
      <extLst>
        <ext uri="{3e2802c4-a4d2-4d8b-9148-e3be6c30e623}">
          <xlrd:rvb i="14672"/>
        </ext>
      </extLst>
    </bk>
    <bk>
      <extLst>
        <ext uri="{3e2802c4-a4d2-4d8b-9148-e3be6c30e623}">
          <xlrd:rvb i="14673"/>
        </ext>
      </extLst>
    </bk>
    <bk>
      <extLst>
        <ext uri="{3e2802c4-a4d2-4d8b-9148-e3be6c30e623}">
          <xlrd:rvb i="14674"/>
        </ext>
      </extLst>
    </bk>
    <bk>
      <extLst>
        <ext uri="{3e2802c4-a4d2-4d8b-9148-e3be6c30e623}">
          <xlrd:rvb i="14675"/>
        </ext>
      </extLst>
    </bk>
    <bk>
      <extLst>
        <ext uri="{3e2802c4-a4d2-4d8b-9148-e3be6c30e623}">
          <xlrd:rvb i="14676"/>
        </ext>
      </extLst>
    </bk>
    <bk>
      <extLst>
        <ext uri="{3e2802c4-a4d2-4d8b-9148-e3be6c30e623}">
          <xlrd:rvb i="14677"/>
        </ext>
      </extLst>
    </bk>
    <bk>
      <extLst>
        <ext uri="{3e2802c4-a4d2-4d8b-9148-e3be6c30e623}">
          <xlrd:rvb i="14678"/>
        </ext>
      </extLst>
    </bk>
    <bk>
      <extLst>
        <ext uri="{3e2802c4-a4d2-4d8b-9148-e3be6c30e623}">
          <xlrd:rvb i="14679"/>
        </ext>
      </extLst>
    </bk>
    <bk>
      <extLst>
        <ext uri="{3e2802c4-a4d2-4d8b-9148-e3be6c30e623}">
          <xlrd:rvb i="14680"/>
        </ext>
      </extLst>
    </bk>
    <bk>
      <extLst>
        <ext uri="{3e2802c4-a4d2-4d8b-9148-e3be6c30e623}">
          <xlrd:rvb i="14681"/>
        </ext>
      </extLst>
    </bk>
    <bk>
      <extLst>
        <ext uri="{3e2802c4-a4d2-4d8b-9148-e3be6c30e623}">
          <xlrd:rvb i="14682"/>
        </ext>
      </extLst>
    </bk>
    <bk>
      <extLst>
        <ext uri="{3e2802c4-a4d2-4d8b-9148-e3be6c30e623}">
          <xlrd:rvb i="14683"/>
        </ext>
      </extLst>
    </bk>
    <bk>
      <extLst>
        <ext uri="{3e2802c4-a4d2-4d8b-9148-e3be6c30e623}">
          <xlrd:rvb i="14684"/>
        </ext>
      </extLst>
    </bk>
    <bk>
      <extLst>
        <ext uri="{3e2802c4-a4d2-4d8b-9148-e3be6c30e623}">
          <xlrd:rvb i="14685"/>
        </ext>
      </extLst>
    </bk>
    <bk>
      <extLst>
        <ext uri="{3e2802c4-a4d2-4d8b-9148-e3be6c30e623}">
          <xlrd:rvb i="14686"/>
        </ext>
      </extLst>
    </bk>
    <bk>
      <extLst>
        <ext uri="{3e2802c4-a4d2-4d8b-9148-e3be6c30e623}">
          <xlrd:rvb i="14687"/>
        </ext>
      </extLst>
    </bk>
    <bk>
      <extLst>
        <ext uri="{3e2802c4-a4d2-4d8b-9148-e3be6c30e623}">
          <xlrd:rvb i="14688"/>
        </ext>
      </extLst>
    </bk>
    <bk>
      <extLst>
        <ext uri="{3e2802c4-a4d2-4d8b-9148-e3be6c30e623}">
          <xlrd:rvb i="14689"/>
        </ext>
      </extLst>
    </bk>
    <bk>
      <extLst>
        <ext uri="{3e2802c4-a4d2-4d8b-9148-e3be6c30e623}">
          <xlrd:rvb i="14690"/>
        </ext>
      </extLst>
    </bk>
    <bk>
      <extLst>
        <ext uri="{3e2802c4-a4d2-4d8b-9148-e3be6c30e623}">
          <xlrd:rvb i="14691"/>
        </ext>
      </extLst>
    </bk>
    <bk>
      <extLst>
        <ext uri="{3e2802c4-a4d2-4d8b-9148-e3be6c30e623}">
          <xlrd:rvb i="14692"/>
        </ext>
      </extLst>
    </bk>
    <bk>
      <extLst>
        <ext uri="{3e2802c4-a4d2-4d8b-9148-e3be6c30e623}">
          <xlrd:rvb i="14693"/>
        </ext>
      </extLst>
    </bk>
    <bk>
      <extLst>
        <ext uri="{3e2802c4-a4d2-4d8b-9148-e3be6c30e623}">
          <xlrd:rvb i="14694"/>
        </ext>
      </extLst>
    </bk>
    <bk>
      <extLst>
        <ext uri="{3e2802c4-a4d2-4d8b-9148-e3be6c30e623}">
          <xlrd:rvb i="14695"/>
        </ext>
      </extLst>
    </bk>
    <bk>
      <extLst>
        <ext uri="{3e2802c4-a4d2-4d8b-9148-e3be6c30e623}">
          <xlrd:rvb i="14696"/>
        </ext>
      </extLst>
    </bk>
    <bk>
      <extLst>
        <ext uri="{3e2802c4-a4d2-4d8b-9148-e3be6c30e623}">
          <xlrd:rvb i="14697"/>
        </ext>
      </extLst>
    </bk>
    <bk>
      <extLst>
        <ext uri="{3e2802c4-a4d2-4d8b-9148-e3be6c30e623}">
          <xlrd:rvb i="14698"/>
        </ext>
      </extLst>
    </bk>
    <bk>
      <extLst>
        <ext uri="{3e2802c4-a4d2-4d8b-9148-e3be6c30e623}">
          <xlrd:rvb i="14699"/>
        </ext>
      </extLst>
    </bk>
    <bk>
      <extLst>
        <ext uri="{3e2802c4-a4d2-4d8b-9148-e3be6c30e623}">
          <xlrd:rvb i="14700"/>
        </ext>
      </extLst>
    </bk>
    <bk>
      <extLst>
        <ext uri="{3e2802c4-a4d2-4d8b-9148-e3be6c30e623}">
          <xlrd:rvb i="14701"/>
        </ext>
      </extLst>
    </bk>
    <bk>
      <extLst>
        <ext uri="{3e2802c4-a4d2-4d8b-9148-e3be6c30e623}">
          <xlrd:rvb i="14702"/>
        </ext>
      </extLst>
    </bk>
    <bk>
      <extLst>
        <ext uri="{3e2802c4-a4d2-4d8b-9148-e3be6c30e623}">
          <xlrd:rvb i="14703"/>
        </ext>
      </extLst>
    </bk>
    <bk>
      <extLst>
        <ext uri="{3e2802c4-a4d2-4d8b-9148-e3be6c30e623}">
          <xlrd:rvb i="14704"/>
        </ext>
      </extLst>
    </bk>
    <bk>
      <extLst>
        <ext uri="{3e2802c4-a4d2-4d8b-9148-e3be6c30e623}">
          <xlrd:rvb i="14705"/>
        </ext>
      </extLst>
    </bk>
    <bk>
      <extLst>
        <ext uri="{3e2802c4-a4d2-4d8b-9148-e3be6c30e623}">
          <xlrd:rvb i="14706"/>
        </ext>
      </extLst>
    </bk>
    <bk>
      <extLst>
        <ext uri="{3e2802c4-a4d2-4d8b-9148-e3be6c30e623}">
          <xlrd:rvb i="14707"/>
        </ext>
      </extLst>
    </bk>
    <bk>
      <extLst>
        <ext uri="{3e2802c4-a4d2-4d8b-9148-e3be6c30e623}">
          <xlrd:rvb i="14708"/>
        </ext>
      </extLst>
    </bk>
    <bk>
      <extLst>
        <ext uri="{3e2802c4-a4d2-4d8b-9148-e3be6c30e623}">
          <xlrd:rvb i="14709"/>
        </ext>
      </extLst>
    </bk>
    <bk>
      <extLst>
        <ext uri="{3e2802c4-a4d2-4d8b-9148-e3be6c30e623}">
          <xlrd:rvb i="14710"/>
        </ext>
      </extLst>
    </bk>
    <bk>
      <extLst>
        <ext uri="{3e2802c4-a4d2-4d8b-9148-e3be6c30e623}">
          <xlrd:rvb i="14711"/>
        </ext>
      </extLst>
    </bk>
    <bk>
      <extLst>
        <ext uri="{3e2802c4-a4d2-4d8b-9148-e3be6c30e623}">
          <xlrd:rvb i="14712"/>
        </ext>
      </extLst>
    </bk>
    <bk>
      <extLst>
        <ext uri="{3e2802c4-a4d2-4d8b-9148-e3be6c30e623}">
          <xlrd:rvb i="14713"/>
        </ext>
      </extLst>
    </bk>
    <bk>
      <extLst>
        <ext uri="{3e2802c4-a4d2-4d8b-9148-e3be6c30e623}">
          <xlrd:rvb i="14714"/>
        </ext>
      </extLst>
    </bk>
    <bk>
      <extLst>
        <ext uri="{3e2802c4-a4d2-4d8b-9148-e3be6c30e623}">
          <xlrd:rvb i="14715"/>
        </ext>
      </extLst>
    </bk>
    <bk>
      <extLst>
        <ext uri="{3e2802c4-a4d2-4d8b-9148-e3be6c30e623}">
          <xlrd:rvb i="14716"/>
        </ext>
      </extLst>
    </bk>
    <bk>
      <extLst>
        <ext uri="{3e2802c4-a4d2-4d8b-9148-e3be6c30e623}">
          <xlrd:rvb i="14717"/>
        </ext>
      </extLst>
    </bk>
    <bk>
      <extLst>
        <ext uri="{3e2802c4-a4d2-4d8b-9148-e3be6c30e623}">
          <xlrd:rvb i="14718"/>
        </ext>
      </extLst>
    </bk>
    <bk>
      <extLst>
        <ext uri="{3e2802c4-a4d2-4d8b-9148-e3be6c30e623}">
          <xlrd:rvb i="14719"/>
        </ext>
      </extLst>
    </bk>
    <bk>
      <extLst>
        <ext uri="{3e2802c4-a4d2-4d8b-9148-e3be6c30e623}">
          <xlrd:rvb i="14720"/>
        </ext>
      </extLst>
    </bk>
    <bk>
      <extLst>
        <ext uri="{3e2802c4-a4d2-4d8b-9148-e3be6c30e623}">
          <xlrd:rvb i="14721"/>
        </ext>
      </extLst>
    </bk>
    <bk>
      <extLst>
        <ext uri="{3e2802c4-a4d2-4d8b-9148-e3be6c30e623}">
          <xlrd:rvb i="14722"/>
        </ext>
      </extLst>
    </bk>
    <bk>
      <extLst>
        <ext uri="{3e2802c4-a4d2-4d8b-9148-e3be6c30e623}">
          <xlrd:rvb i="14723"/>
        </ext>
      </extLst>
    </bk>
    <bk>
      <extLst>
        <ext uri="{3e2802c4-a4d2-4d8b-9148-e3be6c30e623}">
          <xlrd:rvb i="14724"/>
        </ext>
      </extLst>
    </bk>
    <bk>
      <extLst>
        <ext uri="{3e2802c4-a4d2-4d8b-9148-e3be6c30e623}">
          <xlrd:rvb i="14725"/>
        </ext>
      </extLst>
    </bk>
    <bk>
      <extLst>
        <ext uri="{3e2802c4-a4d2-4d8b-9148-e3be6c30e623}">
          <xlrd:rvb i="14726"/>
        </ext>
      </extLst>
    </bk>
    <bk>
      <extLst>
        <ext uri="{3e2802c4-a4d2-4d8b-9148-e3be6c30e623}">
          <xlrd:rvb i="14727"/>
        </ext>
      </extLst>
    </bk>
    <bk>
      <extLst>
        <ext uri="{3e2802c4-a4d2-4d8b-9148-e3be6c30e623}">
          <xlrd:rvb i="14728"/>
        </ext>
      </extLst>
    </bk>
    <bk>
      <extLst>
        <ext uri="{3e2802c4-a4d2-4d8b-9148-e3be6c30e623}">
          <xlrd:rvb i="14729"/>
        </ext>
      </extLst>
    </bk>
    <bk>
      <extLst>
        <ext uri="{3e2802c4-a4d2-4d8b-9148-e3be6c30e623}">
          <xlrd:rvb i="14730"/>
        </ext>
      </extLst>
    </bk>
    <bk>
      <extLst>
        <ext uri="{3e2802c4-a4d2-4d8b-9148-e3be6c30e623}">
          <xlrd:rvb i="14731"/>
        </ext>
      </extLst>
    </bk>
    <bk>
      <extLst>
        <ext uri="{3e2802c4-a4d2-4d8b-9148-e3be6c30e623}">
          <xlrd:rvb i="14732"/>
        </ext>
      </extLst>
    </bk>
    <bk>
      <extLst>
        <ext uri="{3e2802c4-a4d2-4d8b-9148-e3be6c30e623}">
          <xlrd:rvb i="14733"/>
        </ext>
      </extLst>
    </bk>
    <bk>
      <extLst>
        <ext uri="{3e2802c4-a4d2-4d8b-9148-e3be6c30e623}">
          <xlrd:rvb i="14734"/>
        </ext>
      </extLst>
    </bk>
    <bk>
      <extLst>
        <ext uri="{3e2802c4-a4d2-4d8b-9148-e3be6c30e623}">
          <xlrd:rvb i="14735"/>
        </ext>
      </extLst>
    </bk>
    <bk>
      <extLst>
        <ext uri="{3e2802c4-a4d2-4d8b-9148-e3be6c30e623}">
          <xlrd:rvb i="14736"/>
        </ext>
      </extLst>
    </bk>
    <bk>
      <extLst>
        <ext uri="{3e2802c4-a4d2-4d8b-9148-e3be6c30e623}">
          <xlrd:rvb i="14737"/>
        </ext>
      </extLst>
    </bk>
    <bk>
      <extLst>
        <ext uri="{3e2802c4-a4d2-4d8b-9148-e3be6c30e623}">
          <xlrd:rvb i="14738"/>
        </ext>
      </extLst>
    </bk>
    <bk>
      <extLst>
        <ext uri="{3e2802c4-a4d2-4d8b-9148-e3be6c30e623}">
          <xlrd:rvb i="14739"/>
        </ext>
      </extLst>
    </bk>
    <bk>
      <extLst>
        <ext uri="{3e2802c4-a4d2-4d8b-9148-e3be6c30e623}">
          <xlrd:rvb i="14740"/>
        </ext>
      </extLst>
    </bk>
    <bk>
      <extLst>
        <ext uri="{3e2802c4-a4d2-4d8b-9148-e3be6c30e623}">
          <xlrd:rvb i="14741"/>
        </ext>
      </extLst>
    </bk>
    <bk>
      <extLst>
        <ext uri="{3e2802c4-a4d2-4d8b-9148-e3be6c30e623}">
          <xlrd:rvb i="14742"/>
        </ext>
      </extLst>
    </bk>
    <bk>
      <extLst>
        <ext uri="{3e2802c4-a4d2-4d8b-9148-e3be6c30e623}">
          <xlrd:rvb i="14743"/>
        </ext>
      </extLst>
    </bk>
    <bk>
      <extLst>
        <ext uri="{3e2802c4-a4d2-4d8b-9148-e3be6c30e623}">
          <xlrd:rvb i="14744"/>
        </ext>
      </extLst>
    </bk>
    <bk>
      <extLst>
        <ext uri="{3e2802c4-a4d2-4d8b-9148-e3be6c30e623}">
          <xlrd:rvb i="14745"/>
        </ext>
      </extLst>
    </bk>
    <bk>
      <extLst>
        <ext uri="{3e2802c4-a4d2-4d8b-9148-e3be6c30e623}">
          <xlrd:rvb i="14746"/>
        </ext>
      </extLst>
    </bk>
    <bk>
      <extLst>
        <ext uri="{3e2802c4-a4d2-4d8b-9148-e3be6c30e623}">
          <xlrd:rvb i="14747"/>
        </ext>
      </extLst>
    </bk>
    <bk>
      <extLst>
        <ext uri="{3e2802c4-a4d2-4d8b-9148-e3be6c30e623}">
          <xlrd:rvb i="14748"/>
        </ext>
      </extLst>
    </bk>
    <bk>
      <extLst>
        <ext uri="{3e2802c4-a4d2-4d8b-9148-e3be6c30e623}">
          <xlrd:rvb i="14749"/>
        </ext>
      </extLst>
    </bk>
    <bk>
      <extLst>
        <ext uri="{3e2802c4-a4d2-4d8b-9148-e3be6c30e623}">
          <xlrd:rvb i="14750"/>
        </ext>
      </extLst>
    </bk>
    <bk>
      <extLst>
        <ext uri="{3e2802c4-a4d2-4d8b-9148-e3be6c30e623}">
          <xlrd:rvb i="14751"/>
        </ext>
      </extLst>
    </bk>
    <bk>
      <extLst>
        <ext uri="{3e2802c4-a4d2-4d8b-9148-e3be6c30e623}">
          <xlrd:rvb i="14752"/>
        </ext>
      </extLst>
    </bk>
    <bk>
      <extLst>
        <ext uri="{3e2802c4-a4d2-4d8b-9148-e3be6c30e623}">
          <xlrd:rvb i="14753"/>
        </ext>
      </extLst>
    </bk>
    <bk>
      <extLst>
        <ext uri="{3e2802c4-a4d2-4d8b-9148-e3be6c30e623}">
          <xlrd:rvb i="14754"/>
        </ext>
      </extLst>
    </bk>
    <bk>
      <extLst>
        <ext uri="{3e2802c4-a4d2-4d8b-9148-e3be6c30e623}">
          <xlrd:rvb i="14755"/>
        </ext>
      </extLst>
    </bk>
    <bk>
      <extLst>
        <ext uri="{3e2802c4-a4d2-4d8b-9148-e3be6c30e623}">
          <xlrd:rvb i="14756"/>
        </ext>
      </extLst>
    </bk>
    <bk>
      <extLst>
        <ext uri="{3e2802c4-a4d2-4d8b-9148-e3be6c30e623}">
          <xlrd:rvb i="14757"/>
        </ext>
      </extLst>
    </bk>
    <bk>
      <extLst>
        <ext uri="{3e2802c4-a4d2-4d8b-9148-e3be6c30e623}">
          <xlrd:rvb i="14758"/>
        </ext>
      </extLst>
    </bk>
    <bk>
      <extLst>
        <ext uri="{3e2802c4-a4d2-4d8b-9148-e3be6c30e623}">
          <xlrd:rvb i="14759"/>
        </ext>
      </extLst>
    </bk>
    <bk>
      <extLst>
        <ext uri="{3e2802c4-a4d2-4d8b-9148-e3be6c30e623}">
          <xlrd:rvb i="14760"/>
        </ext>
      </extLst>
    </bk>
    <bk>
      <extLst>
        <ext uri="{3e2802c4-a4d2-4d8b-9148-e3be6c30e623}">
          <xlrd:rvb i="14761"/>
        </ext>
      </extLst>
    </bk>
    <bk>
      <extLst>
        <ext uri="{3e2802c4-a4d2-4d8b-9148-e3be6c30e623}">
          <xlrd:rvb i="14762"/>
        </ext>
      </extLst>
    </bk>
    <bk>
      <extLst>
        <ext uri="{3e2802c4-a4d2-4d8b-9148-e3be6c30e623}">
          <xlrd:rvb i="14763"/>
        </ext>
      </extLst>
    </bk>
    <bk>
      <extLst>
        <ext uri="{3e2802c4-a4d2-4d8b-9148-e3be6c30e623}">
          <xlrd:rvb i="14764"/>
        </ext>
      </extLst>
    </bk>
    <bk>
      <extLst>
        <ext uri="{3e2802c4-a4d2-4d8b-9148-e3be6c30e623}">
          <xlrd:rvb i="14765"/>
        </ext>
      </extLst>
    </bk>
    <bk>
      <extLst>
        <ext uri="{3e2802c4-a4d2-4d8b-9148-e3be6c30e623}">
          <xlrd:rvb i="14766"/>
        </ext>
      </extLst>
    </bk>
    <bk>
      <extLst>
        <ext uri="{3e2802c4-a4d2-4d8b-9148-e3be6c30e623}">
          <xlrd:rvb i="14767"/>
        </ext>
      </extLst>
    </bk>
    <bk>
      <extLst>
        <ext uri="{3e2802c4-a4d2-4d8b-9148-e3be6c30e623}">
          <xlrd:rvb i="14768"/>
        </ext>
      </extLst>
    </bk>
    <bk>
      <extLst>
        <ext uri="{3e2802c4-a4d2-4d8b-9148-e3be6c30e623}">
          <xlrd:rvb i="14769"/>
        </ext>
      </extLst>
    </bk>
    <bk>
      <extLst>
        <ext uri="{3e2802c4-a4d2-4d8b-9148-e3be6c30e623}">
          <xlrd:rvb i="14770"/>
        </ext>
      </extLst>
    </bk>
    <bk>
      <extLst>
        <ext uri="{3e2802c4-a4d2-4d8b-9148-e3be6c30e623}">
          <xlrd:rvb i="14771"/>
        </ext>
      </extLst>
    </bk>
    <bk>
      <extLst>
        <ext uri="{3e2802c4-a4d2-4d8b-9148-e3be6c30e623}">
          <xlrd:rvb i="14772"/>
        </ext>
      </extLst>
    </bk>
    <bk>
      <extLst>
        <ext uri="{3e2802c4-a4d2-4d8b-9148-e3be6c30e623}">
          <xlrd:rvb i="14773"/>
        </ext>
      </extLst>
    </bk>
    <bk>
      <extLst>
        <ext uri="{3e2802c4-a4d2-4d8b-9148-e3be6c30e623}">
          <xlrd:rvb i="14774"/>
        </ext>
      </extLst>
    </bk>
    <bk>
      <extLst>
        <ext uri="{3e2802c4-a4d2-4d8b-9148-e3be6c30e623}">
          <xlrd:rvb i="14775"/>
        </ext>
      </extLst>
    </bk>
    <bk>
      <extLst>
        <ext uri="{3e2802c4-a4d2-4d8b-9148-e3be6c30e623}">
          <xlrd:rvb i="14776"/>
        </ext>
      </extLst>
    </bk>
    <bk>
      <extLst>
        <ext uri="{3e2802c4-a4d2-4d8b-9148-e3be6c30e623}">
          <xlrd:rvb i="14777"/>
        </ext>
      </extLst>
    </bk>
    <bk>
      <extLst>
        <ext uri="{3e2802c4-a4d2-4d8b-9148-e3be6c30e623}">
          <xlrd:rvb i="14778"/>
        </ext>
      </extLst>
    </bk>
    <bk>
      <extLst>
        <ext uri="{3e2802c4-a4d2-4d8b-9148-e3be6c30e623}">
          <xlrd:rvb i="14779"/>
        </ext>
      </extLst>
    </bk>
    <bk>
      <extLst>
        <ext uri="{3e2802c4-a4d2-4d8b-9148-e3be6c30e623}">
          <xlrd:rvb i="14780"/>
        </ext>
      </extLst>
    </bk>
    <bk>
      <extLst>
        <ext uri="{3e2802c4-a4d2-4d8b-9148-e3be6c30e623}">
          <xlrd:rvb i="14781"/>
        </ext>
      </extLst>
    </bk>
    <bk>
      <extLst>
        <ext uri="{3e2802c4-a4d2-4d8b-9148-e3be6c30e623}">
          <xlrd:rvb i="14782"/>
        </ext>
      </extLst>
    </bk>
    <bk>
      <extLst>
        <ext uri="{3e2802c4-a4d2-4d8b-9148-e3be6c30e623}">
          <xlrd:rvb i="14783"/>
        </ext>
      </extLst>
    </bk>
    <bk>
      <extLst>
        <ext uri="{3e2802c4-a4d2-4d8b-9148-e3be6c30e623}">
          <xlrd:rvb i="14784"/>
        </ext>
      </extLst>
    </bk>
    <bk>
      <extLst>
        <ext uri="{3e2802c4-a4d2-4d8b-9148-e3be6c30e623}">
          <xlrd:rvb i="14785"/>
        </ext>
      </extLst>
    </bk>
    <bk>
      <extLst>
        <ext uri="{3e2802c4-a4d2-4d8b-9148-e3be6c30e623}">
          <xlrd:rvb i="14786"/>
        </ext>
      </extLst>
    </bk>
    <bk>
      <extLst>
        <ext uri="{3e2802c4-a4d2-4d8b-9148-e3be6c30e623}">
          <xlrd:rvb i="14787"/>
        </ext>
      </extLst>
    </bk>
    <bk>
      <extLst>
        <ext uri="{3e2802c4-a4d2-4d8b-9148-e3be6c30e623}">
          <xlrd:rvb i="14788"/>
        </ext>
      </extLst>
    </bk>
    <bk>
      <extLst>
        <ext uri="{3e2802c4-a4d2-4d8b-9148-e3be6c30e623}">
          <xlrd:rvb i="14789"/>
        </ext>
      </extLst>
    </bk>
    <bk>
      <extLst>
        <ext uri="{3e2802c4-a4d2-4d8b-9148-e3be6c30e623}">
          <xlrd:rvb i="14790"/>
        </ext>
      </extLst>
    </bk>
    <bk>
      <extLst>
        <ext uri="{3e2802c4-a4d2-4d8b-9148-e3be6c30e623}">
          <xlrd:rvb i="14791"/>
        </ext>
      </extLst>
    </bk>
    <bk>
      <extLst>
        <ext uri="{3e2802c4-a4d2-4d8b-9148-e3be6c30e623}">
          <xlrd:rvb i="14792"/>
        </ext>
      </extLst>
    </bk>
    <bk>
      <extLst>
        <ext uri="{3e2802c4-a4d2-4d8b-9148-e3be6c30e623}">
          <xlrd:rvb i="14793"/>
        </ext>
      </extLst>
    </bk>
    <bk>
      <extLst>
        <ext uri="{3e2802c4-a4d2-4d8b-9148-e3be6c30e623}">
          <xlrd:rvb i="14794"/>
        </ext>
      </extLst>
    </bk>
    <bk>
      <extLst>
        <ext uri="{3e2802c4-a4d2-4d8b-9148-e3be6c30e623}">
          <xlrd:rvb i="14795"/>
        </ext>
      </extLst>
    </bk>
    <bk>
      <extLst>
        <ext uri="{3e2802c4-a4d2-4d8b-9148-e3be6c30e623}">
          <xlrd:rvb i="14796"/>
        </ext>
      </extLst>
    </bk>
    <bk>
      <extLst>
        <ext uri="{3e2802c4-a4d2-4d8b-9148-e3be6c30e623}">
          <xlrd:rvb i="14797"/>
        </ext>
      </extLst>
    </bk>
    <bk>
      <extLst>
        <ext uri="{3e2802c4-a4d2-4d8b-9148-e3be6c30e623}">
          <xlrd:rvb i="14798"/>
        </ext>
      </extLst>
    </bk>
    <bk>
      <extLst>
        <ext uri="{3e2802c4-a4d2-4d8b-9148-e3be6c30e623}">
          <xlrd:rvb i="14799"/>
        </ext>
      </extLst>
    </bk>
    <bk>
      <extLst>
        <ext uri="{3e2802c4-a4d2-4d8b-9148-e3be6c30e623}">
          <xlrd:rvb i="14800"/>
        </ext>
      </extLst>
    </bk>
    <bk>
      <extLst>
        <ext uri="{3e2802c4-a4d2-4d8b-9148-e3be6c30e623}">
          <xlrd:rvb i="14801"/>
        </ext>
      </extLst>
    </bk>
    <bk>
      <extLst>
        <ext uri="{3e2802c4-a4d2-4d8b-9148-e3be6c30e623}">
          <xlrd:rvb i="14802"/>
        </ext>
      </extLst>
    </bk>
    <bk>
      <extLst>
        <ext uri="{3e2802c4-a4d2-4d8b-9148-e3be6c30e623}">
          <xlrd:rvb i="14803"/>
        </ext>
      </extLst>
    </bk>
    <bk>
      <extLst>
        <ext uri="{3e2802c4-a4d2-4d8b-9148-e3be6c30e623}">
          <xlrd:rvb i="14804"/>
        </ext>
      </extLst>
    </bk>
    <bk>
      <extLst>
        <ext uri="{3e2802c4-a4d2-4d8b-9148-e3be6c30e623}">
          <xlrd:rvb i="14805"/>
        </ext>
      </extLst>
    </bk>
    <bk>
      <extLst>
        <ext uri="{3e2802c4-a4d2-4d8b-9148-e3be6c30e623}">
          <xlrd:rvb i="14806"/>
        </ext>
      </extLst>
    </bk>
    <bk>
      <extLst>
        <ext uri="{3e2802c4-a4d2-4d8b-9148-e3be6c30e623}">
          <xlrd:rvb i="14807"/>
        </ext>
      </extLst>
    </bk>
    <bk>
      <extLst>
        <ext uri="{3e2802c4-a4d2-4d8b-9148-e3be6c30e623}">
          <xlrd:rvb i="14808"/>
        </ext>
      </extLst>
    </bk>
    <bk>
      <extLst>
        <ext uri="{3e2802c4-a4d2-4d8b-9148-e3be6c30e623}">
          <xlrd:rvb i="14809"/>
        </ext>
      </extLst>
    </bk>
    <bk>
      <extLst>
        <ext uri="{3e2802c4-a4d2-4d8b-9148-e3be6c30e623}">
          <xlrd:rvb i="14810"/>
        </ext>
      </extLst>
    </bk>
    <bk>
      <extLst>
        <ext uri="{3e2802c4-a4d2-4d8b-9148-e3be6c30e623}">
          <xlrd:rvb i="14811"/>
        </ext>
      </extLst>
    </bk>
    <bk>
      <extLst>
        <ext uri="{3e2802c4-a4d2-4d8b-9148-e3be6c30e623}">
          <xlrd:rvb i="14812"/>
        </ext>
      </extLst>
    </bk>
    <bk>
      <extLst>
        <ext uri="{3e2802c4-a4d2-4d8b-9148-e3be6c30e623}">
          <xlrd:rvb i="14813"/>
        </ext>
      </extLst>
    </bk>
    <bk>
      <extLst>
        <ext uri="{3e2802c4-a4d2-4d8b-9148-e3be6c30e623}">
          <xlrd:rvb i="14814"/>
        </ext>
      </extLst>
    </bk>
    <bk>
      <extLst>
        <ext uri="{3e2802c4-a4d2-4d8b-9148-e3be6c30e623}">
          <xlrd:rvb i="14815"/>
        </ext>
      </extLst>
    </bk>
    <bk>
      <extLst>
        <ext uri="{3e2802c4-a4d2-4d8b-9148-e3be6c30e623}">
          <xlrd:rvb i="14816"/>
        </ext>
      </extLst>
    </bk>
    <bk>
      <extLst>
        <ext uri="{3e2802c4-a4d2-4d8b-9148-e3be6c30e623}">
          <xlrd:rvb i="14817"/>
        </ext>
      </extLst>
    </bk>
    <bk>
      <extLst>
        <ext uri="{3e2802c4-a4d2-4d8b-9148-e3be6c30e623}">
          <xlrd:rvb i="14818"/>
        </ext>
      </extLst>
    </bk>
    <bk>
      <extLst>
        <ext uri="{3e2802c4-a4d2-4d8b-9148-e3be6c30e623}">
          <xlrd:rvb i="14819"/>
        </ext>
      </extLst>
    </bk>
    <bk>
      <extLst>
        <ext uri="{3e2802c4-a4d2-4d8b-9148-e3be6c30e623}">
          <xlrd:rvb i="14820"/>
        </ext>
      </extLst>
    </bk>
    <bk>
      <extLst>
        <ext uri="{3e2802c4-a4d2-4d8b-9148-e3be6c30e623}">
          <xlrd:rvb i="14821"/>
        </ext>
      </extLst>
    </bk>
    <bk>
      <extLst>
        <ext uri="{3e2802c4-a4d2-4d8b-9148-e3be6c30e623}">
          <xlrd:rvb i="14822"/>
        </ext>
      </extLst>
    </bk>
    <bk>
      <extLst>
        <ext uri="{3e2802c4-a4d2-4d8b-9148-e3be6c30e623}">
          <xlrd:rvb i="14823"/>
        </ext>
      </extLst>
    </bk>
    <bk>
      <extLst>
        <ext uri="{3e2802c4-a4d2-4d8b-9148-e3be6c30e623}">
          <xlrd:rvb i="14824"/>
        </ext>
      </extLst>
    </bk>
    <bk>
      <extLst>
        <ext uri="{3e2802c4-a4d2-4d8b-9148-e3be6c30e623}">
          <xlrd:rvb i="14825"/>
        </ext>
      </extLst>
    </bk>
    <bk>
      <extLst>
        <ext uri="{3e2802c4-a4d2-4d8b-9148-e3be6c30e623}">
          <xlrd:rvb i="14826"/>
        </ext>
      </extLst>
    </bk>
    <bk>
      <extLst>
        <ext uri="{3e2802c4-a4d2-4d8b-9148-e3be6c30e623}">
          <xlrd:rvb i="14827"/>
        </ext>
      </extLst>
    </bk>
    <bk>
      <extLst>
        <ext uri="{3e2802c4-a4d2-4d8b-9148-e3be6c30e623}">
          <xlrd:rvb i="14828"/>
        </ext>
      </extLst>
    </bk>
    <bk>
      <extLst>
        <ext uri="{3e2802c4-a4d2-4d8b-9148-e3be6c30e623}">
          <xlrd:rvb i="14829"/>
        </ext>
      </extLst>
    </bk>
    <bk>
      <extLst>
        <ext uri="{3e2802c4-a4d2-4d8b-9148-e3be6c30e623}">
          <xlrd:rvb i="14830"/>
        </ext>
      </extLst>
    </bk>
    <bk>
      <extLst>
        <ext uri="{3e2802c4-a4d2-4d8b-9148-e3be6c30e623}">
          <xlrd:rvb i="14831"/>
        </ext>
      </extLst>
    </bk>
    <bk>
      <extLst>
        <ext uri="{3e2802c4-a4d2-4d8b-9148-e3be6c30e623}">
          <xlrd:rvb i="14832"/>
        </ext>
      </extLst>
    </bk>
    <bk>
      <extLst>
        <ext uri="{3e2802c4-a4d2-4d8b-9148-e3be6c30e623}">
          <xlrd:rvb i="14833"/>
        </ext>
      </extLst>
    </bk>
    <bk>
      <extLst>
        <ext uri="{3e2802c4-a4d2-4d8b-9148-e3be6c30e623}">
          <xlrd:rvb i="14834"/>
        </ext>
      </extLst>
    </bk>
    <bk>
      <extLst>
        <ext uri="{3e2802c4-a4d2-4d8b-9148-e3be6c30e623}">
          <xlrd:rvb i="14835"/>
        </ext>
      </extLst>
    </bk>
    <bk>
      <extLst>
        <ext uri="{3e2802c4-a4d2-4d8b-9148-e3be6c30e623}">
          <xlrd:rvb i="14836"/>
        </ext>
      </extLst>
    </bk>
    <bk>
      <extLst>
        <ext uri="{3e2802c4-a4d2-4d8b-9148-e3be6c30e623}">
          <xlrd:rvb i="14837"/>
        </ext>
      </extLst>
    </bk>
    <bk>
      <extLst>
        <ext uri="{3e2802c4-a4d2-4d8b-9148-e3be6c30e623}">
          <xlrd:rvb i="14838"/>
        </ext>
      </extLst>
    </bk>
    <bk>
      <extLst>
        <ext uri="{3e2802c4-a4d2-4d8b-9148-e3be6c30e623}">
          <xlrd:rvb i="14839"/>
        </ext>
      </extLst>
    </bk>
    <bk>
      <extLst>
        <ext uri="{3e2802c4-a4d2-4d8b-9148-e3be6c30e623}">
          <xlrd:rvb i="14840"/>
        </ext>
      </extLst>
    </bk>
    <bk>
      <extLst>
        <ext uri="{3e2802c4-a4d2-4d8b-9148-e3be6c30e623}">
          <xlrd:rvb i="14841"/>
        </ext>
      </extLst>
    </bk>
    <bk>
      <extLst>
        <ext uri="{3e2802c4-a4d2-4d8b-9148-e3be6c30e623}">
          <xlrd:rvb i="14844"/>
        </ext>
      </extLst>
    </bk>
    <bk>
      <extLst>
        <ext uri="{3e2802c4-a4d2-4d8b-9148-e3be6c30e623}">
          <xlrd:rvb i="14845"/>
        </ext>
      </extLst>
    </bk>
    <bk>
      <extLst>
        <ext uri="{3e2802c4-a4d2-4d8b-9148-e3be6c30e623}">
          <xlrd:rvb i="14846"/>
        </ext>
      </extLst>
    </bk>
    <bk>
      <extLst>
        <ext uri="{3e2802c4-a4d2-4d8b-9148-e3be6c30e623}">
          <xlrd:rvb i="14847"/>
        </ext>
      </extLst>
    </bk>
    <bk>
      <extLst>
        <ext uri="{3e2802c4-a4d2-4d8b-9148-e3be6c30e623}">
          <xlrd:rvb i="14848"/>
        </ext>
      </extLst>
    </bk>
    <bk>
      <extLst>
        <ext uri="{3e2802c4-a4d2-4d8b-9148-e3be6c30e623}">
          <xlrd:rvb i="14849"/>
        </ext>
      </extLst>
    </bk>
    <bk>
      <extLst>
        <ext uri="{3e2802c4-a4d2-4d8b-9148-e3be6c30e623}">
          <xlrd:rvb i="14850"/>
        </ext>
      </extLst>
    </bk>
    <bk>
      <extLst>
        <ext uri="{3e2802c4-a4d2-4d8b-9148-e3be6c30e623}">
          <xlrd:rvb i="14851"/>
        </ext>
      </extLst>
    </bk>
    <bk>
      <extLst>
        <ext uri="{3e2802c4-a4d2-4d8b-9148-e3be6c30e623}">
          <xlrd:rvb i="14852"/>
        </ext>
      </extLst>
    </bk>
    <bk>
      <extLst>
        <ext uri="{3e2802c4-a4d2-4d8b-9148-e3be6c30e623}">
          <xlrd:rvb i="14853"/>
        </ext>
      </extLst>
    </bk>
    <bk>
      <extLst>
        <ext uri="{3e2802c4-a4d2-4d8b-9148-e3be6c30e623}">
          <xlrd:rvb i="14854"/>
        </ext>
      </extLst>
    </bk>
    <bk>
      <extLst>
        <ext uri="{3e2802c4-a4d2-4d8b-9148-e3be6c30e623}">
          <xlrd:rvb i="14855"/>
        </ext>
      </extLst>
    </bk>
    <bk>
      <extLst>
        <ext uri="{3e2802c4-a4d2-4d8b-9148-e3be6c30e623}">
          <xlrd:rvb i="14856"/>
        </ext>
      </extLst>
    </bk>
    <bk>
      <extLst>
        <ext uri="{3e2802c4-a4d2-4d8b-9148-e3be6c30e623}">
          <xlrd:rvb i="14857"/>
        </ext>
      </extLst>
    </bk>
    <bk>
      <extLst>
        <ext uri="{3e2802c4-a4d2-4d8b-9148-e3be6c30e623}">
          <xlrd:rvb i="14858"/>
        </ext>
      </extLst>
    </bk>
    <bk>
      <extLst>
        <ext uri="{3e2802c4-a4d2-4d8b-9148-e3be6c30e623}">
          <xlrd:rvb i="14859"/>
        </ext>
      </extLst>
    </bk>
    <bk>
      <extLst>
        <ext uri="{3e2802c4-a4d2-4d8b-9148-e3be6c30e623}">
          <xlrd:rvb i="14860"/>
        </ext>
      </extLst>
    </bk>
    <bk>
      <extLst>
        <ext uri="{3e2802c4-a4d2-4d8b-9148-e3be6c30e623}">
          <xlrd:rvb i="14861"/>
        </ext>
      </extLst>
    </bk>
    <bk>
      <extLst>
        <ext uri="{3e2802c4-a4d2-4d8b-9148-e3be6c30e623}">
          <xlrd:rvb i="14862"/>
        </ext>
      </extLst>
    </bk>
    <bk>
      <extLst>
        <ext uri="{3e2802c4-a4d2-4d8b-9148-e3be6c30e623}">
          <xlrd:rvb i="14863"/>
        </ext>
      </extLst>
    </bk>
    <bk>
      <extLst>
        <ext uri="{3e2802c4-a4d2-4d8b-9148-e3be6c30e623}">
          <xlrd:rvb i="14864"/>
        </ext>
      </extLst>
    </bk>
    <bk>
      <extLst>
        <ext uri="{3e2802c4-a4d2-4d8b-9148-e3be6c30e623}">
          <xlrd:rvb i="14865"/>
        </ext>
      </extLst>
    </bk>
    <bk>
      <extLst>
        <ext uri="{3e2802c4-a4d2-4d8b-9148-e3be6c30e623}">
          <xlrd:rvb i="14866"/>
        </ext>
      </extLst>
    </bk>
    <bk>
      <extLst>
        <ext uri="{3e2802c4-a4d2-4d8b-9148-e3be6c30e623}">
          <xlrd:rvb i="14867"/>
        </ext>
      </extLst>
    </bk>
    <bk>
      <extLst>
        <ext uri="{3e2802c4-a4d2-4d8b-9148-e3be6c30e623}">
          <xlrd:rvb i="14868"/>
        </ext>
      </extLst>
    </bk>
    <bk>
      <extLst>
        <ext uri="{3e2802c4-a4d2-4d8b-9148-e3be6c30e623}">
          <xlrd:rvb i="14869"/>
        </ext>
      </extLst>
    </bk>
    <bk>
      <extLst>
        <ext uri="{3e2802c4-a4d2-4d8b-9148-e3be6c30e623}">
          <xlrd:rvb i="14870"/>
        </ext>
      </extLst>
    </bk>
    <bk>
      <extLst>
        <ext uri="{3e2802c4-a4d2-4d8b-9148-e3be6c30e623}">
          <xlrd:rvb i="14871"/>
        </ext>
      </extLst>
    </bk>
    <bk>
      <extLst>
        <ext uri="{3e2802c4-a4d2-4d8b-9148-e3be6c30e623}">
          <xlrd:rvb i="14872"/>
        </ext>
      </extLst>
    </bk>
    <bk>
      <extLst>
        <ext uri="{3e2802c4-a4d2-4d8b-9148-e3be6c30e623}">
          <xlrd:rvb i="14873"/>
        </ext>
      </extLst>
    </bk>
    <bk>
      <extLst>
        <ext uri="{3e2802c4-a4d2-4d8b-9148-e3be6c30e623}">
          <xlrd:rvb i="14874"/>
        </ext>
      </extLst>
    </bk>
    <bk>
      <extLst>
        <ext uri="{3e2802c4-a4d2-4d8b-9148-e3be6c30e623}">
          <xlrd:rvb i="14875"/>
        </ext>
      </extLst>
    </bk>
    <bk>
      <extLst>
        <ext uri="{3e2802c4-a4d2-4d8b-9148-e3be6c30e623}">
          <xlrd:rvb i="14876"/>
        </ext>
      </extLst>
    </bk>
    <bk>
      <extLst>
        <ext uri="{3e2802c4-a4d2-4d8b-9148-e3be6c30e623}">
          <xlrd:rvb i="14877"/>
        </ext>
      </extLst>
    </bk>
    <bk>
      <extLst>
        <ext uri="{3e2802c4-a4d2-4d8b-9148-e3be6c30e623}">
          <xlrd:rvb i="14878"/>
        </ext>
      </extLst>
    </bk>
    <bk>
      <extLst>
        <ext uri="{3e2802c4-a4d2-4d8b-9148-e3be6c30e623}">
          <xlrd:rvb i="14879"/>
        </ext>
      </extLst>
    </bk>
    <bk>
      <extLst>
        <ext uri="{3e2802c4-a4d2-4d8b-9148-e3be6c30e623}">
          <xlrd:rvb i="14880"/>
        </ext>
      </extLst>
    </bk>
    <bk>
      <extLst>
        <ext uri="{3e2802c4-a4d2-4d8b-9148-e3be6c30e623}">
          <xlrd:rvb i="14881"/>
        </ext>
      </extLst>
    </bk>
    <bk>
      <extLst>
        <ext uri="{3e2802c4-a4d2-4d8b-9148-e3be6c30e623}">
          <xlrd:rvb i="14882"/>
        </ext>
      </extLst>
    </bk>
    <bk>
      <extLst>
        <ext uri="{3e2802c4-a4d2-4d8b-9148-e3be6c30e623}">
          <xlrd:rvb i="14883"/>
        </ext>
      </extLst>
    </bk>
    <bk>
      <extLst>
        <ext uri="{3e2802c4-a4d2-4d8b-9148-e3be6c30e623}">
          <xlrd:rvb i="14884"/>
        </ext>
      </extLst>
    </bk>
    <bk>
      <extLst>
        <ext uri="{3e2802c4-a4d2-4d8b-9148-e3be6c30e623}">
          <xlrd:rvb i="14885"/>
        </ext>
      </extLst>
    </bk>
    <bk>
      <extLst>
        <ext uri="{3e2802c4-a4d2-4d8b-9148-e3be6c30e623}">
          <xlrd:rvb i="14886"/>
        </ext>
      </extLst>
    </bk>
    <bk>
      <extLst>
        <ext uri="{3e2802c4-a4d2-4d8b-9148-e3be6c30e623}">
          <xlrd:rvb i="14887"/>
        </ext>
      </extLst>
    </bk>
    <bk>
      <extLst>
        <ext uri="{3e2802c4-a4d2-4d8b-9148-e3be6c30e623}">
          <xlrd:rvb i="14888"/>
        </ext>
      </extLst>
    </bk>
    <bk>
      <extLst>
        <ext uri="{3e2802c4-a4d2-4d8b-9148-e3be6c30e623}">
          <xlrd:rvb i="14889"/>
        </ext>
      </extLst>
    </bk>
    <bk>
      <extLst>
        <ext uri="{3e2802c4-a4d2-4d8b-9148-e3be6c30e623}">
          <xlrd:rvb i="14890"/>
        </ext>
      </extLst>
    </bk>
    <bk>
      <extLst>
        <ext uri="{3e2802c4-a4d2-4d8b-9148-e3be6c30e623}">
          <xlrd:rvb i="14891"/>
        </ext>
      </extLst>
    </bk>
    <bk>
      <extLst>
        <ext uri="{3e2802c4-a4d2-4d8b-9148-e3be6c30e623}">
          <xlrd:rvb i="14892"/>
        </ext>
      </extLst>
    </bk>
    <bk>
      <extLst>
        <ext uri="{3e2802c4-a4d2-4d8b-9148-e3be6c30e623}">
          <xlrd:rvb i="14893"/>
        </ext>
      </extLst>
    </bk>
    <bk>
      <extLst>
        <ext uri="{3e2802c4-a4d2-4d8b-9148-e3be6c30e623}">
          <xlrd:rvb i="14894"/>
        </ext>
      </extLst>
    </bk>
    <bk>
      <extLst>
        <ext uri="{3e2802c4-a4d2-4d8b-9148-e3be6c30e623}">
          <xlrd:rvb i="14895"/>
        </ext>
      </extLst>
    </bk>
    <bk>
      <extLst>
        <ext uri="{3e2802c4-a4d2-4d8b-9148-e3be6c30e623}">
          <xlrd:rvb i="14896"/>
        </ext>
      </extLst>
    </bk>
    <bk>
      <extLst>
        <ext uri="{3e2802c4-a4d2-4d8b-9148-e3be6c30e623}">
          <xlrd:rvb i="14897"/>
        </ext>
      </extLst>
    </bk>
    <bk>
      <extLst>
        <ext uri="{3e2802c4-a4d2-4d8b-9148-e3be6c30e623}">
          <xlrd:rvb i="14898"/>
        </ext>
      </extLst>
    </bk>
    <bk>
      <extLst>
        <ext uri="{3e2802c4-a4d2-4d8b-9148-e3be6c30e623}">
          <xlrd:rvb i="14899"/>
        </ext>
      </extLst>
    </bk>
    <bk>
      <extLst>
        <ext uri="{3e2802c4-a4d2-4d8b-9148-e3be6c30e623}">
          <xlrd:rvb i="14900"/>
        </ext>
      </extLst>
    </bk>
    <bk>
      <extLst>
        <ext uri="{3e2802c4-a4d2-4d8b-9148-e3be6c30e623}">
          <xlrd:rvb i="14901"/>
        </ext>
      </extLst>
    </bk>
    <bk>
      <extLst>
        <ext uri="{3e2802c4-a4d2-4d8b-9148-e3be6c30e623}">
          <xlrd:rvb i="14902"/>
        </ext>
      </extLst>
    </bk>
    <bk>
      <extLst>
        <ext uri="{3e2802c4-a4d2-4d8b-9148-e3be6c30e623}">
          <xlrd:rvb i="14903"/>
        </ext>
      </extLst>
    </bk>
    <bk>
      <extLst>
        <ext uri="{3e2802c4-a4d2-4d8b-9148-e3be6c30e623}">
          <xlrd:rvb i="14904"/>
        </ext>
      </extLst>
    </bk>
    <bk>
      <extLst>
        <ext uri="{3e2802c4-a4d2-4d8b-9148-e3be6c30e623}">
          <xlrd:rvb i="14905"/>
        </ext>
      </extLst>
    </bk>
    <bk>
      <extLst>
        <ext uri="{3e2802c4-a4d2-4d8b-9148-e3be6c30e623}">
          <xlrd:rvb i="14906"/>
        </ext>
      </extLst>
    </bk>
    <bk>
      <extLst>
        <ext uri="{3e2802c4-a4d2-4d8b-9148-e3be6c30e623}">
          <xlrd:rvb i="14907"/>
        </ext>
      </extLst>
    </bk>
    <bk>
      <extLst>
        <ext uri="{3e2802c4-a4d2-4d8b-9148-e3be6c30e623}">
          <xlrd:rvb i="14908"/>
        </ext>
      </extLst>
    </bk>
    <bk>
      <extLst>
        <ext uri="{3e2802c4-a4d2-4d8b-9148-e3be6c30e623}">
          <xlrd:rvb i="14909"/>
        </ext>
      </extLst>
    </bk>
    <bk>
      <extLst>
        <ext uri="{3e2802c4-a4d2-4d8b-9148-e3be6c30e623}">
          <xlrd:rvb i="14910"/>
        </ext>
      </extLst>
    </bk>
    <bk>
      <extLst>
        <ext uri="{3e2802c4-a4d2-4d8b-9148-e3be6c30e623}">
          <xlrd:rvb i="14911"/>
        </ext>
      </extLst>
    </bk>
    <bk>
      <extLst>
        <ext uri="{3e2802c4-a4d2-4d8b-9148-e3be6c30e623}">
          <xlrd:rvb i="14912"/>
        </ext>
      </extLst>
    </bk>
    <bk>
      <extLst>
        <ext uri="{3e2802c4-a4d2-4d8b-9148-e3be6c30e623}">
          <xlrd:rvb i="14913"/>
        </ext>
      </extLst>
    </bk>
    <bk>
      <extLst>
        <ext uri="{3e2802c4-a4d2-4d8b-9148-e3be6c30e623}">
          <xlrd:rvb i="14914"/>
        </ext>
      </extLst>
    </bk>
    <bk>
      <extLst>
        <ext uri="{3e2802c4-a4d2-4d8b-9148-e3be6c30e623}">
          <xlrd:rvb i="14915"/>
        </ext>
      </extLst>
    </bk>
    <bk>
      <extLst>
        <ext uri="{3e2802c4-a4d2-4d8b-9148-e3be6c30e623}">
          <xlrd:rvb i="14916"/>
        </ext>
      </extLst>
    </bk>
    <bk>
      <extLst>
        <ext uri="{3e2802c4-a4d2-4d8b-9148-e3be6c30e623}">
          <xlrd:rvb i="14917"/>
        </ext>
      </extLst>
    </bk>
    <bk>
      <extLst>
        <ext uri="{3e2802c4-a4d2-4d8b-9148-e3be6c30e623}">
          <xlrd:rvb i="14918"/>
        </ext>
      </extLst>
    </bk>
    <bk>
      <extLst>
        <ext uri="{3e2802c4-a4d2-4d8b-9148-e3be6c30e623}">
          <xlrd:rvb i="14919"/>
        </ext>
      </extLst>
    </bk>
    <bk>
      <extLst>
        <ext uri="{3e2802c4-a4d2-4d8b-9148-e3be6c30e623}">
          <xlrd:rvb i="14920"/>
        </ext>
      </extLst>
    </bk>
    <bk>
      <extLst>
        <ext uri="{3e2802c4-a4d2-4d8b-9148-e3be6c30e623}">
          <xlrd:rvb i="14921"/>
        </ext>
      </extLst>
    </bk>
    <bk>
      <extLst>
        <ext uri="{3e2802c4-a4d2-4d8b-9148-e3be6c30e623}">
          <xlrd:rvb i="14922"/>
        </ext>
      </extLst>
    </bk>
    <bk>
      <extLst>
        <ext uri="{3e2802c4-a4d2-4d8b-9148-e3be6c30e623}">
          <xlrd:rvb i="14923"/>
        </ext>
      </extLst>
    </bk>
    <bk>
      <extLst>
        <ext uri="{3e2802c4-a4d2-4d8b-9148-e3be6c30e623}">
          <xlrd:rvb i="14924"/>
        </ext>
      </extLst>
    </bk>
    <bk>
      <extLst>
        <ext uri="{3e2802c4-a4d2-4d8b-9148-e3be6c30e623}">
          <xlrd:rvb i="14925"/>
        </ext>
      </extLst>
    </bk>
    <bk>
      <extLst>
        <ext uri="{3e2802c4-a4d2-4d8b-9148-e3be6c30e623}">
          <xlrd:rvb i="14926"/>
        </ext>
      </extLst>
    </bk>
    <bk>
      <extLst>
        <ext uri="{3e2802c4-a4d2-4d8b-9148-e3be6c30e623}">
          <xlrd:rvb i="14927"/>
        </ext>
      </extLst>
    </bk>
    <bk>
      <extLst>
        <ext uri="{3e2802c4-a4d2-4d8b-9148-e3be6c30e623}">
          <xlrd:rvb i="14928"/>
        </ext>
      </extLst>
    </bk>
    <bk>
      <extLst>
        <ext uri="{3e2802c4-a4d2-4d8b-9148-e3be6c30e623}">
          <xlrd:rvb i="14929"/>
        </ext>
      </extLst>
    </bk>
    <bk>
      <extLst>
        <ext uri="{3e2802c4-a4d2-4d8b-9148-e3be6c30e623}">
          <xlrd:rvb i="14930"/>
        </ext>
      </extLst>
    </bk>
    <bk>
      <extLst>
        <ext uri="{3e2802c4-a4d2-4d8b-9148-e3be6c30e623}">
          <xlrd:rvb i="14931"/>
        </ext>
      </extLst>
    </bk>
    <bk>
      <extLst>
        <ext uri="{3e2802c4-a4d2-4d8b-9148-e3be6c30e623}">
          <xlrd:rvb i="14932"/>
        </ext>
      </extLst>
    </bk>
    <bk>
      <extLst>
        <ext uri="{3e2802c4-a4d2-4d8b-9148-e3be6c30e623}">
          <xlrd:rvb i="14933"/>
        </ext>
      </extLst>
    </bk>
    <bk>
      <extLst>
        <ext uri="{3e2802c4-a4d2-4d8b-9148-e3be6c30e623}">
          <xlrd:rvb i="14934"/>
        </ext>
      </extLst>
    </bk>
    <bk>
      <extLst>
        <ext uri="{3e2802c4-a4d2-4d8b-9148-e3be6c30e623}">
          <xlrd:rvb i="14935"/>
        </ext>
      </extLst>
    </bk>
    <bk>
      <extLst>
        <ext uri="{3e2802c4-a4d2-4d8b-9148-e3be6c30e623}">
          <xlrd:rvb i="14936"/>
        </ext>
      </extLst>
    </bk>
    <bk>
      <extLst>
        <ext uri="{3e2802c4-a4d2-4d8b-9148-e3be6c30e623}">
          <xlrd:rvb i="14937"/>
        </ext>
      </extLst>
    </bk>
    <bk>
      <extLst>
        <ext uri="{3e2802c4-a4d2-4d8b-9148-e3be6c30e623}">
          <xlrd:rvb i="14938"/>
        </ext>
      </extLst>
    </bk>
    <bk>
      <extLst>
        <ext uri="{3e2802c4-a4d2-4d8b-9148-e3be6c30e623}">
          <xlrd:rvb i="14939"/>
        </ext>
      </extLst>
    </bk>
    <bk>
      <extLst>
        <ext uri="{3e2802c4-a4d2-4d8b-9148-e3be6c30e623}">
          <xlrd:rvb i="14940"/>
        </ext>
      </extLst>
    </bk>
    <bk>
      <extLst>
        <ext uri="{3e2802c4-a4d2-4d8b-9148-e3be6c30e623}">
          <xlrd:rvb i="14941"/>
        </ext>
      </extLst>
    </bk>
    <bk>
      <extLst>
        <ext uri="{3e2802c4-a4d2-4d8b-9148-e3be6c30e623}">
          <xlrd:rvb i="14942"/>
        </ext>
      </extLst>
    </bk>
    <bk>
      <extLst>
        <ext uri="{3e2802c4-a4d2-4d8b-9148-e3be6c30e623}">
          <xlrd:rvb i="14943"/>
        </ext>
      </extLst>
    </bk>
    <bk>
      <extLst>
        <ext uri="{3e2802c4-a4d2-4d8b-9148-e3be6c30e623}">
          <xlrd:rvb i="14944"/>
        </ext>
      </extLst>
    </bk>
    <bk>
      <extLst>
        <ext uri="{3e2802c4-a4d2-4d8b-9148-e3be6c30e623}">
          <xlrd:rvb i="14945"/>
        </ext>
      </extLst>
    </bk>
    <bk>
      <extLst>
        <ext uri="{3e2802c4-a4d2-4d8b-9148-e3be6c30e623}">
          <xlrd:rvb i="14946"/>
        </ext>
      </extLst>
    </bk>
    <bk>
      <extLst>
        <ext uri="{3e2802c4-a4d2-4d8b-9148-e3be6c30e623}">
          <xlrd:rvb i="14947"/>
        </ext>
      </extLst>
    </bk>
    <bk>
      <extLst>
        <ext uri="{3e2802c4-a4d2-4d8b-9148-e3be6c30e623}">
          <xlrd:rvb i="14948"/>
        </ext>
      </extLst>
    </bk>
    <bk>
      <extLst>
        <ext uri="{3e2802c4-a4d2-4d8b-9148-e3be6c30e623}">
          <xlrd:rvb i="14949"/>
        </ext>
      </extLst>
    </bk>
    <bk>
      <extLst>
        <ext uri="{3e2802c4-a4d2-4d8b-9148-e3be6c30e623}">
          <xlrd:rvb i="14950"/>
        </ext>
      </extLst>
    </bk>
    <bk>
      <extLst>
        <ext uri="{3e2802c4-a4d2-4d8b-9148-e3be6c30e623}">
          <xlrd:rvb i="14951"/>
        </ext>
      </extLst>
    </bk>
    <bk>
      <extLst>
        <ext uri="{3e2802c4-a4d2-4d8b-9148-e3be6c30e623}">
          <xlrd:rvb i="14952"/>
        </ext>
      </extLst>
    </bk>
    <bk>
      <extLst>
        <ext uri="{3e2802c4-a4d2-4d8b-9148-e3be6c30e623}">
          <xlrd:rvb i="14953"/>
        </ext>
      </extLst>
    </bk>
    <bk>
      <extLst>
        <ext uri="{3e2802c4-a4d2-4d8b-9148-e3be6c30e623}">
          <xlrd:rvb i="14954"/>
        </ext>
      </extLst>
    </bk>
    <bk>
      <extLst>
        <ext uri="{3e2802c4-a4d2-4d8b-9148-e3be6c30e623}">
          <xlrd:rvb i="14955"/>
        </ext>
      </extLst>
    </bk>
    <bk>
      <extLst>
        <ext uri="{3e2802c4-a4d2-4d8b-9148-e3be6c30e623}">
          <xlrd:rvb i="14956"/>
        </ext>
      </extLst>
    </bk>
    <bk>
      <extLst>
        <ext uri="{3e2802c4-a4d2-4d8b-9148-e3be6c30e623}">
          <xlrd:rvb i="14957"/>
        </ext>
      </extLst>
    </bk>
    <bk>
      <extLst>
        <ext uri="{3e2802c4-a4d2-4d8b-9148-e3be6c30e623}">
          <xlrd:rvb i="14958"/>
        </ext>
      </extLst>
    </bk>
    <bk>
      <extLst>
        <ext uri="{3e2802c4-a4d2-4d8b-9148-e3be6c30e623}">
          <xlrd:rvb i="14959"/>
        </ext>
      </extLst>
    </bk>
    <bk>
      <extLst>
        <ext uri="{3e2802c4-a4d2-4d8b-9148-e3be6c30e623}">
          <xlrd:rvb i="14960"/>
        </ext>
      </extLst>
    </bk>
    <bk>
      <extLst>
        <ext uri="{3e2802c4-a4d2-4d8b-9148-e3be6c30e623}">
          <xlrd:rvb i="14961"/>
        </ext>
      </extLst>
    </bk>
    <bk>
      <extLst>
        <ext uri="{3e2802c4-a4d2-4d8b-9148-e3be6c30e623}">
          <xlrd:rvb i="14962"/>
        </ext>
      </extLst>
    </bk>
    <bk>
      <extLst>
        <ext uri="{3e2802c4-a4d2-4d8b-9148-e3be6c30e623}">
          <xlrd:rvb i="14963"/>
        </ext>
      </extLst>
    </bk>
    <bk>
      <extLst>
        <ext uri="{3e2802c4-a4d2-4d8b-9148-e3be6c30e623}">
          <xlrd:rvb i="14964"/>
        </ext>
      </extLst>
    </bk>
    <bk>
      <extLst>
        <ext uri="{3e2802c4-a4d2-4d8b-9148-e3be6c30e623}">
          <xlrd:rvb i="14965"/>
        </ext>
      </extLst>
    </bk>
    <bk>
      <extLst>
        <ext uri="{3e2802c4-a4d2-4d8b-9148-e3be6c30e623}">
          <xlrd:rvb i="14966"/>
        </ext>
      </extLst>
    </bk>
    <bk>
      <extLst>
        <ext uri="{3e2802c4-a4d2-4d8b-9148-e3be6c30e623}">
          <xlrd:rvb i="14967"/>
        </ext>
      </extLst>
    </bk>
    <bk>
      <extLst>
        <ext uri="{3e2802c4-a4d2-4d8b-9148-e3be6c30e623}">
          <xlrd:rvb i="14968"/>
        </ext>
      </extLst>
    </bk>
    <bk>
      <extLst>
        <ext uri="{3e2802c4-a4d2-4d8b-9148-e3be6c30e623}">
          <xlrd:rvb i="14969"/>
        </ext>
      </extLst>
    </bk>
    <bk>
      <extLst>
        <ext uri="{3e2802c4-a4d2-4d8b-9148-e3be6c30e623}">
          <xlrd:rvb i="14970"/>
        </ext>
      </extLst>
    </bk>
    <bk>
      <extLst>
        <ext uri="{3e2802c4-a4d2-4d8b-9148-e3be6c30e623}">
          <xlrd:rvb i="14971"/>
        </ext>
      </extLst>
    </bk>
    <bk>
      <extLst>
        <ext uri="{3e2802c4-a4d2-4d8b-9148-e3be6c30e623}">
          <xlrd:rvb i="14972"/>
        </ext>
      </extLst>
    </bk>
    <bk>
      <extLst>
        <ext uri="{3e2802c4-a4d2-4d8b-9148-e3be6c30e623}">
          <xlrd:rvb i="14973"/>
        </ext>
      </extLst>
    </bk>
    <bk>
      <extLst>
        <ext uri="{3e2802c4-a4d2-4d8b-9148-e3be6c30e623}">
          <xlrd:rvb i="14974"/>
        </ext>
      </extLst>
    </bk>
    <bk>
      <extLst>
        <ext uri="{3e2802c4-a4d2-4d8b-9148-e3be6c30e623}">
          <xlrd:rvb i="14975"/>
        </ext>
      </extLst>
    </bk>
    <bk>
      <extLst>
        <ext uri="{3e2802c4-a4d2-4d8b-9148-e3be6c30e623}">
          <xlrd:rvb i="14976"/>
        </ext>
      </extLst>
    </bk>
    <bk>
      <extLst>
        <ext uri="{3e2802c4-a4d2-4d8b-9148-e3be6c30e623}">
          <xlrd:rvb i="14977"/>
        </ext>
      </extLst>
    </bk>
    <bk>
      <extLst>
        <ext uri="{3e2802c4-a4d2-4d8b-9148-e3be6c30e623}">
          <xlrd:rvb i="14978"/>
        </ext>
      </extLst>
    </bk>
    <bk>
      <extLst>
        <ext uri="{3e2802c4-a4d2-4d8b-9148-e3be6c30e623}">
          <xlrd:rvb i="14979"/>
        </ext>
      </extLst>
    </bk>
    <bk>
      <extLst>
        <ext uri="{3e2802c4-a4d2-4d8b-9148-e3be6c30e623}">
          <xlrd:rvb i="14980"/>
        </ext>
      </extLst>
    </bk>
    <bk>
      <extLst>
        <ext uri="{3e2802c4-a4d2-4d8b-9148-e3be6c30e623}">
          <xlrd:rvb i="14981"/>
        </ext>
      </extLst>
    </bk>
    <bk>
      <extLst>
        <ext uri="{3e2802c4-a4d2-4d8b-9148-e3be6c30e623}">
          <xlrd:rvb i="14982"/>
        </ext>
      </extLst>
    </bk>
    <bk>
      <extLst>
        <ext uri="{3e2802c4-a4d2-4d8b-9148-e3be6c30e623}">
          <xlrd:rvb i="14983"/>
        </ext>
      </extLst>
    </bk>
    <bk>
      <extLst>
        <ext uri="{3e2802c4-a4d2-4d8b-9148-e3be6c30e623}">
          <xlrd:rvb i="14984"/>
        </ext>
      </extLst>
    </bk>
    <bk>
      <extLst>
        <ext uri="{3e2802c4-a4d2-4d8b-9148-e3be6c30e623}">
          <xlrd:rvb i="14985"/>
        </ext>
      </extLst>
    </bk>
    <bk>
      <extLst>
        <ext uri="{3e2802c4-a4d2-4d8b-9148-e3be6c30e623}">
          <xlrd:rvb i="14986"/>
        </ext>
      </extLst>
    </bk>
    <bk>
      <extLst>
        <ext uri="{3e2802c4-a4d2-4d8b-9148-e3be6c30e623}">
          <xlrd:rvb i="14987"/>
        </ext>
      </extLst>
    </bk>
    <bk>
      <extLst>
        <ext uri="{3e2802c4-a4d2-4d8b-9148-e3be6c30e623}">
          <xlrd:rvb i="14988"/>
        </ext>
      </extLst>
    </bk>
    <bk>
      <extLst>
        <ext uri="{3e2802c4-a4d2-4d8b-9148-e3be6c30e623}">
          <xlrd:rvb i="14989"/>
        </ext>
      </extLst>
    </bk>
    <bk>
      <extLst>
        <ext uri="{3e2802c4-a4d2-4d8b-9148-e3be6c30e623}">
          <xlrd:rvb i="14990"/>
        </ext>
      </extLst>
    </bk>
    <bk>
      <extLst>
        <ext uri="{3e2802c4-a4d2-4d8b-9148-e3be6c30e623}">
          <xlrd:rvb i="14991"/>
        </ext>
      </extLst>
    </bk>
    <bk>
      <extLst>
        <ext uri="{3e2802c4-a4d2-4d8b-9148-e3be6c30e623}">
          <xlrd:rvb i="14992"/>
        </ext>
      </extLst>
    </bk>
    <bk>
      <extLst>
        <ext uri="{3e2802c4-a4d2-4d8b-9148-e3be6c30e623}">
          <xlrd:rvb i="14993"/>
        </ext>
      </extLst>
    </bk>
    <bk>
      <extLst>
        <ext uri="{3e2802c4-a4d2-4d8b-9148-e3be6c30e623}">
          <xlrd:rvb i="14994"/>
        </ext>
      </extLst>
    </bk>
    <bk>
      <extLst>
        <ext uri="{3e2802c4-a4d2-4d8b-9148-e3be6c30e623}">
          <xlrd:rvb i="14995"/>
        </ext>
      </extLst>
    </bk>
    <bk>
      <extLst>
        <ext uri="{3e2802c4-a4d2-4d8b-9148-e3be6c30e623}">
          <xlrd:rvb i="14996"/>
        </ext>
      </extLst>
    </bk>
    <bk>
      <extLst>
        <ext uri="{3e2802c4-a4d2-4d8b-9148-e3be6c30e623}">
          <xlrd:rvb i="14997"/>
        </ext>
      </extLst>
    </bk>
    <bk>
      <extLst>
        <ext uri="{3e2802c4-a4d2-4d8b-9148-e3be6c30e623}">
          <xlrd:rvb i="14998"/>
        </ext>
      </extLst>
    </bk>
    <bk>
      <extLst>
        <ext uri="{3e2802c4-a4d2-4d8b-9148-e3be6c30e623}">
          <xlrd:rvb i="14999"/>
        </ext>
      </extLst>
    </bk>
    <bk>
      <extLst>
        <ext uri="{3e2802c4-a4d2-4d8b-9148-e3be6c30e623}">
          <xlrd:rvb i="15000"/>
        </ext>
      </extLst>
    </bk>
    <bk>
      <extLst>
        <ext uri="{3e2802c4-a4d2-4d8b-9148-e3be6c30e623}">
          <xlrd:rvb i="15001"/>
        </ext>
      </extLst>
    </bk>
    <bk>
      <extLst>
        <ext uri="{3e2802c4-a4d2-4d8b-9148-e3be6c30e623}">
          <xlrd:rvb i="15002"/>
        </ext>
      </extLst>
    </bk>
    <bk>
      <extLst>
        <ext uri="{3e2802c4-a4d2-4d8b-9148-e3be6c30e623}">
          <xlrd:rvb i="15003"/>
        </ext>
      </extLst>
    </bk>
    <bk>
      <extLst>
        <ext uri="{3e2802c4-a4d2-4d8b-9148-e3be6c30e623}">
          <xlrd:rvb i="15004"/>
        </ext>
      </extLst>
    </bk>
    <bk>
      <extLst>
        <ext uri="{3e2802c4-a4d2-4d8b-9148-e3be6c30e623}">
          <xlrd:rvb i="15005"/>
        </ext>
      </extLst>
    </bk>
    <bk>
      <extLst>
        <ext uri="{3e2802c4-a4d2-4d8b-9148-e3be6c30e623}">
          <xlrd:rvb i="15006"/>
        </ext>
      </extLst>
    </bk>
    <bk>
      <extLst>
        <ext uri="{3e2802c4-a4d2-4d8b-9148-e3be6c30e623}">
          <xlrd:rvb i="15007"/>
        </ext>
      </extLst>
    </bk>
    <bk>
      <extLst>
        <ext uri="{3e2802c4-a4d2-4d8b-9148-e3be6c30e623}">
          <xlrd:rvb i="15008"/>
        </ext>
      </extLst>
    </bk>
    <bk>
      <extLst>
        <ext uri="{3e2802c4-a4d2-4d8b-9148-e3be6c30e623}">
          <xlrd:rvb i="15009"/>
        </ext>
      </extLst>
    </bk>
    <bk>
      <extLst>
        <ext uri="{3e2802c4-a4d2-4d8b-9148-e3be6c30e623}">
          <xlrd:rvb i="15010"/>
        </ext>
      </extLst>
    </bk>
    <bk>
      <extLst>
        <ext uri="{3e2802c4-a4d2-4d8b-9148-e3be6c30e623}">
          <xlrd:rvb i="15011"/>
        </ext>
      </extLst>
    </bk>
    <bk>
      <extLst>
        <ext uri="{3e2802c4-a4d2-4d8b-9148-e3be6c30e623}">
          <xlrd:rvb i="15012"/>
        </ext>
      </extLst>
    </bk>
    <bk>
      <extLst>
        <ext uri="{3e2802c4-a4d2-4d8b-9148-e3be6c30e623}">
          <xlrd:rvb i="15013"/>
        </ext>
      </extLst>
    </bk>
    <bk>
      <extLst>
        <ext uri="{3e2802c4-a4d2-4d8b-9148-e3be6c30e623}">
          <xlrd:rvb i="15014"/>
        </ext>
      </extLst>
    </bk>
    <bk>
      <extLst>
        <ext uri="{3e2802c4-a4d2-4d8b-9148-e3be6c30e623}">
          <xlrd:rvb i="15015"/>
        </ext>
      </extLst>
    </bk>
    <bk>
      <extLst>
        <ext uri="{3e2802c4-a4d2-4d8b-9148-e3be6c30e623}">
          <xlrd:rvb i="15016"/>
        </ext>
      </extLst>
    </bk>
    <bk>
      <extLst>
        <ext uri="{3e2802c4-a4d2-4d8b-9148-e3be6c30e623}">
          <xlrd:rvb i="15017"/>
        </ext>
      </extLst>
    </bk>
    <bk>
      <extLst>
        <ext uri="{3e2802c4-a4d2-4d8b-9148-e3be6c30e623}">
          <xlrd:rvb i="15018"/>
        </ext>
      </extLst>
    </bk>
    <bk>
      <extLst>
        <ext uri="{3e2802c4-a4d2-4d8b-9148-e3be6c30e623}">
          <xlrd:rvb i="15019"/>
        </ext>
      </extLst>
    </bk>
    <bk>
      <extLst>
        <ext uri="{3e2802c4-a4d2-4d8b-9148-e3be6c30e623}">
          <xlrd:rvb i="15020"/>
        </ext>
      </extLst>
    </bk>
    <bk>
      <extLst>
        <ext uri="{3e2802c4-a4d2-4d8b-9148-e3be6c30e623}">
          <xlrd:rvb i="15021"/>
        </ext>
      </extLst>
    </bk>
    <bk>
      <extLst>
        <ext uri="{3e2802c4-a4d2-4d8b-9148-e3be6c30e623}">
          <xlrd:rvb i="15022"/>
        </ext>
      </extLst>
    </bk>
    <bk>
      <extLst>
        <ext uri="{3e2802c4-a4d2-4d8b-9148-e3be6c30e623}">
          <xlrd:rvb i="15023"/>
        </ext>
      </extLst>
    </bk>
    <bk>
      <extLst>
        <ext uri="{3e2802c4-a4d2-4d8b-9148-e3be6c30e623}">
          <xlrd:rvb i="15024"/>
        </ext>
      </extLst>
    </bk>
    <bk>
      <extLst>
        <ext uri="{3e2802c4-a4d2-4d8b-9148-e3be6c30e623}">
          <xlrd:rvb i="15025"/>
        </ext>
      </extLst>
    </bk>
    <bk>
      <extLst>
        <ext uri="{3e2802c4-a4d2-4d8b-9148-e3be6c30e623}">
          <xlrd:rvb i="15026"/>
        </ext>
      </extLst>
    </bk>
    <bk>
      <extLst>
        <ext uri="{3e2802c4-a4d2-4d8b-9148-e3be6c30e623}">
          <xlrd:rvb i="15027"/>
        </ext>
      </extLst>
    </bk>
    <bk>
      <extLst>
        <ext uri="{3e2802c4-a4d2-4d8b-9148-e3be6c30e623}">
          <xlrd:rvb i="15028"/>
        </ext>
      </extLst>
    </bk>
    <bk>
      <extLst>
        <ext uri="{3e2802c4-a4d2-4d8b-9148-e3be6c30e623}">
          <xlrd:rvb i="15029"/>
        </ext>
      </extLst>
    </bk>
    <bk>
      <extLst>
        <ext uri="{3e2802c4-a4d2-4d8b-9148-e3be6c30e623}">
          <xlrd:rvb i="15030"/>
        </ext>
      </extLst>
    </bk>
    <bk>
      <extLst>
        <ext uri="{3e2802c4-a4d2-4d8b-9148-e3be6c30e623}">
          <xlrd:rvb i="15031"/>
        </ext>
      </extLst>
    </bk>
    <bk>
      <extLst>
        <ext uri="{3e2802c4-a4d2-4d8b-9148-e3be6c30e623}">
          <xlrd:rvb i="15032"/>
        </ext>
      </extLst>
    </bk>
    <bk>
      <extLst>
        <ext uri="{3e2802c4-a4d2-4d8b-9148-e3be6c30e623}">
          <xlrd:rvb i="15033"/>
        </ext>
      </extLst>
    </bk>
    <bk>
      <extLst>
        <ext uri="{3e2802c4-a4d2-4d8b-9148-e3be6c30e623}">
          <xlrd:rvb i="15034"/>
        </ext>
      </extLst>
    </bk>
    <bk>
      <extLst>
        <ext uri="{3e2802c4-a4d2-4d8b-9148-e3be6c30e623}">
          <xlrd:rvb i="15035"/>
        </ext>
      </extLst>
    </bk>
    <bk>
      <extLst>
        <ext uri="{3e2802c4-a4d2-4d8b-9148-e3be6c30e623}">
          <xlrd:rvb i="15036"/>
        </ext>
      </extLst>
    </bk>
    <bk>
      <extLst>
        <ext uri="{3e2802c4-a4d2-4d8b-9148-e3be6c30e623}">
          <xlrd:rvb i="15037"/>
        </ext>
      </extLst>
    </bk>
    <bk>
      <extLst>
        <ext uri="{3e2802c4-a4d2-4d8b-9148-e3be6c30e623}">
          <xlrd:rvb i="15038"/>
        </ext>
      </extLst>
    </bk>
    <bk>
      <extLst>
        <ext uri="{3e2802c4-a4d2-4d8b-9148-e3be6c30e623}">
          <xlrd:rvb i="15039"/>
        </ext>
      </extLst>
    </bk>
    <bk>
      <extLst>
        <ext uri="{3e2802c4-a4d2-4d8b-9148-e3be6c30e623}">
          <xlrd:rvb i="15040"/>
        </ext>
      </extLst>
    </bk>
    <bk>
      <extLst>
        <ext uri="{3e2802c4-a4d2-4d8b-9148-e3be6c30e623}">
          <xlrd:rvb i="15041"/>
        </ext>
      </extLst>
    </bk>
    <bk>
      <extLst>
        <ext uri="{3e2802c4-a4d2-4d8b-9148-e3be6c30e623}">
          <xlrd:rvb i="15042"/>
        </ext>
      </extLst>
    </bk>
    <bk>
      <extLst>
        <ext uri="{3e2802c4-a4d2-4d8b-9148-e3be6c30e623}">
          <xlrd:rvb i="15043"/>
        </ext>
      </extLst>
    </bk>
    <bk>
      <extLst>
        <ext uri="{3e2802c4-a4d2-4d8b-9148-e3be6c30e623}">
          <xlrd:rvb i="15044"/>
        </ext>
      </extLst>
    </bk>
    <bk>
      <extLst>
        <ext uri="{3e2802c4-a4d2-4d8b-9148-e3be6c30e623}">
          <xlrd:rvb i="15045"/>
        </ext>
      </extLst>
    </bk>
    <bk>
      <extLst>
        <ext uri="{3e2802c4-a4d2-4d8b-9148-e3be6c30e623}">
          <xlrd:rvb i="15046"/>
        </ext>
      </extLst>
    </bk>
    <bk>
      <extLst>
        <ext uri="{3e2802c4-a4d2-4d8b-9148-e3be6c30e623}">
          <xlrd:rvb i="15047"/>
        </ext>
      </extLst>
    </bk>
    <bk>
      <extLst>
        <ext uri="{3e2802c4-a4d2-4d8b-9148-e3be6c30e623}">
          <xlrd:rvb i="15048"/>
        </ext>
      </extLst>
    </bk>
    <bk>
      <extLst>
        <ext uri="{3e2802c4-a4d2-4d8b-9148-e3be6c30e623}">
          <xlrd:rvb i="15049"/>
        </ext>
      </extLst>
    </bk>
    <bk>
      <extLst>
        <ext uri="{3e2802c4-a4d2-4d8b-9148-e3be6c30e623}">
          <xlrd:rvb i="15050"/>
        </ext>
      </extLst>
    </bk>
    <bk>
      <extLst>
        <ext uri="{3e2802c4-a4d2-4d8b-9148-e3be6c30e623}">
          <xlrd:rvb i="15051"/>
        </ext>
      </extLst>
    </bk>
    <bk>
      <extLst>
        <ext uri="{3e2802c4-a4d2-4d8b-9148-e3be6c30e623}">
          <xlrd:rvb i="15052"/>
        </ext>
      </extLst>
    </bk>
    <bk>
      <extLst>
        <ext uri="{3e2802c4-a4d2-4d8b-9148-e3be6c30e623}">
          <xlrd:rvb i="15053"/>
        </ext>
      </extLst>
    </bk>
    <bk>
      <extLst>
        <ext uri="{3e2802c4-a4d2-4d8b-9148-e3be6c30e623}">
          <xlrd:rvb i="15054"/>
        </ext>
      </extLst>
    </bk>
    <bk>
      <extLst>
        <ext uri="{3e2802c4-a4d2-4d8b-9148-e3be6c30e623}">
          <xlrd:rvb i="15055"/>
        </ext>
      </extLst>
    </bk>
    <bk>
      <extLst>
        <ext uri="{3e2802c4-a4d2-4d8b-9148-e3be6c30e623}">
          <xlrd:rvb i="15056"/>
        </ext>
      </extLst>
    </bk>
    <bk>
      <extLst>
        <ext uri="{3e2802c4-a4d2-4d8b-9148-e3be6c30e623}">
          <xlrd:rvb i="15059"/>
        </ext>
      </extLst>
    </bk>
    <bk>
      <extLst>
        <ext uri="{3e2802c4-a4d2-4d8b-9148-e3be6c30e623}">
          <xlrd:rvb i="15060"/>
        </ext>
      </extLst>
    </bk>
    <bk>
      <extLst>
        <ext uri="{3e2802c4-a4d2-4d8b-9148-e3be6c30e623}">
          <xlrd:rvb i="15061"/>
        </ext>
      </extLst>
    </bk>
    <bk>
      <extLst>
        <ext uri="{3e2802c4-a4d2-4d8b-9148-e3be6c30e623}">
          <xlrd:rvb i="15062"/>
        </ext>
      </extLst>
    </bk>
    <bk>
      <extLst>
        <ext uri="{3e2802c4-a4d2-4d8b-9148-e3be6c30e623}">
          <xlrd:rvb i="15063"/>
        </ext>
      </extLst>
    </bk>
    <bk>
      <extLst>
        <ext uri="{3e2802c4-a4d2-4d8b-9148-e3be6c30e623}">
          <xlrd:rvb i="15064"/>
        </ext>
      </extLst>
    </bk>
    <bk>
      <extLst>
        <ext uri="{3e2802c4-a4d2-4d8b-9148-e3be6c30e623}">
          <xlrd:rvb i="15065"/>
        </ext>
      </extLst>
    </bk>
    <bk>
      <extLst>
        <ext uri="{3e2802c4-a4d2-4d8b-9148-e3be6c30e623}">
          <xlrd:rvb i="15066"/>
        </ext>
      </extLst>
    </bk>
    <bk>
      <extLst>
        <ext uri="{3e2802c4-a4d2-4d8b-9148-e3be6c30e623}">
          <xlrd:rvb i="15067"/>
        </ext>
      </extLst>
    </bk>
    <bk>
      <extLst>
        <ext uri="{3e2802c4-a4d2-4d8b-9148-e3be6c30e623}">
          <xlrd:rvb i="15068"/>
        </ext>
      </extLst>
    </bk>
    <bk>
      <extLst>
        <ext uri="{3e2802c4-a4d2-4d8b-9148-e3be6c30e623}">
          <xlrd:rvb i="15069"/>
        </ext>
      </extLst>
    </bk>
    <bk>
      <extLst>
        <ext uri="{3e2802c4-a4d2-4d8b-9148-e3be6c30e623}">
          <xlrd:rvb i="15070"/>
        </ext>
      </extLst>
    </bk>
    <bk>
      <extLst>
        <ext uri="{3e2802c4-a4d2-4d8b-9148-e3be6c30e623}">
          <xlrd:rvb i="15071"/>
        </ext>
      </extLst>
    </bk>
    <bk>
      <extLst>
        <ext uri="{3e2802c4-a4d2-4d8b-9148-e3be6c30e623}">
          <xlrd:rvb i="15072"/>
        </ext>
      </extLst>
    </bk>
    <bk>
      <extLst>
        <ext uri="{3e2802c4-a4d2-4d8b-9148-e3be6c30e623}">
          <xlrd:rvb i="15073"/>
        </ext>
      </extLst>
    </bk>
    <bk>
      <extLst>
        <ext uri="{3e2802c4-a4d2-4d8b-9148-e3be6c30e623}">
          <xlrd:rvb i="15074"/>
        </ext>
      </extLst>
    </bk>
    <bk>
      <extLst>
        <ext uri="{3e2802c4-a4d2-4d8b-9148-e3be6c30e623}">
          <xlrd:rvb i="15075"/>
        </ext>
      </extLst>
    </bk>
    <bk>
      <extLst>
        <ext uri="{3e2802c4-a4d2-4d8b-9148-e3be6c30e623}">
          <xlrd:rvb i="15076"/>
        </ext>
      </extLst>
    </bk>
    <bk>
      <extLst>
        <ext uri="{3e2802c4-a4d2-4d8b-9148-e3be6c30e623}">
          <xlrd:rvb i="15077"/>
        </ext>
      </extLst>
    </bk>
    <bk>
      <extLst>
        <ext uri="{3e2802c4-a4d2-4d8b-9148-e3be6c30e623}">
          <xlrd:rvb i="15078"/>
        </ext>
      </extLst>
    </bk>
    <bk>
      <extLst>
        <ext uri="{3e2802c4-a4d2-4d8b-9148-e3be6c30e623}">
          <xlrd:rvb i="15079"/>
        </ext>
      </extLst>
    </bk>
    <bk>
      <extLst>
        <ext uri="{3e2802c4-a4d2-4d8b-9148-e3be6c30e623}">
          <xlrd:rvb i="15080"/>
        </ext>
      </extLst>
    </bk>
    <bk>
      <extLst>
        <ext uri="{3e2802c4-a4d2-4d8b-9148-e3be6c30e623}">
          <xlrd:rvb i="15081"/>
        </ext>
      </extLst>
    </bk>
    <bk>
      <extLst>
        <ext uri="{3e2802c4-a4d2-4d8b-9148-e3be6c30e623}">
          <xlrd:rvb i="15082"/>
        </ext>
      </extLst>
    </bk>
    <bk>
      <extLst>
        <ext uri="{3e2802c4-a4d2-4d8b-9148-e3be6c30e623}">
          <xlrd:rvb i="15083"/>
        </ext>
      </extLst>
    </bk>
    <bk>
      <extLst>
        <ext uri="{3e2802c4-a4d2-4d8b-9148-e3be6c30e623}">
          <xlrd:rvb i="15084"/>
        </ext>
      </extLst>
    </bk>
    <bk>
      <extLst>
        <ext uri="{3e2802c4-a4d2-4d8b-9148-e3be6c30e623}">
          <xlrd:rvb i="15085"/>
        </ext>
      </extLst>
    </bk>
    <bk>
      <extLst>
        <ext uri="{3e2802c4-a4d2-4d8b-9148-e3be6c30e623}">
          <xlrd:rvb i="15086"/>
        </ext>
      </extLst>
    </bk>
    <bk>
      <extLst>
        <ext uri="{3e2802c4-a4d2-4d8b-9148-e3be6c30e623}">
          <xlrd:rvb i="15087"/>
        </ext>
      </extLst>
    </bk>
    <bk>
      <extLst>
        <ext uri="{3e2802c4-a4d2-4d8b-9148-e3be6c30e623}">
          <xlrd:rvb i="15088"/>
        </ext>
      </extLst>
    </bk>
    <bk>
      <extLst>
        <ext uri="{3e2802c4-a4d2-4d8b-9148-e3be6c30e623}">
          <xlrd:rvb i="15089"/>
        </ext>
      </extLst>
    </bk>
    <bk>
      <extLst>
        <ext uri="{3e2802c4-a4d2-4d8b-9148-e3be6c30e623}">
          <xlrd:rvb i="15090"/>
        </ext>
      </extLst>
    </bk>
    <bk>
      <extLst>
        <ext uri="{3e2802c4-a4d2-4d8b-9148-e3be6c30e623}">
          <xlrd:rvb i="15091"/>
        </ext>
      </extLst>
    </bk>
    <bk>
      <extLst>
        <ext uri="{3e2802c4-a4d2-4d8b-9148-e3be6c30e623}">
          <xlrd:rvb i="15092"/>
        </ext>
      </extLst>
    </bk>
    <bk>
      <extLst>
        <ext uri="{3e2802c4-a4d2-4d8b-9148-e3be6c30e623}">
          <xlrd:rvb i="15093"/>
        </ext>
      </extLst>
    </bk>
    <bk>
      <extLst>
        <ext uri="{3e2802c4-a4d2-4d8b-9148-e3be6c30e623}">
          <xlrd:rvb i="15094"/>
        </ext>
      </extLst>
    </bk>
    <bk>
      <extLst>
        <ext uri="{3e2802c4-a4d2-4d8b-9148-e3be6c30e623}">
          <xlrd:rvb i="15095"/>
        </ext>
      </extLst>
    </bk>
    <bk>
      <extLst>
        <ext uri="{3e2802c4-a4d2-4d8b-9148-e3be6c30e623}">
          <xlrd:rvb i="15096"/>
        </ext>
      </extLst>
    </bk>
    <bk>
      <extLst>
        <ext uri="{3e2802c4-a4d2-4d8b-9148-e3be6c30e623}">
          <xlrd:rvb i="15097"/>
        </ext>
      </extLst>
    </bk>
    <bk>
      <extLst>
        <ext uri="{3e2802c4-a4d2-4d8b-9148-e3be6c30e623}">
          <xlrd:rvb i="15098"/>
        </ext>
      </extLst>
    </bk>
    <bk>
      <extLst>
        <ext uri="{3e2802c4-a4d2-4d8b-9148-e3be6c30e623}">
          <xlrd:rvb i="15099"/>
        </ext>
      </extLst>
    </bk>
    <bk>
      <extLst>
        <ext uri="{3e2802c4-a4d2-4d8b-9148-e3be6c30e623}">
          <xlrd:rvb i="15100"/>
        </ext>
      </extLst>
    </bk>
    <bk>
      <extLst>
        <ext uri="{3e2802c4-a4d2-4d8b-9148-e3be6c30e623}">
          <xlrd:rvb i="15101"/>
        </ext>
      </extLst>
    </bk>
    <bk>
      <extLst>
        <ext uri="{3e2802c4-a4d2-4d8b-9148-e3be6c30e623}">
          <xlrd:rvb i="15102"/>
        </ext>
      </extLst>
    </bk>
    <bk>
      <extLst>
        <ext uri="{3e2802c4-a4d2-4d8b-9148-e3be6c30e623}">
          <xlrd:rvb i="15103"/>
        </ext>
      </extLst>
    </bk>
    <bk>
      <extLst>
        <ext uri="{3e2802c4-a4d2-4d8b-9148-e3be6c30e623}">
          <xlrd:rvb i="15104"/>
        </ext>
      </extLst>
    </bk>
    <bk>
      <extLst>
        <ext uri="{3e2802c4-a4d2-4d8b-9148-e3be6c30e623}">
          <xlrd:rvb i="15105"/>
        </ext>
      </extLst>
    </bk>
    <bk>
      <extLst>
        <ext uri="{3e2802c4-a4d2-4d8b-9148-e3be6c30e623}">
          <xlrd:rvb i="15106"/>
        </ext>
      </extLst>
    </bk>
    <bk>
      <extLst>
        <ext uri="{3e2802c4-a4d2-4d8b-9148-e3be6c30e623}">
          <xlrd:rvb i="15107"/>
        </ext>
      </extLst>
    </bk>
    <bk>
      <extLst>
        <ext uri="{3e2802c4-a4d2-4d8b-9148-e3be6c30e623}">
          <xlrd:rvb i="15108"/>
        </ext>
      </extLst>
    </bk>
    <bk>
      <extLst>
        <ext uri="{3e2802c4-a4d2-4d8b-9148-e3be6c30e623}">
          <xlrd:rvb i="15109"/>
        </ext>
      </extLst>
    </bk>
    <bk>
      <extLst>
        <ext uri="{3e2802c4-a4d2-4d8b-9148-e3be6c30e623}">
          <xlrd:rvb i="15110"/>
        </ext>
      </extLst>
    </bk>
    <bk>
      <extLst>
        <ext uri="{3e2802c4-a4d2-4d8b-9148-e3be6c30e623}">
          <xlrd:rvb i="15111"/>
        </ext>
      </extLst>
    </bk>
    <bk>
      <extLst>
        <ext uri="{3e2802c4-a4d2-4d8b-9148-e3be6c30e623}">
          <xlrd:rvb i="15112"/>
        </ext>
      </extLst>
    </bk>
    <bk>
      <extLst>
        <ext uri="{3e2802c4-a4d2-4d8b-9148-e3be6c30e623}">
          <xlrd:rvb i="15113"/>
        </ext>
      </extLst>
    </bk>
    <bk>
      <extLst>
        <ext uri="{3e2802c4-a4d2-4d8b-9148-e3be6c30e623}">
          <xlrd:rvb i="15114"/>
        </ext>
      </extLst>
    </bk>
    <bk>
      <extLst>
        <ext uri="{3e2802c4-a4d2-4d8b-9148-e3be6c30e623}">
          <xlrd:rvb i="15115"/>
        </ext>
      </extLst>
    </bk>
    <bk>
      <extLst>
        <ext uri="{3e2802c4-a4d2-4d8b-9148-e3be6c30e623}">
          <xlrd:rvb i="15116"/>
        </ext>
      </extLst>
    </bk>
    <bk>
      <extLst>
        <ext uri="{3e2802c4-a4d2-4d8b-9148-e3be6c30e623}">
          <xlrd:rvb i="15117"/>
        </ext>
      </extLst>
    </bk>
    <bk>
      <extLst>
        <ext uri="{3e2802c4-a4d2-4d8b-9148-e3be6c30e623}">
          <xlrd:rvb i="15118"/>
        </ext>
      </extLst>
    </bk>
    <bk>
      <extLst>
        <ext uri="{3e2802c4-a4d2-4d8b-9148-e3be6c30e623}">
          <xlrd:rvb i="15119"/>
        </ext>
      </extLst>
    </bk>
    <bk>
      <extLst>
        <ext uri="{3e2802c4-a4d2-4d8b-9148-e3be6c30e623}">
          <xlrd:rvb i="15120"/>
        </ext>
      </extLst>
    </bk>
    <bk>
      <extLst>
        <ext uri="{3e2802c4-a4d2-4d8b-9148-e3be6c30e623}">
          <xlrd:rvb i="15121"/>
        </ext>
      </extLst>
    </bk>
    <bk>
      <extLst>
        <ext uri="{3e2802c4-a4d2-4d8b-9148-e3be6c30e623}">
          <xlrd:rvb i="15122"/>
        </ext>
      </extLst>
    </bk>
    <bk>
      <extLst>
        <ext uri="{3e2802c4-a4d2-4d8b-9148-e3be6c30e623}">
          <xlrd:rvb i="15123"/>
        </ext>
      </extLst>
    </bk>
    <bk>
      <extLst>
        <ext uri="{3e2802c4-a4d2-4d8b-9148-e3be6c30e623}">
          <xlrd:rvb i="15124"/>
        </ext>
      </extLst>
    </bk>
    <bk>
      <extLst>
        <ext uri="{3e2802c4-a4d2-4d8b-9148-e3be6c30e623}">
          <xlrd:rvb i="15125"/>
        </ext>
      </extLst>
    </bk>
    <bk>
      <extLst>
        <ext uri="{3e2802c4-a4d2-4d8b-9148-e3be6c30e623}">
          <xlrd:rvb i="15126"/>
        </ext>
      </extLst>
    </bk>
    <bk>
      <extLst>
        <ext uri="{3e2802c4-a4d2-4d8b-9148-e3be6c30e623}">
          <xlrd:rvb i="15127"/>
        </ext>
      </extLst>
    </bk>
    <bk>
      <extLst>
        <ext uri="{3e2802c4-a4d2-4d8b-9148-e3be6c30e623}">
          <xlrd:rvb i="15128"/>
        </ext>
      </extLst>
    </bk>
    <bk>
      <extLst>
        <ext uri="{3e2802c4-a4d2-4d8b-9148-e3be6c30e623}">
          <xlrd:rvb i="15129"/>
        </ext>
      </extLst>
    </bk>
    <bk>
      <extLst>
        <ext uri="{3e2802c4-a4d2-4d8b-9148-e3be6c30e623}">
          <xlrd:rvb i="15130"/>
        </ext>
      </extLst>
    </bk>
    <bk>
      <extLst>
        <ext uri="{3e2802c4-a4d2-4d8b-9148-e3be6c30e623}">
          <xlrd:rvb i="15131"/>
        </ext>
      </extLst>
    </bk>
    <bk>
      <extLst>
        <ext uri="{3e2802c4-a4d2-4d8b-9148-e3be6c30e623}">
          <xlrd:rvb i="15132"/>
        </ext>
      </extLst>
    </bk>
    <bk>
      <extLst>
        <ext uri="{3e2802c4-a4d2-4d8b-9148-e3be6c30e623}">
          <xlrd:rvb i="15133"/>
        </ext>
      </extLst>
    </bk>
    <bk>
      <extLst>
        <ext uri="{3e2802c4-a4d2-4d8b-9148-e3be6c30e623}">
          <xlrd:rvb i="15134"/>
        </ext>
      </extLst>
    </bk>
    <bk>
      <extLst>
        <ext uri="{3e2802c4-a4d2-4d8b-9148-e3be6c30e623}">
          <xlrd:rvb i="15135"/>
        </ext>
      </extLst>
    </bk>
    <bk>
      <extLst>
        <ext uri="{3e2802c4-a4d2-4d8b-9148-e3be6c30e623}">
          <xlrd:rvb i="15136"/>
        </ext>
      </extLst>
    </bk>
    <bk>
      <extLst>
        <ext uri="{3e2802c4-a4d2-4d8b-9148-e3be6c30e623}">
          <xlrd:rvb i="15137"/>
        </ext>
      </extLst>
    </bk>
    <bk>
      <extLst>
        <ext uri="{3e2802c4-a4d2-4d8b-9148-e3be6c30e623}">
          <xlrd:rvb i="15138"/>
        </ext>
      </extLst>
    </bk>
    <bk>
      <extLst>
        <ext uri="{3e2802c4-a4d2-4d8b-9148-e3be6c30e623}">
          <xlrd:rvb i="15139"/>
        </ext>
      </extLst>
    </bk>
    <bk>
      <extLst>
        <ext uri="{3e2802c4-a4d2-4d8b-9148-e3be6c30e623}">
          <xlrd:rvb i="15140"/>
        </ext>
      </extLst>
    </bk>
    <bk>
      <extLst>
        <ext uri="{3e2802c4-a4d2-4d8b-9148-e3be6c30e623}">
          <xlrd:rvb i="15141"/>
        </ext>
      </extLst>
    </bk>
    <bk>
      <extLst>
        <ext uri="{3e2802c4-a4d2-4d8b-9148-e3be6c30e623}">
          <xlrd:rvb i="15142"/>
        </ext>
      </extLst>
    </bk>
    <bk>
      <extLst>
        <ext uri="{3e2802c4-a4d2-4d8b-9148-e3be6c30e623}">
          <xlrd:rvb i="15143"/>
        </ext>
      </extLst>
    </bk>
    <bk>
      <extLst>
        <ext uri="{3e2802c4-a4d2-4d8b-9148-e3be6c30e623}">
          <xlrd:rvb i="15144"/>
        </ext>
      </extLst>
    </bk>
    <bk>
      <extLst>
        <ext uri="{3e2802c4-a4d2-4d8b-9148-e3be6c30e623}">
          <xlrd:rvb i="15145"/>
        </ext>
      </extLst>
    </bk>
    <bk>
      <extLst>
        <ext uri="{3e2802c4-a4d2-4d8b-9148-e3be6c30e623}">
          <xlrd:rvb i="15146"/>
        </ext>
      </extLst>
    </bk>
    <bk>
      <extLst>
        <ext uri="{3e2802c4-a4d2-4d8b-9148-e3be6c30e623}">
          <xlrd:rvb i="15147"/>
        </ext>
      </extLst>
    </bk>
    <bk>
      <extLst>
        <ext uri="{3e2802c4-a4d2-4d8b-9148-e3be6c30e623}">
          <xlrd:rvb i="15148"/>
        </ext>
      </extLst>
    </bk>
    <bk>
      <extLst>
        <ext uri="{3e2802c4-a4d2-4d8b-9148-e3be6c30e623}">
          <xlrd:rvb i="15149"/>
        </ext>
      </extLst>
    </bk>
    <bk>
      <extLst>
        <ext uri="{3e2802c4-a4d2-4d8b-9148-e3be6c30e623}">
          <xlrd:rvb i="15150"/>
        </ext>
      </extLst>
    </bk>
    <bk>
      <extLst>
        <ext uri="{3e2802c4-a4d2-4d8b-9148-e3be6c30e623}">
          <xlrd:rvb i="15151"/>
        </ext>
      </extLst>
    </bk>
    <bk>
      <extLst>
        <ext uri="{3e2802c4-a4d2-4d8b-9148-e3be6c30e623}">
          <xlrd:rvb i="15152"/>
        </ext>
      </extLst>
    </bk>
    <bk>
      <extLst>
        <ext uri="{3e2802c4-a4d2-4d8b-9148-e3be6c30e623}">
          <xlrd:rvb i="15153"/>
        </ext>
      </extLst>
    </bk>
    <bk>
      <extLst>
        <ext uri="{3e2802c4-a4d2-4d8b-9148-e3be6c30e623}">
          <xlrd:rvb i="15154"/>
        </ext>
      </extLst>
    </bk>
    <bk>
      <extLst>
        <ext uri="{3e2802c4-a4d2-4d8b-9148-e3be6c30e623}">
          <xlrd:rvb i="15155"/>
        </ext>
      </extLst>
    </bk>
    <bk>
      <extLst>
        <ext uri="{3e2802c4-a4d2-4d8b-9148-e3be6c30e623}">
          <xlrd:rvb i="15156"/>
        </ext>
      </extLst>
    </bk>
    <bk>
      <extLst>
        <ext uri="{3e2802c4-a4d2-4d8b-9148-e3be6c30e623}">
          <xlrd:rvb i="15157"/>
        </ext>
      </extLst>
    </bk>
    <bk>
      <extLst>
        <ext uri="{3e2802c4-a4d2-4d8b-9148-e3be6c30e623}">
          <xlrd:rvb i="15158"/>
        </ext>
      </extLst>
    </bk>
    <bk>
      <extLst>
        <ext uri="{3e2802c4-a4d2-4d8b-9148-e3be6c30e623}">
          <xlrd:rvb i="15159"/>
        </ext>
      </extLst>
    </bk>
    <bk>
      <extLst>
        <ext uri="{3e2802c4-a4d2-4d8b-9148-e3be6c30e623}">
          <xlrd:rvb i="15160"/>
        </ext>
      </extLst>
    </bk>
    <bk>
      <extLst>
        <ext uri="{3e2802c4-a4d2-4d8b-9148-e3be6c30e623}">
          <xlrd:rvb i="15161"/>
        </ext>
      </extLst>
    </bk>
    <bk>
      <extLst>
        <ext uri="{3e2802c4-a4d2-4d8b-9148-e3be6c30e623}">
          <xlrd:rvb i="15162"/>
        </ext>
      </extLst>
    </bk>
    <bk>
      <extLst>
        <ext uri="{3e2802c4-a4d2-4d8b-9148-e3be6c30e623}">
          <xlrd:rvb i="15163"/>
        </ext>
      </extLst>
    </bk>
    <bk>
      <extLst>
        <ext uri="{3e2802c4-a4d2-4d8b-9148-e3be6c30e623}">
          <xlrd:rvb i="15164"/>
        </ext>
      </extLst>
    </bk>
    <bk>
      <extLst>
        <ext uri="{3e2802c4-a4d2-4d8b-9148-e3be6c30e623}">
          <xlrd:rvb i="15165"/>
        </ext>
      </extLst>
    </bk>
    <bk>
      <extLst>
        <ext uri="{3e2802c4-a4d2-4d8b-9148-e3be6c30e623}">
          <xlrd:rvb i="15166"/>
        </ext>
      </extLst>
    </bk>
    <bk>
      <extLst>
        <ext uri="{3e2802c4-a4d2-4d8b-9148-e3be6c30e623}">
          <xlrd:rvb i="15167"/>
        </ext>
      </extLst>
    </bk>
    <bk>
      <extLst>
        <ext uri="{3e2802c4-a4d2-4d8b-9148-e3be6c30e623}">
          <xlrd:rvb i="15168"/>
        </ext>
      </extLst>
    </bk>
    <bk>
      <extLst>
        <ext uri="{3e2802c4-a4d2-4d8b-9148-e3be6c30e623}">
          <xlrd:rvb i="15169"/>
        </ext>
      </extLst>
    </bk>
    <bk>
      <extLst>
        <ext uri="{3e2802c4-a4d2-4d8b-9148-e3be6c30e623}">
          <xlrd:rvb i="15170"/>
        </ext>
      </extLst>
    </bk>
    <bk>
      <extLst>
        <ext uri="{3e2802c4-a4d2-4d8b-9148-e3be6c30e623}">
          <xlrd:rvb i="15171"/>
        </ext>
      </extLst>
    </bk>
    <bk>
      <extLst>
        <ext uri="{3e2802c4-a4d2-4d8b-9148-e3be6c30e623}">
          <xlrd:rvb i="15172"/>
        </ext>
      </extLst>
    </bk>
    <bk>
      <extLst>
        <ext uri="{3e2802c4-a4d2-4d8b-9148-e3be6c30e623}">
          <xlrd:rvb i="15173"/>
        </ext>
      </extLst>
    </bk>
    <bk>
      <extLst>
        <ext uri="{3e2802c4-a4d2-4d8b-9148-e3be6c30e623}">
          <xlrd:rvb i="15174"/>
        </ext>
      </extLst>
    </bk>
    <bk>
      <extLst>
        <ext uri="{3e2802c4-a4d2-4d8b-9148-e3be6c30e623}">
          <xlrd:rvb i="15175"/>
        </ext>
      </extLst>
    </bk>
    <bk>
      <extLst>
        <ext uri="{3e2802c4-a4d2-4d8b-9148-e3be6c30e623}">
          <xlrd:rvb i="15176"/>
        </ext>
      </extLst>
    </bk>
    <bk>
      <extLst>
        <ext uri="{3e2802c4-a4d2-4d8b-9148-e3be6c30e623}">
          <xlrd:rvb i="15177"/>
        </ext>
      </extLst>
    </bk>
    <bk>
      <extLst>
        <ext uri="{3e2802c4-a4d2-4d8b-9148-e3be6c30e623}">
          <xlrd:rvb i="15178"/>
        </ext>
      </extLst>
    </bk>
    <bk>
      <extLst>
        <ext uri="{3e2802c4-a4d2-4d8b-9148-e3be6c30e623}">
          <xlrd:rvb i="15179"/>
        </ext>
      </extLst>
    </bk>
    <bk>
      <extLst>
        <ext uri="{3e2802c4-a4d2-4d8b-9148-e3be6c30e623}">
          <xlrd:rvb i="15180"/>
        </ext>
      </extLst>
    </bk>
    <bk>
      <extLst>
        <ext uri="{3e2802c4-a4d2-4d8b-9148-e3be6c30e623}">
          <xlrd:rvb i="15181"/>
        </ext>
      </extLst>
    </bk>
    <bk>
      <extLst>
        <ext uri="{3e2802c4-a4d2-4d8b-9148-e3be6c30e623}">
          <xlrd:rvb i="15182"/>
        </ext>
      </extLst>
    </bk>
    <bk>
      <extLst>
        <ext uri="{3e2802c4-a4d2-4d8b-9148-e3be6c30e623}">
          <xlrd:rvb i="15183"/>
        </ext>
      </extLst>
    </bk>
    <bk>
      <extLst>
        <ext uri="{3e2802c4-a4d2-4d8b-9148-e3be6c30e623}">
          <xlrd:rvb i="15184"/>
        </ext>
      </extLst>
    </bk>
    <bk>
      <extLst>
        <ext uri="{3e2802c4-a4d2-4d8b-9148-e3be6c30e623}">
          <xlrd:rvb i="15185"/>
        </ext>
      </extLst>
    </bk>
    <bk>
      <extLst>
        <ext uri="{3e2802c4-a4d2-4d8b-9148-e3be6c30e623}">
          <xlrd:rvb i="15186"/>
        </ext>
      </extLst>
    </bk>
    <bk>
      <extLst>
        <ext uri="{3e2802c4-a4d2-4d8b-9148-e3be6c30e623}">
          <xlrd:rvb i="15187"/>
        </ext>
      </extLst>
    </bk>
    <bk>
      <extLst>
        <ext uri="{3e2802c4-a4d2-4d8b-9148-e3be6c30e623}">
          <xlrd:rvb i="15188"/>
        </ext>
      </extLst>
    </bk>
    <bk>
      <extLst>
        <ext uri="{3e2802c4-a4d2-4d8b-9148-e3be6c30e623}">
          <xlrd:rvb i="15189"/>
        </ext>
      </extLst>
    </bk>
    <bk>
      <extLst>
        <ext uri="{3e2802c4-a4d2-4d8b-9148-e3be6c30e623}">
          <xlrd:rvb i="15190"/>
        </ext>
      </extLst>
    </bk>
    <bk>
      <extLst>
        <ext uri="{3e2802c4-a4d2-4d8b-9148-e3be6c30e623}">
          <xlrd:rvb i="15191"/>
        </ext>
      </extLst>
    </bk>
    <bk>
      <extLst>
        <ext uri="{3e2802c4-a4d2-4d8b-9148-e3be6c30e623}">
          <xlrd:rvb i="15192"/>
        </ext>
      </extLst>
    </bk>
    <bk>
      <extLst>
        <ext uri="{3e2802c4-a4d2-4d8b-9148-e3be6c30e623}">
          <xlrd:rvb i="15193"/>
        </ext>
      </extLst>
    </bk>
    <bk>
      <extLst>
        <ext uri="{3e2802c4-a4d2-4d8b-9148-e3be6c30e623}">
          <xlrd:rvb i="15194"/>
        </ext>
      </extLst>
    </bk>
    <bk>
      <extLst>
        <ext uri="{3e2802c4-a4d2-4d8b-9148-e3be6c30e623}">
          <xlrd:rvb i="15195"/>
        </ext>
      </extLst>
    </bk>
    <bk>
      <extLst>
        <ext uri="{3e2802c4-a4d2-4d8b-9148-e3be6c30e623}">
          <xlrd:rvb i="15196"/>
        </ext>
      </extLst>
    </bk>
    <bk>
      <extLst>
        <ext uri="{3e2802c4-a4d2-4d8b-9148-e3be6c30e623}">
          <xlrd:rvb i="15197"/>
        </ext>
      </extLst>
    </bk>
    <bk>
      <extLst>
        <ext uri="{3e2802c4-a4d2-4d8b-9148-e3be6c30e623}">
          <xlrd:rvb i="15198"/>
        </ext>
      </extLst>
    </bk>
    <bk>
      <extLst>
        <ext uri="{3e2802c4-a4d2-4d8b-9148-e3be6c30e623}">
          <xlrd:rvb i="15199"/>
        </ext>
      </extLst>
    </bk>
    <bk>
      <extLst>
        <ext uri="{3e2802c4-a4d2-4d8b-9148-e3be6c30e623}">
          <xlrd:rvb i="15200"/>
        </ext>
      </extLst>
    </bk>
    <bk>
      <extLst>
        <ext uri="{3e2802c4-a4d2-4d8b-9148-e3be6c30e623}">
          <xlrd:rvb i="15201"/>
        </ext>
      </extLst>
    </bk>
    <bk>
      <extLst>
        <ext uri="{3e2802c4-a4d2-4d8b-9148-e3be6c30e623}">
          <xlrd:rvb i="15202"/>
        </ext>
      </extLst>
    </bk>
    <bk>
      <extLst>
        <ext uri="{3e2802c4-a4d2-4d8b-9148-e3be6c30e623}">
          <xlrd:rvb i="15203"/>
        </ext>
      </extLst>
    </bk>
    <bk>
      <extLst>
        <ext uri="{3e2802c4-a4d2-4d8b-9148-e3be6c30e623}">
          <xlrd:rvb i="15204"/>
        </ext>
      </extLst>
    </bk>
    <bk>
      <extLst>
        <ext uri="{3e2802c4-a4d2-4d8b-9148-e3be6c30e623}">
          <xlrd:rvb i="15205"/>
        </ext>
      </extLst>
    </bk>
    <bk>
      <extLst>
        <ext uri="{3e2802c4-a4d2-4d8b-9148-e3be6c30e623}">
          <xlrd:rvb i="15206"/>
        </ext>
      </extLst>
    </bk>
    <bk>
      <extLst>
        <ext uri="{3e2802c4-a4d2-4d8b-9148-e3be6c30e623}">
          <xlrd:rvb i="15207"/>
        </ext>
      </extLst>
    </bk>
    <bk>
      <extLst>
        <ext uri="{3e2802c4-a4d2-4d8b-9148-e3be6c30e623}">
          <xlrd:rvb i="15208"/>
        </ext>
      </extLst>
    </bk>
    <bk>
      <extLst>
        <ext uri="{3e2802c4-a4d2-4d8b-9148-e3be6c30e623}">
          <xlrd:rvb i="15209"/>
        </ext>
      </extLst>
    </bk>
    <bk>
      <extLst>
        <ext uri="{3e2802c4-a4d2-4d8b-9148-e3be6c30e623}">
          <xlrd:rvb i="15210"/>
        </ext>
      </extLst>
    </bk>
    <bk>
      <extLst>
        <ext uri="{3e2802c4-a4d2-4d8b-9148-e3be6c30e623}">
          <xlrd:rvb i="15211"/>
        </ext>
      </extLst>
    </bk>
    <bk>
      <extLst>
        <ext uri="{3e2802c4-a4d2-4d8b-9148-e3be6c30e623}">
          <xlrd:rvb i="15212"/>
        </ext>
      </extLst>
    </bk>
    <bk>
      <extLst>
        <ext uri="{3e2802c4-a4d2-4d8b-9148-e3be6c30e623}">
          <xlrd:rvb i="15213"/>
        </ext>
      </extLst>
    </bk>
    <bk>
      <extLst>
        <ext uri="{3e2802c4-a4d2-4d8b-9148-e3be6c30e623}">
          <xlrd:rvb i="15214"/>
        </ext>
      </extLst>
    </bk>
    <bk>
      <extLst>
        <ext uri="{3e2802c4-a4d2-4d8b-9148-e3be6c30e623}">
          <xlrd:rvb i="15215"/>
        </ext>
      </extLst>
    </bk>
    <bk>
      <extLst>
        <ext uri="{3e2802c4-a4d2-4d8b-9148-e3be6c30e623}">
          <xlrd:rvb i="15216"/>
        </ext>
      </extLst>
    </bk>
    <bk>
      <extLst>
        <ext uri="{3e2802c4-a4d2-4d8b-9148-e3be6c30e623}">
          <xlrd:rvb i="15217"/>
        </ext>
      </extLst>
    </bk>
    <bk>
      <extLst>
        <ext uri="{3e2802c4-a4d2-4d8b-9148-e3be6c30e623}">
          <xlrd:rvb i="15218"/>
        </ext>
      </extLst>
    </bk>
    <bk>
      <extLst>
        <ext uri="{3e2802c4-a4d2-4d8b-9148-e3be6c30e623}">
          <xlrd:rvb i="15219"/>
        </ext>
      </extLst>
    </bk>
    <bk>
      <extLst>
        <ext uri="{3e2802c4-a4d2-4d8b-9148-e3be6c30e623}">
          <xlrd:rvb i="15220"/>
        </ext>
      </extLst>
    </bk>
    <bk>
      <extLst>
        <ext uri="{3e2802c4-a4d2-4d8b-9148-e3be6c30e623}">
          <xlrd:rvb i="15221"/>
        </ext>
      </extLst>
    </bk>
    <bk>
      <extLst>
        <ext uri="{3e2802c4-a4d2-4d8b-9148-e3be6c30e623}">
          <xlrd:rvb i="15222"/>
        </ext>
      </extLst>
    </bk>
    <bk>
      <extLst>
        <ext uri="{3e2802c4-a4d2-4d8b-9148-e3be6c30e623}">
          <xlrd:rvb i="15223"/>
        </ext>
      </extLst>
    </bk>
    <bk>
      <extLst>
        <ext uri="{3e2802c4-a4d2-4d8b-9148-e3be6c30e623}">
          <xlrd:rvb i="15224"/>
        </ext>
      </extLst>
    </bk>
    <bk>
      <extLst>
        <ext uri="{3e2802c4-a4d2-4d8b-9148-e3be6c30e623}">
          <xlrd:rvb i="15225"/>
        </ext>
      </extLst>
    </bk>
    <bk>
      <extLst>
        <ext uri="{3e2802c4-a4d2-4d8b-9148-e3be6c30e623}">
          <xlrd:rvb i="15226"/>
        </ext>
      </extLst>
    </bk>
    <bk>
      <extLst>
        <ext uri="{3e2802c4-a4d2-4d8b-9148-e3be6c30e623}">
          <xlrd:rvb i="15227"/>
        </ext>
      </extLst>
    </bk>
    <bk>
      <extLst>
        <ext uri="{3e2802c4-a4d2-4d8b-9148-e3be6c30e623}">
          <xlrd:rvb i="15228"/>
        </ext>
      </extLst>
    </bk>
    <bk>
      <extLst>
        <ext uri="{3e2802c4-a4d2-4d8b-9148-e3be6c30e623}">
          <xlrd:rvb i="15229"/>
        </ext>
      </extLst>
    </bk>
    <bk>
      <extLst>
        <ext uri="{3e2802c4-a4d2-4d8b-9148-e3be6c30e623}">
          <xlrd:rvb i="15230"/>
        </ext>
      </extLst>
    </bk>
    <bk>
      <extLst>
        <ext uri="{3e2802c4-a4d2-4d8b-9148-e3be6c30e623}">
          <xlrd:rvb i="15231"/>
        </ext>
      </extLst>
    </bk>
    <bk>
      <extLst>
        <ext uri="{3e2802c4-a4d2-4d8b-9148-e3be6c30e623}">
          <xlrd:rvb i="15232"/>
        </ext>
      </extLst>
    </bk>
    <bk>
      <extLst>
        <ext uri="{3e2802c4-a4d2-4d8b-9148-e3be6c30e623}">
          <xlrd:rvb i="15233"/>
        </ext>
      </extLst>
    </bk>
    <bk>
      <extLst>
        <ext uri="{3e2802c4-a4d2-4d8b-9148-e3be6c30e623}">
          <xlrd:rvb i="15234"/>
        </ext>
      </extLst>
    </bk>
    <bk>
      <extLst>
        <ext uri="{3e2802c4-a4d2-4d8b-9148-e3be6c30e623}">
          <xlrd:rvb i="15235"/>
        </ext>
      </extLst>
    </bk>
    <bk>
      <extLst>
        <ext uri="{3e2802c4-a4d2-4d8b-9148-e3be6c30e623}">
          <xlrd:rvb i="15236"/>
        </ext>
      </extLst>
    </bk>
    <bk>
      <extLst>
        <ext uri="{3e2802c4-a4d2-4d8b-9148-e3be6c30e623}">
          <xlrd:rvb i="15237"/>
        </ext>
      </extLst>
    </bk>
    <bk>
      <extLst>
        <ext uri="{3e2802c4-a4d2-4d8b-9148-e3be6c30e623}">
          <xlrd:rvb i="15238"/>
        </ext>
      </extLst>
    </bk>
    <bk>
      <extLst>
        <ext uri="{3e2802c4-a4d2-4d8b-9148-e3be6c30e623}">
          <xlrd:rvb i="15239"/>
        </ext>
      </extLst>
    </bk>
    <bk>
      <extLst>
        <ext uri="{3e2802c4-a4d2-4d8b-9148-e3be6c30e623}">
          <xlrd:rvb i="15240"/>
        </ext>
      </extLst>
    </bk>
    <bk>
      <extLst>
        <ext uri="{3e2802c4-a4d2-4d8b-9148-e3be6c30e623}">
          <xlrd:rvb i="15241"/>
        </ext>
      </extLst>
    </bk>
    <bk>
      <extLst>
        <ext uri="{3e2802c4-a4d2-4d8b-9148-e3be6c30e623}">
          <xlrd:rvb i="15242"/>
        </ext>
      </extLst>
    </bk>
    <bk>
      <extLst>
        <ext uri="{3e2802c4-a4d2-4d8b-9148-e3be6c30e623}">
          <xlrd:rvb i="15243"/>
        </ext>
      </extLst>
    </bk>
    <bk>
      <extLst>
        <ext uri="{3e2802c4-a4d2-4d8b-9148-e3be6c30e623}">
          <xlrd:rvb i="15244"/>
        </ext>
      </extLst>
    </bk>
    <bk>
      <extLst>
        <ext uri="{3e2802c4-a4d2-4d8b-9148-e3be6c30e623}">
          <xlrd:rvb i="15245"/>
        </ext>
      </extLst>
    </bk>
    <bk>
      <extLst>
        <ext uri="{3e2802c4-a4d2-4d8b-9148-e3be6c30e623}">
          <xlrd:rvb i="15246"/>
        </ext>
      </extLst>
    </bk>
    <bk>
      <extLst>
        <ext uri="{3e2802c4-a4d2-4d8b-9148-e3be6c30e623}">
          <xlrd:rvb i="15247"/>
        </ext>
      </extLst>
    </bk>
    <bk>
      <extLst>
        <ext uri="{3e2802c4-a4d2-4d8b-9148-e3be6c30e623}">
          <xlrd:rvb i="15248"/>
        </ext>
      </extLst>
    </bk>
    <bk>
      <extLst>
        <ext uri="{3e2802c4-a4d2-4d8b-9148-e3be6c30e623}">
          <xlrd:rvb i="15249"/>
        </ext>
      </extLst>
    </bk>
    <bk>
      <extLst>
        <ext uri="{3e2802c4-a4d2-4d8b-9148-e3be6c30e623}">
          <xlrd:rvb i="15250"/>
        </ext>
      </extLst>
    </bk>
    <bk>
      <extLst>
        <ext uri="{3e2802c4-a4d2-4d8b-9148-e3be6c30e623}">
          <xlrd:rvb i="15251"/>
        </ext>
      </extLst>
    </bk>
    <bk>
      <extLst>
        <ext uri="{3e2802c4-a4d2-4d8b-9148-e3be6c30e623}">
          <xlrd:rvb i="15252"/>
        </ext>
      </extLst>
    </bk>
    <bk>
      <extLst>
        <ext uri="{3e2802c4-a4d2-4d8b-9148-e3be6c30e623}">
          <xlrd:rvb i="15253"/>
        </ext>
      </extLst>
    </bk>
    <bk>
      <extLst>
        <ext uri="{3e2802c4-a4d2-4d8b-9148-e3be6c30e623}">
          <xlrd:rvb i="15254"/>
        </ext>
      </extLst>
    </bk>
    <bk>
      <extLst>
        <ext uri="{3e2802c4-a4d2-4d8b-9148-e3be6c30e623}">
          <xlrd:rvb i="15255"/>
        </ext>
      </extLst>
    </bk>
    <bk>
      <extLst>
        <ext uri="{3e2802c4-a4d2-4d8b-9148-e3be6c30e623}">
          <xlrd:rvb i="15256"/>
        </ext>
      </extLst>
    </bk>
    <bk>
      <extLst>
        <ext uri="{3e2802c4-a4d2-4d8b-9148-e3be6c30e623}">
          <xlrd:rvb i="15257"/>
        </ext>
      </extLst>
    </bk>
    <bk>
      <extLst>
        <ext uri="{3e2802c4-a4d2-4d8b-9148-e3be6c30e623}">
          <xlrd:rvb i="15258"/>
        </ext>
      </extLst>
    </bk>
    <bk>
      <extLst>
        <ext uri="{3e2802c4-a4d2-4d8b-9148-e3be6c30e623}">
          <xlrd:rvb i="15259"/>
        </ext>
      </extLst>
    </bk>
    <bk>
      <extLst>
        <ext uri="{3e2802c4-a4d2-4d8b-9148-e3be6c30e623}">
          <xlrd:rvb i="15260"/>
        </ext>
      </extLst>
    </bk>
    <bk>
      <extLst>
        <ext uri="{3e2802c4-a4d2-4d8b-9148-e3be6c30e623}">
          <xlrd:rvb i="15261"/>
        </ext>
      </extLst>
    </bk>
    <bk>
      <extLst>
        <ext uri="{3e2802c4-a4d2-4d8b-9148-e3be6c30e623}">
          <xlrd:rvb i="15262"/>
        </ext>
      </extLst>
    </bk>
    <bk>
      <extLst>
        <ext uri="{3e2802c4-a4d2-4d8b-9148-e3be6c30e623}">
          <xlrd:rvb i="15263"/>
        </ext>
      </extLst>
    </bk>
    <bk>
      <extLst>
        <ext uri="{3e2802c4-a4d2-4d8b-9148-e3be6c30e623}">
          <xlrd:rvb i="15264"/>
        </ext>
      </extLst>
    </bk>
    <bk>
      <extLst>
        <ext uri="{3e2802c4-a4d2-4d8b-9148-e3be6c30e623}">
          <xlrd:rvb i="15265"/>
        </ext>
      </extLst>
    </bk>
    <bk>
      <extLst>
        <ext uri="{3e2802c4-a4d2-4d8b-9148-e3be6c30e623}">
          <xlrd:rvb i="15266"/>
        </ext>
      </extLst>
    </bk>
    <bk>
      <extLst>
        <ext uri="{3e2802c4-a4d2-4d8b-9148-e3be6c30e623}">
          <xlrd:rvb i="15267"/>
        </ext>
      </extLst>
    </bk>
    <bk>
      <extLst>
        <ext uri="{3e2802c4-a4d2-4d8b-9148-e3be6c30e623}">
          <xlrd:rvb i="15268"/>
        </ext>
      </extLst>
    </bk>
    <bk>
      <extLst>
        <ext uri="{3e2802c4-a4d2-4d8b-9148-e3be6c30e623}">
          <xlrd:rvb i="15269"/>
        </ext>
      </extLst>
    </bk>
    <bk>
      <extLst>
        <ext uri="{3e2802c4-a4d2-4d8b-9148-e3be6c30e623}">
          <xlrd:rvb i="15270"/>
        </ext>
      </extLst>
    </bk>
    <bk>
      <extLst>
        <ext uri="{3e2802c4-a4d2-4d8b-9148-e3be6c30e623}">
          <xlrd:rvb i="15271"/>
        </ext>
      </extLst>
    </bk>
    <bk>
      <extLst>
        <ext uri="{3e2802c4-a4d2-4d8b-9148-e3be6c30e623}">
          <xlrd:rvb i="15272"/>
        </ext>
      </extLst>
    </bk>
    <bk>
      <extLst>
        <ext uri="{3e2802c4-a4d2-4d8b-9148-e3be6c30e623}">
          <xlrd:rvb i="15273"/>
        </ext>
      </extLst>
    </bk>
    <bk>
      <extLst>
        <ext uri="{3e2802c4-a4d2-4d8b-9148-e3be6c30e623}">
          <xlrd:rvb i="15274"/>
        </ext>
      </extLst>
    </bk>
    <bk>
      <extLst>
        <ext uri="{3e2802c4-a4d2-4d8b-9148-e3be6c30e623}">
          <xlrd:rvb i="15275"/>
        </ext>
      </extLst>
    </bk>
    <bk>
      <extLst>
        <ext uri="{3e2802c4-a4d2-4d8b-9148-e3be6c30e623}">
          <xlrd:rvb i="15276"/>
        </ext>
      </extLst>
    </bk>
    <bk>
      <extLst>
        <ext uri="{3e2802c4-a4d2-4d8b-9148-e3be6c30e623}">
          <xlrd:rvb i="15277"/>
        </ext>
      </extLst>
    </bk>
    <bk>
      <extLst>
        <ext uri="{3e2802c4-a4d2-4d8b-9148-e3be6c30e623}">
          <xlrd:rvb i="15278"/>
        </ext>
      </extLst>
    </bk>
    <bk>
      <extLst>
        <ext uri="{3e2802c4-a4d2-4d8b-9148-e3be6c30e623}">
          <xlrd:rvb i="15279"/>
        </ext>
      </extLst>
    </bk>
    <bk>
      <extLst>
        <ext uri="{3e2802c4-a4d2-4d8b-9148-e3be6c30e623}">
          <xlrd:rvb i="15280"/>
        </ext>
      </extLst>
    </bk>
    <bk>
      <extLst>
        <ext uri="{3e2802c4-a4d2-4d8b-9148-e3be6c30e623}">
          <xlrd:rvb i="15281"/>
        </ext>
      </extLst>
    </bk>
    <bk>
      <extLst>
        <ext uri="{3e2802c4-a4d2-4d8b-9148-e3be6c30e623}">
          <xlrd:rvb i="15282"/>
        </ext>
      </extLst>
    </bk>
    <bk>
      <extLst>
        <ext uri="{3e2802c4-a4d2-4d8b-9148-e3be6c30e623}">
          <xlrd:rvb i="15283"/>
        </ext>
      </extLst>
    </bk>
    <bk>
      <extLst>
        <ext uri="{3e2802c4-a4d2-4d8b-9148-e3be6c30e623}">
          <xlrd:rvb i="15284"/>
        </ext>
      </extLst>
    </bk>
    <bk>
      <extLst>
        <ext uri="{3e2802c4-a4d2-4d8b-9148-e3be6c30e623}">
          <xlrd:rvb i="15285"/>
        </ext>
      </extLst>
    </bk>
    <bk>
      <extLst>
        <ext uri="{3e2802c4-a4d2-4d8b-9148-e3be6c30e623}">
          <xlrd:rvb i="15286"/>
        </ext>
      </extLst>
    </bk>
    <bk>
      <extLst>
        <ext uri="{3e2802c4-a4d2-4d8b-9148-e3be6c30e623}">
          <xlrd:rvb i="15287"/>
        </ext>
      </extLst>
    </bk>
    <bk>
      <extLst>
        <ext uri="{3e2802c4-a4d2-4d8b-9148-e3be6c30e623}">
          <xlrd:rvb i="15288"/>
        </ext>
      </extLst>
    </bk>
    <bk>
      <extLst>
        <ext uri="{3e2802c4-a4d2-4d8b-9148-e3be6c30e623}">
          <xlrd:rvb i="15289"/>
        </ext>
      </extLst>
    </bk>
    <bk>
      <extLst>
        <ext uri="{3e2802c4-a4d2-4d8b-9148-e3be6c30e623}">
          <xlrd:rvb i="15290"/>
        </ext>
      </extLst>
    </bk>
    <bk>
      <extLst>
        <ext uri="{3e2802c4-a4d2-4d8b-9148-e3be6c30e623}">
          <xlrd:rvb i="15291"/>
        </ext>
      </extLst>
    </bk>
    <bk>
      <extLst>
        <ext uri="{3e2802c4-a4d2-4d8b-9148-e3be6c30e623}">
          <xlrd:rvb i="15292"/>
        </ext>
      </extLst>
    </bk>
    <bk>
      <extLst>
        <ext uri="{3e2802c4-a4d2-4d8b-9148-e3be6c30e623}">
          <xlrd:rvb i="15293"/>
        </ext>
      </extLst>
    </bk>
    <bk>
      <extLst>
        <ext uri="{3e2802c4-a4d2-4d8b-9148-e3be6c30e623}">
          <xlrd:rvb i="15294"/>
        </ext>
      </extLst>
    </bk>
    <bk>
      <extLst>
        <ext uri="{3e2802c4-a4d2-4d8b-9148-e3be6c30e623}">
          <xlrd:rvb i="15295"/>
        </ext>
      </extLst>
    </bk>
    <bk>
      <extLst>
        <ext uri="{3e2802c4-a4d2-4d8b-9148-e3be6c30e623}">
          <xlrd:rvb i="15296"/>
        </ext>
      </extLst>
    </bk>
    <bk>
      <extLst>
        <ext uri="{3e2802c4-a4d2-4d8b-9148-e3be6c30e623}">
          <xlrd:rvb i="15297"/>
        </ext>
      </extLst>
    </bk>
    <bk>
      <extLst>
        <ext uri="{3e2802c4-a4d2-4d8b-9148-e3be6c30e623}">
          <xlrd:rvb i="15300"/>
        </ext>
      </extLst>
    </bk>
    <bk>
      <extLst>
        <ext uri="{3e2802c4-a4d2-4d8b-9148-e3be6c30e623}">
          <xlrd:rvb i="15301"/>
        </ext>
      </extLst>
    </bk>
    <bk>
      <extLst>
        <ext uri="{3e2802c4-a4d2-4d8b-9148-e3be6c30e623}">
          <xlrd:rvb i="15302"/>
        </ext>
      </extLst>
    </bk>
    <bk>
      <extLst>
        <ext uri="{3e2802c4-a4d2-4d8b-9148-e3be6c30e623}">
          <xlrd:rvb i="15303"/>
        </ext>
      </extLst>
    </bk>
    <bk>
      <extLst>
        <ext uri="{3e2802c4-a4d2-4d8b-9148-e3be6c30e623}">
          <xlrd:rvb i="15304"/>
        </ext>
      </extLst>
    </bk>
    <bk>
      <extLst>
        <ext uri="{3e2802c4-a4d2-4d8b-9148-e3be6c30e623}">
          <xlrd:rvb i="15305"/>
        </ext>
      </extLst>
    </bk>
    <bk>
      <extLst>
        <ext uri="{3e2802c4-a4d2-4d8b-9148-e3be6c30e623}">
          <xlrd:rvb i="15306"/>
        </ext>
      </extLst>
    </bk>
    <bk>
      <extLst>
        <ext uri="{3e2802c4-a4d2-4d8b-9148-e3be6c30e623}">
          <xlrd:rvb i="15307"/>
        </ext>
      </extLst>
    </bk>
    <bk>
      <extLst>
        <ext uri="{3e2802c4-a4d2-4d8b-9148-e3be6c30e623}">
          <xlrd:rvb i="15308"/>
        </ext>
      </extLst>
    </bk>
    <bk>
      <extLst>
        <ext uri="{3e2802c4-a4d2-4d8b-9148-e3be6c30e623}">
          <xlrd:rvb i="15309"/>
        </ext>
      </extLst>
    </bk>
    <bk>
      <extLst>
        <ext uri="{3e2802c4-a4d2-4d8b-9148-e3be6c30e623}">
          <xlrd:rvb i="15310"/>
        </ext>
      </extLst>
    </bk>
    <bk>
      <extLst>
        <ext uri="{3e2802c4-a4d2-4d8b-9148-e3be6c30e623}">
          <xlrd:rvb i="15311"/>
        </ext>
      </extLst>
    </bk>
    <bk>
      <extLst>
        <ext uri="{3e2802c4-a4d2-4d8b-9148-e3be6c30e623}">
          <xlrd:rvb i="15312"/>
        </ext>
      </extLst>
    </bk>
    <bk>
      <extLst>
        <ext uri="{3e2802c4-a4d2-4d8b-9148-e3be6c30e623}">
          <xlrd:rvb i="15313"/>
        </ext>
      </extLst>
    </bk>
    <bk>
      <extLst>
        <ext uri="{3e2802c4-a4d2-4d8b-9148-e3be6c30e623}">
          <xlrd:rvb i="15314"/>
        </ext>
      </extLst>
    </bk>
    <bk>
      <extLst>
        <ext uri="{3e2802c4-a4d2-4d8b-9148-e3be6c30e623}">
          <xlrd:rvb i="15315"/>
        </ext>
      </extLst>
    </bk>
    <bk>
      <extLst>
        <ext uri="{3e2802c4-a4d2-4d8b-9148-e3be6c30e623}">
          <xlrd:rvb i="15316"/>
        </ext>
      </extLst>
    </bk>
    <bk>
      <extLst>
        <ext uri="{3e2802c4-a4d2-4d8b-9148-e3be6c30e623}">
          <xlrd:rvb i="15317"/>
        </ext>
      </extLst>
    </bk>
    <bk>
      <extLst>
        <ext uri="{3e2802c4-a4d2-4d8b-9148-e3be6c30e623}">
          <xlrd:rvb i="15318"/>
        </ext>
      </extLst>
    </bk>
    <bk>
      <extLst>
        <ext uri="{3e2802c4-a4d2-4d8b-9148-e3be6c30e623}">
          <xlrd:rvb i="15319"/>
        </ext>
      </extLst>
    </bk>
    <bk>
      <extLst>
        <ext uri="{3e2802c4-a4d2-4d8b-9148-e3be6c30e623}">
          <xlrd:rvb i="15320"/>
        </ext>
      </extLst>
    </bk>
    <bk>
      <extLst>
        <ext uri="{3e2802c4-a4d2-4d8b-9148-e3be6c30e623}">
          <xlrd:rvb i="15321"/>
        </ext>
      </extLst>
    </bk>
    <bk>
      <extLst>
        <ext uri="{3e2802c4-a4d2-4d8b-9148-e3be6c30e623}">
          <xlrd:rvb i="15322"/>
        </ext>
      </extLst>
    </bk>
    <bk>
      <extLst>
        <ext uri="{3e2802c4-a4d2-4d8b-9148-e3be6c30e623}">
          <xlrd:rvb i="15323"/>
        </ext>
      </extLst>
    </bk>
    <bk>
      <extLst>
        <ext uri="{3e2802c4-a4d2-4d8b-9148-e3be6c30e623}">
          <xlrd:rvb i="15324"/>
        </ext>
      </extLst>
    </bk>
    <bk>
      <extLst>
        <ext uri="{3e2802c4-a4d2-4d8b-9148-e3be6c30e623}">
          <xlrd:rvb i="15325"/>
        </ext>
      </extLst>
    </bk>
    <bk>
      <extLst>
        <ext uri="{3e2802c4-a4d2-4d8b-9148-e3be6c30e623}">
          <xlrd:rvb i="15326"/>
        </ext>
      </extLst>
    </bk>
    <bk>
      <extLst>
        <ext uri="{3e2802c4-a4d2-4d8b-9148-e3be6c30e623}">
          <xlrd:rvb i="15327"/>
        </ext>
      </extLst>
    </bk>
    <bk>
      <extLst>
        <ext uri="{3e2802c4-a4d2-4d8b-9148-e3be6c30e623}">
          <xlrd:rvb i="15328"/>
        </ext>
      </extLst>
    </bk>
    <bk>
      <extLst>
        <ext uri="{3e2802c4-a4d2-4d8b-9148-e3be6c30e623}">
          <xlrd:rvb i="15329"/>
        </ext>
      </extLst>
    </bk>
    <bk>
      <extLst>
        <ext uri="{3e2802c4-a4d2-4d8b-9148-e3be6c30e623}">
          <xlrd:rvb i="15330"/>
        </ext>
      </extLst>
    </bk>
    <bk>
      <extLst>
        <ext uri="{3e2802c4-a4d2-4d8b-9148-e3be6c30e623}">
          <xlrd:rvb i="15331"/>
        </ext>
      </extLst>
    </bk>
    <bk>
      <extLst>
        <ext uri="{3e2802c4-a4d2-4d8b-9148-e3be6c30e623}">
          <xlrd:rvb i="15332"/>
        </ext>
      </extLst>
    </bk>
    <bk>
      <extLst>
        <ext uri="{3e2802c4-a4d2-4d8b-9148-e3be6c30e623}">
          <xlrd:rvb i="15333"/>
        </ext>
      </extLst>
    </bk>
    <bk>
      <extLst>
        <ext uri="{3e2802c4-a4d2-4d8b-9148-e3be6c30e623}">
          <xlrd:rvb i="15334"/>
        </ext>
      </extLst>
    </bk>
    <bk>
      <extLst>
        <ext uri="{3e2802c4-a4d2-4d8b-9148-e3be6c30e623}">
          <xlrd:rvb i="15335"/>
        </ext>
      </extLst>
    </bk>
    <bk>
      <extLst>
        <ext uri="{3e2802c4-a4d2-4d8b-9148-e3be6c30e623}">
          <xlrd:rvb i="15336"/>
        </ext>
      </extLst>
    </bk>
    <bk>
      <extLst>
        <ext uri="{3e2802c4-a4d2-4d8b-9148-e3be6c30e623}">
          <xlrd:rvb i="15337"/>
        </ext>
      </extLst>
    </bk>
    <bk>
      <extLst>
        <ext uri="{3e2802c4-a4d2-4d8b-9148-e3be6c30e623}">
          <xlrd:rvb i="15338"/>
        </ext>
      </extLst>
    </bk>
    <bk>
      <extLst>
        <ext uri="{3e2802c4-a4d2-4d8b-9148-e3be6c30e623}">
          <xlrd:rvb i="15339"/>
        </ext>
      </extLst>
    </bk>
    <bk>
      <extLst>
        <ext uri="{3e2802c4-a4d2-4d8b-9148-e3be6c30e623}">
          <xlrd:rvb i="15340"/>
        </ext>
      </extLst>
    </bk>
    <bk>
      <extLst>
        <ext uri="{3e2802c4-a4d2-4d8b-9148-e3be6c30e623}">
          <xlrd:rvb i="15341"/>
        </ext>
      </extLst>
    </bk>
    <bk>
      <extLst>
        <ext uri="{3e2802c4-a4d2-4d8b-9148-e3be6c30e623}">
          <xlrd:rvb i="15342"/>
        </ext>
      </extLst>
    </bk>
    <bk>
      <extLst>
        <ext uri="{3e2802c4-a4d2-4d8b-9148-e3be6c30e623}">
          <xlrd:rvb i="15343"/>
        </ext>
      </extLst>
    </bk>
    <bk>
      <extLst>
        <ext uri="{3e2802c4-a4d2-4d8b-9148-e3be6c30e623}">
          <xlrd:rvb i="15344"/>
        </ext>
      </extLst>
    </bk>
    <bk>
      <extLst>
        <ext uri="{3e2802c4-a4d2-4d8b-9148-e3be6c30e623}">
          <xlrd:rvb i="15345"/>
        </ext>
      </extLst>
    </bk>
    <bk>
      <extLst>
        <ext uri="{3e2802c4-a4d2-4d8b-9148-e3be6c30e623}">
          <xlrd:rvb i="15346"/>
        </ext>
      </extLst>
    </bk>
    <bk>
      <extLst>
        <ext uri="{3e2802c4-a4d2-4d8b-9148-e3be6c30e623}">
          <xlrd:rvb i="15347"/>
        </ext>
      </extLst>
    </bk>
    <bk>
      <extLst>
        <ext uri="{3e2802c4-a4d2-4d8b-9148-e3be6c30e623}">
          <xlrd:rvb i="15348"/>
        </ext>
      </extLst>
    </bk>
    <bk>
      <extLst>
        <ext uri="{3e2802c4-a4d2-4d8b-9148-e3be6c30e623}">
          <xlrd:rvb i="15349"/>
        </ext>
      </extLst>
    </bk>
    <bk>
      <extLst>
        <ext uri="{3e2802c4-a4d2-4d8b-9148-e3be6c30e623}">
          <xlrd:rvb i="15350"/>
        </ext>
      </extLst>
    </bk>
    <bk>
      <extLst>
        <ext uri="{3e2802c4-a4d2-4d8b-9148-e3be6c30e623}">
          <xlrd:rvb i="15351"/>
        </ext>
      </extLst>
    </bk>
    <bk>
      <extLst>
        <ext uri="{3e2802c4-a4d2-4d8b-9148-e3be6c30e623}">
          <xlrd:rvb i="15352"/>
        </ext>
      </extLst>
    </bk>
    <bk>
      <extLst>
        <ext uri="{3e2802c4-a4d2-4d8b-9148-e3be6c30e623}">
          <xlrd:rvb i="15353"/>
        </ext>
      </extLst>
    </bk>
    <bk>
      <extLst>
        <ext uri="{3e2802c4-a4d2-4d8b-9148-e3be6c30e623}">
          <xlrd:rvb i="15354"/>
        </ext>
      </extLst>
    </bk>
    <bk>
      <extLst>
        <ext uri="{3e2802c4-a4d2-4d8b-9148-e3be6c30e623}">
          <xlrd:rvb i="15355"/>
        </ext>
      </extLst>
    </bk>
    <bk>
      <extLst>
        <ext uri="{3e2802c4-a4d2-4d8b-9148-e3be6c30e623}">
          <xlrd:rvb i="15356"/>
        </ext>
      </extLst>
    </bk>
    <bk>
      <extLst>
        <ext uri="{3e2802c4-a4d2-4d8b-9148-e3be6c30e623}">
          <xlrd:rvb i="15357"/>
        </ext>
      </extLst>
    </bk>
    <bk>
      <extLst>
        <ext uri="{3e2802c4-a4d2-4d8b-9148-e3be6c30e623}">
          <xlrd:rvb i="15358"/>
        </ext>
      </extLst>
    </bk>
    <bk>
      <extLst>
        <ext uri="{3e2802c4-a4d2-4d8b-9148-e3be6c30e623}">
          <xlrd:rvb i="15359"/>
        </ext>
      </extLst>
    </bk>
    <bk>
      <extLst>
        <ext uri="{3e2802c4-a4d2-4d8b-9148-e3be6c30e623}">
          <xlrd:rvb i="15360"/>
        </ext>
      </extLst>
    </bk>
    <bk>
      <extLst>
        <ext uri="{3e2802c4-a4d2-4d8b-9148-e3be6c30e623}">
          <xlrd:rvb i="15361"/>
        </ext>
      </extLst>
    </bk>
    <bk>
      <extLst>
        <ext uri="{3e2802c4-a4d2-4d8b-9148-e3be6c30e623}">
          <xlrd:rvb i="15362"/>
        </ext>
      </extLst>
    </bk>
    <bk>
      <extLst>
        <ext uri="{3e2802c4-a4d2-4d8b-9148-e3be6c30e623}">
          <xlrd:rvb i="15363"/>
        </ext>
      </extLst>
    </bk>
    <bk>
      <extLst>
        <ext uri="{3e2802c4-a4d2-4d8b-9148-e3be6c30e623}">
          <xlrd:rvb i="15364"/>
        </ext>
      </extLst>
    </bk>
    <bk>
      <extLst>
        <ext uri="{3e2802c4-a4d2-4d8b-9148-e3be6c30e623}">
          <xlrd:rvb i="15365"/>
        </ext>
      </extLst>
    </bk>
    <bk>
      <extLst>
        <ext uri="{3e2802c4-a4d2-4d8b-9148-e3be6c30e623}">
          <xlrd:rvb i="15366"/>
        </ext>
      </extLst>
    </bk>
    <bk>
      <extLst>
        <ext uri="{3e2802c4-a4d2-4d8b-9148-e3be6c30e623}">
          <xlrd:rvb i="15367"/>
        </ext>
      </extLst>
    </bk>
    <bk>
      <extLst>
        <ext uri="{3e2802c4-a4d2-4d8b-9148-e3be6c30e623}">
          <xlrd:rvb i="15368"/>
        </ext>
      </extLst>
    </bk>
    <bk>
      <extLst>
        <ext uri="{3e2802c4-a4d2-4d8b-9148-e3be6c30e623}">
          <xlrd:rvb i="15369"/>
        </ext>
      </extLst>
    </bk>
    <bk>
      <extLst>
        <ext uri="{3e2802c4-a4d2-4d8b-9148-e3be6c30e623}">
          <xlrd:rvb i="15370"/>
        </ext>
      </extLst>
    </bk>
    <bk>
      <extLst>
        <ext uri="{3e2802c4-a4d2-4d8b-9148-e3be6c30e623}">
          <xlrd:rvb i="15371"/>
        </ext>
      </extLst>
    </bk>
    <bk>
      <extLst>
        <ext uri="{3e2802c4-a4d2-4d8b-9148-e3be6c30e623}">
          <xlrd:rvb i="15372"/>
        </ext>
      </extLst>
    </bk>
    <bk>
      <extLst>
        <ext uri="{3e2802c4-a4d2-4d8b-9148-e3be6c30e623}">
          <xlrd:rvb i="15373"/>
        </ext>
      </extLst>
    </bk>
    <bk>
      <extLst>
        <ext uri="{3e2802c4-a4d2-4d8b-9148-e3be6c30e623}">
          <xlrd:rvb i="15374"/>
        </ext>
      </extLst>
    </bk>
    <bk>
      <extLst>
        <ext uri="{3e2802c4-a4d2-4d8b-9148-e3be6c30e623}">
          <xlrd:rvb i="15375"/>
        </ext>
      </extLst>
    </bk>
    <bk>
      <extLst>
        <ext uri="{3e2802c4-a4d2-4d8b-9148-e3be6c30e623}">
          <xlrd:rvb i="15376"/>
        </ext>
      </extLst>
    </bk>
    <bk>
      <extLst>
        <ext uri="{3e2802c4-a4d2-4d8b-9148-e3be6c30e623}">
          <xlrd:rvb i="15377"/>
        </ext>
      </extLst>
    </bk>
    <bk>
      <extLst>
        <ext uri="{3e2802c4-a4d2-4d8b-9148-e3be6c30e623}">
          <xlrd:rvb i="15378"/>
        </ext>
      </extLst>
    </bk>
    <bk>
      <extLst>
        <ext uri="{3e2802c4-a4d2-4d8b-9148-e3be6c30e623}">
          <xlrd:rvb i="15379"/>
        </ext>
      </extLst>
    </bk>
    <bk>
      <extLst>
        <ext uri="{3e2802c4-a4d2-4d8b-9148-e3be6c30e623}">
          <xlrd:rvb i="15380"/>
        </ext>
      </extLst>
    </bk>
    <bk>
      <extLst>
        <ext uri="{3e2802c4-a4d2-4d8b-9148-e3be6c30e623}">
          <xlrd:rvb i="15381"/>
        </ext>
      </extLst>
    </bk>
    <bk>
      <extLst>
        <ext uri="{3e2802c4-a4d2-4d8b-9148-e3be6c30e623}">
          <xlrd:rvb i="15382"/>
        </ext>
      </extLst>
    </bk>
    <bk>
      <extLst>
        <ext uri="{3e2802c4-a4d2-4d8b-9148-e3be6c30e623}">
          <xlrd:rvb i="15383"/>
        </ext>
      </extLst>
    </bk>
    <bk>
      <extLst>
        <ext uri="{3e2802c4-a4d2-4d8b-9148-e3be6c30e623}">
          <xlrd:rvb i="15384"/>
        </ext>
      </extLst>
    </bk>
    <bk>
      <extLst>
        <ext uri="{3e2802c4-a4d2-4d8b-9148-e3be6c30e623}">
          <xlrd:rvb i="15385"/>
        </ext>
      </extLst>
    </bk>
    <bk>
      <extLst>
        <ext uri="{3e2802c4-a4d2-4d8b-9148-e3be6c30e623}">
          <xlrd:rvb i="15386"/>
        </ext>
      </extLst>
    </bk>
    <bk>
      <extLst>
        <ext uri="{3e2802c4-a4d2-4d8b-9148-e3be6c30e623}">
          <xlrd:rvb i="15387"/>
        </ext>
      </extLst>
    </bk>
    <bk>
      <extLst>
        <ext uri="{3e2802c4-a4d2-4d8b-9148-e3be6c30e623}">
          <xlrd:rvb i="15388"/>
        </ext>
      </extLst>
    </bk>
    <bk>
      <extLst>
        <ext uri="{3e2802c4-a4d2-4d8b-9148-e3be6c30e623}">
          <xlrd:rvb i="15389"/>
        </ext>
      </extLst>
    </bk>
    <bk>
      <extLst>
        <ext uri="{3e2802c4-a4d2-4d8b-9148-e3be6c30e623}">
          <xlrd:rvb i="15390"/>
        </ext>
      </extLst>
    </bk>
    <bk>
      <extLst>
        <ext uri="{3e2802c4-a4d2-4d8b-9148-e3be6c30e623}">
          <xlrd:rvb i="15391"/>
        </ext>
      </extLst>
    </bk>
    <bk>
      <extLst>
        <ext uri="{3e2802c4-a4d2-4d8b-9148-e3be6c30e623}">
          <xlrd:rvb i="15392"/>
        </ext>
      </extLst>
    </bk>
    <bk>
      <extLst>
        <ext uri="{3e2802c4-a4d2-4d8b-9148-e3be6c30e623}">
          <xlrd:rvb i="15393"/>
        </ext>
      </extLst>
    </bk>
    <bk>
      <extLst>
        <ext uri="{3e2802c4-a4d2-4d8b-9148-e3be6c30e623}">
          <xlrd:rvb i="15394"/>
        </ext>
      </extLst>
    </bk>
    <bk>
      <extLst>
        <ext uri="{3e2802c4-a4d2-4d8b-9148-e3be6c30e623}">
          <xlrd:rvb i="15395"/>
        </ext>
      </extLst>
    </bk>
    <bk>
      <extLst>
        <ext uri="{3e2802c4-a4d2-4d8b-9148-e3be6c30e623}">
          <xlrd:rvb i="15396"/>
        </ext>
      </extLst>
    </bk>
    <bk>
      <extLst>
        <ext uri="{3e2802c4-a4d2-4d8b-9148-e3be6c30e623}">
          <xlrd:rvb i="15397"/>
        </ext>
      </extLst>
    </bk>
    <bk>
      <extLst>
        <ext uri="{3e2802c4-a4d2-4d8b-9148-e3be6c30e623}">
          <xlrd:rvb i="15398"/>
        </ext>
      </extLst>
    </bk>
    <bk>
      <extLst>
        <ext uri="{3e2802c4-a4d2-4d8b-9148-e3be6c30e623}">
          <xlrd:rvb i="15399"/>
        </ext>
      </extLst>
    </bk>
    <bk>
      <extLst>
        <ext uri="{3e2802c4-a4d2-4d8b-9148-e3be6c30e623}">
          <xlrd:rvb i="15400"/>
        </ext>
      </extLst>
    </bk>
    <bk>
      <extLst>
        <ext uri="{3e2802c4-a4d2-4d8b-9148-e3be6c30e623}">
          <xlrd:rvb i="15401"/>
        </ext>
      </extLst>
    </bk>
    <bk>
      <extLst>
        <ext uri="{3e2802c4-a4d2-4d8b-9148-e3be6c30e623}">
          <xlrd:rvb i="15402"/>
        </ext>
      </extLst>
    </bk>
    <bk>
      <extLst>
        <ext uri="{3e2802c4-a4d2-4d8b-9148-e3be6c30e623}">
          <xlrd:rvb i="15403"/>
        </ext>
      </extLst>
    </bk>
    <bk>
      <extLst>
        <ext uri="{3e2802c4-a4d2-4d8b-9148-e3be6c30e623}">
          <xlrd:rvb i="15404"/>
        </ext>
      </extLst>
    </bk>
    <bk>
      <extLst>
        <ext uri="{3e2802c4-a4d2-4d8b-9148-e3be6c30e623}">
          <xlrd:rvb i="15405"/>
        </ext>
      </extLst>
    </bk>
    <bk>
      <extLst>
        <ext uri="{3e2802c4-a4d2-4d8b-9148-e3be6c30e623}">
          <xlrd:rvb i="15406"/>
        </ext>
      </extLst>
    </bk>
    <bk>
      <extLst>
        <ext uri="{3e2802c4-a4d2-4d8b-9148-e3be6c30e623}">
          <xlrd:rvb i="15407"/>
        </ext>
      </extLst>
    </bk>
    <bk>
      <extLst>
        <ext uri="{3e2802c4-a4d2-4d8b-9148-e3be6c30e623}">
          <xlrd:rvb i="15408"/>
        </ext>
      </extLst>
    </bk>
    <bk>
      <extLst>
        <ext uri="{3e2802c4-a4d2-4d8b-9148-e3be6c30e623}">
          <xlrd:rvb i="15409"/>
        </ext>
      </extLst>
    </bk>
    <bk>
      <extLst>
        <ext uri="{3e2802c4-a4d2-4d8b-9148-e3be6c30e623}">
          <xlrd:rvb i="15410"/>
        </ext>
      </extLst>
    </bk>
    <bk>
      <extLst>
        <ext uri="{3e2802c4-a4d2-4d8b-9148-e3be6c30e623}">
          <xlrd:rvb i="15411"/>
        </ext>
      </extLst>
    </bk>
    <bk>
      <extLst>
        <ext uri="{3e2802c4-a4d2-4d8b-9148-e3be6c30e623}">
          <xlrd:rvb i="15412"/>
        </ext>
      </extLst>
    </bk>
    <bk>
      <extLst>
        <ext uri="{3e2802c4-a4d2-4d8b-9148-e3be6c30e623}">
          <xlrd:rvb i="15413"/>
        </ext>
      </extLst>
    </bk>
    <bk>
      <extLst>
        <ext uri="{3e2802c4-a4d2-4d8b-9148-e3be6c30e623}">
          <xlrd:rvb i="15414"/>
        </ext>
      </extLst>
    </bk>
    <bk>
      <extLst>
        <ext uri="{3e2802c4-a4d2-4d8b-9148-e3be6c30e623}">
          <xlrd:rvb i="15415"/>
        </ext>
      </extLst>
    </bk>
    <bk>
      <extLst>
        <ext uri="{3e2802c4-a4d2-4d8b-9148-e3be6c30e623}">
          <xlrd:rvb i="15416"/>
        </ext>
      </extLst>
    </bk>
    <bk>
      <extLst>
        <ext uri="{3e2802c4-a4d2-4d8b-9148-e3be6c30e623}">
          <xlrd:rvb i="15417"/>
        </ext>
      </extLst>
    </bk>
    <bk>
      <extLst>
        <ext uri="{3e2802c4-a4d2-4d8b-9148-e3be6c30e623}">
          <xlrd:rvb i="15418"/>
        </ext>
      </extLst>
    </bk>
    <bk>
      <extLst>
        <ext uri="{3e2802c4-a4d2-4d8b-9148-e3be6c30e623}">
          <xlrd:rvb i="15419"/>
        </ext>
      </extLst>
    </bk>
    <bk>
      <extLst>
        <ext uri="{3e2802c4-a4d2-4d8b-9148-e3be6c30e623}">
          <xlrd:rvb i="15420"/>
        </ext>
      </extLst>
    </bk>
    <bk>
      <extLst>
        <ext uri="{3e2802c4-a4d2-4d8b-9148-e3be6c30e623}">
          <xlrd:rvb i="15421"/>
        </ext>
      </extLst>
    </bk>
    <bk>
      <extLst>
        <ext uri="{3e2802c4-a4d2-4d8b-9148-e3be6c30e623}">
          <xlrd:rvb i="15422"/>
        </ext>
      </extLst>
    </bk>
    <bk>
      <extLst>
        <ext uri="{3e2802c4-a4d2-4d8b-9148-e3be6c30e623}">
          <xlrd:rvb i="15423"/>
        </ext>
      </extLst>
    </bk>
    <bk>
      <extLst>
        <ext uri="{3e2802c4-a4d2-4d8b-9148-e3be6c30e623}">
          <xlrd:rvb i="15424"/>
        </ext>
      </extLst>
    </bk>
    <bk>
      <extLst>
        <ext uri="{3e2802c4-a4d2-4d8b-9148-e3be6c30e623}">
          <xlrd:rvb i="15425"/>
        </ext>
      </extLst>
    </bk>
    <bk>
      <extLst>
        <ext uri="{3e2802c4-a4d2-4d8b-9148-e3be6c30e623}">
          <xlrd:rvb i="15426"/>
        </ext>
      </extLst>
    </bk>
    <bk>
      <extLst>
        <ext uri="{3e2802c4-a4d2-4d8b-9148-e3be6c30e623}">
          <xlrd:rvb i="15427"/>
        </ext>
      </extLst>
    </bk>
    <bk>
      <extLst>
        <ext uri="{3e2802c4-a4d2-4d8b-9148-e3be6c30e623}">
          <xlrd:rvb i="15428"/>
        </ext>
      </extLst>
    </bk>
    <bk>
      <extLst>
        <ext uri="{3e2802c4-a4d2-4d8b-9148-e3be6c30e623}">
          <xlrd:rvb i="15429"/>
        </ext>
      </extLst>
    </bk>
    <bk>
      <extLst>
        <ext uri="{3e2802c4-a4d2-4d8b-9148-e3be6c30e623}">
          <xlrd:rvb i="15430"/>
        </ext>
      </extLst>
    </bk>
    <bk>
      <extLst>
        <ext uri="{3e2802c4-a4d2-4d8b-9148-e3be6c30e623}">
          <xlrd:rvb i="15431"/>
        </ext>
      </extLst>
    </bk>
    <bk>
      <extLst>
        <ext uri="{3e2802c4-a4d2-4d8b-9148-e3be6c30e623}">
          <xlrd:rvb i="15432"/>
        </ext>
      </extLst>
    </bk>
    <bk>
      <extLst>
        <ext uri="{3e2802c4-a4d2-4d8b-9148-e3be6c30e623}">
          <xlrd:rvb i="15433"/>
        </ext>
      </extLst>
    </bk>
    <bk>
      <extLst>
        <ext uri="{3e2802c4-a4d2-4d8b-9148-e3be6c30e623}">
          <xlrd:rvb i="15434"/>
        </ext>
      </extLst>
    </bk>
    <bk>
      <extLst>
        <ext uri="{3e2802c4-a4d2-4d8b-9148-e3be6c30e623}">
          <xlrd:rvb i="15435"/>
        </ext>
      </extLst>
    </bk>
    <bk>
      <extLst>
        <ext uri="{3e2802c4-a4d2-4d8b-9148-e3be6c30e623}">
          <xlrd:rvb i="15436"/>
        </ext>
      </extLst>
    </bk>
    <bk>
      <extLst>
        <ext uri="{3e2802c4-a4d2-4d8b-9148-e3be6c30e623}">
          <xlrd:rvb i="15437"/>
        </ext>
      </extLst>
    </bk>
    <bk>
      <extLst>
        <ext uri="{3e2802c4-a4d2-4d8b-9148-e3be6c30e623}">
          <xlrd:rvb i="15438"/>
        </ext>
      </extLst>
    </bk>
    <bk>
      <extLst>
        <ext uri="{3e2802c4-a4d2-4d8b-9148-e3be6c30e623}">
          <xlrd:rvb i="15439"/>
        </ext>
      </extLst>
    </bk>
    <bk>
      <extLst>
        <ext uri="{3e2802c4-a4d2-4d8b-9148-e3be6c30e623}">
          <xlrd:rvb i="15440"/>
        </ext>
      </extLst>
    </bk>
    <bk>
      <extLst>
        <ext uri="{3e2802c4-a4d2-4d8b-9148-e3be6c30e623}">
          <xlrd:rvb i="15441"/>
        </ext>
      </extLst>
    </bk>
    <bk>
      <extLst>
        <ext uri="{3e2802c4-a4d2-4d8b-9148-e3be6c30e623}">
          <xlrd:rvb i="15442"/>
        </ext>
      </extLst>
    </bk>
    <bk>
      <extLst>
        <ext uri="{3e2802c4-a4d2-4d8b-9148-e3be6c30e623}">
          <xlrd:rvb i="15443"/>
        </ext>
      </extLst>
    </bk>
    <bk>
      <extLst>
        <ext uri="{3e2802c4-a4d2-4d8b-9148-e3be6c30e623}">
          <xlrd:rvb i="15444"/>
        </ext>
      </extLst>
    </bk>
    <bk>
      <extLst>
        <ext uri="{3e2802c4-a4d2-4d8b-9148-e3be6c30e623}">
          <xlrd:rvb i="15445"/>
        </ext>
      </extLst>
    </bk>
    <bk>
      <extLst>
        <ext uri="{3e2802c4-a4d2-4d8b-9148-e3be6c30e623}">
          <xlrd:rvb i="15446"/>
        </ext>
      </extLst>
    </bk>
    <bk>
      <extLst>
        <ext uri="{3e2802c4-a4d2-4d8b-9148-e3be6c30e623}">
          <xlrd:rvb i="15447"/>
        </ext>
      </extLst>
    </bk>
    <bk>
      <extLst>
        <ext uri="{3e2802c4-a4d2-4d8b-9148-e3be6c30e623}">
          <xlrd:rvb i="15448"/>
        </ext>
      </extLst>
    </bk>
    <bk>
      <extLst>
        <ext uri="{3e2802c4-a4d2-4d8b-9148-e3be6c30e623}">
          <xlrd:rvb i="15449"/>
        </ext>
      </extLst>
    </bk>
    <bk>
      <extLst>
        <ext uri="{3e2802c4-a4d2-4d8b-9148-e3be6c30e623}">
          <xlrd:rvb i="15450"/>
        </ext>
      </extLst>
    </bk>
    <bk>
      <extLst>
        <ext uri="{3e2802c4-a4d2-4d8b-9148-e3be6c30e623}">
          <xlrd:rvb i="15451"/>
        </ext>
      </extLst>
    </bk>
    <bk>
      <extLst>
        <ext uri="{3e2802c4-a4d2-4d8b-9148-e3be6c30e623}">
          <xlrd:rvb i="15452"/>
        </ext>
      </extLst>
    </bk>
    <bk>
      <extLst>
        <ext uri="{3e2802c4-a4d2-4d8b-9148-e3be6c30e623}">
          <xlrd:rvb i="15453"/>
        </ext>
      </extLst>
    </bk>
    <bk>
      <extLst>
        <ext uri="{3e2802c4-a4d2-4d8b-9148-e3be6c30e623}">
          <xlrd:rvb i="15454"/>
        </ext>
      </extLst>
    </bk>
    <bk>
      <extLst>
        <ext uri="{3e2802c4-a4d2-4d8b-9148-e3be6c30e623}">
          <xlrd:rvb i="15455"/>
        </ext>
      </extLst>
    </bk>
    <bk>
      <extLst>
        <ext uri="{3e2802c4-a4d2-4d8b-9148-e3be6c30e623}">
          <xlrd:rvb i="15456"/>
        </ext>
      </extLst>
    </bk>
    <bk>
      <extLst>
        <ext uri="{3e2802c4-a4d2-4d8b-9148-e3be6c30e623}">
          <xlrd:rvb i="15457"/>
        </ext>
      </extLst>
    </bk>
    <bk>
      <extLst>
        <ext uri="{3e2802c4-a4d2-4d8b-9148-e3be6c30e623}">
          <xlrd:rvb i="15458"/>
        </ext>
      </extLst>
    </bk>
    <bk>
      <extLst>
        <ext uri="{3e2802c4-a4d2-4d8b-9148-e3be6c30e623}">
          <xlrd:rvb i="15459"/>
        </ext>
      </extLst>
    </bk>
    <bk>
      <extLst>
        <ext uri="{3e2802c4-a4d2-4d8b-9148-e3be6c30e623}">
          <xlrd:rvb i="15460"/>
        </ext>
      </extLst>
    </bk>
    <bk>
      <extLst>
        <ext uri="{3e2802c4-a4d2-4d8b-9148-e3be6c30e623}">
          <xlrd:rvb i="15461"/>
        </ext>
      </extLst>
    </bk>
    <bk>
      <extLst>
        <ext uri="{3e2802c4-a4d2-4d8b-9148-e3be6c30e623}">
          <xlrd:rvb i="15462"/>
        </ext>
      </extLst>
    </bk>
    <bk>
      <extLst>
        <ext uri="{3e2802c4-a4d2-4d8b-9148-e3be6c30e623}">
          <xlrd:rvb i="15463"/>
        </ext>
      </extLst>
    </bk>
    <bk>
      <extLst>
        <ext uri="{3e2802c4-a4d2-4d8b-9148-e3be6c30e623}">
          <xlrd:rvb i="15464"/>
        </ext>
      </extLst>
    </bk>
    <bk>
      <extLst>
        <ext uri="{3e2802c4-a4d2-4d8b-9148-e3be6c30e623}">
          <xlrd:rvb i="15465"/>
        </ext>
      </extLst>
    </bk>
    <bk>
      <extLst>
        <ext uri="{3e2802c4-a4d2-4d8b-9148-e3be6c30e623}">
          <xlrd:rvb i="15466"/>
        </ext>
      </extLst>
    </bk>
    <bk>
      <extLst>
        <ext uri="{3e2802c4-a4d2-4d8b-9148-e3be6c30e623}">
          <xlrd:rvb i="15467"/>
        </ext>
      </extLst>
    </bk>
    <bk>
      <extLst>
        <ext uri="{3e2802c4-a4d2-4d8b-9148-e3be6c30e623}">
          <xlrd:rvb i="15468"/>
        </ext>
      </extLst>
    </bk>
    <bk>
      <extLst>
        <ext uri="{3e2802c4-a4d2-4d8b-9148-e3be6c30e623}">
          <xlrd:rvb i="15469"/>
        </ext>
      </extLst>
    </bk>
    <bk>
      <extLst>
        <ext uri="{3e2802c4-a4d2-4d8b-9148-e3be6c30e623}">
          <xlrd:rvb i="15470"/>
        </ext>
      </extLst>
    </bk>
    <bk>
      <extLst>
        <ext uri="{3e2802c4-a4d2-4d8b-9148-e3be6c30e623}">
          <xlrd:rvb i="15471"/>
        </ext>
      </extLst>
    </bk>
    <bk>
      <extLst>
        <ext uri="{3e2802c4-a4d2-4d8b-9148-e3be6c30e623}">
          <xlrd:rvb i="15472"/>
        </ext>
      </extLst>
    </bk>
    <bk>
      <extLst>
        <ext uri="{3e2802c4-a4d2-4d8b-9148-e3be6c30e623}">
          <xlrd:rvb i="15473"/>
        </ext>
      </extLst>
    </bk>
    <bk>
      <extLst>
        <ext uri="{3e2802c4-a4d2-4d8b-9148-e3be6c30e623}">
          <xlrd:rvb i="15474"/>
        </ext>
      </extLst>
    </bk>
    <bk>
      <extLst>
        <ext uri="{3e2802c4-a4d2-4d8b-9148-e3be6c30e623}">
          <xlrd:rvb i="15475"/>
        </ext>
      </extLst>
    </bk>
    <bk>
      <extLst>
        <ext uri="{3e2802c4-a4d2-4d8b-9148-e3be6c30e623}">
          <xlrd:rvb i="15476"/>
        </ext>
      </extLst>
    </bk>
    <bk>
      <extLst>
        <ext uri="{3e2802c4-a4d2-4d8b-9148-e3be6c30e623}">
          <xlrd:rvb i="15477"/>
        </ext>
      </extLst>
    </bk>
    <bk>
      <extLst>
        <ext uri="{3e2802c4-a4d2-4d8b-9148-e3be6c30e623}">
          <xlrd:rvb i="15478"/>
        </ext>
      </extLst>
    </bk>
    <bk>
      <extLst>
        <ext uri="{3e2802c4-a4d2-4d8b-9148-e3be6c30e623}">
          <xlrd:rvb i="15479"/>
        </ext>
      </extLst>
    </bk>
    <bk>
      <extLst>
        <ext uri="{3e2802c4-a4d2-4d8b-9148-e3be6c30e623}">
          <xlrd:rvb i="15480"/>
        </ext>
      </extLst>
    </bk>
    <bk>
      <extLst>
        <ext uri="{3e2802c4-a4d2-4d8b-9148-e3be6c30e623}">
          <xlrd:rvb i="15481"/>
        </ext>
      </extLst>
    </bk>
    <bk>
      <extLst>
        <ext uri="{3e2802c4-a4d2-4d8b-9148-e3be6c30e623}">
          <xlrd:rvb i="15482"/>
        </ext>
      </extLst>
    </bk>
    <bk>
      <extLst>
        <ext uri="{3e2802c4-a4d2-4d8b-9148-e3be6c30e623}">
          <xlrd:rvb i="15483"/>
        </ext>
      </extLst>
    </bk>
    <bk>
      <extLst>
        <ext uri="{3e2802c4-a4d2-4d8b-9148-e3be6c30e623}">
          <xlrd:rvb i="15484"/>
        </ext>
      </extLst>
    </bk>
    <bk>
      <extLst>
        <ext uri="{3e2802c4-a4d2-4d8b-9148-e3be6c30e623}">
          <xlrd:rvb i="15485"/>
        </ext>
      </extLst>
    </bk>
    <bk>
      <extLst>
        <ext uri="{3e2802c4-a4d2-4d8b-9148-e3be6c30e623}">
          <xlrd:rvb i="15486"/>
        </ext>
      </extLst>
    </bk>
    <bk>
      <extLst>
        <ext uri="{3e2802c4-a4d2-4d8b-9148-e3be6c30e623}">
          <xlrd:rvb i="15487"/>
        </ext>
      </extLst>
    </bk>
    <bk>
      <extLst>
        <ext uri="{3e2802c4-a4d2-4d8b-9148-e3be6c30e623}">
          <xlrd:rvb i="15488"/>
        </ext>
      </extLst>
    </bk>
    <bk>
      <extLst>
        <ext uri="{3e2802c4-a4d2-4d8b-9148-e3be6c30e623}">
          <xlrd:rvb i="15489"/>
        </ext>
      </extLst>
    </bk>
    <bk>
      <extLst>
        <ext uri="{3e2802c4-a4d2-4d8b-9148-e3be6c30e623}">
          <xlrd:rvb i="15490"/>
        </ext>
      </extLst>
    </bk>
    <bk>
      <extLst>
        <ext uri="{3e2802c4-a4d2-4d8b-9148-e3be6c30e623}">
          <xlrd:rvb i="15491"/>
        </ext>
      </extLst>
    </bk>
    <bk>
      <extLst>
        <ext uri="{3e2802c4-a4d2-4d8b-9148-e3be6c30e623}">
          <xlrd:rvb i="15492"/>
        </ext>
      </extLst>
    </bk>
    <bk>
      <extLst>
        <ext uri="{3e2802c4-a4d2-4d8b-9148-e3be6c30e623}">
          <xlrd:rvb i="15493"/>
        </ext>
      </extLst>
    </bk>
    <bk>
      <extLst>
        <ext uri="{3e2802c4-a4d2-4d8b-9148-e3be6c30e623}">
          <xlrd:rvb i="15494"/>
        </ext>
      </extLst>
    </bk>
    <bk>
      <extLst>
        <ext uri="{3e2802c4-a4d2-4d8b-9148-e3be6c30e623}">
          <xlrd:rvb i="15495"/>
        </ext>
      </extLst>
    </bk>
    <bk>
      <extLst>
        <ext uri="{3e2802c4-a4d2-4d8b-9148-e3be6c30e623}">
          <xlrd:rvb i="15496"/>
        </ext>
      </extLst>
    </bk>
    <bk>
      <extLst>
        <ext uri="{3e2802c4-a4d2-4d8b-9148-e3be6c30e623}">
          <xlrd:rvb i="15497"/>
        </ext>
      </extLst>
    </bk>
    <bk>
      <extLst>
        <ext uri="{3e2802c4-a4d2-4d8b-9148-e3be6c30e623}">
          <xlrd:rvb i="15498"/>
        </ext>
      </extLst>
    </bk>
    <bk>
      <extLst>
        <ext uri="{3e2802c4-a4d2-4d8b-9148-e3be6c30e623}">
          <xlrd:rvb i="15499"/>
        </ext>
      </extLst>
    </bk>
    <bk>
      <extLst>
        <ext uri="{3e2802c4-a4d2-4d8b-9148-e3be6c30e623}">
          <xlrd:rvb i="15500"/>
        </ext>
      </extLst>
    </bk>
    <bk>
      <extLst>
        <ext uri="{3e2802c4-a4d2-4d8b-9148-e3be6c30e623}">
          <xlrd:rvb i="15501"/>
        </ext>
      </extLst>
    </bk>
    <bk>
      <extLst>
        <ext uri="{3e2802c4-a4d2-4d8b-9148-e3be6c30e623}">
          <xlrd:rvb i="15502"/>
        </ext>
      </extLst>
    </bk>
    <bk>
      <extLst>
        <ext uri="{3e2802c4-a4d2-4d8b-9148-e3be6c30e623}">
          <xlrd:rvb i="15503"/>
        </ext>
      </extLst>
    </bk>
    <bk>
      <extLst>
        <ext uri="{3e2802c4-a4d2-4d8b-9148-e3be6c30e623}">
          <xlrd:rvb i="15504"/>
        </ext>
      </extLst>
    </bk>
    <bk>
      <extLst>
        <ext uri="{3e2802c4-a4d2-4d8b-9148-e3be6c30e623}">
          <xlrd:rvb i="15505"/>
        </ext>
      </extLst>
    </bk>
    <bk>
      <extLst>
        <ext uri="{3e2802c4-a4d2-4d8b-9148-e3be6c30e623}">
          <xlrd:rvb i="15506"/>
        </ext>
      </extLst>
    </bk>
    <bk>
      <extLst>
        <ext uri="{3e2802c4-a4d2-4d8b-9148-e3be6c30e623}">
          <xlrd:rvb i="15507"/>
        </ext>
      </extLst>
    </bk>
    <bk>
      <extLst>
        <ext uri="{3e2802c4-a4d2-4d8b-9148-e3be6c30e623}">
          <xlrd:rvb i="15508"/>
        </ext>
      </extLst>
    </bk>
    <bk>
      <extLst>
        <ext uri="{3e2802c4-a4d2-4d8b-9148-e3be6c30e623}">
          <xlrd:rvb i="15509"/>
        </ext>
      </extLst>
    </bk>
    <bk>
      <extLst>
        <ext uri="{3e2802c4-a4d2-4d8b-9148-e3be6c30e623}">
          <xlrd:rvb i="15510"/>
        </ext>
      </extLst>
    </bk>
    <bk>
      <extLst>
        <ext uri="{3e2802c4-a4d2-4d8b-9148-e3be6c30e623}">
          <xlrd:rvb i="15511"/>
        </ext>
      </extLst>
    </bk>
    <bk>
      <extLst>
        <ext uri="{3e2802c4-a4d2-4d8b-9148-e3be6c30e623}">
          <xlrd:rvb i="15512"/>
        </ext>
      </extLst>
    </bk>
    <bk>
      <extLst>
        <ext uri="{3e2802c4-a4d2-4d8b-9148-e3be6c30e623}">
          <xlrd:rvb i="15513"/>
        </ext>
      </extLst>
    </bk>
    <bk>
      <extLst>
        <ext uri="{3e2802c4-a4d2-4d8b-9148-e3be6c30e623}">
          <xlrd:rvb i="15514"/>
        </ext>
      </extLst>
    </bk>
    <bk>
      <extLst>
        <ext uri="{3e2802c4-a4d2-4d8b-9148-e3be6c30e623}">
          <xlrd:rvb i="15515"/>
        </ext>
      </extLst>
    </bk>
    <bk>
      <extLst>
        <ext uri="{3e2802c4-a4d2-4d8b-9148-e3be6c30e623}">
          <xlrd:rvb i="15516"/>
        </ext>
      </extLst>
    </bk>
    <bk>
      <extLst>
        <ext uri="{3e2802c4-a4d2-4d8b-9148-e3be6c30e623}">
          <xlrd:rvb i="15517"/>
        </ext>
      </extLst>
    </bk>
    <bk>
      <extLst>
        <ext uri="{3e2802c4-a4d2-4d8b-9148-e3be6c30e623}">
          <xlrd:rvb i="15518"/>
        </ext>
      </extLst>
    </bk>
    <bk>
      <extLst>
        <ext uri="{3e2802c4-a4d2-4d8b-9148-e3be6c30e623}">
          <xlrd:rvb i="15519"/>
        </ext>
      </extLst>
    </bk>
    <bk>
      <extLst>
        <ext uri="{3e2802c4-a4d2-4d8b-9148-e3be6c30e623}">
          <xlrd:rvb i="15520"/>
        </ext>
      </extLst>
    </bk>
    <bk>
      <extLst>
        <ext uri="{3e2802c4-a4d2-4d8b-9148-e3be6c30e623}">
          <xlrd:rvb i="15521"/>
        </ext>
      </extLst>
    </bk>
    <bk>
      <extLst>
        <ext uri="{3e2802c4-a4d2-4d8b-9148-e3be6c30e623}">
          <xlrd:rvb i="15522"/>
        </ext>
      </extLst>
    </bk>
    <bk>
      <extLst>
        <ext uri="{3e2802c4-a4d2-4d8b-9148-e3be6c30e623}">
          <xlrd:rvb i="15523"/>
        </ext>
      </extLst>
    </bk>
    <bk>
      <extLst>
        <ext uri="{3e2802c4-a4d2-4d8b-9148-e3be6c30e623}">
          <xlrd:rvb i="15524"/>
        </ext>
      </extLst>
    </bk>
    <bk>
      <extLst>
        <ext uri="{3e2802c4-a4d2-4d8b-9148-e3be6c30e623}">
          <xlrd:rvb i="15525"/>
        </ext>
      </extLst>
    </bk>
    <bk>
      <extLst>
        <ext uri="{3e2802c4-a4d2-4d8b-9148-e3be6c30e623}">
          <xlrd:rvb i="15526"/>
        </ext>
      </extLst>
    </bk>
    <bk>
      <extLst>
        <ext uri="{3e2802c4-a4d2-4d8b-9148-e3be6c30e623}">
          <xlrd:rvb i="15527"/>
        </ext>
      </extLst>
    </bk>
    <bk>
      <extLst>
        <ext uri="{3e2802c4-a4d2-4d8b-9148-e3be6c30e623}">
          <xlrd:rvb i="15528"/>
        </ext>
      </extLst>
    </bk>
    <bk>
      <extLst>
        <ext uri="{3e2802c4-a4d2-4d8b-9148-e3be6c30e623}">
          <xlrd:rvb i="15529"/>
        </ext>
      </extLst>
    </bk>
    <bk>
      <extLst>
        <ext uri="{3e2802c4-a4d2-4d8b-9148-e3be6c30e623}">
          <xlrd:rvb i="15530"/>
        </ext>
      </extLst>
    </bk>
    <bk>
      <extLst>
        <ext uri="{3e2802c4-a4d2-4d8b-9148-e3be6c30e623}">
          <xlrd:rvb i="15531"/>
        </ext>
      </extLst>
    </bk>
    <bk>
      <extLst>
        <ext uri="{3e2802c4-a4d2-4d8b-9148-e3be6c30e623}">
          <xlrd:rvb i="15532"/>
        </ext>
      </extLst>
    </bk>
    <bk>
      <extLst>
        <ext uri="{3e2802c4-a4d2-4d8b-9148-e3be6c30e623}">
          <xlrd:rvb i="15533"/>
        </ext>
      </extLst>
    </bk>
    <bk>
      <extLst>
        <ext uri="{3e2802c4-a4d2-4d8b-9148-e3be6c30e623}">
          <xlrd:rvb i="15534"/>
        </ext>
      </extLst>
    </bk>
    <bk>
      <extLst>
        <ext uri="{3e2802c4-a4d2-4d8b-9148-e3be6c30e623}">
          <xlrd:rvb i="15535"/>
        </ext>
      </extLst>
    </bk>
    <bk>
      <extLst>
        <ext uri="{3e2802c4-a4d2-4d8b-9148-e3be6c30e623}">
          <xlrd:rvb i="15536"/>
        </ext>
      </extLst>
    </bk>
    <bk>
      <extLst>
        <ext uri="{3e2802c4-a4d2-4d8b-9148-e3be6c30e623}">
          <xlrd:rvb i="15537"/>
        </ext>
      </extLst>
    </bk>
    <bk>
      <extLst>
        <ext uri="{3e2802c4-a4d2-4d8b-9148-e3be6c30e623}">
          <xlrd:rvb i="15538"/>
        </ext>
      </extLst>
    </bk>
    <bk>
      <extLst>
        <ext uri="{3e2802c4-a4d2-4d8b-9148-e3be6c30e623}">
          <xlrd:rvb i="15539"/>
        </ext>
      </extLst>
    </bk>
    <bk>
      <extLst>
        <ext uri="{3e2802c4-a4d2-4d8b-9148-e3be6c30e623}">
          <xlrd:rvb i="15540"/>
        </ext>
      </extLst>
    </bk>
    <bk>
      <extLst>
        <ext uri="{3e2802c4-a4d2-4d8b-9148-e3be6c30e623}">
          <xlrd:rvb i="15541"/>
        </ext>
      </extLst>
    </bk>
    <bk>
      <extLst>
        <ext uri="{3e2802c4-a4d2-4d8b-9148-e3be6c30e623}">
          <xlrd:rvb i="15542"/>
        </ext>
      </extLst>
    </bk>
    <bk>
      <extLst>
        <ext uri="{3e2802c4-a4d2-4d8b-9148-e3be6c30e623}">
          <xlrd:rvb i="15543"/>
        </ext>
      </extLst>
    </bk>
    <bk>
      <extLst>
        <ext uri="{3e2802c4-a4d2-4d8b-9148-e3be6c30e623}">
          <xlrd:rvb i="15544"/>
        </ext>
      </extLst>
    </bk>
    <bk>
      <extLst>
        <ext uri="{3e2802c4-a4d2-4d8b-9148-e3be6c30e623}">
          <xlrd:rvb i="15545"/>
        </ext>
      </extLst>
    </bk>
    <bk>
      <extLst>
        <ext uri="{3e2802c4-a4d2-4d8b-9148-e3be6c30e623}">
          <xlrd:rvb i="15546"/>
        </ext>
      </extLst>
    </bk>
    <bk>
      <extLst>
        <ext uri="{3e2802c4-a4d2-4d8b-9148-e3be6c30e623}">
          <xlrd:rvb i="15549"/>
        </ext>
      </extLst>
    </bk>
    <bk>
      <extLst>
        <ext uri="{3e2802c4-a4d2-4d8b-9148-e3be6c30e623}">
          <xlrd:rvb i="15550"/>
        </ext>
      </extLst>
    </bk>
    <bk>
      <extLst>
        <ext uri="{3e2802c4-a4d2-4d8b-9148-e3be6c30e623}">
          <xlrd:rvb i="15551"/>
        </ext>
      </extLst>
    </bk>
    <bk>
      <extLst>
        <ext uri="{3e2802c4-a4d2-4d8b-9148-e3be6c30e623}">
          <xlrd:rvb i="15552"/>
        </ext>
      </extLst>
    </bk>
    <bk>
      <extLst>
        <ext uri="{3e2802c4-a4d2-4d8b-9148-e3be6c30e623}">
          <xlrd:rvb i="15553"/>
        </ext>
      </extLst>
    </bk>
    <bk>
      <extLst>
        <ext uri="{3e2802c4-a4d2-4d8b-9148-e3be6c30e623}">
          <xlrd:rvb i="15554"/>
        </ext>
      </extLst>
    </bk>
    <bk>
      <extLst>
        <ext uri="{3e2802c4-a4d2-4d8b-9148-e3be6c30e623}">
          <xlrd:rvb i="15555"/>
        </ext>
      </extLst>
    </bk>
    <bk>
      <extLst>
        <ext uri="{3e2802c4-a4d2-4d8b-9148-e3be6c30e623}">
          <xlrd:rvb i="15556"/>
        </ext>
      </extLst>
    </bk>
    <bk>
      <extLst>
        <ext uri="{3e2802c4-a4d2-4d8b-9148-e3be6c30e623}">
          <xlrd:rvb i="15557"/>
        </ext>
      </extLst>
    </bk>
    <bk>
      <extLst>
        <ext uri="{3e2802c4-a4d2-4d8b-9148-e3be6c30e623}">
          <xlrd:rvb i="15558"/>
        </ext>
      </extLst>
    </bk>
    <bk>
      <extLst>
        <ext uri="{3e2802c4-a4d2-4d8b-9148-e3be6c30e623}">
          <xlrd:rvb i="15559"/>
        </ext>
      </extLst>
    </bk>
    <bk>
      <extLst>
        <ext uri="{3e2802c4-a4d2-4d8b-9148-e3be6c30e623}">
          <xlrd:rvb i="15560"/>
        </ext>
      </extLst>
    </bk>
    <bk>
      <extLst>
        <ext uri="{3e2802c4-a4d2-4d8b-9148-e3be6c30e623}">
          <xlrd:rvb i="15561"/>
        </ext>
      </extLst>
    </bk>
    <bk>
      <extLst>
        <ext uri="{3e2802c4-a4d2-4d8b-9148-e3be6c30e623}">
          <xlrd:rvb i="15562"/>
        </ext>
      </extLst>
    </bk>
    <bk>
      <extLst>
        <ext uri="{3e2802c4-a4d2-4d8b-9148-e3be6c30e623}">
          <xlrd:rvb i="15563"/>
        </ext>
      </extLst>
    </bk>
    <bk>
      <extLst>
        <ext uri="{3e2802c4-a4d2-4d8b-9148-e3be6c30e623}">
          <xlrd:rvb i="15564"/>
        </ext>
      </extLst>
    </bk>
    <bk>
      <extLst>
        <ext uri="{3e2802c4-a4d2-4d8b-9148-e3be6c30e623}">
          <xlrd:rvb i="15565"/>
        </ext>
      </extLst>
    </bk>
    <bk>
      <extLst>
        <ext uri="{3e2802c4-a4d2-4d8b-9148-e3be6c30e623}">
          <xlrd:rvb i="15566"/>
        </ext>
      </extLst>
    </bk>
    <bk>
      <extLst>
        <ext uri="{3e2802c4-a4d2-4d8b-9148-e3be6c30e623}">
          <xlrd:rvb i="15567"/>
        </ext>
      </extLst>
    </bk>
    <bk>
      <extLst>
        <ext uri="{3e2802c4-a4d2-4d8b-9148-e3be6c30e623}">
          <xlrd:rvb i="15568"/>
        </ext>
      </extLst>
    </bk>
    <bk>
      <extLst>
        <ext uri="{3e2802c4-a4d2-4d8b-9148-e3be6c30e623}">
          <xlrd:rvb i="15569"/>
        </ext>
      </extLst>
    </bk>
    <bk>
      <extLst>
        <ext uri="{3e2802c4-a4d2-4d8b-9148-e3be6c30e623}">
          <xlrd:rvb i="15570"/>
        </ext>
      </extLst>
    </bk>
    <bk>
      <extLst>
        <ext uri="{3e2802c4-a4d2-4d8b-9148-e3be6c30e623}">
          <xlrd:rvb i="15571"/>
        </ext>
      </extLst>
    </bk>
    <bk>
      <extLst>
        <ext uri="{3e2802c4-a4d2-4d8b-9148-e3be6c30e623}">
          <xlrd:rvb i="15572"/>
        </ext>
      </extLst>
    </bk>
    <bk>
      <extLst>
        <ext uri="{3e2802c4-a4d2-4d8b-9148-e3be6c30e623}">
          <xlrd:rvb i="15573"/>
        </ext>
      </extLst>
    </bk>
    <bk>
      <extLst>
        <ext uri="{3e2802c4-a4d2-4d8b-9148-e3be6c30e623}">
          <xlrd:rvb i="15574"/>
        </ext>
      </extLst>
    </bk>
    <bk>
      <extLst>
        <ext uri="{3e2802c4-a4d2-4d8b-9148-e3be6c30e623}">
          <xlrd:rvb i="15575"/>
        </ext>
      </extLst>
    </bk>
    <bk>
      <extLst>
        <ext uri="{3e2802c4-a4d2-4d8b-9148-e3be6c30e623}">
          <xlrd:rvb i="15576"/>
        </ext>
      </extLst>
    </bk>
    <bk>
      <extLst>
        <ext uri="{3e2802c4-a4d2-4d8b-9148-e3be6c30e623}">
          <xlrd:rvb i="15577"/>
        </ext>
      </extLst>
    </bk>
    <bk>
      <extLst>
        <ext uri="{3e2802c4-a4d2-4d8b-9148-e3be6c30e623}">
          <xlrd:rvb i="15578"/>
        </ext>
      </extLst>
    </bk>
    <bk>
      <extLst>
        <ext uri="{3e2802c4-a4d2-4d8b-9148-e3be6c30e623}">
          <xlrd:rvb i="15579"/>
        </ext>
      </extLst>
    </bk>
    <bk>
      <extLst>
        <ext uri="{3e2802c4-a4d2-4d8b-9148-e3be6c30e623}">
          <xlrd:rvb i="15580"/>
        </ext>
      </extLst>
    </bk>
    <bk>
      <extLst>
        <ext uri="{3e2802c4-a4d2-4d8b-9148-e3be6c30e623}">
          <xlrd:rvb i="15581"/>
        </ext>
      </extLst>
    </bk>
    <bk>
      <extLst>
        <ext uri="{3e2802c4-a4d2-4d8b-9148-e3be6c30e623}">
          <xlrd:rvb i="15582"/>
        </ext>
      </extLst>
    </bk>
    <bk>
      <extLst>
        <ext uri="{3e2802c4-a4d2-4d8b-9148-e3be6c30e623}">
          <xlrd:rvb i="15583"/>
        </ext>
      </extLst>
    </bk>
    <bk>
      <extLst>
        <ext uri="{3e2802c4-a4d2-4d8b-9148-e3be6c30e623}">
          <xlrd:rvb i="15584"/>
        </ext>
      </extLst>
    </bk>
    <bk>
      <extLst>
        <ext uri="{3e2802c4-a4d2-4d8b-9148-e3be6c30e623}">
          <xlrd:rvb i="15585"/>
        </ext>
      </extLst>
    </bk>
    <bk>
      <extLst>
        <ext uri="{3e2802c4-a4d2-4d8b-9148-e3be6c30e623}">
          <xlrd:rvb i="15586"/>
        </ext>
      </extLst>
    </bk>
    <bk>
      <extLst>
        <ext uri="{3e2802c4-a4d2-4d8b-9148-e3be6c30e623}">
          <xlrd:rvb i="15587"/>
        </ext>
      </extLst>
    </bk>
    <bk>
      <extLst>
        <ext uri="{3e2802c4-a4d2-4d8b-9148-e3be6c30e623}">
          <xlrd:rvb i="15588"/>
        </ext>
      </extLst>
    </bk>
    <bk>
      <extLst>
        <ext uri="{3e2802c4-a4d2-4d8b-9148-e3be6c30e623}">
          <xlrd:rvb i="15589"/>
        </ext>
      </extLst>
    </bk>
    <bk>
      <extLst>
        <ext uri="{3e2802c4-a4d2-4d8b-9148-e3be6c30e623}">
          <xlrd:rvb i="15590"/>
        </ext>
      </extLst>
    </bk>
    <bk>
      <extLst>
        <ext uri="{3e2802c4-a4d2-4d8b-9148-e3be6c30e623}">
          <xlrd:rvb i="15591"/>
        </ext>
      </extLst>
    </bk>
    <bk>
      <extLst>
        <ext uri="{3e2802c4-a4d2-4d8b-9148-e3be6c30e623}">
          <xlrd:rvb i="15592"/>
        </ext>
      </extLst>
    </bk>
    <bk>
      <extLst>
        <ext uri="{3e2802c4-a4d2-4d8b-9148-e3be6c30e623}">
          <xlrd:rvb i="15593"/>
        </ext>
      </extLst>
    </bk>
    <bk>
      <extLst>
        <ext uri="{3e2802c4-a4d2-4d8b-9148-e3be6c30e623}">
          <xlrd:rvb i="15594"/>
        </ext>
      </extLst>
    </bk>
    <bk>
      <extLst>
        <ext uri="{3e2802c4-a4d2-4d8b-9148-e3be6c30e623}">
          <xlrd:rvb i="15595"/>
        </ext>
      </extLst>
    </bk>
    <bk>
      <extLst>
        <ext uri="{3e2802c4-a4d2-4d8b-9148-e3be6c30e623}">
          <xlrd:rvb i="15596"/>
        </ext>
      </extLst>
    </bk>
    <bk>
      <extLst>
        <ext uri="{3e2802c4-a4d2-4d8b-9148-e3be6c30e623}">
          <xlrd:rvb i="15597"/>
        </ext>
      </extLst>
    </bk>
    <bk>
      <extLst>
        <ext uri="{3e2802c4-a4d2-4d8b-9148-e3be6c30e623}">
          <xlrd:rvb i="15598"/>
        </ext>
      </extLst>
    </bk>
    <bk>
      <extLst>
        <ext uri="{3e2802c4-a4d2-4d8b-9148-e3be6c30e623}">
          <xlrd:rvb i="15599"/>
        </ext>
      </extLst>
    </bk>
    <bk>
      <extLst>
        <ext uri="{3e2802c4-a4d2-4d8b-9148-e3be6c30e623}">
          <xlrd:rvb i="15600"/>
        </ext>
      </extLst>
    </bk>
    <bk>
      <extLst>
        <ext uri="{3e2802c4-a4d2-4d8b-9148-e3be6c30e623}">
          <xlrd:rvb i="15601"/>
        </ext>
      </extLst>
    </bk>
    <bk>
      <extLst>
        <ext uri="{3e2802c4-a4d2-4d8b-9148-e3be6c30e623}">
          <xlrd:rvb i="15602"/>
        </ext>
      </extLst>
    </bk>
    <bk>
      <extLst>
        <ext uri="{3e2802c4-a4d2-4d8b-9148-e3be6c30e623}">
          <xlrd:rvb i="15603"/>
        </ext>
      </extLst>
    </bk>
    <bk>
      <extLst>
        <ext uri="{3e2802c4-a4d2-4d8b-9148-e3be6c30e623}">
          <xlrd:rvb i="15604"/>
        </ext>
      </extLst>
    </bk>
    <bk>
      <extLst>
        <ext uri="{3e2802c4-a4d2-4d8b-9148-e3be6c30e623}">
          <xlrd:rvb i="15605"/>
        </ext>
      </extLst>
    </bk>
    <bk>
      <extLst>
        <ext uri="{3e2802c4-a4d2-4d8b-9148-e3be6c30e623}">
          <xlrd:rvb i="15606"/>
        </ext>
      </extLst>
    </bk>
    <bk>
      <extLst>
        <ext uri="{3e2802c4-a4d2-4d8b-9148-e3be6c30e623}">
          <xlrd:rvb i="15607"/>
        </ext>
      </extLst>
    </bk>
    <bk>
      <extLst>
        <ext uri="{3e2802c4-a4d2-4d8b-9148-e3be6c30e623}">
          <xlrd:rvb i="15608"/>
        </ext>
      </extLst>
    </bk>
    <bk>
      <extLst>
        <ext uri="{3e2802c4-a4d2-4d8b-9148-e3be6c30e623}">
          <xlrd:rvb i="15609"/>
        </ext>
      </extLst>
    </bk>
    <bk>
      <extLst>
        <ext uri="{3e2802c4-a4d2-4d8b-9148-e3be6c30e623}">
          <xlrd:rvb i="15610"/>
        </ext>
      </extLst>
    </bk>
    <bk>
      <extLst>
        <ext uri="{3e2802c4-a4d2-4d8b-9148-e3be6c30e623}">
          <xlrd:rvb i="15611"/>
        </ext>
      </extLst>
    </bk>
    <bk>
      <extLst>
        <ext uri="{3e2802c4-a4d2-4d8b-9148-e3be6c30e623}">
          <xlrd:rvb i="15612"/>
        </ext>
      </extLst>
    </bk>
    <bk>
      <extLst>
        <ext uri="{3e2802c4-a4d2-4d8b-9148-e3be6c30e623}">
          <xlrd:rvb i="15613"/>
        </ext>
      </extLst>
    </bk>
    <bk>
      <extLst>
        <ext uri="{3e2802c4-a4d2-4d8b-9148-e3be6c30e623}">
          <xlrd:rvb i="15614"/>
        </ext>
      </extLst>
    </bk>
    <bk>
      <extLst>
        <ext uri="{3e2802c4-a4d2-4d8b-9148-e3be6c30e623}">
          <xlrd:rvb i="15615"/>
        </ext>
      </extLst>
    </bk>
    <bk>
      <extLst>
        <ext uri="{3e2802c4-a4d2-4d8b-9148-e3be6c30e623}">
          <xlrd:rvb i="15616"/>
        </ext>
      </extLst>
    </bk>
    <bk>
      <extLst>
        <ext uri="{3e2802c4-a4d2-4d8b-9148-e3be6c30e623}">
          <xlrd:rvb i="15617"/>
        </ext>
      </extLst>
    </bk>
    <bk>
      <extLst>
        <ext uri="{3e2802c4-a4d2-4d8b-9148-e3be6c30e623}">
          <xlrd:rvb i="15618"/>
        </ext>
      </extLst>
    </bk>
    <bk>
      <extLst>
        <ext uri="{3e2802c4-a4d2-4d8b-9148-e3be6c30e623}">
          <xlrd:rvb i="15619"/>
        </ext>
      </extLst>
    </bk>
    <bk>
      <extLst>
        <ext uri="{3e2802c4-a4d2-4d8b-9148-e3be6c30e623}">
          <xlrd:rvb i="15620"/>
        </ext>
      </extLst>
    </bk>
    <bk>
      <extLst>
        <ext uri="{3e2802c4-a4d2-4d8b-9148-e3be6c30e623}">
          <xlrd:rvb i="15621"/>
        </ext>
      </extLst>
    </bk>
    <bk>
      <extLst>
        <ext uri="{3e2802c4-a4d2-4d8b-9148-e3be6c30e623}">
          <xlrd:rvb i="15622"/>
        </ext>
      </extLst>
    </bk>
    <bk>
      <extLst>
        <ext uri="{3e2802c4-a4d2-4d8b-9148-e3be6c30e623}">
          <xlrd:rvb i="15623"/>
        </ext>
      </extLst>
    </bk>
    <bk>
      <extLst>
        <ext uri="{3e2802c4-a4d2-4d8b-9148-e3be6c30e623}">
          <xlrd:rvb i="15624"/>
        </ext>
      </extLst>
    </bk>
    <bk>
      <extLst>
        <ext uri="{3e2802c4-a4d2-4d8b-9148-e3be6c30e623}">
          <xlrd:rvb i="15625"/>
        </ext>
      </extLst>
    </bk>
    <bk>
      <extLst>
        <ext uri="{3e2802c4-a4d2-4d8b-9148-e3be6c30e623}">
          <xlrd:rvb i="15626"/>
        </ext>
      </extLst>
    </bk>
    <bk>
      <extLst>
        <ext uri="{3e2802c4-a4d2-4d8b-9148-e3be6c30e623}">
          <xlrd:rvb i="15627"/>
        </ext>
      </extLst>
    </bk>
    <bk>
      <extLst>
        <ext uri="{3e2802c4-a4d2-4d8b-9148-e3be6c30e623}">
          <xlrd:rvb i="15628"/>
        </ext>
      </extLst>
    </bk>
    <bk>
      <extLst>
        <ext uri="{3e2802c4-a4d2-4d8b-9148-e3be6c30e623}">
          <xlrd:rvb i="15629"/>
        </ext>
      </extLst>
    </bk>
    <bk>
      <extLst>
        <ext uri="{3e2802c4-a4d2-4d8b-9148-e3be6c30e623}">
          <xlrd:rvb i="15630"/>
        </ext>
      </extLst>
    </bk>
    <bk>
      <extLst>
        <ext uri="{3e2802c4-a4d2-4d8b-9148-e3be6c30e623}">
          <xlrd:rvb i="15631"/>
        </ext>
      </extLst>
    </bk>
    <bk>
      <extLst>
        <ext uri="{3e2802c4-a4d2-4d8b-9148-e3be6c30e623}">
          <xlrd:rvb i="15632"/>
        </ext>
      </extLst>
    </bk>
    <bk>
      <extLst>
        <ext uri="{3e2802c4-a4d2-4d8b-9148-e3be6c30e623}">
          <xlrd:rvb i="15633"/>
        </ext>
      </extLst>
    </bk>
    <bk>
      <extLst>
        <ext uri="{3e2802c4-a4d2-4d8b-9148-e3be6c30e623}">
          <xlrd:rvb i="15634"/>
        </ext>
      </extLst>
    </bk>
    <bk>
      <extLst>
        <ext uri="{3e2802c4-a4d2-4d8b-9148-e3be6c30e623}">
          <xlrd:rvb i="15635"/>
        </ext>
      </extLst>
    </bk>
    <bk>
      <extLst>
        <ext uri="{3e2802c4-a4d2-4d8b-9148-e3be6c30e623}">
          <xlrd:rvb i="15636"/>
        </ext>
      </extLst>
    </bk>
    <bk>
      <extLst>
        <ext uri="{3e2802c4-a4d2-4d8b-9148-e3be6c30e623}">
          <xlrd:rvb i="15637"/>
        </ext>
      </extLst>
    </bk>
    <bk>
      <extLst>
        <ext uri="{3e2802c4-a4d2-4d8b-9148-e3be6c30e623}">
          <xlrd:rvb i="15638"/>
        </ext>
      </extLst>
    </bk>
    <bk>
      <extLst>
        <ext uri="{3e2802c4-a4d2-4d8b-9148-e3be6c30e623}">
          <xlrd:rvb i="15639"/>
        </ext>
      </extLst>
    </bk>
    <bk>
      <extLst>
        <ext uri="{3e2802c4-a4d2-4d8b-9148-e3be6c30e623}">
          <xlrd:rvb i="15640"/>
        </ext>
      </extLst>
    </bk>
    <bk>
      <extLst>
        <ext uri="{3e2802c4-a4d2-4d8b-9148-e3be6c30e623}">
          <xlrd:rvb i="15641"/>
        </ext>
      </extLst>
    </bk>
    <bk>
      <extLst>
        <ext uri="{3e2802c4-a4d2-4d8b-9148-e3be6c30e623}">
          <xlrd:rvb i="15642"/>
        </ext>
      </extLst>
    </bk>
    <bk>
      <extLst>
        <ext uri="{3e2802c4-a4d2-4d8b-9148-e3be6c30e623}">
          <xlrd:rvb i="15643"/>
        </ext>
      </extLst>
    </bk>
    <bk>
      <extLst>
        <ext uri="{3e2802c4-a4d2-4d8b-9148-e3be6c30e623}">
          <xlrd:rvb i="15644"/>
        </ext>
      </extLst>
    </bk>
    <bk>
      <extLst>
        <ext uri="{3e2802c4-a4d2-4d8b-9148-e3be6c30e623}">
          <xlrd:rvb i="15645"/>
        </ext>
      </extLst>
    </bk>
    <bk>
      <extLst>
        <ext uri="{3e2802c4-a4d2-4d8b-9148-e3be6c30e623}">
          <xlrd:rvb i="15646"/>
        </ext>
      </extLst>
    </bk>
    <bk>
      <extLst>
        <ext uri="{3e2802c4-a4d2-4d8b-9148-e3be6c30e623}">
          <xlrd:rvb i="15647"/>
        </ext>
      </extLst>
    </bk>
    <bk>
      <extLst>
        <ext uri="{3e2802c4-a4d2-4d8b-9148-e3be6c30e623}">
          <xlrd:rvb i="15648"/>
        </ext>
      </extLst>
    </bk>
    <bk>
      <extLst>
        <ext uri="{3e2802c4-a4d2-4d8b-9148-e3be6c30e623}">
          <xlrd:rvb i="15649"/>
        </ext>
      </extLst>
    </bk>
    <bk>
      <extLst>
        <ext uri="{3e2802c4-a4d2-4d8b-9148-e3be6c30e623}">
          <xlrd:rvb i="15650"/>
        </ext>
      </extLst>
    </bk>
    <bk>
      <extLst>
        <ext uri="{3e2802c4-a4d2-4d8b-9148-e3be6c30e623}">
          <xlrd:rvb i="15651"/>
        </ext>
      </extLst>
    </bk>
    <bk>
      <extLst>
        <ext uri="{3e2802c4-a4d2-4d8b-9148-e3be6c30e623}">
          <xlrd:rvb i="15652"/>
        </ext>
      </extLst>
    </bk>
    <bk>
      <extLst>
        <ext uri="{3e2802c4-a4d2-4d8b-9148-e3be6c30e623}">
          <xlrd:rvb i="15653"/>
        </ext>
      </extLst>
    </bk>
    <bk>
      <extLst>
        <ext uri="{3e2802c4-a4d2-4d8b-9148-e3be6c30e623}">
          <xlrd:rvb i="15654"/>
        </ext>
      </extLst>
    </bk>
    <bk>
      <extLst>
        <ext uri="{3e2802c4-a4d2-4d8b-9148-e3be6c30e623}">
          <xlrd:rvb i="15655"/>
        </ext>
      </extLst>
    </bk>
    <bk>
      <extLst>
        <ext uri="{3e2802c4-a4d2-4d8b-9148-e3be6c30e623}">
          <xlrd:rvb i="15656"/>
        </ext>
      </extLst>
    </bk>
    <bk>
      <extLst>
        <ext uri="{3e2802c4-a4d2-4d8b-9148-e3be6c30e623}">
          <xlrd:rvb i="15657"/>
        </ext>
      </extLst>
    </bk>
    <bk>
      <extLst>
        <ext uri="{3e2802c4-a4d2-4d8b-9148-e3be6c30e623}">
          <xlrd:rvb i="15658"/>
        </ext>
      </extLst>
    </bk>
    <bk>
      <extLst>
        <ext uri="{3e2802c4-a4d2-4d8b-9148-e3be6c30e623}">
          <xlrd:rvb i="15659"/>
        </ext>
      </extLst>
    </bk>
    <bk>
      <extLst>
        <ext uri="{3e2802c4-a4d2-4d8b-9148-e3be6c30e623}">
          <xlrd:rvb i="15660"/>
        </ext>
      </extLst>
    </bk>
    <bk>
      <extLst>
        <ext uri="{3e2802c4-a4d2-4d8b-9148-e3be6c30e623}">
          <xlrd:rvb i="15661"/>
        </ext>
      </extLst>
    </bk>
    <bk>
      <extLst>
        <ext uri="{3e2802c4-a4d2-4d8b-9148-e3be6c30e623}">
          <xlrd:rvb i="15662"/>
        </ext>
      </extLst>
    </bk>
    <bk>
      <extLst>
        <ext uri="{3e2802c4-a4d2-4d8b-9148-e3be6c30e623}">
          <xlrd:rvb i="15663"/>
        </ext>
      </extLst>
    </bk>
    <bk>
      <extLst>
        <ext uri="{3e2802c4-a4d2-4d8b-9148-e3be6c30e623}">
          <xlrd:rvb i="15664"/>
        </ext>
      </extLst>
    </bk>
    <bk>
      <extLst>
        <ext uri="{3e2802c4-a4d2-4d8b-9148-e3be6c30e623}">
          <xlrd:rvb i="15665"/>
        </ext>
      </extLst>
    </bk>
    <bk>
      <extLst>
        <ext uri="{3e2802c4-a4d2-4d8b-9148-e3be6c30e623}">
          <xlrd:rvb i="15666"/>
        </ext>
      </extLst>
    </bk>
    <bk>
      <extLst>
        <ext uri="{3e2802c4-a4d2-4d8b-9148-e3be6c30e623}">
          <xlrd:rvb i="15667"/>
        </ext>
      </extLst>
    </bk>
    <bk>
      <extLst>
        <ext uri="{3e2802c4-a4d2-4d8b-9148-e3be6c30e623}">
          <xlrd:rvb i="15668"/>
        </ext>
      </extLst>
    </bk>
    <bk>
      <extLst>
        <ext uri="{3e2802c4-a4d2-4d8b-9148-e3be6c30e623}">
          <xlrd:rvb i="15669"/>
        </ext>
      </extLst>
    </bk>
    <bk>
      <extLst>
        <ext uri="{3e2802c4-a4d2-4d8b-9148-e3be6c30e623}">
          <xlrd:rvb i="15670"/>
        </ext>
      </extLst>
    </bk>
    <bk>
      <extLst>
        <ext uri="{3e2802c4-a4d2-4d8b-9148-e3be6c30e623}">
          <xlrd:rvb i="15671"/>
        </ext>
      </extLst>
    </bk>
    <bk>
      <extLst>
        <ext uri="{3e2802c4-a4d2-4d8b-9148-e3be6c30e623}">
          <xlrd:rvb i="15672"/>
        </ext>
      </extLst>
    </bk>
    <bk>
      <extLst>
        <ext uri="{3e2802c4-a4d2-4d8b-9148-e3be6c30e623}">
          <xlrd:rvb i="15673"/>
        </ext>
      </extLst>
    </bk>
    <bk>
      <extLst>
        <ext uri="{3e2802c4-a4d2-4d8b-9148-e3be6c30e623}">
          <xlrd:rvb i="15674"/>
        </ext>
      </extLst>
    </bk>
    <bk>
      <extLst>
        <ext uri="{3e2802c4-a4d2-4d8b-9148-e3be6c30e623}">
          <xlrd:rvb i="15675"/>
        </ext>
      </extLst>
    </bk>
    <bk>
      <extLst>
        <ext uri="{3e2802c4-a4d2-4d8b-9148-e3be6c30e623}">
          <xlrd:rvb i="15676"/>
        </ext>
      </extLst>
    </bk>
    <bk>
      <extLst>
        <ext uri="{3e2802c4-a4d2-4d8b-9148-e3be6c30e623}">
          <xlrd:rvb i="15677"/>
        </ext>
      </extLst>
    </bk>
    <bk>
      <extLst>
        <ext uri="{3e2802c4-a4d2-4d8b-9148-e3be6c30e623}">
          <xlrd:rvb i="15678"/>
        </ext>
      </extLst>
    </bk>
    <bk>
      <extLst>
        <ext uri="{3e2802c4-a4d2-4d8b-9148-e3be6c30e623}">
          <xlrd:rvb i="15679"/>
        </ext>
      </extLst>
    </bk>
    <bk>
      <extLst>
        <ext uri="{3e2802c4-a4d2-4d8b-9148-e3be6c30e623}">
          <xlrd:rvb i="15680"/>
        </ext>
      </extLst>
    </bk>
    <bk>
      <extLst>
        <ext uri="{3e2802c4-a4d2-4d8b-9148-e3be6c30e623}">
          <xlrd:rvb i="15681"/>
        </ext>
      </extLst>
    </bk>
    <bk>
      <extLst>
        <ext uri="{3e2802c4-a4d2-4d8b-9148-e3be6c30e623}">
          <xlrd:rvb i="15682"/>
        </ext>
      </extLst>
    </bk>
    <bk>
      <extLst>
        <ext uri="{3e2802c4-a4d2-4d8b-9148-e3be6c30e623}">
          <xlrd:rvb i="15683"/>
        </ext>
      </extLst>
    </bk>
    <bk>
      <extLst>
        <ext uri="{3e2802c4-a4d2-4d8b-9148-e3be6c30e623}">
          <xlrd:rvb i="15684"/>
        </ext>
      </extLst>
    </bk>
    <bk>
      <extLst>
        <ext uri="{3e2802c4-a4d2-4d8b-9148-e3be6c30e623}">
          <xlrd:rvb i="15685"/>
        </ext>
      </extLst>
    </bk>
    <bk>
      <extLst>
        <ext uri="{3e2802c4-a4d2-4d8b-9148-e3be6c30e623}">
          <xlrd:rvb i="15686"/>
        </ext>
      </extLst>
    </bk>
    <bk>
      <extLst>
        <ext uri="{3e2802c4-a4d2-4d8b-9148-e3be6c30e623}">
          <xlrd:rvb i="15687"/>
        </ext>
      </extLst>
    </bk>
    <bk>
      <extLst>
        <ext uri="{3e2802c4-a4d2-4d8b-9148-e3be6c30e623}">
          <xlrd:rvb i="15688"/>
        </ext>
      </extLst>
    </bk>
    <bk>
      <extLst>
        <ext uri="{3e2802c4-a4d2-4d8b-9148-e3be6c30e623}">
          <xlrd:rvb i="15689"/>
        </ext>
      </extLst>
    </bk>
    <bk>
      <extLst>
        <ext uri="{3e2802c4-a4d2-4d8b-9148-e3be6c30e623}">
          <xlrd:rvb i="15690"/>
        </ext>
      </extLst>
    </bk>
    <bk>
      <extLst>
        <ext uri="{3e2802c4-a4d2-4d8b-9148-e3be6c30e623}">
          <xlrd:rvb i="15691"/>
        </ext>
      </extLst>
    </bk>
    <bk>
      <extLst>
        <ext uri="{3e2802c4-a4d2-4d8b-9148-e3be6c30e623}">
          <xlrd:rvb i="15692"/>
        </ext>
      </extLst>
    </bk>
    <bk>
      <extLst>
        <ext uri="{3e2802c4-a4d2-4d8b-9148-e3be6c30e623}">
          <xlrd:rvb i="15693"/>
        </ext>
      </extLst>
    </bk>
    <bk>
      <extLst>
        <ext uri="{3e2802c4-a4d2-4d8b-9148-e3be6c30e623}">
          <xlrd:rvb i="15694"/>
        </ext>
      </extLst>
    </bk>
    <bk>
      <extLst>
        <ext uri="{3e2802c4-a4d2-4d8b-9148-e3be6c30e623}">
          <xlrd:rvb i="15695"/>
        </ext>
      </extLst>
    </bk>
    <bk>
      <extLst>
        <ext uri="{3e2802c4-a4d2-4d8b-9148-e3be6c30e623}">
          <xlrd:rvb i="15696"/>
        </ext>
      </extLst>
    </bk>
    <bk>
      <extLst>
        <ext uri="{3e2802c4-a4d2-4d8b-9148-e3be6c30e623}">
          <xlrd:rvb i="15697"/>
        </ext>
      </extLst>
    </bk>
    <bk>
      <extLst>
        <ext uri="{3e2802c4-a4d2-4d8b-9148-e3be6c30e623}">
          <xlrd:rvb i="15698"/>
        </ext>
      </extLst>
    </bk>
    <bk>
      <extLst>
        <ext uri="{3e2802c4-a4d2-4d8b-9148-e3be6c30e623}">
          <xlrd:rvb i="15699"/>
        </ext>
      </extLst>
    </bk>
    <bk>
      <extLst>
        <ext uri="{3e2802c4-a4d2-4d8b-9148-e3be6c30e623}">
          <xlrd:rvb i="15700"/>
        </ext>
      </extLst>
    </bk>
    <bk>
      <extLst>
        <ext uri="{3e2802c4-a4d2-4d8b-9148-e3be6c30e623}">
          <xlrd:rvb i="15701"/>
        </ext>
      </extLst>
    </bk>
    <bk>
      <extLst>
        <ext uri="{3e2802c4-a4d2-4d8b-9148-e3be6c30e623}">
          <xlrd:rvb i="15702"/>
        </ext>
      </extLst>
    </bk>
    <bk>
      <extLst>
        <ext uri="{3e2802c4-a4d2-4d8b-9148-e3be6c30e623}">
          <xlrd:rvb i="15703"/>
        </ext>
      </extLst>
    </bk>
    <bk>
      <extLst>
        <ext uri="{3e2802c4-a4d2-4d8b-9148-e3be6c30e623}">
          <xlrd:rvb i="15704"/>
        </ext>
      </extLst>
    </bk>
    <bk>
      <extLst>
        <ext uri="{3e2802c4-a4d2-4d8b-9148-e3be6c30e623}">
          <xlrd:rvb i="15705"/>
        </ext>
      </extLst>
    </bk>
    <bk>
      <extLst>
        <ext uri="{3e2802c4-a4d2-4d8b-9148-e3be6c30e623}">
          <xlrd:rvb i="15706"/>
        </ext>
      </extLst>
    </bk>
    <bk>
      <extLst>
        <ext uri="{3e2802c4-a4d2-4d8b-9148-e3be6c30e623}">
          <xlrd:rvb i="15707"/>
        </ext>
      </extLst>
    </bk>
    <bk>
      <extLst>
        <ext uri="{3e2802c4-a4d2-4d8b-9148-e3be6c30e623}">
          <xlrd:rvb i="15708"/>
        </ext>
      </extLst>
    </bk>
    <bk>
      <extLst>
        <ext uri="{3e2802c4-a4d2-4d8b-9148-e3be6c30e623}">
          <xlrd:rvb i="15709"/>
        </ext>
      </extLst>
    </bk>
    <bk>
      <extLst>
        <ext uri="{3e2802c4-a4d2-4d8b-9148-e3be6c30e623}">
          <xlrd:rvb i="15710"/>
        </ext>
      </extLst>
    </bk>
    <bk>
      <extLst>
        <ext uri="{3e2802c4-a4d2-4d8b-9148-e3be6c30e623}">
          <xlrd:rvb i="15711"/>
        </ext>
      </extLst>
    </bk>
    <bk>
      <extLst>
        <ext uri="{3e2802c4-a4d2-4d8b-9148-e3be6c30e623}">
          <xlrd:rvb i="15712"/>
        </ext>
      </extLst>
    </bk>
    <bk>
      <extLst>
        <ext uri="{3e2802c4-a4d2-4d8b-9148-e3be6c30e623}">
          <xlrd:rvb i="15713"/>
        </ext>
      </extLst>
    </bk>
    <bk>
      <extLst>
        <ext uri="{3e2802c4-a4d2-4d8b-9148-e3be6c30e623}">
          <xlrd:rvb i="15714"/>
        </ext>
      </extLst>
    </bk>
    <bk>
      <extLst>
        <ext uri="{3e2802c4-a4d2-4d8b-9148-e3be6c30e623}">
          <xlrd:rvb i="15715"/>
        </ext>
      </extLst>
    </bk>
    <bk>
      <extLst>
        <ext uri="{3e2802c4-a4d2-4d8b-9148-e3be6c30e623}">
          <xlrd:rvb i="15716"/>
        </ext>
      </extLst>
    </bk>
    <bk>
      <extLst>
        <ext uri="{3e2802c4-a4d2-4d8b-9148-e3be6c30e623}">
          <xlrd:rvb i="15717"/>
        </ext>
      </extLst>
    </bk>
    <bk>
      <extLst>
        <ext uri="{3e2802c4-a4d2-4d8b-9148-e3be6c30e623}">
          <xlrd:rvb i="15718"/>
        </ext>
      </extLst>
    </bk>
    <bk>
      <extLst>
        <ext uri="{3e2802c4-a4d2-4d8b-9148-e3be6c30e623}">
          <xlrd:rvb i="15719"/>
        </ext>
      </extLst>
    </bk>
    <bk>
      <extLst>
        <ext uri="{3e2802c4-a4d2-4d8b-9148-e3be6c30e623}">
          <xlrd:rvb i="15720"/>
        </ext>
      </extLst>
    </bk>
    <bk>
      <extLst>
        <ext uri="{3e2802c4-a4d2-4d8b-9148-e3be6c30e623}">
          <xlrd:rvb i="15721"/>
        </ext>
      </extLst>
    </bk>
    <bk>
      <extLst>
        <ext uri="{3e2802c4-a4d2-4d8b-9148-e3be6c30e623}">
          <xlrd:rvb i="15722"/>
        </ext>
      </extLst>
    </bk>
    <bk>
      <extLst>
        <ext uri="{3e2802c4-a4d2-4d8b-9148-e3be6c30e623}">
          <xlrd:rvb i="15723"/>
        </ext>
      </extLst>
    </bk>
    <bk>
      <extLst>
        <ext uri="{3e2802c4-a4d2-4d8b-9148-e3be6c30e623}">
          <xlrd:rvb i="15724"/>
        </ext>
      </extLst>
    </bk>
    <bk>
      <extLst>
        <ext uri="{3e2802c4-a4d2-4d8b-9148-e3be6c30e623}">
          <xlrd:rvb i="15725"/>
        </ext>
      </extLst>
    </bk>
    <bk>
      <extLst>
        <ext uri="{3e2802c4-a4d2-4d8b-9148-e3be6c30e623}">
          <xlrd:rvb i="15726"/>
        </ext>
      </extLst>
    </bk>
    <bk>
      <extLst>
        <ext uri="{3e2802c4-a4d2-4d8b-9148-e3be6c30e623}">
          <xlrd:rvb i="15727"/>
        </ext>
      </extLst>
    </bk>
    <bk>
      <extLst>
        <ext uri="{3e2802c4-a4d2-4d8b-9148-e3be6c30e623}">
          <xlrd:rvb i="15728"/>
        </ext>
      </extLst>
    </bk>
    <bk>
      <extLst>
        <ext uri="{3e2802c4-a4d2-4d8b-9148-e3be6c30e623}">
          <xlrd:rvb i="15729"/>
        </ext>
      </extLst>
    </bk>
    <bk>
      <extLst>
        <ext uri="{3e2802c4-a4d2-4d8b-9148-e3be6c30e623}">
          <xlrd:rvb i="15730"/>
        </ext>
      </extLst>
    </bk>
    <bk>
      <extLst>
        <ext uri="{3e2802c4-a4d2-4d8b-9148-e3be6c30e623}">
          <xlrd:rvb i="15731"/>
        </ext>
      </extLst>
    </bk>
    <bk>
      <extLst>
        <ext uri="{3e2802c4-a4d2-4d8b-9148-e3be6c30e623}">
          <xlrd:rvb i="15732"/>
        </ext>
      </extLst>
    </bk>
    <bk>
      <extLst>
        <ext uri="{3e2802c4-a4d2-4d8b-9148-e3be6c30e623}">
          <xlrd:rvb i="15733"/>
        </ext>
      </extLst>
    </bk>
    <bk>
      <extLst>
        <ext uri="{3e2802c4-a4d2-4d8b-9148-e3be6c30e623}">
          <xlrd:rvb i="15734"/>
        </ext>
      </extLst>
    </bk>
    <bk>
      <extLst>
        <ext uri="{3e2802c4-a4d2-4d8b-9148-e3be6c30e623}">
          <xlrd:rvb i="15735"/>
        </ext>
      </extLst>
    </bk>
    <bk>
      <extLst>
        <ext uri="{3e2802c4-a4d2-4d8b-9148-e3be6c30e623}">
          <xlrd:rvb i="15736"/>
        </ext>
      </extLst>
    </bk>
    <bk>
      <extLst>
        <ext uri="{3e2802c4-a4d2-4d8b-9148-e3be6c30e623}">
          <xlrd:rvb i="15737"/>
        </ext>
      </extLst>
    </bk>
    <bk>
      <extLst>
        <ext uri="{3e2802c4-a4d2-4d8b-9148-e3be6c30e623}">
          <xlrd:rvb i="15738"/>
        </ext>
      </extLst>
    </bk>
    <bk>
      <extLst>
        <ext uri="{3e2802c4-a4d2-4d8b-9148-e3be6c30e623}">
          <xlrd:rvb i="15739"/>
        </ext>
      </extLst>
    </bk>
    <bk>
      <extLst>
        <ext uri="{3e2802c4-a4d2-4d8b-9148-e3be6c30e623}">
          <xlrd:rvb i="15740"/>
        </ext>
      </extLst>
    </bk>
    <bk>
      <extLst>
        <ext uri="{3e2802c4-a4d2-4d8b-9148-e3be6c30e623}">
          <xlrd:rvb i="15743"/>
        </ext>
      </extLst>
    </bk>
    <bk>
      <extLst>
        <ext uri="{3e2802c4-a4d2-4d8b-9148-e3be6c30e623}">
          <xlrd:rvb i="15744"/>
        </ext>
      </extLst>
    </bk>
    <bk>
      <extLst>
        <ext uri="{3e2802c4-a4d2-4d8b-9148-e3be6c30e623}">
          <xlrd:rvb i="15745"/>
        </ext>
      </extLst>
    </bk>
    <bk>
      <extLst>
        <ext uri="{3e2802c4-a4d2-4d8b-9148-e3be6c30e623}">
          <xlrd:rvb i="15746"/>
        </ext>
      </extLst>
    </bk>
    <bk>
      <extLst>
        <ext uri="{3e2802c4-a4d2-4d8b-9148-e3be6c30e623}">
          <xlrd:rvb i="15747"/>
        </ext>
      </extLst>
    </bk>
    <bk>
      <extLst>
        <ext uri="{3e2802c4-a4d2-4d8b-9148-e3be6c30e623}">
          <xlrd:rvb i="15748"/>
        </ext>
      </extLst>
    </bk>
    <bk>
      <extLst>
        <ext uri="{3e2802c4-a4d2-4d8b-9148-e3be6c30e623}">
          <xlrd:rvb i="15749"/>
        </ext>
      </extLst>
    </bk>
    <bk>
      <extLst>
        <ext uri="{3e2802c4-a4d2-4d8b-9148-e3be6c30e623}">
          <xlrd:rvb i="15750"/>
        </ext>
      </extLst>
    </bk>
    <bk>
      <extLst>
        <ext uri="{3e2802c4-a4d2-4d8b-9148-e3be6c30e623}">
          <xlrd:rvb i="15751"/>
        </ext>
      </extLst>
    </bk>
    <bk>
      <extLst>
        <ext uri="{3e2802c4-a4d2-4d8b-9148-e3be6c30e623}">
          <xlrd:rvb i="15752"/>
        </ext>
      </extLst>
    </bk>
    <bk>
      <extLst>
        <ext uri="{3e2802c4-a4d2-4d8b-9148-e3be6c30e623}">
          <xlrd:rvb i="15753"/>
        </ext>
      </extLst>
    </bk>
    <bk>
      <extLst>
        <ext uri="{3e2802c4-a4d2-4d8b-9148-e3be6c30e623}">
          <xlrd:rvb i="15754"/>
        </ext>
      </extLst>
    </bk>
    <bk>
      <extLst>
        <ext uri="{3e2802c4-a4d2-4d8b-9148-e3be6c30e623}">
          <xlrd:rvb i="15755"/>
        </ext>
      </extLst>
    </bk>
    <bk>
      <extLst>
        <ext uri="{3e2802c4-a4d2-4d8b-9148-e3be6c30e623}">
          <xlrd:rvb i="15756"/>
        </ext>
      </extLst>
    </bk>
    <bk>
      <extLst>
        <ext uri="{3e2802c4-a4d2-4d8b-9148-e3be6c30e623}">
          <xlrd:rvb i="15757"/>
        </ext>
      </extLst>
    </bk>
    <bk>
      <extLst>
        <ext uri="{3e2802c4-a4d2-4d8b-9148-e3be6c30e623}">
          <xlrd:rvb i="15758"/>
        </ext>
      </extLst>
    </bk>
    <bk>
      <extLst>
        <ext uri="{3e2802c4-a4d2-4d8b-9148-e3be6c30e623}">
          <xlrd:rvb i="15759"/>
        </ext>
      </extLst>
    </bk>
    <bk>
      <extLst>
        <ext uri="{3e2802c4-a4d2-4d8b-9148-e3be6c30e623}">
          <xlrd:rvb i="15760"/>
        </ext>
      </extLst>
    </bk>
    <bk>
      <extLst>
        <ext uri="{3e2802c4-a4d2-4d8b-9148-e3be6c30e623}">
          <xlrd:rvb i="15761"/>
        </ext>
      </extLst>
    </bk>
    <bk>
      <extLst>
        <ext uri="{3e2802c4-a4d2-4d8b-9148-e3be6c30e623}">
          <xlrd:rvb i="15762"/>
        </ext>
      </extLst>
    </bk>
    <bk>
      <extLst>
        <ext uri="{3e2802c4-a4d2-4d8b-9148-e3be6c30e623}">
          <xlrd:rvb i="15763"/>
        </ext>
      </extLst>
    </bk>
    <bk>
      <extLst>
        <ext uri="{3e2802c4-a4d2-4d8b-9148-e3be6c30e623}">
          <xlrd:rvb i="15764"/>
        </ext>
      </extLst>
    </bk>
    <bk>
      <extLst>
        <ext uri="{3e2802c4-a4d2-4d8b-9148-e3be6c30e623}">
          <xlrd:rvb i="15765"/>
        </ext>
      </extLst>
    </bk>
    <bk>
      <extLst>
        <ext uri="{3e2802c4-a4d2-4d8b-9148-e3be6c30e623}">
          <xlrd:rvb i="15766"/>
        </ext>
      </extLst>
    </bk>
    <bk>
      <extLst>
        <ext uri="{3e2802c4-a4d2-4d8b-9148-e3be6c30e623}">
          <xlrd:rvb i="15767"/>
        </ext>
      </extLst>
    </bk>
    <bk>
      <extLst>
        <ext uri="{3e2802c4-a4d2-4d8b-9148-e3be6c30e623}">
          <xlrd:rvb i="15768"/>
        </ext>
      </extLst>
    </bk>
    <bk>
      <extLst>
        <ext uri="{3e2802c4-a4d2-4d8b-9148-e3be6c30e623}">
          <xlrd:rvb i="15769"/>
        </ext>
      </extLst>
    </bk>
    <bk>
      <extLst>
        <ext uri="{3e2802c4-a4d2-4d8b-9148-e3be6c30e623}">
          <xlrd:rvb i="15770"/>
        </ext>
      </extLst>
    </bk>
    <bk>
      <extLst>
        <ext uri="{3e2802c4-a4d2-4d8b-9148-e3be6c30e623}">
          <xlrd:rvb i="15771"/>
        </ext>
      </extLst>
    </bk>
    <bk>
      <extLst>
        <ext uri="{3e2802c4-a4d2-4d8b-9148-e3be6c30e623}">
          <xlrd:rvb i="15772"/>
        </ext>
      </extLst>
    </bk>
    <bk>
      <extLst>
        <ext uri="{3e2802c4-a4d2-4d8b-9148-e3be6c30e623}">
          <xlrd:rvb i="15773"/>
        </ext>
      </extLst>
    </bk>
    <bk>
      <extLst>
        <ext uri="{3e2802c4-a4d2-4d8b-9148-e3be6c30e623}">
          <xlrd:rvb i="15774"/>
        </ext>
      </extLst>
    </bk>
    <bk>
      <extLst>
        <ext uri="{3e2802c4-a4d2-4d8b-9148-e3be6c30e623}">
          <xlrd:rvb i="15775"/>
        </ext>
      </extLst>
    </bk>
    <bk>
      <extLst>
        <ext uri="{3e2802c4-a4d2-4d8b-9148-e3be6c30e623}">
          <xlrd:rvb i="15776"/>
        </ext>
      </extLst>
    </bk>
    <bk>
      <extLst>
        <ext uri="{3e2802c4-a4d2-4d8b-9148-e3be6c30e623}">
          <xlrd:rvb i="15777"/>
        </ext>
      </extLst>
    </bk>
    <bk>
      <extLst>
        <ext uri="{3e2802c4-a4d2-4d8b-9148-e3be6c30e623}">
          <xlrd:rvb i="15778"/>
        </ext>
      </extLst>
    </bk>
    <bk>
      <extLst>
        <ext uri="{3e2802c4-a4d2-4d8b-9148-e3be6c30e623}">
          <xlrd:rvb i="15779"/>
        </ext>
      </extLst>
    </bk>
    <bk>
      <extLst>
        <ext uri="{3e2802c4-a4d2-4d8b-9148-e3be6c30e623}">
          <xlrd:rvb i="15780"/>
        </ext>
      </extLst>
    </bk>
    <bk>
      <extLst>
        <ext uri="{3e2802c4-a4d2-4d8b-9148-e3be6c30e623}">
          <xlrd:rvb i="15781"/>
        </ext>
      </extLst>
    </bk>
    <bk>
      <extLst>
        <ext uri="{3e2802c4-a4d2-4d8b-9148-e3be6c30e623}">
          <xlrd:rvb i="15782"/>
        </ext>
      </extLst>
    </bk>
    <bk>
      <extLst>
        <ext uri="{3e2802c4-a4d2-4d8b-9148-e3be6c30e623}">
          <xlrd:rvb i="15783"/>
        </ext>
      </extLst>
    </bk>
    <bk>
      <extLst>
        <ext uri="{3e2802c4-a4d2-4d8b-9148-e3be6c30e623}">
          <xlrd:rvb i="15784"/>
        </ext>
      </extLst>
    </bk>
    <bk>
      <extLst>
        <ext uri="{3e2802c4-a4d2-4d8b-9148-e3be6c30e623}">
          <xlrd:rvb i="15785"/>
        </ext>
      </extLst>
    </bk>
    <bk>
      <extLst>
        <ext uri="{3e2802c4-a4d2-4d8b-9148-e3be6c30e623}">
          <xlrd:rvb i="15786"/>
        </ext>
      </extLst>
    </bk>
    <bk>
      <extLst>
        <ext uri="{3e2802c4-a4d2-4d8b-9148-e3be6c30e623}">
          <xlrd:rvb i="15787"/>
        </ext>
      </extLst>
    </bk>
    <bk>
      <extLst>
        <ext uri="{3e2802c4-a4d2-4d8b-9148-e3be6c30e623}">
          <xlrd:rvb i="15788"/>
        </ext>
      </extLst>
    </bk>
    <bk>
      <extLst>
        <ext uri="{3e2802c4-a4d2-4d8b-9148-e3be6c30e623}">
          <xlrd:rvb i="15789"/>
        </ext>
      </extLst>
    </bk>
    <bk>
      <extLst>
        <ext uri="{3e2802c4-a4d2-4d8b-9148-e3be6c30e623}">
          <xlrd:rvb i="15790"/>
        </ext>
      </extLst>
    </bk>
    <bk>
      <extLst>
        <ext uri="{3e2802c4-a4d2-4d8b-9148-e3be6c30e623}">
          <xlrd:rvb i="15791"/>
        </ext>
      </extLst>
    </bk>
    <bk>
      <extLst>
        <ext uri="{3e2802c4-a4d2-4d8b-9148-e3be6c30e623}">
          <xlrd:rvb i="15792"/>
        </ext>
      </extLst>
    </bk>
    <bk>
      <extLst>
        <ext uri="{3e2802c4-a4d2-4d8b-9148-e3be6c30e623}">
          <xlrd:rvb i="15793"/>
        </ext>
      </extLst>
    </bk>
    <bk>
      <extLst>
        <ext uri="{3e2802c4-a4d2-4d8b-9148-e3be6c30e623}">
          <xlrd:rvb i="15794"/>
        </ext>
      </extLst>
    </bk>
    <bk>
      <extLst>
        <ext uri="{3e2802c4-a4d2-4d8b-9148-e3be6c30e623}">
          <xlrd:rvb i="15795"/>
        </ext>
      </extLst>
    </bk>
    <bk>
      <extLst>
        <ext uri="{3e2802c4-a4d2-4d8b-9148-e3be6c30e623}">
          <xlrd:rvb i="15796"/>
        </ext>
      </extLst>
    </bk>
    <bk>
      <extLst>
        <ext uri="{3e2802c4-a4d2-4d8b-9148-e3be6c30e623}">
          <xlrd:rvb i="15797"/>
        </ext>
      </extLst>
    </bk>
    <bk>
      <extLst>
        <ext uri="{3e2802c4-a4d2-4d8b-9148-e3be6c30e623}">
          <xlrd:rvb i="15798"/>
        </ext>
      </extLst>
    </bk>
    <bk>
      <extLst>
        <ext uri="{3e2802c4-a4d2-4d8b-9148-e3be6c30e623}">
          <xlrd:rvb i="15799"/>
        </ext>
      </extLst>
    </bk>
    <bk>
      <extLst>
        <ext uri="{3e2802c4-a4d2-4d8b-9148-e3be6c30e623}">
          <xlrd:rvb i="15800"/>
        </ext>
      </extLst>
    </bk>
    <bk>
      <extLst>
        <ext uri="{3e2802c4-a4d2-4d8b-9148-e3be6c30e623}">
          <xlrd:rvb i="15801"/>
        </ext>
      </extLst>
    </bk>
    <bk>
      <extLst>
        <ext uri="{3e2802c4-a4d2-4d8b-9148-e3be6c30e623}">
          <xlrd:rvb i="15802"/>
        </ext>
      </extLst>
    </bk>
    <bk>
      <extLst>
        <ext uri="{3e2802c4-a4d2-4d8b-9148-e3be6c30e623}">
          <xlrd:rvb i="15803"/>
        </ext>
      </extLst>
    </bk>
    <bk>
      <extLst>
        <ext uri="{3e2802c4-a4d2-4d8b-9148-e3be6c30e623}">
          <xlrd:rvb i="15804"/>
        </ext>
      </extLst>
    </bk>
    <bk>
      <extLst>
        <ext uri="{3e2802c4-a4d2-4d8b-9148-e3be6c30e623}">
          <xlrd:rvb i="15805"/>
        </ext>
      </extLst>
    </bk>
    <bk>
      <extLst>
        <ext uri="{3e2802c4-a4d2-4d8b-9148-e3be6c30e623}">
          <xlrd:rvb i="15806"/>
        </ext>
      </extLst>
    </bk>
    <bk>
      <extLst>
        <ext uri="{3e2802c4-a4d2-4d8b-9148-e3be6c30e623}">
          <xlrd:rvb i="15807"/>
        </ext>
      </extLst>
    </bk>
    <bk>
      <extLst>
        <ext uri="{3e2802c4-a4d2-4d8b-9148-e3be6c30e623}">
          <xlrd:rvb i="15808"/>
        </ext>
      </extLst>
    </bk>
    <bk>
      <extLst>
        <ext uri="{3e2802c4-a4d2-4d8b-9148-e3be6c30e623}">
          <xlrd:rvb i="15809"/>
        </ext>
      </extLst>
    </bk>
    <bk>
      <extLst>
        <ext uri="{3e2802c4-a4d2-4d8b-9148-e3be6c30e623}">
          <xlrd:rvb i="15810"/>
        </ext>
      </extLst>
    </bk>
    <bk>
      <extLst>
        <ext uri="{3e2802c4-a4d2-4d8b-9148-e3be6c30e623}">
          <xlrd:rvb i="15811"/>
        </ext>
      </extLst>
    </bk>
    <bk>
      <extLst>
        <ext uri="{3e2802c4-a4d2-4d8b-9148-e3be6c30e623}">
          <xlrd:rvb i="15812"/>
        </ext>
      </extLst>
    </bk>
    <bk>
      <extLst>
        <ext uri="{3e2802c4-a4d2-4d8b-9148-e3be6c30e623}">
          <xlrd:rvb i="15813"/>
        </ext>
      </extLst>
    </bk>
    <bk>
      <extLst>
        <ext uri="{3e2802c4-a4d2-4d8b-9148-e3be6c30e623}">
          <xlrd:rvb i="15814"/>
        </ext>
      </extLst>
    </bk>
    <bk>
      <extLst>
        <ext uri="{3e2802c4-a4d2-4d8b-9148-e3be6c30e623}">
          <xlrd:rvb i="15815"/>
        </ext>
      </extLst>
    </bk>
    <bk>
      <extLst>
        <ext uri="{3e2802c4-a4d2-4d8b-9148-e3be6c30e623}">
          <xlrd:rvb i="15816"/>
        </ext>
      </extLst>
    </bk>
    <bk>
      <extLst>
        <ext uri="{3e2802c4-a4d2-4d8b-9148-e3be6c30e623}">
          <xlrd:rvb i="15817"/>
        </ext>
      </extLst>
    </bk>
    <bk>
      <extLst>
        <ext uri="{3e2802c4-a4d2-4d8b-9148-e3be6c30e623}">
          <xlrd:rvb i="15818"/>
        </ext>
      </extLst>
    </bk>
    <bk>
      <extLst>
        <ext uri="{3e2802c4-a4d2-4d8b-9148-e3be6c30e623}">
          <xlrd:rvb i="15819"/>
        </ext>
      </extLst>
    </bk>
    <bk>
      <extLst>
        <ext uri="{3e2802c4-a4d2-4d8b-9148-e3be6c30e623}">
          <xlrd:rvb i="15820"/>
        </ext>
      </extLst>
    </bk>
    <bk>
      <extLst>
        <ext uri="{3e2802c4-a4d2-4d8b-9148-e3be6c30e623}">
          <xlrd:rvb i="15821"/>
        </ext>
      </extLst>
    </bk>
    <bk>
      <extLst>
        <ext uri="{3e2802c4-a4d2-4d8b-9148-e3be6c30e623}">
          <xlrd:rvb i="15822"/>
        </ext>
      </extLst>
    </bk>
    <bk>
      <extLst>
        <ext uri="{3e2802c4-a4d2-4d8b-9148-e3be6c30e623}">
          <xlrd:rvb i="15823"/>
        </ext>
      </extLst>
    </bk>
    <bk>
      <extLst>
        <ext uri="{3e2802c4-a4d2-4d8b-9148-e3be6c30e623}">
          <xlrd:rvb i="15824"/>
        </ext>
      </extLst>
    </bk>
    <bk>
      <extLst>
        <ext uri="{3e2802c4-a4d2-4d8b-9148-e3be6c30e623}">
          <xlrd:rvb i="15825"/>
        </ext>
      </extLst>
    </bk>
    <bk>
      <extLst>
        <ext uri="{3e2802c4-a4d2-4d8b-9148-e3be6c30e623}">
          <xlrd:rvb i="15826"/>
        </ext>
      </extLst>
    </bk>
    <bk>
      <extLst>
        <ext uri="{3e2802c4-a4d2-4d8b-9148-e3be6c30e623}">
          <xlrd:rvb i="15827"/>
        </ext>
      </extLst>
    </bk>
    <bk>
      <extLst>
        <ext uri="{3e2802c4-a4d2-4d8b-9148-e3be6c30e623}">
          <xlrd:rvb i="15828"/>
        </ext>
      </extLst>
    </bk>
    <bk>
      <extLst>
        <ext uri="{3e2802c4-a4d2-4d8b-9148-e3be6c30e623}">
          <xlrd:rvb i="15829"/>
        </ext>
      </extLst>
    </bk>
    <bk>
      <extLst>
        <ext uri="{3e2802c4-a4d2-4d8b-9148-e3be6c30e623}">
          <xlrd:rvb i="15830"/>
        </ext>
      </extLst>
    </bk>
    <bk>
      <extLst>
        <ext uri="{3e2802c4-a4d2-4d8b-9148-e3be6c30e623}">
          <xlrd:rvb i="15831"/>
        </ext>
      </extLst>
    </bk>
    <bk>
      <extLst>
        <ext uri="{3e2802c4-a4d2-4d8b-9148-e3be6c30e623}">
          <xlrd:rvb i="15832"/>
        </ext>
      </extLst>
    </bk>
    <bk>
      <extLst>
        <ext uri="{3e2802c4-a4d2-4d8b-9148-e3be6c30e623}">
          <xlrd:rvb i="15833"/>
        </ext>
      </extLst>
    </bk>
    <bk>
      <extLst>
        <ext uri="{3e2802c4-a4d2-4d8b-9148-e3be6c30e623}">
          <xlrd:rvb i="15834"/>
        </ext>
      </extLst>
    </bk>
    <bk>
      <extLst>
        <ext uri="{3e2802c4-a4d2-4d8b-9148-e3be6c30e623}">
          <xlrd:rvb i="15835"/>
        </ext>
      </extLst>
    </bk>
    <bk>
      <extLst>
        <ext uri="{3e2802c4-a4d2-4d8b-9148-e3be6c30e623}">
          <xlrd:rvb i="15836"/>
        </ext>
      </extLst>
    </bk>
    <bk>
      <extLst>
        <ext uri="{3e2802c4-a4d2-4d8b-9148-e3be6c30e623}">
          <xlrd:rvb i="15837"/>
        </ext>
      </extLst>
    </bk>
    <bk>
      <extLst>
        <ext uri="{3e2802c4-a4d2-4d8b-9148-e3be6c30e623}">
          <xlrd:rvb i="15838"/>
        </ext>
      </extLst>
    </bk>
    <bk>
      <extLst>
        <ext uri="{3e2802c4-a4d2-4d8b-9148-e3be6c30e623}">
          <xlrd:rvb i="15839"/>
        </ext>
      </extLst>
    </bk>
    <bk>
      <extLst>
        <ext uri="{3e2802c4-a4d2-4d8b-9148-e3be6c30e623}">
          <xlrd:rvb i="15840"/>
        </ext>
      </extLst>
    </bk>
    <bk>
      <extLst>
        <ext uri="{3e2802c4-a4d2-4d8b-9148-e3be6c30e623}">
          <xlrd:rvb i="15841"/>
        </ext>
      </extLst>
    </bk>
    <bk>
      <extLst>
        <ext uri="{3e2802c4-a4d2-4d8b-9148-e3be6c30e623}">
          <xlrd:rvb i="15842"/>
        </ext>
      </extLst>
    </bk>
    <bk>
      <extLst>
        <ext uri="{3e2802c4-a4d2-4d8b-9148-e3be6c30e623}">
          <xlrd:rvb i="15843"/>
        </ext>
      </extLst>
    </bk>
    <bk>
      <extLst>
        <ext uri="{3e2802c4-a4d2-4d8b-9148-e3be6c30e623}">
          <xlrd:rvb i="15844"/>
        </ext>
      </extLst>
    </bk>
    <bk>
      <extLst>
        <ext uri="{3e2802c4-a4d2-4d8b-9148-e3be6c30e623}">
          <xlrd:rvb i="15845"/>
        </ext>
      </extLst>
    </bk>
    <bk>
      <extLst>
        <ext uri="{3e2802c4-a4d2-4d8b-9148-e3be6c30e623}">
          <xlrd:rvb i="15846"/>
        </ext>
      </extLst>
    </bk>
    <bk>
      <extLst>
        <ext uri="{3e2802c4-a4d2-4d8b-9148-e3be6c30e623}">
          <xlrd:rvb i="15847"/>
        </ext>
      </extLst>
    </bk>
    <bk>
      <extLst>
        <ext uri="{3e2802c4-a4d2-4d8b-9148-e3be6c30e623}">
          <xlrd:rvb i="15848"/>
        </ext>
      </extLst>
    </bk>
    <bk>
      <extLst>
        <ext uri="{3e2802c4-a4d2-4d8b-9148-e3be6c30e623}">
          <xlrd:rvb i="15849"/>
        </ext>
      </extLst>
    </bk>
    <bk>
      <extLst>
        <ext uri="{3e2802c4-a4d2-4d8b-9148-e3be6c30e623}">
          <xlrd:rvb i="15850"/>
        </ext>
      </extLst>
    </bk>
    <bk>
      <extLst>
        <ext uri="{3e2802c4-a4d2-4d8b-9148-e3be6c30e623}">
          <xlrd:rvb i="15851"/>
        </ext>
      </extLst>
    </bk>
    <bk>
      <extLst>
        <ext uri="{3e2802c4-a4d2-4d8b-9148-e3be6c30e623}">
          <xlrd:rvb i="15852"/>
        </ext>
      </extLst>
    </bk>
    <bk>
      <extLst>
        <ext uri="{3e2802c4-a4d2-4d8b-9148-e3be6c30e623}">
          <xlrd:rvb i="15853"/>
        </ext>
      </extLst>
    </bk>
    <bk>
      <extLst>
        <ext uri="{3e2802c4-a4d2-4d8b-9148-e3be6c30e623}">
          <xlrd:rvb i="15854"/>
        </ext>
      </extLst>
    </bk>
    <bk>
      <extLst>
        <ext uri="{3e2802c4-a4d2-4d8b-9148-e3be6c30e623}">
          <xlrd:rvb i="15855"/>
        </ext>
      </extLst>
    </bk>
    <bk>
      <extLst>
        <ext uri="{3e2802c4-a4d2-4d8b-9148-e3be6c30e623}">
          <xlrd:rvb i="15856"/>
        </ext>
      </extLst>
    </bk>
    <bk>
      <extLst>
        <ext uri="{3e2802c4-a4d2-4d8b-9148-e3be6c30e623}">
          <xlrd:rvb i="15857"/>
        </ext>
      </extLst>
    </bk>
    <bk>
      <extLst>
        <ext uri="{3e2802c4-a4d2-4d8b-9148-e3be6c30e623}">
          <xlrd:rvb i="15858"/>
        </ext>
      </extLst>
    </bk>
    <bk>
      <extLst>
        <ext uri="{3e2802c4-a4d2-4d8b-9148-e3be6c30e623}">
          <xlrd:rvb i="15859"/>
        </ext>
      </extLst>
    </bk>
    <bk>
      <extLst>
        <ext uri="{3e2802c4-a4d2-4d8b-9148-e3be6c30e623}">
          <xlrd:rvb i="15860"/>
        </ext>
      </extLst>
    </bk>
    <bk>
      <extLst>
        <ext uri="{3e2802c4-a4d2-4d8b-9148-e3be6c30e623}">
          <xlrd:rvb i="15861"/>
        </ext>
      </extLst>
    </bk>
    <bk>
      <extLst>
        <ext uri="{3e2802c4-a4d2-4d8b-9148-e3be6c30e623}">
          <xlrd:rvb i="15862"/>
        </ext>
      </extLst>
    </bk>
    <bk>
      <extLst>
        <ext uri="{3e2802c4-a4d2-4d8b-9148-e3be6c30e623}">
          <xlrd:rvb i="15863"/>
        </ext>
      </extLst>
    </bk>
    <bk>
      <extLst>
        <ext uri="{3e2802c4-a4d2-4d8b-9148-e3be6c30e623}">
          <xlrd:rvb i="15864"/>
        </ext>
      </extLst>
    </bk>
    <bk>
      <extLst>
        <ext uri="{3e2802c4-a4d2-4d8b-9148-e3be6c30e623}">
          <xlrd:rvb i="15865"/>
        </ext>
      </extLst>
    </bk>
    <bk>
      <extLst>
        <ext uri="{3e2802c4-a4d2-4d8b-9148-e3be6c30e623}">
          <xlrd:rvb i="15866"/>
        </ext>
      </extLst>
    </bk>
    <bk>
      <extLst>
        <ext uri="{3e2802c4-a4d2-4d8b-9148-e3be6c30e623}">
          <xlrd:rvb i="15867"/>
        </ext>
      </extLst>
    </bk>
    <bk>
      <extLst>
        <ext uri="{3e2802c4-a4d2-4d8b-9148-e3be6c30e623}">
          <xlrd:rvb i="15868"/>
        </ext>
      </extLst>
    </bk>
    <bk>
      <extLst>
        <ext uri="{3e2802c4-a4d2-4d8b-9148-e3be6c30e623}">
          <xlrd:rvb i="15869"/>
        </ext>
      </extLst>
    </bk>
    <bk>
      <extLst>
        <ext uri="{3e2802c4-a4d2-4d8b-9148-e3be6c30e623}">
          <xlrd:rvb i="15870"/>
        </ext>
      </extLst>
    </bk>
    <bk>
      <extLst>
        <ext uri="{3e2802c4-a4d2-4d8b-9148-e3be6c30e623}">
          <xlrd:rvb i="15871"/>
        </ext>
      </extLst>
    </bk>
    <bk>
      <extLst>
        <ext uri="{3e2802c4-a4d2-4d8b-9148-e3be6c30e623}">
          <xlrd:rvb i="15872"/>
        </ext>
      </extLst>
    </bk>
    <bk>
      <extLst>
        <ext uri="{3e2802c4-a4d2-4d8b-9148-e3be6c30e623}">
          <xlrd:rvb i="15873"/>
        </ext>
      </extLst>
    </bk>
    <bk>
      <extLst>
        <ext uri="{3e2802c4-a4d2-4d8b-9148-e3be6c30e623}">
          <xlrd:rvb i="15874"/>
        </ext>
      </extLst>
    </bk>
    <bk>
      <extLst>
        <ext uri="{3e2802c4-a4d2-4d8b-9148-e3be6c30e623}">
          <xlrd:rvb i="15875"/>
        </ext>
      </extLst>
    </bk>
    <bk>
      <extLst>
        <ext uri="{3e2802c4-a4d2-4d8b-9148-e3be6c30e623}">
          <xlrd:rvb i="15876"/>
        </ext>
      </extLst>
    </bk>
    <bk>
      <extLst>
        <ext uri="{3e2802c4-a4d2-4d8b-9148-e3be6c30e623}">
          <xlrd:rvb i="15877"/>
        </ext>
      </extLst>
    </bk>
    <bk>
      <extLst>
        <ext uri="{3e2802c4-a4d2-4d8b-9148-e3be6c30e623}">
          <xlrd:rvb i="15878"/>
        </ext>
      </extLst>
    </bk>
    <bk>
      <extLst>
        <ext uri="{3e2802c4-a4d2-4d8b-9148-e3be6c30e623}">
          <xlrd:rvb i="15879"/>
        </ext>
      </extLst>
    </bk>
    <bk>
      <extLst>
        <ext uri="{3e2802c4-a4d2-4d8b-9148-e3be6c30e623}">
          <xlrd:rvb i="15880"/>
        </ext>
      </extLst>
    </bk>
    <bk>
      <extLst>
        <ext uri="{3e2802c4-a4d2-4d8b-9148-e3be6c30e623}">
          <xlrd:rvb i="15881"/>
        </ext>
      </extLst>
    </bk>
    <bk>
      <extLst>
        <ext uri="{3e2802c4-a4d2-4d8b-9148-e3be6c30e623}">
          <xlrd:rvb i="15882"/>
        </ext>
      </extLst>
    </bk>
    <bk>
      <extLst>
        <ext uri="{3e2802c4-a4d2-4d8b-9148-e3be6c30e623}">
          <xlrd:rvb i="15883"/>
        </ext>
      </extLst>
    </bk>
    <bk>
      <extLst>
        <ext uri="{3e2802c4-a4d2-4d8b-9148-e3be6c30e623}">
          <xlrd:rvb i="15884"/>
        </ext>
      </extLst>
    </bk>
    <bk>
      <extLst>
        <ext uri="{3e2802c4-a4d2-4d8b-9148-e3be6c30e623}">
          <xlrd:rvb i="15885"/>
        </ext>
      </extLst>
    </bk>
    <bk>
      <extLst>
        <ext uri="{3e2802c4-a4d2-4d8b-9148-e3be6c30e623}">
          <xlrd:rvb i="15886"/>
        </ext>
      </extLst>
    </bk>
    <bk>
      <extLst>
        <ext uri="{3e2802c4-a4d2-4d8b-9148-e3be6c30e623}">
          <xlrd:rvb i="15887"/>
        </ext>
      </extLst>
    </bk>
    <bk>
      <extLst>
        <ext uri="{3e2802c4-a4d2-4d8b-9148-e3be6c30e623}">
          <xlrd:rvb i="15888"/>
        </ext>
      </extLst>
    </bk>
    <bk>
      <extLst>
        <ext uri="{3e2802c4-a4d2-4d8b-9148-e3be6c30e623}">
          <xlrd:rvb i="15889"/>
        </ext>
      </extLst>
    </bk>
    <bk>
      <extLst>
        <ext uri="{3e2802c4-a4d2-4d8b-9148-e3be6c30e623}">
          <xlrd:rvb i="15890"/>
        </ext>
      </extLst>
    </bk>
    <bk>
      <extLst>
        <ext uri="{3e2802c4-a4d2-4d8b-9148-e3be6c30e623}">
          <xlrd:rvb i="15891"/>
        </ext>
      </extLst>
    </bk>
    <bk>
      <extLst>
        <ext uri="{3e2802c4-a4d2-4d8b-9148-e3be6c30e623}">
          <xlrd:rvb i="15892"/>
        </ext>
      </extLst>
    </bk>
    <bk>
      <extLst>
        <ext uri="{3e2802c4-a4d2-4d8b-9148-e3be6c30e623}">
          <xlrd:rvb i="15893"/>
        </ext>
      </extLst>
    </bk>
    <bk>
      <extLst>
        <ext uri="{3e2802c4-a4d2-4d8b-9148-e3be6c30e623}">
          <xlrd:rvb i="15894"/>
        </ext>
      </extLst>
    </bk>
    <bk>
      <extLst>
        <ext uri="{3e2802c4-a4d2-4d8b-9148-e3be6c30e623}">
          <xlrd:rvb i="15895"/>
        </ext>
      </extLst>
    </bk>
    <bk>
      <extLst>
        <ext uri="{3e2802c4-a4d2-4d8b-9148-e3be6c30e623}">
          <xlrd:rvb i="15896"/>
        </ext>
      </extLst>
    </bk>
    <bk>
      <extLst>
        <ext uri="{3e2802c4-a4d2-4d8b-9148-e3be6c30e623}">
          <xlrd:rvb i="15897"/>
        </ext>
      </extLst>
    </bk>
    <bk>
      <extLst>
        <ext uri="{3e2802c4-a4d2-4d8b-9148-e3be6c30e623}">
          <xlrd:rvb i="15898"/>
        </ext>
      </extLst>
    </bk>
    <bk>
      <extLst>
        <ext uri="{3e2802c4-a4d2-4d8b-9148-e3be6c30e623}">
          <xlrd:rvb i="15899"/>
        </ext>
      </extLst>
    </bk>
    <bk>
      <extLst>
        <ext uri="{3e2802c4-a4d2-4d8b-9148-e3be6c30e623}">
          <xlrd:rvb i="15900"/>
        </ext>
      </extLst>
    </bk>
    <bk>
      <extLst>
        <ext uri="{3e2802c4-a4d2-4d8b-9148-e3be6c30e623}">
          <xlrd:rvb i="15901"/>
        </ext>
      </extLst>
    </bk>
    <bk>
      <extLst>
        <ext uri="{3e2802c4-a4d2-4d8b-9148-e3be6c30e623}">
          <xlrd:rvb i="15902"/>
        </ext>
      </extLst>
    </bk>
    <bk>
      <extLst>
        <ext uri="{3e2802c4-a4d2-4d8b-9148-e3be6c30e623}">
          <xlrd:rvb i="15903"/>
        </ext>
      </extLst>
    </bk>
    <bk>
      <extLst>
        <ext uri="{3e2802c4-a4d2-4d8b-9148-e3be6c30e623}">
          <xlrd:rvb i="15904"/>
        </ext>
      </extLst>
    </bk>
    <bk>
      <extLst>
        <ext uri="{3e2802c4-a4d2-4d8b-9148-e3be6c30e623}">
          <xlrd:rvb i="15905"/>
        </ext>
      </extLst>
    </bk>
    <bk>
      <extLst>
        <ext uri="{3e2802c4-a4d2-4d8b-9148-e3be6c30e623}">
          <xlrd:rvb i="15906"/>
        </ext>
      </extLst>
    </bk>
    <bk>
      <extLst>
        <ext uri="{3e2802c4-a4d2-4d8b-9148-e3be6c30e623}">
          <xlrd:rvb i="15907"/>
        </ext>
      </extLst>
    </bk>
    <bk>
      <extLst>
        <ext uri="{3e2802c4-a4d2-4d8b-9148-e3be6c30e623}">
          <xlrd:rvb i="15908"/>
        </ext>
      </extLst>
    </bk>
    <bk>
      <extLst>
        <ext uri="{3e2802c4-a4d2-4d8b-9148-e3be6c30e623}">
          <xlrd:rvb i="15909"/>
        </ext>
      </extLst>
    </bk>
    <bk>
      <extLst>
        <ext uri="{3e2802c4-a4d2-4d8b-9148-e3be6c30e623}">
          <xlrd:rvb i="15910"/>
        </ext>
      </extLst>
    </bk>
    <bk>
      <extLst>
        <ext uri="{3e2802c4-a4d2-4d8b-9148-e3be6c30e623}">
          <xlrd:rvb i="15911"/>
        </ext>
      </extLst>
    </bk>
    <bk>
      <extLst>
        <ext uri="{3e2802c4-a4d2-4d8b-9148-e3be6c30e623}">
          <xlrd:rvb i="15912"/>
        </ext>
      </extLst>
    </bk>
    <bk>
      <extLst>
        <ext uri="{3e2802c4-a4d2-4d8b-9148-e3be6c30e623}">
          <xlrd:rvb i="15913"/>
        </ext>
      </extLst>
    </bk>
    <bk>
      <extLst>
        <ext uri="{3e2802c4-a4d2-4d8b-9148-e3be6c30e623}">
          <xlrd:rvb i="15914"/>
        </ext>
      </extLst>
    </bk>
    <bk>
      <extLst>
        <ext uri="{3e2802c4-a4d2-4d8b-9148-e3be6c30e623}">
          <xlrd:rvb i="15915"/>
        </ext>
      </extLst>
    </bk>
    <bk>
      <extLst>
        <ext uri="{3e2802c4-a4d2-4d8b-9148-e3be6c30e623}">
          <xlrd:rvb i="15916"/>
        </ext>
      </extLst>
    </bk>
    <bk>
      <extLst>
        <ext uri="{3e2802c4-a4d2-4d8b-9148-e3be6c30e623}">
          <xlrd:rvb i="15917"/>
        </ext>
      </extLst>
    </bk>
    <bk>
      <extLst>
        <ext uri="{3e2802c4-a4d2-4d8b-9148-e3be6c30e623}">
          <xlrd:rvb i="15918"/>
        </ext>
      </extLst>
    </bk>
    <bk>
      <extLst>
        <ext uri="{3e2802c4-a4d2-4d8b-9148-e3be6c30e623}">
          <xlrd:rvb i="15919"/>
        </ext>
      </extLst>
    </bk>
    <bk>
      <extLst>
        <ext uri="{3e2802c4-a4d2-4d8b-9148-e3be6c30e623}">
          <xlrd:rvb i="15920"/>
        </ext>
      </extLst>
    </bk>
    <bk>
      <extLst>
        <ext uri="{3e2802c4-a4d2-4d8b-9148-e3be6c30e623}">
          <xlrd:rvb i="15921"/>
        </ext>
      </extLst>
    </bk>
    <bk>
      <extLst>
        <ext uri="{3e2802c4-a4d2-4d8b-9148-e3be6c30e623}">
          <xlrd:rvb i="15922"/>
        </ext>
      </extLst>
    </bk>
    <bk>
      <extLst>
        <ext uri="{3e2802c4-a4d2-4d8b-9148-e3be6c30e623}">
          <xlrd:rvb i="15923"/>
        </ext>
      </extLst>
    </bk>
    <bk>
      <extLst>
        <ext uri="{3e2802c4-a4d2-4d8b-9148-e3be6c30e623}">
          <xlrd:rvb i="15924"/>
        </ext>
      </extLst>
    </bk>
    <bk>
      <extLst>
        <ext uri="{3e2802c4-a4d2-4d8b-9148-e3be6c30e623}">
          <xlrd:rvb i="15925"/>
        </ext>
      </extLst>
    </bk>
    <bk>
      <extLst>
        <ext uri="{3e2802c4-a4d2-4d8b-9148-e3be6c30e623}">
          <xlrd:rvb i="15926"/>
        </ext>
      </extLst>
    </bk>
    <bk>
      <extLst>
        <ext uri="{3e2802c4-a4d2-4d8b-9148-e3be6c30e623}">
          <xlrd:rvb i="15927"/>
        </ext>
      </extLst>
    </bk>
    <bk>
      <extLst>
        <ext uri="{3e2802c4-a4d2-4d8b-9148-e3be6c30e623}">
          <xlrd:rvb i="15928"/>
        </ext>
      </extLst>
    </bk>
    <bk>
      <extLst>
        <ext uri="{3e2802c4-a4d2-4d8b-9148-e3be6c30e623}">
          <xlrd:rvb i="15929"/>
        </ext>
      </extLst>
    </bk>
    <bk>
      <extLst>
        <ext uri="{3e2802c4-a4d2-4d8b-9148-e3be6c30e623}">
          <xlrd:rvb i="15930"/>
        </ext>
      </extLst>
    </bk>
    <bk>
      <extLst>
        <ext uri="{3e2802c4-a4d2-4d8b-9148-e3be6c30e623}">
          <xlrd:rvb i="15931"/>
        </ext>
      </extLst>
    </bk>
    <bk>
      <extLst>
        <ext uri="{3e2802c4-a4d2-4d8b-9148-e3be6c30e623}">
          <xlrd:rvb i="15932"/>
        </ext>
      </extLst>
    </bk>
    <bk>
      <extLst>
        <ext uri="{3e2802c4-a4d2-4d8b-9148-e3be6c30e623}">
          <xlrd:rvb i="15933"/>
        </ext>
      </extLst>
    </bk>
    <bk>
      <extLst>
        <ext uri="{3e2802c4-a4d2-4d8b-9148-e3be6c30e623}">
          <xlrd:rvb i="15934"/>
        </ext>
      </extLst>
    </bk>
    <bk>
      <extLst>
        <ext uri="{3e2802c4-a4d2-4d8b-9148-e3be6c30e623}">
          <xlrd:rvb i="15935"/>
        </ext>
      </extLst>
    </bk>
    <bk>
      <extLst>
        <ext uri="{3e2802c4-a4d2-4d8b-9148-e3be6c30e623}">
          <xlrd:rvb i="15936"/>
        </ext>
      </extLst>
    </bk>
    <bk>
      <extLst>
        <ext uri="{3e2802c4-a4d2-4d8b-9148-e3be6c30e623}">
          <xlrd:rvb i="15937"/>
        </ext>
      </extLst>
    </bk>
    <bk>
      <extLst>
        <ext uri="{3e2802c4-a4d2-4d8b-9148-e3be6c30e623}">
          <xlrd:rvb i="15938"/>
        </ext>
      </extLst>
    </bk>
    <bk>
      <extLst>
        <ext uri="{3e2802c4-a4d2-4d8b-9148-e3be6c30e623}">
          <xlrd:rvb i="15939"/>
        </ext>
      </extLst>
    </bk>
    <bk>
      <extLst>
        <ext uri="{3e2802c4-a4d2-4d8b-9148-e3be6c30e623}">
          <xlrd:rvb i="15940"/>
        </ext>
      </extLst>
    </bk>
    <bk>
      <extLst>
        <ext uri="{3e2802c4-a4d2-4d8b-9148-e3be6c30e623}">
          <xlrd:rvb i="15941"/>
        </ext>
      </extLst>
    </bk>
    <bk>
      <extLst>
        <ext uri="{3e2802c4-a4d2-4d8b-9148-e3be6c30e623}">
          <xlrd:rvb i="15942"/>
        </ext>
      </extLst>
    </bk>
    <bk>
      <extLst>
        <ext uri="{3e2802c4-a4d2-4d8b-9148-e3be6c30e623}">
          <xlrd:rvb i="15943"/>
        </ext>
      </extLst>
    </bk>
    <bk>
      <extLst>
        <ext uri="{3e2802c4-a4d2-4d8b-9148-e3be6c30e623}">
          <xlrd:rvb i="15944"/>
        </ext>
      </extLst>
    </bk>
    <bk>
      <extLst>
        <ext uri="{3e2802c4-a4d2-4d8b-9148-e3be6c30e623}">
          <xlrd:rvb i="15945"/>
        </ext>
      </extLst>
    </bk>
    <bk>
      <extLst>
        <ext uri="{3e2802c4-a4d2-4d8b-9148-e3be6c30e623}">
          <xlrd:rvb i="15946"/>
        </ext>
      </extLst>
    </bk>
    <bk>
      <extLst>
        <ext uri="{3e2802c4-a4d2-4d8b-9148-e3be6c30e623}">
          <xlrd:rvb i="15947"/>
        </ext>
      </extLst>
    </bk>
    <bk>
      <extLst>
        <ext uri="{3e2802c4-a4d2-4d8b-9148-e3be6c30e623}">
          <xlrd:rvb i="15948"/>
        </ext>
      </extLst>
    </bk>
    <bk>
      <extLst>
        <ext uri="{3e2802c4-a4d2-4d8b-9148-e3be6c30e623}">
          <xlrd:rvb i="15949"/>
        </ext>
      </extLst>
    </bk>
    <bk>
      <extLst>
        <ext uri="{3e2802c4-a4d2-4d8b-9148-e3be6c30e623}">
          <xlrd:rvb i="15950"/>
        </ext>
      </extLst>
    </bk>
    <bk>
      <extLst>
        <ext uri="{3e2802c4-a4d2-4d8b-9148-e3be6c30e623}">
          <xlrd:rvb i="15951"/>
        </ext>
      </extLst>
    </bk>
    <bk>
      <extLst>
        <ext uri="{3e2802c4-a4d2-4d8b-9148-e3be6c30e623}">
          <xlrd:rvb i="15952"/>
        </ext>
      </extLst>
    </bk>
    <bk>
      <extLst>
        <ext uri="{3e2802c4-a4d2-4d8b-9148-e3be6c30e623}">
          <xlrd:rvb i="15953"/>
        </ext>
      </extLst>
    </bk>
    <bk>
      <extLst>
        <ext uri="{3e2802c4-a4d2-4d8b-9148-e3be6c30e623}">
          <xlrd:rvb i="15954"/>
        </ext>
      </extLst>
    </bk>
    <bk>
      <extLst>
        <ext uri="{3e2802c4-a4d2-4d8b-9148-e3be6c30e623}">
          <xlrd:rvb i="15955"/>
        </ext>
      </extLst>
    </bk>
    <bk>
      <extLst>
        <ext uri="{3e2802c4-a4d2-4d8b-9148-e3be6c30e623}">
          <xlrd:rvb i="15956"/>
        </ext>
      </extLst>
    </bk>
    <bk>
      <extLst>
        <ext uri="{3e2802c4-a4d2-4d8b-9148-e3be6c30e623}">
          <xlrd:rvb i="15957"/>
        </ext>
      </extLst>
    </bk>
    <bk>
      <extLst>
        <ext uri="{3e2802c4-a4d2-4d8b-9148-e3be6c30e623}">
          <xlrd:rvb i="15958"/>
        </ext>
      </extLst>
    </bk>
    <bk>
      <extLst>
        <ext uri="{3e2802c4-a4d2-4d8b-9148-e3be6c30e623}">
          <xlrd:rvb i="15959"/>
        </ext>
      </extLst>
    </bk>
    <bk>
      <extLst>
        <ext uri="{3e2802c4-a4d2-4d8b-9148-e3be6c30e623}">
          <xlrd:rvb i="15960"/>
        </ext>
      </extLst>
    </bk>
    <bk>
      <extLst>
        <ext uri="{3e2802c4-a4d2-4d8b-9148-e3be6c30e623}">
          <xlrd:rvb i="15961"/>
        </ext>
      </extLst>
    </bk>
    <bk>
      <extLst>
        <ext uri="{3e2802c4-a4d2-4d8b-9148-e3be6c30e623}">
          <xlrd:rvb i="15962"/>
        </ext>
      </extLst>
    </bk>
    <bk>
      <extLst>
        <ext uri="{3e2802c4-a4d2-4d8b-9148-e3be6c30e623}">
          <xlrd:rvb i="15963"/>
        </ext>
      </extLst>
    </bk>
    <bk>
      <extLst>
        <ext uri="{3e2802c4-a4d2-4d8b-9148-e3be6c30e623}">
          <xlrd:rvb i="15964"/>
        </ext>
      </extLst>
    </bk>
    <bk>
      <extLst>
        <ext uri="{3e2802c4-a4d2-4d8b-9148-e3be6c30e623}">
          <xlrd:rvb i="15965"/>
        </ext>
      </extLst>
    </bk>
    <bk>
      <extLst>
        <ext uri="{3e2802c4-a4d2-4d8b-9148-e3be6c30e623}">
          <xlrd:rvb i="15966"/>
        </ext>
      </extLst>
    </bk>
    <bk>
      <extLst>
        <ext uri="{3e2802c4-a4d2-4d8b-9148-e3be6c30e623}">
          <xlrd:rvb i="15967"/>
        </ext>
      </extLst>
    </bk>
    <bk>
      <extLst>
        <ext uri="{3e2802c4-a4d2-4d8b-9148-e3be6c30e623}">
          <xlrd:rvb i="15968"/>
        </ext>
      </extLst>
    </bk>
    <bk>
      <extLst>
        <ext uri="{3e2802c4-a4d2-4d8b-9148-e3be6c30e623}">
          <xlrd:rvb i="15969"/>
        </ext>
      </extLst>
    </bk>
    <bk>
      <extLst>
        <ext uri="{3e2802c4-a4d2-4d8b-9148-e3be6c30e623}">
          <xlrd:rvb i="15970"/>
        </ext>
      </extLst>
    </bk>
    <bk>
      <extLst>
        <ext uri="{3e2802c4-a4d2-4d8b-9148-e3be6c30e623}">
          <xlrd:rvb i="15971"/>
        </ext>
      </extLst>
    </bk>
    <bk>
      <extLst>
        <ext uri="{3e2802c4-a4d2-4d8b-9148-e3be6c30e623}">
          <xlrd:rvb i="15972"/>
        </ext>
      </extLst>
    </bk>
    <bk>
      <extLst>
        <ext uri="{3e2802c4-a4d2-4d8b-9148-e3be6c30e623}">
          <xlrd:rvb i="15973"/>
        </ext>
      </extLst>
    </bk>
    <bk>
      <extLst>
        <ext uri="{3e2802c4-a4d2-4d8b-9148-e3be6c30e623}">
          <xlrd:rvb i="15976"/>
        </ext>
      </extLst>
    </bk>
    <bk>
      <extLst>
        <ext uri="{3e2802c4-a4d2-4d8b-9148-e3be6c30e623}">
          <xlrd:rvb i="15977"/>
        </ext>
      </extLst>
    </bk>
    <bk>
      <extLst>
        <ext uri="{3e2802c4-a4d2-4d8b-9148-e3be6c30e623}">
          <xlrd:rvb i="15978"/>
        </ext>
      </extLst>
    </bk>
    <bk>
      <extLst>
        <ext uri="{3e2802c4-a4d2-4d8b-9148-e3be6c30e623}">
          <xlrd:rvb i="15979"/>
        </ext>
      </extLst>
    </bk>
    <bk>
      <extLst>
        <ext uri="{3e2802c4-a4d2-4d8b-9148-e3be6c30e623}">
          <xlrd:rvb i="15980"/>
        </ext>
      </extLst>
    </bk>
    <bk>
      <extLst>
        <ext uri="{3e2802c4-a4d2-4d8b-9148-e3be6c30e623}">
          <xlrd:rvb i="15981"/>
        </ext>
      </extLst>
    </bk>
    <bk>
      <extLst>
        <ext uri="{3e2802c4-a4d2-4d8b-9148-e3be6c30e623}">
          <xlrd:rvb i="15982"/>
        </ext>
      </extLst>
    </bk>
    <bk>
      <extLst>
        <ext uri="{3e2802c4-a4d2-4d8b-9148-e3be6c30e623}">
          <xlrd:rvb i="15983"/>
        </ext>
      </extLst>
    </bk>
    <bk>
      <extLst>
        <ext uri="{3e2802c4-a4d2-4d8b-9148-e3be6c30e623}">
          <xlrd:rvb i="15984"/>
        </ext>
      </extLst>
    </bk>
    <bk>
      <extLst>
        <ext uri="{3e2802c4-a4d2-4d8b-9148-e3be6c30e623}">
          <xlrd:rvb i="15985"/>
        </ext>
      </extLst>
    </bk>
    <bk>
      <extLst>
        <ext uri="{3e2802c4-a4d2-4d8b-9148-e3be6c30e623}">
          <xlrd:rvb i="15986"/>
        </ext>
      </extLst>
    </bk>
    <bk>
      <extLst>
        <ext uri="{3e2802c4-a4d2-4d8b-9148-e3be6c30e623}">
          <xlrd:rvb i="15987"/>
        </ext>
      </extLst>
    </bk>
    <bk>
      <extLst>
        <ext uri="{3e2802c4-a4d2-4d8b-9148-e3be6c30e623}">
          <xlrd:rvb i="15988"/>
        </ext>
      </extLst>
    </bk>
    <bk>
      <extLst>
        <ext uri="{3e2802c4-a4d2-4d8b-9148-e3be6c30e623}">
          <xlrd:rvb i="15989"/>
        </ext>
      </extLst>
    </bk>
    <bk>
      <extLst>
        <ext uri="{3e2802c4-a4d2-4d8b-9148-e3be6c30e623}">
          <xlrd:rvb i="15990"/>
        </ext>
      </extLst>
    </bk>
    <bk>
      <extLst>
        <ext uri="{3e2802c4-a4d2-4d8b-9148-e3be6c30e623}">
          <xlrd:rvb i="15991"/>
        </ext>
      </extLst>
    </bk>
    <bk>
      <extLst>
        <ext uri="{3e2802c4-a4d2-4d8b-9148-e3be6c30e623}">
          <xlrd:rvb i="15992"/>
        </ext>
      </extLst>
    </bk>
    <bk>
      <extLst>
        <ext uri="{3e2802c4-a4d2-4d8b-9148-e3be6c30e623}">
          <xlrd:rvb i="15993"/>
        </ext>
      </extLst>
    </bk>
    <bk>
      <extLst>
        <ext uri="{3e2802c4-a4d2-4d8b-9148-e3be6c30e623}">
          <xlrd:rvb i="15994"/>
        </ext>
      </extLst>
    </bk>
    <bk>
      <extLst>
        <ext uri="{3e2802c4-a4d2-4d8b-9148-e3be6c30e623}">
          <xlrd:rvb i="15995"/>
        </ext>
      </extLst>
    </bk>
    <bk>
      <extLst>
        <ext uri="{3e2802c4-a4d2-4d8b-9148-e3be6c30e623}">
          <xlrd:rvb i="15996"/>
        </ext>
      </extLst>
    </bk>
    <bk>
      <extLst>
        <ext uri="{3e2802c4-a4d2-4d8b-9148-e3be6c30e623}">
          <xlrd:rvb i="15997"/>
        </ext>
      </extLst>
    </bk>
    <bk>
      <extLst>
        <ext uri="{3e2802c4-a4d2-4d8b-9148-e3be6c30e623}">
          <xlrd:rvb i="15998"/>
        </ext>
      </extLst>
    </bk>
    <bk>
      <extLst>
        <ext uri="{3e2802c4-a4d2-4d8b-9148-e3be6c30e623}">
          <xlrd:rvb i="15999"/>
        </ext>
      </extLst>
    </bk>
    <bk>
      <extLst>
        <ext uri="{3e2802c4-a4d2-4d8b-9148-e3be6c30e623}">
          <xlrd:rvb i="16000"/>
        </ext>
      </extLst>
    </bk>
    <bk>
      <extLst>
        <ext uri="{3e2802c4-a4d2-4d8b-9148-e3be6c30e623}">
          <xlrd:rvb i="16001"/>
        </ext>
      </extLst>
    </bk>
    <bk>
      <extLst>
        <ext uri="{3e2802c4-a4d2-4d8b-9148-e3be6c30e623}">
          <xlrd:rvb i="16002"/>
        </ext>
      </extLst>
    </bk>
    <bk>
      <extLst>
        <ext uri="{3e2802c4-a4d2-4d8b-9148-e3be6c30e623}">
          <xlrd:rvb i="16003"/>
        </ext>
      </extLst>
    </bk>
    <bk>
      <extLst>
        <ext uri="{3e2802c4-a4d2-4d8b-9148-e3be6c30e623}">
          <xlrd:rvb i="16004"/>
        </ext>
      </extLst>
    </bk>
    <bk>
      <extLst>
        <ext uri="{3e2802c4-a4d2-4d8b-9148-e3be6c30e623}">
          <xlrd:rvb i="16005"/>
        </ext>
      </extLst>
    </bk>
    <bk>
      <extLst>
        <ext uri="{3e2802c4-a4d2-4d8b-9148-e3be6c30e623}">
          <xlrd:rvb i="16006"/>
        </ext>
      </extLst>
    </bk>
    <bk>
      <extLst>
        <ext uri="{3e2802c4-a4d2-4d8b-9148-e3be6c30e623}">
          <xlrd:rvb i="16007"/>
        </ext>
      </extLst>
    </bk>
    <bk>
      <extLst>
        <ext uri="{3e2802c4-a4d2-4d8b-9148-e3be6c30e623}">
          <xlrd:rvb i="16008"/>
        </ext>
      </extLst>
    </bk>
    <bk>
      <extLst>
        <ext uri="{3e2802c4-a4d2-4d8b-9148-e3be6c30e623}">
          <xlrd:rvb i="16009"/>
        </ext>
      </extLst>
    </bk>
    <bk>
      <extLst>
        <ext uri="{3e2802c4-a4d2-4d8b-9148-e3be6c30e623}">
          <xlrd:rvb i="16010"/>
        </ext>
      </extLst>
    </bk>
    <bk>
      <extLst>
        <ext uri="{3e2802c4-a4d2-4d8b-9148-e3be6c30e623}">
          <xlrd:rvb i="16011"/>
        </ext>
      </extLst>
    </bk>
    <bk>
      <extLst>
        <ext uri="{3e2802c4-a4d2-4d8b-9148-e3be6c30e623}">
          <xlrd:rvb i="16012"/>
        </ext>
      </extLst>
    </bk>
    <bk>
      <extLst>
        <ext uri="{3e2802c4-a4d2-4d8b-9148-e3be6c30e623}">
          <xlrd:rvb i="16013"/>
        </ext>
      </extLst>
    </bk>
    <bk>
      <extLst>
        <ext uri="{3e2802c4-a4d2-4d8b-9148-e3be6c30e623}">
          <xlrd:rvb i="16014"/>
        </ext>
      </extLst>
    </bk>
    <bk>
      <extLst>
        <ext uri="{3e2802c4-a4d2-4d8b-9148-e3be6c30e623}">
          <xlrd:rvb i="16015"/>
        </ext>
      </extLst>
    </bk>
    <bk>
      <extLst>
        <ext uri="{3e2802c4-a4d2-4d8b-9148-e3be6c30e623}">
          <xlrd:rvb i="16016"/>
        </ext>
      </extLst>
    </bk>
    <bk>
      <extLst>
        <ext uri="{3e2802c4-a4d2-4d8b-9148-e3be6c30e623}">
          <xlrd:rvb i="16017"/>
        </ext>
      </extLst>
    </bk>
    <bk>
      <extLst>
        <ext uri="{3e2802c4-a4d2-4d8b-9148-e3be6c30e623}">
          <xlrd:rvb i="16018"/>
        </ext>
      </extLst>
    </bk>
    <bk>
      <extLst>
        <ext uri="{3e2802c4-a4d2-4d8b-9148-e3be6c30e623}">
          <xlrd:rvb i="16019"/>
        </ext>
      </extLst>
    </bk>
    <bk>
      <extLst>
        <ext uri="{3e2802c4-a4d2-4d8b-9148-e3be6c30e623}">
          <xlrd:rvb i="16020"/>
        </ext>
      </extLst>
    </bk>
    <bk>
      <extLst>
        <ext uri="{3e2802c4-a4d2-4d8b-9148-e3be6c30e623}">
          <xlrd:rvb i="16021"/>
        </ext>
      </extLst>
    </bk>
    <bk>
      <extLst>
        <ext uri="{3e2802c4-a4d2-4d8b-9148-e3be6c30e623}">
          <xlrd:rvb i="16022"/>
        </ext>
      </extLst>
    </bk>
    <bk>
      <extLst>
        <ext uri="{3e2802c4-a4d2-4d8b-9148-e3be6c30e623}">
          <xlrd:rvb i="16023"/>
        </ext>
      </extLst>
    </bk>
    <bk>
      <extLst>
        <ext uri="{3e2802c4-a4d2-4d8b-9148-e3be6c30e623}">
          <xlrd:rvb i="16024"/>
        </ext>
      </extLst>
    </bk>
    <bk>
      <extLst>
        <ext uri="{3e2802c4-a4d2-4d8b-9148-e3be6c30e623}">
          <xlrd:rvb i="16025"/>
        </ext>
      </extLst>
    </bk>
    <bk>
      <extLst>
        <ext uri="{3e2802c4-a4d2-4d8b-9148-e3be6c30e623}">
          <xlrd:rvb i="16026"/>
        </ext>
      </extLst>
    </bk>
    <bk>
      <extLst>
        <ext uri="{3e2802c4-a4d2-4d8b-9148-e3be6c30e623}">
          <xlrd:rvb i="16027"/>
        </ext>
      </extLst>
    </bk>
    <bk>
      <extLst>
        <ext uri="{3e2802c4-a4d2-4d8b-9148-e3be6c30e623}">
          <xlrd:rvb i="16028"/>
        </ext>
      </extLst>
    </bk>
    <bk>
      <extLst>
        <ext uri="{3e2802c4-a4d2-4d8b-9148-e3be6c30e623}">
          <xlrd:rvb i="16029"/>
        </ext>
      </extLst>
    </bk>
    <bk>
      <extLst>
        <ext uri="{3e2802c4-a4d2-4d8b-9148-e3be6c30e623}">
          <xlrd:rvb i="16030"/>
        </ext>
      </extLst>
    </bk>
    <bk>
      <extLst>
        <ext uri="{3e2802c4-a4d2-4d8b-9148-e3be6c30e623}">
          <xlrd:rvb i="16031"/>
        </ext>
      </extLst>
    </bk>
    <bk>
      <extLst>
        <ext uri="{3e2802c4-a4d2-4d8b-9148-e3be6c30e623}">
          <xlrd:rvb i="16032"/>
        </ext>
      </extLst>
    </bk>
    <bk>
      <extLst>
        <ext uri="{3e2802c4-a4d2-4d8b-9148-e3be6c30e623}">
          <xlrd:rvb i="16033"/>
        </ext>
      </extLst>
    </bk>
    <bk>
      <extLst>
        <ext uri="{3e2802c4-a4d2-4d8b-9148-e3be6c30e623}">
          <xlrd:rvb i="16034"/>
        </ext>
      </extLst>
    </bk>
    <bk>
      <extLst>
        <ext uri="{3e2802c4-a4d2-4d8b-9148-e3be6c30e623}">
          <xlrd:rvb i="16035"/>
        </ext>
      </extLst>
    </bk>
    <bk>
      <extLst>
        <ext uri="{3e2802c4-a4d2-4d8b-9148-e3be6c30e623}">
          <xlrd:rvb i="16036"/>
        </ext>
      </extLst>
    </bk>
    <bk>
      <extLst>
        <ext uri="{3e2802c4-a4d2-4d8b-9148-e3be6c30e623}">
          <xlrd:rvb i="16037"/>
        </ext>
      </extLst>
    </bk>
    <bk>
      <extLst>
        <ext uri="{3e2802c4-a4d2-4d8b-9148-e3be6c30e623}">
          <xlrd:rvb i="16038"/>
        </ext>
      </extLst>
    </bk>
    <bk>
      <extLst>
        <ext uri="{3e2802c4-a4d2-4d8b-9148-e3be6c30e623}">
          <xlrd:rvb i="16039"/>
        </ext>
      </extLst>
    </bk>
    <bk>
      <extLst>
        <ext uri="{3e2802c4-a4d2-4d8b-9148-e3be6c30e623}">
          <xlrd:rvb i="16040"/>
        </ext>
      </extLst>
    </bk>
    <bk>
      <extLst>
        <ext uri="{3e2802c4-a4d2-4d8b-9148-e3be6c30e623}">
          <xlrd:rvb i="16041"/>
        </ext>
      </extLst>
    </bk>
    <bk>
      <extLst>
        <ext uri="{3e2802c4-a4d2-4d8b-9148-e3be6c30e623}">
          <xlrd:rvb i="16042"/>
        </ext>
      </extLst>
    </bk>
    <bk>
      <extLst>
        <ext uri="{3e2802c4-a4d2-4d8b-9148-e3be6c30e623}">
          <xlrd:rvb i="16043"/>
        </ext>
      </extLst>
    </bk>
    <bk>
      <extLst>
        <ext uri="{3e2802c4-a4d2-4d8b-9148-e3be6c30e623}">
          <xlrd:rvb i="16044"/>
        </ext>
      </extLst>
    </bk>
    <bk>
      <extLst>
        <ext uri="{3e2802c4-a4d2-4d8b-9148-e3be6c30e623}">
          <xlrd:rvb i="16045"/>
        </ext>
      </extLst>
    </bk>
    <bk>
      <extLst>
        <ext uri="{3e2802c4-a4d2-4d8b-9148-e3be6c30e623}">
          <xlrd:rvb i="16046"/>
        </ext>
      </extLst>
    </bk>
    <bk>
      <extLst>
        <ext uri="{3e2802c4-a4d2-4d8b-9148-e3be6c30e623}">
          <xlrd:rvb i="16047"/>
        </ext>
      </extLst>
    </bk>
    <bk>
      <extLst>
        <ext uri="{3e2802c4-a4d2-4d8b-9148-e3be6c30e623}">
          <xlrd:rvb i="16048"/>
        </ext>
      </extLst>
    </bk>
    <bk>
      <extLst>
        <ext uri="{3e2802c4-a4d2-4d8b-9148-e3be6c30e623}">
          <xlrd:rvb i="16049"/>
        </ext>
      </extLst>
    </bk>
    <bk>
      <extLst>
        <ext uri="{3e2802c4-a4d2-4d8b-9148-e3be6c30e623}">
          <xlrd:rvb i="16050"/>
        </ext>
      </extLst>
    </bk>
    <bk>
      <extLst>
        <ext uri="{3e2802c4-a4d2-4d8b-9148-e3be6c30e623}">
          <xlrd:rvb i="16051"/>
        </ext>
      </extLst>
    </bk>
    <bk>
      <extLst>
        <ext uri="{3e2802c4-a4d2-4d8b-9148-e3be6c30e623}">
          <xlrd:rvb i="16052"/>
        </ext>
      </extLst>
    </bk>
    <bk>
      <extLst>
        <ext uri="{3e2802c4-a4d2-4d8b-9148-e3be6c30e623}">
          <xlrd:rvb i="16053"/>
        </ext>
      </extLst>
    </bk>
    <bk>
      <extLst>
        <ext uri="{3e2802c4-a4d2-4d8b-9148-e3be6c30e623}">
          <xlrd:rvb i="16054"/>
        </ext>
      </extLst>
    </bk>
    <bk>
      <extLst>
        <ext uri="{3e2802c4-a4d2-4d8b-9148-e3be6c30e623}">
          <xlrd:rvb i="16055"/>
        </ext>
      </extLst>
    </bk>
    <bk>
      <extLst>
        <ext uri="{3e2802c4-a4d2-4d8b-9148-e3be6c30e623}">
          <xlrd:rvb i="16056"/>
        </ext>
      </extLst>
    </bk>
    <bk>
      <extLst>
        <ext uri="{3e2802c4-a4d2-4d8b-9148-e3be6c30e623}">
          <xlrd:rvb i="16057"/>
        </ext>
      </extLst>
    </bk>
    <bk>
      <extLst>
        <ext uri="{3e2802c4-a4d2-4d8b-9148-e3be6c30e623}">
          <xlrd:rvb i="16058"/>
        </ext>
      </extLst>
    </bk>
    <bk>
      <extLst>
        <ext uri="{3e2802c4-a4d2-4d8b-9148-e3be6c30e623}">
          <xlrd:rvb i="16059"/>
        </ext>
      </extLst>
    </bk>
    <bk>
      <extLst>
        <ext uri="{3e2802c4-a4d2-4d8b-9148-e3be6c30e623}">
          <xlrd:rvb i="16060"/>
        </ext>
      </extLst>
    </bk>
    <bk>
      <extLst>
        <ext uri="{3e2802c4-a4d2-4d8b-9148-e3be6c30e623}">
          <xlrd:rvb i="16061"/>
        </ext>
      </extLst>
    </bk>
    <bk>
      <extLst>
        <ext uri="{3e2802c4-a4d2-4d8b-9148-e3be6c30e623}">
          <xlrd:rvb i="16062"/>
        </ext>
      </extLst>
    </bk>
    <bk>
      <extLst>
        <ext uri="{3e2802c4-a4d2-4d8b-9148-e3be6c30e623}">
          <xlrd:rvb i="16063"/>
        </ext>
      </extLst>
    </bk>
    <bk>
      <extLst>
        <ext uri="{3e2802c4-a4d2-4d8b-9148-e3be6c30e623}">
          <xlrd:rvb i="16064"/>
        </ext>
      </extLst>
    </bk>
    <bk>
      <extLst>
        <ext uri="{3e2802c4-a4d2-4d8b-9148-e3be6c30e623}">
          <xlrd:rvb i="16065"/>
        </ext>
      </extLst>
    </bk>
    <bk>
      <extLst>
        <ext uri="{3e2802c4-a4d2-4d8b-9148-e3be6c30e623}">
          <xlrd:rvb i="16066"/>
        </ext>
      </extLst>
    </bk>
    <bk>
      <extLst>
        <ext uri="{3e2802c4-a4d2-4d8b-9148-e3be6c30e623}">
          <xlrd:rvb i="16067"/>
        </ext>
      </extLst>
    </bk>
    <bk>
      <extLst>
        <ext uri="{3e2802c4-a4d2-4d8b-9148-e3be6c30e623}">
          <xlrd:rvb i="16068"/>
        </ext>
      </extLst>
    </bk>
    <bk>
      <extLst>
        <ext uri="{3e2802c4-a4d2-4d8b-9148-e3be6c30e623}">
          <xlrd:rvb i="16069"/>
        </ext>
      </extLst>
    </bk>
    <bk>
      <extLst>
        <ext uri="{3e2802c4-a4d2-4d8b-9148-e3be6c30e623}">
          <xlrd:rvb i="16070"/>
        </ext>
      </extLst>
    </bk>
    <bk>
      <extLst>
        <ext uri="{3e2802c4-a4d2-4d8b-9148-e3be6c30e623}">
          <xlrd:rvb i="16071"/>
        </ext>
      </extLst>
    </bk>
    <bk>
      <extLst>
        <ext uri="{3e2802c4-a4d2-4d8b-9148-e3be6c30e623}">
          <xlrd:rvb i="16072"/>
        </ext>
      </extLst>
    </bk>
    <bk>
      <extLst>
        <ext uri="{3e2802c4-a4d2-4d8b-9148-e3be6c30e623}">
          <xlrd:rvb i="16073"/>
        </ext>
      </extLst>
    </bk>
    <bk>
      <extLst>
        <ext uri="{3e2802c4-a4d2-4d8b-9148-e3be6c30e623}">
          <xlrd:rvb i="16074"/>
        </ext>
      </extLst>
    </bk>
    <bk>
      <extLst>
        <ext uri="{3e2802c4-a4d2-4d8b-9148-e3be6c30e623}">
          <xlrd:rvb i="16075"/>
        </ext>
      </extLst>
    </bk>
    <bk>
      <extLst>
        <ext uri="{3e2802c4-a4d2-4d8b-9148-e3be6c30e623}">
          <xlrd:rvb i="16076"/>
        </ext>
      </extLst>
    </bk>
    <bk>
      <extLst>
        <ext uri="{3e2802c4-a4d2-4d8b-9148-e3be6c30e623}">
          <xlrd:rvb i="16077"/>
        </ext>
      </extLst>
    </bk>
    <bk>
      <extLst>
        <ext uri="{3e2802c4-a4d2-4d8b-9148-e3be6c30e623}">
          <xlrd:rvb i="16078"/>
        </ext>
      </extLst>
    </bk>
    <bk>
      <extLst>
        <ext uri="{3e2802c4-a4d2-4d8b-9148-e3be6c30e623}">
          <xlrd:rvb i="16079"/>
        </ext>
      </extLst>
    </bk>
    <bk>
      <extLst>
        <ext uri="{3e2802c4-a4d2-4d8b-9148-e3be6c30e623}">
          <xlrd:rvb i="16080"/>
        </ext>
      </extLst>
    </bk>
    <bk>
      <extLst>
        <ext uri="{3e2802c4-a4d2-4d8b-9148-e3be6c30e623}">
          <xlrd:rvb i="16081"/>
        </ext>
      </extLst>
    </bk>
    <bk>
      <extLst>
        <ext uri="{3e2802c4-a4d2-4d8b-9148-e3be6c30e623}">
          <xlrd:rvb i="16082"/>
        </ext>
      </extLst>
    </bk>
    <bk>
      <extLst>
        <ext uri="{3e2802c4-a4d2-4d8b-9148-e3be6c30e623}">
          <xlrd:rvb i="16083"/>
        </ext>
      </extLst>
    </bk>
    <bk>
      <extLst>
        <ext uri="{3e2802c4-a4d2-4d8b-9148-e3be6c30e623}">
          <xlrd:rvb i="16084"/>
        </ext>
      </extLst>
    </bk>
    <bk>
      <extLst>
        <ext uri="{3e2802c4-a4d2-4d8b-9148-e3be6c30e623}">
          <xlrd:rvb i="16085"/>
        </ext>
      </extLst>
    </bk>
    <bk>
      <extLst>
        <ext uri="{3e2802c4-a4d2-4d8b-9148-e3be6c30e623}">
          <xlrd:rvb i="16086"/>
        </ext>
      </extLst>
    </bk>
    <bk>
      <extLst>
        <ext uri="{3e2802c4-a4d2-4d8b-9148-e3be6c30e623}">
          <xlrd:rvb i="16087"/>
        </ext>
      </extLst>
    </bk>
    <bk>
      <extLst>
        <ext uri="{3e2802c4-a4d2-4d8b-9148-e3be6c30e623}">
          <xlrd:rvb i="16088"/>
        </ext>
      </extLst>
    </bk>
    <bk>
      <extLst>
        <ext uri="{3e2802c4-a4d2-4d8b-9148-e3be6c30e623}">
          <xlrd:rvb i="16089"/>
        </ext>
      </extLst>
    </bk>
    <bk>
      <extLst>
        <ext uri="{3e2802c4-a4d2-4d8b-9148-e3be6c30e623}">
          <xlrd:rvb i="16090"/>
        </ext>
      </extLst>
    </bk>
    <bk>
      <extLst>
        <ext uri="{3e2802c4-a4d2-4d8b-9148-e3be6c30e623}">
          <xlrd:rvb i="16091"/>
        </ext>
      </extLst>
    </bk>
    <bk>
      <extLst>
        <ext uri="{3e2802c4-a4d2-4d8b-9148-e3be6c30e623}">
          <xlrd:rvb i="16092"/>
        </ext>
      </extLst>
    </bk>
    <bk>
      <extLst>
        <ext uri="{3e2802c4-a4d2-4d8b-9148-e3be6c30e623}">
          <xlrd:rvb i="16093"/>
        </ext>
      </extLst>
    </bk>
    <bk>
      <extLst>
        <ext uri="{3e2802c4-a4d2-4d8b-9148-e3be6c30e623}">
          <xlrd:rvb i="16094"/>
        </ext>
      </extLst>
    </bk>
    <bk>
      <extLst>
        <ext uri="{3e2802c4-a4d2-4d8b-9148-e3be6c30e623}">
          <xlrd:rvb i="16095"/>
        </ext>
      </extLst>
    </bk>
    <bk>
      <extLst>
        <ext uri="{3e2802c4-a4d2-4d8b-9148-e3be6c30e623}">
          <xlrd:rvb i="16096"/>
        </ext>
      </extLst>
    </bk>
    <bk>
      <extLst>
        <ext uri="{3e2802c4-a4d2-4d8b-9148-e3be6c30e623}">
          <xlrd:rvb i="16097"/>
        </ext>
      </extLst>
    </bk>
    <bk>
      <extLst>
        <ext uri="{3e2802c4-a4d2-4d8b-9148-e3be6c30e623}">
          <xlrd:rvb i="16098"/>
        </ext>
      </extLst>
    </bk>
    <bk>
      <extLst>
        <ext uri="{3e2802c4-a4d2-4d8b-9148-e3be6c30e623}">
          <xlrd:rvb i="16099"/>
        </ext>
      </extLst>
    </bk>
    <bk>
      <extLst>
        <ext uri="{3e2802c4-a4d2-4d8b-9148-e3be6c30e623}">
          <xlrd:rvb i="16100"/>
        </ext>
      </extLst>
    </bk>
    <bk>
      <extLst>
        <ext uri="{3e2802c4-a4d2-4d8b-9148-e3be6c30e623}">
          <xlrd:rvb i="16101"/>
        </ext>
      </extLst>
    </bk>
    <bk>
      <extLst>
        <ext uri="{3e2802c4-a4d2-4d8b-9148-e3be6c30e623}">
          <xlrd:rvb i="16102"/>
        </ext>
      </extLst>
    </bk>
    <bk>
      <extLst>
        <ext uri="{3e2802c4-a4d2-4d8b-9148-e3be6c30e623}">
          <xlrd:rvb i="16103"/>
        </ext>
      </extLst>
    </bk>
    <bk>
      <extLst>
        <ext uri="{3e2802c4-a4d2-4d8b-9148-e3be6c30e623}">
          <xlrd:rvb i="16104"/>
        </ext>
      </extLst>
    </bk>
    <bk>
      <extLst>
        <ext uri="{3e2802c4-a4d2-4d8b-9148-e3be6c30e623}">
          <xlrd:rvb i="16105"/>
        </ext>
      </extLst>
    </bk>
    <bk>
      <extLst>
        <ext uri="{3e2802c4-a4d2-4d8b-9148-e3be6c30e623}">
          <xlrd:rvb i="16106"/>
        </ext>
      </extLst>
    </bk>
    <bk>
      <extLst>
        <ext uri="{3e2802c4-a4d2-4d8b-9148-e3be6c30e623}">
          <xlrd:rvb i="16107"/>
        </ext>
      </extLst>
    </bk>
    <bk>
      <extLst>
        <ext uri="{3e2802c4-a4d2-4d8b-9148-e3be6c30e623}">
          <xlrd:rvb i="16108"/>
        </ext>
      </extLst>
    </bk>
    <bk>
      <extLst>
        <ext uri="{3e2802c4-a4d2-4d8b-9148-e3be6c30e623}">
          <xlrd:rvb i="16109"/>
        </ext>
      </extLst>
    </bk>
    <bk>
      <extLst>
        <ext uri="{3e2802c4-a4d2-4d8b-9148-e3be6c30e623}">
          <xlrd:rvb i="16110"/>
        </ext>
      </extLst>
    </bk>
    <bk>
      <extLst>
        <ext uri="{3e2802c4-a4d2-4d8b-9148-e3be6c30e623}">
          <xlrd:rvb i="16111"/>
        </ext>
      </extLst>
    </bk>
    <bk>
      <extLst>
        <ext uri="{3e2802c4-a4d2-4d8b-9148-e3be6c30e623}">
          <xlrd:rvb i="16112"/>
        </ext>
      </extLst>
    </bk>
    <bk>
      <extLst>
        <ext uri="{3e2802c4-a4d2-4d8b-9148-e3be6c30e623}">
          <xlrd:rvb i="16113"/>
        </ext>
      </extLst>
    </bk>
    <bk>
      <extLst>
        <ext uri="{3e2802c4-a4d2-4d8b-9148-e3be6c30e623}">
          <xlrd:rvb i="16114"/>
        </ext>
      </extLst>
    </bk>
    <bk>
      <extLst>
        <ext uri="{3e2802c4-a4d2-4d8b-9148-e3be6c30e623}">
          <xlrd:rvb i="16115"/>
        </ext>
      </extLst>
    </bk>
    <bk>
      <extLst>
        <ext uri="{3e2802c4-a4d2-4d8b-9148-e3be6c30e623}">
          <xlrd:rvb i="16116"/>
        </ext>
      </extLst>
    </bk>
    <bk>
      <extLst>
        <ext uri="{3e2802c4-a4d2-4d8b-9148-e3be6c30e623}">
          <xlrd:rvb i="16117"/>
        </ext>
      </extLst>
    </bk>
    <bk>
      <extLst>
        <ext uri="{3e2802c4-a4d2-4d8b-9148-e3be6c30e623}">
          <xlrd:rvb i="16118"/>
        </ext>
      </extLst>
    </bk>
    <bk>
      <extLst>
        <ext uri="{3e2802c4-a4d2-4d8b-9148-e3be6c30e623}">
          <xlrd:rvb i="16119"/>
        </ext>
      </extLst>
    </bk>
    <bk>
      <extLst>
        <ext uri="{3e2802c4-a4d2-4d8b-9148-e3be6c30e623}">
          <xlrd:rvb i="16120"/>
        </ext>
      </extLst>
    </bk>
    <bk>
      <extLst>
        <ext uri="{3e2802c4-a4d2-4d8b-9148-e3be6c30e623}">
          <xlrd:rvb i="16121"/>
        </ext>
      </extLst>
    </bk>
    <bk>
      <extLst>
        <ext uri="{3e2802c4-a4d2-4d8b-9148-e3be6c30e623}">
          <xlrd:rvb i="16122"/>
        </ext>
      </extLst>
    </bk>
    <bk>
      <extLst>
        <ext uri="{3e2802c4-a4d2-4d8b-9148-e3be6c30e623}">
          <xlrd:rvb i="16123"/>
        </ext>
      </extLst>
    </bk>
    <bk>
      <extLst>
        <ext uri="{3e2802c4-a4d2-4d8b-9148-e3be6c30e623}">
          <xlrd:rvb i="16124"/>
        </ext>
      </extLst>
    </bk>
    <bk>
      <extLst>
        <ext uri="{3e2802c4-a4d2-4d8b-9148-e3be6c30e623}">
          <xlrd:rvb i="16125"/>
        </ext>
      </extLst>
    </bk>
    <bk>
      <extLst>
        <ext uri="{3e2802c4-a4d2-4d8b-9148-e3be6c30e623}">
          <xlrd:rvb i="16126"/>
        </ext>
      </extLst>
    </bk>
    <bk>
      <extLst>
        <ext uri="{3e2802c4-a4d2-4d8b-9148-e3be6c30e623}">
          <xlrd:rvb i="16127"/>
        </ext>
      </extLst>
    </bk>
    <bk>
      <extLst>
        <ext uri="{3e2802c4-a4d2-4d8b-9148-e3be6c30e623}">
          <xlrd:rvb i="16128"/>
        </ext>
      </extLst>
    </bk>
    <bk>
      <extLst>
        <ext uri="{3e2802c4-a4d2-4d8b-9148-e3be6c30e623}">
          <xlrd:rvb i="16129"/>
        </ext>
      </extLst>
    </bk>
    <bk>
      <extLst>
        <ext uri="{3e2802c4-a4d2-4d8b-9148-e3be6c30e623}">
          <xlrd:rvb i="16130"/>
        </ext>
      </extLst>
    </bk>
    <bk>
      <extLst>
        <ext uri="{3e2802c4-a4d2-4d8b-9148-e3be6c30e623}">
          <xlrd:rvb i="16131"/>
        </ext>
      </extLst>
    </bk>
    <bk>
      <extLst>
        <ext uri="{3e2802c4-a4d2-4d8b-9148-e3be6c30e623}">
          <xlrd:rvb i="16132"/>
        </ext>
      </extLst>
    </bk>
    <bk>
      <extLst>
        <ext uri="{3e2802c4-a4d2-4d8b-9148-e3be6c30e623}">
          <xlrd:rvb i="16133"/>
        </ext>
      </extLst>
    </bk>
    <bk>
      <extLst>
        <ext uri="{3e2802c4-a4d2-4d8b-9148-e3be6c30e623}">
          <xlrd:rvb i="16134"/>
        </ext>
      </extLst>
    </bk>
    <bk>
      <extLst>
        <ext uri="{3e2802c4-a4d2-4d8b-9148-e3be6c30e623}">
          <xlrd:rvb i="16135"/>
        </ext>
      </extLst>
    </bk>
    <bk>
      <extLst>
        <ext uri="{3e2802c4-a4d2-4d8b-9148-e3be6c30e623}">
          <xlrd:rvb i="16136"/>
        </ext>
      </extLst>
    </bk>
    <bk>
      <extLst>
        <ext uri="{3e2802c4-a4d2-4d8b-9148-e3be6c30e623}">
          <xlrd:rvb i="16137"/>
        </ext>
      </extLst>
    </bk>
    <bk>
      <extLst>
        <ext uri="{3e2802c4-a4d2-4d8b-9148-e3be6c30e623}">
          <xlrd:rvb i="16138"/>
        </ext>
      </extLst>
    </bk>
    <bk>
      <extLst>
        <ext uri="{3e2802c4-a4d2-4d8b-9148-e3be6c30e623}">
          <xlrd:rvb i="16139"/>
        </ext>
      </extLst>
    </bk>
    <bk>
      <extLst>
        <ext uri="{3e2802c4-a4d2-4d8b-9148-e3be6c30e623}">
          <xlrd:rvb i="16140"/>
        </ext>
      </extLst>
    </bk>
    <bk>
      <extLst>
        <ext uri="{3e2802c4-a4d2-4d8b-9148-e3be6c30e623}">
          <xlrd:rvb i="16141"/>
        </ext>
      </extLst>
    </bk>
    <bk>
      <extLst>
        <ext uri="{3e2802c4-a4d2-4d8b-9148-e3be6c30e623}">
          <xlrd:rvb i="16142"/>
        </ext>
      </extLst>
    </bk>
    <bk>
      <extLst>
        <ext uri="{3e2802c4-a4d2-4d8b-9148-e3be6c30e623}">
          <xlrd:rvb i="16143"/>
        </ext>
      </extLst>
    </bk>
    <bk>
      <extLst>
        <ext uri="{3e2802c4-a4d2-4d8b-9148-e3be6c30e623}">
          <xlrd:rvb i="16144"/>
        </ext>
      </extLst>
    </bk>
    <bk>
      <extLst>
        <ext uri="{3e2802c4-a4d2-4d8b-9148-e3be6c30e623}">
          <xlrd:rvb i="16145"/>
        </ext>
      </extLst>
    </bk>
    <bk>
      <extLst>
        <ext uri="{3e2802c4-a4d2-4d8b-9148-e3be6c30e623}">
          <xlrd:rvb i="16146"/>
        </ext>
      </extLst>
    </bk>
    <bk>
      <extLst>
        <ext uri="{3e2802c4-a4d2-4d8b-9148-e3be6c30e623}">
          <xlrd:rvb i="16147"/>
        </ext>
      </extLst>
    </bk>
    <bk>
      <extLst>
        <ext uri="{3e2802c4-a4d2-4d8b-9148-e3be6c30e623}">
          <xlrd:rvb i="16148"/>
        </ext>
      </extLst>
    </bk>
    <bk>
      <extLst>
        <ext uri="{3e2802c4-a4d2-4d8b-9148-e3be6c30e623}">
          <xlrd:rvb i="16149"/>
        </ext>
      </extLst>
    </bk>
    <bk>
      <extLst>
        <ext uri="{3e2802c4-a4d2-4d8b-9148-e3be6c30e623}">
          <xlrd:rvb i="16150"/>
        </ext>
      </extLst>
    </bk>
    <bk>
      <extLst>
        <ext uri="{3e2802c4-a4d2-4d8b-9148-e3be6c30e623}">
          <xlrd:rvb i="16151"/>
        </ext>
      </extLst>
    </bk>
    <bk>
      <extLst>
        <ext uri="{3e2802c4-a4d2-4d8b-9148-e3be6c30e623}">
          <xlrd:rvb i="16152"/>
        </ext>
      </extLst>
    </bk>
    <bk>
      <extLst>
        <ext uri="{3e2802c4-a4d2-4d8b-9148-e3be6c30e623}">
          <xlrd:rvb i="16153"/>
        </ext>
      </extLst>
    </bk>
    <bk>
      <extLst>
        <ext uri="{3e2802c4-a4d2-4d8b-9148-e3be6c30e623}">
          <xlrd:rvb i="16154"/>
        </ext>
      </extLst>
    </bk>
    <bk>
      <extLst>
        <ext uri="{3e2802c4-a4d2-4d8b-9148-e3be6c30e623}">
          <xlrd:rvb i="16155"/>
        </ext>
      </extLst>
    </bk>
    <bk>
      <extLst>
        <ext uri="{3e2802c4-a4d2-4d8b-9148-e3be6c30e623}">
          <xlrd:rvb i="16156"/>
        </ext>
      </extLst>
    </bk>
    <bk>
      <extLst>
        <ext uri="{3e2802c4-a4d2-4d8b-9148-e3be6c30e623}">
          <xlrd:rvb i="16157"/>
        </ext>
      </extLst>
    </bk>
    <bk>
      <extLst>
        <ext uri="{3e2802c4-a4d2-4d8b-9148-e3be6c30e623}">
          <xlrd:rvb i="16158"/>
        </ext>
      </extLst>
    </bk>
    <bk>
      <extLst>
        <ext uri="{3e2802c4-a4d2-4d8b-9148-e3be6c30e623}">
          <xlrd:rvb i="16159"/>
        </ext>
      </extLst>
    </bk>
    <bk>
      <extLst>
        <ext uri="{3e2802c4-a4d2-4d8b-9148-e3be6c30e623}">
          <xlrd:rvb i="16160"/>
        </ext>
      </extLst>
    </bk>
    <bk>
      <extLst>
        <ext uri="{3e2802c4-a4d2-4d8b-9148-e3be6c30e623}">
          <xlrd:rvb i="16161"/>
        </ext>
      </extLst>
    </bk>
    <bk>
      <extLst>
        <ext uri="{3e2802c4-a4d2-4d8b-9148-e3be6c30e623}">
          <xlrd:rvb i="16162"/>
        </ext>
      </extLst>
    </bk>
    <bk>
      <extLst>
        <ext uri="{3e2802c4-a4d2-4d8b-9148-e3be6c30e623}">
          <xlrd:rvb i="16163"/>
        </ext>
      </extLst>
    </bk>
    <bk>
      <extLst>
        <ext uri="{3e2802c4-a4d2-4d8b-9148-e3be6c30e623}">
          <xlrd:rvb i="16164"/>
        </ext>
      </extLst>
    </bk>
    <bk>
      <extLst>
        <ext uri="{3e2802c4-a4d2-4d8b-9148-e3be6c30e623}">
          <xlrd:rvb i="16165"/>
        </ext>
      </extLst>
    </bk>
    <bk>
      <extLst>
        <ext uri="{3e2802c4-a4d2-4d8b-9148-e3be6c30e623}">
          <xlrd:rvb i="16166"/>
        </ext>
      </extLst>
    </bk>
    <bk>
      <extLst>
        <ext uri="{3e2802c4-a4d2-4d8b-9148-e3be6c30e623}">
          <xlrd:rvb i="16167"/>
        </ext>
      </extLst>
    </bk>
    <bk>
      <extLst>
        <ext uri="{3e2802c4-a4d2-4d8b-9148-e3be6c30e623}">
          <xlrd:rvb i="16168"/>
        </ext>
      </extLst>
    </bk>
    <bk>
      <extLst>
        <ext uri="{3e2802c4-a4d2-4d8b-9148-e3be6c30e623}">
          <xlrd:rvb i="16169"/>
        </ext>
      </extLst>
    </bk>
    <bk>
      <extLst>
        <ext uri="{3e2802c4-a4d2-4d8b-9148-e3be6c30e623}">
          <xlrd:rvb i="16170"/>
        </ext>
      </extLst>
    </bk>
    <bk>
      <extLst>
        <ext uri="{3e2802c4-a4d2-4d8b-9148-e3be6c30e623}">
          <xlrd:rvb i="16171"/>
        </ext>
      </extLst>
    </bk>
    <bk>
      <extLst>
        <ext uri="{3e2802c4-a4d2-4d8b-9148-e3be6c30e623}">
          <xlrd:rvb i="16172"/>
        </ext>
      </extLst>
    </bk>
    <bk>
      <extLst>
        <ext uri="{3e2802c4-a4d2-4d8b-9148-e3be6c30e623}">
          <xlrd:rvb i="16173"/>
        </ext>
      </extLst>
    </bk>
    <bk>
      <extLst>
        <ext uri="{3e2802c4-a4d2-4d8b-9148-e3be6c30e623}">
          <xlrd:rvb i="16174"/>
        </ext>
      </extLst>
    </bk>
    <bk>
      <extLst>
        <ext uri="{3e2802c4-a4d2-4d8b-9148-e3be6c30e623}">
          <xlrd:rvb i="16175"/>
        </ext>
      </extLst>
    </bk>
    <bk>
      <extLst>
        <ext uri="{3e2802c4-a4d2-4d8b-9148-e3be6c30e623}">
          <xlrd:rvb i="16176"/>
        </ext>
      </extLst>
    </bk>
    <bk>
      <extLst>
        <ext uri="{3e2802c4-a4d2-4d8b-9148-e3be6c30e623}">
          <xlrd:rvb i="16177"/>
        </ext>
      </extLst>
    </bk>
    <bk>
      <extLst>
        <ext uri="{3e2802c4-a4d2-4d8b-9148-e3be6c30e623}">
          <xlrd:rvb i="16178"/>
        </ext>
      </extLst>
    </bk>
    <bk>
      <extLst>
        <ext uri="{3e2802c4-a4d2-4d8b-9148-e3be6c30e623}">
          <xlrd:rvb i="16179"/>
        </ext>
      </extLst>
    </bk>
    <bk>
      <extLst>
        <ext uri="{3e2802c4-a4d2-4d8b-9148-e3be6c30e623}">
          <xlrd:rvb i="16180"/>
        </ext>
      </extLst>
    </bk>
    <bk>
      <extLst>
        <ext uri="{3e2802c4-a4d2-4d8b-9148-e3be6c30e623}">
          <xlrd:rvb i="16181"/>
        </ext>
      </extLst>
    </bk>
    <bk>
      <extLst>
        <ext uri="{3e2802c4-a4d2-4d8b-9148-e3be6c30e623}">
          <xlrd:rvb i="16182"/>
        </ext>
      </extLst>
    </bk>
    <bk>
      <extLst>
        <ext uri="{3e2802c4-a4d2-4d8b-9148-e3be6c30e623}">
          <xlrd:rvb i="16183"/>
        </ext>
      </extLst>
    </bk>
    <bk>
      <extLst>
        <ext uri="{3e2802c4-a4d2-4d8b-9148-e3be6c30e623}">
          <xlrd:rvb i="16184"/>
        </ext>
      </extLst>
    </bk>
    <bk>
      <extLst>
        <ext uri="{3e2802c4-a4d2-4d8b-9148-e3be6c30e623}">
          <xlrd:rvb i="16187"/>
        </ext>
      </extLst>
    </bk>
    <bk>
      <extLst>
        <ext uri="{3e2802c4-a4d2-4d8b-9148-e3be6c30e623}">
          <xlrd:rvb i="16188"/>
        </ext>
      </extLst>
    </bk>
    <bk>
      <extLst>
        <ext uri="{3e2802c4-a4d2-4d8b-9148-e3be6c30e623}">
          <xlrd:rvb i="16189"/>
        </ext>
      </extLst>
    </bk>
    <bk>
      <extLst>
        <ext uri="{3e2802c4-a4d2-4d8b-9148-e3be6c30e623}">
          <xlrd:rvb i="16190"/>
        </ext>
      </extLst>
    </bk>
    <bk>
      <extLst>
        <ext uri="{3e2802c4-a4d2-4d8b-9148-e3be6c30e623}">
          <xlrd:rvb i="16191"/>
        </ext>
      </extLst>
    </bk>
    <bk>
      <extLst>
        <ext uri="{3e2802c4-a4d2-4d8b-9148-e3be6c30e623}">
          <xlrd:rvb i="16192"/>
        </ext>
      </extLst>
    </bk>
    <bk>
      <extLst>
        <ext uri="{3e2802c4-a4d2-4d8b-9148-e3be6c30e623}">
          <xlrd:rvb i="16193"/>
        </ext>
      </extLst>
    </bk>
    <bk>
      <extLst>
        <ext uri="{3e2802c4-a4d2-4d8b-9148-e3be6c30e623}">
          <xlrd:rvb i="16194"/>
        </ext>
      </extLst>
    </bk>
    <bk>
      <extLst>
        <ext uri="{3e2802c4-a4d2-4d8b-9148-e3be6c30e623}">
          <xlrd:rvb i="16195"/>
        </ext>
      </extLst>
    </bk>
    <bk>
      <extLst>
        <ext uri="{3e2802c4-a4d2-4d8b-9148-e3be6c30e623}">
          <xlrd:rvb i="16196"/>
        </ext>
      </extLst>
    </bk>
    <bk>
      <extLst>
        <ext uri="{3e2802c4-a4d2-4d8b-9148-e3be6c30e623}">
          <xlrd:rvb i="16197"/>
        </ext>
      </extLst>
    </bk>
    <bk>
      <extLst>
        <ext uri="{3e2802c4-a4d2-4d8b-9148-e3be6c30e623}">
          <xlrd:rvb i="16198"/>
        </ext>
      </extLst>
    </bk>
    <bk>
      <extLst>
        <ext uri="{3e2802c4-a4d2-4d8b-9148-e3be6c30e623}">
          <xlrd:rvb i="16199"/>
        </ext>
      </extLst>
    </bk>
    <bk>
      <extLst>
        <ext uri="{3e2802c4-a4d2-4d8b-9148-e3be6c30e623}">
          <xlrd:rvb i="16200"/>
        </ext>
      </extLst>
    </bk>
    <bk>
      <extLst>
        <ext uri="{3e2802c4-a4d2-4d8b-9148-e3be6c30e623}">
          <xlrd:rvb i="16201"/>
        </ext>
      </extLst>
    </bk>
    <bk>
      <extLst>
        <ext uri="{3e2802c4-a4d2-4d8b-9148-e3be6c30e623}">
          <xlrd:rvb i="16202"/>
        </ext>
      </extLst>
    </bk>
    <bk>
      <extLst>
        <ext uri="{3e2802c4-a4d2-4d8b-9148-e3be6c30e623}">
          <xlrd:rvb i="16203"/>
        </ext>
      </extLst>
    </bk>
    <bk>
      <extLst>
        <ext uri="{3e2802c4-a4d2-4d8b-9148-e3be6c30e623}">
          <xlrd:rvb i="16204"/>
        </ext>
      </extLst>
    </bk>
    <bk>
      <extLst>
        <ext uri="{3e2802c4-a4d2-4d8b-9148-e3be6c30e623}">
          <xlrd:rvb i="16205"/>
        </ext>
      </extLst>
    </bk>
    <bk>
      <extLst>
        <ext uri="{3e2802c4-a4d2-4d8b-9148-e3be6c30e623}">
          <xlrd:rvb i="16206"/>
        </ext>
      </extLst>
    </bk>
    <bk>
      <extLst>
        <ext uri="{3e2802c4-a4d2-4d8b-9148-e3be6c30e623}">
          <xlrd:rvb i="16207"/>
        </ext>
      </extLst>
    </bk>
    <bk>
      <extLst>
        <ext uri="{3e2802c4-a4d2-4d8b-9148-e3be6c30e623}">
          <xlrd:rvb i="16208"/>
        </ext>
      </extLst>
    </bk>
    <bk>
      <extLst>
        <ext uri="{3e2802c4-a4d2-4d8b-9148-e3be6c30e623}">
          <xlrd:rvb i="16209"/>
        </ext>
      </extLst>
    </bk>
    <bk>
      <extLst>
        <ext uri="{3e2802c4-a4d2-4d8b-9148-e3be6c30e623}">
          <xlrd:rvb i="16210"/>
        </ext>
      </extLst>
    </bk>
    <bk>
      <extLst>
        <ext uri="{3e2802c4-a4d2-4d8b-9148-e3be6c30e623}">
          <xlrd:rvb i="16211"/>
        </ext>
      </extLst>
    </bk>
    <bk>
      <extLst>
        <ext uri="{3e2802c4-a4d2-4d8b-9148-e3be6c30e623}">
          <xlrd:rvb i="16212"/>
        </ext>
      </extLst>
    </bk>
    <bk>
      <extLst>
        <ext uri="{3e2802c4-a4d2-4d8b-9148-e3be6c30e623}">
          <xlrd:rvb i="16213"/>
        </ext>
      </extLst>
    </bk>
    <bk>
      <extLst>
        <ext uri="{3e2802c4-a4d2-4d8b-9148-e3be6c30e623}">
          <xlrd:rvb i="16214"/>
        </ext>
      </extLst>
    </bk>
    <bk>
      <extLst>
        <ext uri="{3e2802c4-a4d2-4d8b-9148-e3be6c30e623}">
          <xlrd:rvb i="16215"/>
        </ext>
      </extLst>
    </bk>
    <bk>
      <extLst>
        <ext uri="{3e2802c4-a4d2-4d8b-9148-e3be6c30e623}">
          <xlrd:rvb i="16216"/>
        </ext>
      </extLst>
    </bk>
    <bk>
      <extLst>
        <ext uri="{3e2802c4-a4d2-4d8b-9148-e3be6c30e623}">
          <xlrd:rvb i="16217"/>
        </ext>
      </extLst>
    </bk>
    <bk>
      <extLst>
        <ext uri="{3e2802c4-a4d2-4d8b-9148-e3be6c30e623}">
          <xlrd:rvb i="16218"/>
        </ext>
      </extLst>
    </bk>
    <bk>
      <extLst>
        <ext uri="{3e2802c4-a4d2-4d8b-9148-e3be6c30e623}">
          <xlrd:rvb i="16219"/>
        </ext>
      </extLst>
    </bk>
    <bk>
      <extLst>
        <ext uri="{3e2802c4-a4d2-4d8b-9148-e3be6c30e623}">
          <xlrd:rvb i="16220"/>
        </ext>
      </extLst>
    </bk>
    <bk>
      <extLst>
        <ext uri="{3e2802c4-a4d2-4d8b-9148-e3be6c30e623}">
          <xlrd:rvb i="16221"/>
        </ext>
      </extLst>
    </bk>
    <bk>
      <extLst>
        <ext uri="{3e2802c4-a4d2-4d8b-9148-e3be6c30e623}">
          <xlrd:rvb i="16222"/>
        </ext>
      </extLst>
    </bk>
    <bk>
      <extLst>
        <ext uri="{3e2802c4-a4d2-4d8b-9148-e3be6c30e623}">
          <xlrd:rvb i="16223"/>
        </ext>
      </extLst>
    </bk>
    <bk>
      <extLst>
        <ext uri="{3e2802c4-a4d2-4d8b-9148-e3be6c30e623}">
          <xlrd:rvb i="16224"/>
        </ext>
      </extLst>
    </bk>
    <bk>
      <extLst>
        <ext uri="{3e2802c4-a4d2-4d8b-9148-e3be6c30e623}">
          <xlrd:rvb i="16225"/>
        </ext>
      </extLst>
    </bk>
    <bk>
      <extLst>
        <ext uri="{3e2802c4-a4d2-4d8b-9148-e3be6c30e623}">
          <xlrd:rvb i="16226"/>
        </ext>
      </extLst>
    </bk>
    <bk>
      <extLst>
        <ext uri="{3e2802c4-a4d2-4d8b-9148-e3be6c30e623}">
          <xlrd:rvb i="16227"/>
        </ext>
      </extLst>
    </bk>
    <bk>
      <extLst>
        <ext uri="{3e2802c4-a4d2-4d8b-9148-e3be6c30e623}">
          <xlrd:rvb i="16228"/>
        </ext>
      </extLst>
    </bk>
    <bk>
      <extLst>
        <ext uri="{3e2802c4-a4d2-4d8b-9148-e3be6c30e623}">
          <xlrd:rvb i="16229"/>
        </ext>
      </extLst>
    </bk>
    <bk>
      <extLst>
        <ext uri="{3e2802c4-a4d2-4d8b-9148-e3be6c30e623}">
          <xlrd:rvb i="16230"/>
        </ext>
      </extLst>
    </bk>
    <bk>
      <extLst>
        <ext uri="{3e2802c4-a4d2-4d8b-9148-e3be6c30e623}">
          <xlrd:rvb i="16231"/>
        </ext>
      </extLst>
    </bk>
    <bk>
      <extLst>
        <ext uri="{3e2802c4-a4d2-4d8b-9148-e3be6c30e623}">
          <xlrd:rvb i="16232"/>
        </ext>
      </extLst>
    </bk>
    <bk>
      <extLst>
        <ext uri="{3e2802c4-a4d2-4d8b-9148-e3be6c30e623}">
          <xlrd:rvb i="16233"/>
        </ext>
      </extLst>
    </bk>
    <bk>
      <extLst>
        <ext uri="{3e2802c4-a4d2-4d8b-9148-e3be6c30e623}">
          <xlrd:rvb i="16234"/>
        </ext>
      </extLst>
    </bk>
    <bk>
      <extLst>
        <ext uri="{3e2802c4-a4d2-4d8b-9148-e3be6c30e623}">
          <xlrd:rvb i="16235"/>
        </ext>
      </extLst>
    </bk>
    <bk>
      <extLst>
        <ext uri="{3e2802c4-a4d2-4d8b-9148-e3be6c30e623}">
          <xlrd:rvb i="16236"/>
        </ext>
      </extLst>
    </bk>
    <bk>
      <extLst>
        <ext uri="{3e2802c4-a4d2-4d8b-9148-e3be6c30e623}">
          <xlrd:rvb i="16237"/>
        </ext>
      </extLst>
    </bk>
    <bk>
      <extLst>
        <ext uri="{3e2802c4-a4d2-4d8b-9148-e3be6c30e623}">
          <xlrd:rvb i="16238"/>
        </ext>
      </extLst>
    </bk>
    <bk>
      <extLst>
        <ext uri="{3e2802c4-a4d2-4d8b-9148-e3be6c30e623}">
          <xlrd:rvb i="16239"/>
        </ext>
      </extLst>
    </bk>
    <bk>
      <extLst>
        <ext uri="{3e2802c4-a4d2-4d8b-9148-e3be6c30e623}">
          <xlrd:rvb i="16240"/>
        </ext>
      </extLst>
    </bk>
    <bk>
      <extLst>
        <ext uri="{3e2802c4-a4d2-4d8b-9148-e3be6c30e623}">
          <xlrd:rvb i="16241"/>
        </ext>
      </extLst>
    </bk>
    <bk>
      <extLst>
        <ext uri="{3e2802c4-a4d2-4d8b-9148-e3be6c30e623}">
          <xlrd:rvb i="16242"/>
        </ext>
      </extLst>
    </bk>
    <bk>
      <extLst>
        <ext uri="{3e2802c4-a4d2-4d8b-9148-e3be6c30e623}">
          <xlrd:rvb i="16243"/>
        </ext>
      </extLst>
    </bk>
    <bk>
      <extLst>
        <ext uri="{3e2802c4-a4d2-4d8b-9148-e3be6c30e623}">
          <xlrd:rvb i="16244"/>
        </ext>
      </extLst>
    </bk>
    <bk>
      <extLst>
        <ext uri="{3e2802c4-a4d2-4d8b-9148-e3be6c30e623}">
          <xlrd:rvb i="16245"/>
        </ext>
      </extLst>
    </bk>
    <bk>
      <extLst>
        <ext uri="{3e2802c4-a4d2-4d8b-9148-e3be6c30e623}">
          <xlrd:rvb i="16246"/>
        </ext>
      </extLst>
    </bk>
    <bk>
      <extLst>
        <ext uri="{3e2802c4-a4d2-4d8b-9148-e3be6c30e623}">
          <xlrd:rvb i="16247"/>
        </ext>
      </extLst>
    </bk>
    <bk>
      <extLst>
        <ext uri="{3e2802c4-a4d2-4d8b-9148-e3be6c30e623}">
          <xlrd:rvb i="16248"/>
        </ext>
      </extLst>
    </bk>
    <bk>
      <extLst>
        <ext uri="{3e2802c4-a4d2-4d8b-9148-e3be6c30e623}">
          <xlrd:rvb i="16249"/>
        </ext>
      </extLst>
    </bk>
    <bk>
      <extLst>
        <ext uri="{3e2802c4-a4d2-4d8b-9148-e3be6c30e623}">
          <xlrd:rvb i="16250"/>
        </ext>
      </extLst>
    </bk>
    <bk>
      <extLst>
        <ext uri="{3e2802c4-a4d2-4d8b-9148-e3be6c30e623}">
          <xlrd:rvb i="16251"/>
        </ext>
      </extLst>
    </bk>
    <bk>
      <extLst>
        <ext uri="{3e2802c4-a4d2-4d8b-9148-e3be6c30e623}">
          <xlrd:rvb i="16252"/>
        </ext>
      </extLst>
    </bk>
    <bk>
      <extLst>
        <ext uri="{3e2802c4-a4d2-4d8b-9148-e3be6c30e623}">
          <xlrd:rvb i="16253"/>
        </ext>
      </extLst>
    </bk>
    <bk>
      <extLst>
        <ext uri="{3e2802c4-a4d2-4d8b-9148-e3be6c30e623}">
          <xlrd:rvb i="16254"/>
        </ext>
      </extLst>
    </bk>
    <bk>
      <extLst>
        <ext uri="{3e2802c4-a4d2-4d8b-9148-e3be6c30e623}">
          <xlrd:rvb i="16255"/>
        </ext>
      </extLst>
    </bk>
    <bk>
      <extLst>
        <ext uri="{3e2802c4-a4d2-4d8b-9148-e3be6c30e623}">
          <xlrd:rvb i="16256"/>
        </ext>
      </extLst>
    </bk>
    <bk>
      <extLst>
        <ext uri="{3e2802c4-a4d2-4d8b-9148-e3be6c30e623}">
          <xlrd:rvb i="16257"/>
        </ext>
      </extLst>
    </bk>
    <bk>
      <extLst>
        <ext uri="{3e2802c4-a4d2-4d8b-9148-e3be6c30e623}">
          <xlrd:rvb i="16258"/>
        </ext>
      </extLst>
    </bk>
    <bk>
      <extLst>
        <ext uri="{3e2802c4-a4d2-4d8b-9148-e3be6c30e623}">
          <xlrd:rvb i="16259"/>
        </ext>
      </extLst>
    </bk>
    <bk>
      <extLst>
        <ext uri="{3e2802c4-a4d2-4d8b-9148-e3be6c30e623}">
          <xlrd:rvb i="16260"/>
        </ext>
      </extLst>
    </bk>
    <bk>
      <extLst>
        <ext uri="{3e2802c4-a4d2-4d8b-9148-e3be6c30e623}">
          <xlrd:rvb i="16261"/>
        </ext>
      </extLst>
    </bk>
    <bk>
      <extLst>
        <ext uri="{3e2802c4-a4d2-4d8b-9148-e3be6c30e623}">
          <xlrd:rvb i="16262"/>
        </ext>
      </extLst>
    </bk>
    <bk>
      <extLst>
        <ext uri="{3e2802c4-a4d2-4d8b-9148-e3be6c30e623}">
          <xlrd:rvb i="16263"/>
        </ext>
      </extLst>
    </bk>
    <bk>
      <extLst>
        <ext uri="{3e2802c4-a4d2-4d8b-9148-e3be6c30e623}">
          <xlrd:rvb i="16264"/>
        </ext>
      </extLst>
    </bk>
    <bk>
      <extLst>
        <ext uri="{3e2802c4-a4d2-4d8b-9148-e3be6c30e623}">
          <xlrd:rvb i="16265"/>
        </ext>
      </extLst>
    </bk>
    <bk>
      <extLst>
        <ext uri="{3e2802c4-a4d2-4d8b-9148-e3be6c30e623}">
          <xlrd:rvb i="16266"/>
        </ext>
      </extLst>
    </bk>
    <bk>
      <extLst>
        <ext uri="{3e2802c4-a4d2-4d8b-9148-e3be6c30e623}">
          <xlrd:rvb i="16267"/>
        </ext>
      </extLst>
    </bk>
    <bk>
      <extLst>
        <ext uri="{3e2802c4-a4d2-4d8b-9148-e3be6c30e623}">
          <xlrd:rvb i="16268"/>
        </ext>
      </extLst>
    </bk>
    <bk>
      <extLst>
        <ext uri="{3e2802c4-a4d2-4d8b-9148-e3be6c30e623}">
          <xlrd:rvb i="16269"/>
        </ext>
      </extLst>
    </bk>
    <bk>
      <extLst>
        <ext uri="{3e2802c4-a4d2-4d8b-9148-e3be6c30e623}">
          <xlrd:rvb i="16270"/>
        </ext>
      </extLst>
    </bk>
    <bk>
      <extLst>
        <ext uri="{3e2802c4-a4d2-4d8b-9148-e3be6c30e623}">
          <xlrd:rvb i="16271"/>
        </ext>
      </extLst>
    </bk>
    <bk>
      <extLst>
        <ext uri="{3e2802c4-a4d2-4d8b-9148-e3be6c30e623}">
          <xlrd:rvb i="16272"/>
        </ext>
      </extLst>
    </bk>
    <bk>
      <extLst>
        <ext uri="{3e2802c4-a4d2-4d8b-9148-e3be6c30e623}">
          <xlrd:rvb i="16273"/>
        </ext>
      </extLst>
    </bk>
    <bk>
      <extLst>
        <ext uri="{3e2802c4-a4d2-4d8b-9148-e3be6c30e623}">
          <xlrd:rvb i="16274"/>
        </ext>
      </extLst>
    </bk>
    <bk>
      <extLst>
        <ext uri="{3e2802c4-a4d2-4d8b-9148-e3be6c30e623}">
          <xlrd:rvb i="16275"/>
        </ext>
      </extLst>
    </bk>
    <bk>
      <extLst>
        <ext uri="{3e2802c4-a4d2-4d8b-9148-e3be6c30e623}">
          <xlrd:rvb i="16276"/>
        </ext>
      </extLst>
    </bk>
    <bk>
      <extLst>
        <ext uri="{3e2802c4-a4d2-4d8b-9148-e3be6c30e623}">
          <xlrd:rvb i="16277"/>
        </ext>
      </extLst>
    </bk>
    <bk>
      <extLst>
        <ext uri="{3e2802c4-a4d2-4d8b-9148-e3be6c30e623}">
          <xlrd:rvb i="16278"/>
        </ext>
      </extLst>
    </bk>
    <bk>
      <extLst>
        <ext uri="{3e2802c4-a4d2-4d8b-9148-e3be6c30e623}">
          <xlrd:rvb i="16279"/>
        </ext>
      </extLst>
    </bk>
    <bk>
      <extLst>
        <ext uri="{3e2802c4-a4d2-4d8b-9148-e3be6c30e623}">
          <xlrd:rvb i="16280"/>
        </ext>
      </extLst>
    </bk>
    <bk>
      <extLst>
        <ext uri="{3e2802c4-a4d2-4d8b-9148-e3be6c30e623}">
          <xlrd:rvb i="16281"/>
        </ext>
      </extLst>
    </bk>
    <bk>
      <extLst>
        <ext uri="{3e2802c4-a4d2-4d8b-9148-e3be6c30e623}">
          <xlrd:rvb i="16282"/>
        </ext>
      </extLst>
    </bk>
    <bk>
      <extLst>
        <ext uri="{3e2802c4-a4d2-4d8b-9148-e3be6c30e623}">
          <xlrd:rvb i="16283"/>
        </ext>
      </extLst>
    </bk>
    <bk>
      <extLst>
        <ext uri="{3e2802c4-a4d2-4d8b-9148-e3be6c30e623}">
          <xlrd:rvb i="16284"/>
        </ext>
      </extLst>
    </bk>
    <bk>
      <extLst>
        <ext uri="{3e2802c4-a4d2-4d8b-9148-e3be6c30e623}">
          <xlrd:rvb i="16285"/>
        </ext>
      </extLst>
    </bk>
    <bk>
      <extLst>
        <ext uri="{3e2802c4-a4d2-4d8b-9148-e3be6c30e623}">
          <xlrd:rvb i="16286"/>
        </ext>
      </extLst>
    </bk>
    <bk>
      <extLst>
        <ext uri="{3e2802c4-a4d2-4d8b-9148-e3be6c30e623}">
          <xlrd:rvb i="16287"/>
        </ext>
      </extLst>
    </bk>
    <bk>
      <extLst>
        <ext uri="{3e2802c4-a4d2-4d8b-9148-e3be6c30e623}">
          <xlrd:rvb i="16288"/>
        </ext>
      </extLst>
    </bk>
    <bk>
      <extLst>
        <ext uri="{3e2802c4-a4d2-4d8b-9148-e3be6c30e623}">
          <xlrd:rvb i="16289"/>
        </ext>
      </extLst>
    </bk>
    <bk>
      <extLst>
        <ext uri="{3e2802c4-a4d2-4d8b-9148-e3be6c30e623}">
          <xlrd:rvb i="16290"/>
        </ext>
      </extLst>
    </bk>
    <bk>
      <extLst>
        <ext uri="{3e2802c4-a4d2-4d8b-9148-e3be6c30e623}">
          <xlrd:rvb i="16291"/>
        </ext>
      </extLst>
    </bk>
    <bk>
      <extLst>
        <ext uri="{3e2802c4-a4d2-4d8b-9148-e3be6c30e623}">
          <xlrd:rvb i="16292"/>
        </ext>
      </extLst>
    </bk>
    <bk>
      <extLst>
        <ext uri="{3e2802c4-a4d2-4d8b-9148-e3be6c30e623}">
          <xlrd:rvb i="16293"/>
        </ext>
      </extLst>
    </bk>
    <bk>
      <extLst>
        <ext uri="{3e2802c4-a4d2-4d8b-9148-e3be6c30e623}">
          <xlrd:rvb i="16294"/>
        </ext>
      </extLst>
    </bk>
    <bk>
      <extLst>
        <ext uri="{3e2802c4-a4d2-4d8b-9148-e3be6c30e623}">
          <xlrd:rvb i="16295"/>
        </ext>
      </extLst>
    </bk>
    <bk>
      <extLst>
        <ext uri="{3e2802c4-a4d2-4d8b-9148-e3be6c30e623}">
          <xlrd:rvb i="16296"/>
        </ext>
      </extLst>
    </bk>
    <bk>
      <extLst>
        <ext uri="{3e2802c4-a4d2-4d8b-9148-e3be6c30e623}">
          <xlrd:rvb i="16297"/>
        </ext>
      </extLst>
    </bk>
    <bk>
      <extLst>
        <ext uri="{3e2802c4-a4d2-4d8b-9148-e3be6c30e623}">
          <xlrd:rvb i="16298"/>
        </ext>
      </extLst>
    </bk>
    <bk>
      <extLst>
        <ext uri="{3e2802c4-a4d2-4d8b-9148-e3be6c30e623}">
          <xlrd:rvb i="16299"/>
        </ext>
      </extLst>
    </bk>
    <bk>
      <extLst>
        <ext uri="{3e2802c4-a4d2-4d8b-9148-e3be6c30e623}">
          <xlrd:rvb i="16300"/>
        </ext>
      </extLst>
    </bk>
    <bk>
      <extLst>
        <ext uri="{3e2802c4-a4d2-4d8b-9148-e3be6c30e623}">
          <xlrd:rvb i="16301"/>
        </ext>
      </extLst>
    </bk>
    <bk>
      <extLst>
        <ext uri="{3e2802c4-a4d2-4d8b-9148-e3be6c30e623}">
          <xlrd:rvb i="16302"/>
        </ext>
      </extLst>
    </bk>
    <bk>
      <extLst>
        <ext uri="{3e2802c4-a4d2-4d8b-9148-e3be6c30e623}">
          <xlrd:rvb i="16303"/>
        </ext>
      </extLst>
    </bk>
    <bk>
      <extLst>
        <ext uri="{3e2802c4-a4d2-4d8b-9148-e3be6c30e623}">
          <xlrd:rvb i="16304"/>
        </ext>
      </extLst>
    </bk>
    <bk>
      <extLst>
        <ext uri="{3e2802c4-a4d2-4d8b-9148-e3be6c30e623}">
          <xlrd:rvb i="16307"/>
        </ext>
      </extLst>
    </bk>
    <bk>
      <extLst>
        <ext uri="{3e2802c4-a4d2-4d8b-9148-e3be6c30e623}">
          <xlrd:rvb i="16308"/>
        </ext>
      </extLst>
    </bk>
    <bk>
      <extLst>
        <ext uri="{3e2802c4-a4d2-4d8b-9148-e3be6c30e623}">
          <xlrd:rvb i="16309"/>
        </ext>
      </extLst>
    </bk>
    <bk>
      <extLst>
        <ext uri="{3e2802c4-a4d2-4d8b-9148-e3be6c30e623}">
          <xlrd:rvb i="16310"/>
        </ext>
      </extLst>
    </bk>
    <bk>
      <extLst>
        <ext uri="{3e2802c4-a4d2-4d8b-9148-e3be6c30e623}">
          <xlrd:rvb i="16311"/>
        </ext>
      </extLst>
    </bk>
    <bk>
      <extLst>
        <ext uri="{3e2802c4-a4d2-4d8b-9148-e3be6c30e623}">
          <xlrd:rvb i="16312"/>
        </ext>
      </extLst>
    </bk>
    <bk>
      <extLst>
        <ext uri="{3e2802c4-a4d2-4d8b-9148-e3be6c30e623}">
          <xlrd:rvb i="16313"/>
        </ext>
      </extLst>
    </bk>
    <bk>
      <extLst>
        <ext uri="{3e2802c4-a4d2-4d8b-9148-e3be6c30e623}">
          <xlrd:rvb i="16314"/>
        </ext>
      </extLst>
    </bk>
    <bk>
      <extLst>
        <ext uri="{3e2802c4-a4d2-4d8b-9148-e3be6c30e623}">
          <xlrd:rvb i="16315"/>
        </ext>
      </extLst>
    </bk>
    <bk>
      <extLst>
        <ext uri="{3e2802c4-a4d2-4d8b-9148-e3be6c30e623}">
          <xlrd:rvb i="16316"/>
        </ext>
      </extLst>
    </bk>
    <bk>
      <extLst>
        <ext uri="{3e2802c4-a4d2-4d8b-9148-e3be6c30e623}">
          <xlrd:rvb i="16317"/>
        </ext>
      </extLst>
    </bk>
    <bk>
      <extLst>
        <ext uri="{3e2802c4-a4d2-4d8b-9148-e3be6c30e623}">
          <xlrd:rvb i="16318"/>
        </ext>
      </extLst>
    </bk>
    <bk>
      <extLst>
        <ext uri="{3e2802c4-a4d2-4d8b-9148-e3be6c30e623}">
          <xlrd:rvb i="16319"/>
        </ext>
      </extLst>
    </bk>
    <bk>
      <extLst>
        <ext uri="{3e2802c4-a4d2-4d8b-9148-e3be6c30e623}">
          <xlrd:rvb i="16320"/>
        </ext>
      </extLst>
    </bk>
    <bk>
      <extLst>
        <ext uri="{3e2802c4-a4d2-4d8b-9148-e3be6c30e623}">
          <xlrd:rvb i="16321"/>
        </ext>
      </extLst>
    </bk>
    <bk>
      <extLst>
        <ext uri="{3e2802c4-a4d2-4d8b-9148-e3be6c30e623}">
          <xlrd:rvb i="16322"/>
        </ext>
      </extLst>
    </bk>
    <bk>
      <extLst>
        <ext uri="{3e2802c4-a4d2-4d8b-9148-e3be6c30e623}">
          <xlrd:rvb i="16323"/>
        </ext>
      </extLst>
    </bk>
    <bk>
      <extLst>
        <ext uri="{3e2802c4-a4d2-4d8b-9148-e3be6c30e623}">
          <xlrd:rvb i="16324"/>
        </ext>
      </extLst>
    </bk>
    <bk>
      <extLst>
        <ext uri="{3e2802c4-a4d2-4d8b-9148-e3be6c30e623}">
          <xlrd:rvb i="16325"/>
        </ext>
      </extLst>
    </bk>
    <bk>
      <extLst>
        <ext uri="{3e2802c4-a4d2-4d8b-9148-e3be6c30e623}">
          <xlrd:rvb i="16326"/>
        </ext>
      </extLst>
    </bk>
    <bk>
      <extLst>
        <ext uri="{3e2802c4-a4d2-4d8b-9148-e3be6c30e623}">
          <xlrd:rvb i="16327"/>
        </ext>
      </extLst>
    </bk>
    <bk>
      <extLst>
        <ext uri="{3e2802c4-a4d2-4d8b-9148-e3be6c30e623}">
          <xlrd:rvb i="16328"/>
        </ext>
      </extLst>
    </bk>
    <bk>
      <extLst>
        <ext uri="{3e2802c4-a4d2-4d8b-9148-e3be6c30e623}">
          <xlrd:rvb i="16329"/>
        </ext>
      </extLst>
    </bk>
    <bk>
      <extLst>
        <ext uri="{3e2802c4-a4d2-4d8b-9148-e3be6c30e623}">
          <xlrd:rvb i="16330"/>
        </ext>
      </extLst>
    </bk>
    <bk>
      <extLst>
        <ext uri="{3e2802c4-a4d2-4d8b-9148-e3be6c30e623}">
          <xlrd:rvb i="16331"/>
        </ext>
      </extLst>
    </bk>
    <bk>
      <extLst>
        <ext uri="{3e2802c4-a4d2-4d8b-9148-e3be6c30e623}">
          <xlrd:rvb i="16332"/>
        </ext>
      </extLst>
    </bk>
    <bk>
      <extLst>
        <ext uri="{3e2802c4-a4d2-4d8b-9148-e3be6c30e623}">
          <xlrd:rvb i="16333"/>
        </ext>
      </extLst>
    </bk>
    <bk>
      <extLst>
        <ext uri="{3e2802c4-a4d2-4d8b-9148-e3be6c30e623}">
          <xlrd:rvb i="16334"/>
        </ext>
      </extLst>
    </bk>
    <bk>
      <extLst>
        <ext uri="{3e2802c4-a4d2-4d8b-9148-e3be6c30e623}">
          <xlrd:rvb i="16335"/>
        </ext>
      </extLst>
    </bk>
    <bk>
      <extLst>
        <ext uri="{3e2802c4-a4d2-4d8b-9148-e3be6c30e623}">
          <xlrd:rvb i="16336"/>
        </ext>
      </extLst>
    </bk>
    <bk>
      <extLst>
        <ext uri="{3e2802c4-a4d2-4d8b-9148-e3be6c30e623}">
          <xlrd:rvb i="16337"/>
        </ext>
      </extLst>
    </bk>
    <bk>
      <extLst>
        <ext uri="{3e2802c4-a4d2-4d8b-9148-e3be6c30e623}">
          <xlrd:rvb i="16338"/>
        </ext>
      </extLst>
    </bk>
    <bk>
      <extLst>
        <ext uri="{3e2802c4-a4d2-4d8b-9148-e3be6c30e623}">
          <xlrd:rvb i="16339"/>
        </ext>
      </extLst>
    </bk>
    <bk>
      <extLst>
        <ext uri="{3e2802c4-a4d2-4d8b-9148-e3be6c30e623}">
          <xlrd:rvb i="16340"/>
        </ext>
      </extLst>
    </bk>
    <bk>
      <extLst>
        <ext uri="{3e2802c4-a4d2-4d8b-9148-e3be6c30e623}">
          <xlrd:rvb i="16341"/>
        </ext>
      </extLst>
    </bk>
    <bk>
      <extLst>
        <ext uri="{3e2802c4-a4d2-4d8b-9148-e3be6c30e623}">
          <xlrd:rvb i="16342"/>
        </ext>
      </extLst>
    </bk>
    <bk>
      <extLst>
        <ext uri="{3e2802c4-a4d2-4d8b-9148-e3be6c30e623}">
          <xlrd:rvb i="16343"/>
        </ext>
      </extLst>
    </bk>
    <bk>
      <extLst>
        <ext uri="{3e2802c4-a4d2-4d8b-9148-e3be6c30e623}">
          <xlrd:rvb i="16344"/>
        </ext>
      </extLst>
    </bk>
    <bk>
      <extLst>
        <ext uri="{3e2802c4-a4d2-4d8b-9148-e3be6c30e623}">
          <xlrd:rvb i="16345"/>
        </ext>
      </extLst>
    </bk>
    <bk>
      <extLst>
        <ext uri="{3e2802c4-a4d2-4d8b-9148-e3be6c30e623}">
          <xlrd:rvb i="16346"/>
        </ext>
      </extLst>
    </bk>
    <bk>
      <extLst>
        <ext uri="{3e2802c4-a4d2-4d8b-9148-e3be6c30e623}">
          <xlrd:rvb i="16347"/>
        </ext>
      </extLst>
    </bk>
    <bk>
      <extLst>
        <ext uri="{3e2802c4-a4d2-4d8b-9148-e3be6c30e623}">
          <xlrd:rvb i="16348"/>
        </ext>
      </extLst>
    </bk>
    <bk>
      <extLst>
        <ext uri="{3e2802c4-a4d2-4d8b-9148-e3be6c30e623}">
          <xlrd:rvb i="16349"/>
        </ext>
      </extLst>
    </bk>
    <bk>
      <extLst>
        <ext uri="{3e2802c4-a4d2-4d8b-9148-e3be6c30e623}">
          <xlrd:rvb i="16350"/>
        </ext>
      </extLst>
    </bk>
    <bk>
      <extLst>
        <ext uri="{3e2802c4-a4d2-4d8b-9148-e3be6c30e623}">
          <xlrd:rvb i="16351"/>
        </ext>
      </extLst>
    </bk>
    <bk>
      <extLst>
        <ext uri="{3e2802c4-a4d2-4d8b-9148-e3be6c30e623}">
          <xlrd:rvb i="16352"/>
        </ext>
      </extLst>
    </bk>
    <bk>
      <extLst>
        <ext uri="{3e2802c4-a4d2-4d8b-9148-e3be6c30e623}">
          <xlrd:rvb i="16353"/>
        </ext>
      </extLst>
    </bk>
    <bk>
      <extLst>
        <ext uri="{3e2802c4-a4d2-4d8b-9148-e3be6c30e623}">
          <xlrd:rvb i="16354"/>
        </ext>
      </extLst>
    </bk>
    <bk>
      <extLst>
        <ext uri="{3e2802c4-a4d2-4d8b-9148-e3be6c30e623}">
          <xlrd:rvb i="16355"/>
        </ext>
      </extLst>
    </bk>
    <bk>
      <extLst>
        <ext uri="{3e2802c4-a4d2-4d8b-9148-e3be6c30e623}">
          <xlrd:rvb i="16356"/>
        </ext>
      </extLst>
    </bk>
    <bk>
      <extLst>
        <ext uri="{3e2802c4-a4d2-4d8b-9148-e3be6c30e623}">
          <xlrd:rvb i="16357"/>
        </ext>
      </extLst>
    </bk>
    <bk>
      <extLst>
        <ext uri="{3e2802c4-a4d2-4d8b-9148-e3be6c30e623}">
          <xlrd:rvb i="16358"/>
        </ext>
      </extLst>
    </bk>
    <bk>
      <extLst>
        <ext uri="{3e2802c4-a4d2-4d8b-9148-e3be6c30e623}">
          <xlrd:rvb i="16359"/>
        </ext>
      </extLst>
    </bk>
    <bk>
      <extLst>
        <ext uri="{3e2802c4-a4d2-4d8b-9148-e3be6c30e623}">
          <xlrd:rvb i="16360"/>
        </ext>
      </extLst>
    </bk>
    <bk>
      <extLst>
        <ext uri="{3e2802c4-a4d2-4d8b-9148-e3be6c30e623}">
          <xlrd:rvb i="16361"/>
        </ext>
      </extLst>
    </bk>
    <bk>
      <extLst>
        <ext uri="{3e2802c4-a4d2-4d8b-9148-e3be6c30e623}">
          <xlrd:rvb i="16362"/>
        </ext>
      </extLst>
    </bk>
    <bk>
      <extLst>
        <ext uri="{3e2802c4-a4d2-4d8b-9148-e3be6c30e623}">
          <xlrd:rvb i="16363"/>
        </ext>
      </extLst>
    </bk>
    <bk>
      <extLst>
        <ext uri="{3e2802c4-a4d2-4d8b-9148-e3be6c30e623}">
          <xlrd:rvb i="16364"/>
        </ext>
      </extLst>
    </bk>
    <bk>
      <extLst>
        <ext uri="{3e2802c4-a4d2-4d8b-9148-e3be6c30e623}">
          <xlrd:rvb i="16365"/>
        </ext>
      </extLst>
    </bk>
    <bk>
      <extLst>
        <ext uri="{3e2802c4-a4d2-4d8b-9148-e3be6c30e623}">
          <xlrd:rvb i="16366"/>
        </ext>
      </extLst>
    </bk>
    <bk>
      <extLst>
        <ext uri="{3e2802c4-a4d2-4d8b-9148-e3be6c30e623}">
          <xlrd:rvb i="16367"/>
        </ext>
      </extLst>
    </bk>
    <bk>
      <extLst>
        <ext uri="{3e2802c4-a4d2-4d8b-9148-e3be6c30e623}">
          <xlrd:rvb i="16368"/>
        </ext>
      </extLst>
    </bk>
    <bk>
      <extLst>
        <ext uri="{3e2802c4-a4d2-4d8b-9148-e3be6c30e623}">
          <xlrd:rvb i="16369"/>
        </ext>
      </extLst>
    </bk>
    <bk>
      <extLst>
        <ext uri="{3e2802c4-a4d2-4d8b-9148-e3be6c30e623}">
          <xlrd:rvb i="16370"/>
        </ext>
      </extLst>
    </bk>
    <bk>
      <extLst>
        <ext uri="{3e2802c4-a4d2-4d8b-9148-e3be6c30e623}">
          <xlrd:rvb i="16371"/>
        </ext>
      </extLst>
    </bk>
    <bk>
      <extLst>
        <ext uri="{3e2802c4-a4d2-4d8b-9148-e3be6c30e623}">
          <xlrd:rvb i="16372"/>
        </ext>
      </extLst>
    </bk>
    <bk>
      <extLst>
        <ext uri="{3e2802c4-a4d2-4d8b-9148-e3be6c30e623}">
          <xlrd:rvb i="16373"/>
        </ext>
      </extLst>
    </bk>
    <bk>
      <extLst>
        <ext uri="{3e2802c4-a4d2-4d8b-9148-e3be6c30e623}">
          <xlrd:rvb i="16374"/>
        </ext>
      </extLst>
    </bk>
    <bk>
      <extLst>
        <ext uri="{3e2802c4-a4d2-4d8b-9148-e3be6c30e623}">
          <xlrd:rvb i="16375"/>
        </ext>
      </extLst>
    </bk>
    <bk>
      <extLst>
        <ext uri="{3e2802c4-a4d2-4d8b-9148-e3be6c30e623}">
          <xlrd:rvb i="16376"/>
        </ext>
      </extLst>
    </bk>
    <bk>
      <extLst>
        <ext uri="{3e2802c4-a4d2-4d8b-9148-e3be6c30e623}">
          <xlrd:rvb i="16377"/>
        </ext>
      </extLst>
    </bk>
    <bk>
      <extLst>
        <ext uri="{3e2802c4-a4d2-4d8b-9148-e3be6c30e623}">
          <xlrd:rvb i="16378"/>
        </ext>
      </extLst>
    </bk>
    <bk>
      <extLst>
        <ext uri="{3e2802c4-a4d2-4d8b-9148-e3be6c30e623}">
          <xlrd:rvb i="16379"/>
        </ext>
      </extLst>
    </bk>
    <bk>
      <extLst>
        <ext uri="{3e2802c4-a4d2-4d8b-9148-e3be6c30e623}">
          <xlrd:rvb i="16380"/>
        </ext>
      </extLst>
    </bk>
    <bk>
      <extLst>
        <ext uri="{3e2802c4-a4d2-4d8b-9148-e3be6c30e623}">
          <xlrd:rvb i="16381"/>
        </ext>
      </extLst>
    </bk>
    <bk>
      <extLst>
        <ext uri="{3e2802c4-a4d2-4d8b-9148-e3be6c30e623}">
          <xlrd:rvb i="16382"/>
        </ext>
      </extLst>
    </bk>
    <bk>
      <extLst>
        <ext uri="{3e2802c4-a4d2-4d8b-9148-e3be6c30e623}">
          <xlrd:rvb i="16383"/>
        </ext>
      </extLst>
    </bk>
    <bk>
      <extLst>
        <ext uri="{3e2802c4-a4d2-4d8b-9148-e3be6c30e623}">
          <xlrd:rvb i="16384"/>
        </ext>
      </extLst>
    </bk>
    <bk>
      <extLst>
        <ext uri="{3e2802c4-a4d2-4d8b-9148-e3be6c30e623}">
          <xlrd:rvb i="16385"/>
        </ext>
      </extLst>
    </bk>
    <bk>
      <extLst>
        <ext uri="{3e2802c4-a4d2-4d8b-9148-e3be6c30e623}">
          <xlrd:rvb i="16386"/>
        </ext>
      </extLst>
    </bk>
    <bk>
      <extLst>
        <ext uri="{3e2802c4-a4d2-4d8b-9148-e3be6c30e623}">
          <xlrd:rvb i="16387"/>
        </ext>
      </extLst>
    </bk>
    <bk>
      <extLst>
        <ext uri="{3e2802c4-a4d2-4d8b-9148-e3be6c30e623}">
          <xlrd:rvb i="16388"/>
        </ext>
      </extLst>
    </bk>
    <bk>
      <extLst>
        <ext uri="{3e2802c4-a4d2-4d8b-9148-e3be6c30e623}">
          <xlrd:rvb i="16389"/>
        </ext>
      </extLst>
    </bk>
    <bk>
      <extLst>
        <ext uri="{3e2802c4-a4d2-4d8b-9148-e3be6c30e623}">
          <xlrd:rvb i="16390"/>
        </ext>
      </extLst>
    </bk>
    <bk>
      <extLst>
        <ext uri="{3e2802c4-a4d2-4d8b-9148-e3be6c30e623}">
          <xlrd:rvb i="16391"/>
        </ext>
      </extLst>
    </bk>
    <bk>
      <extLst>
        <ext uri="{3e2802c4-a4d2-4d8b-9148-e3be6c30e623}">
          <xlrd:rvb i="16392"/>
        </ext>
      </extLst>
    </bk>
    <bk>
      <extLst>
        <ext uri="{3e2802c4-a4d2-4d8b-9148-e3be6c30e623}">
          <xlrd:rvb i="16393"/>
        </ext>
      </extLst>
    </bk>
    <bk>
      <extLst>
        <ext uri="{3e2802c4-a4d2-4d8b-9148-e3be6c30e623}">
          <xlrd:rvb i="16394"/>
        </ext>
      </extLst>
    </bk>
    <bk>
      <extLst>
        <ext uri="{3e2802c4-a4d2-4d8b-9148-e3be6c30e623}">
          <xlrd:rvb i="16395"/>
        </ext>
      </extLst>
    </bk>
    <bk>
      <extLst>
        <ext uri="{3e2802c4-a4d2-4d8b-9148-e3be6c30e623}">
          <xlrd:rvb i="16396"/>
        </ext>
      </extLst>
    </bk>
    <bk>
      <extLst>
        <ext uri="{3e2802c4-a4d2-4d8b-9148-e3be6c30e623}">
          <xlrd:rvb i="16397"/>
        </ext>
      </extLst>
    </bk>
    <bk>
      <extLst>
        <ext uri="{3e2802c4-a4d2-4d8b-9148-e3be6c30e623}">
          <xlrd:rvb i="16398"/>
        </ext>
      </extLst>
    </bk>
    <bk>
      <extLst>
        <ext uri="{3e2802c4-a4d2-4d8b-9148-e3be6c30e623}">
          <xlrd:rvb i="16399"/>
        </ext>
      </extLst>
    </bk>
    <bk>
      <extLst>
        <ext uri="{3e2802c4-a4d2-4d8b-9148-e3be6c30e623}">
          <xlrd:rvb i="16400"/>
        </ext>
      </extLst>
    </bk>
    <bk>
      <extLst>
        <ext uri="{3e2802c4-a4d2-4d8b-9148-e3be6c30e623}">
          <xlrd:rvb i="16401"/>
        </ext>
      </extLst>
    </bk>
    <bk>
      <extLst>
        <ext uri="{3e2802c4-a4d2-4d8b-9148-e3be6c30e623}">
          <xlrd:rvb i="16402"/>
        </ext>
      </extLst>
    </bk>
    <bk>
      <extLst>
        <ext uri="{3e2802c4-a4d2-4d8b-9148-e3be6c30e623}">
          <xlrd:rvb i="16403"/>
        </ext>
      </extLst>
    </bk>
    <bk>
      <extLst>
        <ext uri="{3e2802c4-a4d2-4d8b-9148-e3be6c30e623}">
          <xlrd:rvb i="16404"/>
        </ext>
      </extLst>
    </bk>
    <bk>
      <extLst>
        <ext uri="{3e2802c4-a4d2-4d8b-9148-e3be6c30e623}">
          <xlrd:rvb i="16405"/>
        </ext>
      </extLst>
    </bk>
    <bk>
      <extLst>
        <ext uri="{3e2802c4-a4d2-4d8b-9148-e3be6c30e623}">
          <xlrd:rvb i="16406"/>
        </ext>
      </extLst>
    </bk>
    <bk>
      <extLst>
        <ext uri="{3e2802c4-a4d2-4d8b-9148-e3be6c30e623}">
          <xlrd:rvb i="16407"/>
        </ext>
      </extLst>
    </bk>
    <bk>
      <extLst>
        <ext uri="{3e2802c4-a4d2-4d8b-9148-e3be6c30e623}">
          <xlrd:rvb i="16408"/>
        </ext>
      </extLst>
    </bk>
    <bk>
      <extLst>
        <ext uri="{3e2802c4-a4d2-4d8b-9148-e3be6c30e623}">
          <xlrd:rvb i="16409"/>
        </ext>
      </extLst>
    </bk>
    <bk>
      <extLst>
        <ext uri="{3e2802c4-a4d2-4d8b-9148-e3be6c30e623}">
          <xlrd:rvb i="16410"/>
        </ext>
      </extLst>
    </bk>
    <bk>
      <extLst>
        <ext uri="{3e2802c4-a4d2-4d8b-9148-e3be6c30e623}">
          <xlrd:rvb i="16411"/>
        </ext>
      </extLst>
    </bk>
    <bk>
      <extLst>
        <ext uri="{3e2802c4-a4d2-4d8b-9148-e3be6c30e623}">
          <xlrd:rvb i="16412"/>
        </ext>
      </extLst>
    </bk>
    <bk>
      <extLst>
        <ext uri="{3e2802c4-a4d2-4d8b-9148-e3be6c30e623}">
          <xlrd:rvb i="16413"/>
        </ext>
      </extLst>
    </bk>
    <bk>
      <extLst>
        <ext uri="{3e2802c4-a4d2-4d8b-9148-e3be6c30e623}">
          <xlrd:rvb i="16414"/>
        </ext>
      </extLst>
    </bk>
    <bk>
      <extLst>
        <ext uri="{3e2802c4-a4d2-4d8b-9148-e3be6c30e623}">
          <xlrd:rvb i="16415"/>
        </ext>
      </extLst>
    </bk>
    <bk>
      <extLst>
        <ext uri="{3e2802c4-a4d2-4d8b-9148-e3be6c30e623}">
          <xlrd:rvb i="16416"/>
        </ext>
      </extLst>
    </bk>
    <bk>
      <extLst>
        <ext uri="{3e2802c4-a4d2-4d8b-9148-e3be6c30e623}">
          <xlrd:rvb i="16417"/>
        </ext>
      </extLst>
    </bk>
    <bk>
      <extLst>
        <ext uri="{3e2802c4-a4d2-4d8b-9148-e3be6c30e623}">
          <xlrd:rvb i="16418"/>
        </ext>
      </extLst>
    </bk>
    <bk>
      <extLst>
        <ext uri="{3e2802c4-a4d2-4d8b-9148-e3be6c30e623}">
          <xlrd:rvb i="16419"/>
        </ext>
      </extLst>
    </bk>
    <bk>
      <extLst>
        <ext uri="{3e2802c4-a4d2-4d8b-9148-e3be6c30e623}">
          <xlrd:rvb i="16420"/>
        </ext>
      </extLst>
    </bk>
    <bk>
      <extLst>
        <ext uri="{3e2802c4-a4d2-4d8b-9148-e3be6c30e623}">
          <xlrd:rvb i="16421"/>
        </ext>
      </extLst>
    </bk>
    <bk>
      <extLst>
        <ext uri="{3e2802c4-a4d2-4d8b-9148-e3be6c30e623}">
          <xlrd:rvb i="16422"/>
        </ext>
      </extLst>
    </bk>
    <bk>
      <extLst>
        <ext uri="{3e2802c4-a4d2-4d8b-9148-e3be6c30e623}">
          <xlrd:rvb i="16423"/>
        </ext>
      </extLst>
    </bk>
    <bk>
      <extLst>
        <ext uri="{3e2802c4-a4d2-4d8b-9148-e3be6c30e623}">
          <xlrd:rvb i="16424"/>
        </ext>
      </extLst>
    </bk>
    <bk>
      <extLst>
        <ext uri="{3e2802c4-a4d2-4d8b-9148-e3be6c30e623}">
          <xlrd:rvb i="16425"/>
        </ext>
      </extLst>
    </bk>
    <bk>
      <extLst>
        <ext uri="{3e2802c4-a4d2-4d8b-9148-e3be6c30e623}">
          <xlrd:rvb i="16426"/>
        </ext>
      </extLst>
    </bk>
    <bk>
      <extLst>
        <ext uri="{3e2802c4-a4d2-4d8b-9148-e3be6c30e623}">
          <xlrd:rvb i="16427"/>
        </ext>
      </extLst>
    </bk>
    <bk>
      <extLst>
        <ext uri="{3e2802c4-a4d2-4d8b-9148-e3be6c30e623}">
          <xlrd:rvb i="16428"/>
        </ext>
      </extLst>
    </bk>
    <bk>
      <extLst>
        <ext uri="{3e2802c4-a4d2-4d8b-9148-e3be6c30e623}">
          <xlrd:rvb i="16429"/>
        </ext>
      </extLst>
    </bk>
    <bk>
      <extLst>
        <ext uri="{3e2802c4-a4d2-4d8b-9148-e3be6c30e623}">
          <xlrd:rvb i="16430"/>
        </ext>
      </extLst>
    </bk>
    <bk>
      <extLst>
        <ext uri="{3e2802c4-a4d2-4d8b-9148-e3be6c30e623}">
          <xlrd:rvb i="16431"/>
        </ext>
      </extLst>
    </bk>
    <bk>
      <extLst>
        <ext uri="{3e2802c4-a4d2-4d8b-9148-e3be6c30e623}">
          <xlrd:rvb i="16432"/>
        </ext>
      </extLst>
    </bk>
    <bk>
      <extLst>
        <ext uri="{3e2802c4-a4d2-4d8b-9148-e3be6c30e623}">
          <xlrd:rvb i="16433"/>
        </ext>
      </extLst>
    </bk>
    <bk>
      <extLst>
        <ext uri="{3e2802c4-a4d2-4d8b-9148-e3be6c30e623}">
          <xlrd:rvb i="16434"/>
        </ext>
      </extLst>
    </bk>
    <bk>
      <extLst>
        <ext uri="{3e2802c4-a4d2-4d8b-9148-e3be6c30e623}">
          <xlrd:rvb i="16435"/>
        </ext>
      </extLst>
    </bk>
    <bk>
      <extLst>
        <ext uri="{3e2802c4-a4d2-4d8b-9148-e3be6c30e623}">
          <xlrd:rvb i="16436"/>
        </ext>
      </extLst>
    </bk>
    <bk>
      <extLst>
        <ext uri="{3e2802c4-a4d2-4d8b-9148-e3be6c30e623}">
          <xlrd:rvb i="16437"/>
        </ext>
      </extLst>
    </bk>
    <bk>
      <extLst>
        <ext uri="{3e2802c4-a4d2-4d8b-9148-e3be6c30e623}">
          <xlrd:rvb i="16438"/>
        </ext>
      </extLst>
    </bk>
    <bk>
      <extLst>
        <ext uri="{3e2802c4-a4d2-4d8b-9148-e3be6c30e623}">
          <xlrd:rvb i="16439"/>
        </ext>
      </extLst>
    </bk>
    <bk>
      <extLst>
        <ext uri="{3e2802c4-a4d2-4d8b-9148-e3be6c30e623}">
          <xlrd:rvb i="16440"/>
        </ext>
      </extLst>
    </bk>
    <bk>
      <extLst>
        <ext uri="{3e2802c4-a4d2-4d8b-9148-e3be6c30e623}">
          <xlrd:rvb i="16441"/>
        </ext>
      </extLst>
    </bk>
    <bk>
      <extLst>
        <ext uri="{3e2802c4-a4d2-4d8b-9148-e3be6c30e623}">
          <xlrd:rvb i="16442"/>
        </ext>
      </extLst>
    </bk>
    <bk>
      <extLst>
        <ext uri="{3e2802c4-a4d2-4d8b-9148-e3be6c30e623}">
          <xlrd:rvb i="16443"/>
        </ext>
      </extLst>
    </bk>
    <bk>
      <extLst>
        <ext uri="{3e2802c4-a4d2-4d8b-9148-e3be6c30e623}">
          <xlrd:rvb i="16444"/>
        </ext>
      </extLst>
    </bk>
    <bk>
      <extLst>
        <ext uri="{3e2802c4-a4d2-4d8b-9148-e3be6c30e623}">
          <xlrd:rvb i="16445"/>
        </ext>
      </extLst>
    </bk>
    <bk>
      <extLst>
        <ext uri="{3e2802c4-a4d2-4d8b-9148-e3be6c30e623}">
          <xlrd:rvb i="16446"/>
        </ext>
      </extLst>
    </bk>
    <bk>
      <extLst>
        <ext uri="{3e2802c4-a4d2-4d8b-9148-e3be6c30e623}">
          <xlrd:rvb i="16447"/>
        </ext>
      </extLst>
    </bk>
    <bk>
      <extLst>
        <ext uri="{3e2802c4-a4d2-4d8b-9148-e3be6c30e623}">
          <xlrd:rvb i="16448"/>
        </ext>
      </extLst>
    </bk>
    <bk>
      <extLst>
        <ext uri="{3e2802c4-a4d2-4d8b-9148-e3be6c30e623}">
          <xlrd:rvb i="16449"/>
        </ext>
      </extLst>
    </bk>
    <bk>
      <extLst>
        <ext uri="{3e2802c4-a4d2-4d8b-9148-e3be6c30e623}">
          <xlrd:rvb i="16450"/>
        </ext>
      </extLst>
    </bk>
    <bk>
      <extLst>
        <ext uri="{3e2802c4-a4d2-4d8b-9148-e3be6c30e623}">
          <xlrd:rvb i="16451"/>
        </ext>
      </extLst>
    </bk>
    <bk>
      <extLst>
        <ext uri="{3e2802c4-a4d2-4d8b-9148-e3be6c30e623}">
          <xlrd:rvb i="16452"/>
        </ext>
      </extLst>
    </bk>
    <bk>
      <extLst>
        <ext uri="{3e2802c4-a4d2-4d8b-9148-e3be6c30e623}">
          <xlrd:rvb i="16453"/>
        </ext>
      </extLst>
    </bk>
    <bk>
      <extLst>
        <ext uri="{3e2802c4-a4d2-4d8b-9148-e3be6c30e623}">
          <xlrd:rvb i="16454"/>
        </ext>
      </extLst>
    </bk>
    <bk>
      <extLst>
        <ext uri="{3e2802c4-a4d2-4d8b-9148-e3be6c30e623}">
          <xlrd:rvb i="16455"/>
        </ext>
      </extLst>
    </bk>
    <bk>
      <extLst>
        <ext uri="{3e2802c4-a4d2-4d8b-9148-e3be6c30e623}">
          <xlrd:rvb i="16456"/>
        </ext>
      </extLst>
    </bk>
    <bk>
      <extLst>
        <ext uri="{3e2802c4-a4d2-4d8b-9148-e3be6c30e623}">
          <xlrd:rvb i="16457"/>
        </ext>
      </extLst>
    </bk>
    <bk>
      <extLst>
        <ext uri="{3e2802c4-a4d2-4d8b-9148-e3be6c30e623}">
          <xlrd:rvb i="16458"/>
        </ext>
      </extLst>
    </bk>
    <bk>
      <extLst>
        <ext uri="{3e2802c4-a4d2-4d8b-9148-e3be6c30e623}">
          <xlrd:rvb i="16459"/>
        </ext>
      </extLst>
    </bk>
    <bk>
      <extLst>
        <ext uri="{3e2802c4-a4d2-4d8b-9148-e3be6c30e623}">
          <xlrd:rvb i="16460"/>
        </ext>
      </extLst>
    </bk>
    <bk>
      <extLst>
        <ext uri="{3e2802c4-a4d2-4d8b-9148-e3be6c30e623}">
          <xlrd:rvb i="16461"/>
        </ext>
      </extLst>
    </bk>
    <bk>
      <extLst>
        <ext uri="{3e2802c4-a4d2-4d8b-9148-e3be6c30e623}">
          <xlrd:rvb i="16462"/>
        </ext>
      </extLst>
    </bk>
    <bk>
      <extLst>
        <ext uri="{3e2802c4-a4d2-4d8b-9148-e3be6c30e623}">
          <xlrd:rvb i="16465"/>
        </ext>
      </extLst>
    </bk>
    <bk>
      <extLst>
        <ext uri="{3e2802c4-a4d2-4d8b-9148-e3be6c30e623}">
          <xlrd:rvb i="16466"/>
        </ext>
      </extLst>
    </bk>
    <bk>
      <extLst>
        <ext uri="{3e2802c4-a4d2-4d8b-9148-e3be6c30e623}">
          <xlrd:rvb i="16467"/>
        </ext>
      </extLst>
    </bk>
    <bk>
      <extLst>
        <ext uri="{3e2802c4-a4d2-4d8b-9148-e3be6c30e623}">
          <xlrd:rvb i="16468"/>
        </ext>
      </extLst>
    </bk>
    <bk>
      <extLst>
        <ext uri="{3e2802c4-a4d2-4d8b-9148-e3be6c30e623}">
          <xlrd:rvb i="16469"/>
        </ext>
      </extLst>
    </bk>
    <bk>
      <extLst>
        <ext uri="{3e2802c4-a4d2-4d8b-9148-e3be6c30e623}">
          <xlrd:rvb i="16470"/>
        </ext>
      </extLst>
    </bk>
    <bk>
      <extLst>
        <ext uri="{3e2802c4-a4d2-4d8b-9148-e3be6c30e623}">
          <xlrd:rvb i="16471"/>
        </ext>
      </extLst>
    </bk>
    <bk>
      <extLst>
        <ext uri="{3e2802c4-a4d2-4d8b-9148-e3be6c30e623}">
          <xlrd:rvb i="16472"/>
        </ext>
      </extLst>
    </bk>
    <bk>
      <extLst>
        <ext uri="{3e2802c4-a4d2-4d8b-9148-e3be6c30e623}">
          <xlrd:rvb i="16473"/>
        </ext>
      </extLst>
    </bk>
    <bk>
      <extLst>
        <ext uri="{3e2802c4-a4d2-4d8b-9148-e3be6c30e623}">
          <xlrd:rvb i="16474"/>
        </ext>
      </extLst>
    </bk>
    <bk>
      <extLst>
        <ext uri="{3e2802c4-a4d2-4d8b-9148-e3be6c30e623}">
          <xlrd:rvb i="16475"/>
        </ext>
      </extLst>
    </bk>
    <bk>
      <extLst>
        <ext uri="{3e2802c4-a4d2-4d8b-9148-e3be6c30e623}">
          <xlrd:rvb i="16476"/>
        </ext>
      </extLst>
    </bk>
    <bk>
      <extLst>
        <ext uri="{3e2802c4-a4d2-4d8b-9148-e3be6c30e623}">
          <xlrd:rvb i="16477"/>
        </ext>
      </extLst>
    </bk>
    <bk>
      <extLst>
        <ext uri="{3e2802c4-a4d2-4d8b-9148-e3be6c30e623}">
          <xlrd:rvb i="16478"/>
        </ext>
      </extLst>
    </bk>
    <bk>
      <extLst>
        <ext uri="{3e2802c4-a4d2-4d8b-9148-e3be6c30e623}">
          <xlrd:rvb i="16479"/>
        </ext>
      </extLst>
    </bk>
    <bk>
      <extLst>
        <ext uri="{3e2802c4-a4d2-4d8b-9148-e3be6c30e623}">
          <xlrd:rvb i="16480"/>
        </ext>
      </extLst>
    </bk>
    <bk>
      <extLst>
        <ext uri="{3e2802c4-a4d2-4d8b-9148-e3be6c30e623}">
          <xlrd:rvb i="16481"/>
        </ext>
      </extLst>
    </bk>
    <bk>
      <extLst>
        <ext uri="{3e2802c4-a4d2-4d8b-9148-e3be6c30e623}">
          <xlrd:rvb i="16482"/>
        </ext>
      </extLst>
    </bk>
    <bk>
      <extLst>
        <ext uri="{3e2802c4-a4d2-4d8b-9148-e3be6c30e623}">
          <xlrd:rvb i="16483"/>
        </ext>
      </extLst>
    </bk>
    <bk>
      <extLst>
        <ext uri="{3e2802c4-a4d2-4d8b-9148-e3be6c30e623}">
          <xlrd:rvb i="16484"/>
        </ext>
      </extLst>
    </bk>
    <bk>
      <extLst>
        <ext uri="{3e2802c4-a4d2-4d8b-9148-e3be6c30e623}">
          <xlrd:rvb i="16485"/>
        </ext>
      </extLst>
    </bk>
    <bk>
      <extLst>
        <ext uri="{3e2802c4-a4d2-4d8b-9148-e3be6c30e623}">
          <xlrd:rvb i="16486"/>
        </ext>
      </extLst>
    </bk>
    <bk>
      <extLst>
        <ext uri="{3e2802c4-a4d2-4d8b-9148-e3be6c30e623}">
          <xlrd:rvb i="16487"/>
        </ext>
      </extLst>
    </bk>
    <bk>
      <extLst>
        <ext uri="{3e2802c4-a4d2-4d8b-9148-e3be6c30e623}">
          <xlrd:rvb i="16488"/>
        </ext>
      </extLst>
    </bk>
    <bk>
      <extLst>
        <ext uri="{3e2802c4-a4d2-4d8b-9148-e3be6c30e623}">
          <xlrd:rvb i="16489"/>
        </ext>
      </extLst>
    </bk>
    <bk>
      <extLst>
        <ext uri="{3e2802c4-a4d2-4d8b-9148-e3be6c30e623}">
          <xlrd:rvb i="16490"/>
        </ext>
      </extLst>
    </bk>
    <bk>
      <extLst>
        <ext uri="{3e2802c4-a4d2-4d8b-9148-e3be6c30e623}">
          <xlrd:rvb i="16491"/>
        </ext>
      </extLst>
    </bk>
    <bk>
      <extLst>
        <ext uri="{3e2802c4-a4d2-4d8b-9148-e3be6c30e623}">
          <xlrd:rvb i="16492"/>
        </ext>
      </extLst>
    </bk>
    <bk>
      <extLst>
        <ext uri="{3e2802c4-a4d2-4d8b-9148-e3be6c30e623}">
          <xlrd:rvb i="16493"/>
        </ext>
      </extLst>
    </bk>
    <bk>
      <extLst>
        <ext uri="{3e2802c4-a4d2-4d8b-9148-e3be6c30e623}">
          <xlrd:rvb i="16494"/>
        </ext>
      </extLst>
    </bk>
    <bk>
      <extLst>
        <ext uri="{3e2802c4-a4d2-4d8b-9148-e3be6c30e623}">
          <xlrd:rvb i="16495"/>
        </ext>
      </extLst>
    </bk>
    <bk>
      <extLst>
        <ext uri="{3e2802c4-a4d2-4d8b-9148-e3be6c30e623}">
          <xlrd:rvb i="16496"/>
        </ext>
      </extLst>
    </bk>
    <bk>
      <extLst>
        <ext uri="{3e2802c4-a4d2-4d8b-9148-e3be6c30e623}">
          <xlrd:rvb i="16497"/>
        </ext>
      </extLst>
    </bk>
    <bk>
      <extLst>
        <ext uri="{3e2802c4-a4d2-4d8b-9148-e3be6c30e623}">
          <xlrd:rvb i="16498"/>
        </ext>
      </extLst>
    </bk>
    <bk>
      <extLst>
        <ext uri="{3e2802c4-a4d2-4d8b-9148-e3be6c30e623}">
          <xlrd:rvb i="16499"/>
        </ext>
      </extLst>
    </bk>
    <bk>
      <extLst>
        <ext uri="{3e2802c4-a4d2-4d8b-9148-e3be6c30e623}">
          <xlrd:rvb i="16500"/>
        </ext>
      </extLst>
    </bk>
    <bk>
      <extLst>
        <ext uri="{3e2802c4-a4d2-4d8b-9148-e3be6c30e623}">
          <xlrd:rvb i="16501"/>
        </ext>
      </extLst>
    </bk>
    <bk>
      <extLst>
        <ext uri="{3e2802c4-a4d2-4d8b-9148-e3be6c30e623}">
          <xlrd:rvb i="16502"/>
        </ext>
      </extLst>
    </bk>
    <bk>
      <extLst>
        <ext uri="{3e2802c4-a4d2-4d8b-9148-e3be6c30e623}">
          <xlrd:rvb i="16503"/>
        </ext>
      </extLst>
    </bk>
    <bk>
      <extLst>
        <ext uri="{3e2802c4-a4d2-4d8b-9148-e3be6c30e623}">
          <xlrd:rvb i="16504"/>
        </ext>
      </extLst>
    </bk>
    <bk>
      <extLst>
        <ext uri="{3e2802c4-a4d2-4d8b-9148-e3be6c30e623}">
          <xlrd:rvb i="16505"/>
        </ext>
      </extLst>
    </bk>
    <bk>
      <extLst>
        <ext uri="{3e2802c4-a4d2-4d8b-9148-e3be6c30e623}">
          <xlrd:rvb i="16506"/>
        </ext>
      </extLst>
    </bk>
    <bk>
      <extLst>
        <ext uri="{3e2802c4-a4d2-4d8b-9148-e3be6c30e623}">
          <xlrd:rvb i="16507"/>
        </ext>
      </extLst>
    </bk>
    <bk>
      <extLst>
        <ext uri="{3e2802c4-a4d2-4d8b-9148-e3be6c30e623}">
          <xlrd:rvb i="16508"/>
        </ext>
      </extLst>
    </bk>
    <bk>
      <extLst>
        <ext uri="{3e2802c4-a4d2-4d8b-9148-e3be6c30e623}">
          <xlrd:rvb i="16509"/>
        </ext>
      </extLst>
    </bk>
    <bk>
      <extLst>
        <ext uri="{3e2802c4-a4d2-4d8b-9148-e3be6c30e623}">
          <xlrd:rvb i="16510"/>
        </ext>
      </extLst>
    </bk>
    <bk>
      <extLst>
        <ext uri="{3e2802c4-a4d2-4d8b-9148-e3be6c30e623}">
          <xlrd:rvb i="16511"/>
        </ext>
      </extLst>
    </bk>
    <bk>
      <extLst>
        <ext uri="{3e2802c4-a4d2-4d8b-9148-e3be6c30e623}">
          <xlrd:rvb i="16512"/>
        </ext>
      </extLst>
    </bk>
    <bk>
      <extLst>
        <ext uri="{3e2802c4-a4d2-4d8b-9148-e3be6c30e623}">
          <xlrd:rvb i="16513"/>
        </ext>
      </extLst>
    </bk>
    <bk>
      <extLst>
        <ext uri="{3e2802c4-a4d2-4d8b-9148-e3be6c30e623}">
          <xlrd:rvb i="16514"/>
        </ext>
      </extLst>
    </bk>
    <bk>
      <extLst>
        <ext uri="{3e2802c4-a4d2-4d8b-9148-e3be6c30e623}">
          <xlrd:rvb i="16515"/>
        </ext>
      </extLst>
    </bk>
    <bk>
      <extLst>
        <ext uri="{3e2802c4-a4d2-4d8b-9148-e3be6c30e623}">
          <xlrd:rvb i="16516"/>
        </ext>
      </extLst>
    </bk>
    <bk>
      <extLst>
        <ext uri="{3e2802c4-a4d2-4d8b-9148-e3be6c30e623}">
          <xlrd:rvb i="16517"/>
        </ext>
      </extLst>
    </bk>
    <bk>
      <extLst>
        <ext uri="{3e2802c4-a4d2-4d8b-9148-e3be6c30e623}">
          <xlrd:rvb i="16518"/>
        </ext>
      </extLst>
    </bk>
    <bk>
      <extLst>
        <ext uri="{3e2802c4-a4d2-4d8b-9148-e3be6c30e623}">
          <xlrd:rvb i="16519"/>
        </ext>
      </extLst>
    </bk>
    <bk>
      <extLst>
        <ext uri="{3e2802c4-a4d2-4d8b-9148-e3be6c30e623}">
          <xlrd:rvb i="16520"/>
        </ext>
      </extLst>
    </bk>
    <bk>
      <extLst>
        <ext uri="{3e2802c4-a4d2-4d8b-9148-e3be6c30e623}">
          <xlrd:rvb i="16521"/>
        </ext>
      </extLst>
    </bk>
    <bk>
      <extLst>
        <ext uri="{3e2802c4-a4d2-4d8b-9148-e3be6c30e623}">
          <xlrd:rvb i="16522"/>
        </ext>
      </extLst>
    </bk>
    <bk>
      <extLst>
        <ext uri="{3e2802c4-a4d2-4d8b-9148-e3be6c30e623}">
          <xlrd:rvb i="16523"/>
        </ext>
      </extLst>
    </bk>
    <bk>
      <extLst>
        <ext uri="{3e2802c4-a4d2-4d8b-9148-e3be6c30e623}">
          <xlrd:rvb i="16524"/>
        </ext>
      </extLst>
    </bk>
    <bk>
      <extLst>
        <ext uri="{3e2802c4-a4d2-4d8b-9148-e3be6c30e623}">
          <xlrd:rvb i="16525"/>
        </ext>
      </extLst>
    </bk>
    <bk>
      <extLst>
        <ext uri="{3e2802c4-a4d2-4d8b-9148-e3be6c30e623}">
          <xlrd:rvb i="16526"/>
        </ext>
      </extLst>
    </bk>
    <bk>
      <extLst>
        <ext uri="{3e2802c4-a4d2-4d8b-9148-e3be6c30e623}">
          <xlrd:rvb i="16527"/>
        </ext>
      </extLst>
    </bk>
    <bk>
      <extLst>
        <ext uri="{3e2802c4-a4d2-4d8b-9148-e3be6c30e623}">
          <xlrd:rvb i="16528"/>
        </ext>
      </extLst>
    </bk>
    <bk>
      <extLst>
        <ext uri="{3e2802c4-a4d2-4d8b-9148-e3be6c30e623}">
          <xlrd:rvb i="16529"/>
        </ext>
      </extLst>
    </bk>
    <bk>
      <extLst>
        <ext uri="{3e2802c4-a4d2-4d8b-9148-e3be6c30e623}">
          <xlrd:rvb i="16530"/>
        </ext>
      </extLst>
    </bk>
    <bk>
      <extLst>
        <ext uri="{3e2802c4-a4d2-4d8b-9148-e3be6c30e623}">
          <xlrd:rvb i="16531"/>
        </ext>
      </extLst>
    </bk>
    <bk>
      <extLst>
        <ext uri="{3e2802c4-a4d2-4d8b-9148-e3be6c30e623}">
          <xlrd:rvb i="16532"/>
        </ext>
      </extLst>
    </bk>
    <bk>
      <extLst>
        <ext uri="{3e2802c4-a4d2-4d8b-9148-e3be6c30e623}">
          <xlrd:rvb i="16533"/>
        </ext>
      </extLst>
    </bk>
    <bk>
      <extLst>
        <ext uri="{3e2802c4-a4d2-4d8b-9148-e3be6c30e623}">
          <xlrd:rvb i="16534"/>
        </ext>
      </extLst>
    </bk>
    <bk>
      <extLst>
        <ext uri="{3e2802c4-a4d2-4d8b-9148-e3be6c30e623}">
          <xlrd:rvb i="16535"/>
        </ext>
      </extLst>
    </bk>
    <bk>
      <extLst>
        <ext uri="{3e2802c4-a4d2-4d8b-9148-e3be6c30e623}">
          <xlrd:rvb i="16536"/>
        </ext>
      </extLst>
    </bk>
    <bk>
      <extLst>
        <ext uri="{3e2802c4-a4d2-4d8b-9148-e3be6c30e623}">
          <xlrd:rvb i="16537"/>
        </ext>
      </extLst>
    </bk>
    <bk>
      <extLst>
        <ext uri="{3e2802c4-a4d2-4d8b-9148-e3be6c30e623}">
          <xlrd:rvb i="16538"/>
        </ext>
      </extLst>
    </bk>
    <bk>
      <extLst>
        <ext uri="{3e2802c4-a4d2-4d8b-9148-e3be6c30e623}">
          <xlrd:rvb i="16539"/>
        </ext>
      </extLst>
    </bk>
    <bk>
      <extLst>
        <ext uri="{3e2802c4-a4d2-4d8b-9148-e3be6c30e623}">
          <xlrd:rvb i="16540"/>
        </ext>
      </extLst>
    </bk>
    <bk>
      <extLst>
        <ext uri="{3e2802c4-a4d2-4d8b-9148-e3be6c30e623}">
          <xlrd:rvb i="16541"/>
        </ext>
      </extLst>
    </bk>
    <bk>
      <extLst>
        <ext uri="{3e2802c4-a4d2-4d8b-9148-e3be6c30e623}">
          <xlrd:rvb i="16542"/>
        </ext>
      </extLst>
    </bk>
    <bk>
      <extLst>
        <ext uri="{3e2802c4-a4d2-4d8b-9148-e3be6c30e623}">
          <xlrd:rvb i="16543"/>
        </ext>
      </extLst>
    </bk>
    <bk>
      <extLst>
        <ext uri="{3e2802c4-a4d2-4d8b-9148-e3be6c30e623}">
          <xlrd:rvb i="16544"/>
        </ext>
      </extLst>
    </bk>
    <bk>
      <extLst>
        <ext uri="{3e2802c4-a4d2-4d8b-9148-e3be6c30e623}">
          <xlrd:rvb i="16545"/>
        </ext>
      </extLst>
    </bk>
    <bk>
      <extLst>
        <ext uri="{3e2802c4-a4d2-4d8b-9148-e3be6c30e623}">
          <xlrd:rvb i="16546"/>
        </ext>
      </extLst>
    </bk>
    <bk>
      <extLst>
        <ext uri="{3e2802c4-a4d2-4d8b-9148-e3be6c30e623}">
          <xlrd:rvb i="16547"/>
        </ext>
      </extLst>
    </bk>
    <bk>
      <extLst>
        <ext uri="{3e2802c4-a4d2-4d8b-9148-e3be6c30e623}">
          <xlrd:rvb i="16548"/>
        </ext>
      </extLst>
    </bk>
    <bk>
      <extLst>
        <ext uri="{3e2802c4-a4d2-4d8b-9148-e3be6c30e623}">
          <xlrd:rvb i="16549"/>
        </ext>
      </extLst>
    </bk>
    <bk>
      <extLst>
        <ext uri="{3e2802c4-a4d2-4d8b-9148-e3be6c30e623}">
          <xlrd:rvb i="16550"/>
        </ext>
      </extLst>
    </bk>
    <bk>
      <extLst>
        <ext uri="{3e2802c4-a4d2-4d8b-9148-e3be6c30e623}">
          <xlrd:rvb i="16551"/>
        </ext>
      </extLst>
    </bk>
    <bk>
      <extLst>
        <ext uri="{3e2802c4-a4d2-4d8b-9148-e3be6c30e623}">
          <xlrd:rvb i="16552"/>
        </ext>
      </extLst>
    </bk>
    <bk>
      <extLst>
        <ext uri="{3e2802c4-a4d2-4d8b-9148-e3be6c30e623}">
          <xlrd:rvb i="16553"/>
        </ext>
      </extLst>
    </bk>
    <bk>
      <extLst>
        <ext uri="{3e2802c4-a4d2-4d8b-9148-e3be6c30e623}">
          <xlrd:rvb i="16554"/>
        </ext>
      </extLst>
    </bk>
    <bk>
      <extLst>
        <ext uri="{3e2802c4-a4d2-4d8b-9148-e3be6c30e623}">
          <xlrd:rvb i="16555"/>
        </ext>
      </extLst>
    </bk>
    <bk>
      <extLst>
        <ext uri="{3e2802c4-a4d2-4d8b-9148-e3be6c30e623}">
          <xlrd:rvb i="16558"/>
        </ext>
      </extLst>
    </bk>
    <bk>
      <extLst>
        <ext uri="{3e2802c4-a4d2-4d8b-9148-e3be6c30e623}">
          <xlrd:rvb i="16559"/>
        </ext>
      </extLst>
    </bk>
    <bk>
      <extLst>
        <ext uri="{3e2802c4-a4d2-4d8b-9148-e3be6c30e623}">
          <xlrd:rvb i="16560"/>
        </ext>
      </extLst>
    </bk>
    <bk>
      <extLst>
        <ext uri="{3e2802c4-a4d2-4d8b-9148-e3be6c30e623}">
          <xlrd:rvb i="16561"/>
        </ext>
      </extLst>
    </bk>
    <bk>
      <extLst>
        <ext uri="{3e2802c4-a4d2-4d8b-9148-e3be6c30e623}">
          <xlrd:rvb i="16562"/>
        </ext>
      </extLst>
    </bk>
    <bk>
      <extLst>
        <ext uri="{3e2802c4-a4d2-4d8b-9148-e3be6c30e623}">
          <xlrd:rvb i="16563"/>
        </ext>
      </extLst>
    </bk>
    <bk>
      <extLst>
        <ext uri="{3e2802c4-a4d2-4d8b-9148-e3be6c30e623}">
          <xlrd:rvb i="16564"/>
        </ext>
      </extLst>
    </bk>
    <bk>
      <extLst>
        <ext uri="{3e2802c4-a4d2-4d8b-9148-e3be6c30e623}">
          <xlrd:rvb i="16565"/>
        </ext>
      </extLst>
    </bk>
    <bk>
      <extLst>
        <ext uri="{3e2802c4-a4d2-4d8b-9148-e3be6c30e623}">
          <xlrd:rvb i="16566"/>
        </ext>
      </extLst>
    </bk>
    <bk>
      <extLst>
        <ext uri="{3e2802c4-a4d2-4d8b-9148-e3be6c30e623}">
          <xlrd:rvb i="16567"/>
        </ext>
      </extLst>
    </bk>
    <bk>
      <extLst>
        <ext uri="{3e2802c4-a4d2-4d8b-9148-e3be6c30e623}">
          <xlrd:rvb i="16568"/>
        </ext>
      </extLst>
    </bk>
    <bk>
      <extLst>
        <ext uri="{3e2802c4-a4d2-4d8b-9148-e3be6c30e623}">
          <xlrd:rvb i="16569"/>
        </ext>
      </extLst>
    </bk>
    <bk>
      <extLst>
        <ext uri="{3e2802c4-a4d2-4d8b-9148-e3be6c30e623}">
          <xlrd:rvb i="16570"/>
        </ext>
      </extLst>
    </bk>
    <bk>
      <extLst>
        <ext uri="{3e2802c4-a4d2-4d8b-9148-e3be6c30e623}">
          <xlrd:rvb i="16571"/>
        </ext>
      </extLst>
    </bk>
    <bk>
      <extLst>
        <ext uri="{3e2802c4-a4d2-4d8b-9148-e3be6c30e623}">
          <xlrd:rvb i="16572"/>
        </ext>
      </extLst>
    </bk>
    <bk>
      <extLst>
        <ext uri="{3e2802c4-a4d2-4d8b-9148-e3be6c30e623}">
          <xlrd:rvb i="16573"/>
        </ext>
      </extLst>
    </bk>
    <bk>
      <extLst>
        <ext uri="{3e2802c4-a4d2-4d8b-9148-e3be6c30e623}">
          <xlrd:rvb i="16574"/>
        </ext>
      </extLst>
    </bk>
    <bk>
      <extLst>
        <ext uri="{3e2802c4-a4d2-4d8b-9148-e3be6c30e623}">
          <xlrd:rvb i="16575"/>
        </ext>
      </extLst>
    </bk>
    <bk>
      <extLst>
        <ext uri="{3e2802c4-a4d2-4d8b-9148-e3be6c30e623}">
          <xlrd:rvb i="16576"/>
        </ext>
      </extLst>
    </bk>
    <bk>
      <extLst>
        <ext uri="{3e2802c4-a4d2-4d8b-9148-e3be6c30e623}">
          <xlrd:rvb i="16577"/>
        </ext>
      </extLst>
    </bk>
    <bk>
      <extLst>
        <ext uri="{3e2802c4-a4d2-4d8b-9148-e3be6c30e623}">
          <xlrd:rvb i="16578"/>
        </ext>
      </extLst>
    </bk>
    <bk>
      <extLst>
        <ext uri="{3e2802c4-a4d2-4d8b-9148-e3be6c30e623}">
          <xlrd:rvb i="16579"/>
        </ext>
      </extLst>
    </bk>
    <bk>
      <extLst>
        <ext uri="{3e2802c4-a4d2-4d8b-9148-e3be6c30e623}">
          <xlrd:rvb i="16580"/>
        </ext>
      </extLst>
    </bk>
    <bk>
      <extLst>
        <ext uri="{3e2802c4-a4d2-4d8b-9148-e3be6c30e623}">
          <xlrd:rvb i="16581"/>
        </ext>
      </extLst>
    </bk>
    <bk>
      <extLst>
        <ext uri="{3e2802c4-a4d2-4d8b-9148-e3be6c30e623}">
          <xlrd:rvb i="16582"/>
        </ext>
      </extLst>
    </bk>
    <bk>
      <extLst>
        <ext uri="{3e2802c4-a4d2-4d8b-9148-e3be6c30e623}">
          <xlrd:rvb i="16583"/>
        </ext>
      </extLst>
    </bk>
    <bk>
      <extLst>
        <ext uri="{3e2802c4-a4d2-4d8b-9148-e3be6c30e623}">
          <xlrd:rvb i="16584"/>
        </ext>
      </extLst>
    </bk>
    <bk>
      <extLst>
        <ext uri="{3e2802c4-a4d2-4d8b-9148-e3be6c30e623}">
          <xlrd:rvb i="16585"/>
        </ext>
      </extLst>
    </bk>
    <bk>
      <extLst>
        <ext uri="{3e2802c4-a4d2-4d8b-9148-e3be6c30e623}">
          <xlrd:rvb i="16586"/>
        </ext>
      </extLst>
    </bk>
    <bk>
      <extLst>
        <ext uri="{3e2802c4-a4d2-4d8b-9148-e3be6c30e623}">
          <xlrd:rvb i="16587"/>
        </ext>
      </extLst>
    </bk>
    <bk>
      <extLst>
        <ext uri="{3e2802c4-a4d2-4d8b-9148-e3be6c30e623}">
          <xlrd:rvb i="16588"/>
        </ext>
      </extLst>
    </bk>
    <bk>
      <extLst>
        <ext uri="{3e2802c4-a4d2-4d8b-9148-e3be6c30e623}">
          <xlrd:rvb i="16589"/>
        </ext>
      </extLst>
    </bk>
    <bk>
      <extLst>
        <ext uri="{3e2802c4-a4d2-4d8b-9148-e3be6c30e623}">
          <xlrd:rvb i="16590"/>
        </ext>
      </extLst>
    </bk>
    <bk>
      <extLst>
        <ext uri="{3e2802c4-a4d2-4d8b-9148-e3be6c30e623}">
          <xlrd:rvb i="16591"/>
        </ext>
      </extLst>
    </bk>
    <bk>
      <extLst>
        <ext uri="{3e2802c4-a4d2-4d8b-9148-e3be6c30e623}">
          <xlrd:rvb i="16592"/>
        </ext>
      </extLst>
    </bk>
    <bk>
      <extLst>
        <ext uri="{3e2802c4-a4d2-4d8b-9148-e3be6c30e623}">
          <xlrd:rvb i="16593"/>
        </ext>
      </extLst>
    </bk>
    <bk>
      <extLst>
        <ext uri="{3e2802c4-a4d2-4d8b-9148-e3be6c30e623}">
          <xlrd:rvb i="16594"/>
        </ext>
      </extLst>
    </bk>
    <bk>
      <extLst>
        <ext uri="{3e2802c4-a4d2-4d8b-9148-e3be6c30e623}">
          <xlrd:rvb i="16595"/>
        </ext>
      </extLst>
    </bk>
    <bk>
      <extLst>
        <ext uri="{3e2802c4-a4d2-4d8b-9148-e3be6c30e623}">
          <xlrd:rvb i="16596"/>
        </ext>
      </extLst>
    </bk>
    <bk>
      <extLst>
        <ext uri="{3e2802c4-a4d2-4d8b-9148-e3be6c30e623}">
          <xlrd:rvb i="16597"/>
        </ext>
      </extLst>
    </bk>
    <bk>
      <extLst>
        <ext uri="{3e2802c4-a4d2-4d8b-9148-e3be6c30e623}">
          <xlrd:rvb i="16598"/>
        </ext>
      </extLst>
    </bk>
    <bk>
      <extLst>
        <ext uri="{3e2802c4-a4d2-4d8b-9148-e3be6c30e623}">
          <xlrd:rvb i="16599"/>
        </ext>
      </extLst>
    </bk>
    <bk>
      <extLst>
        <ext uri="{3e2802c4-a4d2-4d8b-9148-e3be6c30e623}">
          <xlrd:rvb i="16600"/>
        </ext>
      </extLst>
    </bk>
    <bk>
      <extLst>
        <ext uri="{3e2802c4-a4d2-4d8b-9148-e3be6c30e623}">
          <xlrd:rvb i="16601"/>
        </ext>
      </extLst>
    </bk>
    <bk>
      <extLst>
        <ext uri="{3e2802c4-a4d2-4d8b-9148-e3be6c30e623}">
          <xlrd:rvb i="16602"/>
        </ext>
      </extLst>
    </bk>
    <bk>
      <extLst>
        <ext uri="{3e2802c4-a4d2-4d8b-9148-e3be6c30e623}">
          <xlrd:rvb i="16603"/>
        </ext>
      </extLst>
    </bk>
    <bk>
      <extLst>
        <ext uri="{3e2802c4-a4d2-4d8b-9148-e3be6c30e623}">
          <xlrd:rvb i="16604"/>
        </ext>
      </extLst>
    </bk>
    <bk>
      <extLst>
        <ext uri="{3e2802c4-a4d2-4d8b-9148-e3be6c30e623}">
          <xlrd:rvb i="16605"/>
        </ext>
      </extLst>
    </bk>
    <bk>
      <extLst>
        <ext uri="{3e2802c4-a4d2-4d8b-9148-e3be6c30e623}">
          <xlrd:rvb i="16606"/>
        </ext>
      </extLst>
    </bk>
    <bk>
      <extLst>
        <ext uri="{3e2802c4-a4d2-4d8b-9148-e3be6c30e623}">
          <xlrd:rvb i="16607"/>
        </ext>
      </extLst>
    </bk>
    <bk>
      <extLst>
        <ext uri="{3e2802c4-a4d2-4d8b-9148-e3be6c30e623}">
          <xlrd:rvb i="16608"/>
        </ext>
      </extLst>
    </bk>
    <bk>
      <extLst>
        <ext uri="{3e2802c4-a4d2-4d8b-9148-e3be6c30e623}">
          <xlrd:rvb i="16609"/>
        </ext>
      </extLst>
    </bk>
    <bk>
      <extLst>
        <ext uri="{3e2802c4-a4d2-4d8b-9148-e3be6c30e623}">
          <xlrd:rvb i="16610"/>
        </ext>
      </extLst>
    </bk>
    <bk>
      <extLst>
        <ext uri="{3e2802c4-a4d2-4d8b-9148-e3be6c30e623}">
          <xlrd:rvb i="16611"/>
        </ext>
      </extLst>
    </bk>
    <bk>
      <extLst>
        <ext uri="{3e2802c4-a4d2-4d8b-9148-e3be6c30e623}">
          <xlrd:rvb i="16612"/>
        </ext>
      </extLst>
    </bk>
    <bk>
      <extLst>
        <ext uri="{3e2802c4-a4d2-4d8b-9148-e3be6c30e623}">
          <xlrd:rvb i="16613"/>
        </ext>
      </extLst>
    </bk>
    <bk>
      <extLst>
        <ext uri="{3e2802c4-a4d2-4d8b-9148-e3be6c30e623}">
          <xlrd:rvb i="16614"/>
        </ext>
      </extLst>
    </bk>
    <bk>
      <extLst>
        <ext uri="{3e2802c4-a4d2-4d8b-9148-e3be6c30e623}">
          <xlrd:rvb i="16615"/>
        </ext>
      </extLst>
    </bk>
    <bk>
      <extLst>
        <ext uri="{3e2802c4-a4d2-4d8b-9148-e3be6c30e623}">
          <xlrd:rvb i="16616"/>
        </ext>
      </extLst>
    </bk>
    <bk>
      <extLst>
        <ext uri="{3e2802c4-a4d2-4d8b-9148-e3be6c30e623}">
          <xlrd:rvb i="16617"/>
        </ext>
      </extLst>
    </bk>
    <bk>
      <extLst>
        <ext uri="{3e2802c4-a4d2-4d8b-9148-e3be6c30e623}">
          <xlrd:rvb i="16618"/>
        </ext>
      </extLst>
    </bk>
    <bk>
      <extLst>
        <ext uri="{3e2802c4-a4d2-4d8b-9148-e3be6c30e623}">
          <xlrd:rvb i="16619"/>
        </ext>
      </extLst>
    </bk>
    <bk>
      <extLst>
        <ext uri="{3e2802c4-a4d2-4d8b-9148-e3be6c30e623}">
          <xlrd:rvb i="16620"/>
        </ext>
      </extLst>
    </bk>
    <bk>
      <extLst>
        <ext uri="{3e2802c4-a4d2-4d8b-9148-e3be6c30e623}">
          <xlrd:rvb i="16621"/>
        </ext>
      </extLst>
    </bk>
    <bk>
      <extLst>
        <ext uri="{3e2802c4-a4d2-4d8b-9148-e3be6c30e623}">
          <xlrd:rvb i="16622"/>
        </ext>
      </extLst>
    </bk>
    <bk>
      <extLst>
        <ext uri="{3e2802c4-a4d2-4d8b-9148-e3be6c30e623}">
          <xlrd:rvb i="16623"/>
        </ext>
      </extLst>
    </bk>
    <bk>
      <extLst>
        <ext uri="{3e2802c4-a4d2-4d8b-9148-e3be6c30e623}">
          <xlrd:rvb i="16624"/>
        </ext>
      </extLst>
    </bk>
    <bk>
      <extLst>
        <ext uri="{3e2802c4-a4d2-4d8b-9148-e3be6c30e623}">
          <xlrd:rvb i="16625"/>
        </ext>
      </extLst>
    </bk>
    <bk>
      <extLst>
        <ext uri="{3e2802c4-a4d2-4d8b-9148-e3be6c30e623}">
          <xlrd:rvb i="16626"/>
        </ext>
      </extLst>
    </bk>
    <bk>
      <extLst>
        <ext uri="{3e2802c4-a4d2-4d8b-9148-e3be6c30e623}">
          <xlrd:rvb i="16627"/>
        </ext>
      </extLst>
    </bk>
    <bk>
      <extLst>
        <ext uri="{3e2802c4-a4d2-4d8b-9148-e3be6c30e623}">
          <xlrd:rvb i="16628"/>
        </ext>
      </extLst>
    </bk>
    <bk>
      <extLst>
        <ext uri="{3e2802c4-a4d2-4d8b-9148-e3be6c30e623}">
          <xlrd:rvb i="16629"/>
        </ext>
      </extLst>
    </bk>
    <bk>
      <extLst>
        <ext uri="{3e2802c4-a4d2-4d8b-9148-e3be6c30e623}">
          <xlrd:rvb i="16630"/>
        </ext>
      </extLst>
    </bk>
    <bk>
      <extLst>
        <ext uri="{3e2802c4-a4d2-4d8b-9148-e3be6c30e623}">
          <xlrd:rvb i="16631"/>
        </ext>
      </extLst>
    </bk>
    <bk>
      <extLst>
        <ext uri="{3e2802c4-a4d2-4d8b-9148-e3be6c30e623}">
          <xlrd:rvb i="16632"/>
        </ext>
      </extLst>
    </bk>
    <bk>
      <extLst>
        <ext uri="{3e2802c4-a4d2-4d8b-9148-e3be6c30e623}">
          <xlrd:rvb i="16633"/>
        </ext>
      </extLst>
    </bk>
    <bk>
      <extLst>
        <ext uri="{3e2802c4-a4d2-4d8b-9148-e3be6c30e623}">
          <xlrd:rvb i="16634"/>
        </ext>
      </extLst>
    </bk>
    <bk>
      <extLst>
        <ext uri="{3e2802c4-a4d2-4d8b-9148-e3be6c30e623}">
          <xlrd:rvb i="16635"/>
        </ext>
      </extLst>
    </bk>
    <bk>
      <extLst>
        <ext uri="{3e2802c4-a4d2-4d8b-9148-e3be6c30e623}">
          <xlrd:rvb i="16636"/>
        </ext>
      </extLst>
    </bk>
    <bk>
      <extLst>
        <ext uri="{3e2802c4-a4d2-4d8b-9148-e3be6c30e623}">
          <xlrd:rvb i="16637"/>
        </ext>
      </extLst>
    </bk>
    <bk>
      <extLst>
        <ext uri="{3e2802c4-a4d2-4d8b-9148-e3be6c30e623}">
          <xlrd:rvb i="16638"/>
        </ext>
      </extLst>
    </bk>
    <bk>
      <extLst>
        <ext uri="{3e2802c4-a4d2-4d8b-9148-e3be6c30e623}">
          <xlrd:rvb i="16639"/>
        </ext>
      </extLst>
    </bk>
    <bk>
      <extLst>
        <ext uri="{3e2802c4-a4d2-4d8b-9148-e3be6c30e623}">
          <xlrd:rvb i="16640"/>
        </ext>
      </extLst>
    </bk>
    <bk>
      <extLst>
        <ext uri="{3e2802c4-a4d2-4d8b-9148-e3be6c30e623}">
          <xlrd:rvb i="16641"/>
        </ext>
      </extLst>
    </bk>
    <bk>
      <extLst>
        <ext uri="{3e2802c4-a4d2-4d8b-9148-e3be6c30e623}">
          <xlrd:rvb i="16642"/>
        </ext>
      </extLst>
    </bk>
    <bk>
      <extLst>
        <ext uri="{3e2802c4-a4d2-4d8b-9148-e3be6c30e623}">
          <xlrd:rvb i="16643"/>
        </ext>
      </extLst>
    </bk>
    <bk>
      <extLst>
        <ext uri="{3e2802c4-a4d2-4d8b-9148-e3be6c30e623}">
          <xlrd:rvb i="16644"/>
        </ext>
      </extLst>
    </bk>
    <bk>
      <extLst>
        <ext uri="{3e2802c4-a4d2-4d8b-9148-e3be6c30e623}">
          <xlrd:rvb i="16645"/>
        </ext>
      </extLst>
    </bk>
    <bk>
      <extLst>
        <ext uri="{3e2802c4-a4d2-4d8b-9148-e3be6c30e623}">
          <xlrd:rvb i="16646"/>
        </ext>
      </extLst>
    </bk>
    <bk>
      <extLst>
        <ext uri="{3e2802c4-a4d2-4d8b-9148-e3be6c30e623}">
          <xlrd:rvb i="16647"/>
        </ext>
      </extLst>
    </bk>
    <bk>
      <extLst>
        <ext uri="{3e2802c4-a4d2-4d8b-9148-e3be6c30e623}">
          <xlrd:rvb i="16648"/>
        </ext>
      </extLst>
    </bk>
    <bk>
      <extLst>
        <ext uri="{3e2802c4-a4d2-4d8b-9148-e3be6c30e623}">
          <xlrd:rvb i="16649"/>
        </ext>
      </extLst>
    </bk>
    <bk>
      <extLst>
        <ext uri="{3e2802c4-a4d2-4d8b-9148-e3be6c30e623}">
          <xlrd:rvb i="16650"/>
        </ext>
      </extLst>
    </bk>
    <bk>
      <extLst>
        <ext uri="{3e2802c4-a4d2-4d8b-9148-e3be6c30e623}">
          <xlrd:rvb i="16651"/>
        </ext>
      </extLst>
    </bk>
    <bk>
      <extLst>
        <ext uri="{3e2802c4-a4d2-4d8b-9148-e3be6c30e623}">
          <xlrd:rvb i="16652"/>
        </ext>
      </extLst>
    </bk>
    <bk>
      <extLst>
        <ext uri="{3e2802c4-a4d2-4d8b-9148-e3be6c30e623}">
          <xlrd:rvb i="16653"/>
        </ext>
      </extLst>
    </bk>
    <bk>
      <extLst>
        <ext uri="{3e2802c4-a4d2-4d8b-9148-e3be6c30e623}">
          <xlrd:rvb i="16654"/>
        </ext>
      </extLst>
    </bk>
    <bk>
      <extLst>
        <ext uri="{3e2802c4-a4d2-4d8b-9148-e3be6c30e623}">
          <xlrd:rvb i="16655"/>
        </ext>
      </extLst>
    </bk>
    <bk>
      <extLst>
        <ext uri="{3e2802c4-a4d2-4d8b-9148-e3be6c30e623}">
          <xlrd:rvb i="16656"/>
        </ext>
      </extLst>
    </bk>
    <bk>
      <extLst>
        <ext uri="{3e2802c4-a4d2-4d8b-9148-e3be6c30e623}">
          <xlrd:rvb i="16657"/>
        </ext>
      </extLst>
    </bk>
    <bk>
      <extLst>
        <ext uri="{3e2802c4-a4d2-4d8b-9148-e3be6c30e623}">
          <xlrd:rvb i="16658"/>
        </ext>
      </extLst>
    </bk>
    <bk>
      <extLst>
        <ext uri="{3e2802c4-a4d2-4d8b-9148-e3be6c30e623}">
          <xlrd:rvb i="16659"/>
        </ext>
      </extLst>
    </bk>
    <bk>
      <extLst>
        <ext uri="{3e2802c4-a4d2-4d8b-9148-e3be6c30e623}">
          <xlrd:rvb i="16660"/>
        </ext>
      </extLst>
    </bk>
    <bk>
      <extLst>
        <ext uri="{3e2802c4-a4d2-4d8b-9148-e3be6c30e623}">
          <xlrd:rvb i="16661"/>
        </ext>
      </extLst>
    </bk>
    <bk>
      <extLst>
        <ext uri="{3e2802c4-a4d2-4d8b-9148-e3be6c30e623}">
          <xlrd:rvb i="16662"/>
        </ext>
      </extLst>
    </bk>
    <bk>
      <extLst>
        <ext uri="{3e2802c4-a4d2-4d8b-9148-e3be6c30e623}">
          <xlrd:rvb i="16663"/>
        </ext>
      </extLst>
    </bk>
    <bk>
      <extLst>
        <ext uri="{3e2802c4-a4d2-4d8b-9148-e3be6c30e623}">
          <xlrd:rvb i="16664"/>
        </ext>
      </extLst>
    </bk>
    <bk>
      <extLst>
        <ext uri="{3e2802c4-a4d2-4d8b-9148-e3be6c30e623}">
          <xlrd:rvb i="16665"/>
        </ext>
      </extLst>
    </bk>
    <bk>
      <extLst>
        <ext uri="{3e2802c4-a4d2-4d8b-9148-e3be6c30e623}">
          <xlrd:rvb i="16666"/>
        </ext>
      </extLst>
    </bk>
    <bk>
      <extLst>
        <ext uri="{3e2802c4-a4d2-4d8b-9148-e3be6c30e623}">
          <xlrd:rvb i="16667"/>
        </ext>
      </extLst>
    </bk>
    <bk>
      <extLst>
        <ext uri="{3e2802c4-a4d2-4d8b-9148-e3be6c30e623}">
          <xlrd:rvb i="16668"/>
        </ext>
      </extLst>
    </bk>
    <bk>
      <extLst>
        <ext uri="{3e2802c4-a4d2-4d8b-9148-e3be6c30e623}">
          <xlrd:rvb i="16669"/>
        </ext>
      </extLst>
    </bk>
    <bk>
      <extLst>
        <ext uri="{3e2802c4-a4d2-4d8b-9148-e3be6c30e623}">
          <xlrd:rvb i="16670"/>
        </ext>
      </extLst>
    </bk>
    <bk>
      <extLst>
        <ext uri="{3e2802c4-a4d2-4d8b-9148-e3be6c30e623}">
          <xlrd:rvb i="16671"/>
        </ext>
      </extLst>
    </bk>
    <bk>
      <extLst>
        <ext uri="{3e2802c4-a4d2-4d8b-9148-e3be6c30e623}">
          <xlrd:rvb i="16672"/>
        </ext>
      </extLst>
    </bk>
    <bk>
      <extLst>
        <ext uri="{3e2802c4-a4d2-4d8b-9148-e3be6c30e623}">
          <xlrd:rvb i="16673"/>
        </ext>
      </extLst>
    </bk>
    <bk>
      <extLst>
        <ext uri="{3e2802c4-a4d2-4d8b-9148-e3be6c30e623}">
          <xlrd:rvb i="16674"/>
        </ext>
      </extLst>
    </bk>
    <bk>
      <extLst>
        <ext uri="{3e2802c4-a4d2-4d8b-9148-e3be6c30e623}">
          <xlrd:rvb i="16675"/>
        </ext>
      </extLst>
    </bk>
    <bk>
      <extLst>
        <ext uri="{3e2802c4-a4d2-4d8b-9148-e3be6c30e623}">
          <xlrd:rvb i="16676"/>
        </ext>
      </extLst>
    </bk>
    <bk>
      <extLst>
        <ext uri="{3e2802c4-a4d2-4d8b-9148-e3be6c30e623}">
          <xlrd:rvb i="16677"/>
        </ext>
      </extLst>
    </bk>
    <bk>
      <extLst>
        <ext uri="{3e2802c4-a4d2-4d8b-9148-e3be6c30e623}">
          <xlrd:rvb i="16678"/>
        </ext>
      </extLst>
    </bk>
    <bk>
      <extLst>
        <ext uri="{3e2802c4-a4d2-4d8b-9148-e3be6c30e623}">
          <xlrd:rvb i="16679"/>
        </ext>
      </extLst>
    </bk>
    <bk>
      <extLst>
        <ext uri="{3e2802c4-a4d2-4d8b-9148-e3be6c30e623}">
          <xlrd:rvb i="16682"/>
        </ext>
      </extLst>
    </bk>
    <bk>
      <extLst>
        <ext uri="{3e2802c4-a4d2-4d8b-9148-e3be6c30e623}">
          <xlrd:rvb i="16683"/>
        </ext>
      </extLst>
    </bk>
    <bk>
      <extLst>
        <ext uri="{3e2802c4-a4d2-4d8b-9148-e3be6c30e623}">
          <xlrd:rvb i="16684"/>
        </ext>
      </extLst>
    </bk>
    <bk>
      <extLst>
        <ext uri="{3e2802c4-a4d2-4d8b-9148-e3be6c30e623}">
          <xlrd:rvb i="16685"/>
        </ext>
      </extLst>
    </bk>
    <bk>
      <extLst>
        <ext uri="{3e2802c4-a4d2-4d8b-9148-e3be6c30e623}">
          <xlrd:rvb i="16686"/>
        </ext>
      </extLst>
    </bk>
    <bk>
      <extLst>
        <ext uri="{3e2802c4-a4d2-4d8b-9148-e3be6c30e623}">
          <xlrd:rvb i="16687"/>
        </ext>
      </extLst>
    </bk>
    <bk>
      <extLst>
        <ext uri="{3e2802c4-a4d2-4d8b-9148-e3be6c30e623}">
          <xlrd:rvb i="16688"/>
        </ext>
      </extLst>
    </bk>
    <bk>
      <extLst>
        <ext uri="{3e2802c4-a4d2-4d8b-9148-e3be6c30e623}">
          <xlrd:rvb i="16689"/>
        </ext>
      </extLst>
    </bk>
    <bk>
      <extLst>
        <ext uri="{3e2802c4-a4d2-4d8b-9148-e3be6c30e623}">
          <xlrd:rvb i="16690"/>
        </ext>
      </extLst>
    </bk>
    <bk>
      <extLst>
        <ext uri="{3e2802c4-a4d2-4d8b-9148-e3be6c30e623}">
          <xlrd:rvb i="16691"/>
        </ext>
      </extLst>
    </bk>
    <bk>
      <extLst>
        <ext uri="{3e2802c4-a4d2-4d8b-9148-e3be6c30e623}">
          <xlrd:rvb i="16692"/>
        </ext>
      </extLst>
    </bk>
    <bk>
      <extLst>
        <ext uri="{3e2802c4-a4d2-4d8b-9148-e3be6c30e623}">
          <xlrd:rvb i="16693"/>
        </ext>
      </extLst>
    </bk>
    <bk>
      <extLst>
        <ext uri="{3e2802c4-a4d2-4d8b-9148-e3be6c30e623}">
          <xlrd:rvb i="16694"/>
        </ext>
      </extLst>
    </bk>
    <bk>
      <extLst>
        <ext uri="{3e2802c4-a4d2-4d8b-9148-e3be6c30e623}">
          <xlrd:rvb i="16695"/>
        </ext>
      </extLst>
    </bk>
    <bk>
      <extLst>
        <ext uri="{3e2802c4-a4d2-4d8b-9148-e3be6c30e623}">
          <xlrd:rvb i="16696"/>
        </ext>
      </extLst>
    </bk>
    <bk>
      <extLst>
        <ext uri="{3e2802c4-a4d2-4d8b-9148-e3be6c30e623}">
          <xlrd:rvb i="16697"/>
        </ext>
      </extLst>
    </bk>
    <bk>
      <extLst>
        <ext uri="{3e2802c4-a4d2-4d8b-9148-e3be6c30e623}">
          <xlrd:rvb i="16698"/>
        </ext>
      </extLst>
    </bk>
    <bk>
      <extLst>
        <ext uri="{3e2802c4-a4d2-4d8b-9148-e3be6c30e623}">
          <xlrd:rvb i="16699"/>
        </ext>
      </extLst>
    </bk>
    <bk>
      <extLst>
        <ext uri="{3e2802c4-a4d2-4d8b-9148-e3be6c30e623}">
          <xlrd:rvb i="16700"/>
        </ext>
      </extLst>
    </bk>
    <bk>
      <extLst>
        <ext uri="{3e2802c4-a4d2-4d8b-9148-e3be6c30e623}">
          <xlrd:rvb i="16701"/>
        </ext>
      </extLst>
    </bk>
    <bk>
      <extLst>
        <ext uri="{3e2802c4-a4d2-4d8b-9148-e3be6c30e623}">
          <xlrd:rvb i="16702"/>
        </ext>
      </extLst>
    </bk>
    <bk>
      <extLst>
        <ext uri="{3e2802c4-a4d2-4d8b-9148-e3be6c30e623}">
          <xlrd:rvb i="16703"/>
        </ext>
      </extLst>
    </bk>
    <bk>
      <extLst>
        <ext uri="{3e2802c4-a4d2-4d8b-9148-e3be6c30e623}">
          <xlrd:rvb i="16704"/>
        </ext>
      </extLst>
    </bk>
    <bk>
      <extLst>
        <ext uri="{3e2802c4-a4d2-4d8b-9148-e3be6c30e623}">
          <xlrd:rvb i="16705"/>
        </ext>
      </extLst>
    </bk>
    <bk>
      <extLst>
        <ext uri="{3e2802c4-a4d2-4d8b-9148-e3be6c30e623}">
          <xlrd:rvb i="16706"/>
        </ext>
      </extLst>
    </bk>
    <bk>
      <extLst>
        <ext uri="{3e2802c4-a4d2-4d8b-9148-e3be6c30e623}">
          <xlrd:rvb i="16707"/>
        </ext>
      </extLst>
    </bk>
    <bk>
      <extLst>
        <ext uri="{3e2802c4-a4d2-4d8b-9148-e3be6c30e623}">
          <xlrd:rvb i="16708"/>
        </ext>
      </extLst>
    </bk>
    <bk>
      <extLst>
        <ext uri="{3e2802c4-a4d2-4d8b-9148-e3be6c30e623}">
          <xlrd:rvb i="16709"/>
        </ext>
      </extLst>
    </bk>
    <bk>
      <extLst>
        <ext uri="{3e2802c4-a4d2-4d8b-9148-e3be6c30e623}">
          <xlrd:rvb i="16710"/>
        </ext>
      </extLst>
    </bk>
    <bk>
      <extLst>
        <ext uri="{3e2802c4-a4d2-4d8b-9148-e3be6c30e623}">
          <xlrd:rvb i="16711"/>
        </ext>
      </extLst>
    </bk>
    <bk>
      <extLst>
        <ext uri="{3e2802c4-a4d2-4d8b-9148-e3be6c30e623}">
          <xlrd:rvb i="16712"/>
        </ext>
      </extLst>
    </bk>
    <bk>
      <extLst>
        <ext uri="{3e2802c4-a4d2-4d8b-9148-e3be6c30e623}">
          <xlrd:rvb i="16713"/>
        </ext>
      </extLst>
    </bk>
    <bk>
      <extLst>
        <ext uri="{3e2802c4-a4d2-4d8b-9148-e3be6c30e623}">
          <xlrd:rvb i="16714"/>
        </ext>
      </extLst>
    </bk>
    <bk>
      <extLst>
        <ext uri="{3e2802c4-a4d2-4d8b-9148-e3be6c30e623}">
          <xlrd:rvb i="16715"/>
        </ext>
      </extLst>
    </bk>
    <bk>
      <extLst>
        <ext uri="{3e2802c4-a4d2-4d8b-9148-e3be6c30e623}">
          <xlrd:rvb i="16716"/>
        </ext>
      </extLst>
    </bk>
    <bk>
      <extLst>
        <ext uri="{3e2802c4-a4d2-4d8b-9148-e3be6c30e623}">
          <xlrd:rvb i="16717"/>
        </ext>
      </extLst>
    </bk>
    <bk>
      <extLst>
        <ext uri="{3e2802c4-a4d2-4d8b-9148-e3be6c30e623}">
          <xlrd:rvb i="16718"/>
        </ext>
      </extLst>
    </bk>
    <bk>
      <extLst>
        <ext uri="{3e2802c4-a4d2-4d8b-9148-e3be6c30e623}">
          <xlrd:rvb i="16719"/>
        </ext>
      </extLst>
    </bk>
    <bk>
      <extLst>
        <ext uri="{3e2802c4-a4d2-4d8b-9148-e3be6c30e623}">
          <xlrd:rvb i="16720"/>
        </ext>
      </extLst>
    </bk>
    <bk>
      <extLst>
        <ext uri="{3e2802c4-a4d2-4d8b-9148-e3be6c30e623}">
          <xlrd:rvb i="16721"/>
        </ext>
      </extLst>
    </bk>
    <bk>
      <extLst>
        <ext uri="{3e2802c4-a4d2-4d8b-9148-e3be6c30e623}">
          <xlrd:rvb i="16722"/>
        </ext>
      </extLst>
    </bk>
    <bk>
      <extLst>
        <ext uri="{3e2802c4-a4d2-4d8b-9148-e3be6c30e623}">
          <xlrd:rvb i="16723"/>
        </ext>
      </extLst>
    </bk>
    <bk>
      <extLst>
        <ext uri="{3e2802c4-a4d2-4d8b-9148-e3be6c30e623}">
          <xlrd:rvb i="16724"/>
        </ext>
      </extLst>
    </bk>
    <bk>
      <extLst>
        <ext uri="{3e2802c4-a4d2-4d8b-9148-e3be6c30e623}">
          <xlrd:rvb i="16725"/>
        </ext>
      </extLst>
    </bk>
    <bk>
      <extLst>
        <ext uri="{3e2802c4-a4d2-4d8b-9148-e3be6c30e623}">
          <xlrd:rvb i="16726"/>
        </ext>
      </extLst>
    </bk>
    <bk>
      <extLst>
        <ext uri="{3e2802c4-a4d2-4d8b-9148-e3be6c30e623}">
          <xlrd:rvb i="16727"/>
        </ext>
      </extLst>
    </bk>
    <bk>
      <extLst>
        <ext uri="{3e2802c4-a4d2-4d8b-9148-e3be6c30e623}">
          <xlrd:rvb i="16728"/>
        </ext>
      </extLst>
    </bk>
    <bk>
      <extLst>
        <ext uri="{3e2802c4-a4d2-4d8b-9148-e3be6c30e623}">
          <xlrd:rvb i="16729"/>
        </ext>
      </extLst>
    </bk>
    <bk>
      <extLst>
        <ext uri="{3e2802c4-a4d2-4d8b-9148-e3be6c30e623}">
          <xlrd:rvb i="16730"/>
        </ext>
      </extLst>
    </bk>
    <bk>
      <extLst>
        <ext uri="{3e2802c4-a4d2-4d8b-9148-e3be6c30e623}">
          <xlrd:rvb i="16731"/>
        </ext>
      </extLst>
    </bk>
    <bk>
      <extLst>
        <ext uri="{3e2802c4-a4d2-4d8b-9148-e3be6c30e623}">
          <xlrd:rvb i="16732"/>
        </ext>
      </extLst>
    </bk>
    <bk>
      <extLst>
        <ext uri="{3e2802c4-a4d2-4d8b-9148-e3be6c30e623}">
          <xlrd:rvb i="16733"/>
        </ext>
      </extLst>
    </bk>
    <bk>
      <extLst>
        <ext uri="{3e2802c4-a4d2-4d8b-9148-e3be6c30e623}">
          <xlrd:rvb i="16734"/>
        </ext>
      </extLst>
    </bk>
    <bk>
      <extLst>
        <ext uri="{3e2802c4-a4d2-4d8b-9148-e3be6c30e623}">
          <xlrd:rvb i="16735"/>
        </ext>
      </extLst>
    </bk>
    <bk>
      <extLst>
        <ext uri="{3e2802c4-a4d2-4d8b-9148-e3be6c30e623}">
          <xlrd:rvb i="16736"/>
        </ext>
      </extLst>
    </bk>
    <bk>
      <extLst>
        <ext uri="{3e2802c4-a4d2-4d8b-9148-e3be6c30e623}">
          <xlrd:rvb i="16737"/>
        </ext>
      </extLst>
    </bk>
    <bk>
      <extLst>
        <ext uri="{3e2802c4-a4d2-4d8b-9148-e3be6c30e623}">
          <xlrd:rvb i="16738"/>
        </ext>
      </extLst>
    </bk>
    <bk>
      <extLst>
        <ext uri="{3e2802c4-a4d2-4d8b-9148-e3be6c30e623}">
          <xlrd:rvb i="16739"/>
        </ext>
      </extLst>
    </bk>
    <bk>
      <extLst>
        <ext uri="{3e2802c4-a4d2-4d8b-9148-e3be6c30e623}">
          <xlrd:rvb i="16740"/>
        </ext>
      </extLst>
    </bk>
    <bk>
      <extLst>
        <ext uri="{3e2802c4-a4d2-4d8b-9148-e3be6c30e623}">
          <xlrd:rvb i="16741"/>
        </ext>
      </extLst>
    </bk>
    <bk>
      <extLst>
        <ext uri="{3e2802c4-a4d2-4d8b-9148-e3be6c30e623}">
          <xlrd:rvb i="16742"/>
        </ext>
      </extLst>
    </bk>
    <bk>
      <extLst>
        <ext uri="{3e2802c4-a4d2-4d8b-9148-e3be6c30e623}">
          <xlrd:rvb i="16743"/>
        </ext>
      </extLst>
    </bk>
    <bk>
      <extLst>
        <ext uri="{3e2802c4-a4d2-4d8b-9148-e3be6c30e623}">
          <xlrd:rvb i="16744"/>
        </ext>
      </extLst>
    </bk>
    <bk>
      <extLst>
        <ext uri="{3e2802c4-a4d2-4d8b-9148-e3be6c30e623}">
          <xlrd:rvb i="16745"/>
        </ext>
      </extLst>
    </bk>
    <bk>
      <extLst>
        <ext uri="{3e2802c4-a4d2-4d8b-9148-e3be6c30e623}">
          <xlrd:rvb i="16746"/>
        </ext>
      </extLst>
    </bk>
    <bk>
      <extLst>
        <ext uri="{3e2802c4-a4d2-4d8b-9148-e3be6c30e623}">
          <xlrd:rvb i="16747"/>
        </ext>
      </extLst>
    </bk>
    <bk>
      <extLst>
        <ext uri="{3e2802c4-a4d2-4d8b-9148-e3be6c30e623}">
          <xlrd:rvb i="16748"/>
        </ext>
      </extLst>
    </bk>
    <bk>
      <extLst>
        <ext uri="{3e2802c4-a4d2-4d8b-9148-e3be6c30e623}">
          <xlrd:rvb i="16749"/>
        </ext>
      </extLst>
    </bk>
    <bk>
      <extLst>
        <ext uri="{3e2802c4-a4d2-4d8b-9148-e3be6c30e623}">
          <xlrd:rvb i="16750"/>
        </ext>
      </extLst>
    </bk>
    <bk>
      <extLst>
        <ext uri="{3e2802c4-a4d2-4d8b-9148-e3be6c30e623}">
          <xlrd:rvb i="16751"/>
        </ext>
      </extLst>
    </bk>
    <bk>
      <extLst>
        <ext uri="{3e2802c4-a4d2-4d8b-9148-e3be6c30e623}">
          <xlrd:rvb i="16752"/>
        </ext>
      </extLst>
    </bk>
    <bk>
      <extLst>
        <ext uri="{3e2802c4-a4d2-4d8b-9148-e3be6c30e623}">
          <xlrd:rvb i="16753"/>
        </ext>
      </extLst>
    </bk>
    <bk>
      <extLst>
        <ext uri="{3e2802c4-a4d2-4d8b-9148-e3be6c30e623}">
          <xlrd:rvb i="16754"/>
        </ext>
      </extLst>
    </bk>
    <bk>
      <extLst>
        <ext uri="{3e2802c4-a4d2-4d8b-9148-e3be6c30e623}">
          <xlrd:rvb i="16755"/>
        </ext>
      </extLst>
    </bk>
    <bk>
      <extLst>
        <ext uri="{3e2802c4-a4d2-4d8b-9148-e3be6c30e623}">
          <xlrd:rvb i="16756"/>
        </ext>
      </extLst>
    </bk>
    <bk>
      <extLst>
        <ext uri="{3e2802c4-a4d2-4d8b-9148-e3be6c30e623}">
          <xlrd:rvb i="16757"/>
        </ext>
      </extLst>
    </bk>
    <bk>
      <extLst>
        <ext uri="{3e2802c4-a4d2-4d8b-9148-e3be6c30e623}">
          <xlrd:rvb i="16758"/>
        </ext>
      </extLst>
    </bk>
    <bk>
      <extLst>
        <ext uri="{3e2802c4-a4d2-4d8b-9148-e3be6c30e623}">
          <xlrd:rvb i="16759"/>
        </ext>
      </extLst>
    </bk>
    <bk>
      <extLst>
        <ext uri="{3e2802c4-a4d2-4d8b-9148-e3be6c30e623}">
          <xlrd:rvb i="16760"/>
        </ext>
      </extLst>
    </bk>
    <bk>
      <extLst>
        <ext uri="{3e2802c4-a4d2-4d8b-9148-e3be6c30e623}">
          <xlrd:rvb i="16761"/>
        </ext>
      </extLst>
    </bk>
    <bk>
      <extLst>
        <ext uri="{3e2802c4-a4d2-4d8b-9148-e3be6c30e623}">
          <xlrd:rvb i="16762"/>
        </ext>
      </extLst>
    </bk>
    <bk>
      <extLst>
        <ext uri="{3e2802c4-a4d2-4d8b-9148-e3be6c30e623}">
          <xlrd:rvb i="16763"/>
        </ext>
      </extLst>
    </bk>
    <bk>
      <extLst>
        <ext uri="{3e2802c4-a4d2-4d8b-9148-e3be6c30e623}">
          <xlrd:rvb i="16764"/>
        </ext>
      </extLst>
    </bk>
    <bk>
      <extLst>
        <ext uri="{3e2802c4-a4d2-4d8b-9148-e3be6c30e623}">
          <xlrd:rvb i="16765"/>
        </ext>
      </extLst>
    </bk>
    <bk>
      <extLst>
        <ext uri="{3e2802c4-a4d2-4d8b-9148-e3be6c30e623}">
          <xlrd:rvb i="16766"/>
        </ext>
      </extLst>
    </bk>
    <bk>
      <extLst>
        <ext uri="{3e2802c4-a4d2-4d8b-9148-e3be6c30e623}">
          <xlrd:rvb i="16767"/>
        </ext>
      </extLst>
    </bk>
    <bk>
      <extLst>
        <ext uri="{3e2802c4-a4d2-4d8b-9148-e3be6c30e623}">
          <xlrd:rvb i="16768"/>
        </ext>
      </extLst>
    </bk>
    <bk>
      <extLst>
        <ext uri="{3e2802c4-a4d2-4d8b-9148-e3be6c30e623}">
          <xlrd:rvb i="16769"/>
        </ext>
      </extLst>
    </bk>
    <bk>
      <extLst>
        <ext uri="{3e2802c4-a4d2-4d8b-9148-e3be6c30e623}">
          <xlrd:rvb i="16770"/>
        </ext>
      </extLst>
    </bk>
    <bk>
      <extLst>
        <ext uri="{3e2802c4-a4d2-4d8b-9148-e3be6c30e623}">
          <xlrd:rvb i="16771"/>
        </ext>
      </extLst>
    </bk>
    <bk>
      <extLst>
        <ext uri="{3e2802c4-a4d2-4d8b-9148-e3be6c30e623}">
          <xlrd:rvb i="16772"/>
        </ext>
      </extLst>
    </bk>
    <bk>
      <extLst>
        <ext uri="{3e2802c4-a4d2-4d8b-9148-e3be6c30e623}">
          <xlrd:rvb i="16773"/>
        </ext>
      </extLst>
    </bk>
    <bk>
      <extLst>
        <ext uri="{3e2802c4-a4d2-4d8b-9148-e3be6c30e623}">
          <xlrd:rvb i="16774"/>
        </ext>
      </extLst>
    </bk>
    <bk>
      <extLst>
        <ext uri="{3e2802c4-a4d2-4d8b-9148-e3be6c30e623}">
          <xlrd:rvb i="16775"/>
        </ext>
      </extLst>
    </bk>
    <bk>
      <extLst>
        <ext uri="{3e2802c4-a4d2-4d8b-9148-e3be6c30e623}">
          <xlrd:rvb i="16776"/>
        </ext>
      </extLst>
    </bk>
    <bk>
      <extLst>
        <ext uri="{3e2802c4-a4d2-4d8b-9148-e3be6c30e623}">
          <xlrd:rvb i="16777"/>
        </ext>
      </extLst>
    </bk>
    <bk>
      <extLst>
        <ext uri="{3e2802c4-a4d2-4d8b-9148-e3be6c30e623}">
          <xlrd:rvb i="16778"/>
        </ext>
      </extLst>
    </bk>
    <bk>
      <extLst>
        <ext uri="{3e2802c4-a4d2-4d8b-9148-e3be6c30e623}">
          <xlrd:rvb i="16779"/>
        </ext>
      </extLst>
    </bk>
    <bk>
      <extLst>
        <ext uri="{3e2802c4-a4d2-4d8b-9148-e3be6c30e623}">
          <xlrd:rvb i="16780"/>
        </ext>
      </extLst>
    </bk>
    <bk>
      <extLst>
        <ext uri="{3e2802c4-a4d2-4d8b-9148-e3be6c30e623}">
          <xlrd:rvb i="16781"/>
        </ext>
      </extLst>
    </bk>
    <bk>
      <extLst>
        <ext uri="{3e2802c4-a4d2-4d8b-9148-e3be6c30e623}">
          <xlrd:rvb i="16782"/>
        </ext>
      </extLst>
    </bk>
    <bk>
      <extLst>
        <ext uri="{3e2802c4-a4d2-4d8b-9148-e3be6c30e623}">
          <xlrd:rvb i="16783"/>
        </ext>
      </extLst>
    </bk>
    <bk>
      <extLst>
        <ext uri="{3e2802c4-a4d2-4d8b-9148-e3be6c30e623}">
          <xlrd:rvb i="16784"/>
        </ext>
      </extLst>
    </bk>
    <bk>
      <extLst>
        <ext uri="{3e2802c4-a4d2-4d8b-9148-e3be6c30e623}">
          <xlrd:rvb i="16785"/>
        </ext>
      </extLst>
    </bk>
    <bk>
      <extLst>
        <ext uri="{3e2802c4-a4d2-4d8b-9148-e3be6c30e623}">
          <xlrd:rvb i="16786"/>
        </ext>
      </extLst>
    </bk>
    <bk>
      <extLst>
        <ext uri="{3e2802c4-a4d2-4d8b-9148-e3be6c30e623}">
          <xlrd:rvb i="16787"/>
        </ext>
      </extLst>
    </bk>
    <bk>
      <extLst>
        <ext uri="{3e2802c4-a4d2-4d8b-9148-e3be6c30e623}">
          <xlrd:rvb i="16788"/>
        </ext>
      </extLst>
    </bk>
    <bk>
      <extLst>
        <ext uri="{3e2802c4-a4d2-4d8b-9148-e3be6c30e623}">
          <xlrd:rvb i="16789"/>
        </ext>
      </extLst>
    </bk>
    <bk>
      <extLst>
        <ext uri="{3e2802c4-a4d2-4d8b-9148-e3be6c30e623}">
          <xlrd:rvb i="16790"/>
        </ext>
      </extLst>
    </bk>
    <bk>
      <extLst>
        <ext uri="{3e2802c4-a4d2-4d8b-9148-e3be6c30e623}">
          <xlrd:rvb i="16791"/>
        </ext>
      </extLst>
    </bk>
    <bk>
      <extLst>
        <ext uri="{3e2802c4-a4d2-4d8b-9148-e3be6c30e623}">
          <xlrd:rvb i="16792"/>
        </ext>
      </extLst>
    </bk>
    <bk>
      <extLst>
        <ext uri="{3e2802c4-a4d2-4d8b-9148-e3be6c30e623}">
          <xlrd:rvb i="16793"/>
        </ext>
      </extLst>
    </bk>
    <bk>
      <extLst>
        <ext uri="{3e2802c4-a4d2-4d8b-9148-e3be6c30e623}">
          <xlrd:rvb i="16794"/>
        </ext>
      </extLst>
    </bk>
    <bk>
      <extLst>
        <ext uri="{3e2802c4-a4d2-4d8b-9148-e3be6c30e623}">
          <xlrd:rvb i="16795"/>
        </ext>
      </extLst>
    </bk>
    <bk>
      <extLst>
        <ext uri="{3e2802c4-a4d2-4d8b-9148-e3be6c30e623}">
          <xlrd:rvb i="16796"/>
        </ext>
      </extLst>
    </bk>
    <bk>
      <extLst>
        <ext uri="{3e2802c4-a4d2-4d8b-9148-e3be6c30e623}">
          <xlrd:rvb i="16797"/>
        </ext>
      </extLst>
    </bk>
    <bk>
      <extLst>
        <ext uri="{3e2802c4-a4d2-4d8b-9148-e3be6c30e623}">
          <xlrd:rvb i="16798"/>
        </ext>
      </extLst>
    </bk>
    <bk>
      <extLst>
        <ext uri="{3e2802c4-a4d2-4d8b-9148-e3be6c30e623}">
          <xlrd:rvb i="16799"/>
        </ext>
      </extLst>
    </bk>
    <bk>
      <extLst>
        <ext uri="{3e2802c4-a4d2-4d8b-9148-e3be6c30e623}">
          <xlrd:rvb i="16800"/>
        </ext>
      </extLst>
    </bk>
    <bk>
      <extLst>
        <ext uri="{3e2802c4-a4d2-4d8b-9148-e3be6c30e623}">
          <xlrd:rvb i="16801"/>
        </ext>
      </extLst>
    </bk>
    <bk>
      <extLst>
        <ext uri="{3e2802c4-a4d2-4d8b-9148-e3be6c30e623}">
          <xlrd:rvb i="16802"/>
        </ext>
      </extLst>
    </bk>
    <bk>
      <extLst>
        <ext uri="{3e2802c4-a4d2-4d8b-9148-e3be6c30e623}">
          <xlrd:rvb i="16803"/>
        </ext>
      </extLst>
    </bk>
    <bk>
      <extLst>
        <ext uri="{3e2802c4-a4d2-4d8b-9148-e3be6c30e623}">
          <xlrd:rvb i="16804"/>
        </ext>
      </extLst>
    </bk>
    <bk>
      <extLst>
        <ext uri="{3e2802c4-a4d2-4d8b-9148-e3be6c30e623}">
          <xlrd:rvb i="16805"/>
        </ext>
      </extLst>
    </bk>
    <bk>
      <extLst>
        <ext uri="{3e2802c4-a4d2-4d8b-9148-e3be6c30e623}">
          <xlrd:rvb i="16806"/>
        </ext>
      </extLst>
    </bk>
    <bk>
      <extLst>
        <ext uri="{3e2802c4-a4d2-4d8b-9148-e3be6c30e623}">
          <xlrd:rvb i="16807"/>
        </ext>
      </extLst>
    </bk>
    <bk>
      <extLst>
        <ext uri="{3e2802c4-a4d2-4d8b-9148-e3be6c30e623}">
          <xlrd:rvb i="16808"/>
        </ext>
      </extLst>
    </bk>
    <bk>
      <extLst>
        <ext uri="{3e2802c4-a4d2-4d8b-9148-e3be6c30e623}">
          <xlrd:rvb i="16809"/>
        </ext>
      </extLst>
    </bk>
    <bk>
      <extLst>
        <ext uri="{3e2802c4-a4d2-4d8b-9148-e3be6c30e623}">
          <xlrd:rvb i="16810"/>
        </ext>
      </extLst>
    </bk>
    <bk>
      <extLst>
        <ext uri="{3e2802c4-a4d2-4d8b-9148-e3be6c30e623}">
          <xlrd:rvb i="16811"/>
        </ext>
      </extLst>
    </bk>
    <bk>
      <extLst>
        <ext uri="{3e2802c4-a4d2-4d8b-9148-e3be6c30e623}">
          <xlrd:rvb i="16812"/>
        </ext>
      </extLst>
    </bk>
    <bk>
      <extLst>
        <ext uri="{3e2802c4-a4d2-4d8b-9148-e3be6c30e623}">
          <xlrd:rvb i="16813"/>
        </ext>
      </extLst>
    </bk>
    <bk>
      <extLst>
        <ext uri="{3e2802c4-a4d2-4d8b-9148-e3be6c30e623}">
          <xlrd:rvb i="16814"/>
        </ext>
      </extLst>
    </bk>
    <bk>
      <extLst>
        <ext uri="{3e2802c4-a4d2-4d8b-9148-e3be6c30e623}">
          <xlrd:rvb i="16815"/>
        </ext>
      </extLst>
    </bk>
    <bk>
      <extLst>
        <ext uri="{3e2802c4-a4d2-4d8b-9148-e3be6c30e623}">
          <xlrd:rvb i="16816"/>
        </ext>
      </extLst>
    </bk>
    <bk>
      <extLst>
        <ext uri="{3e2802c4-a4d2-4d8b-9148-e3be6c30e623}">
          <xlrd:rvb i="16817"/>
        </ext>
      </extLst>
    </bk>
    <bk>
      <extLst>
        <ext uri="{3e2802c4-a4d2-4d8b-9148-e3be6c30e623}">
          <xlrd:rvb i="16818"/>
        </ext>
      </extLst>
    </bk>
    <bk>
      <extLst>
        <ext uri="{3e2802c4-a4d2-4d8b-9148-e3be6c30e623}">
          <xlrd:rvb i="16819"/>
        </ext>
      </extLst>
    </bk>
    <bk>
      <extLst>
        <ext uri="{3e2802c4-a4d2-4d8b-9148-e3be6c30e623}">
          <xlrd:rvb i="16820"/>
        </ext>
      </extLst>
    </bk>
    <bk>
      <extLst>
        <ext uri="{3e2802c4-a4d2-4d8b-9148-e3be6c30e623}">
          <xlrd:rvb i="16821"/>
        </ext>
      </extLst>
    </bk>
    <bk>
      <extLst>
        <ext uri="{3e2802c4-a4d2-4d8b-9148-e3be6c30e623}">
          <xlrd:rvb i="16822"/>
        </ext>
      </extLst>
    </bk>
    <bk>
      <extLst>
        <ext uri="{3e2802c4-a4d2-4d8b-9148-e3be6c30e623}">
          <xlrd:rvb i="16823"/>
        </ext>
      </extLst>
    </bk>
    <bk>
      <extLst>
        <ext uri="{3e2802c4-a4d2-4d8b-9148-e3be6c30e623}">
          <xlrd:rvb i="16824"/>
        </ext>
      </extLst>
    </bk>
    <bk>
      <extLst>
        <ext uri="{3e2802c4-a4d2-4d8b-9148-e3be6c30e623}">
          <xlrd:rvb i="16825"/>
        </ext>
      </extLst>
    </bk>
    <bk>
      <extLst>
        <ext uri="{3e2802c4-a4d2-4d8b-9148-e3be6c30e623}">
          <xlrd:rvb i="16826"/>
        </ext>
      </extLst>
    </bk>
    <bk>
      <extLst>
        <ext uri="{3e2802c4-a4d2-4d8b-9148-e3be6c30e623}">
          <xlrd:rvb i="16827"/>
        </ext>
      </extLst>
    </bk>
    <bk>
      <extLst>
        <ext uri="{3e2802c4-a4d2-4d8b-9148-e3be6c30e623}">
          <xlrd:rvb i="16828"/>
        </ext>
      </extLst>
    </bk>
    <bk>
      <extLst>
        <ext uri="{3e2802c4-a4d2-4d8b-9148-e3be6c30e623}">
          <xlrd:rvb i="16829"/>
        </ext>
      </extLst>
    </bk>
    <bk>
      <extLst>
        <ext uri="{3e2802c4-a4d2-4d8b-9148-e3be6c30e623}">
          <xlrd:rvb i="16830"/>
        </ext>
      </extLst>
    </bk>
    <bk>
      <extLst>
        <ext uri="{3e2802c4-a4d2-4d8b-9148-e3be6c30e623}">
          <xlrd:rvb i="16831"/>
        </ext>
      </extLst>
    </bk>
    <bk>
      <extLst>
        <ext uri="{3e2802c4-a4d2-4d8b-9148-e3be6c30e623}">
          <xlrd:rvb i="16832"/>
        </ext>
      </extLst>
    </bk>
    <bk>
      <extLst>
        <ext uri="{3e2802c4-a4d2-4d8b-9148-e3be6c30e623}">
          <xlrd:rvb i="16833"/>
        </ext>
      </extLst>
    </bk>
    <bk>
      <extLst>
        <ext uri="{3e2802c4-a4d2-4d8b-9148-e3be6c30e623}">
          <xlrd:rvb i="16834"/>
        </ext>
      </extLst>
    </bk>
    <bk>
      <extLst>
        <ext uri="{3e2802c4-a4d2-4d8b-9148-e3be6c30e623}">
          <xlrd:rvb i="16835"/>
        </ext>
      </extLst>
    </bk>
    <bk>
      <extLst>
        <ext uri="{3e2802c4-a4d2-4d8b-9148-e3be6c30e623}">
          <xlrd:rvb i="16836"/>
        </ext>
      </extLst>
    </bk>
    <bk>
      <extLst>
        <ext uri="{3e2802c4-a4d2-4d8b-9148-e3be6c30e623}">
          <xlrd:rvb i="16837"/>
        </ext>
      </extLst>
    </bk>
    <bk>
      <extLst>
        <ext uri="{3e2802c4-a4d2-4d8b-9148-e3be6c30e623}">
          <xlrd:rvb i="16838"/>
        </ext>
      </extLst>
    </bk>
    <bk>
      <extLst>
        <ext uri="{3e2802c4-a4d2-4d8b-9148-e3be6c30e623}">
          <xlrd:rvb i="16839"/>
        </ext>
      </extLst>
    </bk>
    <bk>
      <extLst>
        <ext uri="{3e2802c4-a4d2-4d8b-9148-e3be6c30e623}">
          <xlrd:rvb i="16840"/>
        </ext>
      </extLst>
    </bk>
    <bk>
      <extLst>
        <ext uri="{3e2802c4-a4d2-4d8b-9148-e3be6c30e623}">
          <xlrd:rvb i="16841"/>
        </ext>
      </extLst>
    </bk>
    <bk>
      <extLst>
        <ext uri="{3e2802c4-a4d2-4d8b-9148-e3be6c30e623}">
          <xlrd:rvb i="16842"/>
        </ext>
      </extLst>
    </bk>
    <bk>
      <extLst>
        <ext uri="{3e2802c4-a4d2-4d8b-9148-e3be6c30e623}">
          <xlrd:rvb i="16843"/>
        </ext>
      </extLst>
    </bk>
    <bk>
      <extLst>
        <ext uri="{3e2802c4-a4d2-4d8b-9148-e3be6c30e623}">
          <xlrd:rvb i="16844"/>
        </ext>
      </extLst>
    </bk>
    <bk>
      <extLst>
        <ext uri="{3e2802c4-a4d2-4d8b-9148-e3be6c30e623}">
          <xlrd:rvb i="16845"/>
        </ext>
      </extLst>
    </bk>
    <bk>
      <extLst>
        <ext uri="{3e2802c4-a4d2-4d8b-9148-e3be6c30e623}">
          <xlrd:rvb i="16846"/>
        </ext>
      </extLst>
    </bk>
    <bk>
      <extLst>
        <ext uri="{3e2802c4-a4d2-4d8b-9148-e3be6c30e623}">
          <xlrd:rvb i="16847"/>
        </ext>
      </extLst>
    </bk>
    <bk>
      <extLst>
        <ext uri="{3e2802c4-a4d2-4d8b-9148-e3be6c30e623}">
          <xlrd:rvb i="16848"/>
        </ext>
      </extLst>
    </bk>
    <bk>
      <extLst>
        <ext uri="{3e2802c4-a4d2-4d8b-9148-e3be6c30e623}">
          <xlrd:rvb i="16849"/>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3"/>
        </ext>
      </extLst>
    </bk>
    <bk>
      <extLst>
        <ext uri="{3e2802c4-a4d2-4d8b-9148-e3be6c30e623}">
          <xlrd:rvb i="16854"/>
        </ext>
      </extLst>
    </bk>
    <bk>
      <extLst>
        <ext uri="{3e2802c4-a4d2-4d8b-9148-e3be6c30e623}">
          <xlrd:rvb i="16855"/>
        </ext>
      </extLst>
    </bk>
    <bk>
      <extLst>
        <ext uri="{3e2802c4-a4d2-4d8b-9148-e3be6c30e623}">
          <xlrd:rvb i="16856"/>
        </ext>
      </extLst>
    </bk>
    <bk>
      <extLst>
        <ext uri="{3e2802c4-a4d2-4d8b-9148-e3be6c30e623}">
          <xlrd:rvb i="16857"/>
        </ext>
      </extLst>
    </bk>
    <bk>
      <extLst>
        <ext uri="{3e2802c4-a4d2-4d8b-9148-e3be6c30e623}">
          <xlrd:rvb i="16858"/>
        </ext>
      </extLst>
    </bk>
    <bk>
      <extLst>
        <ext uri="{3e2802c4-a4d2-4d8b-9148-e3be6c30e623}">
          <xlrd:rvb i="16859"/>
        </ext>
      </extLst>
    </bk>
    <bk>
      <extLst>
        <ext uri="{3e2802c4-a4d2-4d8b-9148-e3be6c30e623}">
          <xlrd:rvb i="16860"/>
        </ext>
      </extLst>
    </bk>
    <bk>
      <extLst>
        <ext uri="{3e2802c4-a4d2-4d8b-9148-e3be6c30e623}">
          <xlrd:rvb i="16861"/>
        </ext>
      </extLst>
    </bk>
    <bk>
      <extLst>
        <ext uri="{3e2802c4-a4d2-4d8b-9148-e3be6c30e623}">
          <xlrd:rvb i="16862"/>
        </ext>
      </extLst>
    </bk>
    <bk>
      <extLst>
        <ext uri="{3e2802c4-a4d2-4d8b-9148-e3be6c30e623}">
          <xlrd:rvb i="16863"/>
        </ext>
      </extLst>
    </bk>
    <bk>
      <extLst>
        <ext uri="{3e2802c4-a4d2-4d8b-9148-e3be6c30e623}">
          <xlrd:rvb i="16864"/>
        </ext>
      </extLst>
    </bk>
    <bk>
      <extLst>
        <ext uri="{3e2802c4-a4d2-4d8b-9148-e3be6c30e623}">
          <xlrd:rvb i="16865"/>
        </ext>
      </extLst>
    </bk>
    <bk>
      <extLst>
        <ext uri="{3e2802c4-a4d2-4d8b-9148-e3be6c30e623}">
          <xlrd:rvb i="16866"/>
        </ext>
      </extLst>
    </bk>
    <bk>
      <extLst>
        <ext uri="{3e2802c4-a4d2-4d8b-9148-e3be6c30e623}">
          <xlrd:rvb i="16867"/>
        </ext>
      </extLst>
    </bk>
    <bk>
      <extLst>
        <ext uri="{3e2802c4-a4d2-4d8b-9148-e3be6c30e623}">
          <xlrd:rvb i="16868"/>
        </ext>
      </extLst>
    </bk>
    <bk>
      <extLst>
        <ext uri="{3e2802c4-a4d2-4d8b-9148-e3be6c30e623}">
          <xlrd:rvb i="16869"/>
        </ext>
      </extLst>
    </bk>
    <bk>
      <extLst>
        <ext uri="{3e2802c4-a4d2-4d8b-9148-e3be6c30e623}">
          <xlrd:rvb i="16870"/>
        </ext>
      </extLst>
    </bk>
    <bk>
      <extLst>
        <ext uri="{3e2802c4-a4d2-4d8b-9148-e3be6c30e623}">
          <xlrd:rvb i="16871"/>
        </ext>
      </extLst>
    </bk>
    <bk>
      <extLst>
        <ext uri="{3e2802c4-a4d2-4d8b-9148-e3be6c30e623}">
          <xlrd:rvb i="16872"/>
        </ext>
      </extLst>
    </bk>
    <bk>
      <extLst>
        <ext uri="{3e2802c4-a4d2-4d8b-9148-e3be6c30e623}">
          <xlrd:rvb i="16873"/>
        </ext>
      </extLst>
    </bk>
    <bk>
      <extLst>
        <ext uri="{3e2802c4-a4d2-4d8b-9148-e3be6c30e623}">
          <xlrd:rvb i="16874"/>
        </ext>
      </extLst>
    </bk>
    <bk>
      <extLst>
        <ext uri="{3e2802c4-a4d2-4d8b-9148-e3be6c30e623}">
          <xlrd:rvb i="16875"/>
        </ext>
      </extLst>
    </bk>
    <bk>
      <extLst>
        <ext uri="{3e2802c4-a4d2-4d8b-9148-e3be6c30e623}">
          <xlrd:rvb i="16876"/>
        </ext>
      </extLst>
    </bk>
    <bk>
      <extLst>
        <ext uri="{3e2802c4-a4d2-4d8b-9148-e3be6c30e623}">
          <xlrd:rvb i="16877"/>
        </ext>
      </extLst>
    </bk>
    <bk>
      <extLst>
        <ext uri="{3e2802c4-a4d2-4d8b-9148-e3be6c30e623}">
          <xlrd:rvb i="16878"/>
        </ext>
      </extLst>
    </bk>
    <bk>
      <extLst>
        <ext uri="{3e2802c4-a4d2-4d8b-9148-e3be6c30e623}">
          <xlrd:rvb i="16879"/>
        </ext>
      </extLst>
    </bk>
    <bk>
      <extLst>
        <ext uri="{3e2802c4-a4d2-4d8b-9148-e3be6c30e623}">
          <xlrd:rvb i="16880"/>
        </ext>
      </extLst>
    </bk>
    <bk>
      <extLst>
        <ext uri="{3e2802c4-a4d2-4d8b-9148-e3be6c30e623}">
          <xlrd:rvb i="16881"/>
        </ext>
      </extLst>
    </bk>
    <bk>
      <extLst>
        <ext uri="{3e2802c4-a4d2-4d8b-9148-e3be6c30e623}">
          <xlrd:rvb i="16882"/>
        </ext>
      </extLst>
    </bk>
    <bk>
      <extLst>
        <ext uri="{3e2802c4-a4d2-4d8b-9148-e3be6c30e623}">
          <xlrd:rvb i="16883"/>
        </ext>
      </extLst>
    </bk>
    <bk>
      <extLst>
        <ext uri="{3e2802c4-a4d2-4d8b-9148-e3be6c30e623}">
          <xlrd:rvb i="16884"/>
        </ext>
      </extLst>
    </bk>
    <bk>
      <extLst>
        <ext uri="{3e2802c4-a4d2-4d8b-9148-e3be6c30e623}">
          <xlrd:rvb i="16885"/>
        </ext>
      </extLst>
    </bk>
    <bk>
      <extLst>
        <ext uri="{3e2802c4-a4d2-4d8b-9148-e3be6c30e623}">
          <xlrd:rvb i="16886"/>
        </ext>
      </extLst>
    </bk>
    <bk>
      <extLst>
        <ext uri="{3e2802c4-a4d2-4d8b-9148-e3be6c30e623}">
          <xlrd:rvb i="16887"/>
        </ext>
      </extLst>
    </bk>
    <bk>
      <extLst>
        <ext uri="{3e2802c4-a4d2-4d8b-9148-e3be6c30e623}">
          <xlrd:rvb i="16888"/>
        </ext>
      </extLst>
    </bk>
    <bk>
      <extLst>
        <ext uri="{3e2802c4-a4d2-4d8b-9148-e3be6c30e623}">
          <xlrd:rvb i="16889"/>
        </ext>
      </extLst>
    </bk>
    <bk>
      <extLst>
        <ext uri="{3e2802c4-a4d2-4d8b-9148-e3be6c30e623}">
          <xlrd:rvb i="16890"/>
        </ext>
      </extLst>
    </bk>
    <bk>
      <extLst>
        <ext uri="{3e2802c4-a4d2-4d8b-9148-e3be6c30e623}">
          <xlrd:rvb i="16891"/>
        </ext>
      </extLst>
    </bk>
    <bk>
      <extLst>
        <ext uri="{3e2802c4-a4d2-4d8b-9148-e3be6c30e623}">
          <xlrd:rvb i="16892"/>
        </ext>
      </extLst>
    </bk>
    <bk>
      <extLst>
        <ext uri="{3e2802c4-a4d2-4d8b-9148-e3be6c30e623}">
          <xlrd:rvb i="16893"/>
        </ext>
      </extLst>
    </bk>
    <bk>
      <extLst>
        <ext uri="{3e2802c4-a4d2-4d8b-9148-e3be6c30e623}">
          <xlrd:rvb i="16894"/>
        </ext>
      </extLst>
    </bk>
    <bk>
      <extLst>
        <ext uri="{3e2802c4-a4d2-4d8b-9148-e3be6c30e623}">
          <xlrd:rvb i="16895"/>
        </ext>
      </extLst>
    </bk>
    <bk>
      <extLst>
        <ext uri="{3e2802c4-a4d2-4d8b-9148-e3be6c30e623}">
          <xlrd:rvb i="16896"/>
        </ext>
      </extLst>
    </bk>
    <bk>
      <extLst>
        <ext uri="{3e2802c4-a4d2-4d8b-9148-e3be6c30e623}">
          <xlrd:rvb i="16897"/>
        </ext>
      </extLst>
    </bk>
    <bk>
      <extLst>
        <ext uri="{3e2802c4-a4d2-4d8b-9148-e3be6c30e623}">
          <xlrd:rvb i="16898"/>
        </ext>
      </extLst>
    </bk>
    <bk>
      <extLst>
        <ext uri="{3e2802c4-a4d2-4d8b-9148-e3be6c30e623}">
          <xlrd:rvb i="16899"/>
        </ext>
      </extLst>
    </bk>
    <bk>
      <extLst>
        <ext uri="{3e2802c4-a4d2-4d8b-9148-e3be6c30e623}">
          <xlrd:rvb i="16900"/>
        </ext>
      </extLst>
    </bk>
    <bk>
      <extLst>
        <ext uri="{3e2802c4-a4d2-4d8b-9148-e3be6c30e623}">
          <xlrd:rvb i="16901"/>
        </ext>
      </extLst>
    </bk>
    <bk>
      <extLst>
        <ext uri="{3e2802c4-a4d2-4d8b-9148-e3be6c30e623}">
          <xlrd:rvb i="16902"/>
        </ext>
      </extLst>
    </bk>
    <bk>
      <extLst>
        <ext uri="{3e2802c4-a4d2-4d8b-9148-e3be6c30e623}">
          <xlrd:rvb i="16903"/>
        </ext>
      </extLst>
    </bk>
    <bk>
      <extLst>
        <ext uri="{3e2802c4-a4d2-4d8b-9148-e3be6c30e623}">
          <xlrd:rvb i="16904"/>
        </ext>
      </extLst>
    </bk>
    <bk>
      <extLst>
        <ext uri="{3e2802c4-a4d2-4d8b-9148-e3be6c30e623}">
          <xlrd:rvb i="16905"/>
        </ext>
      </extLst>
    </bk>
    <bk>
      <extLst>
        <ext uri="{3e2802c4-a4d2-4d8b-9148-e3be6c30e623}">
          <xlrd:rvb i="16906"/>
        </ext>
      </extLst>
    </bk>
    <bk>
      <extLst>
        <ext uri="{3e2802c4-a4d2-4d8b-9148-e3be6c30e623}">
          <xlrd:rvb i="16907"/>
        </ext>
      </extLst>
    </bk>
    <bk>
      <extLst>
        <ext uri="{3e2802c4-a4d2-4d8b-9148-e3be6c30e623}">
          <xlrd:rvb i="16908"/>
        </ext>
      </extLst>
    </bk>
    <bk>
      <extLst>
        <ext uri="{3e2802c4-a4d2-4d8b-9148-e3be6c30e623}">
          <xlrd:rvb i="16909"/>
        </ext>
      </extLst>
    </bk>
    <bk>
      <extLst>
        <ext uri="{3e2802c4-a4d2-4d8b-9148-e3be6c30e623}">
          <xlrd:rvb i="16910"/>
        </ext>
      </extLst>
    </bk>
    <bk>
      <extLst>
        <ext uri="{3e2802c4-a4d2-4d8b-9148-e3be6c30e623}">
          <xlrd:rvb i="16911"/>
        </ext>
      </extLst>
    </bk>
    <bk>
      <extLst>
        <ext uri="{3e2802c4-a4d2-4d8b-9148-e3be6c30e623}">
          <xlrd:rvb i="16912"/>
        </ext>
      </extLst>
    </bk>
    <bk>
      <extLst>
        <ext uri="{3e2802c4-a4d2-4d8b-9148-e3be6c30e623}">
          <xlrd:rvb i="16913"/>
        </ext>
      </extLst>
    </bk>
    <bk>
      <extLst>
        <ext uri="{3e2802c4-a4d2-4d8b-9148-e3be6c30e623}">
          <xlrd:rvb i="16914"/>
        </ext>
      </extLst>
    </bk>
    <bk>
      <extLst>
        <ext uri="{3e2802c4-a4d2-4d8b-9148-e3be6c30e623}">
          <xlrd:rvb i="16915"/>
        </ext>
      </extLst>
    </bk>
    <bk>
      <extLst>
        <ext uri="{3e2802c4-a4d2-4d8b-9148-e3be6c30e623}">
          <xlrd:rvb i="16916"/>
        </ext>
      </extLst>
    </bk>
    <bk>
      <extLst>
        <ext uri="{3e2802c4-a4d2-4d8b-9148-e3be6c30e623}">
          <xlrd:rvb i="16917"/>
        </ext>
      </extLst>
    </bk>
    <bk>
      <extLst>
        <ext uri="{3e2802c4-a4d2-4d8b-9148-e3be6c30e623}">
          <xlrd:rvb i="16918"/>
        </ext>
      </extLst>
    </bk>
    <bk>
      <extLst>
        <ext uri="{3e2802c4-a4d2-4d8b-9148-e3be6c30e623}">
          <xlrd:rvb i="16919"/>
        </ext>
      </extLst>
    </bk>
    <bk>
      <extLst>
        <ext uri="{3e2802c4-a4d2-4d8b-9148-e3be6c30e623}">
          <xlrd:rvb i="16920"/>
        </ext>
      </extLst>
    </bk>
    <bk>
      <extLst>
        <ext uri="{3e2802c4-a4d2-4d8b-9148-e3be6c30e623}">
          <xlrd:rvb i="16921"/>
        </ext>
      </extLst>
    </bk>
    <bk>
      <extLst>
        <ext uri="{3e2802c4-a4d2-4d8b-9148-e3be6c30e623}">
          <xlrd:rvb i="16922"/>
        </ext>
      </extLst>
    </bk>
    <bk>
      <extLst>
        <ext uri="{3e2802c4-a4d2-4d8b-9148-e3be6c30e623}">
          <xlrd:rvb i="16923"/>
        </ext>
      </extLst>
    </bk>
    <bk>
      <extLst>
        <ext uri="{3e2802c4-a4d2-4d8b-9148-e3be6c30e623}">
          <xlrd:rvb i="16924"/>
        </ext>
      </extLst>
    </bk>
    <bk>
      <extLst>
        <ext uri="{3e2802c4-a4d2-4d8b-9148-e3be6c30e623}">
          <xlrd:rvb i="16925"/>
        </ext>
      </extLst>
    </bk>
    <bk>
      <extLst>
        <ext uri="{3e2802c4-a4d2-4d8b-9148-e3be6c30e623}">
          <xlrd:rvb i="16928"/>
        </ext>
      </extLst>
    </bk>
    <bk>
      <extLst>
        <ext uri="{3e2802c4-a4d2-4d8b-9148-e3be6c30e623}">
          <xlrd:rvb i="16929"/>
        </ext>
      </extLst>
    </bk>
    <bk>
      <extLst>
        <ext uri="{3e2802c4-a4d2-4d8b-9148-e3be6c30e623}">
          <xlrd:rvb i="16930"/>
        </ext>
      </extLst>
    </bk>
    <bk>
      <extLst>
        <ext uri="{3e2802c4-a4d2-4d8b-9148-e3be6c30e623}">
          <xlrd:rvb i="16931"/>
        </ext>
      </extLst>
    </bk>
    <bk>
      <extLst>
        <ext uri="{3e2802c4-a4d2-4d8b-9148-e3be6c30e623}">
          <xlrd:rvb i="16932"/>
        </ext>
      </extLst>
    </bk>
    <bk>
      <extLst>
        <ext uri="{3e2802c4-a4d2-4d8b-9148-e3be6c30e623}">
          <xlrd:rvb i="16933"/>
        </ext>
      </extLst>
    </bk>
    <bk>
      <extLst>
        <ext uri="{3e2802c4-a4d2-4d8b-9148-e3be6c30e623}">
          <xlrd:rvb i="16934"/>
        </ext>
      </extLst>
    </bk>
    <bk>
      <extLst>
        <ext uri="{3e2802c4-a4d2-4d8b-9148-e3be6c30e623}">
          <xlrd:rvb i="16935"/>
        </ext>
      </extLst>
    </bk>
    <bk>
      <extLst>
        <ext uri="{3e2802c4-a4d2-4d8b-9148-e3be6c30e623}">
          <xlrd:rvb i="16936"/>
        </ext>
      </extLst>
    </bk>
    <bk>
      <extLst>
        <ext uri="{3e2802c4-a4d2-4d8b-9148-e3be6c30e623}">
          <xlrd:rvb i="16937"/>
        </ext>
      </extLst>
    </bk>
    <bk>
      <extLst>
        <ext uri="{3e2802c4-a4d2-4d8b-9148-e3be6c30e623}">
          <xlrd:rvb i="16938"/>
        </ext>
      </extLst>
    </bk>
    <bk>
      <extLst>
        <ext uri="{3e2802c4-a4d2-4d8b-9148-e3be6c30e623}">
          <xlrd:rvb i="16939"/>
        </ext>
      </extLst>
    </bk>
    <bk>
      <extLst>
        <ext uri="{3e2802c4-a4d2-4d8b-9148-e3be6c30e623}">
          <xlrd:rvb i="16940"/>
        </ext>
      </extLst>
    </bk>
    <bk>
      <extLst>
        <ext uri="{3e2802c4-a4d2-4d8b-9148-e3be6c30e623}">
          <xlrd:rvb i="16941"/>
        </ext>
      </extLst>
    </bk>
    <bk>
      <extLst>
        <ext uri="{3e2802c4-a4d2-4d8b-9148-e3be6c30e623}">
          <xlrd:rvb i="16942"/>
        </ext>
      </extLst>
    </bk>
    <bk>
      <extLst>
        <ext uri="{3e2802c4-a4d2-4d8b-9148-e3be6c30e623}">
          <xlrd:rvb i="16943"/>
        </ext>
      </extLst>
    </bk>
    <bk>
      <extLst>
        <ext uri="{3e2802c4-a4d2-4d8b-9148-e3be6c30e623}">
          <xlrd:rvb i="16944"/>
        </ext>
      </extLst>
    </bk>
    <bk>
      <extLst>
        <ext uri="{3e2802c4-a4d2-4d8b-9148-e3be6c30e623}">
          <xlrd:rvb i="16945"/>
        </ext>
      </extLst>
    </bk>
    <bk>
      <extLst>
        <ext uri="{3e2802c4-a4d2-4d8b-9148-e3be6c30e623}">
          <xlrd:rvb i="16946"/>
        </ext>
      </extLst>
    </bk>
    <bk>
      <extLst>
        <ext uri="{3e2802c4-a4d2-4d8b-9148-e3be6c30e623}">
          <xlrd:rvb i="16947"/>
        </ext>
      </extLst>
    </bk>
    <bk>
      <extLst>
        <ext uri="{3e2802c4-a4d2-4d8b-9148-e3be6c30e623}">
          <xlrd:rvb i="16948"/>
        </ext>
      </extLst>
    </bk>
    <bk>
      <extLst>
        <ext uri="{3e2802c4-a4d2-4d8b-9148-e3be6c30e623}">
          <xlrd:rvb i="16949"/>
        </ext>
      </extLst>
    </bk>
    <bk>
      <extLst>
        <ext uri="{3e2802c4-a4d2-4d8b-9148-e3be6c30e623}">
          <xlrd:rvb i="16950"/>
        </ext>
      </extLst>
    </bk>
    <bk>
      <extLst>
        <ext uri="{3e2802c4-a4d2-4d8b-9148-e3be6c30e623}">
          <xlrd:rvb i="16951"/>
        </ext>
      </extLst>
    </bk>
    <bk>
      <extLst>
        <ext uri="{3e2802c4-a4d2-4d8b-9148-e3be6c30e623}">
          <xlrd:rvb i="16952"/>
        </ext>
      </extLst>
    </bk>
    <bk>
      <extLst>
        <ext uri="{3e2802c4-a4d2-4d8b-9148-e3be6c30e623}">
          <xlrd:rvb i="16953"/>
        </ext>
      </extLst>
    </bk>
    <bk>
      <extLst>
        <ext uri="{3e2802c4-a4d2-4d8b-9148-e3be6c30e623}">
          <xlrd:rvb i="16954"/>
        </ext>
      </extLst>
    </bk>
    <bk>
      <extLst>
        <ext uri="{3e2802c4-a4d2-4d8b-9148-e3be6c30e623}">
          <xlrd:rvb i="16955"/>
        </ext>
      </extLst>
    </bk>
    <bk>
      <extLst>
        <ext uri="{3e2802c4-a4d2-4d8b-9148-e3be6c30e623}">
          <xlrd:rvb i="16956"/>
        </ext>
      </extLst>
    </bk>
    <bk>
      <extLst>
        <ext uri="{3e2802c4-a4d2-4d8b-9148-e3be6c30e623}">
          <xlrd:rvb i="16957"/>
        </ext>
      </extLst>
    </bk>
    <bk>
      <extLst>
        <ext uri="{3e2802c4-a4d2-4d8b-9148-e3be6c30e623}">
          <xlrd:rvb i="16958"/>
        </ext>
      </extLst>
    </bk>
    <bk>
      <extLst>
        <ext uri="{3e2802c4-a4d2-4d8b-9148-e3be6c30e623}">
          <xlrd:rvb i="16959"/>
        </ext>
      </extLst>
    </bk>
    <bk>
      <extLst>
        <ext uri="{3e2802c4-a4d2-4d8b-9148-e3be6c30e623}">
          <xlrd:rvb i="16960"/>
        </ext>
      </extLst>
    </bk>
    <bk>
      <extLst>
        <ext uri="{3e2802c4-a4d2-4d8b-9148-e3be6c30e623}">
          <xlrd:rvb i="16961"/>
        </ext>
      </extLst>
    </bk>
    <bk>
      <extLst>
        <ext uri="{3e2802c4-a4d2-4d8b-9148-e3be6c30e623}">
          <xlrd:rvb i="16962"/>
        </ext>
      </extLst>
    </bk>
    <bk>
      <extLst>
        <ext uri="{3e2802c4-a4d2-4d8b-9148-e3be6c30e623}">
          <xlrd:rvb i="16963"/>
        </ext>
      </extLst>
    </bk>
    <bk>
      <extLst>
        <ext uri="{3e2802c4-a4d2-4d8b-9148-e3be6c30e623}">
          <xlrd:rvb i="16964"/>
        </ext>
      </extLst>
    </bk>
    <bk>
      <extLst>
        <ext uri="{3e2802c4-a4d2-4d8b-9148-e3be6c30e623}">
          <xlrd:rvb i="16965"/>
        </ext>
      </extLst>
    </bk>
    <bk>
      <extLst>
        <ext uri="{3e2802c4-a4d2-4d8b-9148-e3be6c30e623}">
          <xlrd:rvb i="16966"/>
        </ext>
      </extLst>
    </bk>
    <bk>
      <extLst>
        <ext uri="{3e2802c4-a4d2-4d8b-9148-e3be6c30e623}">
          <xlrd:rvb i="16967"/>
        </ext>
      </extLst>
    </bk>
    <bk>
      <extLst>
        <ext uri="{3e2802c4-a4d2-4d8b-9148-e3be6c30e623}">
          <xlrd:rvb i="16968"/>
        </ext>
      </extLst>
    </bk>
    <bk>
      <extLst>
        <ext uri="{3e2802c4-a4d2-4d8b-9148-e3be6c30e623}">
          <xlrd:rvb i="16969"/>
        </ext>
      </extLst>
    </bk>
    <bk>
      <extLst>
        <ext uri="{3e2802c4-a4d2-4d8b-9148-e3be6c30e623}">
          <xlrd:rvb i="16970"/>
        </ext>
      </extLst>
    </bk>
    <bk>
      <extLst>
        <ext uri="{3e2802c4-a4d2-4d8b-9148-e3be6c30e623}">
          <xlrd:rvb i="16971"/>
        </ext>
      </extLst>
    </bk>
    <bk>
      <extLst>
        <ext uri="{3e2802c4-a4d2-4d8b-9148-e3be6c30e623}">
          <xlrd:rvb i="16972"/>
        </ext>
      </extLst>
    </bk>
    <bk>
      <extLst>
        <ext uri="{3e2802c4-a4d2-4d8b-9148-e3be6c30e623}">
          <xlrd:rvb i="16973"/>
        </ext>
      </extLst>
    </bk>
    <bk>
      <extLst>
        <ext uri="{3e2802c4-a4d2-4d8b-9148-e3be6c30e623}">
          <xlrd:rvb i="16974"/>
        </ext>
      </extLst>
    </bk>
    <bk>
      <extLst>
        <ext uri="{3e2802c4-a4d2-4d8b-9148-e3be6c30e623}">
          <xlrd:rvb i="16975"/>
        </ext>
      </extLst>
    </bk>
    <bk>
      <extLst>
        <ext uri="{3e2802c4-a4d2-4d8b-9148-e3be6c30e623}">
          <xlrd:rvb i="16976"/>
        </ext>
      </extLst>
    </bk>
    <bk>
      <extLst>
        <ext uri="{3e2802c4-a4d2-4d8b-9148-e3be6c30e623}">
          <xlrd:rvb i="16977"/>
        </ext>
      </extLst>
    </bk>
    <bk>
      <extLst>
        <ext uri="{3e2802c4-a4d2-4d8b-9148-e3be6c30e623}">
          <xlrd:rvb i="16978"/>
        </ext>
      </extLst>
    </bk>
    <bk>
      <extLst>
        <ext uri="{3e2802c4-a4d2-4d8b-9148-e3be6c30e623}">
          <xlrd:rvb i="16979"/>
        </ext>
      </extLst>
    </bk>
    <bk>
      <extLst>
        <ext uri="{3e2802c4-a4d2-4d8b-9148-e3be6c30e623}">
          <xlrd:rvb i="16980"/>
        </ext>
      </extLst>
    </bk>
    <bk>
      <extLst>
        <ext uri="{3e2802c4-a4d2-4d8b-9148-e3be6c30e623}">
          <xlrd:rvb i="16981"/>
        </ext>
      </extLst>
    </bk>
    <bk>
      <extLst>
        <ext uri="{3e2802c4-a4d2-4d8b-9148-e3be6c30e623}">
          <xlrd:rvb i="16982"/>
        </ext>
      </extLst>
    </bk>
    <bk>
      <extLst>
        <ext uri="{3e2802c4-a4d2-4d8b-9148-e3be6c30e623}">
          <xlrd:rvb i="16983"/>
        </ext>
      </extLst>
    </bk>
    <bk>
      <extLst>
        <ext uri="{3e2802c4-a4d2-4d8b-9148-e3be6c30e623}">
          <xlrd:rvb i="16984"/>
        </ext>
      </extLst>
    </bk>
    <bk>
      <extLst>
        <ext uri="{3e2802c4-a4d2-4d8b-9148-e3be6c30e623}">
          <xlrd:rvb i="16985"/>
        </ext>
      </extLst>
    </bk>
    <bk>
      <extLst>
        <ext uri="{3e2802c4-a4d2-4d8b-9148-e3be6c30e623}">
          <xlrd:rvb i="16986"/>
        </ext>
      </extLst>
    </bk>
    <bk>
      <extLst>
        <ext uri="{3e2802c4-a4d2-4d8b-9148-e3be6c30e623}">
          <xlrd:rvb i="16987"/>
        </ext>
      </extLst>
    </bk>
    <bk>
      <extLst>
        <ext uri="{3e2802c4-a4d2-4d8b-9148-e3be6c30e623}">
          <xlrd:rvb i="16988"/>
        </ext>
      </extLst>
    </bk>
    <bk>
      <extLst>
        <ext uri="{3e2802c4-a4d2-4d8b-9148-e3be6c30e623}">
          <xlrd:rvb i="16989"/>
        </ext>
      </extLst>
    </bk>
    <bk>
      <extLst>
        <ext uri="{3e2802c4-a4d2-4d8b-9148-e3be6c30e623}">
          <xlrd:rvb i="16990"/>
        </ext>
      </extLst>
    </bk>
    <bk>
      <extLst>
        <ext uri="{3e2802c4-a4d2-4d8b-9148-e3be6c30e623}">
          <xlrd:rvb i="16991"/>
        </ext>
      </extLst>
    </bk>
    <bk>
      <extLst>
        <ext uri="{3e2802c4-a4d2-4d8b-9148-e3be6c30e623}">
          <xlrd:rvb i="16992"/>
        </ext>
      </extLst>
    </bk>
    <bk>
      <extLst>
        <ext uri="{3e2802c4-a4d2-4d8b-9148-e3be6c30e623}">
          <xlrd:rvb i="16993"/>
        </ext>
      </extLst>
    </bk>
    <bk>
      <extLst>
        <ext uri="{3e2802c4-a4d2-4d8b-9148-e3be6c30e623}">
          <xlrd:rvb i="16994"/>
        </ext>
      </extLst>
    </bk>
    <bk>
      <extLst>
        <ext uri="{3e2802c4-a4d2-4d8b-9148-e3be6c30e623}">
          <xlrd:rvb i="16995"/>
        </ext>
      </extLst>
    </bk>
    <bk>
      <extLst>
        <ext uri="{3e2802c4-a4d2-4d8b-9148-e3be6c30e623}">
          <xlrd:rvb i="16996"/>
        </ext>
      </extLst>
    </bk>
    <bk>
      <extLst>
        <ext uri="{3e2802c4-a4d2-4d8b-9148-e3be6c30e623}">
          <xlrd:rvb i="16997"/>
        </ext>
      </extLst>
    </bk>
    <bk>
      <extLst>
        <ext uri="{3e2802c4-a4d2-4d8b-9148-e3be6c30e623}">
          <xlrd:rvb i="16998"/>
        </ext>
      </extLst>
    </bk>
    <bk>
      <extLst>
        <ext uri="{3e2802c4-a4d2-4d8b-9148-e3be6c30e623}">
          <xlrd:rvb i="16999"/>
        </ext>
      </extLst>
    </bk>
    <bk>
      <extLst>
        <ext uri="{3e2802c4-a4d2-4d8b-9148-e3be6c30e623}">
          <xlrd:rvb i="17000"/>
        </ext>
      </extLst>
    </bk>
    <bk>
      <extLst>
        <ext uri="{3e2802c4-a4d2-4d8b-9148-e3be6c30e623}">
          <xlrd:rvb i="17001"/>
        </ext>
      </extLst>
    </bk>
    <bk>
      <extLst>
        <ext uri="{3e2802c4-a4d2-4d8b-9148-e3be6c30e623}">
          <xlrd:rvb i="17002"/>
        </ext>
      </extLst>
    </bk>
    <bk>
      <extLst>
        <ext uri="{3e2802c4-a4d2-4d8b-9148-e3be6c30e623}">
          <xlrd:rvb i="17003"/>
        </ext>
      </extLst>
    </bk>
    <bk>
      <extLst>
        <ext uri="{3e2802c4-a4d2-4d8b-9148-e3be6c30e623}">
          <xlrd:rvb i="17004"/>
        </ext>
      </extLst>
    </bk>
    <bk>
      <extLst>
        <ext uri="{3e2802c4-a4d2-4d8b-9148-e3be6c30e623}">
          <xlrd:rvb i="17005"/>
        </ext>
      </extLst>
    </bk>
    <bk>
      <extLst>
        <ext uri="{3e2802c4-a4d2-4d8b-9148-e3be6c30e623}">
          <xlrd:rvb i="17006"/>
        </ext>
      </extLst>
    </bk>
    <bk>
      <extLst>
        <ext uri="{3e2802c4-a4d2-4d8b-9148-e3be6c30e623}">
          <xlrd:rvb i="17007"/>
        </ext>
      </extLst>
    </bk>
    <bk>
      <extLst>
        <ext uri="{3e2802c4-a4d2-4d8b-9148-e3be6c30e623}">
          <xlrd:rvb i="17008"/>
        </ext>
      </extLst>
    </bk>
    <bk>
      <extLst>
        <ext uri="{3e2802c4-a4d2-4d8b-9148-e3be6c30e623}">
          <xlrd:rvb i="17009"/>
        </ext>
      </extLst>
    </bk>
    <bk>
      <extLst>
        <ext uri="{3e2802c4-a4d2-4d8b-9148-e3be6c30e623}">
          <xlrd:rvb i="17010"/>
        </ext>
      </extLst>
    </bk>
    <bk>
      <extLst>
        <ext uri="{3e2802c4-a4d2-4d8b-9148-e3be6c30e623}">
          <xlrd:rvb i="17011"/>
        </ext>
      </extLst>
    </bk>
    <bk>
      <extLst>
        <ext uri="{3e2802c4-a4d2-4d8b-9148-e3be6c30e623}">
          <xlrd:rvb i="17012"/>
        </ext>
      </extLst>
    </bk>
    <bk>
      <extLst>
        <ext uri="{3e2802c4-a4d2-4d8b-9148-e3be6c30e623}">
          <xlrd:rvb i="17013"/>
        </ext>
      </extLst>
    </bk>
    <bk>
      <extLst>
        <ext uri="{3e2802c4-a4d2-4d8b-9148-e3be6c30e623}">
          <xlrd:rvb i="17014"/>
        </ext>
      </extLst>
    </bk>
    <bk>
      <extLst>
        <ext uri="{3e2802c4-a4d2-4d8b-9148-e3be6c30e623}">
          <xlrd:rvb i="17015"/>
        </ext>
      </extLst>
    </bk>
    <bk>
      <extLst>
        <ext uri="{3e2802c4-a4d2-4d8b-9148-e3be6c30e623}">
          <xlrd:rvb i="17016"/>
        </ext>
      </extLst>
    </bk>
    <bk>
      <extLst>
        <ext uri="{3e2802c4-a4d2-4d8b-9148-e3be6c30e623}">
          <xlrd:rvb i="17017"/>
        </ext>
      </extLst>
    </bk>
    <bk>
      <extLst>
        <ext uri="{3e2802c4-a4d2-4d8b-9148-e3be6c30e623}">
          <xlrd:rvb i="17018"/>
        </ext>
      </extLst>
    </bk>
    <bk>
      <extLst>
        <ext uri="{3e2802c4-a4d2-4d8b-9148-e3be6c30e623}">
          <xlrd:rvb i="17019"/>
        </ext>
      </extLst>
    </bk>
    <bk>
      <extLst>
        <ext uri="{3e2802c4-a4d2-4d8b-9148-e3be6c30e623}">
          <xlrd:rvb i="17020"/>
        </ext>
      </extLst>
    </bk>
    <bk>
      <extLst>
        <ext uri="{3e2802c4-a4d2-4d8b-9148-e3be6c30e623}">
          <xlrd:rvb i="17021"/>
        </ext>
      </extLst>
    </bk>
    <bk>
      <extLst>
        <ext uri="{3e2802c4-a4d2-4d8b-9148-e3be6c30e623}">
          <xlrd:rvb i="17022"/>
        </ext>
      </extLst>
    </bk>
    <bk>
      <extLst>
        <ext uri="{3e2802c4-a4d2-4d8b-9148-e3be6c30e623}">
          <xlrd:rvb i="17023"/>
        </ext>
      </extLst>
    </bk>
    <bk>
      <extLst>
        <ext uri="{3e2802c4-a4d2-4d8b-9148-e3be6c30e623}">
          <xlrd:rvb i="17024"/>
        </ext>
      </extLst>
    </bk>
    <bk>
      <extLst>
        <ext uri="{3e2802c4-a4d2-4d8b-9148-e3be6c30e623}">
          <xlrd:rvb i="17025"/>
        </ext>
      </extLst>
    </bk>
    <bk>
      <extLst>
        <ext uri="{3e2802c4-a4d2-4d8b-9148-e3be6c30e623}">
          <xlrd:rvb i="17026"/>
        </ext>
      </extLst>
    </bk>
    <bk>
      <extLst>
        <ext uri="{3e2802c4-a4d2-4d8b-9148-e3be6c30e623}">
          <xlrd:rvb i="17027"/>
        </ext>
      </extLst>
    </bk>
    <bk>
      <extLst>
        <ext uri="{3e2802c4-a4d2-4d8b-9148-e3be6c30e623}">
          <xlrd:rvb i="17028"/>
        </ext>
      </extLst>
    </bk>
    <bk>
      <extLst>
        <ext uri="{3e2802c4-a4d2-4d8b-9148-e3be6c30e623}">
          <xlrd:rvb i="17029"/>
        </ext>
      </extLst>
    </bk>
    <bk>
      <extLst>
        <ext uri="{3e2802c4-a4d2-4d8b-9148-e3be6c30e623}">
          <xlrd:rvb i="17030"/>
        </ext>
      </extLst>
    </bk>
    <bk>
      <extLst>
        <ext uri="{3e2802c4-a4d2-4d8b-9148-e3be6c30e623}">
          <xlrd:rvb i="17031"/>
        </ext>
      </extLst>
    </bk>
    <bk>
      <extLst>
        <ext uri="{3e2802c4-a4d2-4d8b-9148-e3be6c30e623}">
          <xlrd:rvb i="17032"/>
        </ext>
      </extLst>
    </bk>
    <bk>
      <extLst>
        <ext uri="{3e2802c4-a4d2-4d8b-9148-e3be6c30e623}">
          <xlrd:rvb i="17033"/>
        </ext>
      </extLst>
    </bk>
    <bk>
      <extLst>
        <ext uri="{3e2802c4-a4d2-4d8b-9148-e3be6c30e623}">
          <xlrd:rvb i="17034"/>
        </ext>
      </extLst>
    </bk>
    <bk>
      <extLst>
        <ext uri="{3e2802c4-a4d2-4d8b-9148-e3be6c30e623}">
          <xlrd:rvb i="17035"/>
        </ext>
      </extLst>
    </bk>
    <bk>
      <extLst>
        <ext uri="{3e2802c4-a4d2-4d8b-9148-e3be6c30e623}">
          <xlrd:rvb i="17036"/>
        </ext>
      </extLst>
    </bk>
    <bk>
      <extLst>
        <ext uri="{3e2802c4-a4d2-4d8b-9148-e3be6c30e623}">
          <xlrd:rvb i="17037"/>
        </ext>
      </extLst>
    </bk>
    <bk>
      <extLst>
        <ext uri="{3e2802c4-a4d2-4d8b-9148-e3be6c30e623}">
          <xlrd:rvb i="17038"/>
        </ext>
      </extLst>
    </bk>
    <bk>
      <extLst>
        <ext uri="{3e2802c4-a4d2-4d8b-9148-e3be6c30e623}">
          <xlrd:rvb i="17039"/>
        </ext>
      </extLst>
    </bk>
    <bk>
      <extLst>
        <ext uri="{3e2802c4-a4d2-4d8b-9148-e3be6c30e623}">
          <xlrd:rvb i="17040"/>
        </ext>
      </extLst>
    </bk>
    <bk>
      <extLst>
        <ext uri="{3e2802c4-a4d2-4d8b-9148-e3be6c30e623}">
          <xlrd:rvb i="17041"/>
        </ext>
      </extLst>
    </bk>
    <bk>
      <extLst>
        <ext uri="{3e2802c4-a4d2-4d8b-9148-e3be6c30e623}">
          <xlrd:rvb i="17042"/>
        </ext>
      </extLst>
    </bk>
    <bk>
      <extLst>
        <ext uri="{3e2802c4-a4d2-4d8b-9148-e3be6c30e623}">
          <xlrd:rvb i="17043"/>
        </ext>
      </extLst>
    </bk>
    <bk>
      <extLst>
        <ext uri="{3e2802c4-a4d2-4d8b-9148-e3be6c30e623}">
          <xlrd:rvb i="17044"/>
        </ext>
      </extLst>
    </bk>
    <bk>
      <extLst>
        <ext uri="{3e2802c4-a4d2-4d8b-9148-e3be6c30e623}">
          <xlrd:rvb i="17045"/>
        </ext>
      </extLst>
    </bk>
    <bk>
      <extLst>
        <ext uri="{3e2802c4-a4d2-4d8b-9148-e3be6c30e623}">
          <xlrd:rvb i="17046"/>
        </ext>
      </extLst>
    </bk>
    <bk>
      <extLst>
        <ext uri="{3e2802c4-a4d2-4d8b-9148-e3be6c30e623}">
          <xlrd:rvb i="17047"/>
        </ext>
      </extLst>
    </bk>
    <bk>
      <extLst>
        <ext uri="{3e2802c4-a4d2-4d8b-9148-e3be6c30e623}">
          <xlrd:rvb i="17048"/>
        </ext>
      </extLst>
    </bk>
    <bk>
      <extLst>
        <ext uri="{3e2802c4-a4d2-4d8b-9148-e3be6c30e623}">
          <xlrd:rvb i="17049"/>
        </ext>
      </extLst>
    </bk>
    <bk>
      <extLst>
        <ext uri="{3e2802c4-a4d2-4d8b-9148-e3be6c30e623}">
          <xlrd:rvb i="17050"/>
        </ext>
      </extLst>
    </bk>
    <bk>
      <extLst>
        <ext uri="{3e2802c4-a4d2-4d8b-9148-e3be6c30e623}">
          <xlrd:rvb i="17051"/>
        </ext>
      </extLst>
    </bk>
    <bk>
      <extLst>
        <ext uri="{3e2802c4-a4d2-4d8b-9148-e3be6c30e623}">
          <xlrd:rvb i="17052"/>
        </ext>
      </extLst>
    </bk>
    <bk>
      <extLst>
        <ext uri="{3e2802c4-a4d2-4d8b-9148-e3be6c30e623}">
          <xlrd:rvb i="17053"/>
        </ext>
      </extLst>
    </bk>
    <bk>
      <extLst>
        <ext uri="{3e2802c4-a4d2-4d8b-9148-e3be6c30e623}">
          <xlrd:rvb i="17054"/>
        </ext>
      </extLst>
    </bk>
    <bk>
      <extLst>
        <ext uri="{3e2802c4-a4d2-4d8b-9148-e3be6c30e623}">
          <xlrd:rvb i="17055"/>
        </ext>
      </extLst>
    </bk>
    <bk>
      <extLst>
        <ext uri="{3e2802c4-a4d2-4d8b-9148-e3be6c30e623}">
          <xlrd:rvb i="17056"/>
        </ext>
      </extLst>
    </bk>
    <bk>
      <extLst>
        <ext uri="{3e2802c4-a4d2-4d8b-9148-e3be6c30e623}">
          <xlrd:rvb i="17057"/>
        </ext>
      </extLst>
    </bk>
    <bk>
      <extLst>
        <ext uri="{3e2802c4-a4d2-4d8b-9148-e3be6c30e623}">
          <xlrd:rvb i="17058"/>
        </ext>
      </extLst>
    </bk>
    <bk>
      <extLst>
        <ext uri="{3e2802c4-a4d2-4d8b-9148-e3be6c30e623}">
          <xlrd:rvb i="17059"/>
        </ext>
      </extLst>
    </bk>
    <bk>
      <extLst>
        <ext uri="{3e2802c4-a4d2-4d8b-9148-e3be6c30e623}">
          <xlrd:rvb i="17060"/>
        </ext>
      </extLst>
    </bk>
    <bk>
      <extLst>
        <ext uri="{3e2802c4-a4d2-4d8b-9148-e3be6c30e623}">
          <xlrd:rvb i="17061"/>
        </ext>
      </extLst>
    </bk>
    <bk>
      <extLst>
        <ext uri="{3e2802c4-a4d2-4d8b-9148-e3be6c30e623}">
          <xlrd:rvb i="17062"/>
        </ext>
      </extLst>
    </bk>
    <bk>
      <extLst>
        <ext uri="{3e2802c4-a4d2-4d8b-9148-e3be6c30e623}">
          <xlrd:rvb i="17063"/>
        </ext>
      </extLst>
    </bk>
    <bk>
      <extLst>
        <ext uri="{3e2802c4-a4d2-4d8b-9148-e3be6c30e623}">
          <xlrd:rvb i="17064"/>
        </ext>
      </extLst>
    </bk>
    <bk>
      <extLst>
        <ext uri="{3e2802c4-a4d2-4d8b-9148-e3be6c30e623}">
          <xlrd:rvb i="17065"/>
        </ext>
      </extLst>
    </bk>
    <bk>
      <extLst>
        <ext uri="{3e2802c4-a4d2-4d8b-9148-e3be6c30e623}">
          <xlrd:rvb i="17066"/>
        </ext>
      </extLst>
    </bk>
    <bk>
      <extLst>
        <ext uri="{3e2802c4-a4d2-4d8b-9148-e3be6c30e623}">
          <xlrd:rvb i="17067"/>
        </ext>
      </extLst>
    </bk>
    <bk>
      <extLst>
        <ext uri="{3e2802c4-a4d2-4d8b-9148-e3be6c30e623}">
          <xlrd:rvb i="17068"/>
        </ext>
      </extLst>
    </bk>
    <bk>
      <extLst>
        <ext uri="{3e2802c4-a4d2-4d8b-9148-e3be6c30e623}">
          <xlrd:rvb i="17069"/>
        </ext>
      </extLst>
    </bk>
    <bk>
      <extLst>
        <ext uri="{3e2802c4-a4d2-4d8b-9148-e3be6c30e623}">
          <xlrd:rvb i="17070"/>
        </ext>
      </extLst>
    </bk>
    <bk>
      <extLst>
        <ext uri="{3e2802c4-a4d2-4d8b-9148-e3be6c30e623}">
          <xlrd:rvb i="17071"/>
        </ext>
      </extLst>
    </bk>
    <bk>
      <extLst>
        <ext uri="{3e2802c4-a4d2-4d8b-9148-e3be6c30e623}">
          <xlrd:rvb i="17072"/>
        </ext>
      </extLst>
    </bk>
    <bk>
      <extLst>
        <ext uri="{3e2802c4-a4d2-4d8b-9148-e3be6c30e623}">
          <xlrd:rvb i="17073"/>
        </ext>
      </extLst>
    </bk>
    <bk>
      <extLst>
        <ext uri="{3e2802c4-a4d2-4d8b-9148-e3be6c30e623}">
          <xlrd:rvb i="17074"/>
        </ext>
      </extLst>
    </bk>
    <bk>
      <extLst>
        <ext uri="{3e2802c4-a4d2-4d8b-9148-e3be6c30e623}">
          <xlrd:rvb i="17075"/>
        </ext>
      </extLst>
    </bk>
    <bk>
      <extLst>
        <ext uri="{3e2802c4-a4d2-4d8b-9148-e3be6c30e623}">
          <xlrd:rvb i="17076"/>
        </ext>
      </extLst>
    </bk>
    <bk>
      <extLst>
        <ext uri="{3e2802c4-a4d2-4d8b-9148-e3be6c30e623}">
          <xlrd:rvb i="17077"/>
        </ext>
      </extLst>
    </bk>
    <bk>
      <extLst>
        <ext uri="{3e2802c4-a4d2-4d8b-9148-e3be6c30e623}">
          <xlrd:rvb i="17078"/>
        </ext>
      </extLst>
    </bk>
    <bk>
      <extLst>
        <ext uri="{3e2802c4-a4d2-4d8b-9148-e3be6c30e623}">
          <xlrd:rvb i="17079"/>
        </ext>
      </extLst>
    </bk>
    <bk>
      <extLst>
        <ext uri="{3e2802c4-a4d2-4d8b-9148-e3be6c30e623}">
          <xlrd:rvb i="17080"/>
        </ext>
      </extLst>
    </bk>
    <bk>
      <extLst>
        <ext uri="{3e2802c4-a4d2-4d8b-9148-e3be6c30e623}">
          <xlrd:rvb i="17081"/>
        </ext>
      </extLst>
    </bk>
    <bk>
      <extLst>
        <ext uri="{3e2802c4-a4d2-4d8b-9148-e3be6c30e623}">
          <xlrd:rvb i="17082"/>
        </ext>
      </extLst>
    </bk>
    <bk>
      <extLst>
        <ext uri="{3e2802c4-a4d2-4d8b-9148-e3be6c30e623}">
          <xlrd:rvb i="17083"/>
        </ext>
      </extLst>
    </bk>
    <bk>
      <extLst>
        <ext uri="{3e2802c4-a4d2-4d8b-9148-e3be6c30e623}">
          <xlrd:rvb i="17084"/>
        </ext>
      </extLst>
    </bk>
    <bk>
      <extLst>
        <ext uri="{3e2802c4-a4d2-4d8b-9148-e3be6c30e623}">
          <xlrd:rvb i="17085"/>
        </ext>
      </extLst>
    </bk>
    <bk>
      <extLst>
        <ext uri="{3e2802c4-a4d2-4d8b-9148-e3be6c30e623}">
          <xlrd:rvb i="17086"/>
        </ext>
      </extLst>
    </bk>
    <bk>
      <extLst>
        <ext uri="{3e2802c4-a4d2-4d8b-9148-e3be6c30e623}">
          <xlrd:rvb i="17087"/>
        </ext>
      </extLst>
    </bk>
    <bk>
      <extLst>
        <ext uri="{3e2802c4-a4d2-4d8b-9148-e3be6c30e623}">
          <xlrd:rvb i="17088"/>
        </ext>
      </extLst>
    </bk>
    <bk>
      <extLst>
        <ext uri="{3e2802c4-a4d2-4d8b-9148-e3be6c30e623}">
          <xlrd:rvb i="17089"/>
        </ext>
      </extLst>
    </bk>
    <bk>
      <extLst>
        <ext uri="{3e2802c4-a4d2-4d8b-9148-e3be6c30e623}">
          <xlrd:rvb i="17090"/>
        </ext>
      </extLst>
    </bk>
    <bk>
      <extLst>
        <ext uri="{3e2802c4-a4d2-4d8b-9148-e3be6c30e623}">
          <xlrd:rvb i="17091"/>
        </ext>
      </extLst>
    </bk>
    <bk>
      <extLst>
        <ext uri="{3e2802c4-a4d2-4d8b-9148-e3be6c30e623}">
          <xlrd:rvb i="17092"/>
        </ext>
      </extLst>
    </bk>
    <bk>
      <extLst>
        <ext uri="{3e2802c4-a4d2-4d8b-9148-e3be6c30e623}">
          <xlrd:rvb i="17093"/>
        </ext>
      </extLst>
    </bk>
    <bk>
      <extLst>
        <ext uri="{3e2802c4-a4d2-4d8b-9148-e3be6c30e623}">
          <xlrd:rvb i="17094"/>
        </ext>
      </extLst>
    </bk>
    <bk>
      <extLst>
        <ext uri="{3e2802c4-a4d2-4d8b-9148-e3be6c30e623}">
          <xlrd:rvb i="17095"/>
        </ext>
      </extLst>
    </bk>
    <bk>
      <extLst>
        <ext uri="{3e2802c4-a4d2-4d8b-9148-e3be6c30e623}">
          <xlrd:rvb i="17096"/>
        </ext>
      </extLst>
    </bk>
    <bk>
      <extLst>
        <ext uri="{3e2802c4-a4d2-4d8b-9148-e3be6c30e623}">
          <xlrd:rvb i="17097"/>
        </ext>
      </extLst>
    </bk>
    <bk>
      <extLst>
        <ext uri="{3e2802c4-a4d2-4d8b-9148-e3be6c30e623}">
          <xlrd:rvb i="17098"/>
        </ext>
      </extLst>
    </bk>
    <bk>
      <extLst>
        <ext uri="{3e2802c4-a4d2-4d8b-9148-e3be6c30e623}">
          <xlrd:rvb i="17099"/>
        </ext>
      </extLst>
    </bk>
    <bk>
      <extLst>
        <ext uri="{3e2802c4-a4d2-4d8b-9148-e3be6c30e623}">
          <xlrd:rvb i="17100"/>
        </ext>
      </extLst>
    </bk>
    <bk>
      <extLst>
        <ext uri="{3e2802c4-a4d2-4d8b-9148-e3be6c30e623}">
          <xlrd:rvb i="17101"/>
        </ext>
      </extLst>
    </bk>
    <bk>
      <extLst>
        <ext uri="{3e2802c4-a4d2-4d8b-9148-e3be6c30e623}">
          <xlrd:rvb i="17102"/>
        </ext>
      </extLst>
    </bk>
    <bk>
      <extLst>
        <ext uri="{3e2802c4-a4d2-4d8b-9148-e3be6c30e623}">
          <xlrd:rvb i="17103"/>
        </ext>
      </extLst>
    </bk>
    <bk>
      <extLst>
        <ext uri="{3e2802c4-a4d2-4d8b-9148-e3be6c30e623}">
          <xlrd:rvb i="17104"/>
        </ext>
      </extLst>
    </bk>
    <bk>
      <extLst>
        <ext uri="{3e2802c4-a4d2-4d8b-9148-e3be6c30e623}">
          <xlrd:rvb i="17105"/>
        </ext>
      </extLst>
    </bk>
    <bk>
      <extLst>
        <ext uri="{3e2802c4-a4d2-4d8b-9148-e3be6c30e623}">
          <xlrd:rvb i="17106"/>
        </ext>
      </extLst>
    </bk>
    <bk>
      <extLst>
        <ext uri="{3e2802c4-a4d2-4d8b-9148-e3be6c30e623}">
          <xlrd:rvb i="17107"/>
        </ext>
      </extLst>
    </bk>
    <bk>
      <extLst>
        <ext uri="{3e2802c4-a4d2-4d8b-9148-e3be6c30e623}">
          <xlrd:rvb i="17108"/>
        </ext>
      </extLst>
    </bk>
    <bk>
      <extLst>
        <ext uri="{3e2802c4-a4d2-4d8b-9148-e3be6c30e623}">
          <xlrd:rvb i="17109"/>
        </ext>
      </extLst>
    </bk>
    <bk>
      <extLst>
        <ext uri="{3e2802c4-a4d2-4d8b-9148-e3be6c30e623}">
          <xlrd:rvb i="17110"/>
        </ext>
      </extLst>
    </bk>
    <bk>
      <extLst>
        <ext uri="{3e2802c4-a4d2-4d8b-9148-e3be6c30e623}">
          <xlrd:rvb i="17111"/>
        </ext>
      </extLst>
    </bk>
    <bk>
      <extLst>
        <ext uri="{3e2802c4-a4d2-4d8b-9148-e3be6c30e623}">
          <xlrd:rvb i="17112"/>
        </ext>
      </extLst>
    </bk>
    <bk>
      <extLst>
        <ext uri="{3e2802c4-a4d2-4d8b-9148-e3be6c30e623}">
          <xlrd:rvb i="17113"/>
        </ext>
      </extLst>
    </bk>
    <bk>
      <extLst>
        <ext uri="{3e2802c4-a4d2-4d8b-9148-e3be6c30e623}">
          <xlrd:rvb i="17114"/>
        </ext>
      </extLst>
    </bk>
    <bk>
      <extLst>
        <ext uri="{3e2802c4-a4d2-4d8b-9148-e3be6c30e623}">
          <xlrd:rvb i="17115"/>
        </ext>
      </extLst>
    </bk>
    <bk>
      <extLst>
        <ext uri="{3e2802c4-a4d2-4d8b-9148-e3be6c30e623}">
          <xlrd:rvb i="17116"/>
        </ext>
      </extLst>
    </bk>
    <bk>
      <extLst>
        <ext uri="{3e2802c4-a4d2-4d8b-9148-e3be6c30e623}">
          <xlrd:rvb i="17117"/>
        </ext>
      </extLst>
    </bk>
    <bk>
      <extLst>
        <ext uri="{3e2802c4-a4d2-4d8b-9148-e3be6c30e623}">
          <xlrd:rvb i="17118"/>
        </ext>
      </extLst>
    </bk>
    <bk>
      <extLst>
        <ext uri="{3e2802c4-a4d2-4d8b-9148-e3be6c30e623}">
          <xlrd:rvb i="17119"/>
        </ext>
      </extLst>
    </bk>
    <bk>
      <extLst>
        <ext uri="{3e2802c4-a4d2-4d8b-9148-e3be6c30e623}">
          <xlrd:rvb i="17120"/>
        </ext>
      </extLst>
    </bk>
    <bk>
      <extLst>
        <ext uri="{3e2802c4-a4d2-4d8b-9148-e3be6c30e623}">
          <xlrd:rvb i="17121"/>
        </ext>
      </extLst>
    </bk>
    <bk>
      <extLst>
        <ext uri="{3e2802c4-a4d2-4d8b-9148-e3be6c30e623}">
          <xlrd:rvb i="17122"/>
        </ext>
      </extLst>
    </bk>
    <bk>
      <extLst>
        <ext uri="{3e2802c4-a4d2-4d8b-9148-e3be6c30e623}">
          <xlrd:rvb i="17123"/>
        </ext>
      </extLst>
    </bk>
    <bk>
      <extLst>
        <ext uri="{3e2802c4-a4d2-4d8b-9148-e3be6c30e623}">
          <xlrd:rvb i="17124"/>
        </ext>
      </extLst>
    </bk>
    <bk>
      <extLst>
        <ext uri="{3e2802c4-a4d2-4d8b-9148-e3be6c30e623}">
          <xlrd:rvb i="17125"/>
        </ext>
      </extLst>
    </bk>
    <bk>
      <extLst>
        <ext uri="{3e2802c4-a4d2-4d8b-9148-e3be6c30e623}">
          <xlrd:rvb i="17126"/>
        </ext>
      </extLst>
    </bk>
    <bk>
      <extLst>
        <ext uri="{3e2802c4-a4d2-4d8b-9148-e3be6c30e623}">
          <xlrd:rvb i="17127"/>
        </ext>
      </extLst>
    </bk>
    <bk>
      <extLst>
        <ext uri="{3e2802c4-a4d2-4d8b-9148-e3be6c30e623}">
          <xlrd:rvb i="17128"/>
        </ext>
      </extLst>
    </bk>
    <bk>
      <extLst>
        <ext uri="{3e2802c4-a4d2-4d8b-9148-e3be6c30e623}">
          <xlrd:rvb i="17129"/>
        </ext>
      </extLst>
    </bk>
    <bk>
      <extLst>
        <ext uri="{3e2802c4-a4d2-4d8b-9148-e3be6c30e623}">
          <xlrd:rvb i="17130"/>
        </ext>
      </extLst>
    </bk>
    <bk>
      <extLst>
        <ext uri="{3e2802c4-a4d2-4d8b-9148-e3be6c30e623}">
          <xlrd:rvb i="17131"/>
        </ext>
      </extLst>
    </bk>
    <bk>
      <extLst>
        <ext uri="{3e2802c4-a4d2-4d8b-9148-e3be6c30e623}">
          <xlrd:rvb i="17132"/>
        </ext>
      </extLst>
    </bk>
    <bk>
      <extLst>
        <ext uri="{3e2802c4-a4d2-4d8b-9148-e3be6c30e623}">
          <xlrd:rvb i="17133"/>
        </ext>
      </extLst>
    </bk>
    <bk>
      <extLst>
        <ext uri="{3e2802c4-a4d2-4d8b-9148-e3be6c30e623}">
          <xlrd:rvb i="17134"/>
        </ext>
      </extLst>
    </bk>
    <bk>
      <extLst>
        <ext uri="{3e2802c4-a4d2-4d8b-9148-e3be6c30e623}">
          <xlrd:rvb i="17135"/>
        </ext>
      </extLst>
    </bk>
    <bk>
      <extLst>
        <ext uri="{3e2802c4-a4d2-4d8b-9148-e3be6c30e623}">
          <xlrd:rvb i="17136"/>
        </ext>
      </extLst>
    </bk>
    <bk>
      <extLst>
        <ext uri="{3e2802c4-a4d2-4d8b-9148-e3be6c30e623}">
          <xlrd:rvb i="17137"/>
        </ext>
      </extLst>
    </bk>
    <bk>
      <extLst>
        <ext uri="{3e2802c4-a4d2-4d8b-9148-e3be6c30e623}">
          <xlrd:rvb i="17138"/>
        </ext>
      </extLst>
    </bk>
    <bk>
      <extLst>
        <ext uri="{3e2802c4-a4d2-4d8b-9148-e3be6c30e623}">
          <xlrd:rvb i="17139"/>
        </ext>
      </extLst>
    </bk>
    <bk>
      <extLst>
        <ext uri="{3e2802c4-a4d2-4d8b-9148-e3be6c30e623}">
          <xlrd:rvb i="17140"/>
        </ext>
      </extLst>
    </bk>
    <bk>
      <extLst>
        <ext uri="{3e2802c4-a4d2-4d8b-9148-e3be6c30e623}">
          <xlrd:rvb i="17141"/>
        </ext>
      </extLst>
    </bk>
    <bk>
      <extLst>
        <ext uri="{3e2802c4-a4d2-4d8b-9148-e3be6c30e623}">
          <xlrd:rvb i="17142"/>
        </ext>
      </extLst>
    </bk>
    <bk>
      <extLst>
        <ext uri="{3e2802c4-a4d2-4d8b-9148-e3be6c30e623}">
          <xlrd:rvb i="17143"/>
        </ext>
      </extLst>
    </bk>
    <bk>
      <extLst>
        <ext uri="{3e2802c4-a4d2-4d8b-9148-e3be6c30e623}">
          <xlrd:rvb i="17144"/>
        </ext>
      </extLst>
    </bk>
    <bk>
      <extLst>
        <ext uri="{3e2802c4-a4d2-4d8b-9148-e3be6c30e623}">
          <xlrd:rvb i="17145"/>
        </ext>
      </extLst>
    </bk>
    <bk>
      <extLst>
        <ext uri="{3e2802c4-a4d2-4d8b-9148-e3be6c30e623}">
          <xlrd:rvb i="17146"/>
        </ext>
      </extLst>
    </bk>
    <bk>
      <extLst>
        <ext uri="{3e2802c4-a4d2-4d8b-9148-e3be6c30e623}">
          <xlrd:rvb i="17147"/>
        </ext>
      </extLst>
    </bk>
    <bk>
      <extLst>
        <ext uri="{3e2802c4-a4d2-4d8b-9148-e3be6c30e623}">
          <xlrd:rvb i="17148"/>
        </ext>
      </extLst>
    </bk>
    <bk>
      <extLst>
        <ext uri="{3e2802c4-a4d2-4d8b-9148-e3be6c30e623}">
          <xlrd:rvb i="17149"/>
        </ext>
      </extLst>
    </bk>
    <bk>
      <extLst>
        <ext uri="{3e2802c4-a4d2-4d8b-9148-e3be6c30e623}">
          <xlrd:rvb i="17150"/>
        </ext>
      </extLst>
    </bk>
    <bk>
      <extLst>
        <ext uri="{3e2802c4-a4d2-4d8b-9148-e3be6c30e623}">
          <xlrd:rvb i="17151"/>
        </ext>
      </extLst>
    </bk>
    <bk>
      <extLst>
        <ext uri="{3e2802c4-a4d2-4d8b-9148-e3be6c30e623}">
          <xlrd:rvb i="17152"/>
        </ext>
      </extLst>
    </bk>
    <bk>
      <extLst>
        <ext uri="{3e2802c4-a4d2-4d8b-9148-e3be6c30e623}">
          <xlrd:rvb i="17153"/>
        </ext>
      </extLst>
    </bk>
    <bk>
      <extLst>
        <ext uri="{3e2802c4-a4d2-4d8b-9148-e3be6c30e623}">
          <xlrd:rvb i="17154"/>
        </ext>
      </extLst>
    </bk>
    <bk>
      <extLst>
        <ext uri="{3e2802c4-a4d2-4d8b-9148-e3be6c30e623}">
          <xlrd:rvb i="17155"/>
        </ext>
      </extLst>
    </bk>
    <bk>
      <extLst>
        <ext uri="{3e2802c4-a4d2-4d8b-9148-e3be6c30e623}">
          <xlrd:rvb i="17156"/>
        </ext>
      </extLst>
    </bk>
    <bk>
      <extLst>
        <ext uri="{3e2802c4-a4d2-4d8b-9148-e3be6c30e623}">
          <xlrd:rvb i="17157"/>
        </ext>
      </extLst>
    </bk>
    <bk>
      <extLst>
        <ext uri="{3e2802c4-a4d2-4d8b-9148-e3be6c30e623}">
          <xlrd:rvb i="17158"/>
        </ext>
      </extLst>
    </bk>
    <bk>
      <extLst>
        <ext uri="{3e2802c4-a4d2-4d8b-9148-e3be6c30e623}">
          <xlrd:rvb i="17159"/>
        </ext>
      </extLst>
    </bk>
    <bk>
      <extLst>
        <ext uri="{3e2802c4-a4d2-4d8b-9148-e3be6c30e623}">
          <xlrd:rvb i="17160"/>
        </ext>
      </extLst>
    </bk>
    <bk>
      <extLst>
        <ext uri="{3e2802c4-a4d2-4d8b-9148-e3be6c30e623}">
          <xlrd:rvb i="17163"/>
        </ext>
      </extLst>
    </bk>
    <bk>
      <extLst>
        <ext uri="{3e2802c4-a4d2-4d8b-9148-e3be6c30e623}">
          <xlrd:rvb i="17164"/>
        </ext>
      </extLst>
    </bk>
    <bk>
      <extLst>
        <ext uri="{3e2802c4-a4d2-4d8b-9148-e3be6c30e623}">
          <xlrd:rvb i="17165"/>
        </ext>
      </extLst>
    </bk>
    <bk>
      <extLst>
        <ext uri="{3e2802c4-a4d2-4d8b-9148-e3be6c30e623}">
          <xlrd:rvb i="17166"/>
        </ext>
      </extLst>
    </bk>
    <bk>
      <extLst>
        <ext uri="{3e2802c4-a4d2-4d8b-9148-e3be6c30e623}">
          <xlrd:rvb i="17167"/>
        </ext>
      </extLst>
    </bk>
    <bk>
      <extLst>
        <ext uri="{3e2802c4-a4d2-4d8b-9148-e3be6c30e623}">
          <xlrd:rvb i="17168"/>
        </ext>
      </extLst>
    </bk>
    <bk>
      <extLst>
        <ext uri="{3e2802c4-a4d2-4d8b-9148-e3be6c30e623}">
          <xlrd:rvb i="17169"/>
        </ext>
      </extLst>
    </bk>
    <bk>
      <extLst>
        <ext uri="{3e2802c4-a4d2-4d8b-9148-e3be6c30e623}">
          <xlrd:rvb i="17170"/>
        </ext>
      </extLst>
    </bk>
    <bk>
      <extLst>
        <ext uri="{3e2802c4-a4d2-4d8b-9148-e3be6c30e623}">
          <xlrd:rvb i="17171"/>
        </ext>
      </extLst>
    </bk>
    <bk>
      <extLst>
        <ext uri="{3e2802c4-a4d2-4d8b-9148-e3be6c30e623}">
          <xlrd:rvb i="17172"/>
        </ext>
      </extLst>
    </bk>
    <bk>
      <extLst>
        <ext uri="{3e2802c4-a4d2-4d8b-9148-e3be6c30e623}">
          <xlrd:rvb i="17173"/>
        </ext>
      </extLst>
    </bk>
    <bk>
      <extLst>
        <ext uri="{3e2802c4-a4d2-4d8b-9148-e3be6c30e623}">
          <xlrd:rvb i="17174"/>
        </ext>
      </extLst>
    </bk>
    <bk>
      <extLst>
        <ext uri="{3e2802c4-a4d2-4d8b-9148-e3be6c30e623}">
          <xlrd:rvb i="17175"/>
        </ext>
      </extLst>
    </bk>
    <bk>
      <extLst>
        <ext uri="{3e2802c4-a4d2-4d8b-9148-e3be6c30e623}">
          <xlrd:rvb i="17176"/>
        </ext>
      </extLst>
    </bk>
    <bk>
      <extLst>
        <ext uri="{3e2802c4-a4d2-4d8b-9148-e3be6c30e623}">
          <xlrd:rvb i="17177"/>
        </ext>
      </extLst>
    </bk>
    <bk>
      <extLst>
        <ext uri="{3e2802c4-a4d2-4d8b-9148-e3be6c30e623}">
          <xlrd:rvb i="17178"/>
        </ext>
      </extLst>
    </bk>
    <bk>
      <extLst>
        <ext uri="{3e2802c4-a4d2-4d8b-9148-e3be6c30e623}">
          <xlrd:rvb i="17179"/>
        </ext>
      </extLst>
    </bk>
    <bk>
      <extLst>
        <ext uri="{3e2802c4-a4d2-4d8b-9148-e3be6c30e623}">
          <xlrd:rvb i="17180"/>
        </ext>
      </extLst>
    </bk>
    <bk>
      <extLst>
        <ext uri="{3e2802c4-a4d2-4d8b-9148-e3be6c30e623}">
          <xlrd:rvb i="17181"/>
        </ext>
      </extLst>
    </bk>
    <bk>
      <extLst>
        <ext uri="{3e2802c4-a4d2-4d8b-9148-e3be6c30e623}">
          <xlrd:rvb i="17182"/>
        </ext>
      </extLst>
    </bk>
    <bk>
      <extLst>
        <ext uri="{3e2802c4-a4d2-4d8b-9148-e3be6c30e623}">
          <xlrd:rvb i="17183"/>
        </ext>
      </extLst>
    </bk>
    <bk>
      <extLst>
        <ext uri="{3e2802c4-a4d2-4d8b-9148-e3be6c30e623}">
          <xlrd:rvb i="17184"/>
        </ext>
      </extLst>
    </bk>
    <bk>
      <extLst>
        <ext uri="{3e2802c4-a4d2-4d8b-9148-e3be6c30e623}">
          <xlrd:rvb i="17185"/>
        </ext>
      </extLst>
    </bk>
    <bk>
      <extLst>
        <ext uri="{3e2802c4-a4d2-4d8b-9148-e3be6c30e623}">
          <xlrd:rvb i="17186"/>
        </ext>
      </extLst>
    </bk>
    <bk>
      <extLst>
        <ext uri="{3e2802c4-a4d2-4d8b-9148-e3be6c30e623}">
          <xlrd:rvb i="17187"/>
        </ext>
      </extLst>
    </bk>
    <bk>
      <extLst>
        <ext uri="{3e2802c4-a4d2-4d8b-9148-e3be6c30e623}">
          <xlrd:rvb i="17188"/>
        </ext>
      </extLst>
    </bk>
    <bk>
      <extLst>
        <ext uri="{3e2802c4-a4d2-4d8b-9148-e3be6c30e623}">
          <xlrd:rvb i="17189"/>
        </ext>
      </extLst>
    </bk>
    <bk>
      <extLst>
        <ext uri="{3e2802c4-a4d2-4d8b-9148-e3be6c30e623}">
          <xlrd:rvb i="17190"/>
        </ext>
      </extLst>
    </bk>
    <bk>
      <extLst>
        <ext uri="{3e2802c4-a4d2-4d8b-9148-e3be6c30e623}">
          <xlrd:rvb i="17191"/>
        </ext>
      </extLst>
    </bk>
    <bk>
      <extLst>
        <ext uri="{3e2802c4-a4d2-4d8b-9148-e3be6c30e623}">
          <xlrd:rvb i="17192"/>
        </ext>
      </extLst>
    </bk>
    <bk>
      <extLst>
        <ext uri="{3e2802c4-a4d2-4d8b-9148-e3be6c30e623}">
          <xlrd:rvb i="17193"/>
        </ext>
      </extLst>
    </bk>
    <bk>
      <extLst>
        <ext uri="{3e2802c4-a4d2-4d8b-9148-e3be6c30e623}">
          <xlrd:rvb i="17194"/>
        </ext>
      </extLst>
    </bk>
    <bk>
      <extLst>
        <ext uri="{3e2802c4-a4d2-4d8b-9148-e3be6c30e623}">
          <xlrd:rvb i="17195"/>
        </ext>
      </extLst>
    </bk>
    <bk>
      <extLst>
        <ext uri="{3e2802c4-a4d2-4d8b-9148-e3be6c30e623}">
          <xlrd:rvb i="17196"/>
        </ext>
      </extLst>
    </bk>
    <bk>
      <extLst>
        <ext uri="{3e2802c4-a4d2-4d8b-9148-e3be6c30e623}">
          <xlrd:rvb i="17197"/>
        </ext>
      </extLst>
    </bk>
    <bk>
      <extLst>
        <ext uri="{3e2802c4-a4d2-4d8b-9148-e3be6c30e623}">
          <xlrd:rvb i="17198"/>
        </ext>
      </extLst>
    </bk>
    <bk>
      <extLst>
        <ext uri="{3e2802c4-a4d2-4d8b-9148-e3be6c30e623}">
          <xlrd:rvb i="17199"/>
        </ext>
      </extLst>
    </bk>
    <bk>
      <extLst>
        <ext uri="{3e2802c4-a4d2-4d8b-9148-e3be6c30e623}">
          <xlrd:rvb i="17200"/>
        </ext>
      </extLst>
    </bk>
    <bk>
      <extLst>
        <ext uri="{3e2802c4-a4d2-4d8b-9148-e3be6c30e623}">
          <xlrd:rvb i="17201"/>
        </ext>
      </extLst>
    </bk>
    <bk>
      <extLst>
        <ext uri="{3e2802c4-a4d2-4d8b-9148-e3be6c30e623}">
          <xlrd:rvb i="17202"/>
        </ext>
      </extLst>
    </bk>
    <bk>
      <extLst>
        <ext uri="{3e2802c4-a4d2-4d8b-9148-e3be6c30e623}">
          <xlrd:rvb i="17203"/>
        </ext>
      </extLst>
    </bk>
    <bk>
      <extLst>
        <ext uri="{3e2802c4-a4d2-4d8b-9148-e3be6c30e623}">
          <xlrd:rvb i="17204"/>
        </ext>
      </extLst>
    </bk>
    <bk>
      <extLst>
        <ext uri="{3e2802c4-a4d2-4d8b-9148-e3be6c30e623}">
          <xlrd:rvb i="17205"/>
        </ext>
      </extLst>
    </bk>
    <bk>
      <extLst>
        <ext uri="{3e2802c4-a4d2-4d8b-9148-e3be6c30e623}">
          <xlrd:rvb i="17206"/>
        </ext>
      </extLst>
    </bk>
    <bk>
      <extLst>
        <ext uri="{3e2802c4-a4d2-4d8b-9148-e3be6c30e623}">
          <xlrd:rvb i="17207"/>
        </ext>
      </extLst>
    </bk>
    <bk>
      <extLst>
        <ext uri="{3e2802c4-a4d2-4d8b-9148-e3be6c30e623}">
          <xlrd:rvb i="17208"/>
        </ext>
      </extLst>
    </bk>
    <bk>
      <extLst>
        <ext uri="{3e2802c4-a4d2-4d8b-9148-e3be6c30e623}">
          <xlrd:rvb i="17209"/>
        </ext>
      </extLst>
    </bk>
    <bk>
      <extLst>
        <ext uri="{3e2802c4-a4d2-4d8b-9148-e3be6c30e623}">
          <xlrd:rvb i="17210"/>
        </ext>
      </extLst>
    </bk>
    <bk>
      <extLst>
        <ext uri="{3e2802c4-a4d2-4d8b-9148-e3be6c30e623}">
          <xlrd:rvb i="17211"/>
        </ext>
      </extLst>
    </bk>
    <bk>
      <extLst>
        <ext uri="{3e2802c4-a4d2-4d8b-9148-e3be6c30e623}">
          <xlrd:rvb i="17212"/>
        </ext>
      </extLst>
    </bk>
    <bk>
      <extLst>
        <ext uri="{3e2802c4-a4d2-4d8b-9148-e3be6c30e623}">
          <xlrd:rvb i="17213"/>
        </ext>
      </extLst>
    </bk>
    <bk>
      <extLst>
        <ext uri="{3e2802c4-a4d2-4d8b-9148-e3be6c30e623}">
          <xlrd:rvb i="17214"/>
        </ext>
      </extLst>
    </bk>
    <bk>
      <extLst>
        <ext uri="{3e2802c4-a4d2-4d8b-9148-e3be6c30e623}">
          <xlrd:rvb i="17215"/>
        </ext>
      </extLst>
    </bk>
    <bk>
      <extLst>
        <ext uri="{3e2802c4-a4d2-4d8b-9148-e3be6c30e623}">
          <xlrd:rvb i="17216"/>
        </ext>
      </extLst>
    </bk>
    <bk>
      <extLst>
        <ext uri="{3e2802c4-a4d2-4d8b-9148-e3be6c30e623}">
          <xlrd:rvb i="17217"/>
        </ext>
      </extLst>
    </bk>
    <bk>
      <extLst>
        <ext uri="{3e2802c4-a4d2-4d8b-9148-e3be6c30e623}">
          <xlrd:rvb i="17218"/>
        </ext>
      </extLst>
    </bk>
    <bk>
      <extLst>
        <ext uri="{3e2802c4-a4d2-4d8b-9148-e3be6c30e623}">
          <xlrd:rvb i="17219"/>
        </ext>
      </extLst>
    </bk>
    <bk>
      <extLst>
        <ext uri="{3e2802c4-a4d2-4d8b-9148-e3be6c30e623}">
          <xlrd:rvb i="17220"/>
        </ext>
      </extLst>
    </bk>
    <bk>
      <extLst>
        <ext uri="{3e2802c4-a4d2-4d8b-9148-e3be6c30e623}">
          <xlrd:rvb i="17221"/>
        </ext>
      </extLst>
    </bk>
    <bk>
      <extLst>
        <ext uri="{3e2802c4-a4d2-4d8b-9148-e3be6c30e623}">
          <xlrd:rvb i="17222"/>
        </ext>
      </extLst>
    </bk>
    <bk>
      <extLst>
        <ext uri="{3e2802c4-a4d2-4d8b-9148-e3be6c30e623}">
          <xlrd:rvb i="17223"/>
        </ext>
      </extLst>
    </bk>
    <bk>
      <extLst>
        <ext uri="{3e2802c4-a4d2-4d8b-9148-e3be6c30e623}">
          <xlrd:rvb i="17224"/>
        </ext>
      </extLst>
    </bk>
    <bk>
      <extLst>
        <ext uri="{3e2802c4-a4d2-4d8b-9148-e3be6c30e623}">
          <xlrd:rvb i="17225"/>
        </ext>
      </extLst>
    </bk>
    <bk>
      <extLst>
        <ext uri="{3e2802c4-a4d2-4d8b-9148-e3be6c30e623}">
          <xlrd:rvb i="17226"/>
        </ext>
      </extLst>
    </bk>
    <bk>
      <extLst>
        <ext uri="{3e2802c4-a4d2-4d8b-9148-e3be6c30e623}">
          <xlrd:rvb i="17227"/>
        </ext>
      </extLst>
    </bk>
    <bk>
      <extLst>
        <ext uri="{3e2802c4-a4d2-4d8b-9148-e3be6c30e623}">
          <xlrd:rvb i="17228"/>
        </ext>
      </extLst>
    </bk>
    <bk>
      <extLst>
        <ext uri="{3e2802c4-a4d2-4d8b-9148-e3be6c30e623}">
          <xlrd:rvb i="17229"/>
        </ext>
      </extLst>
    </bk>
    <bk>
      <extLst>
        <ext uri="{3e2802c4-a4d2-4d8b-9148-e3be6c30e623}">
          <xlrd:rvb i="17230"/>
        </ext>
      </extLst>
    </bk>
    <bk>
      <extLst>
        <ext uri="{3e2802c4-a4d2-4d8b-9148-e3be6c30e623}">
          <xlrd:rvb i="17231"/>
        </ext>
      </extLst>
    </bk>
    <bk>
      <extLst>
        <ext uri="{3e2802c4-a4d2-4d8b-9148-e3be6c30e623}">
          <xlrd:rvb i="17232"/>
        </ext>
      </extLst>
    </bk>
    <bk>
      <extLst>
        <ext uri="{3e2802c4-a4d2-4d8b-9148-e3be6c30e623}">
          <xlrd:rvb i="17233"/>
        </ext>
      </extLst>
    </bk>
    <bk>
      <extLst>
        <ext uri="{3e2802c4-a4d2-4d8b-9148-e3be6c30e623}">
          <xlrd:rvb i="17234"/>
        </ext>
      </extLst>
    </bk>
    <bk>
      <extLst>
        <ext uri="{3e2802c4-a4d2-4d8b-9148-e3be6c30e623}">
          <xlrd:rvb i="17235"/>
        </ext>
      </extLst>
    </bk>
    <bk>
      <extLst>
        <ext uri="{3e2802c4-a4d2-4d8b-9148-e3be6c30e623}">
          <xlrd:rvb i="17236"/>
        </ext>
      </extLst>
    </bk>
    <bk>
      <extLst>
        <ext uri="{3e2802c4-a4d2-4d8b-9148-e3be6c30e623}">
          <xlrd:rvb i="17237"/>
        </ext>
      </extLst>
    </bk>
    <bk>
      <extLst>
        <ext uri="{3e2802c4-a4d2-4d8b-9148-e3be6c30e623}">
          <xlrd:rvb i="17238"/>
        </ext>
      </extLst>
    </bk>
    <bk>
      <extLst>
        <ext uri="{3e2802c4-a4d2-4d8b-9148-e3be6c30e623}">
          <xlrd:rvb i="17239"/>
        </ext>
      </extLst>
    </bk>
    <bk>
      <extLst>
        <ext uri="{3e2802c4-a4d2-4d8b-9148-e3be6c30e623}">
          <xlrd:rvb i="17240"/>
        </ext>
      </extLst>
    </bk>
    <bk>
      <extLst>
        <ext uri="{3e2802c4-a4d2-4d8b-9148-e3be6c30e623}">
          <xlrd:rvb i="17241"/>
        </ext>
      </extLst>
    </bk>
    <bk>
      <extLst>
        <ext uri="{3e2802c4-a4d2-4d8b-9148-e3be6c30e623}">
          <xlrd:rvb i="17242"/>
        </ext>
      </extLst>
    </bk>
    <bk>
      <extLst>
        <ext uri="{3e2802c4-a4d2-4d8b-9148-e3be6c30e623}">
          <xlrd:rvb i="17243"/>
        </ext>
      </extLst>
    </bk>
    <bk>
      <extLst>
        <ext uri="{3e2802c4-a4d2-4d8b-9148-e3be6c30e623}">
          <xlrd:rvb i="17244"/>
        </ext>
      </extLst>
    </bk>
    <bk>
      <extLst>
        <ext uri="{3e2802c4-a4d2-4d8b-9148-e3be6c30e623}">
          <xlrd:rvb i="17245"/>
        </ext>
      </extLst>
    </bk>
    <bk>
      <extLst>
        <ext uri="{3e2802c4-a4d2-4d8b-9148-e3be6c30e623}">
          <xlrd:rvb i="17246"/>
        </ext>
      </extLst>
    </bk>
    <bk>
      <extLst>
        <ext uri="{3e2802c4-a4d2-4d8b-9148-e3be6c30e623}">
          <xlrd:rvb i="17247"/>
        </ext>
      </extLst>
    </bk>
    <bk>
      <extLst>
        <ext uri="{3e2802c4-a4d2-4d8b-9148-e3be6c30e623}">
          <xlrd:rvb i="17248"/>
        </ext>
      </extLst>
    </bk>
    <bk>
      <extLst>
        <ext uri="{3e2802c4-a4d2-4d8b-9148-e3be6c30e623}">
          <xlrd:rvb i="17249"/>
        </ext>
      </extLst>
    </bk>
    <bk>
      <extLst>
        <ext uri="{3e2802c4-a4d2-4d8b-9148-e3be6c30e623}">
          <xlrd:rvb i="17250"/>
        </ext>
      </extLst>
    </bk>
    <bk>
      <extLst>
        <ext uri="{3e2802c4-a4d2-4d8b-9148-e3be6c30e623}">
          <xlrd:rvb i="17251"/>
        </ext>
      </extLst>
    </bk>
    <bk>
      <extLst>
        <ext uri="{3e2802c4-a4d2-4d8b-9148-e3be6c30e623}">
          <xlrd:rvb i="17252"/>
        </ext>
      </extLst>
    </bk>
    <bk>
      <extLst>
        <ext uri="{3e2802c4-a4d2-4d8b-9148-e3be6c30e623}">
          <xlrd:rvb i="17253"/>
        </ext>
      </extLst>
    </bk>
    <bk>
      <extLst>
        <ext uri="{3e2802c4-a4d2-4d8b-9148-e3be6c30e623}">
          <xlrd:rvb i="17254"/>
        </ext>
      </extLst>
    </bk>
    <bk>
      <extLst>
        <ext uri="{3e2802c4-a4d2-4d8b-9148-e3be6c30e623}">
          <xlrd:rvb i="17255"/>
        </ext>
      </extLst>
    </bk>
    <bk>
      <extLst>
        <ext uri="{3e2802c4-a4d2-4d8b-9148-e3be6c30e623}">
          <xlrd:rvb i="17256"/>
        </ext>
      </extLst>
    </bk>
    <bk>
      <extLst>
        <ext uri="{3e2802c4-a4d2-4d8b-9148-e3be6c30e623}">
          <xlrd:rvb i="17257"/>
        </ext>
      </extLst>
    </bk>
    <bk>
      <extLst>
        <ext uri="{3e2802c4-a4d2-4d8b-9148-e3be6c30e623}">
          <xlrd:rvb i="17258"/>
        </ext>
      </extLst>
    </bk>
    <bk>
      <extLst>
        <ext uri="{3e2802c4-a4d2-4d8b-9148-e3be6c30e623}">
          <xlrd:rvb i="17259"/>
        </ext>
      </extLst>
    </bk>
    <bk>
      <extLst>
        <ext uri="{3e2802c4-a4d2-4d8b-9148-e3be6c30e623}">
          <xlrd:rvb i="17260"/>
        </ext>
      </extLst>
    </bk>
    <bk>
      <extLst>
        <ext uri="{3e2802c4-a4d2-4d8b-9148-e3be6c30e623}">
          <xlrd:rvb i="17261"/>
        </ext>
      </extLst>
    </bk>
    <bk>
      <extLst>
        <ext uri="{3e2802c4-a4d2-4d8b-9148-e3be6c30e623}">
          <xlrd:rvb i="17262"/>
        </ext>
      </extLst>
    </bk>
    <bk>
      <extLst>
        <ext uri="{3e2802c4-a4d2-4d8b-9148-e3be6c30e623}">
          <xlrd:rvb i="17263"/>
        </ext>
      </extLst>
    </bk>
    <bk>
      <extLst>
        <ext uri="{3e2802c4-a4d2-4d8b-9148-e3be6c30e623}">
          <xlrd:rvb i="17264"/>
        </ext>
      </extLst>
    </bk>
    <bk>
      <extLst>
        <ext uri="{3e2802c4-a4d2-4d8b-9148-e3be6c30e623}">
          <xlrd:rvb i="17265"/>
        </ext>
      </extLst>
    </bk>
    <bk>
      <extLst>
        <ext uri="{3e2802c4-a4d2-4d8b-9148-e3be6c30e623}">
          <xlrd:rvb i="17266"/>
        </ext>
      </extLst>
    </bk>
    <bk>
      <extLst>
        <ext uri="{3e2802c4-a4d2-4d8b-9148-e3be6c30e623}">
          <xlrd:rvb i="17267"/>
        </ext>
      </extLst>
    </bk>
    <bk>
      <extLst>
        <ext uri="{3e2802c4-a4d2-4d8b-9148-e3be6c30e623}">
          <xlrd:rvb i="17268"/>
        </ext>
      </extLst>
    </bk>
    <bk>
      <extLst>
        <ext uri="{3e2802c4-a4d2-4d8b-9148-e3be6c30e623}">
          <xlrd:rvb i="17269"/>
        </ext>
      </extLst>
    </bk>
    <bk>
      <extLst>
        <ext uri="{3e2802c4-a4d2-4d8b-9148-e3be6c30e623}">
          <xlrd:rvb i="17270"/>
        </ext>
      </extLst>
    </bk>
    <bk>
      <extLst>
        <ext uri="{3e2802c4-a4d2-4d8b-9148-e3be6c30e623}">
          <xlrd:rvb i="17271"/>
        </ext>
      </extLst>
    </bk>
    <bk>
      <extLst>
        <ext uri="{3e2802c4-a4d2-4d8b-9148-e3be6c30e623}">
          <xlrd:rvb i="17272"/>
        </ext>
      </extLst>
    </bk>
    <bk>
      <extLst>
        <ext uri="{3e2802c4-a4d2-4d8b-9148-e3be6c30e623}">
          <xlrd:rvb i="17273"/>
        </ext>
      </extLst>
    </bk>
    <bk>
      <extLst>
        <ext uri="{3e2802c4-a4d2-4d8b-9148-e3be6c30e623}">
          <xlrd:rvb i="17274"/>
        </ext>
      </extLst>
    </bk>
    <bk>
      <extLst>
        <ext uri="{3e2802c4-a4d2-4d8b-9148-e3be6c30e623}">
          <xlrd:rvb i="17275"/>
        </ext>
      </extLst>
    </bk>
    <bk>
      <extLst>
        <ext uri="{3e2802c4-a4d2-4d8b-9148-e3be6c30e623}">
          <xlrd:rvb i="17276"/>
        </ext>
      </extLst>
    </bk>
    <bk>
      <extLst>
        <ext uri="{3e2802c4-a4d2-4d8b-9148-e3be6c30e623}">
          <xlrd:rvb i="17277"/>
        </ext>
      </extLst>
    </bk>
    <bk>
      <extLst>
        <ext uri="{3e2802c4-a4d2-4d8b-9148-e3be6c30e623}">
          <xlrd:rvb i="17278"/>
        </ext>
      </extLst>
    </bk>
    <bk>
      <extLst>
        <ext uri="{3e2802c4-a4d2-4d8b-9148-e3be6c30e623}">
          <xlrd:rvb i="17279"/>
        </ext>
      </extLst>
    </bk>
    <bk>
      <extLst>
        <ext uri="{3e2802c4-a4d2-4d8b-9148-e3be6c30e623}">
          <xlrd:rvb i="17280"/>
        </ext>
      </extLst>
    </bk>
    <bk>
      <extLst>
        <ext uri="{3e2802c4-a4d2-4d8b-9148-e3be6c30e623}">
          <xlrd:rvb i="17281"/>
        </ext>
      </extLst>
    </bk>
    <bk>
      <extLst>
        <ext uri="{3e2802c4-a4d2-4d8b-9148-e3be6c30e623}">
          <xlrd:rvb i="17282"/>
        </ext>
      </extLst>
    </bk>
    <bk>
      <extLst>
        <ext uri="{3e2802c4-a4d2-4d8b-9148-e3be6c30e623}">
          <xlrd:rvb i="17283"/>
        </ext>
      </extLst>
    </bk>
    <bk>
      <extLst>
        <ext uri="{3e2802c4-a4d2-4d8b-9148-e3be6c30e623}">
          <xlrd:rvb i="17284"/>
        </ext>
      </extLst>
    </bk>
    <bk>
      <extLst>
        <ext uri="{3e2802c4-a4d2-4d8b-9148-e3be6c30e623}">
          <xlrd:rvb i="17285"/>
        </ext>
      </extLst>
    </bk>
    <bk>
      <extLst>
        <ext uri="{3e2802c4-a4d2-4d8b-9148-e3be6c30e623}">
          <xlrd:rvb i="17286"/>
        </ext>
      </extLst>
    </bk>
    <bk>
      <extLst>
        <ext uri="{3e2802c4-a4d2-4d8b-9148-e3be6c30e623}">
          <xlrd:rvb i="17287"/>
        </ext>
      </extLst>
    </bk>
    <bk>
      <extLst>
        <ext uri="{3e2802c4-a4d2-4d8b-9148-e3be6c30e623}">
          <xlrd:rvb i="17288"/>
        </ext>
      </extLst>
    </bk>
    <bk>
      <extLst>
        <ext uri="{3e2802c4-a4d2-4d8b-9148-e3be6c30e623}">
          <xlrd:rvb i="17289"/>
        </ext>
      </extLst>
    </bk>
    <bk>
      <extLst>
        <ext uri="{3e2802c4-a4d2-4d8b-9148-e3be6c30e623}">
          <xlrd:rvb i="17290"/>
        </ext>
      </extLst>
    </bk>
    <bk>
      <extLst>
        <ext uri="{3e2802c4-a4d2-4d8b-9148-e3be6c30e623}">
          <xlrd:rvb i="17291"/>
        </ext>
      </extLst>
    </bk>
    <bk>
      <extLst>
        <ext uri="{3e2802c4-a4d2-4d8b-9148-e3be6c30e623}">
          <xlrd:rvb i="17292"/>
        </ext>
      </extLst>
    </bk>
    <bk>
      <extLst>
        <ext uri="{3e2802c4-a4d2-4d8b-9148-e3be6c30e623}">
          <xlrd:rvb i="17293"/>
        </ext>
      </extLst>
    </bk>
    <bk>
      <extLst>
        <ext uri="{3e2802c4-a4d2-4d8b-9148-e3be6c30e623}">
          <xlrd:rvb i="17294"/>
        </ext>
      </extLst>
    </bk>
    <bk>
      <extLst>
        <ext uri="{3e2802c4-a4d2-4d8b-9148-e3be6c30e623}">
          <xlrd:rvb i="17295"/>
        </ext>
      </extLst>
    </bk>
    <bk>
      <extLst>
        <ext uri="{3e2802c4-a4d2-4d8b-9148-e3be6c30e623}">
          <xlrd:rvb i="17296"/>
        </ext>
      </extLst>
    </bk>
    <bk>
      <extLst>
        <ext uri="{3e2802c4-a4d2-4d8b-9148-e3be6c30e623}">
          <xlrd:rvb i="17297"/>
        </ext>
      </extLst>
    </bk>
    <bk>
      <extLst>
        <ext uri="{3e2802c4-a4d2-4d8b-9148-e3be6c30e623}">
          <xlrd:rvb i="17298"/>
        </ext>
      </extLst>
    </bk>
    <bk>
      <extLst>
        <ext uri="{3e2802c4-a4d2-4d8b-9148-e3be6c30e623}">
          <xlrd:rvb i="17299"/>
        </ext>
      </extLst>
    </bk>
    <bk>
      <extLst>
        <ext uri="{3e2802c4-a4d2-4d8b-9148-e3be6c30e623}">
          <xlrd:rvb i="17300"/>
        </ext>
      </extLst>
    </bk>
    <bk>
      <extLst>
        <ext uri="{3e2802c4-a4d2-4d8b-9148-e3be6c30e623}">
          <xlrd:rvb i="17301"/>
        </ext>
      </extLst>
    </bk>
    <bk>
      <extLst>
        <ext uri="{3e2802c4-a4d2-4d8b-9148-e3be6c30e623}">
          <xlrd:rvb i="17302"/>
        </ext>
      </extLst>
    </bk>
    <bk>
      <extLst>
        <ext uri="{3e2802c4-a4d2-4d8b-9148-e3be6c30e623}">
          <xlrd:rvb i="17303"/>
        </ext>
      </extLst>
    </bk>
    <bk>
      <extLst>
        <ext uri="{3e2802c4-a4d2-4d8b-9148-e3be6c30e623}">
          <xlrd:rvb i="17304"/>
        </ext>
      </extLst>
    </bk>
    <bk>
      <extLst>
        <ext uri="{3e2802c4-a4d2-4d8b-9148-e3be6c30e623}">
          <xlrd:rvb i="17305"/>
        </ext>
      </extLst>
    </bk>
    <bk>
      <extLst>
        <ext uri="{3e2802c4-a4d2-4d8b-9148-e3be6c30e623}">
          <xlrd:rvb i="17306"/>
        </ext>
      </extLst>
    </bk>
    <bk>
      <extLst>
        <ext uri="{3e2802c4-a4d2-4d8b-9148-e3be6c30e623}">
          <xlrd:rvb i="17307"/>
        </ext>
      </extLst>
    </bk>
    <bk>
      <extLst>
        <ext uri="{3e2802c4-a4d2-4d8b-9148-e3be6c30e623}">
          <xlrd:rvb i="17308"/>
        </ext>
      </extLst>
    </bk>
    <bk>
      <extLst>
        <ext uri="{3e2802c4-a4d2-4d8b-9148-e3be6c30e623}">
          <xlrd:rvb i="17309"/>
        </ext>
      </extLst>
    </bk>
    <bk>
      <extLst>
        <ext uri="{3e2802c4-a4d2-4d8b-9148-e3be6c30e623}">
          <xlrd:rvb i="17310"/>
        </ext>
      </extLst>
    </bk>
    <bk>
      <extLst>
        <ext uri="{3e2802c4-a4d2-4d8b-9148-e3be6c30e623}">
          <xlrd:rvb i="17311"/>
        </ext>
      </extLst>
    </bk>
    <bk>
      <extLst>
        <ext uri="{3e2802c4-a4d2-4d8b-9148-e3be6c30e623}">
          <xlrd:rvb i="17312"/>
        </ext>
      </extLst>
    </bk>
    <bk>
      <extLst>
        <ext uri="{3e2802c4-a4d2-4d8b-9148-e3be6c30e623}">
          <xlrd:rvb i="17313"/>
        </ext>
      </extLst>
    </bk>
    <bk>
      <extLst>
        <ext uri="{3e2802c4-a4d2-4d8b-9148-e3be6c30e623}">
          <xlrd:rvb i="17314"/>
        </ext>
      </extLst>
    </bk>
    <bk>
      <extLst>
        <ext uri="{3e2802c4-a4d2-4d8b-9148-e3be6c30e623}">
          <xlrd:rvb i="17315"/>
        </ext>
      </extLst>
    </bk>
    <bk>
      <extLst>
        <ext uri="{3e2802c4-a4d2-4d8b-9148-e3be6c30e623}">
          <xlrd:rvb i="17316"/>
        </ext>
      </extLst>
    </bk>
    <bk>
      <extLst>
        <ext uri="{3e2802c4-a4d2-4d8b-9148-e3be6c30e623}">
          <xlrd:rvb i="17317"/>
        </ext>
      </extLst>
    </bk>
    <bk>
      <extLst>
        <ext uri="{3e2802c4-a4d2-4d8b-9148-e3be6c30e623}">
          <xlrd:rvb i="17318"/>
        </ext>
      </extLst>
    </bk>
    <bk>
      <extLst>
        <ext uri="{3e2802c4-a4d2-4d8b-9148-e3be6c30e623}">
          <xlrd:rvb i="17319"/>
        </ext>
      </extLst>
    </bk>
    <bk>
      <extLst>
        <ext uri="{3e2802c4-a4d2-4d8b-9148-e3be6c30e623}">
          <xlrd:rvb i="17320"/>
        </ext>
      </extLst>
    </bk>
    <bk>
      <extLst>
        <ext uri="{3e2802c4-a4d2-4d8b-9148-e3be6c30e623}">
          <xlrd:rvb i="17321"/>
        </ext>
      </extLst>
    </bk>
    <bk>
      <extLst>
        <ext uri="{3e2802c4-a4d2-4d8b-9148-e3be6c30e623}">
          <xlrd:rvb i="17322"/>
        </ext>
      </extLst>
    </bk>
    <bk>
      <extLst>
        <ext uri="{3e2802c4-a4d2-4d8b-9148-e3be6c30e623}">
          <xlrd:rvb i="17323"/>
        </ext>
      </extLst>
    </bk>
    <bk>
      <extLst>
        <ext uri="{3e2802c4-a4d2-4d8b-9148-e3be6c30e623}">
          <xlrd:rvb i="17324"/>
        </ext>
      </extLst>
    </bk>
    <bk>
      <extLst>
        <ext uri="{3e2802c4-a4d2-4d8b-9148-e3be6c30e623}">
          <xlrd:rvb i="17325"/>
        </ext>
      </extLst>
    </bk>
    <bk>
      <extLst>
        <ext uri="{3e2802c4-a4d2-4d8b-9148-e3be6c30e623}">
          <xlrd:rvb i="17326"/>
        </ext>
      </extLst>
    </bk>
    <bk>
      <extLst>
        <ext uri="{3e2802c4-a4d2-4d8b-9148-e3be6c30e623}">
          <xlrd:rvb i="17327"/>
        </ext>
      </extLst>
    </bk>
    <bk>
      <extLst>
        <ext uri="{3e2802c4-a4d2-4d8b-9148-e3be6c30e623}">
          <xlrd:rvb i="17328"/>
        </ext>
      </extLst>
    </bk>
    <bk>
      <extLst>
        <ext uri="{3e2802c4-a4d2-4d8b-9148-e3be6c30e623}">
          <xlrd:rvb i="17329"/>
        </ext>
      </extLst>
    </bk>
    <bk>
      <extLst>
        <ext uri="{3e2802c4-a4d2-4d8b-9148-e3be6c30e623}">
          <xlrd:rvb i="17330"/>
        </ext>
      </extLst>
    </bk>
    <bk>
      <extLst>
        <ext uri="{3e2802c4-a4d2-4d8b-9148-e3be6c30e623}">
          <xlrd:rvb i="17331"/>
        </ext>
      </extLst>
    </bk>
    <bk>
      <extLst>
        <ext uri="{3e2802c4-a4d2-4d8b-9148-e3be6c30e623}">
          <xlrd:rvb i="17332"/>
        </ext>
      </extLst>
    </bk>
    <bk>
      <extLst>
        <ext uri="{3e2802c4-a4d2-4d8b-9148-e3be6c30e623}">
          <xlrd:rvb i="17333"/>
        </ext>
      </extLst>
    </bk>
    <bk>
      <extLst>
        <ext uri="{3e2802c4-a4d2-4d8b-9148-e3be6c30e623}">
          <xlrd:rvb i="17334"/>
        </ext>
      </extLst>
    </bk>
    <bk>
      <extLst>
        <ext uri="{3e2802c4-a4d2-4d8b-9148-e3be6c30e623}">
          <xlrd:rvb i="17335"/>
        </ext>
      </extLst>
    </bk>
    <bk>
      <extLst>
        <ext uri="{3e2802c4-a4d2-4d8b-9148-e3be6c30e623}">
          <xlrd:rvb i="17336"/>
        </ext>
      </extLst>
    </bk>
    <bk>
      <extLst>
        <ext uri="{3e2802c4-a4d2-4d8b-9148-e3be6c30e623}">
          <xlrd:rvb i="17337"/>
        </ext>
      </extLst>
    </bk>
    <bk>
      <extLst>
        <ext uri="{3e2802c4-a4d2-4d8b-9148-e3be6c30e623}">
          <xlrd:rvb i="17338"/>
        </ext>
      </extLst>
    </bk>
    <bk>
      <extLst>
        <ext uri="{3e2802c4-a4d2-4d8b-9148-e3be6c30e623}">
          <xlrd:rvb i="17339"/>
        </ext>
      </extLst>
    </bk>
    <bk>
      <extLst>
        <ext uri="{3e2802c4-a4d2-4d8b-9148-e3be6c30e623}">
          <xlrd:rvb i="17340"/>
        </ext>
      </extLst>
    </bk>
    <bk>
      <extLst>
        <ext uri="{3e2802c4-a4d2-4d8b-9148-e3be6c30e623}">
          <xlrd:rvb i="17341"/>
        </ext>
      </extLst>
    </bk>
    <bk>
      <extLst>
        <ext uri="{3e2802c4-a4d2-4d8b-9148-e3be6c30e623}">
          <xlrd:rvb i="17342"/>
        </ext>
      </extLst>
    </bk>
    <bk>
      <extLst>
        <ext uri="{3e2802c4-a4d2-4d8b-9148-e3be6c30e623}">
          <xlrd:rvb i="17343"/>
        </ext>
      </extLst>
    </bk>
    <bk>
      <extLst>
        <ext uri="{3e2802c4-a4d2-4d8b-9148-e3be6c30e623}">
          <xlrd:rvb i="17344"/>
        </ext>
      </extLst>
    </bk>
    <bk>
      <extLst>
        <ext uri="{3e2802c4-a4d2-4d8b-9148-e3be6c30e623}">
          <xlrd:rvb i="17345"/>
        </ext>
      </extLst>
    </bk>
    <bk>
      <extLst>
        <ext uri="{3e2802c4-a4d2-4d8b-9148-e3be6c30e623}">
          <xlrd:rvb i="17346"/>
        </ext>
      </extLst>
    </bk>
    <bk>
      <extLst>
        <ext uri="{3e2802c4-a4d2-4d8b-9148-e3be6c30e623}">
          <xlrd:rvb i="17347"/>
        </ext>
      </extLst>
    </bk>
    <bk>
      <extLst>
        <ext uri="{3e2802c4-a4d2-4d8b-9148-e3be6c30e623}">
          <xlrd:rvb i="17348"/>
        </ext>
      </extLst>
    </bk>
    <bk>
      <extLst>
        <ext uri="{3e2802c4-a4d2-4d8b-9148-e3be6c30e623}">
          <xlrd:rvb i="17349"/>
        </ext>
      </extLst>
    </bk>
    <bk>
      <extLst>
        <ext uri="{3e2802c4-a4d2-4d8b-9148-e3be6c30e623}">
          <xlrd:rvb i="17350"/>
        </ext>
      </extLst>
    </bk>
    <bk>
      <extLst>
        <ext uri="{3e2802c4-a4d2-4d8b-9148-e3be6c30e623}">
          <xlrd:rvb i="17351"/>
        </ext>
      </extLst>
    </bk>
    <bk>
      <extLst>
        <ext uri="{3e2802c4-a4d2-4d8b-9148-e3be6c30e623}">
          <xlrd:rvb i="17352"/>
        </ext>
      </extLst>
    </bk>
    <bk>
      <extLst>
        <ext uri="{3e2802c4-a4d2-4d8b-9148-e3be6c30e623}">
          <xlrd:rvb i="17353"/>
        </ext>
      </extLst>
    </bk>
    <bk>
      <extLst>
        <ext uri="{3e2802c4-a4d2-4d8b-9148-e3be6c30e623}">
          <xlrd:rvb i="17354"/>
        </ext>
      </extLst>
    </bk>
    <bk>
      <extLst>
        <ext uri="{3e2802c4-a4d2-4d8b-9148-e3be6c30e623}">
          <xlrd:rvb i="17355"/>
        </ext>
      </extLst>
    </bk>
    <bk>
      <extLst>
        <ext uri="{3e2802c4-a4d2-4d8b-9148-e3be6c30e623}">
          <xlrd:rvb i="17356"/>
        </ext>
      </extLst>
    </bk>
    <bk>
      <extLst>
        <ext uri="{3e2802c4-a4d2-4d8b-9148-e3be6c30e623}">
          <xlrd:rvb i="17357"/>
        </ext>
      </extLst>
    </bk>
    <bk>
      <extLst>
        <ext uri="{3e2802c4-a4d2-4d8b-9148-e3be6c30e623}">
          <xlrd:rvb i="17358"/>
        </ext>
      </extLst>
    </bk>
    <bk>
      <extLst>
        <ext uri="{3e2802c4-a4d2-4d8b-9148-e3be6c30e623}">
          <xlrd:rvb i="17359"/>
        </ext>
      </extLst>
    </bk>
    <bk>
      <extLst>
        <ext uri="{3e2802c4-a4d2-4d8b-9148-e3be6c30e623}">
          <xlrd:rvb i="17360"/>
        </ext>
      </extLst>
    </bk>
    <bk>
      <extLst>
        <ext uri="{3e2802c4-a4d2-4d8b-9148-e3be6c30e623}">
          <xlrd:rvb i="17361"/>
        </ext>
      </extLst>
    </bk>
    <bk>
      <extLst>
        <ext uri="{3e2802c4-a4d2-4d8b-9148-e3be6c30e623}">
          <xlrd:rvb i="17362"/>
        </ext>
      </extLst>
    </bk>
    <bk>
      <extLst>
        <ext uri="{3e2802c4-a4d2-4d8b-9148-e3be6c30e623}">
          <xlrd:rvb i="17363"/>
        </ext>
      </extLst>
    </bk>
    <bk>
      <extLst>
        <ext uri="{3e2802c4-a4d2-4d8b-9148-e3be6c30e623}">
          <xlrd:rvb i="17364"/>
        </ext>
      </extLst>
    </bk>
    <bk>
      <extLst>
        <ext uri="{3e2802c4-a4d2-4d8b-9148-e3be6c30e623}">
          <xlrd:rvb i="17365"/>
        </ext>
      </extLst>
    </bk>
    <bk>
      <extLst>
        <ext uri="{3e2802c4-a4d2-4d8b-9148-e3be6c30e623}">
          <xlrd:rvb i="17366"/>
        </ext>
      </extLst>
    </bk>
    <bk>
      <extLst>
        <ext uri="{3e2802c4-a4d2-4d8b-9148-e3be6c30e623}">
          <xlrd:rvb i="17367"/>
        </ext>
      </extLst>
    </bk>
    <bk>
      <extLst>
        <ext uri="{3e2802c4-a4d2-4d8b-9148-e3be6c30e623}">
          <xlrd:rvb i="17368"/>
        </ext>
      </extLst>
    </bk>
    <bk>
      <extLst>
        <ext uri="{3e2802c4-a4d2-4d8b-9148-e3be6c30e623}">
          <xlrd:rvb i="17369"/>
        </ext>
      </extLst>
    </bk>
    <bk>
      <extLst>
        <ext uri="{3e2802c4-a4d2-4d8b-9148-e3be6c30e623}">
          <xlrd:rvb i="17370"/>
        </ext>
      </extLst>
    </bk>
    <bk>
      <extLst>
        <ext uri="{3e2802c4-a4d2-4d8b-9148-e3be6c30e623}">
          <xlrd:rvb i="17371"/>
        </ext>
      </extLst>
    </bk>
    <bk>
      <extLst>
        <ext uri="{3e2802c4-a4d2-4d8b-9148-e3be6c30e623}">
          <xlrd:rvb i="17372"/>
        </ext>
      </extLst>
    </bk>
    <bk>
      <extLst>
        <ext uri="{3e2802c4-a4d2-4d8b-9148-e3be6c30e623}">
          <xlrd:rvb i="17373"/>
        </ext>
      </extLst>
    </bk>
    <bk>
      <extLst>
        <ext uri="{3e2802c4-a4d2-4d8b-9148-e3be6c30e623}">
          <xlrd:rvb i="17374"/>
        </ext>
      </extLst>
    </bk>
    <bk>
      <extLst>
        <ext uri="{3e2802c4-a4d2-4d8b-9148-e3be6c30e623}">
          <xlrd:rvb i="17375"/>
        </ext>
      </extLst>
    </bk>
    <bk>
      <extLst>
        <ext uri="{3e2802c4-a4d2-4d8b-9148-e3be6c30e623}">
          <xlrd:rvb i="17376"/>
        </ext>
      </extLst>
    </bk>
    <bk>
      <extLst>
        <ext uri="{3e2802c4-a4d2-4d8b-9148-e3be6c30e623}">
          <xlrd:rvb i="17377"/>
        </ext>
      </extLst>
    </bk>
    <bk>
      <extLst>
        <ext uri="{3e2802c4-a4d2-4d8b-9148-e3be6c30e623}">
          <xlrd:rvb i="17378"/>
        </ext>
      </extLst>
    </bk>
    <bk>
      <extLst>
        <ext uri="{3e2802c4-a4d2-4d8b-9148-e3be6c30e623}">
          <xlrd:rvb i="17379"/>
        </ext>
      </extLst>
    </bk>
    <bk>
      <extLst>
        <ext uri="{3e2802c4-a4d2-4d8b-9148-e3be6c30e623}">
          <xlrd:rvb i="17380"/>
        </ext>
      </extLst>
    </bk>
    <bk>
      <extLst>
        <ext uri="{3e2802c4-a4d2-4d8b-9148-e3be6c30e623}">
          <xlrd:rvb i="17383"/>
        </ext>
      </extLst>
    </bk>
    <bk>
      <extLst>
        <ext uri="{3e2802c4-a4d2-4d8b-9148-e3be6c30e623}">
          <xlrd:rvb i="17384"/>
        </ext>
      </extLst>
    </bk>
    <bk>
      <extLst>
        <ext uri="{3e2802c4-a4d2-4d8b-9148-e3be6c30e623}">
          <xlrd:rvb i="17385"/>
        </ext>
      </extLst>
    </bk>
    <bk>
      <extLst>
        <ext uri="{3e2802c4-a4d2-4d8b-9148-e3be6c30e623}">
          <xlrd:rvb i="17386"/>
        </ext>
      </extLst>
    </bk>
    <bk>
      <extLst>
        <ext uri="{3e2802c4-a4d2-4d8b-9148-e3be6c30e623}">
          <xlrd:rvb i="17387"/>
        </ext>
      </extLst>
    </bk>
    <bk>
      <extLst>
        <ext uri="{3e2802c4-a4d2-4d8b-9148-e3be6c30e623}">
          <xlrd:rvb i="17388"/>
        </ext>
      </extLst>
    </bk>
    <bk>
      <extLst>
        <ext uri="{3e2802c4-a4d2-4d8b-9148-e3be6c30e623}">
          <xlrd:rvb i="17389"/>
        </ext>
      </extLst>
    </bk>
    <bk>
      <extLst>
        <ext uri="{3e2802c4-a4d2-4d8b-9148-e3be6c30e623}">
          <xlrd:rvb i="17390"/>
        </ext>
      </extLst>
    </bk>
    <bk>
      <extLst>
        <ext uri="{3e2802c4-a4d2-4d8b-9148-e3be6c30e623}">
          <xlrd:rvb i="17391"/>
        </ext>
      </extLst>
    </bk>
    <bk>
      <extLst>
        <ext uri="{3e2802c4-a4d2-4d8b-9148-e3be6c30e623}">
          <xlrd:rvb i="17392"/>
        </ext>
      </extLst>
    </bk>
    <bk>
      <extLst>
        <ext uri="{3e2802c4-a4d2-4d8b-9148-e3be6c30e623}">
          <xlrd:rvb i="17393"/>
        </ext>
      </extLst>
    </bk>
    <bk>
      <extLst>
        <ext uri="{3e2802c4-a4d2-4d8b-9148-e3be6c30e623}">
          <xlrd:rvb i="17394"/>
        </ext>
      </extLst>
    </bk>
    <bk>
      <extLst>
        <ext uri="{3e2802c4-a4d2-4d8b-9148-e3be6c30e623}">
          <xlrd:rvb i="17395"/>
        </ext>
      </extLst>
    </bk>
    <bk>
      <extLst>
        <ext uri="{3e2802c4-a4d2-4d8b-9148-e3be6c30e623}">
          <xlrd:rvb i="17396"/>
        </ext>
      </extLst>
    </bk>
    <bk>
      <extLst>
        <ext uri="{3e2802c4-a4d2-4d8b-9148-e3be6c30e623}">
          <xlrd:rvb i="17397"/>
        </ext>
      </extLst>
    </bk>
    <bk>
      <extLst>
        <ext uri="{3e2802c4-a4d2-4d8b-9148-e3be6c30e623}">
          <xlrd:rvb i="17398"/>
        </ext>
      </extLst>
    </bk>
    <bk>
      <extLst>
        <ext uri="{3e2802c4-a4d2-4d8b-9148-e3be6c30e623}">
          <xlrd:rvb i="17399"/>
        </ext>
      </extLst>
    </bk>
    <bk>
      <extLst>
        <ext uri="{3e2802c4-a4d2-4d8b-9148-e3be6c30e623}">
          <xlrd:rvb i="17400"/>
        </ext>
      </extLst>
    </bk>
    <bk>
      <extLst>
        <ext uri="{3e2802c4-a4d2-4d8b-9148-e3be6c30e623}">
          <xlrd:rvb i="17401"/>
        </ext>
      </extLst>
    </bk>
    <bk>
      <extLst>
        <ext uri="{3e2802c4-a4d2-4d8b-9148-e3be6c30e623}">
          <xlrd:rvb i="17402"/>
        </ext>
      </extLst>
    </bk>
    <bk>
      <extLst>
        <ext uri="{3e2802c4-a4d2-4d8b-9148-e3be6c30e623}">
          <xlrd:rvb i="17403"/>
        </ext>
      </extLst>
    </bk>
    <bk>
      <extLst>
        <ext uri="{3e2802c4-a4d2-4d8b-9148-e3be6c30e623}">
          <xlrd:rvb i="17404"/>
        </ext>
      </extLst>
    </bk>
    <bk>
      <extLst>
        <ext uri="{3e2802c4-a4d2-4d8b-9148-e3be6c30e623}">
          <xlrd:rvb i="17405"/>
        </ext>
      </extLst>
    </bk>
    <bk>
      <extLst>
        <ext uri="{3e2802c4-a4d2-4d8b-9148-e3be6c30e623}">
          <xlrd:rvb i="17406"/>
        </ext>
      </extLst>
    </bk>
    <bk>
      <extLst>
        <ext uri="{3e2802c4-a4d2-4d8b-9148-e3be6c30e623}">
          <xlrd:rvb i="17407"/>
        </ext>
      </extLst>
    </bk>
    <bk>
      <extLst>
        <ext uri="{3e2802c4-a4d2-4d8b-9148-e3be6c30e623}">
          <xlrd:rvb i="17408"/>
        </ext>
      </extLst>
    </bk>
    <bk>
      <extLst>
        <ext uri="{3e2802c4-a4d2-4d8b-9148-e3be6c30e623}">
          <xlrd:rvb i="17409"/>
        </ext>
      </extLst>
    </bk>
    <bk>
      <extLst>
        <ext uri="{3e2802c4-a4d2-4d8b-9148-e3be6c30e623}">
          <xlrd:rvb i="17410"/>
        </ext>
      </extLst>
    </bk>
    <bk>
      <extLst>
        <ext uri="{3e2802c4-a4d2-4d8b-9148-e3be6c30e623}">
          <xlrd:rvb i="17411"/>
        </ext>
      </extLst>
    </bk>
    <bk>
      <extLst>
        <ext uri="{3e2802c4-a4d2-4d8b-9148-e3be6c30e623}">
          <xlrd:rvb i="17412"/>
        </ext>
      </extLst>
    </bk>
    <bk>
      <extLst>
        <ext uri="{3e2802c4-a4d2-4d8b-9148-e3be6c30e623}">
          <xlrd:rvb i="17413"/>
        </ext>
      </extLst>
    </bk>
    <bk>
      <extLst>
        <ext uri="{3e2802c4-a4d2-4d8b-9148-e3be6c30e623}">
          <xlrd:rvb i="17414"/>
        </ext>
      </extLst>
    </bk>
    <bk>
      <extLst>
        <ext uri="{3e2802c4-a4d2-4d8b-9148-e3be6c30e623}">
          <xlrd:rvb i="17415"/>
        </ext>
      </extLst>
    </bk>
    <bk>
      <extLst>
        <ext uri="{3e2802c4-a4d2-4d8b-9148-e3be6c30e623}">
          <xlrd:rvb i="17416"/>
        </ext>
      </extLst>
    </bk>
    <bk>
      <extLst>
        <ext uri="{3e2802c4-a4d2-4d8b-9148-e3be6c30e623}">
          <xlrd:rvb i="17417"/>
        </ext>
      </extLst>
    </bk>
    <bk>
      <extLst>
        <ext uri="{3e2802c4-a4d2-4d8b-9148-e3be6c30e623}">
          <xlrd:rvb i="17418"/>
        </ext>
      </extLst>
    </bk>
    <bk>
      <extLst>
        <ext uri="{3e2802c4-a4d2-4d8b-9148-e3be6c30e623}">
          <xlrd:rvb i="17419"/>
        </ext>
      </extLst>
    </bk>
    <bk>
      <extLst>
        <ext uri="{3e2802c4-a4d2-4d8b-9148-e3be6c30e623}">
          <xlrd:rvb i="17420"/>
        </ext>
      </extLst>
    </bk>
    <bk>
      <extLst>
        <ext uri="{3e2802c4-a4d2-4d8b-9148-e3be6c30e623}">
          <xlrd:rvb i="17421"/>
        </ext>
      </extLst>
    </bk>
    <bk>
      <extLst>
        <ext uri="{3e2802c4-a4d2-4d8b-9148-e3be6c30e623}">
          <xlrd:rvb i="17422"/>
        </ext>
      </extLst>
    </bk>
    <bk>
      <extLst>
        <ext uri="{3e2802c4-a4d2-4d8b-9148-e3be6c30e623}">
          <xlrd:rvb i="17423"/>
        </ext>
      </extLst>
    </bk>
    <bk>
      <extLst>
        <ext uri="{3e2802c4-a4d2-4d8b-9148-e3be6c30e623}">
          <xlrd:rvb i="17424"/>
        </ext>
      </extLst>
    </bk>
    <bk>
      <extLst>
        <ext uri="{3e2802c4-a4d2-4d8b-9148-e3be6c30e623}">
          <xlrd:rvb i="17425"/>
        </ext>
      </extLst>
    </bk>
    <bk>
      <extLst>
        <ext uri="{3e2802c4-a4d2-4d8b-9148-e3be6c30e623}">
          <xlrd:rvb i="17426"/>
        </ext>
      </extLst>
    </bk>
    <bk>
      <extLst>
        <ext uri="{3e2802c4-a4d2-4d8b-9148-e3be6c30e623}">
          <xlrd:rvb i="17427"/>
        </ext>
      </extLst>
    </bk>
    <bk>
      <extLst>
        <ext uri="{3e2802c4-a4d2-4d8b-9148-e3be6c30e623}">
          <xlrd:rvb i="17428"/>
        </ext>
      </extLst>
    </bk>
    <bk>
      <extLst>
        <ext uri="{3e2802c4-a4d2-4d8b-9148-e3be6c30e623}">
          <xlrd:rvb i="17429"/>
        </ext>
      </extLst>
    </bk>
    <bk>
      <extLst>
        <ext uri="{3e2802c4-a4d2-4d8b-9148-e3be6c30e623}">
          <xlrd:rvb i="17430"/>
        </ext>
      </extLst>
    </bk>
    <bk>
      <extLst>
        <ext uri="{3e2802c4-a4d2-4d8b-9148-e3be6c30e623}">
          <xlrd:rvb i="17431"/>
        </ext>
      </extLst>
    </bk>
    <bk>
      <extLst>
        <ext uri="{3e2802c4-a4d2-4d8b-9148-e3be6c30e623}">
          <xlrd:rvb i="17432"/>
        </ext>
      </extLst>
    </bk>
    <bk>
      <extLst>
        <ext uri="{3e2802c4-a4d2-4d8b-9148-e3be6c30e623}">
          <xlrd:rvb i="17433"/>
        </ext>
      </extLst>
    </bk>
    <bk>
      <extLst>
        <ext uri="{3e2802c4-a4d2-4d8b-9148-e3be6c30e623}">
          <xlrd:rvb i="17434"/>
        </ext>
      </extLst>
    </bk>
    <bk>
      <extLst>
        <ext uri="{3e2802c4-a4d2-4d8b-9148-e3be6c30e623}">
          <xlrd:rvb i="17435"/>
        </ext>
      </extLst>
    </bk>
    <bk>
      <extLst>
        <ext uri="{3e2802c4-a4d2-4d8b-9148-e3be6c30e623}">
          <xlrd:rvb i="17436"/>
        </ext>
      </extLst>
    </bk>
    <bk>
      <extLst>
        <ext uri="{3e2802c4-a4d2-4d8b-9148-e3be6c30e623}">
          <xlrd:rvb i="17437"/>
        </ext>
      </extLst>
    </bk>
    <bk>
      <extLst>
        <ext uri="{3e2802c4-a4d2-4d8b-9148-e3be6c30e623}">
          <xlrd:rvb i="17438"/>
        </ext>
      </extLst>
    </bk>
    <bk>
      <extLst>
        <ext uri="{3e2802c4-a4d2-4d8b-9148-e3be6c30e623}">
          <xlrd:rvb i="17439"/>
        </ext>
      </extLst>
    </bk>
    <bk>
      <extLst>
        <ext uri="{3e2802c4-a4d2-4d8b-9148-e3be6c30e623}">
          <xlrd:rvb i="17442"/>
        </ext>
      </extLst>
    </bk>
    <bk>
      <extLst>
        <ext uri="{3e2802c4-a4d2-4d8b-9148-e3be6c30e623}">
          <xlrd:rvb i="17443"/>
        </ext>
      </extLst>
    </bk>
    <bk>
      <extLst>
        <ext uri="{3e2802c4-a4d2-4d8b-9148-e3be6c30e623}">
          <xlrd:rvb i="17444"/>
        </ext>
      </extLst>
    </bk>
    <bk>
      <extLst>
        <ext uri="{3e2802c4-a4d2-4d8b-9148-e3be6c30e623}">
          <xlrd:rvb i="17445"/>
        </ext>
      </extLst>
    </bk>
    <bk>
      <extLst>
        <ext uri="{3e2802c4-a4d2-4d8b-9148-e3be6c30e623}">
          <xlrd:rvb i="17446"/>
        </ext>
      </extLst>
    </bk>
    <bk>
      <extLst>
        <ext uri="{3e2802c4-a4d2-4d8b-9148-e3be6c30e623}">
          <xlrd:rvb i="17447"/>
        </ext>
      </extLst>
    </bk>
    <bk>
      <extLst>
        <ext uri="{3e2802c4-a4d2-4d8b-9148-e3be6c30e623}">
          <xlrd:rvb i="17448"/>
        </ext>
      </extLst>
    </bk>
    <bk>
      <extLst>
        <ext uri="{3e2802c4-a4d2-4d8b-9148-e3be6c30e623}">
          <xlrd:rvb i="17449"/>
        </ext>
      </extLst>
    </bk>
    <bk>
      <extLst>
        <ext uri="{3e2802c4-a4d2-4d8b-9148-e3be6c30e623}">
          <xlrd:rvb i="17450"/>
        </ext>
      </extLst>
    </bk>
    <bk>
      <extLst>
        <ext uri="{3e2802c4-a4d2-4d8b-9148-e3be6c30e623}">
          <xlrd:rvb i="17451"/>
        </ext>
      </extLst>
    </bk>
    <bk>
      <extLst>
        <ext uri="{3e2802c4-a4d2-4d8b-9148-e3be6c30e623}">
          <xlrd:rvb i="17452"/>
        </ext>
      </extLst>
    </bk>
    <bk>
      <extLst>
        <ext uri="{3e2802c4-a4d2-4d8b-9148-e3be6c30e623}">
          <xlrd:rvb i="17453"/>
        </ext>
      </extLst>
    </bk>
    <bk>
      <extLst>
        <ext uri="{3e2802c4-a4d2-4d8b-9148-e3be6c30e623}">
          <xlrd:rvb i="17454"/>
        </ext>
      </extLst>
    </bk>
    <bk>
      <extLst>
        <ext uri="{3e2802c4-a4d2-4d8b-9148-e3be6c30e623}">
          <xlrd:rvb i="17455"/>
        </ext>
      </extLst>
    </bk>
    <bk>
      <extLst>
        <ext uri="{3e2802c4-a4d2-4d8b-9148-e3be6c30e623}">
          <xlrd:rvb i="17456"/>
        </ext>
      </extLst>
    </bk>
    <bk>
      <extLst>
        <ext uri="{3e2802c4-a4d2-4d8b-9148-e3be6c30e623}">
          <xlrd:rvb i="17457"/>
        </ext>
      </extLst>
    </bk>
    <bk>
      <extLst>
        <ext uri="{3e2802c4-a4d2-4d8b-9148-e3be6c30e623}">
          <xlrd:rvb i="17458"/>
        </ext>
      </extLst>
    </bk>
    <bk>
      <extLst>
        <ext uri="{3e2802c4-a4d2-4d8b-9148-e3be6c30e623}">
          <xlrd:rvb i="17459"/>
        </ext>
      </extLst>
    </bk>
    <bk>
      <extLst>
        <ext uri="{3e2802c4-a4d2-4d8b-9148-e3be6c30e623}">
          <xlrd:rvb i="17460"/>
        </ext>
      </extLst>
    </bk>
    <bk>
      <extLst>
        <ext uri="{3e2802c4-a4d2-4d8b-9148-e3be6c30e623}">
          <xlrd:rvb i="17461"/>
        </ext>
      </extLst>
    </bk>
    <bk>
      <extLst>
        <ext uri="{3e2802c4-a4d2-4d8b-9148-e3be6c30e623}">
          <xlrd:rvb i="17462"/>
        </ext>
      </extLst>
    </bk>
    <bk>
      <extLst>
        <ext uri="{3e2802c4-a4d2-4d8b-9148-e3be6c30e623}">
          <xlrd:rvb i="17463"/>
        </ext>
      </extLst>
    </bk>
    <bk>
      <extLst>
        <ext uri="{3e2802c4-a4d2-4d8b-9148-e3be6c30e623}">
          <xlrd:rvb i="17464"/>
        </ext>
      </extLst>
    </bk>
    <bk>
      <extLst>
        <ext uri="{3e2802c4-a4d2-4d8b-9148-e3be6c30e623}">
          <xlrd:rvb i="17465"/>
        </ext>
      </extLst>
    </bk>
    <bk>
      <extLst>
        <ext uri="{3e2802c4-a4d2-4d8b-9148-e3be6c30e623}">
          <xlrd:rvb i="17466"/>
        </ext>
      </extLst>
    </bk>
    <bk>
      <extLst>
        <ext uri="{3e2802c4-a4d2-4d8b-9148-e3be6c30e623}">
          <xlrd:rvb i="17467"/>
        </ext>
      </extLst>
    </bk>
    <bk>
      <extLst>
        <ext uri="{3e2802c4-a4d2-4d8b-9148-e3be6c30e623}">
          <xlrd:rvb i="17468"/>
        </ext>
      </extLst>
    </bk>
    <bk>
      <extLst>
        <ext uri="{3e2802c4-a4d2-4d8b-9148-e3be6c30e623}">
          <xlrd:rvb i="17469"/>
        </ext>
      </extLst>
    </bk>
    <bk>
      <extLst>
        <ext uri="{3e2802c4-a4d2-4d8b-9148-e3be6c30e623}">
          <xlrd:rvb i="17470"/>
        </ext>
      </extLst>
    </bk>
    <bk>
      <extLst>
        <ext uri="{3e2802c4-a4d2-4d8b-9148-e3be6c30e623}">
          <xlrd:rvb i="17471"/>
        </ext>
      </extLst>
    </bk>
    <bk>
      <extLst>
        <ext uri="{3e2802c4-a4d2-4d8b-9148-e3be6c30e623}">
          <xlrd:rvb i="17472"/>
        </ext>
      </extLst>
    </bk>
    <bk>
      <extLst>
        <ext uri="{3e2802c4-a4d2-4d8b-9148-e3be6c30e623}">
          <xlrd:rvb i="17473"/>
        </ext>
      </extLst>
    </bk>
    <bk>
      <extLst>
        <ext uri="{3e2802c4-a4d2-4d8b-9148-e3be6c30e623}">
          <xlrd:rvb i="17474"/>
        </ext>
      </extLst>
    </bk>
    <bk>
      <extLst>
        <ext uri="{3e2802c4-a4d2-4d8b-9148-e3be6c30e623}">
          <xlrd:rvb i="17475"/>
        </ext>
      </extLst>
    </bk>
    <bk>
      <extLst>
        <ext uri="{3e2802c4-a4d2-4d8b-9148-e3be6c30e623}">
          <xlrd:rvb i="17476"/>
        </ext>
      </extLst>
    </bk>
    <bk>
      <extLst>
        <ext uri="{3e2802c4-a4d2-4d8b-9148-e3be6c30e623}">
          <xlrd:rvb i="17477"/>
        </ext>
      </extLst>
    </bk>
    <bk>
      <extLst>
        <ext uri="{3e2802c4-a4d2-4d8b-9148-e3be6c30e623}">
          <xlrd:rvb i="17478"/>
        </ext>
      </extLst>
    </bk>
    <bk>
      <extLst>
        <ext uri="{3e2802c4-a4d2-4d8b-9148-e3be6c30e623}">
          <xlrd:rvb i="17479"/>
        </ext>
      </extLst>
    </bk>
    <bk>
      <extLst>
        <ext uri="{3e2802c4-a4d2-4d8b-9148-e3be6c30e623}">
          <xlrd:rvb i="17480"/>
        </ext>
      </extLst>
    </bk>
    <bk>
      <extLst>
        <ext uri="{3e2802c4-a4d2-4d8b-9148-e3be6c30e623}">
          <xlrd:rvb i="17481"/>
        </ext>
      </extLst>
    </bk>
    <bk>
      <extLst>
        <ext uri="{3e2802c4-a4d2-4d8b-9148-e3be6c30e623}">
          <xlrd:rvb i="17482"/>
        </ext>
      </extLst>
    </bk>
    <bk>
      <extLst>
        <ext uri="{3e2802c4-a4d2-4d8b-9148-e3be6c30e623}">
          <xlrd:rvb i="17483"/>
        </ext>
      </extLst>
    </bk>
    <bk>
      <extLst>
        <ext uri="{3e2802c4-a4d2-4d8b-9148-e3be6c30e623}">
          <xlrd:rvb i="17484"/>
        </ext>
      </extLst>
    </bk>
    <bk>
      <extLst>
        <ext uri="{3e2802c4-a4d2-4d8b-9148-e3be6c30e623}">
          <xlrd:rvb i="17485"/>
        </ext>
      </extLst>
    </bk>
    <bk>
      <extLst>
        <ext uri="{3e2802c4-a4d2-4d8b-9148-e3be6c30e623}">
          <xlrd:rvb i="17486"/>
        </ext>
      </extLst>
    </bk>
    <bk>
      <extLst>
        <ext uri="{3e2802c4-a4d2-4d8b-9148-e3be6c30e623}">
          <xlrd:rvb i="17487"/>
        </ext>
      </extLst>
    </bk>
    <bk>
      <extLst>
        <ext uri="{3e2802c4-a4d2-4d8b-9148-e3be6c30e623}">
          <xlrd:rvb i="17488"/>
        </ext>
      </extLst>
    </bk>
    <bk>
      <extLst>
        <ext uri="{3e2802c4-a4d2-4d8b-9148-e3be6c30e623}">
          <xlrd:rvb i="17489"/>
        </ext>
      </extLst>
    </bk>
    <bk>
      <extLst>
        <ext uri="{3e2802c4-a4d2-4d8b-9148-e3be6c30e623}">
          <xlrd:rvb i="17490"/>
        </ext>
      </extLst>
    </bk>
    <bk>
      <extLst>
        <ext uri="{3e2802c4-a4d2-4d8b-9148-e3be6c30e623}">
          <xlrd:rvb i="17491"/>
        </ext>
      </extLst>
    </bk>
    <bk>
      <extLst>
        <ext uri="{3e2802c4-a4d2-4d8b-9148-e3be6c30e623}">
          <xlrd:rvb i="17492"/>
        </ext>
      </extLst>
    </bk>
    <bk>
      <extLst>
        <ext uri="{3e2802c4-a4d2-4d8b-9148-e3be6c30e623}">
          <xlrd:rvb i="17493"/>
        </ext>
      </extLst>
    </bk>
    <bk>
      <extLst>
        <ext uri="{3e2802c4-a4d2-4d8b-9148-e3be6c30e623}">
          <xlrd:rvb i="17494"/>
        </ext>
      </extLst>
    </bk>
    <bk>
      <extLst>
        <ext uri="{3e2802c4-a4d2-4d8b-9148-e3be6c30e623}">
          <xlrd:rvb i="17495"/>
        </ext>
      </extLst>
    </bk>
    <bk>
      <extLst>
        <ext uri="{3e2802c4-a4d2-4d8b-9148-e3be6c30e623}">
          <xlrd:rvb i="17496"/>
        </ext>
      </extLst>
    </bk>
    <bk>
      <extLst>
        <ext uri="{3e2802c4-a4d2-4d8b-9148-e3be6c30e623}">
          <xlrd:rvb i="17497"/>
        </ext>
      </extLst>
    </bk>
    <bk>
      <extLst>
        <ext uri="{3e2802c4-a4d2-4d8b-9148-e3be6c30e623}">
          <xlrd:rvb i="17498"/>
        </ext>
      </extLst>
    </bk>
    <bk>
      <extLst>
        <ext uri="{3e2802c4-a4d2-4d8b-9148-e3be6c30e623}">
          <xlrd:rvb i="17499"/>
        </ext>
      </extLst>
    </bk>
    <bk>
      <extLst>
        <ext uri="{3e2802c4-a4d2-4d8b-9148-e3be6c30e623}">
          <xlrd:rvb i="17500"/>
        </ext>
      </extLst>
    </bk>
    <bk>
      <extLst>
        <ext uri="{3e2802c4-a4d2-4d8b-9148-e3be6c30e623}">
          <xlrd:rvb i="17501"/>
        </ext>
      </extLst>
    </bk>
    <bk>
      <extLst>
        <ext uri="{3e2802c4-a4d2-4d8b-9148-e3be6c30e623}">
          <xlrd:rvb i="17502"/>
        </ext>
      </extLst>
    </bk>
    <bk>
      <extLst>
        <ext uri="{3e2802c4-a4d2-4d8b-9148-e3be6c30e623}">
          <xlrd:rvb i="17503"/>
        </ext>
      </extLst>
    </bk>
    <bk>
      <extLst>
        <ext uri="{3e2802c4-a4d2-4d8b-9148-e3be6c30e623}">
          <xlrd:rvb i="17504"/>
        </ext>
      </extLst>
    </bk>
    <bk>
      <extLst>
        <ext uri="{3e2802c4-a4d2-4d8b-9148-e3be6c30e623}">
          <xlrd:rvb i="17505"/>
        </ext>
      </extLst>
    </bk>
    <bk>
      <extLst>
        <ext uri="{3e2802c4-a4d2-4d8b-9148-e3be6c30e623}">
          <xlrd:rvb i="17506"/>
        </ext>
      </extLst>
    </bk>
    <bk>
      <extLst>
        <ext uri="{3e2802c4-a4d2-4d8b-9148-e3be6c30e623}">
          <xlrd:rvb i="17507"/>
        </ext>
      </extLst>
    </bk>
    <bk>
      <extLst>
        <ext uri="{3e2802c4-a4d2-4d8b-9148-e3be6c30e623}">
          <xlrd:rvb i="17508"/>
        </ext>
      </extLst>
    </bk>
    <bk>
      <extLst>
        <ext uri="{3e2802c4-a4d2-4d8b-9148-e3be6c30e623}">
          <xlrd:rvb i="17509"/>
        </ext>
      </extLst>
    </bk>
    <bk>
      <extLst>
        <ext uri="{3e2802c4-a4d2-4d8b-9148-e3be6c30e623}">
          <xlrd:rvb i="17510"/>
        </ext>
      </extLst>
    </bk>
    <bk>
      <extLst>
        <ext uri="{3e2802c4-a4d2-4d8b-9148-e3be6c30e623}">
          <xlrd:rvb i="17511"/>
        </ext>
      </extLst>
    </bk>
    <bk>
      <extLst>
        <ext uri="{3e2802c4-a4d2-4d8b-9148-e3be6c30e623}">
          <xlrd:rvb i="17512"/>
        </ext>
      </extLst>
    </bk>
    <bk>
      <extLst>
        <ext uri="{3e2802c4-a4d2-4d8b-9148-e3be6c30e623}">
          <xlrd:rvb i="17513"/>
        </ext>
      </extLst>
    </bk>
    <bk>
      <extLst>
        <ext uri="{3e2802c4-a4d2-4d8b-9148-e3be6c30e623}">
          <xlrd:rvb i="17514"/>
        </ext>
      </extLst>
    </bk>
    <bk>
      <extLst>
        <ext uri="{3e2802c4-a4d2-4d8b-9148-e3be6c30e623}">
          <xlrd:rvb i="17515"/>
        </ext>
      </extLst>
    </bk>
    <bk>
      <extLst>
        <ext uri="{3e2802c4-a4d2-4d8b-9148-e3be6c30e623}">
          <xlrd:rvb i="17516"/>
        </ext>
      </extLst>
    </bk>
    <bk>
      <extLst>
        <ext uri="{3e2802c4-a4d2-4d8b-9148-e3be6c30e623}">
          <xlrd:rvb i="17517"/>
        </ext>
      </extLst>
    </bk>
    <bk>
      <extLst>
        <ext uri="{3e2802c4-a4d2-4d8b-9148-e3be6c30e623}">
          <xlrd:rvb i="17518"/>
        </ext>
      </extLst>
    </bk>
    <bk>
      <extLst>
        <ext uri="{3e2802c4-a4d2-4d8b-9148-e3be6c30e623}">
          <xlrd:rvb i="17519"/>
        </ext>
      </extLst>
    </bk>
    <bk>
      <extLst>
        <ext uri="{3e2802c4-a4d2-4d8b-9148-e3be6c30e623}">
          <xlrd:rvb i="17520"/>
        </ext>
      </extLst>
    </bk>
    <bk>
      <extLst>
        <ext uri="{3e2802c4-a4d2-4d8b-9148-e3be6c30e623}">
          <xlrd:rvb i="17521"/>
        </ext>
      </extLst>
    </bk>
    <bk>
      <extLst>
        <ext uri="{3e2802c4-a4d2-4d8b-9148-e3be6c30e623}">
          <xlrd:rvb i="17522"/>
        </ext>
      </extLst>
    </bk>
    <bk>
      <extLst>
        <ext uri="{3e2802c4-a4d2-4d8b-9148-e3be6c30e623}">
          <xlrd:rvb i="17523"/>
        </ext>
      </extLst>
    </bk>
    <bk>
      <extLst>
        <ext uri="{3e2802c4-a4d2-4d8b-9148-e3be6c30e623}">
          <xlrd:rvb i="17524"/>
        </ext>
      </extLst>
    </bk>
    <bk>
      <extLst>
        <ext uri="{3e2802c4-a4d2-4d8b-9148-e3be6c30e623}">
          <xlrd:rvb i="17525"/>
        </ext>
      </extLst>
    </bk>
    <bk>
      <extLst>
        <ext uri="{3e2802c4-a4d2-4d8b-9148-e3be6c30e623}">
          <xlrd:rvb i="17526"/>
        </ext>
      </extLst>
    </bk>
    <bk>
      <extLst>
        <ext uri="{3e2802c4-a4d2-4d8b-9148-e3be6c30e623}">
          <xlrd:rvb i="17527"/>
        </ext>
      </extLst>
    </bk>
    <bk>
      <extLst>
        <ext uri="{3e2802c4-a4d2-4d8b-9148-e3be6c30e623}">
          <xlrd:rvb i="17528"/>
        </ext>
      </extLst>
    </bk>
    <bk>
      <extLst>
        <ext uri="{3e2802c4-a4d2-4d8b-9148-e3be6c30e623}">
          <xlrd:rvb i="17529"/>
        </ext>
      </extLst>
    </bk>
    <bk>
      <extLst>
        <ext uri="{3e2802c4-a4d2-4d8b-9148-e3be6c30e623}">
          <xlrd:rvb i="17530"/>
        </ext>
      </extLst>
    </bk>
    <bk>
      <extLst>
        <ext uri="{3e2802c4-a4d2-4d8b-9148-e3be6c30e623}">
          <xlrd:rvb i="17531"/>
        </ext>
      </extLst>
    </bk>
    <bk>
      <extLst>
        <ext uri="{3e2802c4-a4d2-4d8b-9148-e3be6c30e623}">
          <xlrd:rvb i="17532"/>
        </ext>
      </extLst>
    </bk>
    <bk>
      <extLst>
        <ext uri="{3e2802c4-a4d2-4d8b-9148-e3be6c30e623}">
          <xlrd:rvb i="17533"/>
        </ext>
      </extLst>
    </bk>
    <bk>
      <extLst>
        <ext uri="{3e2802c4-a4d2-4d8b-9148-e3be6c30e623}">
          <xlrd:rvb i="17534"/>
        </ext>
      </extLst>
    </bk>
    <bk>
      <extLst>
        <ext uri="{3e2802c4-a4d2-4d8b-9148-e3be6c30e623}">
          <xlrd:rvb i="17535"/>
        </ext>
      </extLst>
    </bk>
    <bk>
      <extLst>
        <ext uri="{3e2802c4-a4d2-4d8b-9148-e3be6c30e623}">
          <xlrd:rvb i="17536"/>
        </ext>
      </extLst>
    </bk>
    <bk>
      <extLst>
        <ext uri="{3e2802c4-a4d2-4d8b-9148-e3be6c30e623}">
          <xlrd:rvb i="17537"/>
        </ext>
      </extLst>
    </bk>
    <bk>
      <extLst>
        <ext uri="{3e2802c4-a4d2-4d8b-9148-e3be6c30e623}">
          <xlrd:rvb i="17538"/>
        </ext>
      </extLst>
    </bk>
    <bk>
      <extLst>
        <ext uri="{3e2802c4-a4d2-4d8b-9148-e3be6c30e623}">
          <xlrd:rvb i="17539"/>
        </ext>
      </extLst>
    </bk>
    <bk>
      <extLst>
        <ext uri="{3e2802c4-a4d2-4d8b-9148-e3be6c30e623}">
          <xlrd:rvb i="17540"/>
        </ext>
      </extLst>
    </bk>
    <bk>
      <extLst>
        <ext uri="{3e2802c4-a4d2-4d8b-9148-e3be6c30e623}">
          <xlrd:rvb i="17541"/>
        </ext>
      </extLst>
    </bk>
    <bk>
      <extLst>
        <ext uri="{3e2802c4-a4d2-4d8b-9148-e3be6c30e623}">
          <xlrd:rvb i="17542"/>
        </ext>
      </extLst>
    </bk>
    <bk>
      <extLst>
        <ext uri="{3e2802c4-a4d2-4d8b-9148-e3be6c30e623}">
          <xlrd:rvb i="17543"/>
        </ext>
      </extLst>
    </bk>
    <bk>
      <extLst>
        <ext uri="{3e2802c4-a4d2-4d8b-9148-e3be6c30e623}">
          <xlrd:rvb i="17544"/>
        </ext>
      </extLst>
    </bk>
    <bk>
      <extLst>
        <ext uri="{3e2802c4-a4d2-4d8b-9148-e3be6c30e623}">
          <xlrd:rvb i="17545"/>
        </ext>
      </extLst>
    </bk>
    <bk>
      <extLst>
        <ext uri="{3e2802c4-a4d2-4d8b-9148-e3be6c30e623}">
          <xlrd:rvb i="17546"/>
        </ext>
      </extLst>
    </bk>
    <bk>
      <extLst>
        <ext uri="{3e2802c4-a4d2-4d8b-9148-e3be6c30e623}">
          <xlrd:rvb i="17547"/>
        </ext>
      </extLst>
    </bk>
    <bk>
      <extLst>
        <ext uri="{3e2802c4-a4d2-4d8b-9148-e3be6c30e623}">
          <xlrd:rvb i="17548"/>
        </ext>
      </extLst>
    </bk>
    <bk>
      <extLst>
        <ext uri="{3e2802c4-a4d2-4d8b-9148-e3be6c30e623}">
          <xlrd:rvb i="17549"/>
        </ext>
      </extLst>
    </bk>
    <bk>
      <extLst>
        <ext uri="{3e2802c4-a4d2-4d8b-9148-e3be6c30e623}">
          <xlrd:rvb i="17550"/>
        </ext>
      </extLst>
    </bk>
    <bk>
      <extLst>
        <ext uri="{3e2802c4-a4d2-4d8b-9148-e3be6c30e623}">
          <xlrd:rvb i="17551"/>
        </ext>
      </extLst>
    </bk>
    <bk>
      <extLst>
        <ext uri="{3e2802c4-a4d2-4d8b-9148-e3be6c30e623}">
          <xlrd:rvb i="17552"/>
        </ext>
      </extLst>
    </bk>
    <bk>
      <extLst>
        <ext uri="{3e2802c4-a4d2-4d8b-9148-e3be6c30e623}">
          <xlrd:rvb i="17553"/>
        </ext>
      </extLst>
    </bk>
    <bk>
      <extLst>
        <ext uri="{3e2802c4-a4d2-4d8b-9148-e3be6c30e623}">
          <xlrd:rvb i="17554"/>
        </ext>
      </extLst>
    </bk>
    <bk>
      <extLst>
        <ext uri="{3e2802c4-a4d2-4d8b-9148-e3be6c30e623}">
          <xlrd:rvb i="17555"/>
        </ext>
      </extLst>
    </bk>
    <bk>
      <extLst>
        <ext uri="{3e2802c4-a4d2-4d8b-9148-e3be6c30e623}">
          <xlrd:rvb i="17556"/>
        </ext>
      </extLst>
    </bk>
    <bk>
      <extLst>
        <ext uri="{3e2802c4-a4d2-4d8b-9148-e3be6c30e623}">
          <xlrd:rvb i="17557"/>
        </ext>
      </extLst>
    </bk>
    <bk>
      <extLst>
        <ext uri="{3e2802c4-a4d2-4d8b-9148-e3be6c30e623}">
          <xlrd:rvb i="17558"/>
        </ext>
      </extLst>
    </bk>
    <bk>
      <extLst>
        <ext uri="{3e2802c4-a4d2-4d8b-9148-e3be6c30e623}">
          <xlrd:rvb i="17559"/>
        </ext>
      </extLst>
    </bk>
    <bk>
      <extLst>
        <ext uri="{3e2802c4-a4d2-4d8b-9148-e3be6c30e623}">
          <xlrd:rvb i="17560"/>
        </ext>
      </extLst>
    </bk>
    <bk>
      <extLst>
        <ext uri="{3e2802c4-a4d2-4d8b-9148-e3be6c30e623}">
          <xlrd:rvb i="17561"/>
        </ext>
      </extLst>
    </bk>
    <bk>
      <extLst>
        <ext uri="{3e2802c4-a4d2-4d8b-9148-e3be6c30e623}">
          <xlrd:rvb i="17562"/>
        </ext>
      </extLst>
    </bk>
    <bk>
      <extLst>
        <ext uri="{3e2802c4-a4d2-4d8b-9148-e3be6c30e623}">
          <xlrd:rvb i="17563"/>
        </ext>
      </extLst>
    </bk>
    <bk>
      <extLst>
        <ext uri="{3e2802c4-a4d2-4d8b-9148-e3be6c30e623}">
          <xlrd:rvb i="17564"/>
        </ext>
      </extLst>
    </bk>
    <bk>
      <extLst>
        <ext uri="{3e2802c4-a4d2-4d8b-9148-e3be6c30e623}">
          <xlrd:rvb i="17565"/>
        </ext>
      </extLst>
    </bk>
    <bk>
      <extLst>
        <ext uri="{3e2802c4-a4d2-4d8b-9148-e3be6c30e623}">
          <xlrd:rvb i="17566"/>
        </ext>
      </extLst>
    </bk>
    <bk>
      <extLst>
        <ext uri="{3e2802c4-a4d2-4d8b-9148-e3be6c30e623}">
          <xlrd:rvb i="17567"/>
        </ext>
      </extLst>
    </bk>
    <bk>
      <extLst>
        <ext uri="{3e2802c4-a4d2-4d8b-9148-e3be6c30e623}">
          <xlrd:rvb i="17568"/>
        </ext>
      </extLst>
    </bk>
    <bk>
      <extLst>
        <ext uri="{3e2802c4-a4d2-4d8b-9148-e3be6c30e623}">
          <xlrd:rvb i="17569"/>
        </ext>
      </extLst>
    </bk>
    <bk>
      <extLst>
        <ext uri="{3e2802c4-a4d2-4d8b-9148-e3be6c30e623}">
          <xlrd:rvb i="17570"/>
        </ext>
      </extLst>
    </bk>
    <bk>
      <extLst>
        <ext uri="{3e2802c4-a4d2-4d8b-9148-e3be6c30e623}">
          <xlrd:rvb i="17571"/>
        </ext>
      </extLst>
    </bk>
    <bk>
      <extLst>
        <ext uri="{3e2802c4-a4d2-4d8b-9148-e3be6c30e623}">
          <xlrd:rvb i="17572"/>
        </ext>
      </extLst>
    </bk>
    <bk>
      <extLst>
        <ext uri="{3e2802c4-a4d2-4d8b-9148-e3be6c30e623}">
          <xlrd:rvb i="17573"/>
        </ext>
      </extLst>
    </bk>
    <bk>
      <extLst>
        <ext uri="{3e2802c4-a4d2-4d8b-9148-e3be6c30e623}">
          <xlrd:rvb i="17574"/>
        </ext>
      </extLst>
    </bk>
    <bk>
      <extLst>
        <ext uri="{3e2802c4-a4d2-4d8b-9148-e3be6c30e623}">
          <xlrd:rvb i="17575"/>
        </ext>
      </extLst>
    </bk>
    <bk>
      <extLst>
        <ext uri="{3e2802c4-a4d2-4d8b-9148-e3be6c30e623}">
          <xlrd:rvb i="17576"/>
        </ext>
      </extLst>
    </bk>
    <bk>
      <extLst>
        <ext uri="{3e2802c4-a4d2-4d8b-9148-e3be6c30e623}">
          <xlrd:rvb i="17577"/>
        </ext>
      </extLst>
    </bk>
    <bk>
      <extLst>
        <ext uri="{3e2802c4-a4d2-4d8b-9148-e3be6c30e623}">
          <xlrd:rvb i="17578"/>
        </ext>
      </extLst>
    </bk>
    <bk>
      <extLst>
        <ext uri="{3e2802c4-a4d2-4d8b-9148-e3be6c30e623}">
          <xlrd:rvb i="17579"/>
        </ext>
      </extLst>
    </bk>
    <bk>
      <extLst>
        <ext uri="{3e2802c4-a4d2-4d8b-9148-e3be6c30e623}">
          <xlrd:rvb i="17580"/>
        </ext>
      </extLst>
    </bk>
    <bk>
      <extLst>
        <ext uri="{3e2802c4-a4d2-4d8b-9148-e3be6c30e623}">
          <xlrd:rvb i="17581"/>
        </ext>
      </extLst>
    </bk>
    <bk>
      <extLst>
        <ext uri="{3e2802c4-a4d2-4d8b-9148-e3be6c30e623}">
          <xlrd:rvb i="17582"/>
        </ext>
      </extLst>
    </bk>
    <bk>
      <extLst>
        <ext uri="{3e2802c4-a4d2-4d8b-9148-e3be6c30e623}">
          <xlrd:rvb i="17583"/>
        </ext>
      </extLst>
    </bk>
    <bk>
      <extLst>
        <ext uri="{3e2802c4-a4d2-4d8b-9148-e3be6c30e623}">
          <xlrd:rvb i="17584"/>
        </ext>
      </extLst>
    </bk>
    <bk>
      <extLst>
        <ext uri="{3e2802c4-a4d2-4d8b-9148-e3be6c30e623}">
          <xlrd:rvb i="17585"/>
        </ext>
      </extLst>
    </bk>
    <bk>
      <extLst>
        <ext uri="{3e2802c4-a4d2-4d8b-9148-e3be6c30e623}">
          <xlrd:rvb i="17586"/>
        </ext>
      </extLst>
    </bk>
    <bk>
      <extLst>
        <ext uri="{3e2802c4-a4d2-4d8b-9148-e3be6c30e623}">
          <xlrd:rvb i="17587"/>
        </ext>
      </extLst>
    </bk>
    <bk>
      <extLst>
        <ext uri="{3e2802c4-a4d2-4d8b-9148-e3be6c30e623}">
          <xlrd:rvb i="17588"/>
        </ext>
      </extLst>
    </bk>
    <bk>
      <extLst>
        <ext uri="{3e2802c4-a4d2-4d8b-9148-e3be6c30e623}">
          <xlrd:rvb i="17589"/>
        </ext>
      </extLst>
    </bk>
    <bk>
      <extLst>
        <ext uri="{3e2802c4-a4d2-4d8b-9148-e3be6c30e623}">
          <xlrd:rvb i="17590"/>
        </ext>
      </extLst>
    </bk>
    <bk>
      <extLst>
        <ext uri="{3e2802c4-a4d2-4d8b-9148-e3be6c30e623}">
          <xlrd:rvb i="17591"/>
        </ext>
      </extLst>
    </bk>
    <bk>
      <extLst>
        <ext uri="{3e2802c4-a4d2-4d8b-9148-e3be6c30e623}">
          <xlrd:rvb i="17592"/>
        </ext>
      </extLst>
    </bk>
    <bk>
      <extLst>
        <ext uri="{3e2802c4-a4d2-4d8b-9148-e3be6c30e623}">
          <xlrd:rvb i="17593"/>
        </ext>
      </extLst>
    </bk>
    <bk>
      <extLst>
        <ext uri="{3e2802c4-a4d2-4d8b-9148-e3be6c30e623}">
          <xlrd:rvb i="17594"/>
        </ext>
      </extLst>
    </bk>
    <bk>
      <extLst>
        <ext uri="{3e2802c4-a4d2-4d8b-9148-e3be6c30e623}">
          <xlrd:rvb i="17595"/>
        </ext>
      </extLst>
    </bk>
    <bk>
      <extLst>
        <ext uri="{3e2802c4-a4d2-4d8b-9148-e3be6c30e623}">
          <xlrd:rvb i="17596"/>
        </ext>
      </extLst>
    </bk>
    <bk>
      <extLst>
        <ext uri="{3e2802c4-a4d2-4d8b-9148-e3be6c30e623}">
          <xlrd:rvb i="17597"/>
        </ext>
      </extLst>
    </bk>
    <bk>
      <extLst>
        <ext uri="{3e2802c4-a4d2-4d8b-9148-e3be6c30e623}">
          <xlrd:rvb i="17598"/>
        </ext>
      </extLst>
    </bk>
    <bk>
      <extLst>
        <ext uri="{3e2802c4-a4d2-4d8b-9148-e3be6c30e623}">
          <xlrd:rvb i="17599"/>
        </ext>
      </extLst>
    </bk>
    <bk>
      <extLst>
        <ext uri="{3e2802c4-a4d2-4d8b-9148-e3be6c30e623}">
          <xlrd:rvb i="17600"/>
        </ext>
      </extLst>
    </bk>
    <bk>
      <extLst>
        <ext uri="{3e2802c4-a4d2-4d8b-9148-e3be6c30e623}">
          <xlrd:rvb i="17601"/>
        </ext>
      </extLst>
    </bk>
    <bk>
      <extLst>
        <ext uri="{3e2802c4-a4d2-4d8b-9148-e3be6c30e623}">
          <xlrd:rvb i="17602"/>
        </ext>
      </extLst>
    </bk>
    <bk>
      <extLst>
        <ext uri="{3e2802c4-a4d2-4d8b-9148-e3be6c30e623}">
          <xlrd:rvb i="17603"/>
        </ext>
      </extLst>
    </bk>
    <bk>
      <extLst>
        <ext uri="{3e2802c4-a4d2-4d8b-9148-e3be6c30e623}">
          <xlrd:rvb i="17604"/>
        </ext>
      </extLst>
    </bk>
    <bk>
      <extLst>
        <ext uri="{3e2802c4-a4d2-4d8b-9148-e3be6c30e623}">
          <xlrd:rvb i="17605"/>
        </ext>
      </extLst>
    </bk>
    <bk>
      <extLst>
        <ext uri="{3e2802c4-a4d2-4d8b-9148-e3be6c30e623}">
          <xlrd:rvb i="17608"/>
        </ext>
      </extLst>
    </bk>
    <bk>
      <extLst>
        <ext uri="{3e2802c4-a4d2-4d8b-9148-e3be6c30e623}">
          <xlrd:rvb i="17609"/>
        </ext>
      </extLst>
    </bk>
    <bk>
      <extLst>
        <ext uri="{3e2802c4-a4d2-4d8b-9148-e3be6c30e623}">
          <xlrd:rvb i="17610"/>
        </ext>
      </extLst>
    </bk>
    <bk>
      <extLst>
        <ext uri="{3e2802c4-a4d2-4d8b-9148-e3be6c30e623}">
          <xlrd:rvb i="17611"/>
        </ext>
      </extLst>
    </bk>
    <bk>
      <extLst>
        <ext uri="{3e2802c4-a4d2-4d8b-9148-e3be6c30e623}">
          <xlrd:rvb i="17612"/>
        </ext>
      </extLst>
    </bk>
    <bk>
      <extLst>
        <ext uri="{3e2802c4-a4d2-4d8b-9148-e3be6c30e623}">
          <xlrd:rvb i="17613"/>
        </ext>
      </extLst>
    </bk>
    <bk>
      <extLst>
        <ext uri="{3e2802c4-a4d2-4d8b-9148-e3be6c30e623}">
          <xlrd:rvb i="17614"/>
        </ext>
      </extLst>
    </bk>
    <bk>
      <extLst>
        <ext uri="{3e2802c4-a4d2-4d8b-9148-e3be6c30e623}">
          <xlrd:rvb i="17615"/>
        </ext>
      </extLst>
    </bk>
    <bk>
      <extLst>
        <ext uri="{3e2802c4-a4d2-4d8b-9148-e3be6c30e623}">
          <xlrd:rvb i="17616"/>
        </ext>
      </extLst>
    </bk>
    <bk>
      <extLst>
        <ext uri="{3e2802c4-a4d2-4d8b-9148-e3be6c30e623}">
          <xlrd:rvb i="17617"/>
        </ext>
      </extLst>
    </bk>
    <bk>
      <extLst>
        <ext uri="{3e2802c4-a4d2-4d8b-9148-e3be6c30e623}">
          <xlrd:rvb i="17618"/>
        </ext>
      </extLst>
    </bk>
    <bk>
      <extLst>
        <ext uri="{3e2802c4-a4d2-4d8b-9148-e3be6c30e623}">
          <xlrd:rvb i="17619"/>
        </ext>
      </extLst>
    </bk>
    <bk>
      <extLst>
        <ext uri="{3e2802c4-a4d2-4d8b-9148-e3be6c30e623}">
          <xlrd:rvb i="17620"/>
        </ext>
      </extLst>
    </bk>
    <bk>
      <extLst>
        <ext uri="{3e2802c4-a4d2-4d8b-9148-e3be6c30e623}">
          <xlrd:rvb i="17621"/>
        </ext>
      </extLst>
    </bk>
    <bk>
      <extLst>
        <ext uri="{3e2802c4-a4d2-4d8b-9148-e3be6c30e623}">
          <xlrd:rvb i="17622"/>
        </ext>
      </extLst>
    </bk>
    <bk>
      <extLst>
        <ext uri="{3e2802c4-a4d2-4d8b-9148-e3be6c30e623}">
          <xlrd:rvb i="17623"/>
        </ext>
      </extLst>
    </bk>
    <bk>
      <extLst>
        <ext uri="{3e2802c4-a4d2-4d8b-9148-e3be6c30e623}">
          <xlrd:rvb i="17624"/>
        </ext>
      </extLst>
    </bk>
    <bk>
      <extLst>
        <ext uri="{3e2802c4-a4d2-4d8b-9148-e3be6c30e623}">
          <xlrd:rvb i="17625"/>
        </ext>
      </extLst>
    </bk>
    <bk>
      <extLst>
        <ext uri="{3e2802c4-a4d2-4d8b-9148-e3be6c30e623}">
          <xlrd:rvb i="17626"/>
        </ext>
      </extLst>
    </bk>
    <bk>
      <extLst>
        <ext uri="{3e2802c4-a4d2-4d8b-9148-e3be6c30e623}">
          <xlrd:rvb i="17627"/>
        </ext>
      </extLst>
    </bk>
    <bk>
      <extLst>
        <ext uri="{3e2802c4-a4d2-4d8b-9148-e3be6c30e623}">
          <xlrd:rvb i="17628"/>
        </ext>
      </extLst>
    </bk>
    <bk>
      <extLst>
        <ext uri="{3e2802c4-a4d2-4d8b-9148-e3be6c30e623}">
          <xlrd:rvb i="17629"/>
        </ext>
      </extLst>
    </bk>
    <bk>
      <extLst>
        <ext uri="{3e2802c4-a4d2-4d8b-9148-e3be6c30e623}">
          <xlrd:rvb i="17630"/>
        </ext>
      </extLst>
    </bk>
    <bk>
      <extLst>
        <ext uri="{3e2802c4-a4d2-4d8b-9148-e3be6c30e623}">
          <xlrd:rvb i="17631"/>
        </ext>
      </extLst>
    </bk>
    <bk>
      <extLst>
        <ext uri="{3e2802c4-a4d2-4d8b-9148-e3be6c30e623}">
          <xlrd:rvb i="17632"/>
        </ext>
      </extLst>
    </bk>
    <bk>
      <extLst>
        <ext uri="{3e2802c4-a4d2-4d8b-9148-e3be6c30e623}">
          <xlrd:rvb i="17633"/>
        </ext>
      </extLst>
    </bk>
    <bk>
      <extLst>
        <ext uri="{3e2802c4-a4d2-4d8b-9148-e3be6c30e623}">
          <xlrd:rvb i="17634"/>
        </ext>
      </extLst>
    </bk>
    <bk>
      <extLst>
        <ext uri="{3e2802c4-a4d2-4d8b-9148-e3be6c30e623}">
          <xlrd:rvb i="17635"/>
        </ext>
      </extLst>
    </bk>
    <bk>
      <extLst>
        <ext uri="{3e2802c4-a4d2-4d8b-9148-e3be6c30e623}">
          <xlrd:rvb i="17636"/>
        </ext>
      </extLst>
    </bk>
    <bk>
      <extLst>
        <ext uri="{3e2802c4-a4d2-4d8b-9148-e3be6c30e623}">
          <xlrd:rvb i="17637"/>
        </ext>
      </extLst>
    </bk>
    <bk>
      <extLst>
        <ext uri="{3e2802c4-a4d2-4d8b-9148-e3be6c30e623}">
          <xlrd:rvb i="17638"/>
        </ext>
      </extLst>
    </bk>
    <bk>
      <extLst>
        <ext uri="{3e2802c4-a4d2-4d8b-9148-e3be6c30e623}">
          <xlrd:rvb i="17639"/>
        </ext>
      </extLst>
    </bk>
    <bk>
      <extLst>
        <ext uri="{3e2802c4-a4d2-4d8b-9148-e3be6c30e623}">
          <xlrd:rvb i="17640"/>
        </ext>
      </extLst>
    </bk>
    <bk>
      <extLst>
        <ext uri="{3e2802c4-a4d2-4d8b-9148-e3be6c30e623}">
          <xlrd:rvb i="17641"/>
        </ext>
      </extLst>
    </bk>
    <bk>
      <extLst>
        <ext uri="{3e2802c4-a4d2-4d8b-9148-e3be6c30e623}">
          <xlrd:rvb i="17642"/>
        </ext>
      </extLst>
    </bk>
    <bk>
      <extLst>
        <ext uri="{3e2802c4-a4d2-4d8b-9148-e3be6c30e623}">
          <xlrd:rvb i="17643"/>
        </ext>
      </extLst>
    </bk>
    <bk>
      <extLst>
        <ext uri="{3e2802c4-a4d2-4d8b-9148-e3be6c30e623}">
          <xlrd:rvb i="17644"/>
        </ext>
      </extLst>
    </bk>
    <bk>
      <extLst>
        <ext uri="{3e2802c4-a4d2-4d8b-9148-e3be6c30e623}">
          <xlrd:rvb i="17645"/>
        </ext>
      </extLst>
    </bk>
    <bk>
      <extLst>
        <ext uri="{3e2802c4-a4d2-4d8b-9148-e3be6c30e623}">
          <xlrd:rvb i="17646"/>
        </ext>
      </extLst>
    </bk>
    <bk>
      <extLst>
        <ext uri="{3e2802c4-a4d2-4d8b-9148-e3be6c30e623}">
          <xlrd:rvb i="17647"/>
        </ext>
      </extLst>
    </bk>
    <bk>
      <extLst>
        <ext uri="{3e2802c4-a4d2-4d8b-9148-e3be6c30e623}">
          <xlrd:rvb i="17648"/>
        </ext>
      </extLst>
    </bk>
    <bk>
      <extLst>
        <ext uri="{3e2802c4-a4d2-4d8b-9148-e3be6c30e623}">
          <xlrd:rvb i="17649"/>
        </ext>
      </extLst>
    </bk>
    <bk>
      <extLst>
        <ext uri="{3e2802c4-a4d2-4d8b-9148-e3be6c30e623}">
          <xlrd:rvb i="17650"/>
        </ext>
      </extLst>
    </bk>
    <bk>
      <extLst>
        <ext uri="{3e2802c4-a4d2-4d8b-9148-e3be6c30e623}">
          <xlrd:rvb i="17651"/>
        </ext>
      </extLst>
    </bk>
    <bk>
      <extLst>
        <ext uri="{3e2802c4-a4d2-4d8b-9148-e3be6c30e623}">
          <xlrd:rvb i="17652"/>
        </ext>
      </extLst>
    </bk>
    <bk>
      <extLst>
        <ext uri="{3e2802c4-a4d2-4d8b-9148-e3be6c30e623}">
          <xlrd:rvb i="17653"/>
        </ext>
      </extLst>
    </bk>
    <bk>
      <extLst>
        <ext uri="{3e2802c4-a4d2-4d8b-9148-e3be6c30e623}">
          <xlrd:rvb i="17654"/>
        </ext>
      </extLst>
    </bk>
    <bk>
      <extLst>
        <ext uri="{3e2802c4-a4d2-4d8b-9148-e3be6c30e623}">
          <xlrd:rvb i="17655"/>
        </ext>
      </extLst>
    </bk>
    <bk>
      <extLst>
        <ext uri="{3e2802c4-a4d2-4d8b-9148-e3be6c30e623}">
          <xlrd:rvb i="17656"/>
        </ext>
      </extLst>
    </bk>
    <bk>
      <extLst>
        <ext uri="{3e2802c4-a4d2-4d8b-9148-e3be6c30e623}">
          <xlrd:rvb i="17657"/>
        </ext>
      </extLst>
    </bk>
    <bk>
      <extLst>
        <ext uri="{3e2802c4-a4d2-4d8b-9148-e3be6c30e623}">
          <xlrd:rvb i="17658"/>
        </ext>
      </extLst>
    </bk>
    <bk>
      <extLst>
        <ext uri="{3e2802c4-a4d2-4d8b-9148-e3be6c30e623}">
          <xlrd:rvb i="17659"/>
        </ext>
      </extLst>
    </bk>
    <bk>
      <extLst>
        <ext uri="{3e2802c4-a4d2-4d8b-9148-e3be6c30e623}">
          <xlrd:rvb i="17660"/>
        </ext>
      </extLst>
    </bk>
    <bk>
      <extLst>
        <ext uri="{3e2802c4-a4d2-4d8b-9148-e3be6c30e623}">
          <xlrd:rvb i="17661"/>
        </ext>
      </extLst>
    </bk>
    <bk>
      <extLst>
        <ext uri="{3e2802c4-a4d2-4d8b-9148-e3be6c30e623}">
          <xlrd:rvb i="17662"/>
        </ext>
      </extLst>
    </bk>
    <bk>
      <extLst>
        <ext uri="{3e2802c4-a4d2-4d8b-9148-e3be6c30e623}">
          <xlrd:rvb i="17663"/>
        </ext>
      </extLst>
    </bk>
    <bk>
      <extLst>
        <ext uri="{3e2802c4-a4d2-4d8b-9148-e3be6c30e623}">
          <xlrd:rvb i="17664"/>
        </ext>
      </extLst>
    </bk>
    <bk>
      <extLst>
        <ext uri="{3e2802c4-a4d2-4d8b-9148-e3be6c30e623}">
          <xlrd:rvb i="17665"/>
        </ext>
      </extLst>
    </bk>
    <bk>
      <extLst>
        <ext uri="{3e2802c4-a4d2-4d8b-9148-e3be6c30e623}">
          <xlrd:rvb i="17666"/>
        </ext>
      </extLst>
    </bk>
    <bk>
      <extLst>
        <ext uri="{3e2802c4-a4d2-4d8b-9148-e3be6c30e623}">
          <xlrd:rvb i="17667"/>
        </ext>
      </extLst>
    </bk>
    <bk>
      <extLst>
        <ext uri="{3e2802c4-a4d2-4d8b-9148-e3be6c30e623}">
          <xlrd:rvb i="17668"/>
        </ext>
      </extLst>
    </bk>
    <bk>
      <extLst>
        <ext uri="{3e2802c4-a4d2-4d8b-9148-e3be6c30e623}">
          <xlrd:rvb i="17669"/>
        </ext>
      </extLst>
    </bk>
    <bk>
      <extLst>
        <ext uri="{3e2802c4-a4d2-4d8b-9148-e3be6c30e623}">
          <xlrd:rvb i="17670"/>
        </ext>
      </extLst>
    </bk>
    <bk>
      <extLst>
        <ext uri="{3e2802c4-a4d2-4d8b-9148-e3be6c30e623}">
          <xlrd:rvb i="17671"/>
        </ext>
      </extLst>
    </bk>
    <bk>
      <extLst>
        <ext uri="{3e2802c4-a4d2-4d8b-9148-e3be6c30e623}">
          <xlrd:rvb i="17672"/>
        </ext>
      </extLst>
    </bk>
    <bk>
      <extLst>
        <ext uri="{3e2802c4-a4d2-4d8b-9148-e3be6c30e623}">
          <xlrd:rvb i="17673"/>
        </ext>
      </extLst>
    </bk>
    <bk>
      <extLst>
        <ext uri="{3e2802c4-a4d2-4d8b-9148-e3be6c30e623}">
          <xlrd:rvb i="17674"/>
        </ext>
      </extLst>
    </bk>
    <bk>
      <extLst>
        <ext uri="{3e2802c4-a4d2-4d8b-9148-e3be6c30e623}">
          <xlrd:rvb i="17677"/>
        </ext>
      </extLst>
    </bk>
    <bk>
      <extLst>
        <ext uri="{3e2802c4-a4d2-4d8b-9148-e3be6c30e623}">
          <xlrd:rvb i="17678"/>
        </ext>
      </extLst>
    </bk>
    <bk>
      <extLst>
        <ext uri="{3e2802c4-a4d2-4d8b-9148-e3be6c30e623}">
          <xlrd:rvb i="17679"/>
        </ext>
      </extLst>
    </bk>
    <bk>
      <extLst>
        <ext uri="{3e2802c4-a4d2-4d8b-9148-e3be6c30e623}">
          <xlrd:rvb i="17680"/>
        </ext>
      </extLst>
    </bk>
    <bk>
      <extLst>
        <ext uri="{3e2802c4-a4d2-4d8b-9148-e3be6c30e623}">
          <xlrd:rvb i="17681"/>
        </ext>
      </extLst>
    </bk>
    <bk>
      <extLst>
        <ext uri="{3e2802c4-a4d2-4d8b-9148-e3be6c30e623}">
          <xlrd:rvb i="17682"/>
        </ext>
      </extLst>
    </bk>
    <bk>
      <extLst>
        <ext uri="{3e2802c4-a4d2-4d8b-9148-e3be6c30e623}">
          <xlrd:rvb i="17683"/>
        </ext>
      </extLst>
    </bk>
    <bk>
      <extLst>
        <ext uri="{3e2802c4-a4d2-4d8b-9148-e3be6c30e623}">
          <xlrd:rvb i="17684"/>
        </ext>
      </extLst>
    </bk>
    <bk>
      <extLst>
        <ext uri="{3e2802c4-a4d2-4d8b-9148-e3be6c30e623}">
          <xlrd:rvb i="17685"/>
        </ext>
      </extLst>
    </bk>
    <bk>
      <extLst>
        <ext uri="{3e2802c4-a4d2-4d8b-9148-e3be6c30e623}">
          <xlrd:rvb i="17686"/>
        </ext>
      </extLst>
    </bk>
    <bk>
      <extLst>
        <ext uri="{3e2802c4-a4d2-4d8b-9148-e3be6c30e623}">
          <xlrd:rvb i="17687"/>
        </ext>
      </extLst>
    </bk>
    <bk>
      <extLst>
        <ext uri="{3e2802c4-a4d2-4d8b-9148-e3be6c30e623}">
          <xlrd:rvb i="17688"/>
        </ext>
      </extLst>
    </bk>
    <bk>
      <extLst>
        <ext uri="{3e2802c4-a4d2-4d8b-9148-e3be6c30e623}">
          <xlrd:rvb i="17689"/>
        </ext>
      </extLst>
    </bk>
    <bk>
      <extLst>
        <ext uri="{3e2802c4-a4d2-4d8b-9148-e3be6c30e623}">
          <xlrd:rvb i="17690"/>
        </ext>
      </extLst>
    </bk>
    <bk>
      <extLst>
        <ext uri="{3e2802c4-a4d2-4d8b-9148-e3be6c30e623}">
          <xlrd:rvb i="17691"/>
        </ext>
      </extLst>
    </bk>
    <bk>
      <extLst>
        <ext uri="{3e2802c4-a4d2-4d8b-9148-e3be6c30e623}">
          <xlrd:rvb i="17692"/>
        </ext>
      </extLst>
    </bk>
    <bk>
      <extLst>
        <ext uri="{3e2802c4-a4d2-4d8b-9148-e3be6c30e623}">
          <xlrd:rvb i="17693"/>
        </ext>
      </extLst>
    </bk>
    <bk>
      <extLst>
        <ext uri="{3e2802c4-a4d2-4d8b-9148-e3be6c30e623}">
          <xlrd:rvb i="17694"/>
        </ext>
      </extLst>
    </bk>
    <bk>
      <extLst>
        <ext uri="{3e2802c4-a4d2-4d8b-9148-e3be6c30e623}">
          <xlrd:rvb i="17695"/>
        </ext>
      </extLst>
    </bk>
    <bk>
      <extLst>
        <ext uri="{3e2802c4-a4d2-4d8b-9148-e3be6c30e623}">
          <xlrd:rvb i="17696"/>
        </ext>
      </extLst>
    </bk>
    <bk>
      <extLst>
        <ext uri="{3e2802c4-a4d2-4d8b-9148-e3be6c30e623}">
          <xlrd:rvb i="17697"/>
        </ext>
      </extLst>
    </bk>
    <bk>
      <extLst>
        <ext uri="{3e2802c4-a4d2-4d8b-9148-e3be6c30e623}">
          <xlrd:rvb i="17698"/>
        </ext>
      </extLst>
    </bk>
    <bk>
      <extLst>
        <ext uri="{3e2802c4-a4d2-4d8b-9148-e3be6c30e623}">
          <xlrd:rvb i="17699"/>
        </ext>
      </extLst>
    </bk>
    <bk>
      <extLst>
        <ext uri="{3e2802c4-a4d2-4d8b-9148-e3be6c30e623}">
          <xlrd:rvb i="17700"/>
        </ext>
      </extLst>
    </bk>
    <bk>
      <extLst>
        <ext uri="{3e2802c4-a4d2-4d8b-9148-e3be6c30e623}">
          <xlrd:rvb i="17701"/>
        </ext>
      </extLst>
    </bk>
    <bk>
      <extLst>
        <ext uri="{3e2802c4-a4d2-4d8b-9148-e3be6c30e623}">
          <xlrd:rvb i="17702"/>
        </ext>
      </extLst>
    </bk>
    <bk>
      <extLst>
        <ext uri="{3e2802c4-a4d2-4d8b-9148-e3be6c30e623}">
          <xlrd:rvb i="17703"/>
        </ext>
      </extLst>
    </bk>
    <bk>
      <extLst>
        <ext uri="{3e2802c4-a4d2-4d8b-9148-e3be6c30e623}">
          <xlrd:rvb i="17704"/>
        </ext>
      </extLst>
    </bk>
    <bk>
      <extLst>
        <ext uri="{3e2802c4-a4d2-4d8b-9148-e3be6c30e623}">
          <xlrd:rvb i="17705"/>
        </ext>
      </extLst>
    </bk>
    <bk>
      <extLst>
        <ext uri="{3e2802c4-a4d2-4d8b-9148-e3be6c30e623}">
          <xlrd:rvb i="17706"/>
        </ext>
      </extLst>
    </bk>
    <bk>
      <extLst>
        <ext uri="{3e2802c4-a4d2-4d8b-9148-e3be6c30e623}">
          <xlrd:rvb i="17707"/>
        </ext>
      </extLst>
    </bk>
    <bk>
      <extLst>
        <ext uri="{3e2802c4-a4d2-4d8b-9148-e3be6c30e623}">
          <xlrd:rvb i="17708"/>
        </ext>
      </extLst>
    </bk>
    <bk>
      <extLst>
        <ext uri="{3e2802c4-a4d2-4d8b-9148-e3be6c30e623}">
          <xlrd:rvb i="17709"/>
        </ext>
      </extLst>
    </bk>
    <bk>
      <extLst>
        <ext uri="{3e2802c4-a4d2-4d8b-9148-e3be6c30e623}">
          <xlrd:rvb i="17710"/>
        </ext>
      </extLst>
    </bk>
    <bk>
      <extLst>
        <ext uri="{3e2802c4-a4d2-4d8b-9148-e3be6c30e623}">
          <xlrd:rvb i="17711"/>
        </ext>
      </extLst>
    </bk>
    <bk>
      <extLst>
        <ext uri="{3e2802c4-a4d2-4d8b-9148-e3be6c30e623}">
          <xlrd:rvb i="17712"/>
        </ext>
      </extLst>
    </bk>
    <bk>
      <extLst>
        <ext uri="{3e2802c4-a4d2-4d8b-9148-e3be6c30e623}">
          <xlrd:rvb i="17713"/>
        </ext>
      </extLst>
    </bk>
    <bk>
      <extLst>
        <ext uri="{3e2802c4-a4d2-4d8b-9148-e3be6c30e623}">
          <xlrd:rvb i="17714"/>
        </ext>
      </extLst>
    </bk>
    <bk>
      <extLst>
        <ext uri="{3e2802c4-a4d2-4d8b-9148-e3be6c30e623}">
          <xlrd:rvb i="17715"/>
        </ext>
      </extLst>
    </bk>
    <bk>
      <extLst>
        <ext uri="{3e2802c4-a4d2-4d8b-9148-e3be6c30e623}">
          <xlrd:rvb i="17716"/>
        </ext>
      </extLst>
    </bk>
    <bk>
      <extLst>
        <ext uri="{3e2802c4-a4d2-4d8b-9148-e3be6c30e623}">
          <xlrd:rvb i="17717"/>
        </ext>
      </extLst>
    </bk>
    <bk>
      <extLst>
        <ext uri="{3e2802c4-a4d2-4d8b-9148-e3be6c30e623}">
          <xlrd:rvb i="17718"/>
        </ext>
      </extLst>
    </bk>
    <bk>
      <extLst>
        <ext uri="{3e2802c4-a4d2-4d8b-9148-e3be6c30e623}">
          <xlrd:rvb i="17719"/>
        </ext>
      </extLst>
    </bk>
    <bk>
      <extLst>
        <ext uri="{3e2802c4-a4d2-4d8b-9148-e3be6c30e623}">
          <xlrd:rvb i="17720"/>
        </ext>
      </extLst>
    </bk>
    <bk>
      <extLst>
        <ext uri="{3e2802c4-a4d2-4d8b-9148-e3be6c30e623}">
          <xlrd:rvb i="17721"/>
        </ext>
      </extLst>
    </bk>
    <bk>
      <extLst>
        <ext uri="{3e2802c4-a4d2-4d8b-9148-e3be6c30e623}">
          <xlrd:rvb i="17722"/>
        </ext>
      </extLst>
    </bk>
    <bk>
      <extLst>
        <ext uri="{3e2802c4-a4d2-4d8b-9148-e3be6c30e623}">
          <xlrd:rvb i="17723"/>
        </ext>
      </extLst>
    </bk>
    <bk>
      <extLst>
        <ext uri="{3e2802c4-a4d2-4d8b-9148-e3be6c30e623}">
          <xlrd:rvb i="17724"/>
        </ext>
      </extLst>
    </bk>
    <bk>
      <extLst>
        <ext uri="{3e2802c4-a4d2-4d8b-9148-e3be6c30e623}">
          <xlrd:rvb i="17725"/>
        </ext>
      </extLst>
    </bk>
    <bk>
      <extLst>
        <ext uri="{3e2802c4-a4d2-4d8b-9148-e3be6c30e623}">
          <xlrd:rvb i="17726"/>
        </ext>
      </extLst>
    </bk>
    <bk>
      <extLst>
        <ext uri="{3e2802c4-a4d2-4d8b-9148-e3be6c30e623}">
          <xlrd:rvb i="17727"/>
        </ext>
      </extLst>
    </bk>
    <bk>
      <extLst>
        <ext uri="{3e2802c4-a4d2-4d8b-9148-e3be6c30e623}">
          <xlrd:rvb i="17728"/>
        </ext>
      </extLst>
    </bk>
    <bk>
      <extLst>
        <ext uri="{3e2802c4-a4d2-4d8b-9148-e3be6c30e623}">
          <xlrd:rvb i="17729"/>
        </ext>
      </extLst>
    </bk>
    <bk>
      <extLst>
        <ext uri="{3e2802c4-a4d2-4d8b-9148-e3be6c30e623}">
          <xlrd:rvb i="17730"/>
        </ext>
      </extLst>
    </bk>
    <bk>
      <extLst>
        <ext uri="{3e2802c4-a4d2-4d8b-9148-e3be6c30e623}">
          <xlrd:rvb i="17731"/>
        </ext>
      </extLst>
    </bk>
    <bk>
      <extLst>
        <ext uri="{3e2802c4-a4d2-4d8b-9148-e3be6c30e623}">
          <xlrd:rvb i="17732"/>
        </ext>
      </extLst>
    </bk>
    <bk>
      <extLst>
        <ext uri="{3e2802c4-a4d2-4d8b-9148-e3be6c30e623}">
          <xlrd:rvb i="17733"/>
        </ext>
      </extLst>
    </bk>
    <bk>
      <extLst>
        <ext uri="{3e2802c4-a4d2-4d8b-9148-e3be6c30e623}">
          <xlrd:rvb i="17734"/>
        </ext>
      </extLst>
    </bk>
    <bk>
      <extLst>
        <ext uri="{3e2802c4-a4d2-4d8b-9148-e3be6c30e623}">
          <xlrd:rvb i="17735"/>
        </ext>
      </extLst>
    </bk>
    <bk>
      <extLst>
        <ext uri="{3e2802c4-a4d2-4d8b-9148-e3be6c30e623}">
          <xlrd:rvb i="17736"/>
        </ext>
      </extLst>
    </bk>
    <bk>
      <extLst>
        <ext uri="{3e2802c4-a4d2-4d8b-9148-e3be6c30e623}">
          <xlrd:rvb i="17737"/>
        </ext>
      </extLst>
    </bk>
    <bk>
      <extLst>
        <ext uri="{3e2802c4-a4d2-4d8b-9148-e3be6c30e623}">
          <xlrd:rvb i="17738"/>
        </ext>
      </extLst>
    </bk>
    <bk>
      <extLst>
        <ext uri="{3e2802c4-a4d2-4d8b-9148-e3be6c30e623}">
          <xlrd:rvb i="17739"/>
        </ext>
      </extLst>
    </bk>
    <bk>
      <extLst>
        <ext uri="{3e2802c4-a4d2-4d8b-9148-e3be6c30e623}">
          <xlrd:rvb i="17740"/>
        </ext>
      </extLst>
    </bk>
    <bk>
      <extLst>
        <ext uri="{3e2802c4-a4d2-4d8b-9148-e3be6c30e623}">
          <xlrd:rvb i="17741"/>
        </ext>
      </extLst>
    </bk>
    <bk>
      <extLst>
        <ext uri="{3e2802c4-a4d2-4d8b-9148-e3be6c30e623}">
          <xlrd:rvb i="17742"/>
        </ext>
      </extLst>
    </bk>
    <bk>
      <extLst>
        <ext uri="{3e2802c4-a4d2-4d8b-9148-e3be6c30e623}">
          <xlrd:rvb i="17743"/>
        </ext>
      </extLst>
    </bk>
    <bk>
      <extLst>
        <ext uri="{3e2802c4-a4d2-4d8b-9148-e3be6c30e623}">
          <xlrd:rvb i="17744"/>
        </ext>
      </extLst>
    </bk>
    <bk>
      <extLst>
        <ext uri="{3e2802c4-a4d2-4d8b-9148-e3be6c30e623}">
          <xlrd:rvb i="17745"/>
        </ext>
      </extLst>
    </bk>
    <bk>
      <extLst>
        <ext uri="{3e2802c4-a4d2-4d8b-9148-e3be6c30e623}">
          <xlrd:rvb i="17746"/>
        </ext>
      </extLst>
    </bk>
    <bk>
      <extLst>
        <ext uri="{3e2802c4-a4d2-4d8b-9148-e3be6c30e623}">
          <xlrd:rvb i="17747"/>
        </ext>
      </extLst>
    </bk>
    <bk>
      <extLst>
        <ext uri="{3e2802c4-a4d2-4d8b-9148-e3be6c30e623}">
          <xlrd:rvb i="17748"/>
        </ext>
      </extLst>
    </bk>
    <bk>
      <extLst>
        <ext uri="{3e2802c4-a4d2-4d8b-9148-e3be6c30e623}">
          <xlrd:rvb i="17749"/>
        </ext>
      </extLst>
    </bk>
    <bk>
      <extLst>
        <ext uri="{3e2802c4-a4d2-4d8b-9148-e3be6c30e623}">
          <xlrd:rvb i="17750"/>
        </ext>
      </extLst>
    </bk>
    <bk>
      <extLst>
        <ext uri="{3e2802c4-a4d2-4d8b-9148-e3be6c30e623}">
          <xlrd:rvb i="17751"/>
        </ext>
      </extLst>
    </bk>
    <bk>
      <extLst>
        <ext uri="{3e2802c4-a4d2-4d8b-9148-e3be6c30e623}">
          <xlrd:rvb i="17754"/>
        </ext>
      </extLst>
    </bk>
    <bk>
      <extLst>
        <ext uri="{3e2802c4-a4d2-4d8b-9148-e3be6c30e623}">
          <xlrd:rvb i="17755"/>
        </ext>
      </extLst>
    </bk>
    <bk>
      <extLst>
        <ext uri="{3e2802c4-a4d2-4d8b-9148-e3be6c30e623}">
          <xlrd:rvb i="17756"/>
        </ext>
      </extLst>
    </bk>
    <bk>
      <extLst>
        <ext uri="{3e2802c4-a4d2-4d8b-9148-e3be6c30e623}">
          <xlrd:rvb i="17757"/>
        </ext>
      </extLst>
    </bk>
    <bk>
      <extLst>
        <ext uri="{3e2802c4-a4d2-4d8b-9148-e3be6c30e623}">
          <xlrd:rvb i="17758"/>
        </ext>
      </extLst>
    </bk>
    <bk>
      <extLst>
        <ext uri="{3e2802c4-a4d2-4d8b-9148-e3be6c30e623}">
          <xlrd:rvb i="17759"/>
        </ext>
      </extLst>
    </bk>
    <bk>
      <extLst>
        <ext uri="{3e2802c4-a4d2-4d8b-9148-e3be6c30e623}">
          <xlrd:rvb i="17760"/>
        </ext>
      </extLst>
    </bk>
    <bk>
      <extLst>
        <ext uri="{3e2802c4-a4d2-4d8b-9148-e3be6c30e623}">
          <xlrd:rvb i="17761"/>
        </ext>
      </extLst>
    </bk>
    <bk>
      <extLst>
        <ext uri="{3e2802c4-a4d2-4d8b-9148-e3be6c30e623}">
          <xlrd:rvb i="17762"/>
        </ext>
      </extLst>
    </bk>
    <bk>
      <extLst>
        <ext uri="{3e2802c4-a4d2-4d8b-9148-e3be6c30e623}">
          <xlrd:rvb i="17763"/>
        </ext>
      </extLst>
    </bk>
    <bk>
      <extLst>
        <ext uri="{3e2802c4-a4d2-4d8b-9148-e3be6c30e623}">
          <xlrd:rvb i="17764"/>
        </ext>
      </extLst>
    </bk>
    <bk>
      <extLst>
        <ext uri="{3e2802c4-a4d2-4d8b-9148-e3be6c30e623}">
          <xlrd:rvb i="17765"/>
        </ext>
      </extLst>
    </bk>
    <bk>
      <extLst>
        <ext uri="{3e2802c4-a4d2-4d8b-9148-e3be6c30e623}">
          <xlrd:rvb i="17766"/>
        </ext>
      </extLst>
    </bk>
    <bk>
      <extLst>
        <ext uri="{3e2802c4-a4d2-4d8b-9148-e3be6c30e623}">
          <xlrd:rvb i="17767"/>
        </ext>
      </extLst>
    </bk>
    <bk>
      <extLst>
        <ext uri="{3e2802c4-a4d2-4d8b-9148-e3be6c30e623}">
          <xlrd:rvb i="17768"/>
        </ext>
      </extLst>
    </bk>
    <bk>
      <extLst>
        <ext uri="{3e2802c4-a4d2-4d8b-9148-e3be6c30e623}">
          <xlrd:rvb i="17769"/>
        </ext>
      </extLst>
    </bk>
    <bk>
      <extLst>
        <ext uri="{3e2802c4-a4d2-4d8b-9148-e3be6c30e623}">
          <xlrd:rvb i="17770"/>
        </ext>
      </extLst>
    </bk>
    <bk>
      <extLst>
        <ext uri="{3e2802c4-a4d2-4d8b-9148-e3be6c30e623}">
          <xlrd:rvb i="17771"/>
        </ext>
      </extLst>
    </bk>
    <bk>
      <extLst>
        <ext uri="{3e2802c4-a4d2-4d8b-9148-e3be6c30e623}">
          <xlrd:rvb i="17772"/>
        </ext>
      </extLst>
    </bk>
    <bk>
      <extLst>
        <ext uri="{3e2802c4-a4d2-4d8b-9148-e3be6c30e623}">
          <xlrd:rvb i="17773"/>
        </ext>
      </extLst>
    </bk>
    <bk>
      <extLst>
        <ext uri="{3e2802c4-a4d2-4d8b-9148-e3be6c30e623}">
          <xlrd:rvb i="17774"/>
        </ext>
      </extLst>
    </bk>
    <bk>
      <extLst>
        <ext uri="{3e2802c4-a4d2-4d8b-9148-e3be6c30e623}">
          <xlrd:rvb i="17775"/>
        </ext>
      </extLst>
    </bk>
    <bk>
      <extLst>
        <ext uri="{3e2802c4-a4d2-4d8b-9148-e3be6c30e623}">
          <xlrd:rvb i="17776"/>
        </ext>
      </extLst>
    </bk>
    <bk>
      <extLst>
        <ext uri="{3e2802c4-a4d2-4d8b-9148-e3be6c30e623}">
          <xlrd:rvb i="17777"/>
        </ext>
      </extLst>
    </bk>
    <bk>
      <extLst>
        <ext uri="{3e2802c4-a4d2-4d8b-9148-e3be6c30e623}">
          <xlrd:rvb i="17778"/>
        </ext>
      </extLst>
    </bk>
    <bk>
      <extLst>
        <ext uri="{3e2802c4-a4d2-4d8b-9148-e3be6c30e623}">
          <xlrd:rvb i="17779"/>
        </ext>
      </extLst>
    </bk>
    <bk>
      <extLst>
        <ext uri="{3e2802c4-a4d2-4d8b-9148-e3be6c30e623}">
          <xlrd:rvb i="17780"/>
        </ext>
      </extLst>
    </bk>
    <bk>
      <extLst>
        <ext uri="{3e2802c4-a4d2-4d8b-9148-e3be6c30e623}">
          <xlrd:rvb i="17781"/>
        </ext>
      </extLst>
    </bk>
    <bk>
      <extLst>
        <ext uri="{3e2802c4-a4d2-4d8b-9148-e3be6c30e623}">
          <xlrd:rvb i="17782"/>
        </ext>
      </extLst>
    </bk>
    <bk>
      <extLst>
        <ext uri="{3e2802c4-a4d2-4d8b-9148-e3be6c30e623}">
          <xlrd:rvb i="17783"/>
        </ext>
      </extLst>
    </bk>
    <bk>
      <extLst>
        <ext uri="{3e2802c4-a4d2-4d8b-9148-e3be6c30e623}">
          <xlrd:rvb i="17784"/>
        </ext>
      </extLst>
    </bk>
    <bk>
      <extLst>
        <ext uri="{3e2802c4-a4d2-4d8b-9148-e3be6c30e623}">
          <xlrd:rvb i="17785"/>
        </ext>
      </extLst>
    </bk>
    <bk>
      <extLst>
        <ext uri="{3e2802c4-a4d2-4d8b-9148-e3be6c30e623}">
          <xlrd:rvb i="17786"/>
        </ext>
      </extLst>
    </bk>
    <bk>
      <extLst>
        <ext uri="{3e2802c4-a4d2-4d8b-9148-e3be6c30e623}">
          <xlrd:rvb i="17787"/>
        </ext>
      </extLst>
    </bk>
    <bk>
      <extLst>
        <ext uri="{3e2802c4-a4d2-4d8b-9148-e3be6c30e623}">
          <xlrd:rvb i="17788"/>
        </ext>
      </extLst>
    </bk>
    <bk>
      <extLst>
        <ext uri="{3e2802c4-a4d2-4d8b-9148-e3be6c30e623}">
          <xlrd:rvb i="17789"/>
        </ext>
      </extLst>
    </bk>
    <bk>
      <extLst>
        <ext uri="{3e2802c4-a4d2-4d8b-9148-e3be6c30e623}">
          <xlrd:rvb i="17790"/>
        </ext>
      </extLst>
    </bk>
    <bk>
      <extLst>
        <ext uri="{3e2802c4-a4d2-4d8b-9148-e3be6c30e623}">
          <xlrd:rvb i="17791"/>
        </ext>
      </extLst>
    </bk>
    <bk>
      <extLst>
        <ext uri="{3e2802c4-a4d2-4d8b-9148-e3be6c30e623}">
          <xlrd:rvb i="17792"/>
        </ext>
      </extLst>
    </bk>
    <bk>
      <extLst>
        <ext uri="{3e2802c4-a4d2-4d8b-9148-e3be6c30e623}">
          <xlrd:rvb i="17793"/>
        </ext>
      </extLst>
    </bk>
    <bk>
      <extLst>
        <ext uri="{3e2802c4-a4d2-4d8b-9148-e3be6c30e623}">
          <xlrd:rvb i="17794"/>
        </ext>
      </extLst>
    </bk>
    <bk>
      <extLst>
        <ext uri="{3e2802c4-a4d2-4d8b-9148-e3be6c30e623}">
          <xlrd:rvb i="17795"/>
        </ext>
      </extLst>
    </bk>
    <bk>
      <extLst>
        <ext uri="{3e2802c4-a4d2-4d8b-9148-e3be6c30e623}">
          <xlrd:rvb i="17796"/>
        </ext>
      </extLst>
    </bk>
    <bk>
      <extLst>
        <ext uri="{3e2802c4-a4d2-4d8b-9148-e3be6c30e623}">
          <xlrd:rvb i="17797"/>
        </ext>
      </extLst>
    </bk>
    <bk>
      <extLst>
        <ext uri="{3e2802c4-a4d2-4d8b-9148-e3be6c30e623}">
          <xlrd:rvb i="17798"/>
        </ext>
      </extLst>
    </bk>
    <bk>
      <extLst>
        <ext uri="{3e2802c4-a4d2-4d8b-9148-e3be6c30e623}">
          <xlrd:rvb i="17799"/>
        </ext>
      </extLst>
    </bk>
    <bk>
      <extLst>
        <ext uri="{3e2802c4-a4d2-4d8b-9148-e3be6c30e623}">
          <xlrd:rvb i="17800"/>
        </ext>
      </extLst>
    </bk>
    <bk>
      <extLst>
        <ext uri="{3e2802c4-a4d2-4d8b-9148-e3be6c30e623}">
          <xlrd:rvb i="17801"/>
        </ext>
      </extLst>
    </bk>
    <bk>
      <extLst>
        <ext uri="{3e2802c4-a4d2-4d8b-9148-e3be6c30e623}">
          <xlrd:rvb i="17802"/>
        </ext>
      </extLst>
    </bk>
    <bk>
      <extLst>
        <ext uri="{3e2802c4-a4d2-4d8b-9148-e3be6c30e623}">
          <xlrd:rvb i="17803"/>
        </ext>
      </extLst>
    </bk>
    <bk>
      <extLst>
        <ext uri="{3e2802c4-a4d2-4d8b-9148-e3be6c30e623}">
          <xlrd:rvb i="17804"/>
        </ext>
      </extLst>
    </bk>
    <bk>
      <extLst>
        <ext uri="{3e2802c4-a4d2-4d8b-9148-e3be6c30e623}">
          <xlrd:rvb i="17805"/>
        </ext>
      </extLst>
    </bk>
    <bk>
      <extLst>
        <ext uri="{3e2802c4-a4d2-4d8b-9148-e3be6c30e623}">
          <xlrd:rvb i="17806"/>
        </ext>
      </extLst>
    </bk>
    <bk>
      <extLst>
        <ext uri="{3e2802c4-a4d2-4d8b-9148-e3be6c30e623}">
          <xlrd:rvb i="17807"/>
        </ext>
      </extLst>
    </bk>
    <bk>
      <extLst>
        <ext uri="{3e2802c4-a4d2-4d8b-9148-e3be6c30e623}">
          <xlrd:rvb i="17808"/>
        </ext>
      </extLst>
    </bk>
    <bk>
      <extLst>
        <ext uri="{3e2802c4-a4d2-4d8b-9148-e3be6c30e623}">
          <xlrd:rvb i="17809"/>
        </ext>
      </extLst>
    </bk>
    <bk>
      <extLst>
        <ext uri="{3e2802c4-a4d2-4d8b-9148-e3be6c30e623}">
          <xlrd:rvb i="17810"/>
        </ext>
      </extLst>
    </bk>
    <bk>
      <extLst>
        <ext uri="{3e2802c4-a4d2-4d8b-9148-e3be6c30e623}">
          <xlrd:rvb i="17811"/>
        </ext>
      </extLst>
    </bk>
    <bk>
      <extLst>
        <ext uri="{3e2802c4-a4d2-4d8b-9148-e3be6c30e623}">
          <xlrd:rvb i="17812"/>
        </ext>
      </extLst>
    </bk>
    <bk>
      <extLst>
        <ext uri="{3e2802c4-a4d2-4d8b-9148-e3be6c30e623}">
          <xlrd:rvb i="17813"/>
        </ext>
      </extLst>
    </bk>
    <bk>
      <extLst>
        <ext uri="{3e2802c4-a4d2-4d8b-9148-e3be6c30e623}">
          <xlrd:rvb i="17814"/>
        </ext>
      </extLst>
    </bk>
    <bk>
      <extLst>
        <ext uri="{3e2802c4-a4d2-4d8b-9148-e3be6c30e623}">
          <xlrd:rvb i="17815"/>
        </ext>
      </extLst>
    </bk>
    <bk>
      <extLst>
        <ext uri="{3e2802c4-a4d2-4d8b-9148-e3be6c30e623}">
          <xlrd:rvb i="17816"/>
        </ext>
      </extLst>
    </bk>
    <bk>
      <extLst>
        <ext uri="{3e2802c4-a4d2-4d8b-9148-e3be6c30e623}">
          <xlrd:rvb i="17817"/>
        </ext>
      </extLst>
    </bk>
    <bk>
      <extLst>
        <ext uri="{3e2802c4-a4d2-4d8b-9148-e3be6c30e623}">
          <xlrd:rvb i="17818"/>
        </ext>
      </extLst>
    </bk>
    <bk>
      <extLst>
        <ext uri="{3e2802c4-a4d2-4d8b-9148-e3be6c30e623}">
          <xlrd:rvb i="17819"/>
        </ext>
      </extLst>
    </bk>
    <bk>
      <extLst>
        <ext uri="{3e2802c4-a4d2-4d8b-9148-e3be6c30e623}">
          <xlrd:rvb i="17820"/>
        </ext>
      </extLst>
    </bk>
    <bk>
      <extLst>
        <ext uri="{3e2802c4-a4d2-4d8b-9148-e3be6c30e623}">
          <xlrd:rvb i="17821"/>
        </ext>
      </extLst>
    </bk>
    <bk>
      <extLst>
        <ext uri="{3e2802c4-a4d2-4d8b-9148-e3be6c30e623}">
          <xlrd:rvb i="17822"/>
        </ext>
      </extLst>
    </bk>
    <bk>
      <extLst>
        <ext uri="{3e2802c4-a4d2-4d8b-9148-e3be6c30e623}">
          <xlrd:rvb i="17823"/>
        </ext>
      </extLst>
    </bk>
    <bk>
      <extLst>
        <ext uri="{3e2802c4-a4d2-4d8b-9148-e3be6c30e623}">
          <xlrd:rvb i="17824"/>
        </ext>
      </extLst>
    </bk>
    <bk>
      <extLst>
        <ext uri="{3e2802c4-a4d2-4d8b-9148-e3be6c30e623}">
          <xlrd:rvb i="17825"/>
        </ext>
      </extLst>
    </bk>
    <bk>
      <extLst>
        <ext uri="{3e2802c4-a4d2-4d8b-9148-e3be6c30e623}">
          <xlrd:rvb i="17826"/>
        </ext>
      </extLst>
    </bk>
    <bk>
      <extLst>
        <ext uri="{3e2802c4-a4d2-4d8b-9148-e3be6c30e623}">
          <xlrd:rvb i="17827"/>
        </ext>
      </extLst>
    </bk>
    <bk>
      <extLst>
        <ext uri="{3e2802c4-a4d2-4d8b-9148-e3be6c30e623}">
          <xlrd:rvb i="17828"/>
        </ext>
      </extLst>
    </bk>
    <bk>
      <extLst>
        <ext uri="{3e2802c4-a4d2-4d8b-9148-e3be6c30e623}">
          <xlrd:rvb i="17829"/>
        </ext>
      </extLst>
    </bk>
    <bk>
      <extLst>
        <ext uri="{3e2802c4-a4d2-4d8b-9148-e3be6c30e623}">
          <xlrd:rvb i="17830"/>
        </ext>
      </extLst>
    </bk>
    <bk>
      <extLst>
        <ext uri="{3e2802c4-a4d2-4d8b-9148-e3be6c30e623}">
          <xlrd:rvb i="17831"/>
        </ext>
      </extLst>
    </bk>
    <bk>
      <extLst>
        <ext uri="{3e2802c4-a4d2-4d8b-9148-e3be6c30e623}">
          <xlrd:rvb i="17832"/>
        </ext>
      </extLst>
    </bk>
    <bk>
      <extLst>
        <ext uri="{3e2802c4-a4d2-4d8b-9148-e3be6c30e623}">
          <xlrd:rvb i="17833"/>
        </ext>
      </extLst>
    </bk>
    <bk>
      <extLst>
        <ext uri="{3e2802c4-a4d2-4d8b-9148-e3be6c30e623}">
          <xlrd:rvb i="17834"/>
        </ext>
      </extLst>
    </bk>
    <bk>
      <extLst>
        <ext uri="{3e2802c4-a4d2-4d8b-9148-e3be6c30e623}">
          <xlrd:rvb i="17835"/>
        </ext>
      </extLst>
    </bk>
    <bk>
      <extLst>
        <ext uri="{3e2802c4-a4d2-4d8b-9148-e3be6c30e623}">
          <xlrd:rvb i="17836"/>
        </ext>
      </extLst>
    </bk>
    <bk>
      <extLst>
        <ext uri="{3e2802c4-a4d2-4d8b-9148-e3be6c30e623}">
          <xlrd:rvb i="17837"/>
        </ext>
      </extLst>
    </bk>
    <bk>
      <extLst>
        <ext uri="{3e2802c4-a4d2-4d8b-9148-e3be6c30e623}">
          <xlrd:rvb i="17838"/>
        </ext>
      </extLst>
    </bk>
    <bk>
      <extLst>
        <ext uri="{3e2802c4-a4d2-4d8b-9148-e3be6c30e623}">
          <xlrd:rvb i="17839"/>
        </ext>
      </extLst>
    </bk>
    <bk>
      <extLst>
        <ext uri="{3e2802c4-a4d2-4d8b-9148-e3be6c30e623}">
          <xlrd:rvb i="17840"/>
        </ext>
      </extLst>
    </bk>
    <bk>
      <extLst>
        <ext uri="{3e2802c4-a4d2-4d8b-9148-e3be6c30e623}">
          <xlrd:rvb i="17841"/>
        </ext>
      </extLst>
    </bk>
    <bk>
      <extLst>
        <ext uri="{3e2802c4-a4d2-4d8b-9148-e3be6c30e623}">
          <xlrd:rvb i="17842"/>
        </ext>
      </extLst>
    </bk>
    <bk>
      <extLst>
        <ext uri="{3e2802c4-a4d2-4d8b-9148-e3be6c30e623}">
          <xlrd:rvb i="17843"/>
        </ext>
      </extLst>
    </bk>
    <bk>
      <extLst>
        <ext uri="{3e2802c4-a4d2-4d8b-9148-e3be6c30e623}">
          <xlrd:rvb i="17844"/>
        </ext>
      </extLst>
    </bk>
    <bk>
      <extLst>
        <ext uri="{3e2802c4-a4d2-4d8b-9148-e3be6c30e623}">
          <xlrd:rvb i="17845"/>
        </ext>
      </extLst>
    </bk>
    <bk>
      <extLst>
        <ext uri="{3e2802c4-a4d2-4d8b-9148-e3be6c30e623}">
          <xlrd:rvb i="17846"/>
        </ext>
      </extLst>
    </bk>
    <bk>
      <extLst>
        <ext uri="{3e2802c4-a4d2-4d8b-9148-e3be6c30e623}">
          <xlrd:rvb i="17847"/>
        </ext>
      </extLst>
    </bk>
    <bk>
      <extLst>
        <ext uri="{3e2802c4-a4d2-4d8b-9148-e3be6c30e623}">
          <xlrd:rvb i="17848"/>
        </ext>
      </extLst>
    </bk>
    <bk>
      <extLst>
        <ext uri="{3e2802c4-a4d2-4d8b-9148-e3be6c30e623}">
          <xlrd:rvb i="17849"/>
        </ext>
      </extLst>
    </bk>
    <bk>
      <extLst>
        <ext uri="{3e2802c4-a4d2-4d8b-9148-e3be6c30e623}">
          <xlrd:rvb i="17850"/>
        </ext>
      </extLst>
    </bk>
    <bk>
      <extLst>
        <ext uri="{3e2802c4-a4d2-4d8b-9148-e3be6c30e623}">
          <xlrd:rvb i="17851"/>
        </ext>
      </extLst>
    </bk>
    <bk>
      <extLst>
        <ext uri="{3e2802c4-a4d2-4d8b-9148-e3be6c30e623}">
          <xlrd:rvb i="17852"/>
        </ext>
      </extLst>
    </bk>
    <bk>
      <extLst>
        <ext uri="{3e2802c4-a4d2-4d8b-9148-e3be6c30e623}">
          <xlrd:rvb i="17853"/>
        </ext>
      </extLst>
    </bk>
    <bk>
      <extLst>
        <ext uri="{3e2802c4-a4d2-4d8b-9148-e3be6c30e623}">
          <xlrd:rvb i="17854"/>
        </ext>
      </extLst>
    </bk>
    <bk>
      <extLst>
        <ext uri="{3e2802c4-a4d2-4d8b-9148-e3be6c30e623}">
          <xlrd:rvb i="17855"/>
        </ext>
      </extLst>
    </bk>
    <bk>
      <extLst>
        <ext uri="{3e2802c4-a4d2-4d8b-9148-e3be6c30e623}">
          <xlrd:rvb i="17856"/>
        </ext>
      </extLst>
    </bk>
    <bk>
      <extLst>
        <ext uri="{3e2802c4-a4d2-4d8b-9148-e3be6c30e623}">
          <xlrd:rvb i="17857"/>
        </ext>
      </extLst>
    </bk>
    <bk>
      <extLst>
        <ext uri="{3e2802c4-a4d2-4d8b-9148-e3be6c30e623}">
          <xlrd:rvb i="17858"/>
        </ext>
      </extLst>
    </bk>
    <bk>
      <extLst>
        <ext uri="{3e2802c4-a4d2-4d8b-9148-e3be6c30e623}">
          <xlrd:rvb i="17859"/>
        </ext>
      </extLst>
    </bk>
    <bk>
      <extLst>
        <ext uri="{3e2802c4-a4d2-4d8b-9148-e3be6c30e623}">
          <xlrd:rvb i="17860"/>
        </ext>
      </extLst>
    </bk>
    <bk>
      <extLst>
        <ext uri="{3e2802c4-a4d2-4d8b-9148-e3be6c30e623}">
          <xlrd:rvb i="17861"/>
        </ext>
      </extLst>
    </bk>
    <bk>
      <extLst>
        <ext uri="{3e2802c4-a4d2-4d8b-9148-e3be6c30e623}">
          <xlrd:rvb i="17862"/>
        </ext>
      </extLst>
    </bk>
    <bk>
      <extLst>
        <ext uri="{3e2802c4-a4d2-4d8b-9148-e3be6c30e623}">
          <xlrd:rvb i="17863"/>
        </ext>
      </extLst>
    </bk>
    <bk>
      <extLst>
        <ext uri="{3e2802c4-a4d2-4d8b-9148-e3be6c30e623}">
          <xlrd:rvb i="17864"/>
        </ext>
      </extLst>
    </bk>
    <bk>
      <extLst>
        <ext uri="{3e2802c4-a4d2-4d8b-9148-e3be6c30e623}">
          <xlrd:rvb i="17865"/>
        </ext>
      </extLst>
    </bk>
    <bk>
      <extLst>
        <ext uri="{3e2802c4-a4d2-4d8b-9148-e3be6c30e623}">
          <xlrd:rvb i="17866"/>
        </ext>
      </extLst>
    </bk>
    <bk>
      <extLst>
        <ext uri="{3e2802c4-a4d2-4d8b-9148-e3be6c30e623}">
          <xlrd:rvb i="17867"/>
        </ext>
      </extLst>
    </bk>
    <bk>
      <extLst>
        <ext uri="{3e2802c4-a4d2-4d8b-9148-e3be6c30e623}">
          <xlrd:rvb i="17868"/>
        </ext>
      </extLst>
    </bk>
    <bk>
      <extLst>
        <ext uri="{3e2802c4-a4d2-4d8b-9148-e3be6c30e623}">
          <xlrd:rvb i="17869"/>
        </ext>
      </extLst>
    </bk>
    <bk>
      <extLst>
        <ext uri="{3e2802c4-a4d2-4d8b-9148-e3be6c30e623}">
          <xlrd:rvb i="17870"/>
        </ext>
      </extLst>
    </bk>
    <bk>
      <extLst>
        <ext uri="{3e2802c4-a4d2-4d8b-9148-e3be6c30e623}">
          <xlrd:rvb i="17871"/>
        </ext>
      </extLst>
    </bk>
    <bk>
      <extLst>
        <ext uri="{3e2802c4-a4d2-4d8b-9148-e3be6c30e623}">
          <xlrd:rvb i="17872"/>
        </ext>
      </extLst>
    </bk>
    <bk>
      <extLst>
        <ext uri="{3e2802c4-a4d2-4d8b-9148-e3be6c30e623}">
          <xlrd:rvb i="17873"/>
        </ext>
      </extLst>
    </bk>
    <bk>
      <extLst>
        <ext uri="{3e2802c4-a4d2-4d8b-9148-e3be6c30e623}">
          <xlrd:rvb i="17874"/>
        </ext>
      </extLst>
    </bk>
    <bk>
      <extLst>
        <ext uri="{3e2802c4-a4d2-4d8b-9148-e3be6c30e623}">
          <xlrd:rvb i="17875"/>
        </ext>
      </extLst>
    </bk>
    <bk>
      <extLst>
        <ext uri="{3e2802c4-a4d2-4d8b-9148-e3be6c30e623}">
          <xlrd:rvb i="17876"/>
        </ext>
      </extLst>
    </bk>
    <bk>
      <extLst>
        <ext uri="{3e2802c4-a4d2-4d8b-9148-e3be6c30e623}">
          <xlrd:rvb i="17877"/>
        </ext>
      </extLst>
    </bk>
    <bk>
      <extLst>
        <ext uri="{3e2802c4-a4d2-4d8b-9148-e3be6c30e623}">
          <xlrd:rvb i="17878"/>
        </ext>
      </extLst>
    </bk>
    <bk>
      <extLst>
        <ext uri="{3e2802c4-a4d2-4d8b-9148-e3be6c30e623}">
          <xlrd:rvb i="17879"/>
        </ext>
      </extLst>
    </bk>
    <bk>
      <extLst>
        <ext uri="{3e2802c4-a4d2-4d8b-9148-e3be6c30e623}">
          <xlrd:rvb i="17880"/>
        </ext>
      </extLst>
    </bk>
    <bk>
      <extLst>
        <ext uri="{3e2802c4-a4d2-4d8b-9148-e3be6c30e623}">
          <xlrd:rvb i="17881"/>
        </ext>
      </extLst>
    </bk>
    <bk>
      <extLst>
        <ext uri="{3e2802c4-a4d2-4d8b-9148-e3be6c30e623}">
          <xlrd:rvb i="17882"/>
        </ext>
      </extLst>
    </bk>
    <bk>
      <extLst>
        <ext uri="{3e2802c4-a4d2-4d8b-9148-e3be6c30e623}">
          <xlrd:rvb i="17883"/>
        </ext>
      </extLst>
    </bk>
    <bk>
      <extLst>
        <ext uri="{3e2802c4-a4d2-4d8b-9148-e3be6c30e623}">
          <xlrd:rvb i="17884"/>
        </ext>
      </extLst>
    </bk>
    <bk>
      <extLst>
        <ext uri="{3e2802c4-a4d2-4d8b-9148-e3be6c30e623}">
          <xlrd:rvb i="17885"/>
        </ext>
      </extLst>
    </bk>
    <bk>
      <extLst>
        <ext uri="{3e2802c4-a4d2-4d8b-9148-e3be6c30e623}">
          <xlrd:rvb i="17886"/>
        </ext>
      </extLst>
    </bk>
    <bk>
      <extLst>
        <ext uri="{3e2802c4-a4d2-4d8b-9148-e3be6c30e623}">
          <xlrd:rvb i="17887"/>
        </ext>
      </extLst>
    </bk>
    <bk>
      <extLst>
        <ext uri="{3e2802c4-a4d2-4d8b-9148-e3be6c30e623}">
          <xlrd:rvb i="17888"/>
        </ext>
      </extLst>
    </bk>
    <bk>
      <extLst>
        <ext uri="{3e2802c4-a4d2-4d8b-9148-e3be6c30e623}">
          <xlrd:rvb i="17889"/>
        </ext>
      </extLst>
    </bk>
    <bk>
      <extLst>
        <ext uri="{3e2802c4-a4d2-4d8b-9148-e3be6c30e623}">
          <xlrd:rvb i="17890"/>
        </ext>
      </extLst>
    </bk>
    <bk>
      <extLst>
        <ext uri="{3e2802c4-a4d2-4d8b-9148-e3be6c30e623}">
          <xlrd:rvb i="17891"/>
        </ext>
      </extLst>
    </bk>
    <bk>
      <extLst>
        <ext uri="{3e2802c4-a4d2-4d8b-9148-e3be6c30e623}">
          <xlrd:rvb i="17892"/>
        </ext>
      </extLst>
    </bk>
    <bk>
      <extLst>
        <ext uri="{3e2802c4-a4d2-4d8b-9148-e3be6c30e623}">
          <xlrd:rvb i="17893"/>
        </ext>
      </extLst>
    </bk>
    <bk>
      <extLst>
        <ext uri="{3e2802c4-a4d2-4d8b-9148-e3be6c30e623}">
          <xlrd:rvb i="17894"/>
        </ext>
      </extLst>
    </bk>
    <bk>
      <extLst>
        <ext uri="{3e2802c4-a4d2-4d8b-9148-e3be6c30e623}">
          <xlrd:rvb i="17895"/>
        </ext>
      </extLst>
    </bk>
    <bk>
      <extLst>
        <ext uri="{3e2802c4-a4d2-4d8b-9148-e3be6c30e623}">
          <xlrd:rvb i="17896"/>
        </ext>
      </extLst>
    </bk>
    <bk>
      <extLst>
        <ext uri="{3e2802c4-a4d2-4d8b-9148-e3be6c30e623}">
          <xlrd:rvb i="17897"/>
        </ext>
      </extLst>
    </bk>
    <bk>
      <extLst>
        <ext uri="{3e2802c4-a4d2-4d8b-9148-e3be6c30e623}">
          <xlrd:rvb i="17898"/>
        </ext>
      </extLst>
    </bk>
    <bk>
      <extLst>
        <ext uri="{3e2802c4-a4d2-4d8b-9148-e3be6c30e623}">
          <xlrd:rvb i="17899"/>
        </ext>
      </extLst>
    </bk>
    <bk>
      <extLst>
        <ext uri="{3e2802c4-a4d2-4d8b-9148-e3be6c30e623}">
          <xlrd:rvb i="17900"/>
        </ext>
      </extLst>
    </bk>
    <bk>
      <extLst>
        <ext uri="{3e2802c4-a4d2-4d8b-9148-e3be6c30e623}">
          <xlrd:rvb i="17901"/>
        </ext>
      </extLst>
    </bk>
    <bk>
      <extLst>
        <ext uri="{3e2802c4-a4d2-4d8b-9148-e3be6c30e623}">
          <xlrd:rvb i="17902"/>
        </ext>
      </extLst>
    </bk>
    <bk>
      <extLst>
        <ext uri="{3e2802c4-a4d2-4d8b-9148-e3be6c30e623}">
          <xlrd:rvb i="17903"/>
        </ext>
      </extLst>
    </bk>
    <bk>
      <extLst>
        <ext uri="{3e2802c4-a4d2-4d8b-9148-e3be6c30e623}">
          <xlrd:rvb i="17904"/>
        </ext>
      </extLst>
    </bk>
    <bk>
      <extLst>
        <ext uri="{3e2802c4-a4d2-4d8b-9148-e3be6c30e623}">
          <xlrd:rvb i="17905"/>
        </ext>
      </extLst>
    </bk>
    <bk>
      <extLst>
        <ext uri="{3e2802c4-a4d2-4d8b-9148-e3be6c30e623}">
          <xlrd:rvb i="17906"/>
        </ext>
      </extLst>
    </bk>
    <bk>
      <extLst>
        <ext uri="{3e2802c4-a4d2-4d8b-9148-e3be6c30e623}">
          <xlrd:rvb i="17907"/>
        </ext>
      </extLst>
    </bk>
    <bk>
      <extLst>
        <ext uri="{3e2802c4-a4d2-4d8b-9148-e3be6c30e623}">
          <xlrd:rvb i="17908"/>
        </ext>
      </extLst>
    </bk>
    <bk>
      <extLst>
        <ext uri="{3e2802c4-a4d2-4d8b-9148-e3be6c30e623}">
          <xlrd:rvb i="17909"/>
        </ext>
      </extLst>
    </bk>
    <bk>
      <extLst>
        <ext uri="{3e2802c4-a4d2-4d8b-9148-e3be6c30e623}">
          <xlrd:rvb i="17910"/>
        </ext>
      </extLst>
    </bk>
    <bk>
      <extLst>
        <ext uri="{3e2802c4-a4d2-4d8b-9148-e3be6c30e623}">
          <xlrd:rvb i="17911"/>
        </ext>
      </extLst>
    </bk>
    <bk>
      <extLst>
        <ext uri="{3e2802c4-a4d2-4d8b-9148-e3be6c30e623}">
          <xlrd:rvb i="17912"/>
        </ext>
      </extLst>
    </bk>
    <bk>
      <extLst>
        <ext uri="{3e2802c4-a4d2-4d8b-9148-e3be6c30e623}">
          <xlrd:rvb i="17913"/>
        </ext>
      </extLst>
    </bk>
    <bk>
      <extLst>
        <ext uri="{3e2802c4-a4d2-4d8b-9148-e3be6c30e623}">
          <xlrd:rvb i="17914"/>
        </ext>
      </extLst>
    </bk>
    <bk>
      <extLst>
        <ext uri="{3e2802c4-a4d2-4d8b-9148-e3be6c30e623}">
          <xlrd:rvb i="17915"/>
        </ext>
      </extLst>
    </bk>
    <bk>
      <extLst>
        <ext uri="{3e2802c4-a4d2-4d8b-9148-e3be6c30e623}">
          <xlrd:rvb i="17916"/>
        </ext>
      </extLst>
    </bk>
    <bk>
      <extLst>
        <ext uri="{3e2802c4-a4d2-4d8b-9148-e3be6c30e623}">
          <xlrd:rvb i="17917"/>
        </ext>
      </extLst>
    </bk>
    <bk>
      <extLst>
        <ext uri="{3e2802c4-a4d2-4d8b-9148-e3be6c30e623}">
          <xlrd:rvb i="17918"/>
        </ext>
      </extLst>
    </bk>
    <bk>
      <extLst>
        <ext uri="{3e2802c4-a4d2-4d8b-9148-e3be6c30e623}">
          <xlrd:rvb i="17919"/>
        </ext>
      </extLst>
    </bk>
    <bk>
      <extLst>
        <ext uri="{3e2802c4-a4d2-4d8b-9148-e3be6c30e623}">
          <xlrd:rvb i="17920"/>
        </ext>
      </extLst>
    </bk>
    <bk>
      <extLst>
        <ext uri="{3e2802c4-a4d2-4d8b-9148-e3be6c30e623}">
          <xlrd:rvb i="17921"/>
        </ext>
      </extLst>
    </bk>
    <bk>
      <extLst>
        <ext uri="{3e2802c4-a4d2-4d8b-9148-e3be6c30e623}">
          <xlrd:rvb i="17922"/>
        </ext>
      </extLst>
    </bk>
    <bk>
      <extLst>
        <ext uri="{3e2802c4-a4d2-4d8b-9148-e3be6c30e623}">
          <xlrd:rvb i="17923"/>
        </ext>
      </extLst>
    </bk>
    <bk>
      <extLst>
        <ext uri="{3e2802c4-a4d2-4d8b-9148-e3be6c30e623}">
          <xlrd:rvb i="17924"/>
        </ext>
      </extLst>
    </bk>
    <bk>
      <extLst>
        <ext uri="{3e2802c4-a4d2-4d8b-9148-e3be6c30e623}">
          <xlrd:rvb i="17925"/>
        </ext>
      </extLst>
    </bk>
    <bk>
      <extLst>
        <ext uri="{3e2802c4-a4d2-4d8b-9148-e3be6c30e623}">
          <xlrd:rvb i="17926"/>
        </ext>
      </extLst>
    </bk>
    <bk>
      <extLst>
        <ext uri="{3e2802c4-a4d2-4d8b-9148-e3be6c30e623}">
          <xlrd:rvb i="17927"/>
        </ext>
      </extLst>
    </bk>
    <bk>
      <extLst>
        <ext uri="{3e2802c4-a4d2-4d8b-9148-e3be6c30e623}">
          <xlrd:rvb i="17928"/>
        </ext>
      </extLst>
    </bk>
    <bk>
      <extLst>
        <ext uri="{3e2802c4-a4d2-4d8b-9148-e3be6c30e623}">
          <xlrd:rvb i="17929"/>
        </ext>
      </extLst>
    </bk>
    <bk>
      <extLst>
        <ext uri="{3e2802c4-a4d2-4d8b-9148-e3be6c30e623}">
          <xlrd:rvb i="17930"/>
        </ext>
      </extLst>
    </bk>
    <bk>
      <extLst>
        <ext uri="{3e2802c4-a4d2-4d8b-9148-e3be6c30e623}">
          <xlrd:rvb i="17931"/>
        </ext>
      </extLst>
    </bk>
    <bk>
      <extLst>
        <ext uri="{3e2802c4-a4d2-4d8b-9148-e3be6c30e623}">
          <xlrd:rvb i="17932"/>
        </ext>
      </extLst>
    </bk>
    <bk>
      <extLst>
        <ext uri="{3e2802c4-a4d2-4d8b-9148-e3be6c30e623}">
          <xlrd:rvb i="17933"/>
        </ext>
      </extLst>
    </bk>
    <bk>
      <extLst>
        <ext uri="{3e2802c4-a4d2-4d8b-9148-e3be6c30e623}">
          <xlrd:rvb i="17934"/>
        </ext>
      </extLst>
    </bk>
    <bk>
      <extLst>
        <ext uri="{3e2802c4-a4d2-4d8b-9148-e3be6c30e623}">
          <xlrd:rvb i="17935"/>
        </ext>
      </extLst>
    </bk>
    <bk>
      <extLst>
        <ext uri="{3e2802c4-a4d2-4d8b-9148-e3be6c30e623}">
          <xlrd:rvb i="17936"/>
        </ext>
      </extLst>
    </bk>
    <bk>
      <extLst>
        <ext uri="{3e2802c4-a4d2-4d8b-9148-e3be6c30e623}">
          <xlrd:rvb i="17937"/>
        </ext>
      </extLst>
    </bk>
    <bk>
      <extLst>
        <ext uri="{3e2802c4-a4d2-4d8b-9148-e3be6c30e623}">
          <xlrd:rvb i="17938"/>
        </ext>
      </extLst>
    </bk>
    <bk>
      <extLst>
        <ext uri="{3e2802c4-a4d2-4d8b-9148-e3be6c30e623}">
          <xlrd:rvb i="17939"/>
        </ext>
      </extLst>
    </bk>
    <bk>
      <extLst>
        <ext uri="{3e2802c4-a4d2-4d8b-9148-e3be6c30e623}">
          <xlrd:rvb i="17940"/>
        </ext>
      </extLst>
    </bk>
    <bk>
      <extLst>
        <ext uri="{3e2802c4-a4d2-4d8b-9148-e3be6c30e623}">
          <xlrd:rvb i="17941"/>
        </ext>
      </extLst>
    </bk>
    <bk>
      <extLst>
        <ext uri="{3e2802c4-a4d2-4d8b-9148-e3be6c30e623}">
          <xlrd:rvb i="17942"/>
        </ext>
      </extLst>
    </bk>
    <bk>
      <extLst>
        <ext uri="{3e2802c4-a4d2-4d8b-9148-e3be6c30e623}">
          <xlrd:rvb i="17943"/>
        </ext>
      </extLst>
    </bk>
    <bk>
      <extLst>
        <ext uri="{3e2802c4-a4d2-4d8b-9148-e3be6c30e623}">
          <xlrd:rvb i="17944"/>
        </ext>
      </extLst>
    </bk>
    <bk>
      <extLst>
        <ext uri="{3e2802c4-a4d2-4d8b-9148-e3be6c30e623}">
          <xlrd:rvb i="17945"/>
        </ext>
      </extLst>
    </bk>
    <bk>
      <extLst>
        <ext uri="{3e2802c4-a4d2-4d8b-9148-e3be6c30e623}">
          <xlrd:rvb i="17946"/>
        </ext>
      </extLst>
    </bk>
    <bk>
      <extLst>
        <ext uri="{3e2802c4-a4d2-4d8b-9148-e3be6c30e623}">
          <xlrd:rvb i="17947"/>
        </ext>
      </extLst>
    </bk>
    <bk>
      <extLst>
        <ext uri="{3e2802c4-a4d2-4d8b-9148-e3be6c30e623}">
          <xlrd:rvb i="17948"/>
        </ext>
      </extLst>
    </bk>
    <bk>
      <extLst>
        <ext uri="{3e2802c4-a4d2-4d8b-9148-e3be6c30e623}">
          <xlrd:rvb i="17949"/>
        </ext>
      </extLst>
    </bk>
    <bk>
      <extLst>
        <ext uri="{3e2802c4-a4d2-4d8b-9148-e3be6c30e623}">
          <xlrd:rvb i="17950"/>
        </ext>
      </extLst>
    </bk>
    <bk>
      <extLst>
        <ext uri="{3e2802c4-a4d2-4d8b-9148-e3be6c30e623}">
          <xlrd:rvb i="17951"/>
        </ext>
      </extLst>
    </bk>
    <bk>
      <extLst>
        <ext uri="{3e2802c4-a4d2-4d8b-9148-e3be6c30e623}">
          <xlrd:rvb i="17952"/>
        </ext>
      </extLst>
    </bk>
    <bk>
      <extLst>
        <ext uri="{3e2802c4-a4d2-4d8b-9148-e3be6c30e623}">
          <xlrd:rvb i="17953"/>
        </ext>
      </extLst>
    </bk>
    <bk>
      <extLst>
        <ext uri="{3e2802c4-a4d2-4d8b-9148-e3be6c30e623}">
          <xlrd:rvb i="17954"/>
        </ext>
      </extLst>
    </bk>
    <bk>
      <extLst>
        <ext uri="{3e2802c4-a4d2-4d8b-9148-e3be6c30e623}">
          <xlrd:rvb i="17955"/>
        </ext>
      </extLst>
    </bk>
    <bk>
      <extLst>
        <ext uri="{3e2802c4-a4d2-4d8b-9148-e3be6c30e623}">
          <xlrd:rvb i="17956"/>
        </ext>
      </extLst>
    </bk>
    <bk>
      <extLst>
        <ext uri="{3e2802c4-a4d2-4d8b-9148-e3be6c30e623}">
          <xlrd:rvb i="17957"/>
        </ext>
      </extLst>
    </bk>
    <bk>
      <extLst>
        <ext uri="{3e2802c4-a4d2-4d8b-9148-e3be6c30e623}">
          <xlrd:rvb i="17960"/>
        </ext>
      </extLst>
    </bk>
    <bk>
      <extLst>
        <ext uri="{3e2802c4-a4d2-4d8b-9148-e3be6c30e623}">
          <xlrd:rvb i="17961"/>
        </ext>
      </extLst>
    </bk>
    <bk>
      <extLst>
        <ext uri="{3e2802c4-a4d2-4d8b-9148-e3be6c30e623}">
          <xlrd:rvb i="17962"/>
        </ext>
      </extLst>
    </bk>
    <bk>
      <extLst>
        <ext uri="{3e2802c4-a4d2-4d8b-9148-e3be6c30e623}">
          <xlrd:rvb i="17963"/>
        </ext>
      </extLst>
    </bk>
    <bk>
      <extLst>
        <ext uri="{3e2802c4-a4d2-4d8b-9148-e3be6c30e623}">
          <xlrd:rvb i="17964"/>
        </ext>
      </extLst>
    </bk>
    <bk>
      <extLst>
        <ext uri="{3e2802c4-a4d2-4d8b-9148-e3be6c30e623}">
          <xlrd:rvb i="17965"/>
        </ext>
      </extLst>
    </bk>
    <bk>
      <extLst>
        <ext uri="{3e2802c4-a4d2-4d8b-9148-e3be6c30e623}">
          <xlrd:rvb i="17966"/>
        </ext>
      </extLst>
    </bk>
    <bk>
      <extLst>
        <ext uri="{3e2802c4-a4d2-4d8b-9148-e3be6c30e623}">
          <xlrd:rvb i="17967"/>
        </ext>
      </extLst>
    </bk>
    <bk>
      <extLst>
        <ext uri="{3e2802c4-a4d2-4d8b-9148-e3be6c30e623}">
          <xlrd:rvb i="17968"/>
        </ext>
      </extLst>
    </bk>
    <bk>
      <extLst>
        <ext uri="{3e2802c4-a4d2-4d8b-9148-e3be6c30e623}">
          <xlrd:rvb i="17969"/>
        </ext>
      </extLst>
    </bk>
    <bk>
      <extLst>
        <ext uri="{3e2802c4-a4d2-4d8b-9148-e3be6c30e623}">
          <xlrd:rvb i="17970"/>
        </ext>
      </extLst>
    </bk>
    <bk>
      <extLst>
        <ext uri="{3e2802c4-a4d2-4d8b-9148-e3be6c30e623}">
          <xlrd:rvb i="17971"/>
        </ext>
      </extLst>
    </bk>
    <bk>
      <extLst>
        <ext uri="{3e2802c4-a4d2-4d8b-9148-e3be6c30e623}">
          <xlrd:rvb i="17972"/>
        </ext>
      </extLst>
    </bk>
    <bk>
      <extLst>
        <ext uri="{3e2802c4-a4d2-4d8b-9148-e3be6c30e623}">
          <xlrd:rvb i="17973"/>
        </ext>
      </extLst>
    </bk>
    <bk>
      <extLst>
        <ext uri="{3e2802c4-a4d2-4d8b-9148-e3be6c30e623}">
          <xlrd:rvb i="17974"/>
        </ext>
      </extLst>
    </bk>
    <bk>
      <extLst>
        <ext uri="{3e2802c4-a4d2-4d8b-9148-e3be6c30e623}">
          <xlrd:rvb i="17975"/>
        </ext>
      </extLst>
    </bk>
    <bk>
      <extLst>
        <ext uri="{3e2802c4-a4d2-4d8b-9148-e3be6c30e623}">
          <xlrd:rvb i="17976"/>
        </ext>
      </extLst>
    </bk>
    <bk>
      <extLst>
        <ext uri="{3e2802c4-a4d2-4d8b-9148-e3be6c30e623}">
          <xlrd:rvb i="17977"/>
        </ext>
      </extLst>
    </bk>
    <bk>
      <extLst>
        <ext uri="{3e2802c4-a4d2-4d8b-9148-e3be6c30e623}">
          <xlrd:rvb i="17978"/>
        </ext>
      </extLst>
    </bk>
    <bk>
      <extLst>
        <ext uri="{3e2802c4-a4d2-4d8b-9148-e3be6c30e623}">
          <xlrd:rvb i="17979"/>
        </ext>
      </extLst>
    </bk>
    <bk>
      <extLst>
        <ext uri="{3e2802c4-a4d2-4d8b-9148-e3be6c30e623}">
          <xlrd:rvb i="17980"/>
        </ext>
      </extLst>
    </bk>
    <bk>
      <extLst>
        <ext uri="{3e2802c4-a4d2-4d8b-9148-e3be6c30e623}">
          <xlrd:rvb i="17981"/>
        </ext>
      </extLst>
    </bk>
    <bk>
      <extLst>
        <ext uri="{3e2802c4-a4d2-4d8b-9148-e3be6c30e623}">
          <xlrd:rvb i="17982"/>
        </ext>
      </extLst>
    </bk>
    <bk>
      <extLst>
        <ext uri="{3e2802c4-a4d2-4d8b-9148-e3be6c30e623}">
          <xlrd:rvb i="17983"/>
        </ext>
      </extLst>
    </bk>
    <bk>
      <extLst>
        <ext uri="{3e2802c4-a4d2-4d8b-9148-e3be6c30e623}">
          <xlrd:rvb i="17984"/>
        </ext>
      </extLst>
    </bk>
    <bk>
      <extLst>
        <ext uri="{3e2802c4-a4d2-4d8b-9148-e3be6c30e623}">
          <xlrd:rvb i="17985"/>
        </ext>
      </extLst>
    </bk>
    <bk>
      <extLst>
        <ext uri="{3e2802c4-a4d2-4d8b-9148-e3be6c30e623}">
          <xlrd:rvb i="17986"/>
        </ext>
      </extLst>
    </bk>
    <bk>
      <extLst>
        <ext uri="{3e2802c4-a4d2-4d8b-9148-e3be6c30e623}">
          <xlrd:rvb i="17987"/>
        </ext>
      </extLst>
    </bk>
    <bk>
      <extLst>
        <ext uri="{3e2802c4-a4d2-4d8b-9148-e3be6c30e623}">
          <xlrd:rvb i="17988"/>
        </ext>
      </extLst>
    </bk>
    <bk>
      <extLst>
        <ext uri="{3e2802c4-a4d2-4d8b-9148-e3be6c30e623}">
          <xlrd:rvb i="17989"/>
        </ext>
      </extLst>
    </bk>
    <bk>
      <extLst>
        <ext uri="{3e2802c4-a4d2-4d8b-9148-e3be6c30e623}">
          <xlrd:rvb i="17990"/>
        </ext>
      </extLst>
    </bk>
    <bk>
      <extLst>
        <ext uri="{3e2802c4-a4d2-4d8b-9148-e3be6c30e623}">
          <xlrd:rvb i="17991"/>
        </ext>
      </extLst>
    </bk>
    <bk>
      <extLst>
        <ext uri="{3e2802c4-a4d2-4d8b-9148-e3be6c30e623}">
          <xlrd:rvb i="17992"/>
        </ext>
      </extLst>
    </bk>
    <bk>
      <extLst>
        <ext uri="{3e2802c4-a4d2-4d8b-9148-e3be6c30e623}">
          <xlrd:rvb i="17993"/>
        </ext>
      </extLst>
    </bk>
    <bk>
      <extLst>
        <ext uri="{3e2802c4-a4d2-4d8b-9148-e3be6c30e623}">
          <xlrd:rvb i="17994"/>
        </ext>
      </extLst>
    </bk>
    <bk>
      <extLst>
        <ext uri="{3e2802c4-a4d2-4d8b-9148-e3be6c30e623}">
          <xlrd:rvb i="17995"/>
        </ext>
      </extLst>
    </bk>
    <bk>
      <extLst>
        <ext uri="{3e2802c4-a4d2-4d8b-9148-e3be6c30e623}">
          <xlrd:rvb i="17996"/>
        </ext>
      </extLst>
    </bk>
    <bk>
      <extLst>
        <ext uri="{3e2802c4-a4d2-4d8b-9148-e3be6c30e623}">
          <xlrd:rvb i="17997"/>
        </ext>
      </extLst>
    </bk>
    <bk>
      <extLst>
        <ext uri="{3e2802c4-a4d2-4d8b-9148-e3be6c30e623}">
          <xlrd:rvb i="17998"/>
        </ext>
      </extLst>
    </bk>
    <bk>
      <extLst>
        <ext uri="{3e2802c4-a4d2-4d8b-9148-e3be6c30e623}">
          <xlrd:rvb i="17999"/>
        </ext>
      </extLst>
    </bk>
    <bk>
      <extLst>
        <ext uri="{3e2802c4-a4d2-4d8b-9148-e3be6c30e623}">
          <xlrd:rvb i="18000"/>
        </ext>
      </extLst>
    </bk>
    <bk>
      <extLst>
        <ext uri="{3e2802c4-a4d2-4d8b-9148-e3be6c30e623}">
          <xlrd:rvb i="18001"/>
        </ext>
      </extLst>
    </bk>
    <bk>
      <extLst>
        <ext uri="{3e2802c4-a4d2-4d8b-9148-e3be6c30e623}">
          <xlrd:rvb i="18002"/>
        </ext>
      </extLst>
    </bk>
    <bk>
      <extLst>
        <ext uri="{3e2802c4-a4d2-4d8b-9148-e3be6c30e623}">
          <xlrd:rvb i="18003"/>
        </ext>
      </extLst>
    </bk>
    <bk>
      <extLst>
        <ext uri="{3e2802c4-a4d2-4d8b-9148-e3be6c30e623}">
          <xlrd:rvb i="18004"/>
        </ext>
      </extLst>
    </bk>
    <bk>
      <extLst>
        <ext uri="{3e2802c4-a4d2-4d8b-9148-e3be6c30e623}">
          <xlrd:rvb i="18005"/>
        </ext>
      </extLst>
    </bk>
    <bk>
      <extLst>
        <ext uri="{3e2802c4-a4d2-4d8b-9148-e3be6c30e623}">
          <xlrd:rvb i="18006"/>
        </ext>
      </extLst>
    </bk>
    <bk>
      <extLst>
        <ext uri="{3e2802c4-a4d2-4d8b-9148-e3be6c30e623}">
          <xlrd:rvb i="18007"/>
        </ext>
      </extLst>
    </bk>
    <bk>
      <extLst>
        <ext uri="{3e2802c4-a4d2-4d8b-9148-e3be6c30e623}">
          <xlrd:rvb i="18008"/>
        </ext>
      </extLst>
    </bk>
    <bk>
      <extLst>
        <ext uri="{3e2802c4-a4d2-4d8b-9148-e3be6c30e623}">
          <xlrd:rvb i="18009"/>
        </ext>
      </extLst>
    </bk>
    <bk>
      <extLst>
        <ext uri="{3e2802c4-a4d2-4d8b-9148-e3be6c30e623}">
          <xlrd:rvb i="18010"/>
        </ext>
      </extLst>
    </bk>
    <bk>
      <extLst>
        <ext uri="{3e2802c4-a4d2-4d8b-9148-e3be6c30e623}">
          <xlrd:rvb i="18011"/>
        </ext>
      </extLst>
    </bk>
    <bk>
      <extLst>
        <ext uri="{3e2802c4-a4d2-4d8b-9148-e3be6c30e623}">
          <xlrd:rvb i="18012"/>
        </ext>
      </extLst>
    </bk>
    <bk>
      <extLst>
        <ext uri="{3e2802c4-a4d2-4d8b-9148-e3be6c30e623}">
          <xlrd:rvb i="18013"/>
        </ext>
      </extLst>
    </bk>
    <bk>
      <extLst>
        <ext uri="{3e2802c4-a4d2-4d8b-9148-e3be6c30e623}">
          <xlrd:rvb i="18014"/>
        </ext>
      </extLst>
    </bk>
    <bk>
      <extLst>
        <ext uri="{3e2802c4-a4d2-4d8b-9148-e3be6c30e623}">
          <xlrd:rvb i="18015"/>
        </ext>
      </extLst>
    </bk>
    <bk>
      <extLst>
        <ext uri="{3e2802c4-a4d2-4d8b-9148-e3be6c30e623}">
          <xlrd:rvb i="18016"/>
        </ext>
      </extLst>
    </bk>
    <bk>
      <extLst>
        <ext uri="{3e2802c4-a4d2-4d8b-9148-e3be6c30e623}">
          <xlrd:rvb i="18017"/>
        </ext>
      </extLst>
    </bk>
    <bk>
      <extLst>
        <ext uri="{3e2802c4-a4d2-4d8b-9148-e3be6c30e623}">
          <xlrd:rvb i="18018"/>
        </ext>
      </extLst>
    </bk>
    <bk>
      <extLst>
        <ext uri="{3e2802c4-a4d2-4d8b-9148-e3be6c30e623}">
          <xlrd:rvb i="18019"/>
        </ext>
      </extLst>
    </bk>
    <bk>
      <extLst>
        <ext uri="{3e2802c4-a4d2-4d8b-9148-e3be6c30e623}">
          <xlrd:rvb i="18020"/>
        </ext>
      </extLst>
    </bk>
    <bk>
      <extLst>
        <ext uri="{3e2802c4-a4d2-4d8b-9148-e3be6c30e623}">
          <xlrd:rvb i="18021"/>
        </ext>
      </extLst>
    </bk>
    <bk>
      <extLst>
        <ext uri="{3e2802c4-a4d2-4d8b-9148-e3be6c30e623}">
          <xlrd:rvb i="18022"/>
        </ext>
      </extLst>
    </bk>
    <bk>
      <extLst>
        <ext uri="{3e2802c4-a4d2-4d8b-9148-e3be6c30e623}">
          <xlrd:rvb i="18023"/>
        </ext>
      </extLst>
    </bk>
    <bk>
      <extLst>
        <ext uri="{3e2802c4-a4d2-4d8b-9148-e3be6c30e623}">
          <xlrd:rvb i="18024"/>
        </ext>
      </extLst>
    </bk>
    <bk>
      <extLst>
        <ext uri="{3e2802c4-a4d2-4d8b-9148-e3be6c30e623}">
          <xlrd:rvb i="18025"/>
        </ext>
      </extLst>
    </bk>
    <bk>
      <extLst>
        <ext uri="{3e2802c4-a4d2-4d8b-9148-e3be6c30e623}">
          <xlrd:rvb i="18026"/>
        </ext>
      </extLst>
    </bk>
    <bk>
      <extLst>
        <ext uri="{3e2802c4-a4d2-4d8b-9148-e3be6c30e623}">
          <xlrd:rvb i="18027"/>
        </ext>
      </extLst>
    </bk>
    <bk>
      <extLst>
        <ext uri="{3e2802c4-a4d2-4d8b-9148-e3be6c30e623}">
          <xlrd:rvb i="18028"/>
        </ext>
      </extLst>
    </bk>
    <bk>
      <extLst>
        <ext uri="{3e2802c4-a4d2-4d8b-9148-e3be6c30e623}">
          <xlrd:rvb i="18029"/>
        </ext>
      </extLst>
    </bk>
    <bk>
      <extLst>
        <ext uri="{3e2802c4-a4d2-4d8b-9148-e3be6c30e623}">
          <xlrd:rvb i="18030"/>
        </ext>
      </extLst>
    </bk>
    <bk>
      <extLst>
        <ext uri="{3e2802c4-a4d2-4d8b-9148-e3be6c30e623}">
          <xlrd:rvb i="18031"/>
        </ext>
      </extLst>
    </bk>
    <bk>
      <extLst>
        <ext uri="{3e2802c4-a4d2-4d8b-9148-e3be6c30e623}">
          <xlrd:rvb i="18032"/>
        </ext>
      </extLst>
    </bk>
    <bk>
      <extLst>
        <ext uri="{3e2802c4-a4d2-4d8b-9148-e3be6c30e623}">
          <xlrd:rvb i="18033"/>
        </ext>
      </extLst>
    </bk>
    <bk>
      <extLst>
        <ext uri="{3e2802c4-a4d2-4d8b-9148-e3be6c30e623}">
          <xlrd:rvb i="18034"/>
        </ext>
      </extLst>
    </bk>
    <bk>
      <extLst>
        <ext uri="{3e2802c4-a4d2-4d8b-9148-e3be6c30e623}">
          <xlrd:rvb i="18035"/>
        </ext>
      </extLst>
    </bk>
    <bk>
      <extLst>
        <ext uri="{3e2802c4-a4d2-4d8b-9148-e3be6c30e623}">
          <xlrd:rvb i="18036"/>
        </ext>
      </extLst>
    </bk>
    <bk>
      <extLst>
        <ext uri="{3e2802c4-a4d2-4d8b-9148-e3be6c30e623}">
          <xlrd:rvb i="18037"/>
        </ext>
      </extLst>
    </bk>
    <bk>
      <extLst>
        <ext uri="{3e2802c4-a4d2-4d8b-9148-e3be6c30e623}">
          <xlrd:rvb i="18038"/>
        </ext>
      </extLst>
    </bk>
    <bk>
      <extLst>
        <ext uri="{3e2802c4-a4d2-4d8b-9148-e3be6c30e623}">
          <xlrd:rvb i="18039"/>
        </ext>
      </extLst>
    </bk>
    <bk>
      <extLst>
        <ext uri="{3e2802c4-a4d2-4d8b-9148-e3be6c30e623}">
          <xlrd:rvb i="18040"/>
        </ext>
      </extLst>
    </bk>
    <bk>
      <extLst>
        <ext uri="{3e2802c4-a4d2-4d8b-9148-e3be6c30e623}">
          <xlrd:rvb i="18041"/>
        </ext>
      </extLst>
    </bk>
    <bk>
      <extLst>
        <ext uri="{3e2802c4-a4d2-4d8b-9148-e3be6c30e623}">
          <xlrd:rvb i="18042"/>
        </ext>
      </extLst>
    </bk>
    <bk>
      <extLst>
        <ext uri="{3e2802c4-a4d2-4d8b-9148-e3be6c30e623}">
          <xlrd:rvb i="18043"/>
        </ext>
      </extLst>
    </bk>
    <bk>
      <extLst>
        <ext uri="{3e2802c4-a4d2-4d8b-9148-e3be6c30e623}">
          <xlrd:rvb i="18044"/>
        </ext>
      </extLst>
    </bk>
    <bk>
      <extLst>
        <ext uri="{3e2802c4-a4d2-4d8b-9148-e3be6c30e623}">
          <xlrd:rvb i="18045"/>
        </ext>
      </extLst>
    </bk>
    <bk>
      <extLst>
        <ext uri="{3e2802c4-a4d2-4d8b-9148-e3be6c30e623}">
          <xlrd:rvb i="18046"/>
        </ext>
      </extLst>
    </bk>
    <bk>
      <extLst>
        <ext uri="{3e2802c4-a4d2-4d8b-9148-e3be6c30e623}">
          <xlrd:rvb i="18047"/>
        </ext>
      </extLst>
    </bk>
    <bk>
      <extLst>
        <ext uri="{3e2802c4-a4d2-4d8b-9148-e3be6c30e623}">
          <xlrd:rvb i="18048"/>
        </ext>
      </extLst>
    </bk>
    <bk>
      <extLst>
        <ext uri="{3e2802c4-a4d2-4d8b-9148-e3be6c30e623}">
          <xlrd:rvb i="18049"/>
        </ext>
      </extLst>
    </bk>
    <bk>
      <extLst>
        <ext uri="{3e2802c4-a4d2-4d8b-9148-e3be6c30e623}">
          <xlrd:rvb i="18050"/>
        </ext>
      </extLst>
    </bk>
    <bk>
      <extLst>
        <ext uri="{3e2802c4-a4d2-4d8b-9148-e3be6c30e623}">
          <xlrd:rvb i="18051"/>
        </ext>
      </extLst>
    </bk>
    <bk>
      <extLst>
        <ext uri="{3e2802c4-a4d2-4d8b-9148-e3be6c30e623}">
          <xlrd:rvb i="18052"/>
        </ext>
      </extLst>
    </bk>
    <bk>
      <extLst>
        <ext uri="{3e2802c4-a4d2-4d8b-9148-e3be6c30e623}">
          <xlrd:rvb i="18053"/>
        </ext>
      </extLst>
    </bk>
    <bk>
      <extLst>
        <ext uri="{3e2802c4-a4d2-4d8b-9148-e3be6c30e623}">
          <xlrd:rvb i="18054"/>
        </ext>
      </extLst>
    </bk>
    <bk>
      <extLst>
        <ext uri="{3e2802c4-a4d2-4d8b-9148-e3be6c30e623}">
          <xlrd:rvb i="18055"/>
        </ext>
      </extLst>
    </bk>
    <bk>
      <extLst>
        <ext uri="{3e2802c4-a4d2-4d8b-9148-e3be6c30e623}">
          <xlrd:rvb i="18056"/>
        </ext>
      </extLst>
    </bk>
    <bk>
      <extLst>
        <ext uri="{3e2802c4-a4d2-4d8b-9148-e3be6c30e623}">
          <xlrd:rvb i="18057"/>
        </ext>
      </extLst>
    </bk>
    <bk>
      <extLst>
        <ext uri="{3e2802c4-a4d2-4d8b-9148-e3be6c30e623}">
          <xlrd:rvb i="18058"/>
        </ext>
      </extLst>
    </bk>
    <bk>
      <extLst>
        <ext uri="{3e2802c4-a4d2-4d8b-9148-e3be6c30e623}">
          <xlrd:rvb i="18059"/>
        </ext>
      </extLst>
    </bk>
    <bk>
      <extLst>
        <ext uri="{3e2802c4-a4d2-4d8b-9148-e3be6c30e623}">
          <xlrd:rvb i="18060"/>
        </ext>
      </extLst>
    </bk>
    <bk>
      <extLst>
        <ext uri="{3e2802c4-a4d2-4d8b-9148-e3be6c30e623}">
          <xlrd:rvb i="18061"/>
        </ext>
      </extLst>
    </bk>
    <bk>
      <extLst>
        <ext uri="{3e2802c4-a4d2-4d8b-9148-e3be6c30e623}">
          <xlrd:rvb i="18062"/>
        </ext>
      </extLst>
    </bk>
    <bk>
      <extLst>
        <ext uri="{3e2802c4-a4d2-4d8b-9148-e3be6c30e623}">
          <xlrd:rvb i="18063"/>
        </ext>
      </extLst>
    </bk>
    <bk>
      <extLst>
        <ext uri="{3e2802c4-a4d2-4d8b-9148-e3be6c30e623}">
          <xlrd:rvb i="18064"/>
        </ext>
      </extLst>
    </bk>
    <bk>
      <extLst>
        <ext uri="{3e2802c4-a4d2-4d8b-9148-e3be6c30e623}">
          <xlrd:rvb i="18065"/>
        </ext>
      </extLst>
    </bk>
    <bk>
      <extLst>
        <ext uri="{3e2802c4-a4d2-4d8b-9148-e3be6c30e623}">
          <xlrd:rvb i="18066"/>
        </ext>
      </extLst>
    </bk>
    <bk>
      <extLst>
        <ext uri="{3e2802c4-a4d2-4d8b-9148-e3be6c30e623}">
          <xlrd:rvb i="18067"/>
        </ext>
      </extLst>
    </bk>
    <bk>
      <extLst>
        <ext uri="{3e2802c4-a4d2-4d8b-9148-e3be6c30e623}">
          <xlrd:rvb i="18068"/>
        </ext>
      </extLst>
    </bk>
    <bk>
      <extLst>
        <ext uri="{3e2802c4-a4d2-4d8b-9148-e3be6c30e623}">
          <xlrd:rvb i="18069"/>
        </ext>
      </extLst>
    </bk>
    <bk>
      <extLst>
        <ext uri="{3e2802c4-a4d2-4d8b-9148-e3be6c30e623}">
          <xlrd:rvb i="18070"/>
        </ext>
      </extLst>
    </bk>
    <bk>
      <extLst>
        <ext uri="{3e2802c4-a4d2-4d8b-9148-e3be6c30e623}">
          <xlrd:rvb i="18071"/>
        </ext>
      </extLst>
    </bk>
    <bk>
      <extLst>
        <ext uri="{3e2802c4-a4d2-4d8b-9148-e3be6c30e623}">
          <xlrd:rvb i="18072"/>
        </ext>
      </extLst>
    </bk>
    <bk>
      <extLst>
        <ext uri="{3e2802c4-a4d2-4d8b-9148-e3be6c30e623}">
          <xlrd:rvb i="18073"/>
        </ext>
      </extLst>
    </bk>
    <bk>
      <extLst>
        <ext uri="{3e2802c4-a4d2-4d8b-9148-e3be6c30e623}">
          <xlrd:rvb i="18074"/>
        </ext>
      </extLst>
    </bk>
    <bk>
      <extLst>
        <ext uri="{3e2802c4-a4d2-4d8b-9148-e3be6c30e623}">
          <xlrd:rvb i="18075"/>
        </ext>
      </extLst>
    </bk>
    <bk>
      <extLst>
        <ext uri="{3e2802c4-a4d2-4d8b-9148-e3be6c30e623}">
          <xlrd:rvb i="18076"/>
        </ext>
      </extLst>
    </bk>
    <bk>
      <extLst>
        <ext uri="{3e2802c4-a4d2-4d8b-9148-e3be6c30e623}">
          <xlrd:rvb i="18077"/>
        </ext>
      </extLst>
    </bk>
    <bk>
      <extLst>
        <ext uri="{3e2802c4-a4d2-4d8b-9148-e3be6c30e623}">
          <xlrd:rvb i="18078"/>
        </ext>
      </extLst>
    </bk>
    <bk>
      <extLst>
        <ext uri="{3e2802c4-a4d2-4d8b-9148-e3be6c30e623}">
          <xlrd:rvb i="18079"/>
        </ext>
      </extLst>
    </bk>
    <bk>
      <extLst>
        <ext uri="{3e2802c4-a4d2-4d8b-9148-e3be6c30e623}">
          <xlrd:rvb i="18080"/>
        </ext>
      </extLst>
    </bk>
    <bk>
      <extLst>
        <ext uri="{3e2802c4-a4d2-4d8b-9148-e3be6c30e623}">
          <xlrd:rvb i="18081"/>
        </ext>
      </extLst>
    </bk>
    <bk>
      <extLst>
        <ext uri="{3e2802c4-a4d2-4d8b-9148-e3be6c30e623}">
          <xlrd:rvb i="18082"/>
        </ext>
      </extLst>
    </bk>
    <bk>
      <extLst>
        <ext uri="{3e2802c4-a4d2-4d8b-9148-e3be6c30e623}">
          <xlrd:rvb i="18083"/>
        </ext>
      </extLst>
    </bk>
    <bk>
      <extLst>
        <ext uri="{3e2802c4-a4d2-4d8b-9148-e3be6c30e623}">
          <xlrd:rvb i="18084"/>
        </ext>
      </extLst>
    </bk>
    <bk>
      <extLst>
        <ext uri="{3e2802c4-a4d2-4d8b-9148-e3be6c30e623}">
          <xlrd:rvb i="18085"/>
        </ext>
      </extLst>
    </bk>
    <bk>
      <extLst>
        <ext uri="{3e2802c4-a4d2-4d8b-9148-e3be6c30e623}">
          <xlrd:rvb i="18086"/>
        </ext>
      </extLst>
    </bk>
    <bk>
      <extLst>
        <ext uri="{3e2802c4-a4d2-4d8b-9148-e3be6c30e623}">
          <xlrd:rvb i="18087"/>
        </ext>
      </extLst>
    </bk>
    <bk>
      <extLst>
        <ext uri="{3e2802c4-a4d2-4d8b-9148-e3be6c30e623}">
          <xlrd:rvb i="18088"/>
        </ext>
      </extLst>
    </bk>
    <bk>
      <extLst>
        <ext uri="{3e2802c4-a4d2-4d8b-9148-e3be6c30e623}">
          <xlrd:rvb i="18089"/>
        </ext>
      </extLst>
    </bk>
    <bk>
      <extLst>
        <ext uri="{3e2802c4-a4d2-4d8b-9148-e3be6c30e623}">
          <xlrd:rvb i="18090"/>
        </ext>
      </extLst>
    </bk>
    <bk>
      <extLst>
        <ext uri="{3e2802c4-a4d2-4d8b-9148-e3be6c30e623}">
          <xlrd:rvb i="18091"/>
        </ext>
      </extLst>
    </bk>
    <bk>
      <extLst>
        <ext uri="{3e2802c4-a4d2-4d8b-9148-e3be6c30e623}">
          <xlrd:rvb i="18092"/>
        </ext>
      </extLst>
    </bk>
    <bk>
      <extLst>
        <ext uri="{3e2802c4-a4d2-4d8b-9148-e3be6c30e623}">
          <xlrd:rvb i="18093"/>
        </ext>
      </extLst>
    </bk>
    <bk>
      <extLst>
        <ext uri="{3e2802c4-a4d2-4d8b-9148-e3be6c30e623}">
          <xlrd:rvb i="18094"/>
        </ext>
      </extLst>
    </bk>
    <bk>
      <extLst>
        <ext uri="{3e2802c4-a4d2-4d8b-9148-e3be6c30e623}">
          <xlrd:rvb i="18095"/>
        </ext>
      </extLst>
    </bk>
    <bk>
      <extLst>
        <ext uri="{3e2802c4-a4d2-4d8b-9148-e3be6c30e623}">
          <xlrd:rvb i="18096"/>
        </ext>
      </extLst>
    </bk>
    <bk>
      <extLst>
        <ext uri="{3e2802c4-a4d2-4d8b-9148-e3be6c30e623}">
          <xlrd:rvb i="18097"/>
        </ext>
      </extLst>
    </bk>
    <bk>
      <extLst>
        <ext uri="{3e2802c4-a4d2-4d8b-9148-e3be6c30e623}">
          <xlrd:rvb i="18098"/>
        </ext>
      </extLst>
    </bk>
    <bk>
      <extLst>
        <ext uri="{3e2802c4-a4d2-4d8b-9148-e3be6c30e623}">
          <xlrd:rvb i="18099"/>
        </ext>
      </extLst>
    </bk>
    <bk>
      <extLst>
        <ext uri="{3e2802c4-a4d2-4d8b-9148-e3be6c30e623}">
          <xlrd:rvb i="18100"/>
        </ext>
      </extLst>
    </bk>
    <bk>
      <extLst>
        <ext uri="{3e2802c4-a4d2-4d8b-9148-e3be6c30e623}">
          <xlrd:rvb i="18101"/>
        </ext>
      </extLst>
    </bk>
    <bk>
      <extLst>
        <ext uri="{3e2802c4-a4d2-4d8b-9148-e3be6c30e623}">
          <xlrd:rvb i="18102"/>
        </ext>
      </extLst>
    </bk>
    <bk>
      <extLst>
        <ext uri="{3e2802c4-a4d2-4d8b-9148-e3be6c30e623}">
          <xlrd:rvb i="18103"/>
        </ext>
      </extLst>
    </bk>
    <bk>
      <extLst>
        <ext uri="{3e2802c4-a4d2-4d8b-9148-e3be6c30e623}">
          <xlrd:rvb i="18104"/>
        </ext>
      </extLst>
    </bk>
    <bk>
      <extLst>
        <ext uri="{3e2802c4-a4d2-4d8b-9148-e3be6c30e623}">
          <xlrd:rvb i="18105"/>
        </ext>
      </extLst>
    </bk>
    <bk>
      <extLst>
        <ext uri="{3e2802c4-a4d2-4d8b-9148-e3be6c30e623}">
          <xlrd:rvb i="18106"/>
        </ext>
      </extLst>
    </bk>
    <bk>
      <extLst>
        <ext uri="{3e2802c4-a4d2-4d8b-9148-e3be6c30e623}">
          <xlrd:rvb i="18107"/>
        </ext>
      </extLst>
    </bk>
    <bk>
      <extLst>
        <ext uri="{3e2802c4-a4d2-4d8b-9148-e3be6c30e623}">
          <xlrd:rvb i="18108"/>
        </ext>
      </extLst>
    </bk>
    <bk>
      <extLst>
        <ext uri="{3e2802c4-a4d2-4d8b-9148-e3be6c30e623}">
          <xlrd:rvb i="18109"/>
        </ext>
      </extLst>
    </bk>
    <bk>
      <extLst>
        <ext uri="{3e2802c4-a4d2-4d8b-9148-e3be6c30e623}">
          <xlrd:rvb i="18110"/>
        </ext>
      </extLst>
    </bk>
    <bk>
      <extLst>
        <ext uri="{3e2802c4-a4d2-4d8b-9148-e3be6c30e623}">
          <xlrd:rvb i="18111"/>
        </ext>
      </extLst>
    </bk>
    <bk>
      <extLst>
        <ext uri="{3e2802c4-a4d2-4d8b-9148-e3be6c30e623}">
          <xlrd:rvb i="18112"/>
        </ext>
      </extLst>
    </bk>
    <bk>
      <extLst>
        <ext uri="{3e2802c4-a4d2-4d8b-9148-e3be6c30e623}">
          <xlrd:rvb i="18113"/>
        </ext>
      </extLst>
    </bk>
    <bk>
      <extLst>
        <ext uri="{3e2802c4-a4d2-4d8b-9148-e3be6c30e623}">
          <xlrd:rvb i="18114"/>
        </ext>
      </extLst>
    </bk>
    <bk>
      <extLst>
        <ext uri="{3e2802c4-a4d2-4d8b-9148-e3be6c30e623}">
          <xlrd:rvb i="18115"/>
        </ext>
      </extLst>
    </bk>
    <bk>
      <extLst>
        <ext uri="{3e2802c4-a4d2-4d8b-9148-e3be6c30e623}">
          <xlrd:rvb i="18116"/>
        </ext>
      </extLst>
    </bk>
    <bk>
      <extLst>
        <ext uri="{3e2802c4-a4d2-4d8b-9148-e3be6c30e623}">
          <xlrd:rvb i="18117"/>
        </ext>
      </extLst>
    </bk>
    <bk>
      <extLst>
        <ext uri="{3e2802c4-a4d2-4d8b-9148-e3be6c30e623}">
          <xlrd:rvb i="18118"/>
        </ext>
      </extLst>
    </bk>
    <bk>
      <extLst>
        <ext uri="{3e2802c4-a4d2-4d8b-9148-e3be6c30e623}">
          <xlrd:rvb i="18119"/>
        </ext>
      </extLst>
    </bk>
    <bk>
      <extLst>
        <ext uri="{3e2802c4-a4d2-4d8b-9148-e3be6c30e623}">
          <xlrd:rvb i="18120"/>
        </ext>
      </extLst>
    </bk>
    <bk>
      <extLst>
        <ext uri="{3e2802c4-a4d2-4d8b-9148-e3be6c30e623}">
          <xlrd:rvb i="18121"/>
        </ext>
      </extLst>
    </bk>
    <bk>
      <extLst>
        <ext uri="{3e2802c4-a4d2-4d8b-9148-e3be6c30e623}">
          <xlrd:rvb i="18122"/>
        </ext>
      </extLst>
    </bk>
    <bk>
      <extLst>
        <ext uri="{3e2802c4-a4d2-4d8b-9148-e3be6c30e623}">
          <xlrd:rvb i="18123"/>
        </ext>
      </extLst>
    </bk>
    <bk>
      <extLst>
        <ext uri="{3e2802c4-a4d2-4d8b-9148-e3be6c30e623}">
          <xlrd:rvb i="18124"/>
        </ext>
      </extLst>
    </bk>
    <bk>
      <extLst>
        <ext uri="{3e2802c4-a4d2-4d8b-9148-e3be6c30e623}">
          <xlrd:rvb i="18125"/>
        </ext>
      </extLst>
    </bk>
    <bk>
      <extLst>
        <ext uri="{3e2802c4-a4d2-4d8b-9148-e3be6c30e623}">
          <xlrd:rvb i="18126"/>
        </ext>
      </extLst>
    </bk>
    <bk>
      <extLst>
        <ext uri="{3e2802c4-a4d2-4d8b-9148-e3be6c30e623}">
          <xlrd:rvb i="18127"/>
        </ext>
      </extLst>
    </bk>
    <bk>
      <extLst>
        <ext uri="{3e2802c4-a4d2-4d8b-9148-e3be6c30e623}">
          <xlrd:rvb i="18128"/>
        </ext>
      </extLst>
    </bk>
    <bk>
      <extLst>
        <ext uri="{3e2802c4-a4d2-4d8b-9148-e3be6c30e623}">
          <xlrd:rvb i="18129"/>
        </ext>
      </extLst>
    </bk>
    <bk>
      <extLst>
        <ext uri="{3e2802c4-a4d2-4d8b-9148-e3be6c30e623}">
          <xlrd:rvb i="18130"/>
        </ext>
      </extLst>
    </bk>
    <bk>
      <extLst>
        <ext uri="{3e2802c4-a4d2-4d8b-9148-e3be6c30e623}">
          <xlrd:rvb i="18131"/>
        </ext>
      </extLst>
    </bk>
    <bk>
      <extLst>
        <ext uri="{3e2802c4-a4d2-4d8b-9148-e3be6c30e623}">
          <xlrd:rvb i="18132"/>
        </ext>
      </extLst>
    </bk>
    <bk>
      <extLst>
        <ext uri="{3e2802c4-a4d2-4d8b-9148-e3be6c30e623}">
          <xlrd:rvb i="18133"/>
        </ext>
      </extLst>
    </bk>
    <bk>
      <extLst>
        <ext uri="{3e2802c4-a4d2-4d8b-9148-e3be6c30e623}">
          <xlrd:rvb i="18134"/>
        </ext>
      </extLst>
    </bk>
    <bk>
      <extLst>
        <ext uri="{3e2802c4-a4d2-4d8b-9148-e3be6c30e623}">
          <xlrd:rvb i="18135"/>
        </ext>
      </extLst>
    </bk>
    <bk>
      <extLst>
        <ext uri="{3e2802c4-a4d2-4d8b-9148-e3be6c30e623}">
          <xlrd:rvb i="18136"/>
        </ext>
      </extLst>
    </bk>
    <bk>
      <extLst>
        <ext uri="{3e2802c4-a4d2-4d8b-9148-e3be6c30e623}">
          <xlrd:rvb i="18137"/>
        </ext>
      </extLst>
    </bk>
    <bk>
      <extLst>
        <ext uri="{3e2802c4-a4d2-4d8b-9148-e3be6c30e623}">
          <xlrd:rvb i="18138"/>
        </ext>
      </extLst>
    </bk>
    <bk>
      <extLst>
        <ext uri="{3e2802c4-a4d2-4d8b-9148-e3be6c30e623}">
          <xlrd:rvb i="18139"/>
        </ext>
      </extLst>
    </bk>
    <bk>
      <extLst>
        <ext uri="{3e2802c4-a4d2-4d8b-9148-e3be6c30e623}">
          <xlrd:rvb i="18140"/>
        </ext>
      </extLst>
    </bk>
    <bk>
      <extLst>
        <ext uri="{3e2802c4-a4d2-4d8b-9148-e3be6c30e623}">
          <xlrd:rvb i="18141"/>
        </ext>
      </extLst>
    </bk>
    <bk>
      <extLst>
        <ext uri="{3e2802c4-a4d2-4d8b-9148-e3be6c30e623}">
          <xlrd:rvb i="18142"/>
        </ext>
      </extLst>
    </bk>
    <bk>
      <extLst>
        <ext uri="{3e2802c4-a4d2-4d8b-9148-e3be6c30e623}">
          <xlrd:rvb i="18143"/>
        </ext>
      </extLst>
    </bk>
    <bk>
      <extLst>
        <ext uri="{3e2802c4-a4d2-4d8b-9148-e3be6c30e623}">
          <xlrd:rvb i="18144"/>
        </ext>
      </extLst>
    </bk>
    <bk>
      <extLst>
        <ext uri="{3e2802c4-a4d2-4d8b-9148-e3be6c30e623}">
          <xlrd:rvb i="18145"/>
        </ext>
      </extLst>
    </bk>
    <bk>
      <extLst>
        <ext uri="{3e2802c4-a4d2-4d8b-9148-e3be6c30e623}">
          <xlrd:rvb i="18146"/>
        </ext>
      </extLst>
    </bk>
    <bk>
      <extLst>
        <ext uri="{3e2802c4-a4d2-4d8b-9148-e3be6c30e623}">
          <xlrd:rvb i="18147"/>
        </ext>
      </extLst>
    </bk>
    <bk>
      <extLst>
        <ext uri="{3e2802c4-a4d2-4d8b-9148-e3be6c30e623}">
          <xlrd:rvb i="18148"/>
        </ext>
      </extLst>
    </bk>
    <bk>
      <extLst>
        <ext uri="{3e2802c4-a4d2-4d8b-9148-e3be6c30e623}">
          <xlrd:rvb i="18149"/>
        </ext>
      </extLst>
    </bk>
    <bk>
      <extLst>
        <ext uri="{3e2802c4-a4d2-4d8b-9148-e3be6c30e623}">
          <xlrd:rvb i="18150"/>
        </ext>
      </extLst>
    </bk>
    <bk>
      <extLst>
        <ext uri="{3e2802c4-a4d2-4d8b-9148-e3be6c30e623}">
          <xlrd:rvb i="18151"/>
        </ext>
      </extLst>
    </bk>
    <bk>
      <extLst>
        <ext uri="{3e2802c4-a4d2-4d8b-9148-e3be6c30e623}">
          <xlrd:rvb i="18152"/>
        </ext>
      </extLst>
    </bk>
    <bk>
      <extLst>
        <ext uri="{3e2802c4-a4d2-4d8b-9148-e3be6c30e623}">
          <xlrd:rvb i="18153"/>
        </ext>
      </extLst>
    </bk>
    <bk>
      <extLst>
        <ext uri="{3e2802c4-a4d2-4d8b-9148-e3be6c30e623}">
          <xlrd:rvb i="18154"/>
        </ext>
      </extLst>
    </bk>
    <bk>
      <extLst>
        <ext uri="{3e2802c4-a4d2-4d8b-9148-e3be6c30e623}">
          <xlrd:rvb i="18155"/>
        </ext>
      </extLst>
    </bk>
    <bk>
      <extLst>
        <ext uri="{3e2802c4-a4d2-4d8b-9148-e3be6c30e623}">
          <xlrd:rvb i="18156"/>
        </ext>
      </extLst>
    </bk>
    <bk>
      <extLst>
        <ext uri="{3e2802c4-a4d2-4d8b-9148-e3be6c30e623}">
          <xlrd:rvb i="18157"/>
        </ext>
      </extLst>
    </bk>
    <bk>
      <extLst>
        <ext uri="{3e2802c4-a4d2-4d8b-9148-e3be6c30e623}">
          <xlrd:rvb i="18158"/>
        </ext>
      </extLst>
    </bk>
    <bk>
      <extLst>
        <ext uri="{3e2802c4-a4d2-4d8b-9148-e3be6c30e623}">
          <xlrd:rvb i="18159"/>
        </ext>
      </extLst>
    </bk>
    <bk>
      <extLst>
        <ext uri="{3e2802c4-a4d2-4d8b-9148-e3be6c30e623}">
          <xlrd:rvb i="18160"/>
        </ext>
      </extLst>
    </bk>
    <bk>
      <extLst>
        <ext uri="{3e2802c4-a4d2-4d8b-9148-e3be6c30e623}">
          <xlrd:rvb i="18161"/>
        </ext>
      </extLst>
    </bk>
    <bk>
      <extLst>
        <ext uri="{3e2802c4-a4d2-4d8b-9148-e3be6c30e623}">
          <xlrd:rvb i="18162"/>
        </ext>
      </extLst>
    </bk>
    <bk>
      <extLst>
        <ext uri="{3e2802c4-a4d2-4d8b-9148-e3be6c30e623}">
          <xlrd:rvb i="18163"/>
        </ext>
      </extLst>
    </bk>
    <bk>
      <extLst>
        <ext uri="{3e2802c4-a4d2-4d8b-9148-e3be6c30e623}">
          <xlrd:rvb i="18164"/>
        </ext>
      </extLst>
    </bk>
    <bk>
      <extLst>
        <ext uri="{3e2802c4-a4d2-4d8b-9148-e3be6c30e623}">
          <xlrd:rvb i="18165"/>
        </ext>
      </extLst>
    </bk>
    <bk>
      <extLst>
        <ext uri="{3e2802c4-a4d2-4d8b-9148-e3be6c30e623}">
          <xlrd:rvb i="18166"/>
        </ext>
      </extLst>
    </bk>
    <bk>
      <extLst>
        <ext uri="{3e2802c4-a4d2-4d8b-9148-e3be6c30e623}">
          <xlrd:rvb i="18167"/>
        </ext>
      </extLst>
    </bk>
    <bk>
      <extLst>
        <ext uri="{3e2802c4-a4d2-4d8b-9148-e3be6c30e623}">
          <xlrd:rvb i="18168"/>
        </ext>
      </extLst>
    </bk>
    <bk>
      <extLst>
        <ext uri="{3e2802c4-a4d2-4d8b-9148-e3be6c30e623}">
          <xlrd:rvb i="18169"/>
        </ext>
      </extLst>
    </bk>
    <bk>
      <extLst>
        <ext uri="{3e2802c4-a4d2-4d8b-9148-e3be6c30e623}">
          <xlrd:rvb i="18170"/>
        </ext>
      </extLst>
    </bk>
    <bk>
      <extLst>
        <ext uri="{3e2802c4-a4d2-4d8b-9148-e3be6c30e623}">
          <xlrd:rvb i="18171"/>
        </ext>
      </extLst>
    </bk>
    <bk>
      <extLst>
        <ext uri="{3e2802c4-a4d2-4d8b-9148-e3be6c30e623}">
          <xlrd:rvb i="18174"/>
        </ext>
      </extLst>
    </bk>
    <bk>
      <extLst>
        <ext uri="{3e2802c4-a4d2-4d8b-9148-e3be6c30e623}">
          <xlrd:rvb i="18175"/>
        </ext>
      </extLst>
    </bk>
    <bk>
      <extLst>
        <ext uri="{3e2802c4-a4d2-4d8b-9148-e3be6c30e623}">
          <xlrd:rvb i="18176"/>
        </ext>
      </extLst>
    </bk>
    <bk>
      <extLst>
        <ext uri="{3e2802c4-a4d2-4d8b-9148-e3be6c30e623}">
          <xlrd:rvb i="18177"/>
        </ext>
      </extLst>
    </bk>
    <bk>
      <extLst>
        <ext uri="{3e2802c4-a4d2-4d8b-9148-e3be6c30e623}">
          <xlrd:rvb i="18178"/>
        </ext>
      </extLst>
    </bk>
    <bk>
      <extLst>
        <ext uri="{3e2802c4-a4d2-4d8b-9148-e3be6c30e623}">
          <xlrd:rvb i="18179"/>
        </ext>
      </extLst>
    </bk>
    <bk>
      <extLst>
        <ext uri="{3e2802c4-a4d2-4d8b-9148-e3be6c30e623}">
          <xlrd:rvb i="18180"/>
        </ext>
      </extLst>
    </bk>
    <bk>
      <extLst>
        <ext uri="{3e2802c4-a4d2-4d8b-9148-e3be6c30e623}">
          <xlrd:rvb i="18181"/>
        </ext>
      </extLst>
    </bk>
    <bk>
      <extLst>
        <ext uri="{3e2802c4-a4d2-4d8b-9148-e3be6c30e623}">
          <xlrd:rvb i="18182"/>
        </ext>
      </extLst>
    </bk>
    <bk>
      <extLst>
        <ext uri="{3e2802c4-a4d2-4d8b-9148-e3be6c30e623}">
          <xlrd:rvb i="18183"/>
        </ext>
      </extLst>
    </bk>
    <bk>
      <extLst>
        <ext uri="{3e2802c4-a4d2-4d8b-9148-e3be6c30e623}">
          <xlrd:rvb i="18184"/>
        </ext>
      </extLst>
    </bk>
    <bk>
      <extLst>
        <ext uri="{3e2802c4-a4d2-4d8b-9148-e3be6c30e623}">
          <xlrd:rvb i="18185"/>
        </ext>
      </extLst>
    </bk>
    <bk>
      <extLst>
        <ext uri="{3e2802c4-a4d2-4d8b-9148-e3be6c30e623}">
          <xlrd:rvb i="18186"/>
        </ext>
      </extLst>
    </bk>
    <bk>
      <extLst>
        <ext uri="{3e2802c4-a4d2-4d8b-9148-e3be6c30e623}">
          <xlrd:rvb i="18187"/>
        </ext>
      </extLst>
    </bk>
    <bk>
      <extLst>
        <ext uri="{3e2802c4-a4d2-4d8b-9148-e3be6c30e623}">
          <xlrd:rvb i="18188"/>
        </ext>
      </extLst>
    </bk>
    <bk>
      <extLst>
        <ext uri="{3e2802c4-a4d2-4d8b-9148-e3be6c30e623}">
          <xlrd:rvb i="18189"/>
        </ext>
      </extLst>
    </bk>
    <bk>
      <extLst>
        <ext uri="{3e2802c4-a4d2-4d8b-9148-e3be6c30e623}">
          <xlrd:rvb i="18190"/>
        </ext>
      </extLst>
    </bk>
    <bk>
      <extLst>
        <ext uri="{3e2802c4-a4d2-4d8b-9148-e3be6c30e623}">
          <xlrd:rvb i="18191"/>
        </ext>
      </extLst>
    </bk>
    <bk>
      <extLst>
        <ext uri="{3e2802c4-a4d2-4d8b-9148-e3be6c30e623}">
          <xlrd:rvb i="18192"/>
        </ext>
      </extLst>
    </bk>
    <bk>
      <extLst>
        <ext uri="{3e2802c4-a4d2-4d8b-9148-e3be6c30e623}">
          <xlrd:rvb i="18193"/>
        </ext>
      </extLst>
    </bk>
    <bk>
      <extLst>
        <ext uri="{3e2802c4-a4d2-4d8b-9148-e3be6c30e623}">
          <xlrd:rvb i="18194"/>
        </ext>
      </extLst>
    </bk>
    <bk>
      <extLst>
        <ext uri="{3e2802c4-a4d2-4d8b-9148-e3be6c30e623}">
          <xlrd:rvb i="18195"/>
        </ext>
      </extLst>
    </bk>
    <bk>
      <extLst>
        <ext uri="{3e2802c4-a4d2-4d8b-9148-e3be6c30e623}">
          <xlrd:rvb i="18196"/>
        </ext>
      </extLst>
    </bk>
    <bk>
      <extLst>
        <ext uri="{3e2802c4-a4d2-4d8b-9148-e3be6c30e623}">
          <xlrd:rvb i="18197"/>
        </ext>
      </extLst>
    </bk>
    <bk>
      <extLst>
        <ext uri="{3e2802c4-a4d2-4d8b-9148-e3be6c30e623}">
          <xlrd:rvb i="18198"/>
        </ext>
      </extLst>
    </bk>
    <bk>
      <extLst>
        <ext uri="{3e2802c4-a4d2-4d8b-9148-e3be6c30e623}">
          <xlrd:rvb i="18199"/>
        </ext>
      </extLst>
    </bk>
    <bk>
      <extLst>
        <ext uri="{3e2802c4-a4d2-4d8b-9148-e3be6c30e623}">
          <xlrd:rvb i="18200"/>
        </ext>
      </extLst>
    </bk>
    <bk>
      <extLst>
        <ext uri="{3e2802c4-a4d2-4d8b-9148-e3be6c30e623}">
          <xlrd:rvb i="18201"/>
        </ext>
      </extLst>
    </bk>
    <bk>
      <extLst>
        <ext uri="{3e2802c4-a4d2-4d8b-9148-e3be6c30e623}">
          <xlrd:rvb i="18202"/>
        </ext>
      </extLst>
    </bk>
    <bk>
      <extLst>
        <ext uri="{3e2802c4-a4d2-4d8b-9148-e3be6c30e623}">
          <xlrd:rvb i="18203"/>
        </ext>
      </extLst>
    </bk>
    <bk>
      <extLst>
        <ext uri="{3e2802c4-a4d2-4d8b-9148-e3be6c30e623}">
          <xlrd:rvb i="18204"/>
        </ext>
      </extLst>
    </bk>
    <bk>
      <extLst>
        <ext uri="{3e2802c4-a4d2-4d8b-9148-e3be6c30e623}">
          <xlrd:rvb i="18205"/>
        </ext>
      </extLst>
    </bk>
    <bk>
      <extLst>
        <ext uri="{3e2802c4-a4d2-4d8b-9148-e3be6c30e623}">
          <xlrd:rvb i="18206"/>
        </ext>
      </extLst>
    </bk>
    <bk>
      <extLst>
        <ext uri="{3e2802c4-a4d2-4d8b-9148-e3be6c30e623}">
          <xlrd:rvb i="18207"/>
        </ext>
      </extLst>
    </bk>
    <bk>
      <extLst>
        <ext uri="{3e2802c4-a4d2-4d8b-9148-e3be6c30e623}">
          <xlrd:rvb i="18208"/>
        </ext>
      </extLst>
    </bk>
    <bk>
      <extLst>
        <ext uri="{3e2802c4-a4d2-4d8b-9148-e3be6c30e623}">
          <xlrd:rvb i="18209"/>
        </ext>
      </extLst>
    </bk>
    <bk>
      <extLst>
        <ext uri="{3e2802c4-a4d2-4d8b-9148-e3be6c30e623}">
          <xlrd:rvb i="18210"/>
        </ext>
      </extLst>
    </bk>
    <bk>
      <extLst>
        <ext uri="{3e2802c4-a4d2-4d8b-9148-e3be6c30e623}">
          <xlrd:rvb i="18211"/>
        </ext>
      </extLst>
    </bk>
    <bk>
      <extLst>
        <ext uri="{3e2802c4-a4d2-4d8b-9148-e3be6c30e623}">
          <xlrd:rvb i="18212"/>
        </ext>
      </extLst>
    </bk>
    <bk>
      <extLst>
        <ext uri="{3e2802c4-a4d2-4d8b-9148-e3be6c30e623}">
          <xlrd:rvb i="18213"/>
        </ext>
      </extLst>
    </bk>
    <bk>
      <extLst>
        <ext uri="{3e2802c4-a4d2-4d8b-9148-e3be6c30e623}">
          <xlrd:rvb i="18214"/>
        </ext>
      </extLst>
    </bk>
    <bk>
      <extLst>
        <ext uri="{3e2802c4-a4d2-4d8b-9148-e3be6c30e623}">
          <xlrd:rvb i="18215"/>
        </ext>
      </extLst>
    </bk>
    <bk>
      <extLst>
        <ext uri="{3e2802c4-a4d2-4d8b-9148-e3be6c30e623}">
          <xlrd:rvb i="18216"/>
        </ext>
      </extLst>
    </bk>
    <bk>
      <extLst>
        <ext uri="{3e2802c4-a4d2-4d8b-9148-e3be6c30e623}">
          <xlrd:rvb i="18217"/>
        </ext>
      </extLst>
    </bk>
    <bk>
      <extLst>
        <ext uri="{3e2802c4-a4d2-4d8b-9148-e3be6c30e623}">
          <xlrd:rvb i="18218"/>
        </ext>
      </extLst>
    </bk>
    <bk>
      <extLst>
        <ext uri="{3e2802c4-a4d2-4d8b-9148-e3be6c30e623}">
          <xlrd:rvb i="18219"/>
        </ext>
      </extLst>
    </bk>
    <bk>
      <extLst>
        <ext uri="{3e2802c4-a4d2-4d8b-9148-e3be6c30e623}">
          <xlrd:rvb i="18220"/>
        </ext>
      </extLst>
    </bk>
    <bk>
      <extLst>
        <ext uri="{3e2802c4-a4d2-4d8b-9148-e3be6c30e623}">
          <xlrd:rvb i="18221"/>
        </ext>
      </extLst>
    </bk>
    <bk>
      <extLst>
        <ext uri="{3e2802c4-a4d2-4d8b-9148-e3be6c30e623}">
          <xlrd:rvb i="18222"/>
        </ext>
      </extLst>
    </bk>
    <bk>
      <extLst>
        <ext uri="{3e2802c4-a4d2-4d8b-9148-e3be6c30e623}">
          <xlrd:rvb i="18223"/>
        </ext>
      </extLst>
    </bk>
    <bk>
      <extLst>
        <ext uri="{3e2802c4-a4d2-4d8b-9148-e3be6c30e623}">
          <xlrd:rvb i="18224"/>
        </ext>
      </extLst>
    </bk>
    <bk>
      <extLst>
        <ext uri="{3e2802c4-a4d2-4d8b-9148-e3be6c30e623}">
          <xlrd:rvb i="18225"/>
        </ext>
      </extLst>
    </bk>
    <bk>
      <extLst>
        <ext uri="{3e2802c4-a4d2-4d8b-9148-e3be6c30e623}">
          <xlrd:rvb i="18226"/>
        </ext>
      </extLst>
    </bk>
    <bk>
      <extLst>
        <ext uri="{3e2802c4-a4d2-4d8b-9148-e3be6c30e623}">
          <xlrd:rvb i="18227"/>
        </ext>
      </extLst>
    </bk>
    <bk>
      <extLst>
        <ext uri="{3e2802c4-a4d2-4d8b-9148-e3be6c30e623}">
          <xlrd:rvb i="18228"/>
        </ext>
      </extLst>
    </bk>
    <bk>
      <extLst>
        <ext uri="{3e2802c4-a4d2-4d8b-9148-e3be6c30e623}">
          <xlrd:rvb i="18229"/>
        </ext>
      </extLst>
    </bk>
    <bk>
      <extLst>
        <ext uri="{3e2802c4-a4d2-4d8b-9148-e3be6c30e623}">
          <xlrd:rvb i="18230"/>
        </ext>
      </extLst>
    </bk>
    <bk>
      <extLst>
        <ext uri="{3e2802c4-a4d2-4d8b-9148-e3be6c30e623}">
          <xlrd:rvb i="18231"/>
        </ext>
      </extLst>
    </bk>
    <bk>
      <extLst>
        <ext uri="{3e2802c4-a4d2-4d8b-9148-e3be6c30e623}">
          <xlrd:rvb i="18232"/>
        </ext>
      </extLst>
    </bk>
    <bk>
      <extLst>
        <ext uri="{3e2802c4-a4d2-4d8b-9148-e3be6c30e623}">
          <xlrd:rvb i="18233"/>
        </ext>
      </extLst>
    </bk>
    <bk>
      <extLst>
        <ext uri="{3e2802c4-a4d2-4d8b-9148-e3be6c30e623}">
          <xlrd:rvb i="18234"/>
        </ext>
      </extLst>
    </bk>
    <bk>
      <extLst>
        <ext uri="{3e2802c4-a4d2-4d8b-9148-e3be6c30e623}">
          <xlrd:rvb i="18235"/>
        </ext>
      </extLst>
    </bk>
    <bk>
      <extLst>
        <ext uri="{3e2802c4-a4d2-4d8b-9148-e3be6c30e623}">
          <xlrd:rvb i="18236"/>
        </ext>
      </extLst>
    </bk>
    <bk>
      <extLst>
        <ext uri="{3e2802c4-a4d2-4d8b-9148-e3be6c30e623}">
          <xlrd:rvb i="18237"/>
        </ext>
      </extLst>
    </bk>
    <bk>
      <extLst>
        <ext uri="{3e2802c4-a4d2-4d8b-9148-e3be6c30e623}">
          <xlrd:rvb i="18238"/>
        </ext>
      </extLst>
    </bk>
    <bk>
      <extLst>
        <ext uri="{3e2802c4-a4d2-4d8b-9148-e3be6c30e623}">
          <xlrd:rvb i="18239"/>
        </ext>
      </extLst>
    </bk>
    <bk>
      <extLst>
        <ext uri="{3e2802c4-a4d2-4d8b-9148-e3be6c30e623}">
          <xlrd:rvb i="18240"/>
        </ext>
      </extLst>
    </bk>
    <bk>
      <extLst>
        <ext uri="{3e2802c4-a4d2-4d8b-9148-e3be6c30e623}">
          <xlrd:rvb i="18241"/>
        </ext>
      </extLst>
    </bk>
    <bk>
      <extLst>
        <ext uri="{3e2802c4-a4d2-4d8b-9148-e3be6c30e623}">
          <xlrd:rvb i="18242"/>
        </ext>
      </extLst>
    </bk>
    <bk>
      <extLst>
        <ext uri="{3e2802c4-a4d2-4d8b-9148-e3be6c30e623}">
          <xlrd:rvb i="18243"/>
        </ext>
      </extLst>
    </bk>
    <bk>
      <extLst>
        <ext uri="{3e2802c4-a4d2-4d8b-9148-e3be6c30e623}">
          <xlrd:rvb i="18244"/>
        </ext>
      </extLst>
    </bk>
    <bk>
      <extLst>
        <ext uri="{3e2802c4-a4d2-4d8b-9148-e3be6c30e623}">
          <xlrd:rvb i="18245"/>
        </ext>
      </extLst>
    </bk>
    <bk>
      <extLst>
        <ext uri="{3e2802c4-a4d2-4d8b-9148-e3be6c30e623}">
          <xlrd:rvb i="18246"/>
        </ext>
      </extLst>
    </bk>
    <bk>
      <extLst>
        <ext uri="{3e2802c4-a4d2-4d8b-9148-e3be6c30e623}">
          <xlrd:rvb i="18247"/>
        </ext>
      </extLst>
    </bk>
    <bk>
      <extLst>
        <ext uri="{3e2802c4-a4d2-4d8b-9148-e3be6c30e623}">
          <xlrd:rvb i="18248"/>
        </ext>
      </extLst>
    </bk>
    <bk>
      <extLst>
        <ext uri="{3e2802c4-a4d2-4d8b-9148-e3be6c30e623}">
          <xlrd:rvb i="18249"/>
        </ext>
      </extLst>
    </bk>
    <bk>
      <extLst>
        <ext uri="{3e2802c4-a4d2-4d8b-9148-e3be6c30e623}">
          <xlrd:rvb i="18250"/>
        </ext>
      </extLst>
    </bk>
    <bk>
      <extLst>
        <ext uri="{3e2802c4-a4d2-4d8b-9148-e3be6c30e623}">
          <xlrd:rvb i="18251"/>
        </ext>
      </extLst>
    </bk>
    <bk>
      <extLst>
        <ext uri="{3e2802c4-a4d2-4d8b-9148-e3be6c30e623}">
          <xlrd:rvb i="18252"/>
        </ext>
      </extLst>
    </bk>
    <bk>
      <extLst>
        <ext uri="{3e2802c4-a4d2-4d8b-9148-e3be6c30e623}">
          <xlrd:rvb i="18253"/>
        </ext>
      </extLst>
    </bk>
    <bk>
      <extLst>
        <ext uri="{3e2802c4-a4d2-4d8b-9148-e3be6c30e623}">
          <xlrd:rvb i="18254"/>
        </ext>
      </extLst>
    </bk>
    <bk>
      <extLst>
        <ext uri="{3e2802c4-a4d2-4d8b-9148-e3be6c30e623}">
          <xlrd:rvb i="18255"/>
        </ext>
      </extLst>
    </bk>
    <bk>
      <extLst>
        <ext uri="{3e2802c4-a4d2-4d8b-9148-e3be6c30e623}">
          <xlrd:rvb i="18256"/>
        </ext>
      </extLst>
    </bk>
    <bk>
      <extLst>
        <ext uri="{3e2802c4-a4d2-4d8b-9148-e3be6c30e623}">
          <xlrd:rvb i="18257"/>
        </ext>
      </extLst>
    </bk>
    <bk>
      <extLst>
        <ext uri="{3e2802c4-a4d2-4d8b-9148-e3be6c30e623}">
          <xlrd:rvb i="18258"/>
        </ext>
      </extLst>
    </bk>
    <bk>
      <extLst>
        <ext uri="{3e2802c4-a4d2-4d8b-9148-e3be6c30e623}">
          <xlrd:rvb i="18259"/>
        </ext>
      </extLst>
    </bk>
    <bk>
      <extLst>
        <ext uri="{3e2802c4-a4d2-4d8b-9148-e3be6c30e623}">
          <xlrd:rvb i="18260"/>
        </ext>
      </extLst>
    </bk>
    <bk>
      <extLst>
        <ext uri="{3e2802c4-a4d2-4d8b-9148-e3be6c30e623}">
          <xlrd:rvb i="18261"/>
        </ext>
      </extLst>
    </bk>
    <bk>
      <extLst>
        <ext uri="{3e2802c4-a4d2-4d8b-9148-e3be6c30e623}">
          <xlrd:rvb i="18262"/>
        </ext>
      </extLst>
    </bk>
    <bk>
      <extLst>
        <ext uri="{3e2802c4-a4d2-4d8b-9148-e3be6c30e623}">
          <xlrd:rvb i="18263"/>
        </ext>
      </extLst>
    </bk>
    <bk>
      <extLst>
        <ext uri="{3e2802c4-a4d2-4d8b-9148-e3be6c30e623}">
          <xlrd:rvb i="18264"/>
        </ext>
      </extLst>
    </bk>
    <bk>
      <extLst>
        <ext uri="{3e2802c4-a4d2-4d8b-9148-e3be6c30e623}">
          <xlrd:rvb i="18265"/>
        </ext>
      </extLst>
    </bk>
    <bk>
      <extLst>
        <ext uri="{3e2802c4-a4d2-4d8b-9148-e3be6c30e623}">
          <xlrd:rvb i="18266"/>
        </ext>
      </extLst>
    </bk>
    <bk>
      <extLst>
        <ext uri="{3e2802c4-a4d2-4d8b-9148-e3be6c30e623}">
          <xlrd:rvb i="18267"/>
        </ext>
      </extLst>
    </bk>
    <bk>
      <extLst>
        <ext uri="{3e2802c4-a4d2-4d8b-9148-e3be6c30e623}">
          <xlrd:rvb i="18268"/>
        </ext>
      </extLst>
    </bk>
    <bk>
      <extLst>
        <ext uri="{3e2802c4-a4d2-4d8b-9148-e3be6c30e623}">
          <xlrd:rvb i="18269"/>
        </ext>
      </extLst>
    </bk>
    <bk>
      <extLst>
        <ext uri="{3e2802c4-a4d2-4d8b-9148-e3be6c30e623}">
          <xlrd:rvb i="18270"/>
        </ext>
      </extLst>
    </bk>
    <bk>
      <extLst>
        <ext uri="{3e2802c4-a4d2-4d8b-9148-e3be6c30e623}">
          <xlrd:rvb i="18271"/>
        </ext>
      </extLst>
    </bk>
    <bk>
      <extLst>
        <ext uri="{3e2802c4-a4d2-4d8b-9148-e3be6c30e623}">
          <xlrd:rvb i="18272"/>
        </ext>
      </extLst>
    </bk>
    <bk>
      <extLst>
        <ext uri="{3e2802c4-a4d2-4d8b-9148-e3be6c30e623}">
          <xlrd:rvb i="18273"/>
        </ext>
      </extLst>
    </bk>
    <bk>
      <extLst>
        <ext uri="{3e2802c4-a4d2-4d8b-9148-e3be6c30e623}">
          <xlrd:rvb i="18274"/>
        </ext>
      </extLst>
    </bk>
    <bk>
      <extLst>
        <ext uri="{3e2802c4-a4d2-4d8b-9148-e3be6c30e623}">
          <xlrd:rvb i="18275"/>
        </ext>
      </extLst>
    </bk>
    <bk>
      <extLst>
        <ext uri="{3e2802c4-a4d2-4d8b-9148-e3be6c30e623}">
          <xlrd:rvb i="18276"/>
        </ext>
      </extLst>
    </bk>
    <bk>
      <extLst>
        <ext uri="{3e2802c4-a4d2-4d8b-9148-e3be6c30e623}">
          <xlrd:rvb i="18277"/>
        </ext>
      </extLst>
    </bk>
    <bk>
      <extLst>
        <ext uri="{3e2802c4-a4d2-4d8b-9148-e3be6c30e623}">
          <xlrd:rvb i="18278"/>
        </ext>
      </extLst>
    </bk>
    <bk>
      <extLst>
        <ext uri="{3e2802c4-a4d2-4d8b-9148-e3be6c30e623}">
          <xlrd:rvb i="18279"/>
        </ext>
      </extLst>
    </bk>
    <bk>
      <extLst>
        <ext uri="{3e2802c4-a4d2-4d8b-9148-e3be6c30e623}">
          <xlrd:rvb i="18280"/>
        </ext>
      </extLst>
    </bk>
    <bk>
      <extLst>
        <ext uri="{3e2802c4-a4d2-4d8b-9148-e3be6c30e623}">
          <xlrd:rvb i="18281"/>
        </ext>
      </extLst>
    </bk>
    <bk>
      <extLst>
        <ext uri="{3e2802c4-a4d2-4d8b-9148-e3be6c30e623}">
          <xlrd:rvb i="18282"/>
        </ext>
      </extLst>
    </bk>
    <bk>
      <extLst>
        <ext uri="{3e2802c4-a4d2-4d8b-9148-e3be6c30e623}">
          <xlrd:rvb i="18283"/>
        </ext>
      </extLst>
    </bk>
    <bk>
      <extLst>
        <ext uri="{3e2802c4-a4d2-4d8b-9148-e3be6c30e623}">
          <xlrd:rvb i="18284"/>
        </ext>
      </extLst>
    </bk>
    <bk>
      <extLst>
        <ext uri="{3e2802c4-a4d2-4d8b-9148-e3be6c30e623}">
          <xlrd:rvb i="18285"/>
        </ext>
      </extLst>
    </bk>
    <bk>
      <extLst>
        <ext uri="{3e2802c4-a4d2-4d8b-9148-e3be6c30e623}">
          <xlrd:rvb i="18286"/>
        </ext>
      </extLst>
    </bk>
    <bk>
      <extLst>
        <ext uri="{3e2802c4-a4d2-4d8b-9148-e3be6c30e623}">
          <xlrd:rvb i="18287"/>
        </ext>
      </extLst>
    </bk>
    <bk>
      <extLst>
        <ext uri="{3e2802c4-a4d2-4d8b-9148-e3be6c30e623}">
          <xlrd:rvb i="18288"/>
        </ext>
      </extLst>
    </bk>
    <bk>
      <extLst>
        <ext uri="{3e2802c4-a4d2-4d8b-9148-e3be6c30e623}">
          <xlrd:rvb i="18289"/>
        </ext>
      </extLst>
    </bk>
    <bk>
      <extLst>
        <ext uri="{3e2802c4-a4d2-4d8b-9148-e3be6c30e623}">
          <xlrd:rvb i="18290"/>
        </ext>
      </extLst>
    </bk>
    <bk>
      <extLst>
        <ext uri="{3e2802c4-a4d2-4d8b-9148-e3be6c30e623}">
          <xlrd:rvb i="18291"/>
        </ext>
      </extLst>
    </bk>
    <bk>
      <extLst>
        <ext uri="{3e2802c4-a4d2-4d8b-9148-e3be6c30e623}">
          <xlrd:rvb i="18292"/>
        </ext>
      </extLst>
    </bk>
    <bk>
      <extLst>
        <ext uri="{3e2802c4-a4d2-4d8b-9148-e3be6c30e623}">
          <xlrd:rvb i="18293"/>
        </ext>
      </extLst>
    </bk>
    <bk>
      <extLst>
        <ext uri="{3e2802c4-a4d2-4d8b-9148-e3be6c30e623}">
          <xlrd:rvb i="18294"/>
        </ext>
      </extLst>
    </bk>
    <bk>
      <extLst>
        <ext uri="{3e2802c4-a4d2-4d8b-9148-e3be6c30e623}">
          <xlrd:rvb i="18295"/>
        </ext>
      </extLst>
    </bk>
    <bk>
      <extLst>
        <ext uri="{3e2802c4-a4d2-4d8b-9148-e3be6c30e623}">
          <xlrd:rvb i="18296"/>
        </ext>
      </extLst>
    </bk>
    <bk>
      <extLst>
        <ext uri="{3e2802c4-a4d2-4d8b-9148-e3be6c30e623}">
          <xlrd:rvb i="18297"/>
        </ext>
      </extLst>
    </bk>
    <bk>
      <extLst>
        <ext uri="{3e2802c4-a4d2-4d8b-9148-e3be6c30e623}">
          <xlrd:rvb i="18298"/>
        </ext>
      </extLst>
    </bk>
    <bk>
      <extLst>
        <ext uri="{3e2802c4-a4d2-4d8b-9148-e3be6c30e623}">
          <xlrd:rvb i="18299"/>
        </ext>
      </extLst>
    </bk>
    <bk>
      <extLst>
        <ext uri="{3e2802c4-a4d2-4d8b-9148-e3be6c30e623}">
          <xlrd:rvb i="18300"/>
        </ext>
      </extLst>
    </bk>
    <bk>
      <extLst>
        <ext uri="{3e2802c4-a4d2-4d8b-9148-e3be6c30e623}">
          <xlrd:rvb i="18301"/>
        </ext>
      </extLst>
    </bk>
    <bk>
      <extLst>
        <ext uri="{3e2802c4-a4d2-4d8b-9148-e3be6c30e623}">
          <xlrd:rvb i="18302"/>
        </ext>
      </extLst>
    </bk>
    <bk>
      <extLst>
        <ext uri="{3e2802c4-a4d2-4d8b-9148-e3be6c30e623}">
          <xlrd:rvb i="18303"/>
        </ext>
      </extLst>
    </bk>
    <bk>
      <extLst>
        <ext uri="{3e2802c4-a4d2-4d8b-9148-e3be6c30e623}">
          <xlrd:rvb i="18304"/>
        </ext>
      </extLst>
    </bk>
    <bk>
      <extLst>
        <ext uri="{3e2802c4-a4d2-4d8b-9148-e3be6c30e623}">
          <xlrd:rvb i="18305"/>
        </ext>
      </extLst>
    </bk>
    <bk>
      <extLst>
        <ext uri="{3e2802c4-a4d2-4d8b-9148-e3be6c30e623}">
          <xlrd:rvb i="18306"/>
        </ext>
      </extLst>
    </bk>
    <bk>
      <extLst>
        <ext uri="{3e2802c4-a4d2-4d8b-9148-e3be6c30e623}">
          <xlrd:rvb i="18307"/>
        </ext>
      </extLst>
    </bk>
    <bk>
      <extLst>
        <ext uri="{3e2802c4-a4d2-4d8b-9148-e3be6c30e623}">
          <xlrd:rvb i="18308"/>
        </ext>
      </extLst>
    </bk>
    <bk>
      <extLst>
        <ext uri="{3e2802c4-a4d2-4d8b-9148-e3be6c30e623}">
          <xlrd:rvb i="18309"/>
        </ext>
      </extLst>
    </bk>
    <bk>
      <extLst>
        <ext uri="{3e2802c4-a4d2-4d8b-9148-e3be6c30e623}">
          <xlrd:rvb i="18310"/>
        </ext>
      </extLst>
    </bk>
    <bk>
      <extLst>
        <ext uri="{3e2802c4-a4d2-4d8b-9148-e3be6c30e623}">
          <xlrd:rvb i="18311"/>
        </ext>
      </extLst>
    </bk>
    <bk>
      <extLst>
        <ext uri="{3e2802c4-a4d2-4d8b-9148-e3be6c30e623}">
          <xlrd:rvb i="18312"/>
        </ext>
      </extLst>
    </bk>
    <bk>
      <extLst>
        <ext uri="{3e2802c4-a4d2-4d8b-9148-e3be6c30e623}">
          <xlrd:rvb i="18313"/>
        </ext>
      </extLst>
    </bk>
    <bk>
      <extLst>
        <ext uri="{3e2802c4-a4d2-4d8b-9148-e3be6c30e623}">
          <xlrd:rvb i="18314"/>
        </ext>
      </extLst>
    </bk>
    <bk>
      <extLst>
        <ext uri="{3e2802c4-a4d2-4d8b-9148-e3be6c30e623}">
          <xlrd:rvb i="18315"/>
        </ext>
      </extLst>
    </bk>
    <bk>
      <extLst>
        <ext uri="{3e2802c4-a4d2-4d8b-9148-e3be6c30e623}">
          <xlrd:rvb i="18316"/>
        </ext>
      </extLst>
    </bk>
    <bk>
      <extLst>
        <ext uri="{3e2802c4-a4d2-4d8b-9148-e3be6c30e623}">
          <xlrd:rvb i="18317"/>
        </ext>
      </extLst>
    </bk>
    <bk>
      <extLst>
        <ext uri="{3e2802c4-a4d2-4d8b-9148-e3be6c30e623}">
          <xlrd:rvb i="18318"/>
        </ext>
      </extLst>
    </bk>
    <bk>
      <extLst>
        <ext uri="{3e2802c4-a4d2-4d8b-9148-e3be6c30e623}">
          <xlrd:rvb i="18319"/>
        </ext>
      </extLst>
    </bk>
    <bk>
      <extLst>
        <ext uri="{3e2802c4-a4d2-4d8b-9148-e3be6c30e623}">
          <xlrd:rvb i="18320"/>
        </ext>
      </extLst>
    </bk>
    <bk>
      <extLst>
        <ext uri="{3e2802c4-a4d2-4d8b-9148-e3be6c30e623}">
          <xlrd:rvb i="18321"/>
        </ext>
      </extLst>
    </bk>
    <bk>
      <extLst>
        <ext uri="{3e2802c4-a4d2-4d8b-9148-e3be6c30e623}">
          <xlrd:rvb i="18322"/>
        </ext>
      </extLst>
    </bk>
    <bk>
      <extLst>
        <ext uri="{3e2802c4-a4d2-4d8b-9148-e3be6c30e623}">
          <xlrd:rvb i="18323"/>
        </ext>
      </extLst>
    </bk>
    <bk>
      <extLst>
        <ext uri="{3e2802c4-a4d2-4d8b-9148-e3be6c30e623}">
          <xlrd:rvb i="18324"/>
        </ext>
      </extLst>
    </bk>
    <bk>
      <extLst>
        <ext uri="{3e2802c4-a4d2-4d8b-9148-e3be6c30e623}">
          <xlrd:rvb i="18325"/>
        </ext>
      </extLst>
    </bk>
    <bk>
      <extLst>
        <ext uri="{3e2802c4-a4d2-4d8b-9148-e3be6c30e623}">
          <xlrd:rvb i="18326"/>
        </ext>
      </extLst>
    </bk>
    <bk>
      <extLst>
        <ext uri="{3e2802c4-a4d2-4d8b-9148-e3be6c30e623}">
          <xlrd:rvb i="18327"/>
        </ext>
      </extLst>
    </bk>
    <bk>
      <extLst>
        <ext uri="{3e2802c4-a4d2-4d8b-9148-e3be6c30e623}">
          <xlrd:rvb i="18328"/>
        </ext>
      </extLst>
    </bk>
    <bk>
      <extLst>
        <ext uri="{3e2802c4-a4d2-4d8b-9148-e3be6c30e623}">
          <xlrd:rvb i="18329"/>
        </ext>
      </extLst>
    </bk>
    <bk>
      <extLst>
        <ext uri="{3e2802c4-a4d2-4d8b-9148-e3be6c30e623}">
          <xlrd:rvb i="18330"/>
        </ext>
      </extLst>
    </bk>
    <bk>
      <extLst>
        <ext uri="{3e2802c4-a4d2-4d8b-9148-e3be6c30e623}">
          <xlrd:rvb i="18331"/>
        </ext>
      </extLst>
    </bk>
    <bk>
      <extLst>
        <ext uri="{3e2802c4-a4d2-4d8b-9148-e3be6c30e623}">
          <xlrd:rvb i="18332"/>
        </ext>
      </extLst>
    </bk>
    <bk>
      <extLst>
        <ext uri="{3e2802c4-a4d2-4d8b-9148-e3be6c30e623}">
          <xlrd:rvb i="18333"/>
        </ext>
      </extLst>
    </bk>
    <bk>
      <extLst>
        <ext uri="{3e2802c4-a4d2-4d8b-9148-e3be6c30e623}">
          <xlrd:rvb i="18334"/>
        </ext>
      </extLst>
    </bk>
    <bk>
      <extLst>
        <ext uri="{3e2802c4-a4d2-4d8b-9148-e3be6c30e623}">
          <xlrd:rvb i="18335"/>
        </ext>
      </extLst>
    </bk>
    <bk>
      <extLst>
        <ext uri="{3e2802c4-a4d2-4d8b-9148-e3be6c30e623}">
          <xlrd:rvb i="18336"/>
        </ext>
      </extLst>
    </bk>
    <bk>
      <extLst>
        <ext uri="{3e2802c4-a4d2-4d8b-9148-e3be6c30e623}">
          <xlrd:rvb i="18337"/>
        </ext>
      </extLst>
    </bk>
    <bk>
      <extLst>
        <ext uri="{3e2802c4-a4d2-4d8b-9148-e3be6c30e623}">
          <xlrd:rvb i="18338"/>
        </ext>
      </extLst>
    </bk>
    <bk>
      <extLst>
        <ext uri="{3e2802c4-a4d2-4d8b-9148-e3be6c30e623}">
          <xlrd:rvb i="18339"/>
        </ext>
      </extLst>
    </bk>
    <bk>
      <extLst>
        <ext uri="{3e2802c4-a4d2-4d8b-9148-e3be6c30e623}">
          <xlrd:rvb i="18340"/>
        </ext>
      </extLst>
    </bk>
    <bk>
      <extLst>
        <ext uri="{3e2802c4-a4d2-4d8b-9148-e3be6c30e623}">
          <xlrd:rvb i="18341"/>
        </ext>
      </extLst>
    </bk>
    <bk>
      <extLst>
        <ext uri="{3e2802c4-a4d2-4d8b-9148-e3be6c30e623}">
          <xlrd:rvb i="18342"/>
        </ext>
      </extLst>
    </bk>
    <bk>
      <extLst>
        <ext uri="{3e2802c4-a4d2-4d8b-9148-e3be6c30e623}">
          <xlrd:rvb i="18343"/>
        </ext>
      </extLst>
    </bk>
    <bk>
      <extLst>
        <ext uri="{3e2802c4-a4d2-4d8b-9148-e3be6c30e623}">
          <xlrd:rvb i="18344"/>
        </ext>
      </extLst>
    </bk>
    <bk>
      <extLst>
        <ext uri="{3e2802c4-a4d2-4d8b-9148-e3be6c30e623}">
          <xlrd:rvb i="18345"/>
        </ext>
      </extLst>
    </bk>
    <bk>
      <extLst>
        <ext uri="{3e2802c4-a4d2-4d8b-9148-e3be6c30e623}">
          <xlrd:rvb i="18346"/>
        </ext>
      </extLst>
    </bk>
    <bk>
      <extLst>
        <ext uri="{3e2802c4-a4d2-4d8b-9148-e3be6c30e623}">
          <xlrd:rvb i="18347"/>
        </ext>
      </extLst>
    </bk>
    <bk>
      <extLst>
        <ext uri="{3e2802c4-a4d2-4d8b-9148-e3be6c30e623}">
          <xlrd:rvb i="18348"/>
        </ext>
      </extLst>
    </bk>
    <bk>
      <extLst>
        <ext uri="{3e2802c4-a4d2-4d8b-9148-e3be6c30e623}">
          <xlrd:rvb i="18349"/>
        </ext>
      </extLst>
    </bk>
    <bk>
      <extLst>
        <ext uri="{3e2802c4-a4d2-4d8b-9148-e3be6c30e623}">
          <xlrd:rvb i="18350"/>
        </ext>
      </extLst>
    </bk>
    <bk>
      <extLst>
        <ext uri="{3e2802c4-a4d2-4d8b-9148-e3be6c30e623}">
          <xlrd:rvb i="18351"/>
        </ext>
      </extLst>
    </bk>
    <bk>
      <extLst>
        <ext uri="{3e2802c4-a4d2-4d8b-9148-e3be6c30e623}">
          <xlrd:rvb i="18352"/>
        </ext>
      </extLst>
    </bk>
    <bk>
      <extLst>
        <ext uri="{3e2802c4-a4d2-4d8b-9148-e3be6c30e623}">
          <xlrd:rvb i="18353"/>
        </ext>
      </extLst>
    </bk>
    <bk>
      <extLst>
        <ext uri="{3e2802c4-a4d2-4d8b-9148-e3be6c30e623}">
          <xlrd:rvb i="18354"/>
        </ext>
      </extLst>
    </bk>
    <bk>
      <extLst>
        <ext uri="{3e2802c4-a4d2-4d8b-9148-e3be6c30e623}">
          <xlrd:rvb i="18355"/>
        </ext>
      </extLst>
    </bk>
    <bk>
      <extLst>
        <ext uri="{3e2802c4-a4d2-4d8b-9148-e3be6c30e623}">
          <xlrd:rvb i="18356"/>
        </ext>
      </extLst>
    </bk>
    <bk>
      <extLst>
        <ext uri="{3e2802c4-a4d2-4d8b-9148-e3be6c30e623}">
          <xlrd:rvb i="18357"/>
        </ext>
      </extLst>
    </bk>
    <bk>
      <extLst>
        <ext uri="{3e2802c4-a4d2-4d8b-9148-e3be6c30e623}">
          <xlrd:rvb i="18358"/>
        </ext>
      </extLst>
    </bk>
    <bk>
      <extLst>
        <ext uri="{3e2802c4-a4d2-4d8b-9148-e3be6c30e623}">
          <xlrd:rvb i="18359"/>
        </ext>
      </extLst>
    </bk>
    <bk>
      <extLst>
        <ext uri="{3e2802c4-a4d2-4d8b-9148-e3be6c30e623}">
          <xlrd:rvb i="18360"/>
        </ext>
      </extLst>
    </bk>
    <bk>
      <extLst>
        <ext uri="{3e2802c4-a4d2-4d8b-9148-e3be6c30e623}">
          <xlrd:rvb i="18361"/>
        </ext>
      </extLst>
    </bk>
    <bk>
      <extLst>
        <ext uri="{3e2802c4-a4d2-4d8b-9148-e3be6c30e623}">
          <xlrd:rvb i="18362"/>
        </ext>
      </extLst>
    </bk>
    <bk>
      <extLst>
        <ext uri="{3e2802c4-a4d2-4d8b-9148-e3be6c30e623}">
          <xlrd:rvb i="18363"/>
        </ext>
      </extLst>
    </bk>
    <bk>
      <extLst>
        <ext uri="{3e2802c4-a4d2-4d8b-9148-e3be6c30e623}">
          <xlrd:rvb i="18364"/>
        </ext>
      </extLst>
    </bk>
    <bk>
      <extLst>
        <ext uri="{3e2802c4-a4d2-4d8b-9148-e3be6c30e623}">
          <xlrd:rvb i="18365"/>
        </ext>
      </extLst>
    </bk>
    <bk>
      <extLst>
        <ext uri="{3e2802c4-a4d2-4d8b-9148-e3be6c30e623}">
          <xlrd:rvb i="18366"/>
        </ext>
      </extLst>
    </bk>
    <bk>
      <extLst>
        <ext uri="{3e2802c4-a4d2-4d8b-9148-e3be6c30e623}">
          <xlrd:rvb i="18367"/>
        </ext>
      </extLst>
    </bk>
    <bk>
      <extLst>
        <ext uri="{3e2802c4-a4d2-4d8b-9148-e3be6c30e623}">
          <xlrd:rvb i="18368"/>
        </ext>
      </extLst>
    </bk>
    <bk>
      <extLst>
        <ext uri="{3e2802c4-a4d2-4d8b-9148-e3be6c30e623}">
          <xlrd:rvb i="18369"/>
        </ext>
      </extLst>
    </bk>
    <bk>
      <extLst>
        <ext uri="{3e2802c4-a4d2-4d8b-9148-e3be6c30e623}">
          <xlrd:rvb i="18370"/>
        </ext>
      </extLst>
    </bk>
    <bk>
      <extLst>
        <ext uri="{3e2802c4-a4d2-4d8b-9148-e3be6c30e623}">
          <xlrd:rvb i="18371"/>
        </ext>
      </extLst>
    </bk>
    <bk>
      <extLst>
        <ext uri="{3e2802c4-a4d2-4d8b-9148-e3be6c30e623}">
          <xlrd:rvb i="18372"/>
        </ext>
      </extLst>
    </bk>
    <bk>
      <extLst>
        <ext uri="{3e2802c4-a4d2-4d8b-9148-e3be6c30e623}">
          <xlrd:rvb i="18373"/>
        </ext>
      </extLst>
    </bk>
    <bk>
      <extLst>
        <ext uri="{3e2802c4-a4d2-4d8b-9148-e3be6c30e623}">
          <xlrd:rvb i="18374"/>
        </ext>
      </extLst>
    </bk>
    <bk>
      <extLst>
        <ext uri="{3e2802c4-a4d2-4d8b-9148-e3be6c30e623}">
          <xlrd:rvb i="18375"/>
        </ext>
      </extLst>
    </bk>
    <bk>
      <extLst>
        <ext uri="{3e2802c4-a4d2-4d8b-9148-e3be6c30e623}">
          <xlrd:rvb i="18376"/>
        </ext>
      </extLst>
    </bk>
    <bk>
      <extLst>
        <ext uri="{3e2802c4-a4d2-4d8b-9148-e3be6c30e623}">
          <xlrd:rvb i="18377"/>
        </ext>
      </extLst>
    </bk>
    <bk>
      <extLst>
        <ext uri="{3e2802c4-a4d2-4d8b-9148-e3be6c30e623}">
          <xlrd:rvb i="18378"/>
        </ext>
      </extLst>
    </bk>
    <bk>
      <extLst>
        <ext uri="{3e2802c4-a4d2-4d8b-9148-e3be6c30e623}">
          <xlrd:rvb i="18379"/>
        </ext>
      </extLst>
    </bk>
    <bk>
      <extLst>
        <ext uri="{3e2802c4-a4d2-4d8b-9148-e3be6c30e623}">
          <xlrd:rvb i="18380"/>
        </ext>
      </extLst>
    </bk>
    <bk>
      <extLst>
        <ext uri="{3e2802c4-a4d2-4d8b-9148-e3be6c30e623}">
          <xlrd:rvb i="18381"/>
        </ext>
      </extLst>
    </bk>
    <bk>
      <extLst>
        <ext uri="{3e2802c4-a4d2-4d8b-9148-e3be6c30e623}">
          <xlrd:rvb i="18382"/>
        </ext>
      </extLst>
    </bk>
    <bk>
      <extLst>
        <ext uri="{3e2802c4-a4d2-4d8b-9148-e3be6c30e623}">
          <xlrd:rvb i="18383"/>
        </ext>
      </extLst>
    </bk>
    <bk>
      <extLst>
        <ext uri="{3e2802c4-a4d2-4d8b-9148-e3be6c30e623}">
          <xlrd:rvb i="18384"/>
        </ext>
      </extLst>
    </bk>
    <bk>
      <extLst>
        <ext uri="{3e2802c4-a4d2-4d8b-9148-e3be6c30e623}">
          <xlrd:rvb i="18385"/>
        </ext>
      </extLst>
    </bk>
    <bk>
      <extLst>
        <ext uri="{3e2802c4-a4d2-4d8b-9148-e3be6c30e623}">
          <xlrd:rvb i="18386"/>
        </ext>
      </extLst>
    </bk>
    <bk>
      <extLst>
        <ext uri="{3e2802c4-a4d2-4d8b-9148-e3be6c30e623}">
          <xlrd:rvb i="18387"/>
        </ext>
      </extLst>
    </bk>
    <bk>
      <extLst>
        <ext uri="{3e2802c4-a4d2-4d8b-9148-e3be6c30e623}">
          <xlrd:rvb i="18388"/>
        </ext>
      </extLst>
    </bk>
    <bk>
      <extLst>
        <ext uri="{3e2802c4-a4d2-4d8b-9148-e3be6c30e623}">
          <xlrd:rvb i="18389"/>
        </ext>
      </extLst>
    </bk>
    <bk>
      <extLst>
        <ext uri="{3e2802c4-a4d2-4d8b-9148-e3be6c30e623}">
          <xlrd:rvb i="18390"/>
        </ext>
      </extLst>
    </bk>
    <bk>
      <extLst>
        <ext uri="{3e2802c4-a4d2-4d8b-9148-e3be6c30e623}">
          <xlrd:rvb i="18391"/>
        </ext>
      </extLst>
    </bk>
    <bk>
      <extLst>
        <ext uri="{3e2802c4-a4d2-4d8b-9148-e3be6c30e623}">
          <xlrd:rvb i="18392"/>
        </ext>
      </extLst>
    </bk>
    <bk>
      <extLst>
        <ext uri="{3e2802c4-a4d2-4d8b-9148-e3be6c30e623}">
          <xlrd:rvb i="18393"/>
        </ext>
      </extLst>
    </bk>
    <bk>
      <extLst>
        <ext uri="{3e2802c4-a4d2-4d8b-9148-e3be6c30e623}">
          <xlrd:rvb i="18396"/>
        </ext>
      </extLst>
    </bk>
    <bk>
      <extLst>
        <ext uri="{3e2802c4-a4d2-4d8b-9148-e3be6c30e623}">
          <xlrd:rvb i="18397"/>
        </ext>
      </extLst>
    </bk>
    <bk>
      <extLst>
        <ext uri="{3e2802c4-a4d2-4d8b-9148-e3be6c30e623}">
          <xlrd:rvb i="18398"/>
        </ext>
      </extLst>
    </bk>
    <bk>
      <extLst>
        <ext uri="{3e2802c4-a4d2-4d8b-9148-e3be6c30e623}">
          <xlrd:rvb i="18399"/>
        </ext>
      </extLst>
    </bk>
    <bk>
      <extLst>
        <ext uri="{3e2802c4-a4d2-4d8b-9148-e3be6c30e623}">
          <xlrd:rvb i="18400"/>
        </ext>
      </extLst>
    </bk>
    <bk>
      <extLst>
        <ext uri="{3e2802c4-a4d2-4d8b-9148-e3be6c30e623}">
          <xlrd:rvb i="18401"/>
        </ext>
      </extLst>
    </bk>
    <bk>
      <extLst>
        <ext uri="{3e2802c4-a4d2-4d8b-9148-e3be6c30e623}">
          <xlrd:rvb i="18402"/>
        </ext>
      </extLst>
    </bk>
    <bk>
      <extLst>
        <ext uri="{3e2802c4-a4d2-4d8b-9148-e3be6c30e623}">
          <xlrd:rvb i="18403"/>
        </ext>
      </extLst>
    </bk>
    <bk>
      <extLst>
        <ext uri="{3e2802c4-a4d2-4d8b-9148-e3be6c30e623}">
          <xlrd:rvb i="18404"/>
        </ext>
      </extLst>
    </bk>
    <bk>
      <extLst>
        <ext uri="{3e2802c4-a4d2-4d8b-9148-e3be6c30e623}">
          <xlrd:rvb i="18405"/>
        </ext>
      </extLst>
    </bk>
    <bk>
      <extLst>
        <ext uri="{3e2802c4-a4d2-4d8b-9148-e3be6c30e623}">
          <xlrd:rvb i="18406"/>
        </ext>
      </extLst>
    </bk>
    <bk>
      <extLst>
        <ext uri="{3e2802c4-a4d2-4d8b-9148-e3be6c30e623}">
          <xlrd:rvb i="18407"/>
        </ext>
      </extLst>
    </bk>
    <bk>
      <extLst>
        <ext uri="{3e2802c4-a4d2-4d8b-9148-e3be6c30e623}">
          <xlrd:rvb i="18408"/>
        </ext>
      </extLst>
    </bk>
    <bk>
      <extLst>
        <ext uri="{3e2802c4-a4d2-4d8b-9148-e3be6c30e623}">
          <xlrd:rvb i="18409"/>
        </ext>
      </extLst>
    </bk>
    <bk>
      <extLst>
        <ext uri="{3e2802c4-a4d2-4d8b-9148-e3be6c30e623}">
          <xlrd:rvb i="18410"/>
        </ext>
      </extLst>
    </bk>
    <bk>
      <extLst>
        <ext uri="{3e2802c4-a4d2-4d8b-9148-e3be6c30e623}">
          <xlrd:rvb i="18411"/>
        </ext>
      </extLst>
    </bk>
    <bk>
      <extLst>
        <ext uri="{3e2802c4-a4d2-4d8b-9148-e3be6c30e623}">
          <xlrd:rvb i="18412"/>
        </ext>
      </extLst>
    </bk>
    <bk>
      <extLst>
        <ext uri="{3e2802c4-a4d2-4d8b-9148-e3be6c30e623}">
          <xlrd:rvb i="18413"/>
        </ext>
      </extLst>
    </bk>
    <bk>
      <extLst>
        <ext uri="{3e2802c4-a4d2-4d8b-9148-e3be6c30e623}">
          <xlrd:rvb i="18414"/>
        </ext>
      </extLst>
    </bk>
    <bk>
      <extLst>
        <ext uri="{3e2802c4-a4d2-4d8b-9148-e3be6c30e623}">
          <xlrd:rvb i="18415"/>
        </ext>
      </extLst>
    </bk>
    <bk>
      <extLst>
        <ext uri="{3e2802c4-a4d2-4d8b-9148-e3be6c30e623}">
          <xlrd:rvb i="18416"/>
        </ext>
      </extLst>
    </bk>
    <bk>
      <extLst>
        <ext uri="{3e2802c4-a4d2-4d8b-9148-e3be6c30e623}">
          <xlrd:rvb i="18417"/>
        </ext>
      </extLst>
    </bk>
    <bk>
      <extLst>
        <ext uri="{3e2802c4-a4d2-4d8b-9148-e3be6c30e623}">
          <xlrd:rvb i="18418"/>
        </ext>
      </extLst>
    </bk>
    <bk>
      <extLst>
        <ext uri="{3e2802c4-a4d2-4d8b-9148-e3be6c30e623}">
          <xlrd:rvb i="18419"/>
        </ext>
      </extLst>
    </bk>
    <bk>
      <extLst>
        <ext uri="{3e2802c4-a4d2-4d8b-9148-e3be6c30e623}">
          <xlrd:rvb i="18420"/>
        </ext>
      </extLst>
    </bk>
    <bk>
      <extLst>
        <ext uri="{3e2802c4-a4d2-4d8b-9148-e3be6c30e623}">
          <xlrd:rvb i="18421"/>
        </ext>
      </extLst>
    </bk>
    <bk>
      <extLst>
        <ext uri="{3e2802c4-a4d2-4d8b-9148-e3be6c30e623}">
          <xlrd:rvb i="18422"/>
        </ext>
      </extLst>
    </bk>
    <bk>
      <extLst>
        <ext uri="{3e2802c4-a4d2-4d8b-9148-e3be6c30e623}">
          <xlrd:rvb i="18423"/>
        </ext>
      </extLst>
    </bk>
    <bk>
      <extLst>
        <ext uri="{3e2802c4-a4d2-4d8b-9148-e3be6c30e623}">
          <xlrd:rvb i="18424"/>
        </ext>
      </extLst>
    </bk>
    <bk>
      <extLst>
        <ext uri="{3e2802c4-a4d2-4d8b-9148-e3be6c30e623}">
          <xlrd:rvb i="18425"/>
        </ext>
      </extLst>
    </bk>
    <bk>
      <extLst>
        <ext uri="{3e2802c4-a4d2-4d8b-9148-e3be6c30e623}">
          <xlrd:rvb i="18426"/>
        </ext>
      </extLst>
    </bk>
    <bk>
      <extLst>
        <ext uri="{3e2802c4-a4d2-4d8b-9148-e3be6c30e623}">
          <xlrd:rvb i="18427"/>
        </ext>
      </extLst>
    </bk>
    <bk>
      <extLst>
        <ext uri="{3e2802c4-a4d2-4d8b-9148-e3be6c30e623}">
          <xlrd:rvb i="18428"/>
        </ext>
      </extLst>
    </bk>
    <bk>
      <extLst>
        <ext uri="{3e2802c4-a4d2-4d8b-9148-e3be6c30e623}">
          <xlrd:rvb i="18429"/>
        </ext>
      </extLst>
    </bk>
    <bk>
      <extLst>
        <ext uri="{3e2802c4-a4d2-4d8b-9148-e3be6c30e623}">
          <xlrd:rvb i="18430"/>
        </ext>
      </extLst>
    </bk>
    <bk>
      <extLst>
        <ext uri="{3e2802c4-a4d2-4d8b-9148-e3be6c30e623}">
          <xlrd:rvb i="18431"/>
        </ext>
      </extLst>
    </bk>
    <bk>
      <extLst>
        <ext uri="{3e2802c4-a4d2-4d8b-9148-e3be6c30e623}">
          <xlrd:rvb i="18432"/>
        </ext>
      </extLst>
    </bk>
    <bk>
      <extLst>
        <ext uri="{3e2802c4-a4d2-4d8b-9148-e3be6c30e623}">
          <xlrd:rvb i="18433"/>
        </ext>
      </extLst>
    </bk>
    <bk>
      <extLst>
        <ext uri="{3e2802c4-a4d2-4d8b-9148-e3be6c30e623}">
          <xlrd:rvb i="18434"/>
        </ext>
      </extLst>
    </bk>
    <bk>
      <extLst>
        <ext uri="{3e2802c4-a4d2-4d8b-9148-e3be6c30e623}">
          <xlrd:rvb i="18435"/>
        </ext>
      </extLst>
    </bk>
    <bk>
      <extLst>
        <ext uri="{3e2802c4-a4d2-4d8b-9148-e3be6c30e623}">
          <xlrd:rvb i="18436"/>
        </ext>
      </extLst>
    </bk>
    <bk>
      <extLst>
        <ext uri="{3e2802c4-a4d2-4d8b-9148-e3be6c30e623}">
          <xlrd:rvb i="18437"/>
        </ext>
      </extLst>
    </bk>
    <bk>
      <extLst>
        <ext uri="{3e2802c4-a4d2-4d8b-9148-e3be6c30e623}">
          <xlrd:rvb i="18438"/>
        </ext>
      </extLst>
    </bk>
    <bk>
      <extLst>
        <ext uri="{3e2802c4-a4d2-4d8b-9148-e3be6c30e623}">
          <xlrd:rvb i="18439"/>
        </ext>
      </extLst>
    </bk>
    <bk>
      <extLst>
        <ext uri="{3e2802c4-a4d2-4d8b-9148-e3be6c30e623}">
          <xlrd:rvb i="18440"/>
        </ext>
      </extLst>
    </bk>
    <bk>
      <extLst>
        <ext uri="{3e2802c4-a4d2-4d8b-9148-e3be6c30e623}">
          <xlrd:rvb i="18441"/>
        </ext>
      </extLst>
    </bk>
    <bk>
      <extLst>
        <ext uri="{3e2802c4-a4d2-4d8b-9148-e3be6c30e623}">
          <xlrd:rvb i="18442"/>
        </ext>
      </extLst>
    </bk>
    <bk>
      <extLst>
        <ext uri="{3e2802c4-a4d2-4d8b-9148-e3be6c30e623}">
          <xlrd:rvb i="18443"/>
        </ext>
      </extLst>
    </bk>
    <bk>
      <extLst>
        <ext uri="{3e2802c4-a4d2-4d8b-9148-e3be6c30e623}">
          <xlrd:rvb i="18444"/>
        </ext>
      </extLst>
    </bk>
    <bk>
      <extLst>
        <ext uri="{3e2802c4-a4d2-4d8b-9148-e3be6c30e623}">
          <xlrd:rvb i="18445"/>
        </ext>
      </extLst>
    </bk>
    <bk>
      <extLst>
        <ext uri="{3e2802c4-a4d2-4d8b-9148-e3be6c30e623}">
          <xlrd:rvb i="18446"/>
        </ext>
      </extLst>
    </bk>
    <bk>
      <extLst>
        <ext uri="{3e2802c4-a4d2-4d8b-9148-e3be6c30e623}">
          <xlrd:rvb i="18447"/>
        </ext>
      </extLst>
    </bk>
    <bk>
      <extLst>
        <ext uri="{3e2802c4-a4d2-4d8b-9148-e3be6c30e623}">
          <xlrd:rvb i="18448"/>
        </ext>
      </extLst>
    </bk>
    <bk>
      <extLst>
        <ext uri="{3e2802c4-a4d2-4d8b-9148-e3be6c30e623}">
          <xlrd:rvb i="18449"/>
        </ext>
      </extLst>
    </bk>
    <bk>
      <extLst>
        <ext uri="{3e2802c4-a4d2-4d8b-9148-e3be6c30e623}">
          <xlrd:rvb i="18450"/>
        </ext>
      </extLst>
    </bk>
    <bk>
      <extLst>
        <ext uri="{3e2802c4-a4d2-4d8b-9148-e3be6c30e623}">
          <xlrd:rvb i="18451"/>
        </ext>
      </extLst>
    </bk>
    <bk>
      <extLst>
        <ext uri="{3e2802c4-a4d2-4d8b-9148-e3be6c30e623}">
          <xlrd:rvb i="18452"/>
        </ext>
      </extLst>
    </bk>
    <bk>
      <extLst>
        <ext uri="{3e2802c4-a4d2-4d8b-9148-e3be6c30e623}">
          <xlrd:rvb i="18453"/>
        </ext>
      </extLst>
    </bk>
    <bk>
      <extLst>
        <ext uri="{3e2802c4-a4d2-4d8b-9148-e3be6c30e623}">
          <xlrd:rvb i="18454"/>
        </ext>
      </extLst>
    </bk>
    <bk>
      <extLst>
        <ext uri="{3e2802c4-a4d2-4d8b-9148-e3be6c30e623}">
          <xlrd:rvb i="18455"/>
        </ext>
      </extLst>
    </bk>
    <bk>
      <extLst>
        <ext uri="{3e2802c4-a4d2-4d8b-9148-e3be6c30e623}">
          <xlrd:rvb i="18456"/>
        </ext>
      </extLst>
    </bk>
    <bk>
      <extLst>
        <ext uri="{3e2802c4-a4d2-4d8b-9148-e3be6c30e623}">
          <xlrd:rvb i="18457"/>
        </ext>
      </extLst>
    </bk>
    <bk>
      <extLst>
        <ext uri="{3e2802c4-a4d2-4d8b-9148-e3be6c30e623}">
          <xlrd:rvb i="18458"/>
        </ext>
      </extLst>
    </bk>
    <bk>
      <extLst>
        <ext uri="{3e2802c4-a4d2-4d8b-9148-e3be6c30e623}">
          <xlrd:rvb i="18459"/>
        </ext>
      </extLst>
    </bk>
    <bk>
      <extLst>
        <ext uri="{3e2802c4-a4d2-4d8b-9148-e3be6c30e623}">
          <xlrd:rvb i="18460"/>
        </ext>
      </extLst>
    </bk>
    <bk>
      <extLst>
        <ext uri="{3e2802c4-a4d2-4d8b-9148-e3be6c30e623}">
          <xlrd:rvb i="18461"/>
        </ext>
      </extLst>
    </bk>
    <bk>
      <extLst>
        <ext uri="{3e2802c4-a4d2-4d8b-9148-e3be6c30e623}">
          <xlrd:rvb i="18462"/>
        </ext>
      </extLst>
    </bk>
    <bk>
      <extLst>
        <ext uri="{3e2802c4-a4d2-4d8b-9148-e3be6c30e623}">
          <xlrd:rvb i="18463"/>
        </ext>
      </extLst>
    </bk>
    <bk>
      <extLst>
        <ext uri="{3e2802c4-a4d2-4d8b-9148-e3be6c30e623}">
          <xlrd:rvb i="18464"/>
        </ext>
      </extLst>
    </bk>
    <bk>
      <extLst>
        <ext uri="{3e2802c4-a4d2-4d8b-9148-e3be6c30e623}">
          <xlrd:rvb i="18465"/>
        </ext>
      </extLst>
    </bk>
    <bk>
      <extLst>
        <ext uri="{3e2802c4-a4d2-4d8b-9148-e3be6c30e623}">
          <xlrd:rvb i="18466"/>
        </ext>
      </extLst>
    </bk>
    <bk>
      <extLst>
        <ext uri="{3e2802c4-a4d2-4d8b-9148-e3be6c30e623}">
          <xlrd:rvb i="18467"/>
        </ext>
      </extLst>
    </bk>
    <bk>
      <extLst>
        <ext uri="{3e2802c4-a4d2-4d8b-9148-e3be6c30e623}">
          <xlrd:rvb i="18468"/>
        </ext>
      </extLst>
    </bk>
    <bk>
      <extLst>
        <ext uri="{3e2802c4-a4d2-4d8b-9148-e3be6c30e623}">
          <xlrd:rvb i="18469"/>
        </ext>
      </extLst>
    </bk>
    <bk>
      <extLst>
        <ext uri="{3e2802c4-a4d2-4d8b-9148-e3be6c30e623}">
          <xlrd:rvb i="18470"/>
        </ext>
      </extLst>
    </bk>
    <bk>
      <extLst>
        <ext uri="{3e2802c4-a4d2-4d8b-9148-e3be6c30e623}">
          <xlrd:rvb i="18471"/>
        </ext>
      </extLst>
    </bk>
    <bk>
      <extLst>
        <ext uri="{3e2802c4-a4d2-4d8b-9148-e3be6c30e623}">
          <xlrd:rvb i="18472"/>
        </ext>
      </extLst>
    </bk>
    <bk>
      <extLst>
        <ext uri="{3e2802c4-a4d2-4d8b-9148-e3be6c30e623}">
          <xlrd:rvb i="18473"/>
        </ext>
      </extLst>
    </bk>
    <bk>
      <extLst>
        <ext uri="{3e2802c4-a4d2-4d8b-9148-e3be6c30e623}">
          <xlrd:rvb i="18474"/>
        </ext>
      </extLst>
    </bk>
    <bk>
      <extLst>
        <ext uri="{3e2802c4-a4d2-4d8b-9148-e3be6c30e623}">
          <xlrd:rvb i="18475"/>
        </ext>
      </extLst>
    </bk>
    <bk>
      <extLst>
        <ext uri="{3e2802c4-a4d2-4d8b-9148-e3be6c30e623}">
          <xlrd:rvb i="18476"/>
        </ext>
      </extLst>
    </bk>
    <bk>
      <extLst>
        <ext uri="{3e2802c4-a4d2-4d8b-9148-e3be6c30e623}">
          <xlrd:rvb i="18477"/>
        </ext>
      </extLst>
    </bk>
    <bk>
      <extLst>
        <ext uri="{3e2802c4-a4d2-4d8b-9148-e3be6c30e623}">
          <xlrd:rvb i="18478"/>
        </ext>
      </extLst>
    </bk>
    <bk>
      <extLst>
        <ext uri="{3e2802c4-a4d2-4d8b-9148-e3be6c30e623}">
          <xlrd:rvb i="18479"/>
        </ext>
      </extLst>
    </bk>
    <bk>
      <extLst>
        <ext uri="{3e2802c4-a4d2-4d8b-9148-e3be6c30e623}">
          <xlrd:rvb i="18480"/>
        </ext>
      </extLst>
    </bk>
    <bk>
      <extLst>
        <ext uri="{3e2802c4-a4d2-4d8b-9148-e3be6c30e623}">
          <xlrd:rvb i="18481"/>
        </ext>
      </extLst>
    </bk>
    <bk>
      <extLst>
        <ext uri="{3e2802c4-a4d2-4d8b-9148-e3be6c30e623}">
          <xlrd:rvb i="18482"/>
        </ext>
      </extLst>
    </bk>
    <bk>
      <extLst>
        <ext uri="{3e2802c4-a4d2-4d8b-9148-e3be6c30e623}">
          <xlrd:rvb i="18483"/>
        </ext>
      </extLst>
    </bk>
    <bk>
      <extLst>
        <ext uri="{3e2802c4-a4d2-4d8b-9148-e3be6c30e623}">
          <xlrd:rvb i="18484"/>
        </ext>
      </extLst>
    </bk>
    <bk>
      <extLst>
        <ext uri="{3e2802c4-a4d2-4d8b-9148-e3be6c30e623}">
          <xlrd:rvb i="18485"/>
        </ext>
      </extLst>
    </bk>
    <bk>
      <extLst>
        <ext uri="{3e2802c4-a4d2-4d8b-9148-e3be6c30e623}">
          <xlrd:rvb i="18486"/>
        </ext>
      </extLst>
    </bk>
    <bk>
      <extLst>
        <ext uri="{3e2802c4-a4d2-4d8b-9148-e3be6c30e623}">
          <xlrd:rvb i="18487"/>
        </ext>
      </extLst>
    </bk>
    <bk>
      <extLst>
        <ext uri="{3e2802c4-a4d2-4d8b-9148-e3be6c30e623}">
          <xlrd:rvb i="18488"/>
        </ext>
      </extLst>
    </bk>
    <bk>
      <extLst>
        <ext uri="{3e2802c4-a4d2-4d8b-9148-e3be6c30e623}">
          <xlrd:rvb i="18489"/>
        </ext>
      </extLst>
    </bk>
    <bk>
      <extLst>
        <ext uri="{3e2802c4-a4d2-4d8b-9148-e3be6c30e623}">
          <xlrd:rvb i="18490"/>
        </ext>
      </extLst>
    </bk>
    <bk>
      <extLst>
        <ext uri="{3e2802c4-a4d2-4d8b-9148-e3be6c30e623}">
          <xlrd:rvb i="18491"/>
        </ext>
      </extLst>
    </bk>
    <bk>
      <extLst>
        <ext uri="{3e2802c4-a4d2-4d8b-9148-e3be6c30e623}">
          <xlrd:rvb i="18492"/>
        </ext>
      </extLst>
    </bk>
    <bk>
      <extLst>
        <ext uri="{3e2802c4-a4d2-4d8b-9148-e3be6c30e623}">
          <xlrd:rvb i="18493"/>
        </ext>
      </extLst>
    </bk>
    <bk>
      <extLst>
        <ext uri="{3e2802c4-a4d2-4d8b-9148-e3be6c30e623}">
          <xlrd:rvb i="18494"/>
        </ext>
      </extLst>
    </bk>
    <bk>
      <extLst>
        <ext uri="{3e2802c4-a4d2-4d8b-9148-e3be6c30e623}">
          <xlrd:rvb i="18495"/>
        </ext>
      </extLst>
    </bk>
    <bk>
      <extLst>
        <ext uri="{3e2802c4-a4d2-4d8b-9148-e3be6c30e623}">
          <xlrd:rvb i="18496"/>
        </ext>
      </extLst>
    </bk>
    <bk>
      <extLst>
        <ext uri="{3e2802c4-a4d2-4d8b-9148-e3be6c30e623}">
          <xlrd:rvb i="18497"/>
        </ext>
      </extLst>
    </bk>
    <bk>
      <extLst>
        <ext uri="{3e2802c4-a4d2-4d8b-9148-e3be6c30e623}">
          <xlrd:rvb i="18498"/>
        </ext>
      </extLst>
    </bk>
    <bk>
      <extLst>
        <ext uri="{3e2802c4-a4d2-4d8b-9148-e3be6c30e623}">
          <xlrd:rvb i="18499"/>
        </ext>
      </extLst>
    </bk>
    <bk>
      <extLst>
        <ext uri="{3e2802c4-a4d2-4d8b-9148-e3be6c30e623}">
          <xlrd:rvb i="18500"/>
        </ext>
      </extLst>
    </bk>
    <bk>
      <extLst>
        <ext uri="{3e2802c4-a4d2-4d8b-9148-e3be6c30e623}">
          <xlrd:rvb i="18501"/>
        </ext>
      </extLst>
    </bk>
    <bk>
      <extLst>
        <ext uri="{3e2802c4-a4d2-4d8b-9148-e3be6c30e623}">
          <xlrd:rvb i="18502"/>
        </ext>
      </extLst>
    </bk>
    <bk>
      <extLst>
        <ext uri="{3e2802c4-a4d2-4d8b-9148-e3be6c30e623}">
          <xlrd:rvb i="18503"/>
        </ext>
      </extLst>
    </bk>
    <bk>
      <extLst>
        <ext uri="{3e2802c4-a4d2-4d8b-9148-e3be6c30e623}">
          <xlrd:rvb i="18504"/>
        </ext>
      </extLst>
    </bk>
    <bk>
      <extLst>
        <ext uri="{3e2802c4-a4d2-4d8b-9148-e3be6c30e623}">
          <xlrd:rvb i="18505"/>
        </ext>
      </extLst>
    </bk>
    <bk>
      <extLst>
        <ext uri="{3e2802c4-a4d2-4d8b-9148-e3be6c30e623}">
          <xlrd:rvb i="18506"/>
        </ext>
      </extLst>
    </bk>
    <bk>
      <extLst>
        <ext uri="{3e2802c4-a4d2-4d8b-9148-e3be6c30e623}">
          <xlrd:rvb i="18507"/>
        </ext>
      </extLst>
    </bk>
    <bk>
      <extLst>
        <ext uri="{3e2802c4-a4d2-4d8b-9148-e3be6c30e623}">
          <xlrd:rvb i="18508"/>
        </ext>
      </extLst>
    </bk>
    <bk>
      <extLst>
        <ext uri="{3e2802c4-a4d2-4d8b-9148-e3be6c30e623}">
          <xlrd:rvb i="18509"/>
        </ext>
      </extLst>
    </bk>
    <bk>
      <extLst>
        <ext uri="{3e2802c4-a4d2-4d8b-9148-e3be6c30e623}">
          <xlrd:rvb i="18510"/>
        </ext>
      </extLst>
    </bk>
    <bk>
      <extLst>
        <ext uri="{3e2802c4-a4d2-4d8b-9148-e3be6c30e623}">
          <xlrd:rvb i="18511"/>
        </ext>
      </extLst>
    </bk>
    <bk>
      <extLst>
        <ext uri="{3e2802c4-a4d2-4d8b-9148-e3be6c30e623}">
          <xlrd:rvb i="18512"/>
        </ext>
      </extLst>
    </bk>
    <bk>
      <extLst>
        <ext uri="{3e2802c4-a4d2-4d8b-9148-e3be6c30e623}">
          <xlrd:rvb i="18513"/>
        </ext>
      </extLst>
    </bk>
    <bk>
      <extLst>
        <ext uri="{3e2802c4-a4d2-4d8b-9148-e3be6c30e623}">
          <xlrd:rvb i="18514"/>
        </ext>
      </extLst>
    </bk>
    <bk>
      <extLst>
        <ext uri="{3e2802c4-a4d2-4d8b-9148-e3be6c30e623}">
          <xlrd:rvb i="18515"/>
        </ext>
      </extLst>
    </bk>
    <bk>
      <extLst>
        <ext uri="{3e2802c4-a4d2-4d8b-9148-e3be6c30e623}">
          <xlrd:rvb i="18516"/>
        </ext>
      </extLst>
    </bk>
    <bk>
      <extLst>
        <ext uri="{3e2802c4-a4d2-4d8b-9148-e3be6c30e623}">
          <xlrd:rvb i="18517"/>
        </ext>
      </extLst>
    </bk>
    <bk>
      <extLst>
        <ext uri="{3e2802c4-a4d2-4d8b-9148-e3be6c30e623}">
          <xlrd:rvb i="18518"/>
        </ext>
      </extLst>
    </bk>
    <bk>
      <extLst>
        <ext uri="{3e2802c4-a4d2-4d8b-9148-e3be6c30e623}">
          <xlrd:rvb i="18519"/>
        </ext>
      </extLst>
    </bk>
    <bk>
      <extLst>
        <ext uri="{3e2802c4-a4d2-4d8b-9148-e3be6c30e623}">
          <xlrd:rvb i="18520"/>
        </ext>
      </extLst>
    </bk>
    <bk>
      <extLst>
        <ext uri="{3e2802c4-a4d2-4d8b-9148-e3be6c30e623}">
          <xlrd:rvb i="18521"/>
        </ext>
      </extLst>
    </bk>
    <bk>
      <extLst>
        <ext uri="{3e2802c4-a4d2-4d8b-9148-e3be6c30e623}">
          <xlrd:rvb i="18522"/>
        </ext>
      </extLst>
    </bk>
    <bk>
      <extLst>
        <ext uri="{3e2802c4-a4d2-4d8b-9148-e3be6c30e623}">
          <xlrd:rvb i="18523"/>
        </ext>
      </extLst>
    </bk>
    <bk>
      <extLst>
        <ext uri="{3e2802c4-a4d2-4d8b-9148-e3be6c30e623}">
          <xlrd:rvb i="18524"/>
        </ext>
      </extLst>
    </bk>
    <bk>
      <extLst>
        <ext uri="{3e2802c4-a4d2-4d8b-9148-e3be6c30e623}">
          <xlrd:rvb i="18525"/>
        </ext>
      </extLst>
    </bk>
    <bk>
      <extLst>
        <ext uri="{3e2802c4-a4d2-4d8b-9148-e3be6c30e623}">
          <xlrd:rvb i="18526"/>
        </ext>
      </extLst>
    </bk>
    <bk>
      <extLst>
        <ext uri="{3e2802c4-a4d2-4d8b-9148-e3be6c30e623}">
          <xlrd:rvb i="18527"/>
        </ext>
      </extLst>
    </bk>
    <bk>
      <extLst>
        <ext uri="{3e2802c4-a4d2-4d8b-9148-e3be6c30e623}">
          <xlrd:rvb i="18528"/>
        </ext>
      </extLst>
    </bk>
    <bk>
      <extLst>
        <ext uri="{3e2802c4-a4d2-4d8b-9148-e3be6c30e623}">
          <xlrd:rvb i="18529"/>
        </ext>
      </extLst>
    </bk>
    <bk>
      <extLst>
        <ext uri="{3e2802c4-a4d2-4d8b-9148-e3be6c30e623}">
          <xlrd:rvb i="18530"/>
        </ext>
      </extLst>
    </bk>
    <bk>
      <extLst>
        <ext uri="{3e2802c4-a4d2-4d8b-9148-e3be6c30e623}">
          <xlrd:rvb i="18531"/>
        </ext>
      </extLst>
    </bk>
    <bk>
      <extLst>
        <ext uri="{3e2802c4-a4d2-4d8b-9148-e3be6c30e623}">
          <xlrd:rvb i="18532"/>
        </ext>
      </extLst>
    </bk>
    <bk>
      <extLst>
        <ext uri="{3e2802c4-a4d2-4d8b-9148-e3be6c30e623}">
          <xlrd:rvb i="18533"/>
        </ext>
      </extLst>
    </bk>
    <bk>
      <extLst>
        <ext uri="{3e2802c4-a4d2-4d8b-9148-e3be6c30e623}">
          <xlrd:rvb i="18534"/>
        </ext>
      </extLst>
    </bk>
    <bk>
      <extLst>
        <ext uri="{3e2802c4-a4d2-4d8b-9148-e3be6c30e623}">
          <xlrd:rvb i="18535"/>
        </ext>
      </extLst>
    </bk>
    <bk>
      <extLst>
        <ext uri="{3e2802c4-a4d2-4d8b-9148-e3be6c30e623}">
          <xlrd:rvb i="18536"/>
        </ext>
      </extLst>
    </bk>
    <bk>
      <extLst>
        <ext uri="{3e2802c4-a4d2-4d8b-9148-e3be6c30e623}">
          <xlrd:rvb i="18537"/>
        </ext>
      </extLst>
    </bk>
    <bk>
      <extLst>
        <ext uri="{3e2802c4-a4d2-4d8b-9148-e3be6c30e623}">
          <xlrd:rvb i="18538"/>
        </ext>
      </extLst>
    </bk>
    <bk>
      <extLst>
        <ext uri="{3e2802c4-a4d2-4d8b-9148-e3be6c30e623}">
          <xlrd:rvb i="18539"/>
        </ext>
      </extLst>
    </bk>
    <bk>
      <extLst>
        <ext uri="{3e2802c4-a4d2-4d8b-9148-e3be6c30e623}">
          <xlrd:rvb i="18540"/>
        </ext>
      </extLst>
    </bk>
    <bk>
      <extLst>
        <ext uri="{3e2802c4-a4d2-4d8b-9148-e3be6c30e623}">
          <xlrd:rvb i="18541"/>
        </ext>
      </extLst>
    </bk>
    <bk>
      <extLst>
        <ext uri="{3e2802c4-a4d2-4d8b-9148-e3be6c30e623}">
          <xlrd:rvb i="18542"/>
        </ext>
      </extLst>
    </bk>
    <bk>
      <extLst>
        <ext uri="{3e2802c4-a4d2-4d8b-9148-e3be6c30e623}">
          <xlrd:rvb i="18543"/>
        </ext>
      </extLst>
    </bk>
    <bk>
      <extLst>
        <ext uri="{3e2802c4-a4d2-4d8b-9148-e3be6c30e623}">
          <xlrd:rvb i="18544"/>
        </ext>
      </extLst>
    </bk>
    <bk>
      <extLst>
        <ext uri="{3e2802c4-a4d2-4d8b-9148-e3be6c30e623}">
          <xlrd:rvb i="18545"/>
        </ext>
      </extLst>
    </bk>
    <bk>
      <extLst>
        <ext uri="{3e2802c4-a4d2-4d8b-9148-e3be6c30e623}">
          <xlrd:rvb i="18546"/>
        </ext>
      </extLst>
    </bk>
    <bk>
      <extLst>
        <ext uri="{3e2802c4-a4d2-4d8b-9148-e3be6c30e623}">
          <xlrd:rvb i="18547"/>
        </ext>
      </extLst>
    </bk>
    <bk>
      <extLst>
        <ext uri="{3e2802c4-a4d2-4d8b-9148-e3be6c30e623}">
          <xlrd:rvb i="18548"/>
        </ext>
      </extLst>
    </bk>
    <bk>
      <extLst>
        <ext uri="{3e2802c4-a4d2-4d8b-9148-e3be6c30e623}">
          <xlrd:rvb i="18549"/>
        </ext>
      </extLst>
    </bk>
    <bk>
      <extLst>
        <ext uri="{3e2802c4-a4d2-4d8b-9148-e3be6c30e623}">
          <xlrd:rvb i="18550"/>
        </ext>
      </extLst>
    </bk>
    <bk>
      <extLst>
        <ext uri="{3e2802c4-a4d2-4d8b-9148-e3be6c30e623}">
          <xlrd:rvb i="18551"/>
        </ext>
      </extLst>
    </bk>
    <bk>
      <extLst>
        <ext uri="{3e2802c4-a4d2-4d8b-9148-e3be6c30e623}">
          <xlrd:rvb i="18552"/>
        </ext>
      </extLst>
    </bk>
    <bk>
      <extLst>
        <ext uri="{3e2802c4-a4d2-4d8b-9148-e3be6c30e623}">
          <xlrd:rvb i="18553"/>
        </ext>
      </extLst>
    </bk>
    <bk>
      <extLst>
        <ext uri="{3e2802c4-a4d2-4d8b-9148-e3be6c30e623}">
          <xlrd:rvb i="18554"/>
        </ext>
      </extLst>
    </bk>
    <bk>
      <extLst>
        <ext uri="{3e2802c4-a4d2-4d8b-9148-e3be6c30e623}">
          <xlrd:rvb i="18555"/>
        </ext>
      </extLst>
    </bk>
    <bk>
      <extLst>
        <ext uri="{3e2802c4-a4d2-4d8b-9148-e3be6c30e623}">
          <xlrd:rvb i="18556"/>
        </ext>
      </extLst>
    </bk>
    <bk>
      <extLst>
        <ext uri="{3e2802c4-a4d2-4d8b-9148-e3be6c30e623}">
          <xlrd:rvb i="18557"/>
        </ext>
      </extLst>
    </bk>
    <bk>
      <extLst>
        <ext uri="{3e2802c4-a4d2-4d8b-9148-e3be6c30e623}">
          <xlrd:rvb i="18558"/>
        </ext>
      </extLst>
    </bk>
    <bk>
      <extLst>
        <ext uri="{3e2802c4-a4d2-4d8b-9148-e3be6c30e623}">
          <xlrd:rvb i="18559"/>
        </ext>
      </extLst>
    </bk>
    <bk>
      <extLst>
        <ext uri="{3e2802c4-a4d2-4d8b-9148-e3be6c30e623}">
          <xlrd:rvb i="18560"/>
        </ext>
      </extLst>
    </bk>
    <bk>
      <extLst>
        <ext uri="{3e2802c4-a4d2-4d8b-9148-e3be6c30e623}">
          <xlrd:rvb i="18561"/>
        </ext>
      </extLst>
    </bk>
    <bk>
      <extLst>
        <ext uri="{3e2802c4-a4d2-4d8b-9148-e3be6c30e623}">
          <xlrd:rvb i="18562"/>
        </ext>
      </extLst>
    </bk>
    <bk>
      <extLst>
        <ext uri="{3e2802c4-a4d2-4d8b-9148-e3be6c30e623}">
          <xlrd:rvb i="18563"/>
        </ext>
      </extLst>
    </bk>
    <bk>
      <extLst>
        <ext uri="{3e2802c4-a4d2-4d8b-9148-e3be6c30e623}">
          <xlrd:rvb i="18564"/>
        </ext>
      </extLst>
    </bk>
    <bk>
      <extLst>
        <ext uri="{3e2802c4-a4d2-4d8b-9148-e3be6c30e623}">
          <xlrd:rvb i="18565"/>
        </ext>
      </extLst>
    </bk>
    <bk>
      <extLst>
        <ext uri="{3e2802c4-a4d2-4d8b-9148-e3be6c30e623}">
          <xlrd:rvb i="18566"/>
        </ext>
      </extLst>
    </bk>
    <bk>
      <extLst>
        <ext uri="{3e2802c4-a4d2-4d8b-9148-e3be6c30e623}">
          <xlrd:rvb i="18567"/>
        </ext>
      </extLst>
    </bk>
    <bk>
      <extLst>
        <ext uri="{3e2802c4-a4d2-4d8b-9148-e3be6c30e623}">
          <xlrd:rvb i="18568"/>
        </ext>
      </extLst>
    </bk>
    <bk>
      <extLst>
        <ext uri="{3e2802c4-a4d2-4d8b-9148-e3be6c30e623}">
          <xlrd:rvb i="18569"/>
        </ext>
      </extLst>
    </bk>
    <bk>
      <extLst>
        <ext uri="{3e2802c4-a4d2-4d8b-9148-e3be6c30e623}">
          <xlrd:rvb i="18572"/>
        </ext>
      </extLst>
    </bk>
    <bk>
      <extLst>
        <ext uri="{3e2802c4-a4d2-4d8b-9148-e3be6c30e623}">
          <xlrd:rvb i="18573"/>
        </ext>
      </extLst>
    </bk>
    <bk>
      <extLst>
        <ext uri="{3e2802c4-a4d2-4d8b-9148-e3be6c30e623}">
          <xlrd:rvb i="18574"/>
        </ext>
      </extLst>
    </bk>
    <bk>
      <extLst>
        <ext uri="{3e2802c4-a4d2-4d8b-9148-e3be6c30e623}">
          <xlrd:rvb i="18575"/>
        </ext>
      </extLst>
    </bk>
    <bk>
      <extLst>
        <ext uri="{3e2802c4-a4d2-4d8b-9148-e3be6c30e623}">
          <xlrd:rvb i="18576"/>
        </ext>
      </extLst>
    </bk>
    <bk>
      <extLst>
        <ext uri="{3e2802c4-a4d2-4d8b-9148-e3be6c30e623}">
          <xlrd:rvb i="18577"/>
        </ext>
      </extLst>
    </bk>
    <bk>
      <extLst>
        <ext uri="{3e2802c4-a4d2-4d8b-9148-e3be6c30e623}">
          <xlrd:rvb i="18578"/>
        </ext>
      </extLst>
    </bk>
    <bk>
      <extLst>
        <ext uri="{3e2802c4-a4d2-4d8b-9148-e3be6c30e623}">
          <xlrd:rvb i="18579"/>
        </ext>
      </extLst>
    </bk>
    <bk>
      <extLst>
        <ext uri="{3e2802c4-a4d2-4d8b-9148-e3be6c30e623}">
          <xlrd:rvb i="18580"/>
        </ext>
      </extLst>
    </bk>
    <bk>
      <extLst>
        <ext uri="{3e2802c4-a4d2-4d8b-9148-e3be6c30e623}">
          <xlrd:rvb i="18581"/>
        </ext>
      </extLst>
    </bk>
    <bk>
      <extLst>
        <ext uri="{3e2802c4-a4d2-4d8b-9148-e3be6c30e623}">
          <xlrd:rvb i="18582"/>
        </ext>
      </extLst>
    </bk>
    <bk>
      <extLst>
        <ext uri="{3e2802c4-a4d2-4d8b-9148-e3be6c30e623}">
          <xlrd:rvb i="18583"/>
        </ext>
      </extLst>
    </bk>
    <bk>
      <extLst>
        <ext uri="{3e2802c4-a4d2-4d8b-9148-e3be6c30e623}">
          <xlrd:rvb i="18584"/>
        </ext>
      </extLst>
    </bk>
    <bk>
      <extLst>
        <ext uri="{3e2802c4-a4d2-4d8b-9148-e3be6c30e623}">
          <xlrd:rvb i="18585"/>
        </ext>
      </extLst>
    </bk>
    <bk>
      <extLst>
        <ext uri="{3e2802c4-a4d2-4d8b-9148-e3be6c30e623}">
          <xlrd:rvb i="18586"/>
        </ext>
      </extLst>
    </bk>
    <bk>
      <extLst>
        <ext uri="{3e2802c4-a4d2-4d8b-9148-e3be6c30e623}">
          <xlrd:rvb i="18587"/>
        </ext>
      </extLst>
    </bk>
    <bk>
      <extLst>
        <ext uri="{3e2802c4-a4d2-4d8b-9148-e3be6c30e623}">
          <xlrd:rvb i="18588"/>
        </ext>
      </extLst>
    </bk>
    <bk>
      <extLst>
        <ext uri="{3e2802c4-a4d2-4d8b-9148-e3be6c30e623}">
          <xlrd:rvb i="18589"/>
        </ext>
      </extLst>
    </bk>
    <bk>
      <extLst>
        <ext uri="{3e2802c4-a4d2-4d8b-9148-e3be6c30e623}">
          <xlrd:rvb i="18590"/>
        </ext>
      </extLst>
    </bk>
    <bk>
      <extLst>
        <ext uri="{3e2802c4-a4d2-4d8b-9148-e3be6c30e623}">
          <xlrd:rvb i="18591"/>
        </ext>
      </extLst>
    </bk>
    <bk>
      <extLst>
        <ext uri="{3e2802c4-a4d2-4d8b-9148-e3be6c30e623}">
          <xlrd:rvb i="18592"/>
        </ext>
      </extLst>
    </bk>
    <bk>
      <extLst>
        <ext uri="{3e2802c4-a4d2-4d8b-9148-e3be6c30e623}">
          <xlrd:rvb i="18593"/>
        </ext>
      </extLst>
    </bk>
    <bk>
      <extLst>
        <ext uri="{3e2802c4-a4d2-4d8b-9148-e3be6c30e623}">
          <xlrd:rvb i="18594"/>
        </ext>
      </extLst>
    </bk>
    <bk>
      <extLst>
        <ext uri="{3e2802c4-a4d2-4d8b-9148-e3be6c30e623}">
          <xlrd:rvb i="18595"/>
        </ext>
      </extLst>
    </bk>
    <bk>
      <extLst>
        <ext uri="{3e2802c4-a4d2-4d8b-9148-e3be6c30e623}">
          <xlrd:rvb i="18596"/>
        </ext>
      </extLst>
    </bk>
    <bk>
      <extLst>
        <ext uri="{3e2802c4-a4d2-4d8b-9148-e3be6c30e623}">
          <xlrd:rvb i="18597"/>
        </ext>
      </extLst>
    </bk>
    <bk>
      <extLst>
        <ext uri="{3e2802c4-a4d2-4d8b-9148-e3be6c30e623}">
          <xlrd:rvb i="18598"/>
        </ext>
      </extLst>
    </bk>
    <bk>
      <extLst>
        <ext uri="{3e2802c4-a4d2-4d8b-9148-e3be6c30e623}">
          <xlrd:rvb i="18599"/>
        </ext>
      </extLst>
    </bk>
    <bk>
      <extLst>
        <ext uri="{3e2802c4-a4d2-4d8b-9148-e3be6c30e623}">
          <xlrd:rvb i="18600"/>
        </ext>
      </extLst>
    </bk>
    <bk>
      <extLst>
        <ext uri="{3e2802c4-a4d2-4d8b-9148-e3be6c30e623}">
          <xlrd:rvb i="18601"/>
        </ext>
      </extLst>
    </bk>
    <bk>
      <extLst>
        <ext uri="{3e2802c4-a4d2-4d8b-9148-e3be6c30e623}">
          <xlrd:rvb i="18602"/>
        </ext>
      </extLst>
    </bk>
    <bk>
      <extLst>
        <ext uri="{3e2802c4-a4d2-4d8b-9148-e3be6c30e623}">
          <xlrd:rvb i="18603"/>
        </ext>
      </extLst>
    </bk>
    <bk>
      <extLst>
        <ext uri="{3e2802c4-a4d2-4d8b-9148-e3be6c30e623}">
          <xlrd:rvb i="18604"/>
        </ext>
      </extLst>
    </bk>
    <bk>
      <extLst>
        <ext uri="{3e2802c4-a4d2-4d8b-9148-e3be6c30e623}">
          <xlrd:rvb i="18605"/>
        </ext>
      </extLst>
    </bk>
    <bk>
      <extLst>
        <ext uri="{3e2802c4-a4d2-4d8b-9148-e3be6c30e623}">
          <xlrd:rvb i="18606"/>
        </ext>
      </extLst>
    </bk>
    <bk>
      <extLst>
        <ext uri="{3e2802c4-a4d2-4d8b-9148-e3be6c30e623}">
          <xlrd:rvb i="18607"/>
        </ext>
      </extLst>
    </bk>
    <bk>
      <extLst>
        <ext uri="{3e2802c4-a4d2-4d8b-9148-e3be6c30e623}">
          <xlrd:rvb i="18608"/>
        </ext>
      </extLst>
    </bk>
    <bk>
      <extLst>
        <ext uri="{3e2802c4-a4d2-4d8b-9148-e3be6c30e623}">
          <xlrd:rvb i="18609"/>
        </ext>
      </extLst>
    </bk>
    <bk>
      <extLst>
        <ext uri="{3e2802c4-a4d2-4d8b-9148-e3be6c30e623}">
          <xlrd:rvb i="18610"/>
        </ext>
      </extLst>
    </bk>
    <bk>
      <extLst>
        <ext uri="{3e2802c4-a4d2-4d8b-9148-e3be6c30e623}">
          <xlrd:rvb i="18611"/>
        </ext>
      </extLst>
    </bk>
    <bk>
      <extLst>
        <ext uri="{3e2802c4-a4d2-4d8b-9148-e3be6c30e623}">
          <xlrd:rvb i="18612"/>
        </ext>
      </extLst>
    </bk>
    <bk>
      <extLst>
        <ext uri="{3e2802c4-a4d2-4d8b-9148-e3be6c30e623}">
          <xlrd:rvb i="18613"/>
        </ext>
      </extLst>
    </bk>
    <bk>
      <extLst>
        <ext uri="{3e2802c4-a4d2-4d8b-9148-e3be6c30e623}">
          <xlrd:rvb i="18614"/>
        </ext>
      </extLst>
    </bk>
    <bk>
      <extLst>
        <ext uri="{3e2802c4-a4d2-4d8b-9148-e3be6c30e623}">
          <xlrd:rvb i="18615"/>
        </ext>
      </extLst>
    </bk>
    <bk>
      <extLst>
        <ext uri="{3e2802c4-a4d2-4d8b-9148-e3be6c30e623}">
          <xlrd:rvb i="18616"/>
        </ext>
      </extLst>
    </bk>
    <bk>
      <extLst>
        <ext uri="{3e2802c4-a4d2-4d8b-9148-e3be6c30e623}">
          <xlrd:rvb i="18617"/>
        </ext>
      </extLst>
    </bk>
    <bk>
      <extLst>
        <ext uri="{3e2802c4-a4d2-4d8b-9148-e3be6c30e623}">
          <xlrd:rvb i="18618"/>
        </ext>
      </extLst>
    </bk>
    <bk>
      <extLst>
        <ext uri="{3e2802c4-a4d2-4d8b-9148-e3be6c30e623}">
          <xlrd:rvb i="18619"/>
        </ext>
      </extLst>
    </bk>
    <bk>
      <extLst>
        <ext uri="{3e2802c4-a4d2-4d8b-9148-e3be6c30e623}">
          <xlrd:rvb i="18620"/>
        </ext>
      </extLst>
    </bk>
    <bk>
      <extLst>
        <ext uri="{3e2802c4-a4d2-4d8b-9148-e3be6c30e623}">
          <xlrd:rvb i="18621"/>
        </ext>
      </extLst>
    </bk>
    <bk>
      <extLst>
        <ext uri="{3e2802c4-a4d2-4d8b-9148-e3be6c30e623}">
          <xlrd:rvb i="18622"/>
        </ext>
      </extLst>
    </bk>
    <bk>
      <extLst>
        <ext uri="{3e2802c4-a4d2-4d8b-9148-e3be6c30e623}">
          <xlrd:rvb i="18623"/>
        </ext>
      </extLst>
    </bk>
    <bk>
      <extLst>
        <ext uri="{3e2802c4-a4d2-4d8b-9148-e3be6c30e623}">
          <xlrd:rvb i="18624"/>
        </ext>
      </extLst>
    </bk>
    <bk>
      <extLst>
        <ext uri="{3e2802c4-a4d2-4d8b-9148-e3be6c30e623}">
          <xlrd:rvb i="18625"/>
        </ext>
      </extLst>
    </bk>
    <bk>
      <extLst>
        <ext uri="{3e2802c4-a4d2-4d8b-9148-e3be6c30e623}">
          <xlrd:rvb i="18626"/>
        </ext>
      </extLst>
    </bk>
    <bk>
      <extLst>
        <ext uri="{3e2802c4-a4d2-4d8b-9148-e3be6c30e623}">
          <xlrd:rvb i="18627"/>
        </ext>
      </extLst>
    </bk>
    <bk>
      <extLst>
        <ext uri="{3e2802c4-a4d2-4d8b-9148-e3be6c30e623}">
          <xlrd:rvb i="18628"/>
        </ext>
      </extLst>
    </bk>
    <bk>
      <extLst>
        <ext uri="{3e2802c4-a4d2-4d8b-9148-e3be6c30e623}">
          <xlrd:rvb i="18629"/>
        </ext>
      </extLst>
    </bk>
    <bk>
      <extLst>
        <ext uri="{3e2802c4-a4d2-4d8b-9148-e3be6c30e623}">
          <xlrd:rvb i="18630"/>
        </ext>
      </extLst>
    </bk>
    <bk>
      <extLst>
        <ext uri="{3e2802c4-a4d2-4d8b-9148-e3be6c30e623}">
          <xlrd:rvb i="18631"/>
        </ext>
      </extLst>
    </bk>
    <bk>
      <extLst>
        <ext uri="{3e2802c4-a4d2-4d8b-9148-e3be6c30e623}">
          <xlrd:rvb i="18632"/>
        </ext>
      </extLst>
    </bk>
    <bk>
      <extLst>
        <ext uri="{3e2802c4-a4d2-4d8b-9148-e3be6c30e623}">
          <xlrd:rvb i="18633"/>
        </ext>
      </extLst>
    </bk>
    <bk>
      <extLst>
        <ext uri="{3e2802c4-a4d2-4d8b-9148-e3be6c30e623}">
          <xlrd:rvb i="18634"/>
        </ext>
      </extLst>
    </bk>
    <bk>
      <extLst>
        <ext uri="{3e2802c4-a4d2-4d8b-9148-e3be6c30e623}">
          <xlrd:rvb i="18635"/>
        </ext>
      </extLst>
    </bk>
    <bk>
      <extLst>
        <ext uri="{3e2802c4-a4d2-4d8b-9148-e3be6c30e623}">
          <xlrd:rvb i="18636"/>
        </ext>
      </extLst>
    </bk>
    <bk>
      <extLst>
        <ext uri="{3e2802c4-a4d2-4d8b-9148-e3be6c30e623}">
          <xlrd:rvb i="18637"/>
        </ext>
      </extLst>
    </bk>
    <bk>
      <extLst>
        <ext uri="{3e2802c4-a4d2-4d8b-9148-e3be6c30e623}">
          <xlrd:rvb i="18638"/>
        </ext>
      </extLst>
    </bk>
    <bk>
      <extLst>
        <ext uri="{3e2802c4-a4d2-4d8b-9148-e3be6c30e623}">
          <xlrd:rvb i="18639"/>
        </ext>
      </extLst>
    </bk>
    <bk>
      <extLst>
        <ext uri="{3e2802c4-a4d2-4d8b-9148-e3be6c30e623}">
          <xlrd:rvb i="18640"/>
        </ext>
      </extLst>
    </bk>
    <bk>
      <extLst>
        <ext uri="{3e2802c4-a4d2-4d8b-9148-e3be6c30e623}">
          <xlrd:rvb i="18641"/>
        </ext>
      </extLst>
    </bk>
    <bk>
      <extLst>
        <ext uri="{3e2802c4-a4d2-4d8b-9148-e3be6c30e623}">
          <xlrd:rvb i="18642"/>
        </ext>
      </extLst>
    </bk>
    <bk>
      <extLst>
        <ext uri="{3e2802c4-a4d2-4d8b-9148-e3be6c30e623}">
          <xlrd:rvb i="18643"/>
        </ext>
      </extLst>
    </bk>
    <bk>
      <extLst>
        <ext uri="{3e2802c4-a4d2-4d8b-9148-e3be6c30e623}">
          <xlrd:rvb i="18644"/>
        </ext>
      </extLst>
    </bk>
    <bk>
      <extLst>
        <ext uri="{3e2802c4-a4d2-4d8b-9148-e3be6c30e623}">
          <xlrd:rvb i="18645"/>
        </ext>
      </extLst>
    </bk>
    <bk>
      <extLst>
        <ext uri="{3e2802c4-a4d2-4d8b-9148-e3be6c30e623}">
          <xlrd:rvb i="18646"/>
        </ext>
      </extLst>
    </bk>
    <bk>
      <extLst>
        <ext uri="{3e2802c4-a4d2-4d8b-9148-e3be6c30e623}">
          <xlrd:rvb i="18647"/>
        </ext>
      </extLst>
    </bk>
    <bk>
      <extLst>
        <ext uri="{3e2802c4-a4d2-4d8b-9148-e3be6c30e623}">
          <xlrd:rvb i="18648"/>
        </ext>
      </extLst>
    </bk>
    <bk>
      <extLst>
        <ext uri="{3e2802c4-a4d2-4d8b-9148-e3be6c30e623}">
          <xlrd:rvb i="18649"/>
        </ext>
      </extLst>
    </bk>
    <bk>
      <extLst>
        <ext uri="{3e2802c4-a4d2-4d8b-9148-e3be6c30e623}">
          <xlrd:rvb i="18650"/>
        </ext>
      </extLst>
    </bk>
    <bk>
      <extLst>
        <ext uri="{3e2802c4-a4d2-4d8b-9148-e3be6c30e623}">
          <xlrd:rvb i="18651"/>
        </ext>
      </extLst>
    </bk>
    <bk>
      <extLst>
        <ext uri="{3e2802c4-a4d2-4d8b-9148-e3be6c30e623}">
          <xlrd:rvb i="18652"/>
        </ext>
      </extLst>
    </bk>
    <bk>
      <extLst>
        <ext uri="{3e2802c4-a4d2-4d8b-9148-e3be6c30e623}">
          <xlrd:rvb i="18653"/>
        </ext>
      </extLst>
    </bk>
    <bk>
      <extLst>
        <ext uri="{3e2802c4-a4d2-4d8b-9148-e3be6c30e623}">
          <xlrd:rvb i="18654"/>
        </ext>
      </extLst>
    </bk>
    <bk>
      <extLst>
        <ext uri="{3e2802c4-a4d2-4d8b-9148-e3be6c30e623}">
          <xlrd:rvb i="18655"/>
        </ext>
      </extLst>
    </bk>
    <bk>
      <extLst>
        <ext uri="{3e2802c4-a4d2-4d8b-9148-e3be6c30e623}">
          <xlrd:rvb i="18656"/>
        </ext>
      </extLst>
    </bk>
    <bk>
      <extLst>
        <ext uri="{3e2802c4-a4d2-4d8b-9148-e3be6c30e623}">
          <xlrd:rvb i="18657"/>
        </ext>
      </extLst>
    </bk>
    <bk>
      <extLst>
        <ext uri="{3e2802c4-a4d2-4d8b-9148-e3be6c30e623}">
          <xlrd:rvb i="18658"/>
        </ext>
      </extLst>
    </bk>
    <bk>
      <extLst>
        <ext uri="{3e2802c4-a4d2-4d8b-9148-e3be6c30e623}">
          <xlrd:rvb i="18659"/>
        </ext>
      </extLst>
    </bk>
    <bk>
      <extLst>
        <ext uri="{3e2802c4-a4d2-4d8b-9148-e3be6c30e623}">
          <xlrd:rvb i="18660"/>
        </ext>
      </extLst>
    </bk>
    <bk>
      <extLst>
        <ext uri="{3e2802c4-a4d2-4d8b-9148-e3be6c30e623}">
          <xlrd:rvb i="18661"/>
        </ext>
      </extLst>
    </bk>
    <bk>
      <extLst>
        <ext uri="{3e2802c4-a4d2-4d8b-9148-e3be6c30e623}">
          <xlrd:rvb i="18662"/>
        </ext>
      </extLst>
    </bk>
    <bk>
      <extLst>
        <ext uri="{3e2802c4-a4d2-4d8b-9148-e3be6c30e623}">
          <xlrd:rvb i="18663"/>
        </ext>
      </extLst>
    </bk>
    <bk>
      <extLst>
        <ext uri="{3e2802c4-a4d2-4d8b-9148-e3be6c30e623}">
          <xlrd:rvb i="18664"/>
        </ext>
      </extLst>
    </bk>
    <bk>
      <extLst>
        <ext uri="{3e2802c4-a4d2-4d8b-9148-e3be6c30e623}">
          <xlrd:rvb i="18665"/>
        </ext>
      </extLst>
    </bk>
    <bk>
      <extLst>
        <ext uri="{3e2802c4-a4d2-4d8b-9148-e3be6c30e623}">
          <xlrd:rvb i="18666"/>
        </ext>
      </extLst>
    </bk>
    <bk>
      <extLst>
        <ext uri="{3e2802c4-a4d2-4d8b-9148-e3be6c30e623}">
          <xlrd:rvb i="18667"/>
        </ext>
      </extLst>
    </bk>
    <bk>
      <extLst>
        <ext uri="{3e2802c4-a4d2-4d8b-9148-e3be6c30e623}">
          <xlrd:rvb i="18668"/>
        </ext>
      </extLst>
    </bk>
    <bk>
      <extLst>
        <ext uri="{3e2802c4-a4d2-4d8b-9148-e3be6c30e623}">
          <xlrd:rvb i="18669"/>
        </ext>
      </extLst>
    </bk>
    <bk>
      <extLst>
        <ext uri="{3e2802c4-a4d2-4d8b-9148-e3be6c30e623}">
          <xlrd:rvb i="18670"/>
        </ext>
      </extLst>
    </bk>
    <bk>
      <extLst>
        <ext uri="{3e2802c4-a4d2-4d8b-9148-e3be6c30e623}">
          <xlrd:rvb i="18671"/>
        </ext>
      </extLst>
    </bk>
    <bk>
      <extLst>
        <ext uri="{3e2802c4-a4d2-4d8b-9148-e3be6c30e623}">
          <xlrd:rvb i="18672"/>
        </ext>
      </extLst>
    </bk>
    <bk>
      <extLst>
        <ext uri="{3e2802c4-a4d2-4d8b-9148-e3be6c30e623}">
          <xlrd:rvb i="18673"/>
        </ext>
      </extLst>
    </bk>
    <bk>
      <extLst>
        <ext uri="{3e2802c4-a4d2-4d8b-9148-e3be6c30e623}">
          <xlrd:rvb i="18674"/>
        </ext>
      </extLst>
    </bk>
    <bk>
      <extLst>
        <ext uri="{3e2802c4-a4d2-4d8b-9148-e3be6c30e623}">
          <xlrd:rvb i="18675"/>
        </ext>
      </extLst>
    </bk>
    <bk>
      <extLst>
        <ext uri="{3e2802c4-a4d2-4d8b-9148-e3be6c30e623}">
          <xlrd:rvb i="18676"/>
        </ext>
      </extLst>
    </bk>
    <bk>
      <extLst>
        <ext uri="{3e2802c4-a4d2-4d8b-9148-e3be6c30e623}">
          <xlrd:rvb i="18677"/>
        </ext>
      </extLst>
    </bk>
    <bk>
      <extLst>
        <ext uri="{3e2802c4-a4d2-4d8b-9148-e3be6c30e623}">
          <xlrd:rvb i="18678"/>
        </ext>
      </extLst>
    </bk>
    <bk>
      <extLst>
        <ext uri="{3e2802c4-a4d2-4d8b-9148-e3be6c30e623}">
          <xlrd:rvb i="18679"/>
        </ext>
      </extLst>
    </bk>
    <bk>
      <extLst>
        <ext uri="{3e2802c4-a4d2-4d8b-9148-e3be6c30e623}">
          <xlrd:rvb i="18680"/>
        </ext>
      </extLst>
    </bk>
    <bk>
      <extLst>
        <ext uri="{3e2802c4-a4d2-4d8b-9148-e3be6c30e623}">
          <xlrd:rvb i="18681"/>
        </ext>
      </extLst>
    </bk>
    <bk>
      <extLst>
        <ext uri="{3e2802c4-a4d2-4d8b-9148-e3be6c30e623}">
          <xlrd:rvb i="18682"/>
        </ext>
      </extLst>
    </bk>
    <bk>
      <extLst>
        <ext uri="{3e2802c4-a4d2-4d8b-9148-e3be6c30e623}">
          <xlrd:rvb i="18683"/>
        </ext>
      </extLst>
    </bk>
    <bk>
      <extLst>
        <ext uri="{3e2802c4-a4d2-4d8b-9148-e3be6c30e623}">
          <xlrd:rvb i="18684"/>
        </ext>
      </extLst>
    </bk>
    <bk>
      <extLst>
        <ext uri="{3e2802c4-a4d2-4d8b-9148-e3be6c30e623}">
          <xlrd:rvb i="18685"/>
        </ext>
      </extLst>
    </bk>
    <bk>
      <extLst>
        <ext uri="{3e2802c4-a4d2-4d8b-9148-e3be6c30e623}">
          <xlrd:rvb i="18686"/>
        </ext>
      </extLst>
    </bk>
    <bk>
      <extLst>
        <ext uri="{3e2802c4-a4d2-4d8b-9148-e3be6c30e623}">
          <xlrd:rvb i="18687"/>
        </ext>
      </extLst>
    </bk>
    <bk>
      <extLst>
        <ext uri="{3e2802c4-a4d2-4d8b-9148-e3be6c30e623}">
          <xlrd:rvb i="18688"/>
        </ext>
      </extLst>
    </bk>
    <bk>
      <extLst>
        <ext uri="{3e2802c4-a4d2-4d8b-9148-e3be6c30e623}">
          <xlrd:rvb i="18689"/>
        </ext>
      </extLst>
    </bk>
    <bk>
      <extLst>
        <ext uri="{3e2802c4-a4d2-4d8b-9148-e3be6c30e623}">
          <xlrd:rvb i="18690"/>
        </ext>
      </extLst>
    </bk>
    <bk>
      <extLst>
        <ext uri="{3e2802c4-a4d2-4d8b-9148-e3be6c30e623}">
          <xlrd:rvb i="18691"/>
        </ext>
      </extLst>
    </bk>
    <bk>
      <extLst>
        <ext uri="{3e2802c4-a4d2-4d8b-9148-e3be6c30e623}">
          <xlrd:rvb i="18692"/>
        </ext>
      </extLst>
    </bk>
    <bk>
      <extLst>
        <ext uri="{3e2802c4-a4d2-4d8b-9148-e3be6c30e623}">
          <xlrd:rvb i="18693"/>
        </ext>
      </extLst>
    </bk>
    <bk>
      <extLst>
        <ext uri="{3e2802c4-a4d2-4d8b-9148-e3be6c30e623}">
          <xlrd:rvb i="18694"/>
        </ext>
      </extLst>
    </bk>
    <bk>
      <extLst>
        <ext uri="{3e2802c4-a4d2-4d8b-9148-e3be6c30e623}">
          <xlrd:rvb i="18695"/>
        </ext>
      </extLst>
    </bk>
    <bk>
      <extLst>
        <ext uri="{3e2802c4-a4d2-4d8b-9148-e3be6c30e623}">
          <xlrd:rvb i="18696"/>
        </ext>
      </extLst>
    </bk>
    <bk>
      <extLst>
        <ext uri="{3e2802c4-a4d2-4d8b-9148-e3be6c30e623}">
          <xlrd:rvb i="18697"/>
        </ext>
      </extLst>
    </bk>
    <bk>
      <extLst>
        <ext uri="{3e2802c4-a4d2-4d8b-9148-e3be6c30e623}">
          <xlrd:rvb i="18698"/>
        </ext>
      </extLst>
    </bk>
    <bk>
      <extLst>
        <ext uri="{3e2802c4-a4d2-4d8b-9148-e3be6c30e623}">
          <xlrd:rvb i="18699"/>
        </ext>
      </extLst>
    </bk>
    <bk>
      <extLst>
        <ext uri="{3e2802c4-a4d2-4d8b-9148-e3be6c30e623}">
          <xlrd:rvb i="18700"/>
        </ext>
      </extLst>
    </bk>
    <bk>
      <extLst>
        <ext uri="{3e2802c4-a4d2-4d8b-9148-e3be6c30e623}">
          <xlrd:rvb i="18701"/>
        </ext>
      </extLst>
    </bk>
    <bk>
      <extLst>
        <ext uri="{3e2802c4-a4d2-4d8b-9148-e3be6c30e623}">
          <xlrd:rvb i="18702"/>
        </ext>
      </extLst>
    </bk>
    <bk>
      <extLst>
        <ext uri="{3e2802c4-a4d2-4d8b-9148-e3be6c30e623}">
          <xlrd:rvb i="18703"/>
        </ext>
      </extLst>
    </bk>
    <bk>
      <extLst>
        <ext uri="{3e2802c4-a4d2-4d8b-9148-e3be6c30e623}">
          <xlrd:rvb i="18704"/>
        </ext>
      </extLst>
    </bk>
    <bk>
      <extLst>
        <ext uri="{3e2802c4-a4d2-4d8b-9148-e3be6c30e623}">
          <xlrd:rvb i="18705"/>
        </ext>
      </extLst>
    </bk>
    <bk>
      <extLst>
        <ext uri="{3e2802c4-a4d2-4d8b-9148-e3be6c30e623}">
          <xlrd:rvb i="18706"/>
        </ext>
      </extLst>
    </bk>
    <bk>
      <extLst>
        <ext uri="{3e2802c4-a4d2-4d8b-9148-e3be6c30e623}">
          <xlrd:rvb i="18707"/>
        </ext>
      </extLst>
    </bk>
    <bk>
      <extLst>
        <ext uri="{3e2802c4-a4d2-4d8b-9148-e3be6c30e623}">
          <xlrd:rvb i="18708"/>
        </ext>
      </extLst>
    </bk>
    <bk>
      <extLst>
        <ext uri="{3e2802c4-a4d2-4d8b-9148-e3be6c30e623}">
          <xlrd:rvb i="18709"/>
        </ext>
      </extLst>
    </bk>
    <bk>
      <extLst>
        <ext uri="{3e2802c4-a4d2-4d8b-9148-e3be6c30e623}">
          <xlrd:rvb i="18710"/>
        </ext>
      </extLst>
    </bk>
    <bk>
      <extLst>
        <ext uri="{3e2802c4-a4d2-4d8b-9148-e3be6c30e623}">
          <xlrd:rvb i="18711"/>
        </ext>
      </extLst>
    </bk>
    <bk>
      <extLst>
        <ext uri="{3e2802c4-a4d2-4d8b-9148-e3be6c30e623}">
          <xlrd:rvb i="18712"/>
        </ext>
      </extLst>
    </bk>
    <bk>
      <extLst>
        <ext uri="{3e2802c4-a4d2-4d8b-9148-e3be6c30e623}">
          <xlrd:rvb i="18713"/>
        </ext>
      </extLst>
    </bk>
    <bk>
      <extLst>
        <ext uri="{3e2802c4-a4d2-4d8b-9148-e3be6c30e623}">
          <xlrd:rvb i="18714"/>
        </ext>
      </extLst>
    </bk>
    <bk>
      <extLst>
        <ext uri="{3e2802c4-a4d2-4d8b-9148-e3be6c30e623}">
          <xlrd:rvb i="18715"/>
        </ext>
      </extLst>
    </bk>
    <bk>
      <extLst>
        <ext uri="{3e2802c4-a4d2-4d8b-9148-e3be6c30e623}">
          <xlrd:rvb i="18716"/>
        </ext>
      </extLst>
    </bk>
    <bk>
      <extLst>
        <ext uri="{3e2802c4-a4d2-4d8b-9148-e3be6c30e623}">
          <xlrd:rvb i="18717"/>
        </ext>
      </extLst>
    </bk>
    <bk>
      <extLst>
        <ext uri="{3e2802c4-a4d2-4d8b-9148-e3be6c30e623}">
          <xlrd:rvb i="18718"/>
        </ext>
      </extLst>
    </bk>
    <bk>
      <extLst>
        <ext uri="{3e2802c4-a4d2-4d8b-9148-e3be6c30e623}">
          <xlrd:rvb i="18719"/>
        </ext>
      </extLst>
    </bk>
    <bk>
      <extLst>
        <ext uri="{3e2802c4-a4d2-4d8b-9148-e3be6c30e623}">
          <xlrd:rvb i="18720"/>
        </ext>
      </extLst>
    </bk>
    <bk>
      <extLst>
        <ext uri="{3e2802c4-a4d2-4d8b-9148-e3be6c30e623}">
          <xlrd:rvb i="18721"/>
        </ext>
      </extLst>
    </bk>
    <bk>
      <extLst>
        <ext uri="{3e2802c4-a4d2-4d8b-9148-e3be6c30e623}">
          <xlrd:rvb i="18722"/>
        </ext>
      </extLst>
    </bk>
    <bk>
      <extLst>
        <ext uri="{3e2802c4-a4d2-4d8b-9148-e3be6c30e623}">
          <xlrd:rvb i="18723"/>
        </ext>
      </extLst>
    </bk>
    <bk>
      <extLst>
        <ext uri="{3e2802c4-a4d2-4d8b-9148-e3be6c30e623}">
          <xlrd:rvb i="18724"/>
        </ext>
      </extLst>
    </bk>
    <bk>
      <extLst>
        <ext uri="{3e2802c4-a4d2-4d8b-9148-e3be6c30e623}">
          <xlrd:rvb i="18725"/>
        </ext>
      </extLst>
    </bk>
    <bk>
      <extLst>
        <ext uri="{3e2802c4-a4d2-4d8b-9148-e3be6c30e623}">
          <xlrd:rvb i="18726"/>
        </ext>
      </extLst>
    </bk>
    <bk>
      <extLst>
        <ext uri="{3e2802c4-a4d2-4d8b-9148-e3be6c30e623}">
          <xlrd:rvb i="18727"/>
        </ext>
      </extLst>
    </bk>
    <bk>
      <extLst>
        <ext uri="{3e2802c4-a4d2-4d8b-9148-e3be6c30e623}">
          <xlrd:rvb i="18728"/>
        </ext>
      </extLst>
    </bk>
    <bk>
      <extLst>
        <ext uri="{3e2802c4-a4d2-4d8b-9148-e3be6c30e623}">
          <xlrd:rvb i="18729"/>
        </ext>
      </extLst>
    </bk>
    <bk>
      <extLst>
        <ext uri="{3e2802c4-a4d2-4d8b-9148-e3be6c30e623}">
          <xlrd:rvb i="18730"/>
        </ext>
      </extLst>
    </bk>
    <bk>
      <extLst>
        <ext uri="{3e2802c4-a4d2-4d8b-9148-e3be6c30e623}">
          <xlrd:rvb i="18731"/>
        </ext>
      </extLst>
    </bk>
    <bk>
      <extLst>
        <ext uri="{3e2802c4-a4d2-4d8b-9148-e3be6c30e623}">
          <xlrd:rvb i="18732"/>
        </ext>
      </extLst>
    </bk>
    <bk>
      <extLst>
        <ext uri="{3e2802c4-a4d2-4d8b-9148-e3be6c30e623}">
          <xlrd:rvb i="18733"/>
        </ext>
      </extLst>
    </bk>
    <bk>
      <extLst>
        <ext uri="{3e2802c4-a4d2-4d8b-9148-e3be6c30e623}">
          <xlrd:rvb i="18734"/>
        </ext>
      </extLst>
    </bk>
    <bk>
      <extLst>
        <ext uri="{3e2802c4-a4d2-4d8b-9148-e3be6c30e623}">
          <xlrd:rvb i="18735"/>
        </ext>
      </extLst>
    </bk>
    <bk>
      <extLst>
        <ext uri="{3e2802c4-a4d2-4d8b-9148-e3be6c30e623}">
          <xlrd:rvb i="18736"/>
        </ext>
      </extLst>
    </bk>
    <bk>
      <extLst>
        <ext uri="{3e2802c4-a4d2-4d8b-9148-e3be6c30e623}">
          <xlrd:rvb i="18737"/>
        </ext>
      </extLst>
    </bk>
    <bk>
      <extLst>
        <ext uri="{3e2802c4-a4d2-4d8b-9148-e3be6c30e623}">
          <xlrd:rvb i="18738"/>
        </ext>
      </extLst>
    </bk>
    <bk>
      <extLst>
        <ext uri="{3e2802c4-a4d2-4d8b-9148-e3be6c30e623}">
          <xlrd:rvb i="18739"/>
        </ext>
      </extLst>
    </bk>
    <bk>
      <extLst>
        <ext uri="{3e2802c4-a4d2-4d8b-9148-e3be6c30e623}">
          <xlrd:rvb i="18740"/>
        </ext>
      </extLst>
    </bk>
    <bk>
      <extLst>
        <ext uri="{3e2802c4-a4d2-4d8b-9148-e3be6c30e623}">
          <xlrd:rvb i="18741"/>
        </ext>
      </extLst>
    </bk>
    <bk>
      <extLst>
        <ext uri="{3e2802c4-a4d2-4d8b-9148-e3be6c30e623}">
          <xlrd:rvb i="18742"/>
        </ext>
      </extLst>
    </bk>
    <bk>
      <extLst>
        <ext uri="{3e2802c4-a4d2-4d8b-9148-e3be6c30e623}">
          <xlrd:rvb i="18743"/>
        </ext>
      </extLst>
    </bk>
    <bk>
      <extLst>
        <ext uri="{3e2802c4-a4d2-4d8b-9148-e3be6c30e623}">
          <xlrd:rvb i="18744"/>
        </ext>
      </extLst>
    </bk>
    <bk>
      <extLst>
        <ext uri="{3e2802c4-a4d2-4d8b-9148-e3be6c30e623}">
          <xlrd:rvb i="18745"/>
        </ext>
      </extLst>
    </bk>
    <bk>
      <extLst>
        <ext uri="{3e2802c4-a4d2-4d8b-9148-e3be6c30e623}">
          <xlrd:rvb i="18746"/>
        </ext>
      </extLst>
    </bk>
    <bk>
      <extLst>
        <ext uri="{3e2802c4-a4d2-4d8b-9148-e3be6c30e623}">
          <xlrd:rvb i="18747"/>
        </ext>
      </extLst>
    </bk>
    <bk>
      <extLst>
        <ext uri="{3e2802c4-a4d2-4d8b-9148-e3be6c30e623}">
          <xlrd:rvb i="18748"/>
        </ext>
      </extLst>
    </bk>
    <bk>
      <extLst>
        <ext uri="{3e2802c4-a4d2-4d8b-9148-e3be6c30e623}">
          <xlrd:rvb i="18749"/>
        </ext>
      </extLst>
    </bk>
    <bk>
      <extLst>
        <ext uri="{3e2802c4-a4d2-4d8b-9148-e3be6c30e623}">
          <xlrd:rvb i="18750"/>
        </ext>
      </extLst>
    </bk>
    <bk>
      <extLst>
        <ext uri="{3e2802c4-a4d2-4d8b-9148-e3be6c30e623}">
          <xlrd:rvb i="18751"/>
        </ext>
      </extLst>
    </bk>
    <bk>
      <extLst>
        <ext uri="{3e2802c4-a4d2-4d8b-9148-e3be6c30e623}">
          <xlrd:rvb i="18752"/>
        </ext>
      </extLst>
    </bk>
    <bk>
      <extLst>
        <ext uri="{3e2802c4-a4d2-4d8b-9148-e3be6c30e623}">
          <xlrd:rvb i="18753"/>
        </ext>
      </extLst>
    </bk>
    <bk>
      <extLst>
        <ext uri="{3e2802c4-a4d2-4d8b-9148-e3be6c30e623}">
          <xlrd:rvb i="18754"/>
        </ext>
      </extLst>
    </bk>
    <bk>
      <extLst>
        <ext uri="{3e2802c4-a4d2-4d8b-9148-e3be6c30e623}">
          <xlrd:rvb i="18755"/>
        </ext>
      </extLst>
    </bk>
    <bk>
      <extLst>
        <ext uri="{3e2802c4-a4d2-4d8b-9148-e3be6c30e623}">
          <xlrd:rvb i="18756"/>
        </ext>
      </extLst>
    </bk>
    <bk>
      <extLst>
        <ext uri="{3e2802c4-a4d2-4d8b-9148-e3be6c30e623}">
          <xlrd:rvb i="18757"/>
        </ext>
      </extLst>
    </bk>
    <bk>
      <extLst>
        <ext uri="{3e2802c4-a4d2-4d8b-9148-e3be6c30e623}">
          <xlrd:rvb i="18758"/>
        </ext>
      </extLst>
    </bk>
    <bk>
      <extLst>
        <ext uri="{3e2802c4-a4d2-4d8b-9148-e3be6c30e623}">
          <xlrd:rvb i="18759"/>
        </ext>
      </extLst>
    </bk>
    <bk>
      <extLst>
        <ext uri="{3e2802c4-a4d2-4d8b-9148-e3be6c30e623}">
          <xlrd:rvb i="18760"/>
        </ext>
      </extLst>
    </bk>
    <bk>
      <extLst>
        <ext uri="{3e2802c4-a4d2-4d8b-9148-e3be6c30e623}">
          <xlrd:rvb i="18761"/>
        </ext>
      </extLst>
    </bk>
    <bk>
      <extLst>
        <ext uri="{3e2802c4-a4d2-4d8b-9148-e3be6c30e623}">
          <xlrd:rvb i="18764"/>
        </ext>
      </extLst>
    </bk>
    <bk>
      <extLst>
        <ext uri="{3e2802c4-a4d2-4d8b-9148-e3be6c30e623}">
          <xlrd:rvb i="18765"/>
        </ext>
      </extLst>
    </bk>
    <bk>
      <extLst>
        <ext uri="{3e2802c4-a4d2-4d8b-9148-e3be6c30e623}">
          <xlrd:rvb i="18766"/>
        </ext>
      </extLst>
    </bk>
    <bk>
      <extLst>
        <ext uri="{3e2802c4-a4d2-4d8b-9148-e3be6c30e623}">
          <xlrd:rvb i="18767"/>
        </ext>
      </extLst>
    </bk>
    <bk>
      <extLst>
        <ext uri="{3e2802c4-a4d2-4d8b-9148-e3be6c30e623}">
          <xlrd:rvb i="18768"/>
        </ext>
      </extLst>
    </bk>
    <bk>
      <extLst>
        <ext uri="{3e2802c4-a4d2-4d8b-9148-e3be6c30e623}">
          <xlrd:rvb i="18769"/>
        </ext>
      </extLst>
    </bk>
    <bk>
      <extLst>
        <ext uri="{3e2802c4-a4d2-4d8b-9148-e3be6c30e623}">
          <xlrd:rvb i="18770"/>
        </ext>
      </extLst>
    </bk>
    <bk>
      <extLst>
        <ext uri="{3e2802c4-a4d2-4d8b-9148-e3be6c30e623}">
          <xlrd:rvb i="18771"/>
        </ext>
      </extLst>
    </bk>
    <bk>
      <extLst>
        <ext uri="{3e2802c4-a4d2-4d8b-9148-e3be6c30e623}">
          <xlrd:rvb i="18772"/>
        </ext>
      </extLst>
    </bk>
    <bk>
      <extLst>
        <ext uri="{3e2802c4-a4d2-4d8b-9148-e3be6c30e623}">
          <xlrd:rvb i="18773"/>
        </ext>
      </extLst>
    </bk>
    <bk>
      <extLst>
        <ext uri="{3e2802c4-a4d2-4d8b-9148-e3be6c30e623}">
          <xlrd:rvb i="18774"/>
        </ext>
      </extLst>
    </bk>
    <bk>
      <extLst>
        <ext uri="{3e2802c4-a4d2-4d8b-9148-e3be6c30e623}">
          <xlrd:rvb i="18775"/>
        </ext>
      </extLst>
    </bk>
    <bk>
      <extLst>
        <ext uri="{3e2802c4-a4d2-4d8b-9148-e3be6c30e623}">
          <xlrd:rvb i="18776"/>
        </ext>
      </extLst>
    </bk>
    <bk>
      <extLst>
        <ext uri="{3e2802c4-a4d2-4d8b-9148-e3be6c30e623}">
          <xlrd:rvb i="18777"/>
        </ext>
      </extLst>
    </bk>
    <bk>
      <extLst>
        <ext uri="{3e2802c4-a4d2-4d8b-9148-e3be6c30e623}">
          <xlrd:rvb i="18778"/>
        </ext>
      </extLst>
    </bk>
    <bk>
      <extLst>
        <ext uri="{3e2802c4-a4d2-4d8b-9148-e3be6c30e623}">
          <xlrd:rvb i="18779"/>
        </ext>
      </extLst>
    </bk>
    <bk>
      <extLst>
        <ext uri="{3e2802c4-a4d2-4d8b-9148-e3be6c30e623}">
          <xlrd:rvb i="18780"/>
        </ext>
      </extLst>
    </bk>
    <bk>
      <extLst>
        <ext uri="{3e2802c4-a4d2-4d8b-9148-e3be6c30e623}">
          <xlrd:rvb i="18781"/>
        </ext>
      </extLst>
    </bk>
    <bk>
      <extLst>
        <ext uri="{3e2802c4-a4d2-4d8b-9148-e3be6c30e623}">
          <xlrd:rvb i="18782"/>
        </ext>
      </extLst>
    </bk>
    <bk>
      <extLst>
        <ext uri="{3e2802c4-a4d2-4d8b-9148-e3be6c30e623}">
          <xlrd:rvb i="18783"/>
        </ext>
      </extLst>
    </bk>
    <bk>
      <extLst>
        <ext uri="{3e2802c4-a4d2-4d8b-9148-e3be6c30e623}">
          <xlrd:rvb i="18784"/>
        </ext>
      </extLst>
    </bk>
    <bk>
      <extLst>
        <ext uri="{3e2802c4-a4d2-4d8b-9148-e3be6c30e623}">
          <xlrd:rvb i="18785"/>
        </ext>
      </extLst>
    </bk>
    <bk>
      <extLst>
        <ext uri="{3e2802c4-a4d2-4d8b-9148-e3be6c30e623}">
          <xlrd:rvb i="18786"/>
        </ext>
      </extLst>
    </bk>
    <bk>
      <extLst>
        <ext uri="{3e2802c4-a4d2-4d8b-9148-e3be6c30e623}">
          <xlrd:rvb i="18787"/>
        </ext>
      </extLst>
    </bk>
    <bk>
      <extLst>
        <ext uri="{3e2802c4-a4d2-4d8b-9148-e3be6c30e623}">
          <xlrd:rvb i="18788"/>
        </ext>
      </extLst>
    </bk>
    <bk>
      <extLst>
        <ext uri="{3e2802c4-a4d2-4d8b-9148-e3be6c30e623}">
          <xlrd:rvb i="18789"/>
        </ext>
      </extLst>
    </bk>
    <bk>
      <extLst>
        <ext uri="{3e2802c4-a4d2-4d8b-9148-e3be6c30e623}">
          <xlrd:rvb i="18790"/>
        </ext>
      </extLst>
    </bk>
    <bk>
      <extLst>
        <ext uri="{3e2802c4-a4d2-4d8b-9148-e3be6c30e623}">
          <xlrd:rvb i="18791"/>
        </ext>
      </extLst>
    </bk>
    <bk>
      <extLst>
        <ext uri="{3e2802c4-a4d2-4d8b-9148-e3be6c30e623}">
          <xlrd:rvb i="18792"/>
        </ext>
      </extLst>
    </bk>
    <bk>
      <extLst>
        <ext uri="{3e2802c4-a4d2-4d8b-9148-e3be6c30e623}">
          <xlrd:rvb i="18793"/>
        </ext>
      </extLst>
    </bk>
    <bk>
      <extLst>
        <ext uri="{3e2802c4-a4d2-4d8b-9148-e3be6c30e623}">
          <xlrd:rvb i="18794"/>
        </ext>
      </extLst>
    </bk>
    <bk>
      <extLst>
        <ext uri="{3e2802c4-a4d2-4d8b-9148-e3be6c30e623}">
          <xlrd:rvb i="18795"/>
        </ext>
      </extLst>
    </bk>
    <bk>
      <extLst>
        <ext uri="{3e2802c4-a4d2-4d8b-9148-e3be6c30e623}">
          <xlrd:rvb i="18796"/>
        </ext>
      </extLst>
    </bk>
    <bk>
      <extLst>
        <ext uri="{3e2802c4-a4d2-4d8b-9148-e3be6c30e623}">
          <xlrd:rvb i="18797"/>
        </ext>
      </extLst>
    </bk>
    <bk>
      <extLst>
        <ext uri="{3e2802c4-a4d2-4d8b-9148-e3be6c30e623}">
          <xlrd:rvb i="18798"/>
        </ext>
      </extLst>
    </bk>
    <bk>
      <extLst>
        <ext uri="{3e2802c4-a4d2-4d8b-9148-e3be6c30e623}">
          <xlrd:rvb i="18799"/>
        </ext>
      </extLst>
    </bk>
    <bk>
      <extLst>
        <ext uri="{3e2802c4-a4d2-4d8b-9148-e3be6c30e623}">
          <xlrd:rvb i="18800"/>
        </ext>
      </extLst>
    </bk>
    <bk>
      <extLst>
        <ext uri="{3e2802c4-a4d2-4d8b-9148-e3be6c30e623}">
          <xlrd:rvb i="18801"/>
        </ext>
      </extLst>
    </bk>
    <bk>
      <extLst>
        <ext uri="{3e2802c4-a4d2-4d8b-9148-e3be6c30e623}">
          <xlrd:rvb i="18802"/>
        </ext>
      </extLst>
    </bk>
    <bk>
      <extLst>
        <ext uri="{3e2802c4-a4d2-4d8b-9148-e3be6c30e623}">
          <xlrd:rvb i="18803"/>
        </ext>
      </extLst>
    </bk>
    <bk>
      <extLst>
        <ext uri="{3e2802c4-a4d2-4d8b-9148-e3be6c30e623}">
          <xlrd:rvb i="18804"/>
        </ext>
      </extLst>
    </bk>
    <bk>
      <extLst>
        <ext uri="{3e2802c4-a4d2-4d8b-9148-e3be6c30e623}">
          <xlrd:rvb i="18805"/>
        </ext>
      </extLst>
    </bk>
    <bk>
      <extLst>
        <ext uri="{3e2802c4-a4d2-4d8b-9148-e3be6c30e623}">
          <xlrd:rvb i="18806"/>
        </ext>
      </extLst>
    </bk>
    <bk>
      <extLst>
        <ext uri="{3e2802c4-a4d2-4d8b-9148-e3be6c30e623}">
          <xlrd:rvb i="18807"/>
        </ext>
      </extLst>
    </bk>
    <bk>
      <extLst>
        <ext uri="{3e2802c4-a4d2-4d8b-9148-e3be6c30e623}">
          <xlrd:rvb i="18808"/>
        </ext>
      </extLst>
    </bk>
    <bk>
      <extLst>
        <ext uri="{3e2802c4-a4d2-4d8b-9148-e3be6c30e623}">
          <xlrd:rvb i="18809"/>
        </ext>
      </extLst>
    </bk>
    <bk>
      <extLst>
        <ext uri="{3e2802c4-a4d2-4d8b-9148-e3be6c30e623}">
          <xlrd:rvb i="18810"/>
        </ext>
      </extLst>
    </bk>
    <bk>
      <extLst>
        <ext uri="{3e2802c4-a4d2-4d8b-9148-e3be6c30e623}">
          <xlrd:rvb i="18811"/>
        </ext>
      </extLst>
    </bk>
    <bk>
      <extLst>
        <ext uri="{3e2802c4-a4d2-4d8b-9148-e3be6c30e623}">
          <xlrd:rvb i="18812"/>
        </ext>
      </extLst>
    </bk>
    <bk>
      <extLst>
        <ext uri="{3e2802c4-a4d2-4d8b-9148-e3be6c30e623}">
          <xlrd:rvb i="18813"/>
        </ext>
      </extLst>
    </bk>
    <bk>
      <extLst>
        <ext uri="{3e2802c4-a4d2-4d8b-9148-e3be6c30e623}">
          <xlrd:rvb i="18814"/>
        </ext>
      </extLst>
    </bk>
    <bk>
      <extLst>
        <ext uri="{3e2802c4-a4d2-4d8b-9148-e3be6c30e623}">
          <xlrd:rvb i="18815"/>
        </ext>
      </extLst>
    </bk>
    <bk>
      <extLst>
        <ext uri="{3e2802c4-a4d2-4d8b-9148-e3be6c30e623}">
          <xlrd:rvb i="18816"/>
        </ext>
      </extLst>
    </bk>
    <bk>
      <extLst>
        <ext uri="{3e2802c4-a4d2-4d8b-9148-e3be6c30e623}">
          <xlrd:rvb i="18817"/>
        </ext>
      </extLst>
    </bk>
    <bk>
      <extLst>
        <ext uri="{3e2802c4-a4d2-4d8b-9148-e3be6c30e623}">
          <xlrd:rvb i="18818"/>
        </ext>
      </extLst>
    </bk>
    <bk>
      <extLst>
        <ext uri="{3e2802c4-a4d2-4d8b-9148-e3be6c30e623}">
          <xlrd:rvb i="18819"/>
        </ext>
      </extLst>
    </bk>
    <bk>
      <extLst>
        <ext uri="{3e2802c4-a4d2-4d8b-9148-e3be6c30e623}">
          <xlrd:rvb i="18820"/>
        </ext>
      </extLst>
    </bk>
    <bk>
      <extLst>
        <ext uri="{3e2802c4-a4d2-4d8b-9148-e3be6c30e623}">
          <xlrd:rvb i="18821"/>
        </ext>
      </extLst>
    </bk>
    <bk>
      <extLst>
        <ext uri="{3e2802c4-a4d2-4d8b-9148-e3be6c30e623}">
          <xlrd:rvb i="18822"/>
        </ext>
      </extLst>
    </bk>
    <bk>
      <extLst>
        <ext uri="{3e2802c4-a4d2-4d8b-9148-e3be6c30e623}">
          <xlrd:rvb i="18823"/>
        </ext>
      </extLst>
    </bk>
    <bk>
      <extLst>
        <ext uri="{3e2802c4-a4d2-4d8b-9148-e3be6c30e623}">
          <xlrd:rvb i="18824"/>
        </ext>
      </extLst>
    </bk>
    <bk>
      <extLst>
        <ext uri="{3e2802c4-a4d2-4d8b-9148-e3be6c30e623}">
          <xlrd:rvb i="18825"/>
        </ext>
      </extLst>
    </bk>
    <bk>
      <extLst>
        <ext uri="{3e2802c4-a4d2-4d8b-9148-e3be6c30e623}">
          <xlrd:rvb i="18826"/>
        </ext>
      </extLst>
    </bk>
    <bk>
      <extLst>
        <ext uri="{3e2802c4-a4d2-4d8b-9148-e3be6c30e623}">
          <xlrd:rvb i="18827"/>
        </ext>
      </extLst>
    </bk>
    <bk>
      <extLst>
        <ext uri="{3e2802c4-a4d2-4d8b-9148-e3be6c30e623}">
          <xlrd:rvb i="18828"/>
        </ext>
      </extLst>
    </bk>
    <bk>
      <extLst>
        <ext uri="{3e2802c4-a4d2-4d8b-9148-e3be6c30e623}">
          <xlrd:rvb i="18829"/>
        </ext>
      </extLst>
    </bk>
    <bk>
      <extLst>
        <ext uri="{3e2802c4-a4d2-4d8b-9148-e3be6c30e623}">
          <xlrd:rvb i="18830"/>
        </ext>
      </extLst>
    </bk>
    <bk>
      <extLst>
        <ext uri="{3e2802c4-a4d2-4d8b-9148-e3be6c30e623}">
          <xlrd:rvb i="18831"/>
        </ext>
      </extLst>
    </bk>
    <bk>
      <extLst>
        <ext uri="{3e2802c4-a4d2-4d8b-9148-e3be6c30e623}">
          <xlrd:rvb i="18832"/>
        </ext>
      </extLst>
    </bk>
    <bk>
      <extLst>
        <ext uri="{3e2802c4-a4d2-4d8b-9148-e3be6c30e623}">
          <xlrd:rvb i="18833"/>
        </ext>
      </extLst>
    </bk>
    <bk>
      <extLst>
        <ext uri="{3e2802c4-a4d2-4d8b-9148-e3be6c30e623}">
          <xlrd:rvb i="18834"/>
        </ext>
      </extLst>
    </bk>
    <bk>
      <extLst>
        <ext uri="{3e2802c4-a4d2-4d8b-9148-e3be6c30e623}">
          <xlrd:rvb i="18835"/>
        </ext>
      </extLst>
    </bk>
    <bk>
      <extLst>
        <ext uri="{3e2802c4-a4d2-4d8b-9148-e3be6c30e623}">
          <xlrd:rvb i="18836"/>
        </ext>
      </extLst>
    </bk>
    <bk>
      <extLst>
        <ext uri="{3e2802c4-a4d2-4d8b-9148-e3be6c30e623}">
          <xlrd:rvb i="18837"/>
        </ext>
      </extLst>
    </bk>
    <bk>
      <extLst>
        <ext uri="{3e2802c4-a4d2-4d8b-9148-e3be6c30e623}">
          <xlrd:rvb i="18838"/>
        </ext>
      </extLst>
    </bk>
    <bk>
      <extLst>
        <ext uri="{3e2802c4-a4d2-4d8b-9148-e3be6c30e623}">
          <xlrd:rvb i="18839"/>
        </ext>
      </extLst>
    </bk>
    <bk>
      <extLst>
        <ext uri="{3e2802c4-a4d2-4d8b-9148-e3be6c30e623}">
          <xlrd:rvb i="18840"/>
        </ext>
      </extLst>
    </bk>
    <bk>
      <extLst>
        <ext uri="{3e2802c4-a4d2-4d8b-9148-e3be6c30e623}">
          <xlrd:rvb i="18841"/>
        </ext>
      </extLst>
    </bk>
    <bk>
      <extLst>
        <ext uri="{3e2802c4-a4d2-4d8b-9148-e3be6c30e623}">
          <xlrd:rvb i="18842"/>
        </ext>
      </extLst>
    </bk>
    <bk>
      <extLst>
        <ext uri="{3e2802c4-a4d2-4d8b-9148-e3be6c30e623}">
          <xlrd:rvb i="18843"/>
        </ext>
      </extLst>
    </bk>
    <bk>
      <extLst>
        <ext uri="{3e2802c4-a4d2-4d8b-9148-e3be6c30e623}">
          <xlrd:rvb i="18844"/>
        </ext>
      </extLst>
    </bk>
    <bk>
      <extLst>
        <ext uri="{3e2802c4-a4d2-4d8b-9148-e3be6c30e623}">
          <xlrd:rvb i="18845"/>
        </ext>
      </extLst>
    </bk>
    <bk>
      <extLst>
        <ext uri="{3e2802c4-a4d2-4d8b-9148-e3be6c30e623}">
          <xlrd:rvb i="18846"/>
        </ext>
      </extLst>
    </bk>
    <bk>
      <extLst>
        <ext uri="{3e2802c4-a4d2-4d8b-9148-e3be6c30e623}">
          <xlrd:rvb i="18847"/>
        </ext>
      </extLst>
    </bk>
    <bk>
      <extLst>
        <ext uri="{3e2802c4-a4d2-4d8b-9148-e3be6c30e623}">
          <xlrd:rvb i="18848"/>
        </ext>
      </extLst>
    </bk>
    <bk>
      <extLst>
        <ext uri="{3e2802c4-a4d2-4d8b-9148-e3be6c30e623}">
          <xlrd:rvb i="18849"/>
        </ext>
      </extLst>
    </bk>
    <bk>
      <extLst>
        <ext uri="{3e2802c4-a4d2-4d8b-9148-e3be6c30e623}">
          <xlrd:rvb i="18850"/>
        </ext>
      </extLst>
    </bk>
    <bk>
      <extLst>
        <ext uri="{3e2802c4-a4d2-4d8b-9148-e3be6c30e623}">
          <xlrd:rvb i="18851"/>
        </ext>
      </extLst>
    </bk>
    <bk>
      <extLst>
        <ext uri="{3e2802c4-a4d2-4d8b-9148-e3be6c30e623}">
          <xlrd:rvb i="18852"/>
        </ext>
      </extLst>
    </bk>
    <bk>
      <extLst>
        <ext uri="{3e2802c4-a4d2-4d8b-9148-e3be6c30e623}">
          <xlrd:rvb i="18853"/>
        </ext>
      </extLst>
    </bk>
    <bk>
      <extLst>
        <ext uri="{3e2802c4-a4d2-4d8b-9148-e3be6c30e623}">
          <xlrd:rvb i="18854"/>
        </ext>
      </extLst>
    </bk>
    <bk>
      <extLst>
        <ext uri="{3e2802c4-a4d2-4d8b-9148-e3be6c30e623}">
          <xlrd:rvb i="18855"/>
        </ext>
      </extLst>
    </bk>
    <bk>
      <extLst>
        <ext uri="{3e2802c4-a4d2-4d8b-9148-e3be6c30e623}">
          <xlrd:rvb i="18856"/>
        </ext>
      </extLst>
    </bk>
    <bk>
      <extLst>
        <ext uri="{3e2802c4-a4d2-4d8b-9148-e3be6c30e623}">
          <xlrd:rvb i="18857"/>
        </ext>
      </extLst>
    </bk>
    <bk>
      <extLst>
        <ext uri="{3e2802c4-a4d2-4d8b-9148-e3be6c30e623}">
          <xlrd:rvb i="18858"/>
        </ext>
      </extLst>
    </bk>
    <bk>
      <extLst>
        <ext uri="{3e2802c4-a4d2-4d8b-9148-e3be6c30e623}">
          <xlrd:rvb i="18859"/>
        </ext>
      </extLst>
    </bk>
    <bk>
      <extLst>
        <ext uri="{3e2802c4-a4d2-4d8b-9148-e3be6c30e623}">
          <xlrd:rvb i="18860"/>
        </ext>
      </extLst>
    </bk>
    <bk>
      <extLst>
        <ext uri="{3e2802c4-a4d2-4d8b-9148-e3be6c30e623}">
          <xlrd:rvb i="18861"/>
        </ext>
      </extLst>
    </bk>
    <bk>
      <extLst>
        <ext uri="{3e2802c4-a4d2-4d8b-9148-e3be6c30e623}">
          <xlrd:rvb i="18862"/>
        </ext>
      </extLst>
    </bk>
    <bk>
      <extLst>
        <ext uri="{3e2802c4-a4d2-4d8b-9148-e3be6c30e623}">
          <xlrd:rvb i="18863"/>
        </ext>
      </extLst>
    </bk>
    <bk>
      <extLst>
        <ext uri="{3e2802c4-a4d2-4d8b-9148-e3be6c30e623}">
          <xlrd:rvb i="18864"/>
        </ext>
      </extLst>
    </bk>
    <bk>
      <extLst>
        <ext uri="{3e2802c4-a4d2-4d8b-9148-e3be6c30e623}">
          <xlrd:rvb i="18865"/>
        </ext>
      </extLst>
    </bk>
    <bk>
      <extLst>
        <ext uri="{3e2802c4-a4d2-4d8b-9148-e3be6c30e623}">
          <xlrd:rvb i="18866"/>
        </ext>
      </extLst>
    </bk>
    <bk>
      <extLst>
        <ext uri="{3e2802c4-a4d2-4d8b-9148-e3be6c30e623}">
          <xlrd:rvb i="18867"/>
        </ext>
      </extLst>
    </bk>
    <bk>
      <extLst>
        <ext uri="{3e2802c4-a4d2-4d8b-9148-e3be6c30e623}">
          <xlrd:rvb i="18868"/>
        </ext>
      </extLst>
    </bk>
    <bk>
      <extLst>
        <ext uri="{3e2802c4-a4d2-4d8b-9148-e3be6c30e623}">
          <xlrd:rvb i="18869"/>
        </ext>
      </extLst>
    </bk>
    <bk>
      <extLst>
        <ext uri="{3e2802c4-a4d2-4d8b-9148-e3be6c30e623}">
          <xlrd:rvb i="18870"/>
        </ext>
      </extLst>
    </bk>
    <bk>
      <extLst>
        <ext uri="{3e2802c4-a4d2-4d8b-9148-e3be6c30e623}">
          <xlrd:rvb i="18871"/>
        </ext>
      </extLst>
    </bk>
    <bk>
      <extLst>
        <ext uri="{3e2802c4-a4d2-4d8b-9148-e3be6c30e623}">
          <xlrd:rvb i="18872"/>
        </ext>
      </extLst>
    </bk>
    <bk>
      <extLst>
        <ext uri="{3e2802c4-a4d2-4d8b-9148-e3be6c30e623}">
          <xlrd:rvb i="18873"/>
        </ext>
      </extLst>
    </bk>
    <bk>
      <extLst>
        <ext uri="{3e2802c4-a4d2-4d8b-9148-e3be6c30e623}">
          <xlrd:rvb i="18874"/>
        </ext>
      </extLst>
    </bk>
    <bk>
      <extLst>
        <ext uri="{3e2802c4-a4d2-4d8b-9148-e3be6c30e623}">
          <xlrd:rvb i="18875"/>
        </ext>
      </extLst>
    </bk>
    <bk>
      <extLst>
        <ext uri="{3e2802c4-a4d2-4d8b-9148-e3be6c30e623}">
          <xlrd:rvb i="18876"/>
        </ext>
      </extLst>
    </bk>
    <bk>
      <extLst>
        <ext uri="{3e2802c4-a4d2-4d8b-9148-e3be6c30e623}">
          <xlrd:rvb i="18877"/>
        </ext>
      </extLst>
    </bk>
    <bk>
      <extLst>
        <ext uri="{3e2802c4-a4d2-4d8b-9148-e3be6c30e623}">
          <xlrd:rvb i="18878"/>
        </ext>
      </extLst>
    </bk>
    <bk>
      <extLst>
        <ext uri="{3e2802c4-a4d2-4d8b-9148-e3be6c30e623}">
          <xlrd:rvb i="18879"/>
        </ext>
      </extLst>
    </bk>
    <bk>
      <extLst>
        <ext uri="{3e2802c4-a4d2-4d8b-9148-e3be6c30e623}">
          <xlrd:rvb i="18880"/>
        </ext>
      </extLst>
    </bk>
    <bk>
      <extLst>
        <ext uri="{3e2802c4-a4d2-4d8b-9148-e3be6c30e623}">
          <xlrd:rvb i="18881"/>
        </ext>
      </extLst>
    </bk>
    <bk>
      <extLst>
        <ext uri="{3e2802c4-a4d2-4d8b-9148-e3be6c30e623}">
          <xlrd:rvb i="18882"/>
        </ext>
      </extLst>
    </bk>
    <bk>
      <extLst>
        <ext uri="{3e2802c4-a4d2-4d8b-9148-e3be6c30e623}">
          <xlrd:rvb i="18883"/>
        </ext>
      </extLst>
    </bk>
    <bk>
      <extLst>
        <ext uri="{3e2802c4-a4d2-4d8b-9148-e3be6c30e623}">
          <xlrd:rvb i="18884"/>
        </ext>
      </extLst>
    </bk>
    <bk>
      <extLst>
        <ext uri="{3e2802c4-a4d2-4d8b-9148-e3be6c30e623}">
          <xlrd:rvb i="18885"/>
        </ext>
      </extLst>
    </bk>
    <bk>
      <extLst>
        <ext uri="{3e2802c4-a4d2-4d8b-9148-e3be6c30e623}">
          <xlrd:rvb i="18886"/>
        </ext>
      </extLst>
    </bk>
    <bk>
      <extLst>
        <ext uri="{3e2802c4-a4d2-4d8b-9148-e3be6c30e623}">
          <xlrd:rvb i="18887"/>
        </ext>
      </extLst>
    </bk>
    <bk>
      <extLst>
        <ext uri="{3e2802c4-a4d2-4d8b-9148-e3be6c30e623}">
          <xlrd:rvb i="18888"/>
        </ext>
      </extLst>
    </bk>
    <bk>
      <extLst>
        <ext uri="{3e2802c4-a4d2-4d8b-9148-e3be6c30e623}">
          <xlrd:rvb i="18889"/>
        </ext>
      </extLst>
    </bk>
    <bk>
      <extLst>
        <ext uri="{3e2802c4-a4d2-4d8b-9148-e3be6c30e623}">
          <xlrd:rvb i="18890"/>
        </ext>
      </extLst>
    </bk>
    <bk>
      <extLst>
        <ext uri="{3e2802c4-a4d2-4d8b-9148-e3be6c30e623}">
          <xlrd:rvb i="18891"/>
        </ext>
      </extLst>
    </bk>
    <bk>
      <extLst>
        <ext uri="{3e2802c4-a4d2-4d8b-9148-e3be6c30e623}">
          <xlrd:rvb i="18892"/>
        </ext>
      </extLst>
    </bk>
    <bk>
      <extLst>
        <ext uri="{3e2802c4-a4d2-4d8b-9148-e3be6c30e623}">
          <xlrd:rvb i="18893"/>
        </ext>
      </extLst>
    </bk>
    <bk>
      <extLst>
        <ext uri="{3e2802c4-a4d2-4d8b-9148-e3be6c30e623}">
          <xlrd:rvb i="18894"/>
        </ext>
      </extLst>
    </bk>
    <bk>
      <extLst>
        <ext uri="{3e2802c4-a4d2-4d8b-9148-e3be6c30e623}">
          <xlrd:rvb i="18895"/>
        </ext>
      </extLst>
    </bk>
    <bk>
      <extLst>
        <ext uri="{3e2802c4-a4d2-4d8b-9148-e3be6c30e623}">
          <xlrd:rvb i="18896"/>
        </ext>
      </extLst>
    </bk>
    <bk>
      <extLst>
        <ext uri="{3e2802c4-a4d2-4d8b-9148-e3be6c30e623}">
          <xlrd:rvb i="18897"/>
        </ext>
      </extLst>
    </bk>
    <bk>
      <extLst>
        <ext uri="{3e2802c4-a4d2-4d8b-9148-e3be6c30e623}">
          <xlrd:rvb i="18898"/>
        </ext>
      </extLst>
    </bk>
    <bk>
      <extLst>
        <ext uri="{3e2802c4-a4d2-4d8b-9148-e3be6c30e623}">
          <xlrd:rvb i="18899"/>
        </ext>
      </extLst>
    </bk>
    <bk>
      <extLst>
        <ext uri="{3e2802c4-a4d2-4d8b-9148-e3be6c30e623}">
          <xlrd:rvb i="18900"/>
        </ext>
      </extLst>
    </bk>
    <bk>
      <extLst>
        <ext uri="{3e2802c4-a4d2-4d8b-9148-e3be6c30e623}">
          <xlrd:rvb i="18901"/>
        </ext>
      </extLst>
    </bk>
    <bk>
      <extLst>
        <ext uri="{3e2802c4-a4d2-4d8b-9148-e3be6c30e623}">
          <xlrd:rvb i="18902"/>
        </ext>
      </extLst>
    </bk>
    <bk>
      <extLst>
        <ext uri="{3e2802c4-a4d2-4d8b-9148-e3be6c30e623}">
          <xlrd:rvb i="18903"/>
        </ext>
      </extLst>
    </bk>
    <bk>
      <extLst>
        <ext uri="{3e2802c4-a4d2-4d8b-9148-e3be6c30e623}">
          <xlrd:rvb i="18904"/>
        </ext>
      </extLst>
    </bk>
    <bk>
      <extLst>
        <ext uri="{3e2802c4-a4d2-4d8b-9148-e3be6c30e623}">
          <xlrd:rvb i="18905"/>
        </ext>
      </extLst>
    </bk>
    <bk>
      <extLst>
        <ext uri="{3e2802c4-a4d2-4d8b-9148-e3be6c30e623}">
          <xlrd:rvb i="18906"/>
        </ext>
      </extLst>
    </bk>
    <bk>
      <extLst>
        <ext uri="{3e2802c4-a4d2-4d8b-9148-e3be6c30e623}">
          <xlrd:rvb i="18907"/>
        </ext>
      </extLst>
    </bk>
    <bk>
      <extLst>
        <ext uri="{3e2802c4-a4d2-4d8b-9148-e3be6c30e623}">
          <xlrd:rvb i="18908"/>
        </ext>
      </extLst>
    </bk>
    <bk>
      <extLst>
        <ext uri="{3e2802c4-a4d2-4d8b-9148-e3be6c30e623}">
          <xlrd:rvb i="18909"/>
        </ext>
      </extLst>
    </bk>
    <bk>
      <extLst>
        <ext uri="{3e2802c4-a4d2-4d8b-9148-e3be6c30e623}">
          <xlrd:rvb i="18910"/>
        </ext>
      </extLst>
    </bk>
    <bk>
      <extLst>
        <ext uri="{3e2802c4-a4d2-4d8b-9148-e3be6c30e623}">
          <xlrd:rvb i="18911"/>
        </ext>
      </extLst>
    </bk>
    <bk>
      <extLst>
        <ext uri="{3e2802c4-a4d2-4d8b-9148-e3be6c30e623}">
          <xlrd:rvb i="18912"/>
        </ext>
      </extLst>
    </bk>
    <bk>
      <extLst>
        <ext uri="{3e2802c4-a4d2-4d8b-9148-e3be6c30e623}">
          <xlrd:rvb i="18913"/>
        </ext>
      </extLst>
    </bk>
    <bk>
      <extLst>
        <ext uri="{3e2802c4-a4d2-4d8b-9148-e3be6c30e623}">
          <xlrd:rvb i="18914"/>
        </ext>
      </extLst>
    </bk>
    <bk>
      <extLst>
        <ext uri="{3e2802c4-a4d2-4d8b-9148-e3be6c30e623}">
          <xlrd:rvb i="18915"/>
        </ext>
      </extLst>
    </bk>
    <bk>
      <extLst>
        <ext uri="{3e2802c4-a4d2-4d8b-9148-e3be6c30e623}">
          <xlrd:rvb i="18916"/>
        </ext>
      </extLst>
    </bk>
    <bk>
      <extLst>
        <ext uri="{3e2802c4-a4d2-4d8b-9148-e3be6c30e623}">
          <xlrd:rvb i="18917"/>
        </ext>
      </extLst>
    </bk>
    <bk>
      <extLst>
        <ext uri="{3e2802c4-a4d2-4d8b-9148-e3be6c30e623}">
          <xlrd:rvb i="18918"/>
        </ext>
      </extLst>
    </bk>
    <bk>
      <extLst>
        <ext uri="{3e2802c4-a4d2-4d8b-9148-e3be6c30e623}">
          <xlrd:rvb i="18919"/>
        </ext>
      </extLst>
    </bk>
    <bk>
      <extLst>
        <ext uri="{3e2802c4-a4d2-4d8b-9148-e3be6c30e623}">
          <xlrd:rvb i="18920"/>
        </ext>
      </extLst>
    </bk>
    <bk>
      <extLst>
        <ext uri="{3e2802c4-a4d2-4d8b-9148-e3be6c30e623}">
          <xlrd:rvb i="18921"/>
        </ext>
      </extLst>
    </bk>
    <bk>
      <extLst>
        <ext uri="{3e2802c4-a4d2-4d8b-9148-e3be6c30e623}">
          <xlrd:rvb i="18922"/>
        </ext>
      </extLst>
    </bk>
    <bk>
      <extLst>
        <ext uri="{3e2802c4-a4d2-4d8b-9148-e3be6c30e623}">
          <xlrd:rvb i="18923"/>
        </ext>
      </extLst>
    </bk>
    <bk>
      <extLst>
        <ext uri="{3e2802c4-a4d2-4d8b-9148-e3be6c30e623}">
          <xlrd:rvb i="18924"/>
        </ext>
      </extLst>
    </bk>
    <bk>
      <extLst>
        <ext uri="{3e2802c4-a4d2-4d8b-9148-e3be6c30e623}">
          <xlrd:rvb i="18925"/>
        </ext>
      </extLst>
    </bk>
    <bk>
      <extLst>
        <ext uri="{3e2802c4-a4d2-4d8b-9148-e3be6c30e623}">
          <xlrd:rvb i="18926"/>
        </ext>
      </extLst>
    </bk>
    <bk>
      <extLst>
        <ext uri="{3e2802c4-a4d2-4d8b-9148-e3be6c30e623}">
          <xlrd:rvb i="18927"/>
        </ext>
      </extLst>
    </bk>
    <bk>
      <extLst>
        <ext uri="{3e2802c4-a4d2-4d8b-9148-e3be6c30e623}">
          <xlrd:rvb i="18928"/>
        </ext>
      </extLst>
    </bk>
    <bk>
      <extLst>
        <ext uri="{3e2802c4-a4d2-4d8b-9148-e3be6c30e623}">
          <xlrd:rvb i="18929"/>
        </ext>
      </extLst>
    </bk>
    <bk>
      <extLst>
        <ext uri="{3e2802c4-a4d2-4d8b-9148-e3be6c30e623}">
          <xlrd:rvb i="18930"/>
        </ext>
      </extLst>
    </bk>
    <bk>
      <extLst>
        <ext uri="{3e2802c4-a4d2-4d8b-9148-e3be6c30e623}">
          <xlrd:rvb i="18931"/>
        </ext>
      </extLst>
    </bk>
    <bk>
      <extLst>
        <ext uri="{3e2802c4-a4d2-4d8b-9148-e3be6c30e623}">
          <xlrd:rvb i="18932"/>
        </ext>
      </extLst>
    </bk>
    <bk>
      <extLst>
        <ext uri="{3e2802c4-a4d2-4d8b-9148-e3be6c30e623}">
          <xlrd:rvb i="18933"/>
        </ext>
      </extLst>
    </bk>
    <bk>
      <extLst>
        <ext uri="{3e2802c4-a4d2-4d8b-9148-e3be6c30e623}">
          <xlrd:rvb i="18934"/>
        </ext>
      </extLst>
    </bk>
    <bk>
      <extLst>
        <ext uri="{3e2802c4-a4d2-4d8b-9148-e3be6c30e623}">
          <xlrd:rvb i="18935"/>
        </ext>
      </extLst>
    </bk>
    <bk>
      <extLst>
        <ext uri="{3e2802c4-a4d2-4d8b-9148-e3be6c30e623}">
          <xlrd:rvb i="18936"/>
        </ext>
      </extLst>
    </bk>
    <bk>
      <extLst>
        <ext uri="{3e2802c4-a4d2-4d8b-9148-e3be6c30e623}">
          <xlrd:rvb i="18937"/>
        </ext>
      </extLst>
    </bk>
    <bk>
      <extLst>
        <ext uri="{3e2802c4-a4d2-4d8b-9148-e3be6c30e623}">
          <xlrd:rvb i="18938"/>
        </ext>
      </extLst>
    </bk>
    <bk>
      <extLst>
        <ext uri="{3e2802c4-a4d2-4d8b-9148-e3be6c30e623}">
          <xlrd:rvb i="18939"/>
        </ext>
      </extLst>
    </bk>
    <bk>
      <extLst>
        <ext uri="{3e2802c4-a4d2-4d8b-9148-e3be6c30e623}">
          <xlrd:rvb i="18940"/>
        </ext>
      </extLst>
    </bk>
    <bk>
      <extLst>
        <ext uri="{3e2802c4-a4d2-4d8b-9148-e3be6c30e623}">
          <xlrd:rvb i="18941"/>
        </ext>
      </extLst>
    </bk>
    <bk>
      <extLst>
        <ext uri="{3e2802c4-a4d2-4d8b-9148-e3be6c30e623}">
          <xlrd:rvb i="18942"/>
        </ext>
      </extLst>
    </bk>
    <bk>
      <extLst>
        <ext uri="{3e2802c4-a4d2-4d8b-9148-e3be6c30e623}">
          <xlrd:rvb i="18943"/>
        </ext>
      </extLst>
    </bk>
    <bk>
      <extLst>
        <ext uri="{3e2802c4-a4d2-4d8b-9148-e3be6c30e623}">
          <xlrd:rvb i="18944"/>
        </ext>
      </extLst>
    </bk>
    <bk>
      <extLst>
        <ext uri="{3e2802c4-a4d2-4d8b-9148-e3be6c30e623}">
          <xlrd:rvb i="18945"/>
        </ext>
      </extLst>
    </bk>
    <bk>
      <extLst>
        <ext uri="{3e2802c4-a4d2-4d8b-9148-e3be6c30e623}">
          <xlrd:rvb i="18946"/>
        </ext>
      </extLst>
    </bk>
    <bk>
      <extLst>
        <ext uri="{3e2802c4-a4d2-4d8b-9148-e3be6c30e623}">
          <xlrd:rvb i="18947"/>
        </ext>
      </extLst>
    </bk>
    <bk>
      <extLst>
        <ext uri="{3e2802c4-a4d2-4d8b-9148-e3be6c30e623}">
          <xlrd:rvb i="18948"/>
        </ext>
      </extLst>
    </bk>
    <bk>
      <extLst>
        <ext uri="{3e2802c4-a4d2-4d8b-9148-e3be6c30e623}">
          <xlrd:rvb i="18949"/>
        </ext>
      </extLst>
    </bk>
    <bk>
      <extLst>
        <ext uri="{3e2802c4-a4d2-4d8b-9148-e3be6c30e623}">
          <xlrd:rvb i="18950"/>
        </ext>
      </extLst>
    </bk>
    <bk>
      <extLst>
        <ext uri="{3e2802c4-a4d2-4d8b-9148-e3be6c30e623}">
          <xlrd:rvb i="18951"/>
        </ext>
      </extLst>
    </bk>
    <bk>
      <extLst>
        <ext uri="{3e2802c4-a4d2-4d8b-9148-e3be6c30e623}">
          <xlrd:rvb i="18952"/>
        </ext>
      </extLst>
    </bk>
    <bk>
      <extLst>
        <ext uri="{3e2802c4-a4d2-4d8b-9148-e3be6c30e623}">
          <xlrd:rvb i="18953"/>
        </ext>
      </extLst>
    </bk>
    <bk>
      <extLst>
        <ext uri="{3e2802c4-a4d2-4d8b-9148-e3be6c30e623}">
          <xlrd:rvb i="18954"/>
        </ext>
      </extLst>
    </bk>
    <bk>
      <extLst>
        <ext uri="{3e2802c4-a4d2-4d8b-9148-e3be6c30e623}">
          <xlrd:rvb i="18957"/>
        </ext>
      </extLst>
    </bk>
    <bk>
      <extLst>
        <ext uri="{3e2802c4-a4d2-4d8b-9148-e3be6c30e623}">
          <xlrd:rvb i="18958"/>
        </ext>
      </extLst>
    </bk>
    <bk>
      <extLst>
        <ext uri="{3e2802c4-a4d2-4d8b-9148-e3be6c30e623}">
          <xlrd:rvb i="18959"/>
        </ext>
      </extLst>
    </bk>
    <bk>
      <extLst>
        <ext uri="{3e2802c4-a4d2-4d8b-9148-e3be6c30e623}">
          <xlrd:rvb i="18960"/>
        </ext>
      </extLst>
    </bk>
    <bk>
      <extLst>
        <ext uri="{3e2802c4-a4d2-4d8b-9148-e3be6c30e623}">
          <xlrd:rvb i="18961"/>
        </ext>
      </extLst>
    </bk>
    <bk>
      <extLst>
        <ext uri="{3e2802c4-a4d2-4d8b-9148-e3be6c30e623}">
          <xlrd:rvb i="18962"/>
        </ext>
      </extLst>
    </bk>
    <bk>
      <extLst>
        <ext uri="{3e2802c4-a4d2-4d8b-9148-e3be6c30e623}">
          <xlrd:rvb i="18963"/>
        </ext>
      </extLst>
    </bk>
    <bk>
      <extLst>
        <ext uri="{3e2802c4-a4d2-4d8b-9148-e3be6c30e623}">
          <xlrd:rvb i="18964"/>
        </ext>
      </extLst>
    </bk>
    <bk>
      <extLst>
        <ext uri="{3e2802c4-a4d2-4d8b-9148-e3be6c30e623}">
          <xlrd:rvb i="18965"/>
        </ext>
      </extLst>
    </bk>
    <bk>
      <extLst>
        <ext uri="{3e2802c4-a4d2-4d8b-9148-e3be6c30e623}">
          <xlrd:rvb i="18966"/>
        </ext>
      </extLst>
    </bk>
    <bk>
      <extLst>
        <ext uri="{3e2802c4-a4d2-4d8b-9148-e3be6c30e623}">
          <xlrd:rvb i="18967"/>
        </ext>
      </extLst>
    </bk>
    <bk>
      <extLst>
        <ext uri="{3e2802c4-a4d2-4d8b-9148-e3be6c30e623}">
          <xlrd:rvb i="18968"/>
        </ext>
      </extLst>
    </bk>
    <bk>
      <extLst>
        <ext uri="{3e2802c4-a4d2-4d8b-9148-e3be6c30e623}">
          <xlrd:rvb i="18969"/>
        </ext>
      </extLst>
    </bk>
    <bk>
      <extLst>
        <ext uri="{3e2802c4-a4d2-4d8b-9148-e3be6c30e623}">
          <xlrd:rvb i="18970"/>
        </ext>
      </extLst>
    </bk>
    <bk>
      <extLst>
        <ext uri="{3e2802c4-a4d2-4d8b-9148-e3be6c30e623}">
          <xlrd:rvb i="18971"/>
        </ext>
      </extLst>
    </bk>
    <bk>
      <extLst>
        <ext uri="{3e2802c4-a4d2-4d8b-9148-e3be6c30e623}">
          <xlrd:rvb i="18972"/>
        </ext>
      </extLst>
    </bk>
    <bk>
      <extLst>
        <ext uri="{3e2802c4-a4d2-4d8b-9148-e3be6c30e623}">
          <xlrd:rvb i="18973"/>
        </ext>
      </extLst>
    </bk>
    <bk>
      <extLst>
        <ext uri="{3e2802c4-a4d2-4d8b-9148-e3be6c30e623}">
          <xlrd:rvb i="18974"/>
        </ext>
      </extLst>
    </bk>
    <bk>
      <extLst>
        <ext uri="{3e2802c4-a4d2-4d8b-9148-e3be6c30e623}">
          <xlrd:rvb i="18975"/>
        </ext>
      </extLst>
    </bk>
    <bk>
      <extLst>
        <ext uri="{3e2802c4-a4d2-4d8b-9148-e3be6c30e623}">
          <xlrd:rvb i="18976"/>
        </ext>
      </extLst>
    </bk>
    <bk>
      <extLst>
        <ext uri="{3e2802c4-a4d2-4d8b-9148-e3be6c30e623}">
          <xlrd:rvb i="18977"/>
        </ext>
      </extLst>
    </bk>
    <bk>
      <extLst>
        <ext uri="{3e2802c4-a4d2-4d8b-9148-e3be6c30e623}">
          <xlrd:rvb i="18978"/>
        </ext>
      </extLst>
    </bk>
    <bk>
      <extLst>
        <ext uri="{3e2802c4-a4d2-4d8b-9148-e3be6c30e623}">
          <xlrd:rvb i="18979"/>
        </ext>
      </extLst>
    </bk>
    <bk>
      <extLst>
        <ext uri="{3e2802c4-a4d2-4d8b-9148-e3be6c30e623}">
          <xlrd:rvb i="18980"/>
        </ext>
      </extLst>
    </bk>
    <bk>
      <extLst>
        <ext uri="{3e2802c4-a4d2-4d8b-9148-e3be6c30e623}">
          <xlrd:rvb i="18981"/>
        </ext>
      </extLst>
    </bk>
    <bk>
      <extLst>
        <ext uri="{3e2802c4-a4d2-4d8b-9148-e3be6c30e623}">
          <xlrd:rvb i="18982"/>
        </ext>
      </extLst>
    </bk>
    <bk>
      <extLst>
        <ext uri="{3e2802c4-a4d2-4d8b-9148-e3be6c30e623}">
          <xlrd:rvb i="18983"/>
        </ext>
      </extLst>
    </bk>
    <bk>
      <extLst>
        <ext uri="{3e2802c4-a4d2-4d8b-9148-e3be6c30e623}">
          <xlrd:rvb i="18984"/>
        </ext>
      </extLst>
    </bk>
    <bk>
      <extLst>
        <ext uri="{3e2802c4-a4d2-4d8b-9148-e3be6c30e623}">
          <xlrd:rvb i="18985"/>
        </ext>
      </extLst>
    </bk>
    <bk>
      <extLst>
        <ext uri="{3e2802c4-a4d2-4d8b-9148-e3be6c30e623}">
          <xlrd:rvb i="18986"/>
        </ext>
      </extLst>
    </bk>
    <bk>
      <extLst>
        <ext uri="{3e2802c4-a4d2-4d8b-9148-e3be6c30e623}">
          <xlrd:rvb i="18987"/>
        </ext>
      </extLst>
    </bk>
    <bk>
      <extLst>
        <ext uri="{3e2802c4-a4d2-4d8b-9148-e3be6c30e623}">
          <xlrd:rvb i="18988"/>
        </ext>
      </extLst>
    </bk>
    <bk>
      <extLst>
        <ext uri="{3e2802c4-a4d2-4d8b-9148-e3be6c30e623}">
          <xlrd:rvb i="18989"/>
        </ext>
      </extLst>
    </bk>
    <bk>
      <extLst>
        <ext uri="{3e2802c4-a4d2-4d8b-9148-e3be6c30e623}">
          <xlrd:rvb i="18990"/>
        </ext>
      </extLst>
    </bk>
    <bk>
      <extLst>
        <ext uri="{3e2802c4-a4d2-4d8b-9148-e3be6c30e623}">
          <xlrd:rvb i="18991"/>
        </ext>
      </extLst>
    </bk>
    <bk>
      <extLst>
        <ext uri="{3e2802c4-a4d2-4d8b-9148-e3be6c30e623}">
          <xlrd:rvb i="18992"/>
        </ext>
      </extLst>
    </bk>
    <bk>
      <extLst>
        <ext uri="{3e2802c4-a4d2-4d8b-9148-e3be6c30e623}">
          <xlrd:rvb i="18993"/>
        </ext>
      </extLst>
    </bk>
    <bk>
      <extLst>
        <ext uri="{3e2802c4-a4d2-4d8b-9148-e3be6c30e623}">
          <xlrd:rvb i="18994"/>
        </ext>
      </extLst>
    </bk>
    <bk>
      <extLst>
        <ext uri="{3e2802c4-a4d2-4d8b-9148-e3be6c30e623}">
          <xlrd:rvb i="18995"/>
        </ext>
      </extLst>
    </bk>
    <bk>
      <extLst>
        <ext uri="{3e2802c4-a4d2-4d8b-9148-e3be6c30e623}">
          <xlrd:rvb i="18996"/>
        </ext>
      </extLst>
    </bk>
    <bk>
      <extLst>
        <ext uri="{3e2802c4-a4d2-4d8b-9148-e3be6c30e623}">
          <xlrd:rvb i="18997"/>
        </ext>
      </extLst>
    </bk>
    <bk>
      <extLst>
        <ext uri="{3e2802c4-a4d2-4d8b-9148-e3be6c30e623}">
          <xlrd:rvb i="18998"/>
        </ext>
      </extLst>
    </bk>
    <bk>
      <extLst>
        <ext uri="{3e2802c4-a4d2-4d8b-9148-e3be6c30e623}">
          <xlrd:rvb i="18999"/>
        </ext>
      </extLst>
    </bk>
    <bk>
      <extLst>
        <ext uri="{3e2802c4-a4d2-4d8b-9148-e3be6c30e623}">
          <xlrd:rvb i="19000"/>
        </ext>
      </extLst>
    </bk>
    <bk>
      <extLst>
        <ext uri="{3e2802c4-a4d2-4d8b-9148-e3be6c30e623}">
          <xlrd:rvb i="19001"/>
        </ext>
      </extLst>
    </bk>
    <bk>
      <extLst>
        <ext uri="{3e2802c4-a4d2-4d8b-9148-e3be6c30e623}">
          <xlrd:rvb i="19002"/>
        </ext>
      </extLst>
    </bk>
    <bk>
      <extLst>
        <ext uri="{3e2802c4-a4d2-4d8b-9148-e3be6c30e623}">
          <xlrd:rvb i="19003"/>
        </ext>
      </extLst>
    </bk>
    <bk>
      <extLst>
        <ext uri="{3e2802c4-a4d2-4d8b-9148-e3be6c30e623}">
          <xlrd:rvb i="19004"/>
        </ext>
      </extLst>
    </bk>
    <bk>
      <extLst>
        <ext uri="{3e2802c4-a4d2-4d8b-9148-e3be6c30e623}">
          <xlrd:rvb i="19005"/>
        </ext>
      </extLst>
    </bk>
    <bk>
      <extLst>
        <ext uri="{3e2802c4-a4d2-4d8b-9148-e3be6c30e623}">
          <xlrd:rvb i="19006"/>
        </ext>
      </extLst>
    </bk>
    <bk>
      <extLst>
        <ext uri="{3e2802c4-a4d2-4d8b-9148-e3be6c30e623}">
          <xlrd:rvb i="19007"/>
        </ext>
      </extLst>
    </bk>
    <bk>
      <extLst>
        <ext uri="{3e2802c4-a4d2-4d8b-9148-e3be6c30e623}">
          <xlrd:rvb i="19008"/>
        </ext>
      </extLst>
    </bk>
    <bk>
      <extLst>
        <ext uri="{3e2802c4-a4d2-4d8b-9148-e3be6c30e623}">
          <xlrd:rvb i="19009"/>
        </ext>
      </extLst>
    </bk>
    <bk>
      <extLst>
        <ext uri="{3e2802c4-a4d2-4d8b-9148-e3be6c30e623}">
          <xlrd:rvb i="19010"/>
        </ext>
      </extLst>
    </bk>
    <bk>
      <extLst>
        <ext uri="{3e2802c4-a4d2-4d8b-9148-e3be6c30e623}">
          <xlrd:rvb i="19011"/>
        </ext>
      </extLst>
    </bk>
    <bk>
      <extLst>
        <ext uri="{3e2802c4-a4d2-4d8b-9148-e3be6c30e623}">
          <xlrd:rvb i="19012"/>
        </ext>
      </extLst>
    </bk>
    <bk>
      <extLst>
        <ext uri="{3e2802c4-a4d2-4d8b-9148-e3be6c30e623}">
          <xlrd:rvb i="19013"/>
        </ext>
      </extLst>
    </bk>
    <bk>
      <extLst>
        <ext uri="{3e2802c4-a4d2-4d8b-9148-e3be6c30e623}">
          <xlrd:rvb i="19014"/>
        </ext>
      </extLst>
    </bk>
    <bk>
      <extLst>
        <ext uri="{3e2802c4-a4d2-4d8b-9148-e3be6c30e623}">
          <xlrd:rvb i="19015"/>
        </ext>
      </extLst>
    </bk>
    <bk>
      <extLst>
        <ext uri="{3e2802c4-a4d2-4d8b-9148-e3be6c30e623}">
          <xlrd:rvb i="19016"/>
        </ext>
      </extLst>
    </bk>
    <bk>
      <extLst>
        <ext uri="{3e2802c4-a4d2-4d8b-9148-e3be6c30e623}">
          <xlrd:rvb i="19017"/>
        </ext>
      </extLst>
    </bk>
    <bk>
      <extLst>
        <ext uri="{3e2802c4-a4d2-4d8b-9148-e3be6c30e623}">
          <xlrd:rvb i="19018"/>
        </ext>
      </extLst>
    </bk>
    <bk>
      <extLst>
        <ext uri="{3e2802c4-a4d2-4d8b-9148-e3be6c30e623}">
          <xlrd:rvb i="19019"/>
        </ext>
      </extLst>
    </bk>
    <bk>
      <extLst>
        <ext uri="{3e2802c4-a4d2-4d8b-9148-e3be6c30e623}">
          <xlrd:rvb i="19020"/>
        </ext>
      </extLst>
    </bk>
    <bk>
      <extLst>
        <ext uri="{3e2802c4-a4d2-4d8b-9148-e3be6c30e623}">
          <xlrd:rvb i="19021"/>
        </ext>
      </extLst>
    </bk>
    <bk>
      <extLst>
        <ext uri="{3e2802c4-a4d2-4d8b-9148-e3be6c30e623}">
          <xlrd:rvb i="19022"/>
        </ext>
      </extLst>
    </bk>
    <bk>
      <extLst>
        <ext uri="{3e2802c4-a4d2-4d8b-9148-e3be6c30e623}">
          <xlrd:rvb i="19023"/>
        </ext>
      </extLst>
    </bk>
    <bk>
      <extLst>
        <ext uri="{3e2802c4-a4d2-4d8b-9148-e3be6c30e623}">
          <xlrd:rvb i="19024"/>
        </ext>
      </extLst>
    </bk>
    <bk>
      <extLst>
        <ext uri="{3e2802c4-a4d2-4d8b-9148-e3be6c30e623}">
          <xlrd:rvb i="19025"/>
        </ext>
      </extLst>
    </bk>
    <bk>
      <extLst>
        <ext uri="{3e2802c4-a4d2-4d8b-9148-e3be6c30e623}">
          <xlrd:rvb i="19026"/>
        </ext>
      </extLst>
    </bk>
    <bk>
      <extLst>
        <ext uri="{3e2802c4-a4d2-4d8b-9148-e3be6c30e623}">
          <xlrd:rvb i="19027"/>
        </ext>
      </extLst>
    </bk>
    <bk>
      <extLst>
        <ext uri="{3e2802c4-a4d2-4d8b-9148-e3be6c30e623}">
          <xlrd:rvb i="19028"/>
        </ext>
      </extLst>
    </bk>
    <bk>
      <extLst>
        <ext uri="{3e2802c4-a4d2-4d8b-9148-e3be6c30e623}">
          <xlrd:rvb i="19029"/>
        </ext>
      </extLst>
    </bk>
    <bk>
      <extLst>
        <ext uri="{3e2802c4-a4d2-4d8b-9148-e3be6c30e623}">
          <xlrd:rvb i="19030"/>
        </ext>
      </extLst>
    </bk>
    <bk>
      <extLst>
        <ext uri="{3e2802c4-a4d2-4d8b-9148-e3be6c30e623}">
          <xlrd:rvb i="19031"/>
        </ext>
      </extLst>
    </bk>
    <bk>
      <extLst>
        <ext uri="{3e2802c4-a4d2-4d8b-9148-e3be6c30e623}">
          <xlrd:rvb i="19032"/>
        </ext>
      </extLst>
    </bk>
    <bk>
      <extLst>
        <ext uri="{3e2802c4-a4d2-4d8b-9148-e3be6c30e623}">
          <xlrd:rvb i="19033"/>
        </ext>
      </extLst>
    </bk>
    <bk>
      <extLst>
        <ext uri="{3e2802c4-a4d2-4d8b-9148-e3be6c30e623}">
          <xlrd:rvb i="19034"/>
        </ext>
      </extLst>
    </bk>
    <bk>
      <extLst>
        <ext uri="{3e2802c4-a4d2-4d8b-9148-e3be6c30e623}">
          <xlrd:rvb i="19035"/>
        </ext>
      </extLst>
    </bk>
    <bk>
      <extLst>
        <ext uri="{3e2802c4-a4d2-4d8b-9148-e3be6c30e623}">
          <xlrd:rvb i="19036"/>
        </ext>
      </extLst>
    </bk>
    <bk>
      <extLst>
        <ext uri="{3e2802c4-a4d2-4d8b-9148-e3be6c30e623}">
          <xlrd:rvb i="19037"/>
        </ext>
      </extLst>
    </bk>
    <bk>
      <extLst>
        <ext uri="{3e2802c4-a4d2-4d8b-9148-e3be6c30e623}">
          <xlrd:rvb i="19038"/>
        </ext>
      </extLst>
    </bk>
    <bk>
      <extLst>
        <ext uri="{3e2802c4-a4d2-4d8b-9148-e3be6c30e623}">
          <xlrd:rvb i="19039"/>
        </ext>
      </extLst>
    </bk>
    <bk>
      <extLst>
        <ext uri="{3e2802c4-a4d2-4d8b-9148-e3be6c30e623}">
          <xlrd:rvb i="19040"/>
        </ext>
      </extLst>
    </bk>
    <bk>
      <extLst>
        <ext uri="{3e2802c4-a4d2-4d8b-9148-e3be6c30e623}">
          <xlrd:rvb i="19041"/>
        </ext>
      </extLst>
    </bk>
    <bk>
      <extLst>
        <ext uri="{3e2802c4-a4d2-4d8b-9148-e3be6c30e623}">
          <xlrd:rvb i="19042"/>
        </ext>
      </extLst>
    </bk>
    <bk>
      <extLst>
        <ext uri="{3e2802c4-a4d2-4d8b-9148-e3be6c30e623}">
          <xlrd:rvb i="19043"/>
        </ext>
      </extLst>
    </bk>
    <bk>
      <extLst>
        <ext uri="{3e2802c4-a4d2-4d8b-9148-e3be6c30e623}">
          <xlrd:rvb i="19044"/>
        </ext>
      </extLst>
    </bk>
    <bk>
      <extLst>
        <ext uri="{3e2802c4-a4d2-4d8b-9148-e3be6c30e623}">
          <xlrd:rvb i="19045"/>
        </ext>
      </extLst>
    </bk>
    <bk>
      <extLst>
        <ext uri="{3e2802c4-a4d2-4d8b-9148-e3be6c30e623}">
          <xlrd:rvb i="19046"/>
        </ext>
      </extLst>
    </bk>
    <bk>
      <extLst>
        <ext uri="{3e2802c4-a4d2-4d8b-9148-e3be6c30e623}">
          <xlrd:rvb i="19047"/>
        </ext>
      </extLst>
    </bk>
    <bk>
      <extLst>
        <ext uri="{3e2802c4-a4d2-4d8b-9148-e3be6c30e623}">
          <xlrd:rvb i="19048"/>
        </ext>
      </extLst>
    </bk>
    <bk>
      <extLst>
        <ext uri="{3e2802c4-a4d2-4d8b-9148-e3be6c30e623}">
          <xlrd:rvb i="19049"/>
        </ext>
      </extLst>
    </bk>
    <bk>
      <extLst>
        <ext uri="{3e2802c4-a4d2-4d8b-9148-e3be6c30e623}">
          <xlrd:rvb i="19050"/>
        </ext>
      </extLst>
    </bk>
    <bk>
      <extLst>
        <ext uri="{3e2802c4-a4d2-4d8b-9148-e3be6c30e623}">
          <xlrd:rvb i="19051"/>
        </ext>
      </extLst>
    </bk>
    <bk>
      <extLst>
        <ext uri="{3e2802c4-a4d2-4d8b-9148-e3be6c30e623}">
          <xlrd:rvb i="19052"/>
        </ext>
      </extLst>
    </bk>
    <bk>
      <extLst>
        <ext uri="{3e2802c4-a4d2-4d8b-9148-e3be6c30e623}">
          <xlrd:rvb i="19053"/>
        </ext>
      </extLst>
    </bk>
    <bk>
      <extLst>
        <ext uri="{3e2802c4-a4d2-4d8b-9148-e3be6c30e623}">
          <xlrd:rvb i="19054"/>
        </ext>
      </extLst>
    </bk>
    <bk>
      <extLst>
        <ext uri="{3e2802c4-a4d2-4d8b-9148-e3be6c30e623}">
          <xlrd:rvb i="19055"/>
        </ext>
      </extLst>
    </bk>
    <bk>
      <extLst>
        <ext uri="{3e2802c4-a4d2-4d8b-9148-e3be6c30e623}">
          <xlrd:rvb i="19056"/>
        </ext>
      </extLst>
    </bk>
    <bk>
      <extLst>
        <ext uri="{3e2802c4-a4d2-4d8b-9148-e3be6c30e623}">
          <xlrd:rvb i="19057"/>
        </ext>
      </extLst>
    </bk>
    <bk>
      <extLst>
        <ext uri="{3e2802c4-a4d2-4d8b-9148-e3be6c30e623}">
          <xlrd:rvb i="19058"/>
        </ext>
      </extLst>
    </bk>
    <bk>
      <extLst>
        <ext uri="{3e2802c4-a4d2-4d8b-9148-e3be6c30e623}">
          <xlrd:rvb i="19059"/>
        </ext>
      </extLst>
    </bk>
    <bk>
      <extLst>
        <ext uri="{3e2802c4-a4d2-4d8b-9148-e3be6c30e623}">
          <xlrd:rvb i="19060"/>
        </ext>
      </extLst>
    </bk>
    <bk>
      <extLst>
        <ext uri="{3e2802c4-a4d2-4d8b-9148-e3be6c30e623}">
          <xlrd:rvb i="19061"/>
        </ext>
      </extLst>
    </bk>
    <bk>
      <extLst>
        <ext uri="{3e2802c4-a4d2-4d8b-9148-e3be6c30e623}">
          <xlrd:rvb i="19062"/>
        </ext>
      </extLst>
    </bk>
    <bk>
      <extLst>
        <ext uri="{3e2802c4-a4d2-4d8b-9148-e3be6c30e623}">
          <xlrd:rvb i="19063"/>
        </ext>
      </extLst>
    </bk>
    <bk>
      <extLst>
        <ext uri="{3e2802c4-a4d2-4d8b-9148-e3be6c30e623}">
          <xlrd:rvb i="19064"/>
        </ext>
      </extLst>
    </bk>
    <bk>
      <extLst>
        <ext uri="{3e2802c4-a4d2-4d8b-9148-e3be6c30e623}">
          <xlrd:rvb i="19065"/>
        </ext>
      </extLst>
    </bk>
    <bk>
      <extLst>
        <ext uri="{3e2802c4-a4d2-4d8b-9148-e3be6c30e623}">
          <xlrd:rvb i="19066"/>
        </ext>
      </extLst>
    </bk>
    <bk>
      <extLst>
        <ext uri="{3e2802c4-a4d2-4d8b-9148-e3be6c30e623}">
          <xlrd:rvb i="19067"/>
        </ext>
      </extLst>
    </bk>
    <bk>
      <extLst>
        <ext uri="{3e2802c4-a4d2-4d8b-9148-e3be6c30e623}">
          <xlrd:rvb i="19068"/>
        </ext>
      </extLst>
    </bk>
    <bk>
      <extLst>
        <ext uri="{3e2802c4-a4d2-4d8b-9148-e3be6c30e623}">
          <xlrd:rvb i="19069"/>
        </ext>
      </extLst>
    </bk>
    <bk>
      <extLst>
        <ext uri="{3e2802c4-a4d2-4d8b-9148-e3be6c30e623}">
          <xlrd:rvb i="19070"/>
        </ext>
      </extLst>
    </bk>
    <bk>
      <extLst>
        <ext uri="{3e2802c4-a4d2-4d8b-9148-e3be6c30e623}">
          <xlrd:rvb i="19071"/>
        </ext>
      </extLst>
    </bk>
    <bk>
      <extLst>
        <ext uri="{3e2802c4-a4d2-4d8b-9148-e3be6c30e623}">
          <xlrd:rvb i="19072"/>
        </ext>
      </extLst>
    </bk>
    <bk>
      <extLst>
        <ext uri="{3e2802c4-a4d2-4d8b-9148-e3be6c30e623}">
          <xlrd:rvb i="19073"/>
        </ext>
      </extLst>
    </bk>
    <bk>
      <extLst>
        <ext uri="{3e2802c4-a4d2-4d8b-9148-e3be6c30e623}">
          <xlrd:rvb i="19074"/>
        </ext>
      </extLst>
    </bk>
    <bk>
      <extLst>
        <ext uri="{3e2802c4-a4d2-4d8b-9148-e3be6c30e623}">
          <xlrd:rvb i="19075"/>
        </ext>
      </extLst>
    </bk>
    <bk>
      <extLst>
        <ext uri="{3e2802c4-a4d2-4d8b-9148-e3be6c30e623}">
          <xlrd:rvb i="19076"/>
        </ext>
      </extLst>
    </bk>
    <bk>
      <extLst>
        <ext uri="{3e2802c4-a4d2-4d8b-9148-e3be6c30e623}">
          <xlrd:rvb i="19077"/>
        </ext>
      </extLst>
    </bk>
    <bk>
      <extLst>
        <ext uri="{3e2802c4-a4d2-4d8b-9148-e3be6c30e623}">
          <xlrd:rvb i="19078"/>
        </ext>
      </extLst>
    </bk>
    <bk>
      <extLst>
        <ext uri="{3e2802c4-a4d2-4d8b-9148-e3be6c30e623}">
          <xlrd:rvb i="19079"/>
        </ext>
      </extLst>
    </bk>
    <bk>
      <extLst>
        <ext uri="{3e2802c4-a4d2-4d8b-9148-e3be6c30e623}">
          <xlrd:rvb i="19080"/>
        </ext>
      </extLst>
    </bk>
    <bk>
      <extLst>
        <ext uri="{3e2802c4-a4d2-4d8b-9148-e3be6c30e623}">
          <xlrd:rvb i="19081"/>
        </ext>
      </extLst>
    </bk>
    <bk>
      <extLst>
        <ext uri="{3e2802c4-a4d2-4d8b-9148-e3be6c30e623}">
          <xlrd:rvb i="19082"/>
        </ext>
      </extLst>
    </bk>
    <bk>
      <extLst>
        <ext uri="{3e2802c4-a4d2-4d8b-9148-e3be6c30e623}">
          <xlrd:rvb i="19083"/>
        </ext>
      </extLst>
    </bk>
    <bk>
      <extLst>
        <ext uri="{3e2802c4-a4d2-4d8b-9148-e3be6c30e623}">
          <xlrd:rvb i="19084"/>
        </ext>
      </extLst>
    </bk>
    <bk>
      <extLst>
        <ext uri="{3e2802c4-a4d2-4d8b-9148-e3be6c30e623}">
          <xlrd:rvb i="19085"/>
        </ext>
      </extLst>
    </bk>
    <bk>
      <extLst>
        <ext uri="{3e2802c4-a4d2-4d8b-9148-e3be6c30e623}">
          <xlrd:rvb i="19086"/>
        </ext>
      </extLst>
    </bk>
    <bk>
      <extLst>
        <ext uri="{3e2802c4-a4d2-4d8b-9148-e3be6c30e623}">
          <xlrd:rvb i="19087"/>
        </ext>
      </extLst>
    </bk>
    <bk>
      <extLst>
        <ext uri="{3e2802c4-a4d2-4d8b-9148-e3be6c30e623}">
          <xlrd:rvb i="19088"/>
        </ext>
      </extLst>
    </bk>
    <bk>
      <extLst>
        <ext uri="{3e2802c4-a4d2-4d8b-9148-e3be6c30e623}">
          <xlrd:rvb i="19089"/>
        </ext>
      </extLst>
    </bk>
    <bk>
      <extLst>
        <ext uri="{3e2802c4-a4d2-4d8b-9148-e3be6c30e623}">
          <xlrd:rvb i="19090"/>
        </ext>
      </extLst>
    </bk>
    <bk>
      <extLst>
        <ext uri="{3e2802c4-a4d2-4d8b-9148-e3be6c30e623}">
          <xlrd:rvb i="19091"/>
        </ext>
      </extLst>
    </bk>
    <bk>
      <extLst>
        <ext uri="{3e2802c4-a4d2-4d8b-9148-e3be6c30e623}">
          <xlrd:rvb i="19092"/>
        </ext>
      </extLst>
    </bk>
    <bk>
      <extLst>
        <ext uri="{3e2802c4-a4d2-4d8b-9148-e3be6c30e623}">
          <xlrd:rvb i="19093"/>
        </ext>
      </extLst>
    </bk>
    <bk>
      <extLst>
        <ext uri="{3e2802c4-a4d2-4d8b-9148-e3be6c30e623}">
          <xlrd:rvb i="19094"/>
        </ext>
      </extLst>
    </bk>
    <bk>
      <extLst>
        <ext uri="{3e2802c4-a4d2-4d8b-9148-e3be6c30e623}">
          <xlrd:rvb i="19095"/>
        </ext>
      </extLst>
    </bk>
    <bk>
      <extLst>
        <ext uri="{3e2802c4-a4d2-4d8b-9148-e3be6c30e623}">
          <xlrd:rvb i="19096"/>
        </ext>
      </extLst>
    </bk>
    <bk>
      <extLst>
        <ext uri="{3e2802c4-a4d2-4d8b-9148-e3be6c30e623}">
          <xlrd:rvb i="19097"/>
        </ext>
      </extLst>
    </bk>
    <bk>
      <extLst>
        <ext uri="{3e2802c4-a4d2-4d8b-9148-e3be6c30e623}">
          <xlrd:rvb i="19098"/>
        </ext>
      </extLst>
    </bk>
    <bk>
      <extLst>
        <ext uri="{3e2802c4-a4d2-4d8b-9148-e3be6c30e623}">
          <xlrd:rvb i="19099"/>
        </ext>
      </extLst>
    </bk>
    <bk>
      <extLst>
        <ext uri="{3e2802c4-a4d2-4d8b-9148-e3be6c30e623}">
          <xlrd:rvb i="19100"/>
        </ext>
      </extLst>
    </bk>
    <bk>
      <extLst>
        <ext uri="{3e2802c4-a4d2-4d8b-9148-e3be6c30e623}">
          <xlrd:rvb i="19101"/>
        </ext>
      </extLst>
    </bk>
    <bk>
      <extLst>
        <ext uri="{3e2802c4-a4d2-4d8b-9148-e3be6c30e623}">
          <xlrd:rvb i="19104"/>
        </ext>
      </extLst>
    </bk>
    <bk>
      <extLst>
        <ext uri="{3e2802c4-a4d2-4d8b-9148-e3be6c30e623}">
          <xlrd:rvb i="19105"/>
        </ext>
      </extLst>
    </bk>
    <bk>
      <extLst>
        <ext uri="{3e2802c4-a4d2-4d8b-9148-e3be6c30e623}">
          <xlrd:rvb i="19106"/>
        </ext>
      </extLst>
    </bk>
    <bk>
      <extLst>
        <ext uri="{3e2802c4-a4d2-4d8b-9148-e3be6c30e623}">
          <xlrd:rvb i="19107"/>
        </ext>
      </extLst>
    </bk>
    <bk>
      <extLst>
        <ext uri="{3e2802c4-a4d2-4d8b-9148-e3be6c30e623}">
          <xlrd:rvb i="19108"/>
        </ext>
      </extLst>
    </bk>
    <bk>
      <extLst>
        <ext uri="{3e2802c4-a4d2-4d8b-9148-e3be6c30e623}">
          <xlrd:rvb i="19109"/>
        </ext>
      </extLst>
    </bk>
    <bk>
      <extLst>
        <ext uri="{3e2802c4-a4d2-4d8b-9148-e3be6c30e623}">
          <xlrd:rvb i="19110"/>
        </ext>
      </extLst>
    </bk>
    <bk>
      <extLst>
        <ext uri="{3e2802c4-a4d2-4d8b-9148-e3be6c30e623}">
          <xlrd:rvb i="19111"/>
        </ext>
      </extLst>
    </bk>
    <bk>
      <extLst>
        <ext uri="{3e2802c4-a4d2-4d8b-9148-e3be6c30e623}">
          <xlrd:rvb i="19112"/>
        </ext>
      </extLst>
    </bk>
    <bk>
      <extLst>
        <ext uri="{3e2802c4-a4d2-4d8b-9148-e3be6c30e623}">
          <xlrd:rvb i="19113"/>
        </ext>
      </extLst>
    </bk>
    <bk>
      <extLst>
        <ext uri="{3e2802c4-a4d2-4d8b-9148-e3be6c30e623}">
          <xlrd:rvb i="19114"/>
        </ext>
      </extLst>
    </bk>
    <bk>
      <extLst>
        <ext uri="{3e2802c4-a4d2-4d8b-9148-e3be6c30e623}">
          <xlrd:rvb i="19115"/>
        </ext>
      </extLst>
    </bk>
    <bk>
      <extLst>
        <ext uri="{3e2802c4-a4d2-4d8b-9148-e3be6c30e623}">
          <xlrd:rvb i="19116"/>
        </ext>
      </extLst>
    </bk>
    <bk>
      <extLst>
        <ext uri="{3e2802c4-a4d2-4d8b-9148-e3be6c30e623}">
          <xlrd:rvb i="19117"/>
        </ext>
      </extLst>
    </bk>
    <bk>
      <extLst>
        <ext uri="{3e2802c4-a4d2-4d8b-9148-e3be6c30e623}">
          <xlrd:rvb i="19118"/>
        </ext>
      </extLst>
    </bk>
    <bk>
      <extLst>
        <ext uri="{3e2802c4-a4d2-4d8b-9148-e3be6c30e623}">
          <xlrd:rvb i="19119"/>
        </ext>
      </extLst>
    </bk>
    <bk>
      <extLst>
        <ext uri="{3e2802c4-a4d2-4d8b-9148-e3be6c30e623}">
          <xlrd:rvb i="19120"/>
        </ext>
      </extLst>
    </bk>
    <bk>
      <extLst>
        <ext uri="{3e2802c4-a4d2-4d8b-9148-e3be6c30e623}">
          <xlrd:rvb i="19121"/>
        </ext>
      </extLst>
    </bk>
    <bk>
      <extLst>
        <ext uri="{3e2802c4-a4d2-4d8b-9148-e3be6c30e623}">
          <xlrd:rvb i="19122"/>
        </ext>
      </extLst>
    </bk>
    <bk>
      <extLst>
        <ext uri="{3e2802c4-a4d2-4d8b-9148-e3be6c30e623}">
          <xlrd:rvb i="19123"/>
        </ext>
      </extLst>
    </bk>
    <bk>
      <extLst>
        <ext uri="{3e2802c4-a4d2-4d8b-9148-e3be6c30e623}">
          <xlrd:rvb i="19124"/>
        </ext>
      </extLst>
    </bk>
    <bk>
      <extLst>
        <ext uri="{3e2802c4-a4d2-4d8b-9148-e3be6c30e623}">
          <xlrd:rvb i="19125"/>
        </ext>
      </extLst>
    </bk>
    <bk>
      <extLst>
        <ext uri="{3e2802c4-a4d2-4d8b-9148-e3be6c30e623}">
          <xlrd:rvb i="19126"/>
        </ext>
      </extLst>
    </bk>
    <bk>
      <extLst>
        <ext uri="{3e2802c4-a4d2-4d8b-9148-e3be6c30e623}">
          <xlrd:rvb i="19127"/>
        </ext>
      </extLst>
    </bk>
    <bk>
      <extLst>
        <ext uri="{3e2802c4-a4d2-4d8b-9148-e3be6c30e623}">
          <xlrd:rvb i="19128"/>
        </ext>
      </extLst>
    </bk>
    <bk>
      <extLst>
        <ext uri="{3e2802c4-a4d2-4d8b-9148-e3be6c30e623}">
          <xlrd:rvb i="19129"/>
        </ext>
      </extLst>
    </bk>
    <bk>
      <extLst>
        <ext uri="{3e2802c4-a4d2-4d8b-9148-e3be6c30e623}">
          <xlrd:rvb i="19130"/>
        </ext>
      </extLst>
    </bk>
    <bk>
      <extLst>
        <ext uri="{3e2802c4-a4d2-4d8b-9148-e3be6c30e623}">
          <xlrd:rvb i="19131"/>
        </ext>
      </extLst>
    </bk>
    <bk>
      <extLst>
        <ext uri="{3e2802c4-a4d2-4d8b-9148-e3be6c30e623}">
          <xlrd:rvb i="19132"/>
        </ext>
      </extLst>
    </bk>
    <bk>
      <extLst>
        <ext uri="{3e2802c4-a4d2-4d8b-9148-e3be6c30e623}">
          <xlrd:rvb i="19133"/>
        </ext>
      </extLst>
    </bk>
    <bk>
      <extLst>
        <ext uri="{3e2802c4-a4d2-4d8b-9148-e3be6c30e623}">
          <xlrd:rvb i="19134"/>
        </ext>
      </extLst>
    </bk>
    <bk>
      <extLst>
        <ext uri="{3e2802c4-a4d2-4d8b-9148-e3be6c30e623}">
          <xlrd:rvb i="19135"/>
        </ext>
      </extLst>
    </bk>
    <bk>
      <extLst>
        <ext uri="{3e2802c4-a4d2-4d8b-9148-e3be6c30e623}">
          <xlrd:rvb i="19136"/>
        </ext>
      </extLst>
    </bk>
    <bk>
      <extLst>
        <ext uri="{3e2802c4-a4d2-4d8b-9148-e3be6c30e623}">
          <xlrd:rvb i="19137"/>
        </ext>
      </extLst>
    </bk>
    <bk>
      <extLst>
        <ext uri="{3e2802c4-a4d2-4d8b-9148-e3be6c30e623}">
          <xlrd:rvb i="19138"/>
        </ext>
      </extLst>
    </bk>
    <bk>
      <extLst>
        <ext uri="{3e2802c4-a4d2-4d8b-9148-e3be6c30e623}">
          <xlrd:rvb i="19139"/>
        </ext>
      </extLst>
    </bk>
    <bk>
      <extLst>
        <ext uri="{3e2802c4-a4d2-4d8b-9148-e3be6c30e623}">
          <xlrd:rvb i="19140"/>
        </ext>
      </extLst>
    </bk>
    <bk>
      <extLst>
        <ext uri="{3e2802c4-a4d2-4d8b-9148-e3be6c30e623}">
          <xlrd:rvb i="19141"/>
        </ext>
      </extLst>
    </bk>
    <bk>
      <extLst>
        <ext uri="{3e2802c4-a4d2-4d8b-9148-e3be6c30e623}">
          <xlrd:rvb i="19142"/>
        </ext>
      </extLst>
    </bk>
    <bk>
      <extLst>
        <ext uri="{3e2802c4-a4d2-4d8b-9148-e3be6c30e623}">
          <xlrd:rvb i="19143"/>
        </ext>
      </extLst>
    </bk>
    <bk>
      <extLst>
        <ext uri="{3e2802c4-a4d2-4d8b-9148-e3be6c30e623}">
          <xlrd:rvb i="19144"/>
        </ext>
      </extLst>
    </bk>
    <bk>
      <extLst>
        <ext uri="{3e2802c4-a4d2-4d8b-9148-e3be6c30e623}">
          <xlrd:rvb i="19145"/>
        </ext>
      </extLst>
    </bk>
    <bk>
      <extLst>
        <ext uri="{3e2802c4-a4d2-4d8b-9148-e3be6c30e623}">
          <xlrd:rvb i="19146"/>
        </ext>
      </extLst>
    </bk>
    <bk>
      <extLst>
        <ext uri="{3e2802c4-a4d2-4d8b-9148-e3be6c30e623}">
          <xlrd:rvb i="19147"/>
        </ext>
      </extLst>
    </bk>
    <bk>
      <extLst>
        <ext uri="{3e2802c4-a4d2-4d8b-9148-e3be6c30e623}">
          <xlrd:rvb i="19148"/>
        </ext>
      </extLst>
    </bk>
    <bk>
      <extLst>
        <ext uri="{3e2802c4-a4d2-4d8b-9148-e3be6c30e623}">
          <xlrd:rvb i="19149"/>
        </ext>
      </extLst>
    </bk>
    <bk>
      <extLst>
        <ext uri="{3e2802c4-a4d2-4d8b-9148-e3be6c30e623}">
          <xlrd:rvb i="19150"/>
        </ext>
      </extLst>
    </bk>
    <bk>
      <extLst>
        <ext uri="{3e2802c4-a4d2-4d8b-9148-e3be6c30e623}">
          <xlrd:rvb i="19151"/>
        </ext>
      </extLst>
    </bk>
    <bk>
      <extLst>
        <ext uri="{3e2802c4-a4d2-4d8b-9148-e3be6c30e623}">
          <xlrd:rvb i="19152"/>
        </ext>
      </extLst>
    </bk>
    <bk>
      <extLst>
        <ext uri="{3e2802c4-a4d2-4d8b-9148-e3be6c30e623}">
          <xlrd:rvb i="19153"/>
        </ext>
      </extLst>
    </bk>
    <bk>
      <extLst>
        <ext uri="{3e2802c4-a4d2-4d8b-9148-e3be6c30e623}">
          <xlrd:rvb i="19154"/>
        </ext>
      </extLst>
    </bk>
    <bk>
      <extLst>
        <ext uri="{3e2802c4-a4d2-4d8b-9148-e3be6c30e623}">
          <xlrd:rvb i="19155"/>
        </ext>
      </extLst>
    </bk>
    <bk>
      <extLst>
        <ext uri="{3e2802c4-a4d2-4d8b-9148-e3be6c30e623}">
          <xlrd:rvb i="19156"/>
        </ext>
      </extLst>
    </bk>
    <bk>
      <extLst>
        <ext uri="{3e2802c4-a4d2-4d8b-9148-e3be6c30e623}">
          <xlrd:rvb i="19157"/>
        </ext>
      </extLst>
    </bk>
    <bk>
      <extLst>
        <ext uri="{3e2802c4-a4d2-4d8b-9148-e3be6c30e623}">
          <xlrd:rvb i="19158"/>
        </ext>
      </extLst>
    </bk>
    <bk>
      <extLst>
        <ext uri="{3e2802c4-a4d2-4d8b-9148-e3be6c30e623}">
          <xlrd:rvb i="19159"/>
        </ext>
      </extLst>
    </bk>
    <bk>
      <extLst>
        <ext uri="{3e2802c4-a4d2-4d8b-9148-e3be6c30e623}">
          <xlrd:rvb i="19160"/>
        </ext>
      </extLst>
    </bk>
    <bk>
      <extLst>
        <ext uri="{3e2802c4-a4d2-4d8b-9148-e3be6c30e623}">
          <xlrd:rvb i="19161"/>
        </ext>
      </extLst>
    </bk>
    <bk>
      <extLst>
        <ext uri="{3e2802c4-a4d2-4d8b-9148-e3be6c30e623}">
          <xlrd:rvb i="19162"/>
        </ext>
      </extLst>
    </bk>
    <bk>
      <extLst>
        <ext uri="{3e2802c4-a4d2-4d8b-9148-e3be6c30e623}">
          <xlrd:rvb i="19163"/>
        </ext>
      </extLst>
    </bk>
    <bk>
      <extLst>
        <ext uri="{3e2802c4-a4d2-4d8b-9148-e3be6c30e623}">
          <xlrd:rvb i="19164"/>
        </ext>
      </extLst>
    </bk>
    <bk>
      <extLst>
        <ext uri="{3e2802c4-a4d2-4d8b-9148-e3be6c30e623}">
          <xlrd:rvb i="19165"/>
        </ext>
      </extLst>
    </bk>
    <bk>
      <extLst>
        <ext uri="{3e2802c4-a4d2-4d8b-9148-e3be6c30e623}">
          <xlrd:rvb i="19166"/>
        </ext>
      </extLst>
    </bk>
    <bk>
      <extLst>
        <ext uri="{3e2802c4-a4d2-4d8b-9148-e3be6c30e623}">
          <xlrd:rvb i="19167"/>
        </ext>
      </extLst>
    </bk>
    <bk>
      <extLst>
        <ext uri="{3e2802c4-a4d2-4d8b-9148-e3be6c30e623}">
          <xlrd:rvb i="19168"/>
        </ext>
      </extLst>
    </bk>
    <bk>
      <extLst>
        <ext uri="{3e2802c4-a4d2-4d8b-9148-e3be6c30e623}">
          <xlrd:rvb i="19169"/>
        </ext>
      </extLst>
    </bk>
    <bk>
      <extLst>
        <ext uri="{3e2802c4-a4d2-4d8b-9148-e3be6c30e623}">
          <xlrd:rvb i="19170"/>
        </ext>
      </extLst>
    </bk>
    <bk>
      <extLst>
        <ext uri="{3e2802c4-a4d2-4d8b-9148-e3be6c30e623}">
          <xlrd:rvb i="19171"/>
        </ext>
      </extLst>
    </bk>
    <bk>
      <extLst>
        <ext uri="{3e2802c4-a4d2-4d8b-9148-e3be6c30e623}">
          <xlrd:rvb i="19172"/>
        </ext>
      </extLst>
    </bk>
    <bk>
      <extLst>
        <ext uri="{3e2802c4-a4d2-4d8b-9148-e3be6c30e623}">
          <xlrd:rvb i="19173"/>
        </ext>
      </extLst>
    </bk>
    <bk>
      <extLst>
        <ext uri="{3e2802c4-a4d2-4d8b-9148-e3be6c30e623}">
          <xlrd:rvb i="19174"/>
        </ext>
      </extLst>
    </bk>
    <bk>
      <extLst>
        <ext uri="{3e2802c4-a4d2-4d8b-9148-e3be6c30e623}">
          <xlrd:rvb i="19175"/>
        </ext>
      </extLst>
    </bk>
    <bk>
      <extLst>
        <ext uri="{3e2802c4-a4d2-4d8b-9148-e3be6c30e623}">
          <xlrd:rvb i="19176"/>
        </ext>
      </extLst>
    </bk>
    <bk>
      <extLst>
        <ext uri="{3e2802c4-a4d2-4d8b-9148-e3be6c30e623}">
          <xlrd:rvb i="19177"/>
        </ext>
      </extLst>
    </bk>
    <bk>
      <extLst>
        <ext uri="{3e2802c4-a4d2-4d8b-9148-e3be6c30e623}">
          <xlrd:rvb i="19178"/>
        </ext>
      </extLst>
    </bk>
    <bk>
      <extLst>
        <ext uri="{3e2802c4-a4d2-4d8b-9148-e3be6c30e623}">
          <xlrd:rvb i="19179"/>
        </ext>
      </extLst>
    </bk>
    <bk>
      <extLst>
        <ext uri="{3e2802c4-a4d2-4d8b-9148-e3be6c30e623}">
          <xlrd:rvb i="19180"/>
        </ext>
      </extLst>
    </bk>
    <bk>
      <extLst>
        <ext uri="{3e2802c4-a4d2-4d8b-9148-e3be6c30e623}">
          <xlrd:rvb i="19181"/>
        </ext>
      </extLst>
    </bk>
    <bk>
      <extLst>
        <ext uri="{3e2802c4-a4d2-4d8b-9148-e3be6c30e623}">
          <xlrd:rvb i="19182"/>
        </ext>
      </extLst>
    </bk>
    <bk>
      <extLst>
        <ext uri="{3e2802c4-a4d2-4d8b-9148-e3be6c30e623}">
          <xlrd:rvb i="19183"/>
        </ext>
      </extLst>
    </bk>
    <bk>
      <extLst>
        <ext uri="{3e2802c4-a4d2-4d8b-9148-e3be6c30e623}">
          <xlrd:rvb i="19184"/>
        </ext>
      </extLst>
    </bk>
    <bk>
      <extLst>
        <ext uri="{3e2802c4-a4d2-4d8b-9148-e3be6c30e623}">
          <xlrd:rvb i="19185"/>
        </ext>
      </extLst>
    </bk>
    <bk>
      <extLst>
        <ext uri="{3e2802c4-a4d2-4d8b-9148-e3be6c30e623}">
          <xlrd:rvb i="19186"/>
        </ext>
      </extLst>
    </bk>
    <bk>
      <extLst>
        <ext uri="{3e2802c4-a4d2-4d8b-9148-e3be6c30e623}">
          <xlrd:rvb i="19187"/>
        </ext>
      </extLst>
    </bk>
    <bk>
      <extLst>
        <ext uri="{3e2802c4-a4d2-4d8b-9148-e3be6c30e623}">
          <xlrd:rvb i="19188"/>
        </ext>
      </extLst>
    </bk>
    <bk>
      <extLst>
        <ext uri="{3e2802c4-a4d2-4d8b-9148-e3be6c30e623}">
          <xlrd:rvb i="19189"/>
        </ext>
      </extLst>
    </bk>
    <bk>
      <extLst>
        <ext uri="{3e2802c4-a4d2-4d8b-9148-e3be6c30e623}">
          <xlrd:rvb i="19190"/>
        </ext>
      </extLst>
    </bk>
    <bk>
      <extLst>
        <ext uri="{3e2802c4-a4d2-4d8b-9148-e3be6c30e623}">
          <xlrd:rvb i="19191"/>
        </ext>
      </extLst>
    </bk>
    <bk>
      <extLst>
        <ext uri="{3e2802c4-a4d2-4d8b-9148-e3be6c30e623}">
          <xlrd:rvb i="19192"/>
        </ext>
      </extLst>
    </bk>
    <bk>
      <extLst>
        <ext uri="{3e2802c4-a4d2-4d8b-9148-e3be6c30e623}">
          <xlrd:rvb i="19193"/>
        </ext>
      </extLst>
    </bk>
    <bk>
      <extLst>
        <ext uri="{3e2802c4-a4d2-4d8b-9148-e3be6c30e623}">
          <xlrd:rvb i="19194"/>
        </ext>
      </extLst>
    </bk>
    <bk>
      <extLst>
        <ext uri="{3e2802c4-a4d2-4d8b-9148-e3be6c30e623}">
          <xlrd:rvb i="19195"/>
        </ext>
      </extLst>
    </bk>
    <bk>
      <extLst>
        <ext uri="{3e2802c4-a4d2-4d8b-9148-e3be6c30e623}">
          <xlrd:rvb i="19196"/>
        </ext>
      </extLst>
    </bk>
    <bk>
      <extLst>
        <ext uri="{3e2802c4-a4d2-4d8b-9148-e3be6c30e623}">
          <xlrd:rvb i="19197"/>
        </ext>
      </extLst>
    </bk>
    <bk>
      <extLst>
        <ext uri="{3e2802c4-a4d2-4d8b-9148-e3be6c30e623}">
          <xlrd:rvb i="19198"/>
        </ext>
      </extLst>
    </bk>
    <bk>
      <extLst>
        <ext uri="{3e2802c4-a4d2-4d8b-9148-e3be6c30e623}">
          <xlrd:rvb i="19199"/>
        </ext>
      </extLst>
    </bk>
    <bk>
      <extLst>
        <ext uri="{3e2802c4-a4d2-4d8b-9148-e3be6c30e623}">
          <xlrd:rvb i="19200"/>
        </ext>
      </extLst>
    </bk>
    <bk>
      <extLst>
        <ext uri="{3e2802c4-a4d2-4d8b-9148-e3be6c30e623}">
          <xlrd:rvb i="19201"/>
        </ext>
      </extLst>
    </bk>
    <bk>
      <extLst>
        <ext uri="{3e2802c4-a4d2-4d8b-9148-e3be6c30e623}">
          <xlrd:rvb i="19202"/>
        </ext>
      </extLst>
    </bk>
    <bk>
      <extLst>
        <ext uri="{3e2802c4-a4d2-4d8b-9148-e3be6c30e623}">
          <xlrd:rvb i="19203"/>
        </ext>
      </extLst>
    </bk>
    <bk>
      <extLst>
        <ext uri="{3e2802c4-a4d2-4d8b-9148-e3be6c30e623}">
          <xlrd:rvb i="19204"/>
        </ext>
      </extLst>
    </bk>
    <bk>
      <extLst>
        <ext uri="{3e2802c4-a4d2-4d8b-9148-e3be6c30e623}">
          <xlrd:rvb i="19205"/>
        </ext>
      </extLst>
    </bk>
    <bk>
      <extLst>
        <ext uri="{3e2802c4-a4d2-4d8b-9148-e3be6c30e623}">
          <xlrd:rvb i="19206"/>
        </ext>
      </extLst>
    </bk>
    <bk>
      <extLst>
        <ext uri="{3e2802c4-a4d2-4d8b-9148-e3be6c30e623}">
          <xlrd:rvb i="19207"/>
        </ext>
      </extLst>
    </bk>
    <bk>
      <extLst>
        <ext uri="{3e2802c4-a4d2-4d8b-9148-e3be6c30e623}">
          <xlrd:rvb i="19208"/>
        </ext>
      </extLst>
    </bk>
    <bk>
      <extLst>
        <ext uri="{3e2802c4-a4d2-4d8b-9148-e3be6c30e623}">
          <xlrd:rvb i="19209"/>
        </ext>
      </extLst>
    </bk>
    <bk>
      <extLst>
        <ext uri="{3e2802c4-a4d2-4d8b-9148-e3be6c30e623}">
          <xlrd:rvb i="19210"/>
        </ext>
      </extLst>
    </bk>
    <bk>
      <extLst>
        <ext uri="{3e2802c4-a4d2-4d8b-9148-e3be6c30e623}">
          <xlrd:rvb i="19211"/>
        </ext>
      </extLst>
    </bk>
    <bk>
      <extLst>
        <ext uri="{3e2802c4-a4d2-4d8b-9148-e3be6c30e623}">
          <xlrd:rvb i="19212"/>
        </ext>
      </extLst>
    </bk>
    <bk>
      <extLst>
        <ext uri="{3e2802c4-a4d2-4d8b-9148-e3be6c30e623}">
          <xlrd:rvb i="19213"/>
        </ext>
      </extLst>
    </bk>
    <bk>
      <extLst>
        <ext uri="{3e2802c4-a4d2-4d8b-9148-e3be6c30e623}">
          <xlrd:rvb i="19214"/>
        </ext>
      </extLst>
    </bk>
    <bk>
      <extLst>
        <ext uri="{3e2802c4-a4d2-4d8b-9148-e3be6c30e623}">
          <xlrd:rvb i="19215"/>
        </ext>
      </extLst>
    </bk>
    <bk>
      <extLst>
        <ext uri="{3e2802c4-a4d2-4d8b-9148-e3be6c30e623}">
          <xlrd:rvb i="19216"/>
        </ext>
      </extLst>
    </bk>
    <bk>
      <extLst>
        <ext uri="{3e2802c4-a4d2-4d8b-9148-e3be6c30e623}">
          <xlrd:rvb i="19217"/>
        </ext>
      </extLst>
    </bk>
    <bk>
      <extLst>
        <ext uri="{3e2802c4-a4d2-4d8b-9148-e3be6c30e623}">
          <xlrd:rvb i="19218"/>
        </ext>
      </extLst>
    </bk>
    <bk>
      <extLst>
        <ext uri="{3e2802c4-a4d2-4d8b-9148-e3be6c30e623}">
          <xlrd:rvb i="19219"/>
        </ext>
      </extLst>
    </bk>
    <bk>
      <extLst>
        <ext uri="{3e2802c4-a4d2-4d8b-9148-e3be6c30e623}">
          <xlrd:rvb i="19220"/>
        </ext>
      </extLst>
    </bk>
    <bk>
      <extLst>
        <ext uri="{3e2802c4-a4d2-4d8b-9148-e3be6c30e623}">
          <xlrd:rvb i="19221"/>
        </ext>
      </extLst>
    </bk>
    <bk>
      <extLst>
        <ext uri="{3e2802c4-a4d2-4d8b-9148-e3be6c30e623}">
          <xlrd:rvb i="19222"/>
        </ext>
      </extLst>
    </bk>
    <bk>
      <extLst>
        <ext uri="{3e2802c4-a4d2-4d8b-9148-e3be6c30e623}">
          <xlrd:rvb i="19223"/>
        </ext>
      </extLst>
    </bk>
    <bk>
      <extLst>
        <ext uri="{3e2802c4-a4d2-4d8b-9148-e3be6c30e623}">
          <xlrd:rvb i="19224"/>
        </ext>
      </extLst>
    </bk>
    <bk>
      <extLst>
        <ext uri="{3e2802c4-a4d2-4d8b-9148-e3be6c30e623}">
          <xlrd:rvb i="19225"/>
        </ext>
      </extLst>
    </bk>
    <bk>
      <extLst>
        <ext uri="{3e2802c4-a4d2-4d8b-9148-e3be6c30e623}">
          <xlrd:rvb i="19226"/>
        </ext>
      </extLst>
    </bk>
    <bk>
      <extLst>
        <ext uri="{3e2802c4-a4d2-4d8b-9148-e3be6c30e623}">
          <xlrd:rvb i="19227"/>
        </ext>
      </extLst>
    </bk>
    <bk>
      <extLst>
        <ext uri="{3e2802c4-a4d2-4d8b-9148-e3be6c30e623}">
          <xlrd:rvb i="19228"/>
        </ext>
      </extLst>
    </bk>
    <bk>
      <extLst>
        <ext uri="{3e2802c4-a4d2-4d8b-9148-e3be6c30e623}">
          <xlrd:rvb i="19229"/>
        </ext>
      </extLst>
    </bk>
    <bk>
      <extLst>
        <ext uri="{3e2802c4-a4d2-4d8b-9148-e3be6c30e623}">
          <xlrd:rvb i="19230"/>
        </ext>
      </extLst>
    </bk>
    <bk>
      <extLst>
        <ext uri="{3e2802c4-a4d2-4d8b-9148-e3be6c30e623}">
          <xlrd:rvb i="19231"/>
        </ext>
      </extLst>
    </bk>
    <bk>
      <extLst>
        <ext uri="{3e2802c4-a4d2-4d8b-9148-e3be6c30e623}">
          <xlrd:rvb i="19232"/>
        </ext>
      </extLst>
    </bk>
    <bk>
      <extLst>
        <ext uri="{3e2802c4-a4d2-4d8b-9148-e3be6c30e623}">
          <xlrd:rvb i="19233"/>
        </ext>
      </extLst>
    </bk>
    <bk>
      <extLst>
        <ext uri="{3e2802c4-a4d2-4d8b-9148-e3be6c30e623}">
          <xlrd:rvb i="19234"/>
        </ext>
      </extLst>
    </bk>
    <bk>
      <extLst>
        <ext uri="{3e2802c4-a4d2-4d8b-9148-e3be6c30e623}">
          <xlrd:rvb i="19235"/>
        </ext>
      </extLst>
    </bk>
    <bk>
      <extLst>
        <ext uri="{3e2802c4-a4d2-4d8b-9148-e3be6c30e623}">
          <xlrd:rvb i="19236"/>
        </ext>
      </extLst>
    </bk>
    <bk>
      <extLst>
        <ext uri="{3e2802c4-a4d2-4d8b-9148-e3be6c30e623}">
          <xlrd:rvb i="19237"/>
        </ext>
      </extLst>
    </bk>
    <bk>
      <extLst>
        <ext uri="{3e2802c4-a4d2-4d8b-9148-e3be6c30e623}">
          <xlrd:rvb i="19238"/>
        </ext>
      </extLst>
    </bk>
    <bk>
      <extLst>
        <ext uri="{3e2802c4-a4d2-4d8b-9148-e3be6c30e623}">
          <xlrd:rvb i="19239"/>
        </ext>
      </extLst>
    </bk>
    <bk>
      <extLst>
        <ext uri="{3e2802c4-a4d2-4d8b-9148-e3be6c30e623}">
          <xlrd:rvb i="19240"/>
        </ext>
      </extLst>
    </bk>
    <bk>
      <extLst>
        <ext uri="{3e2802c4-a4d2-4d8b-9148-e3be6c30e623}">
          <xlrd:rvb i="19241"/>
        </ext>
      </extLst>
    </bk>
    <bk>
      <extLst>
        <ext uri="{3e2802c4-a4d2-4d8b-9148-e3be6c30e623}">
          <xlrd:rvb i="19244"/>
        </ext>
      </extLst>
    </bk>
    <bk>
      <extLst>
        <ext uri="{3e2802c4-a4d2-4d8b-9148-e3be6c30e623}">
          <xlrd:rvb i="19245"/>
        </ext>
      </extLst>
    </bk>
    <bk>
      <extLst>
        <ext uri="{3e2802c4-a4d2-4d8b-9148-e3be6c30e623}">
          <xlrd:rvb i="19246"/>
        </ext>
      </extLst>
    </bk>
    <bk>
      <extLst>
        <ext uri="{3e2802c4-a4d2-4d8b-9148-e3be6c30e623}">
          <xlrd:rvb i="19247"/>
        </ext>
      </extLst>
    </bk>
    <bk>
      <extLst>
        <ext uri="{3e2802c4-a4d2-4d8b-9148-e3be6c30e623}">
          <xlrd:rvb i="19248"/>
        </ext>
      </extLst>
    </bk>
    <bk>
      <extLst>
        <ext uri="{3e2802c4-a4d2-4d8b-9148-e3be6c30e623}">
          <xlrd:rvb i="19249"/>
        </ext>
      </extLst>
    </bk>
    <bk>
      <extLst>
        <ext uri="{3e2802c4-a4d2-4d8b-9148-e3be6c30e623}">
          <xlrd:rvb i="19250"/>
        </ext>
      </extLst>
    </bk>
    <bk>
      <extLst>
        <ext uri="{3e2802c4-a4d2-4d8b-9148-e3be6c30e623}">
          <xlrd:rvb i="19251"/>
        </ext>
      </extLst>
    </bk>
    <bk>
      <extLst>
        <ext uri="{3e2802c4-a4d2-4d8b-9148-e3be6c30e623}">
          <xlrd:rvb i="19252"/>
        </ext>
      </extLst>
    </bk>
    <bk>
      <extLst>
        <ext uri="{3e2802c4-a4d2-4d8b-9148-e3be6c30e623}">
          <xlrd:rvb i="19253"/>
        </ext>
      </extLst>
    </bk>
    <bk>
      <extLst>
        <ext uri="{3e2802c4-a4d2-4d8b-9148-e3be6c30e623}">
          <xlrd:rvb i="19254"/>
        </ext>
      </extLst>
    </bk>
    <bk>
      <extLst>
        <ext uri="{3e2802c4-a4d2-4d8b-9148-e3be6c30e623}">
          <xlrd:rvb i="19255"/>
        </ext>
      </extLst>
    </bk>
    <bk>
      <extLst>
        <ext uri="{3e2802c4-a4d2-4d8b-9148-e3be6c30e623}">
          <xlrd:rvb i="19256"/>
        </ext>
      </extLst>
    </bk>
    <bk>
      <extLst>
        <ext uri="{3e2802c4-a4d2-4d8b-9148-e3be6c30e623}">
          <xlrd:rvb i="19257"/>
        </ext>
      </extLst>
    </bk>
    <bk>
      <extLst>
        <ext uri="{3e2802c4-a4d2-4d8b-9148-e3be6c30e623}">
          <xlrd:rvb i="19258"/>
        </ext>
      </extLst>
    </bk>
    <bk>
      <extLst>
        <ext uri="{3e2802c4-a4d2-4d8b-9148-e3be6c30e623}">
          <xlrd:rvb i="19259"/>
        </ext>
      </extLst>
    </bk>
    <bk>
      <extLst>
        <ext uri="{3e2802c4-a4d2-4d8b-9148-e3be6c30e623}">
          <xlrd:rvb i="19260"/>
        </ext>
      </extLst>
    </bk>
    <bk>
      <extLst>
        <ext uri="{3e2802c4-a4d2-4d8b-9148-e3be6c30e623}">
          <xlrd:rvb i="19261"/>
        </ext>
      </extLst>
    </bk>
    <bk>
      <extLst>
        <ext uri="{3e2802c4-a4d2-4d8b-9148-e3be6c30e623}">
          <xlrd:rvb i="19262"/>
        </ext>
      </extLst>
    </bk>
    <bk>
      <extLst>
        <ext uri="{3e2802c4-a4d2-4d8b-9148-e3be6c30e623}">
          <xlrd:rvb i="19263"/>
        </ext>
      </extLst>
    </bk>
    <bk>
      <extLst>
        <ext uri="{3e2802c4-a4d2-4d8b-9148-e3be6c30e623}">
          <xlrd:rvb i="19264"/>
        </ext>
      </extLst>
    </bk>
    <bk>
      <extLst>
        <ext uri="{3e2802c4-a4d2-4d8b-9148-e3be6c30e623}">
          <xlrd:rvb i="19265"/>
        </ext>
      </extLst>
    </bk>
    <bk>
      <extLst>
        <ext uri="{3e2802c4-a4d2-4d8b-9148-e3be6c30e623}">
          <xlrd:rvb i="19266"/>
        </ext>
      </extLst>
    </bk>
    <bk>
      <extLst>
        <ext uri="{3e2802c4-a4d2-4d8b-9148-e3be6c30e623}">
          <xlrd:rvb i="19267"/>
        </ext>
      </extLst>
    </bk>
    <bk>
      <extLst>
        <ext uri="{3e2802c4-a4d2-4d8b-9148-e3be6c30e623}">
          <xlrd:rvb i="19268"/>
        </ext>
      </extLst>
    </bk>
    <bk>
      <extLst>
        <ext uri="{3e2802c4-a4d2-4d8b-9148-e3be6c30e623}">
          <xlrd:rvb i="19269"/>
        </ext>
      </extLst>
    </bk>
    <bk>
      <extLst>
        <ext uri="{3e2802c4-a4d2-4d8b-9148-e3be6c30e623}">
          <xlrd:rvb i="19270"/>
        </ext>
      </extLst>
    </bk>
    <bk>
      <extLst>
        <ext uri="{3e2802c4-a4d2-4d8b-9148-e3be6c30e623}">
          <xlrd:rvb i="19271"/>
        </ext>
      </extLst>
    </bk>
    <bk>
      <extLst>
        <ext uri="{3e2802c4-a4d2-4d8b-9148-e3be6c30e623}">
          <xlrd:rvb i="19272"/>
        </ext>
      </extLst>
    </bk>
    <bk>
      <extLst>
        <ext uri="{3e2802c4-a4d2-4d8b-9148-e3be6c30e623}">
          <xlrd:rvb i="19273"/>
        </ext>
      </extLst>
    </bk>
    <bk>
      <extLst>
        <ext uri="{3e2802c4-a4d2-4d8b-9148-e3be6c30e623}">
          <xlrd:rvb i="19274"/>
        </ext>
      </extLst>
    </bk>
    <bk>
      <extLst>
        <ext uri="{3e2802c4-a4d2-4d8b-9148-e3be6c30e623}">
          <xlrd:rvb i="19275"/>
        </ext>
      </extLst>
    </bk>
    <bk>
      <extLst>
        <ext uri="{3e2802c4-a4d2-4d8b-9148-e3be6c30e623}">
          <xlrd:rvb i="19276"/>
        </ext>
      </extLst>
    </bk>
    <bk>
      <extLst>
        <ext uri="{3e2802c4-a4d2-4d8b-9148-e3be6c30e623}">
          <xlrd:rvb i="19277"/>
        </ext>
      </extLst>
    </bk>
    <bk>
      <extLst>
        <ext uri="{3e2802c4-a4d2-4d8b-9148-e3be6c30e623}">
          <xlrd:rvb i="19278"/>
        </ext>
      </extLst>
    </bk>
    <bk>
      <extLst>
        <ext uri="{3e2802c4-a4d2-4d8b-9148-e3be6c30e623}">
          <xlrd:rvb i="19279"/>
        </ext>
      </extLst>
    </bk>
    <bk>
      <extLst>
        <ext uri="{3e2802c4-a4d2-4d8b-9148-e3be6c30e623}">
          <xlrd:rvb i="19280"/>
        </ext>
      </extLst>
    </bk>
    <bk>
      <extLst>
        <ext uri="{3e2802c4-a4d2-4d8b-9148-e3be6c30e623}">
          <xlrd:rvb i="19281"/>
        </ext>
      </extLst>
    </bk>
    <bk>
      <extLst>
        <ext uri="{3e2802c4-a4d2-4d8b-9148-e3be6c30e623}">
          <xlrd:rvb i="19282"/>
        </ext>
      </extLst>
    </bk>
    <bk>
      <extLst>
        <ext uri="{3e2802c4-a4d2-4d8b-9148-e3be6c30e623}">
          <xlrd:rvb i="19283"/>
        </ext>
      </extLst>
    </bk>
    <bk>
      <extLst>
        <ext uri="{3e2802c4-a4d2-4d8b-9148-e3be6c30e623}">
          <xlrd:rvb i="19284"/>
        </ext>
      </extLst>
    </bk>
    <bk>
      <extLst>
        <ext uri="{3e2802c4-a4d2-4d8b-9148-e3be6c30e623}">
          <xlrd:rvb i="19285"/>
        </ext>
      </extLst>
    </bk>
    <bk>
      <extLst>
        <ext uri="{3e2802c4-a4d2-4d8b-9148-e3be6c30e623}">
          <xlrd:rvb i="19286"/>
        </ext>
      </extLst>
    </bk>
    <bk>
      <extLst>
        <ext uri="{3e2802c4-a4d2-4d8b-9148-e3be6c30e623}">
          <xlrd:rvb i="19287"/>
        </ext>
      </extLst>
    </bk>
    <bk>
      <extLst>
        <ext uri="{3e2802c4-a4d2-4d8b-9148-e3be6c30e623}">
          <xlrd:rvb i="19288"/>
        </ext>
      </extLst>
    </bk>
    <bk>
      <extLst>
        <ext uri="{3e2802c4-a4d2-4d8b-9148-e3be6c30e623}">
          <xlrd:rvb i="19289"/>
        </ext>
      </extLst>
    </bk>
    <bk>
      <extLst>
        <ext uri="{3e2802c4-a4d2-4d8b-9148-e3be6c30e623}">
          <xlrd:rvb i="19290"/>
        </ext>
      </extLst>
    </bk>
    <bk>
      <extLst>
        <ext uri="{3e2802c4-a4d2-4d8b-9148-e3be6c30e623}">
          <xlrd:rvb i="19291"/>
        </ext>
      </extLst>
    </bk>
    <bk>
      <extLst>
        <ext uri="{3e2802c4-a4d2-4d8b-9148-e3be6c30e623}">
          <xlrd:rvb i="19292"/>
        </ext>
      </extLst>
    </bk>
    <bk>
      <extLst>
        <ext uri="{3e2802c4-a4d2-4d8b-9148-e3be6c30e623}">
          <xlrd:rvb i="19293"/>
        </ext>
      </extLst>
    </bk>
    <bk>
      <extLst>
        <ext uri="{3e2802c4-a4d2-4d8b-9148-e3be6c30e623}">
          <xlrd:rvb i="19294"/>
        </ext>
      </extLst>
    </bk>
    <bk>
      <extLst>
        <ext uri="{3e2802c4-a4d2-4d8b-9148-e3be6c30e623}">
          <xlrd:rvb i="19295"/>
        </ext>
      </extLst>
    </bk>
    <bk>
      <extLst>
        <ext uri="{3e2802c4-a4d2-4d8b-9148-e3be6c30e623}">
          <xlrd:rvb i="19296"/>
        </ext>
      </extLst>
    </bk>
    <bk>
      <extLst>
        <ext uri="{3e2802c4-a4d2-4d8b-9148-e3be6c30e623}">
          <xlrd:rvb i="19297"/>
        </ext>
      </extLst>
    </bk>
    <bk>
      <extLst>
        <ext uri="{3e2802c4-a4d2-4d8b-9148-e3be6c30e623}">
          <xlrd:rvb i="19298"/>
        </ext>
      </extLst>
    </bk>
    <bk>
      <extLst>
        <ext uri="{3e2802c4-a4d2-4d8b-9148-e3be6c30e623}">
          <xlrd:rvb i="19299"/>
        </ext>
      </extLst>
    </bk>
    <bk>
      <extLst>
        <ext uri="{3e2802c4-a4d2-4d8b-9148-e3be6c30e623}">
          <xlrd:rvb i="19300"/>
        </ext>
      </extLst>
    </bk>
    <bk>
      <extLst>
        <ext uri="{3e2802c4-a4d2-4d8b-9148-e3be6c30e623}">
          <xlrd:rvb i="19301"/>
        </ext>
      </extLst>
    </bk>
    <bk>
      <extLst>
        <ext uri="{3e2802c4-a4d2-4d8b-9148-e3be6c30e623}">
          <xlrd:rvb i="19302"/>
        </ext>
      </extLst>
    </bk>
    <bk>
      <extLst>
        <ext uri="{3e2802c4-a4d2-4d8b-9148-e3be6c30e623}">
          <xlrd:rvb i="19303"/>
        </ext>
      </extLst>
    </bk>
    <bk>
      <extLst>
        <ext uri="{3e2802c4-a4d2-4d8b-9148-e3be6c30e623}">
          <xlrd:rvb i="19304"/>
        </ext>
      </extLst>
    </bk>
    <bk>
      <extLst>
        <ext uri="{3e2802c4-a4d2-4d8b-9148-e3be6c30e623}">
          <xlrd:rvb i="19305"/>
        </ext>
      </extLst>
    </bk>
    <bk>
      <extLst>
        <ext uri="{3e2802c4-a4d2-4d8b-9148-e3be6c30e623}">
          <xlrd:rvb i="19306"/>
        </ext>
      </extLst>
    </bk>
    <bk>
      <extLst>
        <ext uri="{3e2802c4-a4d2-4d8b-9148-e3be6c30e623}">
          <xlrd:rvb i="19307"/>
        </ext>
      </extLst>
    </bk>
    <bk>
      <extLst>
        <ext uri="{3e2802c4-a4d2-4d8b-9148-e3be6c30e623}">
          <xlrd:rvb i="19308"/>
        </ext>
      </extLst>
    </bk>
    <bk>
      <extLst>
        <ext uri="{3e2802c4-a4d2-4d8b-9148-e3be6c30e623}">
          <xlrd:rvb i="19309"/>
        </ext>
      </extLst>
    </bk>
    <bk>
      <extLst>
        <ext uri="{3e2802c4-a4d2-4d8b-9148-e3be6c30e623}">
          <xlrd:rvb i="19310"/>
        </ext>
      </extLst>
    </bk>
    <bk>
      <extLst>
        <ext uri="{3e2802c4-a4d2-4d8b-9148-e3be6c30e623}">
          <xlrd:rvb i="19311"/>
        </ext>
      </extLst>
    </bk>
    <bk>
      <extLst>
        <ext uri="{3e2802c4-a4d2-4d8b-9148-e3be6c30e623}">
          <xlrd:rvb i="19312"/>
        </ext>
      </extLst>
    </bk>
    <bk>
      <extLst>
        <ext uri="{3e2802c4-a4d2-4d8b-9148-e3be6c30e623}">
          <xlrd:rvb i="19313"/>
        </ext>
      </extLst>
    </bk>
    <bk>
      <extLst>
        <ext uri="{3e2802c4-a4d2-4d8b-9148-e3be6c30e623}">
          <xlrd:rvb i="19314"/>
        </ext>
      </extLst>
    </bk>
    <bk>
      <extLst>
        <ext uri="{3e2802c4-a4d2-4d8b-9148-e3be6c30e623}">
          <xlrd:rvb i="19315"/>
        </ext>
      </extLst>
    </bk>
    <bk>
      <extLst>
        <ext uri="{3e2802c4-a4d2-4d8b-9148-e3be6c30e623}">
          <xlrd:rvb i="19316"/>
        </ext>
      </extLst>
    </bk>
    <bk>
      <extLst>
        <ext uri="{3e2802c4-a4d2-4d8b-9148-e3be6c30e623}">
          <xlrd:rvb i="19317"/>
        </ext>
      </extLst>
    </bk>
    <bk>
      <extLst>
        <ext uri="{3e2802c4-a4d2-4d8b-9148-e3be6c30e623}">
          <xlrd:rvb i="19318"/>
        </ext>
      </extLst>
    </bk>
    <bk>
      <extLst>
        <ext uri="{3e2802c4-a4d2-4d8b-9148-e3be6c30e623}">
          <xlrd:rvb i="19319"/>
        </ext>
      </extLst>
    </bk>
    <bk>
      <extLst>
        <ext uri="{3e2802c4-a4d2-4d8b-9148-e3be6c30e623}">
          <xlrd:rvb i="19320"/>
        </ext>
      </extLst>
    </bk>
    <bk>
      <extLst>
        <ext uri="{3e2802c4-a4d2-4d8b-9148-e3be6c30e623}">
          <xlrd:rvb i="19321"/>
        </ext>
      </extLst>
    </bk>
    <bk>
      <extLst>
        <ext uri="{3e2802c4-a4d2-4d8b-9148-e3be6c30e623}">
          <xlrd:rvb i="19322"/>
        </ext>
      </extLst>
    </bk>
    <bk>
      <extLst>
        <ext uri="{3e2802c4-a4d2-4d8b-9148-e3be6c30e623}">
          <xlrd:rvb i="19323"/>
        </ext>
      </extLst>
    </bk>
    <bk>
      <extLst>
        <ext uri="{3e2802c4-a4d2-4d8b-9148-e3be6c30e623}">
          <xlrd:rvb i="19324"/>
        </ext>
      </extLst>
    </bk>
    <bk>
      <extLst>
        <ext uri="{3e2802c4-a4d2-4d8b-9148-e3be6c30e623}">
          <xlrd:rvb i="19325"/>
        </ext>
      </extLst>
    </bk>
    <bk>
      <extLst>
        <ext uri="{3e2802c4-a4d2-4d8b-9148-e3be6c30e623}">
          <xlrd:rvb i="19326"/>
        </ext>
      </extLst>
    </bk>
    <bk>
      <extLst>
        <ext uri="{3e2802c4-a4d2-4d8b-9148-e3be6c30e623}">
          <xlrd:rvb i="19327"/>
        </ext>
      </extLst>
    </bk>
    <bk>
      <extLst>
        <ext uri="{3e2802c4-a4d2-4d8b-9148-e3be6c30e623}">
          <xlrd:rvb i="19328"/>
        </ext>
      </extLst>
    </bk>
    <bk>
      <extLst>
        <ext uri="{3e2802c4-a4d2-4d8b-9148-e3be6c30e623}">
          <xlrd:rvb i="19329"/>
        </ext>
      </extLst>
    </bk>
    <bk>
      <extLst>
        <ext uri="{3e2802c4-a4d2-4d8b-9148-e3be6c30e623}">
          <xlrd:rvb i="19330"/>
        </ext>
      </extLst>
    </bk>
    <bk>
      <extLst>
        <ext uri="{3e2802c4-a4d2-4d8b-9148-e3be6c30e623}">
          <xlrd:rvb i="19331"/>
        </ext>
      </extLst>
    </bk>
    <bk>
      <extLst>
        <ext uri="{3e2802c4-a4d2-4d8b-9148-e3be6c30e623}">
          <xlrd:rvb i="19332"/>
        </ext>
      </extLst>
    </bk>
    <bk>
      <extLst>
        <ext uri="{3e2802c4-a4d2-4d8b-9148-e3be6c30e623}">
          <xlrd:rvb i="19333"/>
        </ext>
      </extLst>
    </bk>
    <bk>
      <extLst>
        <ext uri="{3e2802c4-a4d2-4d8b-9148-e3be6c30e623}">
          <xlrd:rvb i="19334"/>
        </ext>
      </extLst>
    </bk>
    <bk>
      <extLst>
        <ext uri="{3e2802c4-a4d2-4d8b-9148-e3be6c30e623}">
          <xlrd:rvb i="19335"/>
        </ext>
      </extLst>
    </bk>
    <bk>
      <extLst>
        <ext uri="{3e2802c4-a4d2-4d8b-9148-e3be6c30e623}">
          <xlrd:rvb i="19336"/>
        </ext>
      </extLst>
    </bk>
    <bk>
      <extLst>
        <ext uri="{3e2802c4-a4d2-4d8b-9148-e3be6c30e623}">
          <xlrd:rvb i="19337"/>
        </ext>
      </extLst>
    </bk>
    <bk>
      <extLst>
        <ext uri="{3e2802c4-a4d2-4d8b-9148-e3be6c30e623}">
          <xlrd:rvb i="19338"/>
        </ext>
      </extLst>
    </bk>
    <bk>
      <extLst>
        <ext uri="{3e2802c4-a4d2-4d8b-9148-e3be6c30e623}">
          <xlrd:rvb i="19339"/>
        </ext>
      </extLst>
    </bk>
    <bk>
      <extLst>
        <ext uri="{3e2802c4-a4d2-4d8b-9148-e3be6c30e623}">
          <xlrd:rvb i="19340"/>
        </ext>
      </extLst>
    </bk>
    <bk>
      <extLst>
        <ext uri="{3e2802c4-a4d2-4d8b-9148-e3be6c30e623}">
          <xlrd:rvb i="19341"/>
        </ext>
      </extLst>
    </bk>
    <bk>
      <extLst>
        <ext uri="{3e2802c4-a4d2-4d8b-9148-e3be6c30e623}">
          <xlrd:rvb i="19342"/>
        </ext>
      </extLst>
    </bk>
    <bk>
      <extLst>
        <ext uri="{3e2802c4-a4d2-4d8b-9148-e3be6c30e623}">
          <xlrd:rvb i="19343"/>
        </ext>
      </extLst>
    </bk>
    <bk>
      <extLst>
        <ext uri="{3e2802c4-a4d2-4d8b-9148-e3be6c30e623}">
          <xlrd:rvb i="19344"/>
        </ext>
      </extLst>
    </bk>
    <bk>
      <extLst>
        <ext uri="{3e2802c4-a4d2-4d8b-9148-e3be6c30e623}">
          <xlrd:rvb i="19345"/>
        </ext>
      </extLst>
    </bk>
    <bk>
      <extLst>
        <ext uri="{3e2802c4-a4d2-4d8b-9148-e3be6c30e623}">
          <xlrd:rvb i="19346"/>
        </ext>
      </extLst>
    </bk>
    <bk>
      <extLst>
        <ext uri="{3e2802c4-a4d2-4d8b-9148-e3be6c30e623}">
          <xlrd:rvb i="19347"/>
        </ext>
      </extLst>
    </bk>
    <bk>
      <extLst>
        <ext uri="{3e2802c4-a4d2-4d8b-9148-e3be6c30e623}">
          <xlrd:rvb i="19348"/>
        </ext>
      </extLst>
    </bk>
    <bk>
      <extLst>
        <ext uri="{3e2802c4-a4d2-4d8b-9148-e3be6c30e623}">
          <xlrd:rvb i="19349"/>
        </ext>
      </extLst>
    </bk>
    <bk>
      <extLst>
        <ext uri="{3e2802c4-a4d2-4d8b-9148-e3be6c30e623}">
          <xlrd:rvb i="19350"/>
        </ext>
      </extLst>
    </bk>
    <bk>
      <extLst>
        <ext uri="{3e2802c4-a4d2-4d8b-9148-e3be6c30e623}">
          <xlrd:rvb i="19351"/>
        </ext>
      </extLst>
    </bk>
    <bk>
      <extLst>
        <ext uri="{3e2802c4-a4d2-4d8b-9148-e3be6c30e623}">
          <xlrd:rvb i="19352"/>
        </ext>
      </extLst>
    </bk>
    <bk>
      <extLst>
        <ext uri="{3e2802c4-a4d2-4d8b-9148-e3be6c30e623}">
          <xlrd:rvb i="19353"/>
        </ext>
      </extLst>
    </bk>
    <bk>
      <extLst>
        <ext uri="{3e2802c4-a4d2-4d8b-9148-e3be6c30e623}">
          <xlrd:rvb i="19354"/>
        </ext>
      </extLst>
    </bk>
    <bk>
      <extLst>
        <ext uri="{3e2802c4-a4d2-4d8b-9148-e3be6c30e623}">
          <xlrd:rvb i="19355"/>
        </ext>
      </extLst>
    </bk>
    <bk>
      <extLst>
        <ext uri="{3e2802c4-a4d2-4d8b-9148-e3be6c30e623}">
          <xlrd:rvb i="19356"/>
        </ext>
      </extLst>
    </bk>
    <bk>
      <extLst>
        <ext uri="{3e2802c4-a4d2-4d8b-9148-e3be6c30e623}">
          <xlrd:rvb i="19357"/>
        </ext>
      </extLst>
    </bk>
    <bk>
      <extLst>
        <ext uri="{3e2802c4-a4d2-4d8b-9148-e3be6c30e623}">
          <xlrd:rvb i="19358"/>
        </ext>
      </extLst>
    </bk>
    <bk>
      <extLst>
        <ext uri="{3e2802c4-a4d2-4d8b-9148-e3be6c30e623}">
          <xlrd:rvb i="19359"/>
        </ext>
      </extLst>
    </bk>
    <bk>
      <extLst>
        <ext uri="{3e2802c4-a4d2-4d8b-9148-e3be6c30e623}">
          <xlrd:rvb i="19360"/>
        </ext>
      </extLst>
    </bk>
    <bk>
      <extLst>
        <ext uri="{3e2802c4-a4d2-4d8b-9148-e3be6c30e623}">
          <xlrd:rvb i="19361"/>
        </ext>
      </extLst>
    </bk>
    <bk>
      <extLst>
        <ext uri="{3e2802c4-a4d2-4d8b-9148-e3be6c30e623}">
          <xlrd:rvb i="19362"/>
        </ext>
      </extLst>
    </bk>
    <bk>
      <extLst>
        <ext uri="{3e2802c4-a4d2-4d8b-9148-e3be6c30e623}">
          <xlrd:rvb i="19363"/>
        </ext>
      </extLst>
    </bk>
    <bk>
      <extLst>
        <ext uri="{3e2802c4-a4d2-4d8b-9148-e3be6c30e623}">
          <xlrd:rvb i="19364"/>
        </ext>
      </extLst>
    </bk>
    <bk>
      <extLst>
        <ext uri="{3e2802c4-a4d2-4d8b-9148-e3be6c30e623}">
          <xlrd:rvb i="19365"/>
        </ext>
      </extLst>
    </bk>
    <bk>
      <extLst>
        <ext uri="{3e2802c4-a4d2-4d8b-9148-e3be6c30e623}">
          <xlrd:rvb i="19366"/>
        </ext>
      </extLst>
    </bk>
    <bk>
      <extLst>
        <ext uri="{3e2802c4-a4d2-4d8b-9148-e3be6c30e623}">
          <xlrd:rvb i="19367"/>
        </ext>
      </extLst>
    </bk>
    <bk>
      <extLst>
        <ext uri="{3e2802c4-a4d2-4d8b-9148-e3be6c30e623}">
          <xlrd:rvb i="19368"/>
        </ext>
      </extLst>
    </bk>
    <bk>
      <extLst>
        <ext uri="{3e2802c4-a4d2-4d8b-9148-e3be6c30e623}">
          <xlrd:rvb i="19369"/>
        </ext>
      </extLst>
    </bk>
    <bk>
      <extLst>
        <ext uri="{3e2802c4-a4d2-4d8b-9148-e3be6c30e623}">
          <xlrd:rvb i="19370"/>
        </ext>
      </extLst>
    </bk>
    <bk>
      <extLst>
        <ext uri="{3e2802c4-a4d2-4d8b-9148-e3be6c30e623}">
          <xlrd:rvb i="19371"/>
        </ext>
      </extLst>
    </bk>
    <bk>
      <extLst>
        <ext uri="{3e2802c4-a4d2-4d8b-9148-e3be6c30e623}">
          <xlrd:rvb i="19372"/>
        </ext>
      </extLst>
    </bk>
    <bk>
      <extLst>
        <ext uri="{3e2802c4-a4d2-4d8b-9148-e3be6c30e623}">
          <xlrd:rvb i="19373"/>
        </ext>
      </extLst>
    </bk>
    <bk>
      <extLst>
        <ext uri="{3e2802c4-a4d2-4d8b-9148-e3be6c30e623}">
          <xlrd:rvb i="19374"/>
        </ext>
      </extLst>
    </bk>
    <bk>
      <extLst>
        <ext uri="{3e2802c4-a4d2-4d8b-9148-e3be6c30e623}">
          <xlrd:rvb i="19375"/>
        </ext>
      </extLst>
    </bk>
    <bk>
      <extLst>
        <ext uri="{3e2802c4-a4d2-4d8b-9148-e3be6c30e623}">
          <xlrd:rvb i="19376"/>
        </ext>
      </extLst>
    </bk>
    <bk>
      <extLst>
        <ext uri="{3e2802c4-a4d2-4d8b-9148-e3be6c30e623}">
          <xlrd:rvb i="19377"/>
        </ext>
      </extLst>
    </bk>
    <bk>
      <extLst>
        <ext uri="{3e2802c4-a4d2-4d8b-9148-e3be6c30e623}">
          <xlrd:rvb i="19378"/>
        </ext>
      </extLst>
    </bk>
    <bk>
      <extLst>
        <ext uri="{3e2802c4-a4d2-4d8b-9148-e3be6c30e623}">
          <xlrd:rvb i="19379"/>
        </ext>
      </extLst>
    </bk>
    <bk>
      <extLst>
        <ext uri="{3e2802c4-a4d2-4d8b-9148-e3be6c30e623}">
          <xlrd:rvb i="19380"/>
        </ext>
      </extLst>
    </bk>
    <bk>
      <extLst>
        <ext uri="{3e2802c4-a4d2-4d8b-9148-e3be6c30e623}">
          <xlrd:rvb i="19381"/>
        </ext>
      </extLst>
    </bk>
    <bk>
      <extLst>
        <ext uri="{3e2802c4-a4d2-4d8b-9148-e3be6c30e623}">
          <xlrd:rvb i="19382"/>
        </ext>
      </extLst>
    </bk>
    <bk>
      <extLst>
        <ext uri="{3e2802c4-a4d2-4d8b-9148-e3be6c30e623}">
          <xlrd:rvb i="19383"/>
        </ext>
      </extLst>
    </bk>
    <bk>
      <extLst>
        <ext uri="{3e2802c4-a4d2-4d8b-9148-e3be6c30e623}">
          <xlrd:rvb i="19384"/>
        </ext>
      </extLst>
    </bk>
    <bk>
      <extLst>
        <ext uri="{3e2802c4-a4d2-4d8b-9148-e3be6c30e623}">
          <xlrd:rvb i="19385"/>
        </ext>
      </extLst>
    </bk>
    <bk>
      <extLst>
        <ext uri="{3e2802c4-a4d2-4d8b-9148-e3be6c30e623}">
          <xlrd:rvb i="19386"/>
        </ext>
      </extLst>
    </bk>
    <bk>
      <extLst>
        <ext uri="{3e2802c4-a4d2-4d8b-9148-e3be6c30e623}">
          <xlrd:rvb i="19387"/>
        </ext>
      </extLst>
    </bk>
    <bk>
      <extLst>
        <ext uri="{3e2802c4-a4d2-4d8b-9148-e3be6c30e623}">
          <xlrd:rvb i="19388"/>
        </ext>
      </extLst>
    </bk>
    <bk>
      <extLst>
        <ext uri="{3e2802c4-a4d2-4d8b-9148-e3be6c30e623}">
          <xlrd:rvb i="19389"/>
        </ext>
      </extLst>
    </bk>
    <bk>
      <extLst>
        <ext uri="{3e2802c4-a4d2-4d8b-9148-e3be6c30e623}">
          <xlrd:rvb i="19390"/>
        </ext>
      </extLst>
    </bk>
    <bk>
      <extLst>
        <ext uri="{3e2802c4-a4d2-4d8b-9148-e3be6c30e623}">
          <xlrd:rvb i="19391"/>
        </ext>
      </extLst>
    </bk>
    <bk>
      <extLst>
        <ext uri="{3e2802c4-a4d2-4d8b-9148-e3be6c30e623}">
          <xlrd:rvb i="19392"/>
        </ext>
      </extLst>
    </bk>
    <bk>
      <extLst>
        <ext uri="{3e2802c4-a4d2-4d8b-9148-e3be6c30e623}">
          <xlrd:rvb i="19393"/>
        </ext>
      </extLst>
    </bk>
    <bk>
      <extLst>
        <ext uri="{3e2802c4-a4d2-4d8b-9148-e3be6c30e623}">
          <xlrd:rvb i="19394"/>
        </ext>
      </extLst>
    </bk>
    <bk>
      <extLst>
        <ext uri="{3e2802c4-a4d2-4d8b-9148-e3be6c30e623}">
          <xlrd:rvb i="19395"/>
        </ext>
      </extLst>
    </bk>
    <bk>
      <extLst>
        <ext uri="{3e2802c4-a4d2-4d8b-9148-e3be6c30e623}">
          <xlrd:rvb i="19396"/>
        </ext>
      </extLst>
    </bk>
    <bk>
      <extLst>
        <ext uri="{3e2802c4-a4d2-4d8b-9148-e3be6c30e623}">
          <xlrd:rvb i="19397"/>
        </ext>
      </extLst>
    </bk>
    <bk>
      <extLst>
        <ext uri="{3e2802c4-a4d2-4d8b-9148-e3be6c30e623}">
          <xlrd:rvb i="19398"/>
        </ext>
      </extLst>
    </bk>
    <bk>
      <extLst>
        <ext uri="{3e2802c4-a4d2-4d8b-9148-e3be6c30e623}">
          <xlrd:rvb i="19399"/>
        </ext>
      </extLst>
    </bk>
    <bk>
      <extLst>
        <ext uri="{3e2802c4-a4d2-4d8b-9148-e3be6c30e623}">
          <xlrd:rvb i="19400"/>
        </ext>
      </extLst>
    </bk>
    <bk>
      <extLst>
        <ext uri="{3e2802c4-a4d2-4d8b-9148-e3be6c30e623}">
          <xlrd:rvb i="19401"/>
        </ext>
      </extLst>
    </bk>
    <bk>
      <extLst>
        <ext uri="{3e2802c4-a4d2-4d8b-9148-e3be6c30e623}">
          <xlrd:rvb i="19402"/>
        </ext>
      </extLst>
    </bk>
    <bk>
      <extLst>
        <ext uri="{3e2802c4-a4d2-4d8b-9148-e3be6c30e623}">
          <xlrd:rvb i="19403"/>
        </ext>
      </extLst>
    </bk>
    <bk>
      <extLst>
        <ext uri="{3e2802c4-a4d2-4d8b-9148-e3be6c30e623}">
          <xlrd:rvb i="19404"/>
        </ext>
      </extLst>
    </bk>
    <bk>
      <extLst>
        <ext uri="{3e2802c4-a4d2-4d8b-9148-e3be6c30e623}">
          <xlrd:rvb i="19405"/>
        </ext>
      </extLst>
    </bk>
    <bk>
      <extLst>
        <ext uri="{3e2802c4-a4d2-4d8b-9148-e3be6c30e623}">
          <xlrd:rvb i="19406"/>
        </ext>
      </extLst>
    </bk>
    <bk>
      <extLst>
        <ext uri="{3e2802c4-a4d2-4d8b-9148-e3be6c30e623}">
          <xlrd:rvb i="19407"/>
        </ext>
      </extLst>
    </bk>
    <bk>
      <extLst>
        <ext uri="{3e2802c4-a4d2-4d8b-9148-e3be6c30e623}">
          <xlrd:rvb i="19408"/>
        </ext>
      </extLst>
    </bk>
    <bk>
      <extLst>
        <ext uri="{3e2802c4-a4d2-4d8b-9148-e3be6c30e623}">
          <xlrd:rvb i="19409"/>
        </ext>
      </extLst>
    </bk>
    <bk>
      <extLst>
        <ext uri="{3e2802c4-a4d2-4d8b-9148-e3be6c30e623}">
          <xlrd:rvb i="19410"/>
        </ext>
      </extLst>
    </bk>
    <bk>
      <extLst>
        <ext uri="{3e2802c4-a4d2-4d8b-9148-e3be6c30e623}">
          <xlrd:rvb i="19411"/>
        </ext>
      </extLst>
    </bk>
    <bk>
      <extLst>
        <ext uri="{3e2802c4-a4d2-4d8b-9148-e3be6c30e623}">
          <xlrd:rvb i="19412"/>
        </ext>
      </extLst>
    </bk>
    <bk>
      <extLst>
        <ext uri="{3e2802c4-a4d2-4d8b-9148-e3be6c30e623}">
          <xlrd:rvb i="19413"/>
        </ext>
      </extLst>
    </bk>
    <bk>
      <extLst>
        <ext uri="{3e2802c4-a4d2-4d8b-9148-e3be6c30e623}">
          <xlrd:rvb i="19414"/>
        </ext>
      </extLst>
    </bk>
    <bk>
      <extLst>
        <ext uri="{3e2802c4-a4d2-4d8b-9148-e3be6c30e623}">
          <xlrd:rvb i="19415"/>
        </ext>
      </extLst>
    </bk>
    <bk>
      <extLst>
        <ext uri="{3e2802c4-a4d2-4d8b-9148-e3be6c30e623}">
          <xlrd:rvb i="19416"/>
        </ext>
      </extLst>
    </bk>
    <bk>
      <extLst>
        <ext uri="{3e2802c4-a4d2-4d8b-9148-e3be6c30e623}">
          <xlrd:rvb i="19417"/>
        </ext>
      </extLst>
    </bk>
    <bk>
      <extLst>
        <ext uri="{3e2802c4-a4d2-4d8b-9148-e3be6c30e623}">
          <xlrd:rvb i="19418"/>
        </ext>
      </extLst>
    </bk>
    <bk>
      <extLst>
        <ext uri="{3e2802c4-a4d2-4d8b-9148-e3be6c30e623}">
          <xlrd:rvb i="19419"/>
        </ext>
      </extLst>
    </bk>
    <bk>
      <extLst>
        <ext uri="{3e2802c4-a4d2-4d8b-9148-e3be6c30e623}">
          <xlrd:rvb i="19420"/>
        </ext>
      </extLst>
    </bk>
    <bk>
      <extLst>
        <ext uri="{3e2802c4-a4d2-4d8b-9148-e3be6c30e623}">
          <xlrd:rvb i="19421"/>
        </ext>
      </extLst>
    </bk>
    <bk>
      <extLst>
        <ext uri="{3e2802c4-a4d2-4d8b-9148-e3be6c30e623}">
          <xlrd:rvb i="19422"/>
        </ext>
      </extLst>
    </bk>
    <bk>
      <extLst>
        <ext uri="{3e2802c4-a4d2-4d8b-9148-e3be6c30e623}">
          <xlrd:rvb i="19423"/>
        </ext>
      </extLst>
    </bk>
    <bk>
      <extLst>
        <ext uri="{3e2802c4-a4d2-4d8b-9148-e3be6c30e623}">
          <xlrd:rvb i="19426"/>
        </ext>
      </extLst>
    </bk>
    <bk>
      <extLst>
        <ext uri="{3e2802c4-a4d2-4d8b-9148-e3be6c30e623}">
          <xlrd:rvb i="19427"/>
        </ext>
      </extLst>
    </bk>
    <bk>
      <extLst>
        <ext uri="{3e2802c4-a4d2-4d8b-9148-e3be6c30e623}">
          <xlrd:rvb i="19428"/>
        </ext>
      </extLst>
    </bk>
    <bk>
      <extLst>
        <ext uri="{3e2802c4-a4d2-4d8b-9148-e3be6c30e623}">
          <xlrd:rvb i="19429"/>
        </ext>
      </extLst>
    </bk>
    <bk>
      <extLst>
        <ext uri="{3e2802c4-a4d2-4d8b-9148-e3be6c30e623}">
          <xlrd:rvb i="19430"/>
        </ext>
      </extLst>
    </bk>
    <bk>
      <extLst>
        <ext uri="{3e2802c4-a4d2-4d8b-9148-e3be6c30e623}">
          <xlrd:rvb i="19431"/>
        </ext>
      </extLst>
    </bk>
    <bk>
      <extLst>
        <ext uri="{3e2802c4-a4d2-4d8b-9148-e3be6c30e623}">
          <xlrd:rvb i="19432"/>
        </ext>
      </extLst>
    </bk>
    <bk>
      <extLst>
        <ext uri="{3e2802c4-a4d2-4d8b-9148-e3be6c30e623}">
          <xlrd:rvb i="19433"/>
        </ext>
      </extLst>
    </bk>
    <bk>
      <extLst>
        <ext uri="{3e2802c4-a4d2-4d8b-9148-e3be6c30e623}">
          <xlrd:rvb i="19434"/>
        </ext>
      </extLst>
    </bk>
    <bk>
      <extLst>
        <ext uri="{3e2802c4-a4d2-4d8b-9148-e3be6c30e623}">
          <xlrd:rvb i="19435"/>
        </ext>
      </extLst>
    </bk>
    <bk>
      <extLst>
        <ext uri="{3e2802c4-a4d2-4d8b-9148-e3be6c30e623}">
          <xlrd:rvb i="19436"/>
        </ext>
      </extLst>
    </bk>
    <bk>
      <extLst>
        <ext uri="{3e2802c4-a4d2-4d8b-9148-e3be6c30e623}">
          <xlrd:rvb i="19437"/>
        </ext>
      </extLst>
    </bk>
    <bk>
      <extLst>
        <ext uri="{3e2802c4-a4d2-4d8b-9148-e3be6c30e623}">
          <xlrd:rvb i="19438"/>
        </ext>
      </extLst>
    </bk>
    <bk>
      <extLst>
        <ext uri="{3e2802c4-a4d2-4d8b-9148-e3be6c30e623}">
          <xlrd:rvb i="19439"/>
        </ext>
      </extLst>
    </bk>
    <bk>
      <extLst>
        <ext uri="{3e2802c4-a4d2-4d8b-9148-e3be6c30e623}">
          <xlrd:rvb i="19440"/>
        </ext>
      </extLst>
    </bk>
    <bk>
      <extLst>
        <ext uri="{3e2802c4-a4d2-4d8b-9148-e3be6c30e623}">
          <xlrd:rvb i="19441"/>
        </ext>
      </extLst>
    </bk>
    <bk>
      <extLst>
        <ext uri="{3e2802c4-a4d2-4d8b-9148-e3be6c30e623}">
          <xlrd:rvb i="19442"/>
        </ext>
      </extLst>
    </bk>
    <bk>
      <extLst>
        <ext uri="{3e2802c4-a4d2-4d8b-9148-e3be6c30e623}">
          <xlrd:rvb i="19443"/>
        </ext>
      </extLst>
    </bk>
    <bk>
      <extLst>
        <ext uri="{3e2802c4-a4d2-4d8b-9148-e3be6c30e623}">
          <xlrd:rvb i="19444"/>
        </ext>
      </extLst>
    </bk>
    <bk>
      <extLst>
        <ext uri="{3e2802c4-a4d2-4d8b-9148-e3be6c30e623}">
          <xlrd:rvb i="19445"/>
        </ext>
      </extLst>
    </bk>
    <bk>
      <extLst>
        <ext uri="{3e2802c4-a4d2-4d8b-9148-e3be6c30e623}">
          <xlrd:rvb i="19446"/>
        </ext>
      </extLst>
    </bk>
    <bk>
      <extLst>
        <ext uri="{3e2802c4-a4d2-4d8b-9148-e3be6c30e623}">
          <xlrd:rvb i="19447"/>
        </ext>
      </extLst>
    </bk>
    <bk>
      <extLst>
        <ext uri="{3e2802c4-a4d2-4d8b-9148-e3be6c30e623}">
          <xlrd:rvb i="19448"/>
        </ext>
      </extLst>
    </bk>
    <bk>
      <extLst>
        <ext uri="{3e2802c4-a4d2-4d8b-9148-e3be6c30e623}">
          <xlrd:rvb i="19449"/>
        </ext>
      </extLst>
    </bk>
    <bk>
      <extLst>
        <ext uri="{3e2802c4-a4d2-4d8b-9148-e3be6c30e623}">
          <xlrd:rvb i="19450"/>
        </ext>
      </extLst>
    </bk>
    <bk>
      <extLst>
        <ext uri="{3e2802c4-a4d2-4d8b-9148-e3be6c30e623}">
          <xlrd:rvb i="19451"/>
        </ext>
      </extLst>
    </bk>
    <bk>
      <extLst>
        <ext uri="{3e2802c4-a4d2-4d8b-9148-e3be6c30e623}">
          <xlrd:rvb i="19452"/>
        </ext>
      </extLst>
    </bk>
    <bk>
      <extLst>
        <ext uri="{3e2802c4-a4d2-4d8b-9148-e3be6c30e623}">
          <xlrd:rvb i="19453"/>
        </ext>
      </extLst>
    </bk>
    <bk>
      <extLst>
        <ext uri="{3e2802c4-a4d2-4d8b-9148-e3be6c30e623}">
          <xlrd:rvb i="19454"/>
        </ext>
      </extLst>
    </bk>
    <bk>
      <extLst>
        <ext uri="{3e2802c4-a4d2-4d8b-9148-e3be6c30e623}">
          <xlrd:rvb i="19455"/>
        </ext>
      </extLst>
    </bk>
    <bk>
      <extLst>
        <ext uri="{3e2802c4-a4d2-4d8b-9148-e3be6c30e623}">
          <xlrd:rvb i="19456"/>
        </ext>
      </extLst>
    </bk>
    <bk>
      <extLst>
        <ext uri="{3e2802c4-a4d2-4d8b-9148-e3be6c30e623}">
          <xlrd:rvb i="19457"/>
        </ext>
      </extLst>
    </bk>
    <bk>
      <extLst>
        <ext uri="{3e2802c4-a4d2-4d8b-9148-e3be6c30e623}">
          <xlrd:rvb i="19458"/>
        </ext>
      </extLst>
    </bk>
    <bk>
      <extLst>
        <ext uri="{3e2802c4-a4d2-4d8b-9148-e3be6c30e623}">
          <xlrd:rvb i="19459"/>
        </ext>
      </extLst>
    </bk>
    <bk>
      <extLst>
        <ext uri="{3e2802c4-a4d2-4d8b-9148-e3be6c30e623}">
          <xlrd:rvb i="19460"/>
        </ext>
      </extLst>
    </bk>
    <bk>
      <extLst>
        <ext uri="{3e2802c4-a4d2-4d8b-9148-e3be6c30e623}">
          <xlrd:rvb i="19461"/>
        </ext>
      </extLst>
    </bk>
    <bk>
      <extLst>
        <ext uri="{3e2802c4-a4d2-4d8b-9148-e3be6c30e623}">
          <xlrd:rvb i="19462"/>
        </ext>
      </extLst>
    </bk>
    <bk>
      <extLst>
        <ext uri="{3e2802c4-a4d2-4d8b-9148-e3be6c30e623}">
          <xlrd:rvb i="19463"/>
        </ext>
      </extLst>
    </bk>
    <bk>
      <extLst>
        <ext uri="{3e2802c4-a4d2-4d8b-9148-e3be6c30e623}">
          <xlrd:rvb i="19464"/>
        </ext>
      </extLst>
    </bk>
    <bk>
      <extLst>
        <ext uri="{3e2802c4-a4d2-4d8b-9148-e3be6c30e623}">
          <xlrd:rvb i="19465"/>
        </ext>
      </extLst>
    </bk>
    <bk>
      <extLst>
        <ext uri="{3e2802c4-a4d2-4d8b-9148-e3be6c30e623}">
          <xlrd:rvb i="19466"/>
        </ext>
      </extLst>
    </bk>
    <bk>
      <extLst>
        <ext uri="{3e2802c4-a4d2-4d8b-9148-e3be6c30e623}">
          <xlrd:rvb i="19467"/>
        </ext>
      </extLst>
    </bk>
    <bk>
      <extLst>
        <ext uri="{3e2802c4-a4d2-4d8b-9148-e3be6c30e623}">
          <xlrd:rvb i="19468"/>
        </ext>
      </extLst>
    </bk>
    <bk>
      <extLst>
        <ext uri="{3e2802c4-a4d2-4d8b-9148-e3be6c30e623}">
          <xlrd:rvb i="19469"/>
        </ext>
      </extLst>
    </bk>
    <bk>
      <extLst>
        <ext uri="{3e2802c4-a4d2-4d8b-9148-e3be6c30e623}">
          <xlrd:rvb i="19470"/>
        </ext>
      </extLst>
    </bk>
    <bk>
      <extLst>
        <ext uri="{3e2802c4-a4d2-4d8b-9148-e3be6c30e623}">
          <xlrd:rvb i="19471"/>
        </ext>
      </extLst>
    </bk>
    <bk>
      <extLst>
        <ext uri="{3e2802c4-a4d2-4d8b-9148-e3be6c30e623}">
          <xlrd:rvb i="19472"/>
        </ext>
      </extLst>
    </bk>
    <bk>
      <extLst>
        <ext uri="{3e2802c4-a4d2-4d8b-9148-e3be6c30e623}">
          <xlrd:rvb i="19473"/>
        </ext>
      </extLst>
    </bk>
    <bk>
      <extLst>
        <ext uri="{3e2802c4-a4d2-4d8b-9148-e3be6c30e623}">
          <xlrd:rvb i="19474"/>
        </ext>
      </extLst>
    </bk>
    <bk>
      <extLst>
        <ext uri="{3e2802c4-a4d2-4d8b-9148-e3be6c30e623}">
          <xlrd:rvb i="19475"/>
        </ext>
      </extLst>
    </bk>
    <bk>
      <extLst>
        <ext uri="{3e2802c4-a4d2-4d8b-9148-e3be6c30e623}">
          <xlrd:rvb i="19476"/>
        </ext>
      </extLst>
    </bk>
    <bk>
      <extLst>
        <ext uri="{3e2802c4-a4d2-4d8b-9148-e3be6c30e623}">
          <xlrd:rvb i="19477"/>
        </ext>
      </extLst>
    </bk>
    <bk>
      <extLst>
        <ext uri="{3e2802c4-a4d2-4d8b-9148-e3be6c30e623}">
          <xlrd:rvb i="19478"/>
        </ext>
      </extLst>
    </bk>
    <bk>
      <extLst>
        <ext uri="{3e2802c4-a4d2-4d8b-9148-e3be6c30e623}">
          <xlrd:rvb i="19479"/>
        </ext>
      </extLst>
    </bk>
    <bk>
      <extLst>
        <ext uri="{3e2802c4-a4d2-4d8b-9148-e3be6c30e623}">
          <xlrd:rvb i="19480"/>
        </ext>
      </extLst>
    </bk>
    <bk>
      <extLst>
        <ext uri="{3e2802c4-a4d2-4d8b-9148-e3be6c30e623}">
          <xlrd:rvb i="19481"/>
        </ext>
      </extLst>
    </bk>
    <bk>
      <extLst>
        <ext uri="{3e2802c4-a4d2-4d8b-9148-e3be6c30e623}">
          <xlrd:rvb i="19482"/>
        </ext>
      </extLst>
    </bk>
    <bk>
      <extLst>
        <ext uri="{3e2802c4-a4d2-4d8b-9148-e3be6c30e623}">
          <xlrd:rvb i="19483"/>
        </ext>
      </extLst>
    </bk>
    <bk>
      <extLst>
        <ext uri="{3e2802c4-a4d2-4d8b-9148-e3be6c30e623}">
          <xlrd:rvb i="19484"/>
        </ext>
      </extLst>
    </bk>
    <bk>
      <extLst>
        <ext uri="{3e2802c4-a4d2-4d8b-9148-e3be6c30e623}">
          <xlrd:rvb i="19485"/>
        </ext>
      </extLst>
    </bk>
    <bk>
      <extLst>
        <ext uri="{3e2802c4-a4d2-4d8b-9148-e3be6c30e623}">
          <xlrd:rvb i="19486"/>
        </ext>
      </extLst>
    </bk>
    <bk>
      <extLst>
        <ext uri="{3e2802c4-a4d2-4d8b-9148-e3be6c30e623}">
          <xlrd:rvb i="19487"/>
        </ext>
      </extLst>
    </bk>
    <bk>
      <extLst>
        <ext uri="{3e2802c4-a4d2-4d8b-9148-e3be6c30e623}">
          <xlrd:rvb i="19488"/>
        </ext>
      </extLst>
    </bk>
    <bk>
      <extLst>
        <ext uri="{3e2802c4-a4d2-4d8b-9148-e3be6c30e623}">
          <xlrd:rvb i="19489"/>
        </ext>
      </extLst>
    </bk>
    <bk>
      <extLst>
        <ext uri="{3e2802c4-a4d2-4d8b-9148-e3be6c30e623}">
          <xlrd:rvb i="19490"/>
        </ext>
      </extLst>
    </bk>
    <bk>
      <extLst>
        <ext uri="{3e2802c4-a4d2-4d8b-9148-e3be6c30e623}">
          <xlrd:rvb i="19491"/>
        </ext>
      </extLst>
    </bk>
    <bk>
      <extLst>
        <ext uri="{3e2802c4-a4d2-4d8b-9148-e3be6c30e623}">
          <xlrd:rvb i="19492"/>
        </ext>
      </extLst>
    </bk>
    <bk>
      <extLst>
        <ext uri="{3e2802c4-a4d2-4d8b-9148-e3be6c30e623}">
          <xlrd:rvb i="19493"/>
        </ext>
      </extLst>
    </bk>
    <bk>
      <extLst>
        <ext uri="{3e2802c4-a4d2-4d8b-9148-e3be6c30e623}">
          <xlrd:rvb i="19494"/>
        </ext>
      </extLst>
    </bk>
    <bk>
      <extLst>
        <ext uri="{3e2802c4-a4d2-4d8b-9148-e3be6c30e623}">
          <xlrd:rvb i="19495"/>
        </ext>
      </extLst>
    </bk>
    <bk>
      <extLst>
        <ext uri="{3e2802c4-a4d2-4d8b-9148-e3be6c30e623}">
          <xlrd:rvb i="19496"/>
        </ext>
      </extLst>
    </bk>
    <bk>
      <extLst>
        <ext uri="{3e2802c4-a4d2-4d8b-9148-e3be6c30e623}">
          <xlrd:rvb i="19497"/>
        </ext>
      </extLst>
    </bk>
    <bk>
      <extLst>
        <ext uri="{3e2802c4-a4d2-4d8b-9148-e3be6c30e623}">
          <xlrd:rvb i="19498"/>
        </ext>
      </extLst>
    </bk>
    <bk>
      <extLst>
        <ext uri="{3e2802c4-a4d2-4d8b-9148-e3be6c30e623}">
          <xlrd:rvb i="19499"/>
        </ext>
      </extLst>
    </bk>
    <bk>
      <extLst>
        <ext uri="{3e2802c4-a4d2-4d8b-9148-e3be6c30e623}">
          <xlrd:rvb i="19500"/>
        </ext>
      </extLst>
    </bk>
    <bk>
      <extLst>
        <ext uri="{3e2802c4-a4d2-4d8b-9148-e3be6c30e623}">
          <xlrd:rvb i="19501"/>
        </ext>
      </extLst>
    </bk>
    <bk>
      <extLst>
        <ext uri="{3e2802c4-a4d2-4d8b-9148-e3be6c30e623}">
          <xlrd:rvb i="19502"/>
        </ext>
      </extLst>
    </bk>
    <bk>
      <extLst>
        <ext uri="{3e2802c4-a4d2-4d8b-9148-e3be6c30e623}">
          <xlrd:rvb i="19503"/>
        </ext>
      </extLst>
    </bk>
    <bk>
      <extLst>
        <ext uri="{3e2802c4-a4d2-4d8b-9148-e3be6c30e623}">
          <xlrd:rvb i="19504"/>
        </ext>
      </extLst>
    </bk>
    <bk>
      <extLst>
        <ext uri="{3e2802c4-a4d2-4d8b-9148-e3be6c30e623}">
          <xlrd:rvb i="19505"/>
        </ext>
      </extLst>
    </bk>
    <bk>
      <extLst>
        <ext uri="{3e2802c4-a4d2-4d8b-9148-e3be6c30e623}">
          <xlrd:rvb i="19506"/>
        </ext>
      </extLst>
    </bk>
    <bk>
      <extLst>
        <ext uri="{3e2802c4-a4d2-4d8b-9148-e3be6c30e623}">
          <xlrd:rvb i="19507"/>
        </ext>
      </extLst>
    </bk>
    <bk>
      <extLst>
        <ext uri="{3e2802c4-a4d2-4d8b-9148-e3be6c30e623}">
          <xlrd:rvb i="19508"/>
        </ext>
      </extLst>
    </bk>
    <bk>
      <extLst>
        <ext uri="{3e2802c4-a4d2-4d8b-9148-e3be6c30e623}">
          <xlrd:rvb i="19509"/>
        </ext>
      </extLst>
    </bk>
    <bk>
      <extLst>
        <ext uri="{3e2802c4-a4d2-4d8b-9148-e3be6c30e623}">
          <xlrd:rvb i="19510"/>
        </ext>
      </extLst>
    </bk>
    <bk>
      <extLst>
        <ext uri="{3e2802c4-a4d2-4d8b-9148-e3be6c30e623}">
          <xlrd:rvb i="19511"/>
        </ext>
      </extLst>
    </bk>
    <bk>
      <extLst>
        <ext uri="{3e2802c4-a4d2-4d8b-9148-e3be6c30e623}">
          <xlrd:rvb i="19512"/>
        </ext>
      </extLst>
    </bk>
    <bk>
      <extLst>
        <ext uri="{3e2802c4-a4d2-4d8b-9148-e3be6c30e623}">
          <xlrd:rvb i="19513"/>
        </ext>
      </extLst>
    </bk>
    <bk>
      <extLst>
        <ext uri="{3e2802c4-a4d2-4d8b-9148-e3be6c30e623}">
          <xlrd:rvb i="19514"/>
        </ext>
      </extLst>
    </bk>
    <bk>
      <extLst>
        <ext uri="{3e2802c4-a4d2-4d8b-9148-e3be6c30e623}">
          <xlrd:rvb i="19515"/>
        </ext>
      </extLst>
    </bk>
    <bk>
      <extLst>
        <ext uri="{3e2802c4-a4d2-4d8b-9148-e3be6c30e623}">
          <xlrd:rvb i="19516"/>
        </ext>
      </extLst>
    </bk>
    <bk>
      <extLst>
        <ext uri="{3e2802c4-a4d2-4d8b-9148-e3be6c30e623}">
          <xlrd:rvb i="19517"/>
        </ext>
      </extLst>
    </bk>
    <bk>
      <extLst>
        <ext uri="{3e2802c4-a4d2-4d8b-9148-e3be6c30e623}">
          <xlrd:rvb i="19518"/>
        </ext>
      </extLst>
    </bk>
    <bk>
      <extLst>
        <ext uri="{3e2802c4-a4d2-4d8b-9148-e3be6c30e623}">
          <xlrd:rvb i="19519"/>
        </ext>
      </extLst>
    </bk>
    <bk>
      <extLst>
        <ext uri="{3e2802c4-a4d2-4d8b-9148-e3be6c30e623}">
          <xlrd:rvb i="19520"/>
        </ext>
      </extLst>
    </bk>
    <bk>
      <extLst>
        <ext uri="{3e2802c4-a4d2-4d8b-9148-e3be6c30e623}">
          <xlrd:rvb i="19521"/>
        </ext>
      </extLst>
    </bk>
    <bk>
      <extLst>
        <ext uri="{3e2802c4-a4d2-4d8b-9148-e3be6c30e623}">
          <xlrd:rvb i="19522"/>
        </ext>
      </extLst>
    </bk>
    <bk>
      <extLst>
        <ext uri="{3e2802c4-a4d2-4d8b-9148-e3be6c30e623}">
          <xlrd:rvb i="19523"/>
        </ext>
      </extLst>
    </bk>
    <bk>
      <extLst>
        <ext uri="{3e2802c4-a4d2-4d8b-9148-e3be6c30e623}">
          <xlrd:rvb i="19524"/>
        </ext>
      </extLst>
    </bk>
    <bk>
      <extLst>
        <ext uri="{3e2802c4-a4d2-4d8b-9148-e3be6c30e623}">
          <xlrd:rvb i="19525"/>
        </ext>
      </extLst>
    </bk>
    <bk>
      <extLst>
        <ext uri="{3e2802c4-a4d2-4d8b-9148-e3be6c30e623}">
          <xlrd:rvb i="19526"/>
        </ext>
      </extLst>
    </bk>
    <bk>
      <extLst>
        <ext uri="{3e2802c4-a4d2-4d8b-9148-e3be6c30e623}">
          <xlrd:rvb i="19527"/>
        </ext>
      </extLst>
    </bk>
    <bk>
      <extLst>
        <ext uri="{3e2802c4-a4d2-4d8b-9148-e3be6c30e623}">
          <xlrd:rvb i="19528"/>
        </ext>
      </extLst>
    </bk>
    <bk>
      <extLst>
        <ext uri="{3e2802c4-a4d2-4d8b-9148-e3be6c30e623}">
          <xlrd:rvb i="19529"/>
        </ext>
      </extLst>
    </bk>
    <bk>
      <extLst>
        <ext uri="{3e2802c4-a4d2-4d8b-9148-e3be6c30e623}">
          <xlrd:rvb i="19530"/>
        </ext>
      </extLst>
    </bk>
    <bk>
      <extLst>
        <ext uri="{3e2802c4-a4d2-4d8b-9148-e3be6c30e623}">
          <xlrd:rvb i="19531"/>
        </ext>
      </extLst>
    </bk>
    <bk>
      <extLst>
        <ext uri="{3e2802c4-a4d2-4d8b-9148-e3be6c30e623}">
          <xlrd:rvb i="19532"/>
        </ext>
      </extLst>
    </bk>
    <bk>
      <extLst>
        <ext uri="{3e2802c4-a4d2-4d8b-9148-e3be6c30e623}">
          <xlrd:rvb i="19533"/>
        </ext>
      </extLst>
    </bk>
    <bk>
      <extLst>
        <ext uri="{3e2802c4-a4d2-4d8b-9148-e3be6c30e623}">
          <xlrd:rvb i="19534"/>
        </ext>
      </extLst>
    </bk>
    <bk>
      <extLst>
        <ext uri="{3e2802c4-a4d2-4d8b-9148-e3be6c30e623}">
          <xlrd:rvb i="19535"/>
        </ext>
      </extLst>
    </bk>
    <bk>
      <extLst>
        <ext uri="{3e2802c4-a4d2-4d8b-9148-e3be6c30e623}">
          <xlrd:rvb i="19536"/>
        </ext>
      </extLst>
    </bk>
    <bk>
      <extLst>
        <ext uri="{3e2802c4-a4d2-4d8b-9148-e3be6c30e623}">
          <xlrd:rvb i="19537"/>
        </ext>
      </extLst>
    </bk>
    <bk>
      <extLst>
        <ext uri="{3e2802c4-a4d2-4d8b-9148-e3be6c30e623}">
          <xlrd:rvb i="19538"/>
        </ext>
      </extLst>
    </bk>
    <bk>
      <extLst>
        <ext uri="{3e2802c4-a4d2-4d8b-9148-e3be6c30e623}">
          <xlrd:rvb i="19539"/>
        </ext>
      </extLst>
    </bk>
    <bk>
      <extLst>
        <ext uri="{3e2802c4-a4d2-4d8b-9148-e3be6c30e623}">
          <xlrd:rvb i="19540"/>
        </ext>
      </extLst>
    </bk>
    <bk>
      <extLst>
        <ext uri="{3e2802c4-a4d2-4d8b-9148-e3be6c30e623}">
          <xlrd:rvb i="19541"/>
        </ext>
      </extLst>
    </bk>
    <bk>
      <extLst>
        <ext uri="{3e2802c4-a4d2-4d8b-9148-e3be6c30e623}">
          <xlrd:rvb i="19542"/>
        </ext>
      </extLst>
    </bk>
    <bk>
      <extLst>
        <ext uri="{3e2802c4-a4d2-4d8b-9148-e3be6c30e623}">
          <xlrd:rvb i="19543"/>
        </ext>
      </extLst>
    </bk>
    <bk>
      <extLst>
        <ext uri="{3e2802c4-a4d2-4d8b-9148-e3be6c30e623}">
          <xlrd:rvb i="19544"/>
        </ext>
      </extLst>
    </bk>
    <bk>
      <extLst>
        <ext uri="{3e2802c4-a4d2-4d8b-9148-e3be6c30e623}">
          <xlrd:rvb i="19545"/>
        </ext>
      </extLst>
    </bk>
    <bk>
      <extLst>
        <ext uri="{3e2802c4-a4d2-4d8b-9148-e3be6c30e623}">
          <xlrd:rvb i="19546"/>
        </ext>
      </extLst>
    </bk>
    <bk>
      <extLst>
        <ext uri="{3e2802c4-a4d2-4d8b-9148-e3be6c30e623}">
          <xlrd:rvb i="19547"/>
        </ext>
      </extLst>
    </bk>
    <bk>
      <extLst>
        <ext uri="{3e2802c4-a4d2-4d8b-9148-e3be6c30e623}">
          <xlrd:rvb i="19548"/>
        </ext>
      </extLst>
    </bk>
    <bk>
      <extLst>
        <ext uri="{3e2802c4-a4d2-4d8b-9148-e3be6c30e623}">
          <xlrd:rvb i="19549"/>
        </ext>
      </extLst>
    </bk>
    <bk>
      <extLst>
        <ext uri="{3e2802c4-a4d2-4d8b-9148-e3be6c30e623}">
          <xlrd:rvb i="19550"/>
        </ext>
      </extLst>
    </bk>
    <bk>
      <extLst>
        <ext uri="{3e2802c4-a4d2-4d8b-9148-e3be6c30e623}">
          <xlrd:rvb i="19551"/>
        </ext>
      </extLst>
    </bk>
    <bk>
      <extLst>
        <ext uri="{3e2802c4-a4d2-4d8b-9148-e3be6c30e623}">
          <xlrd:rvb i="19552"/>
        </ext>
      </extLst>
    </bk>
    <bk>
      <extLst>
        <ext uri="{3e2802c4-a4d2-4d8b-9148-e3be6c30e623}">
          <xlrd:rvb i="19553"/>
        </ext>
      </extLst>
    </bk>
    <bk>
      <extLst>
        <ext uri="{3e2802c4-a4d2-4d8b-9148-e3be6c30e623}">
          <xlrd:rvb i="19554"/>
        </ext>
      </extLst>
    </bk>
    <bk>
      <extLst>
        <ext uri="{3e2802c4-a4d2-4d8b-9148-e3be6c30e623}">
          <xlrd:rvb i="19555"/>
        </ext>
      </extLst>
    </bk>
    <bk>
      <extLst>
        <ext uri="{3e2802c4-a4d2-4d8b-9148-e3be6c30e623}">
          <xlrd:rvb i="19556"/>
        </ext>
      </extLst>
    </bk>
    <bk>
      <extLst>
        <ext uri="{3e2802c4-a4d2-4d8b-9148-e3be6c30e623}">
          <xlrd:rvb i="19557"/>
        </ext>
      </extLst>
    </bk>
    <bk>
      <extLst>
        <ext uri="{3e2802c4-a4d2-4d8b-9148-e3be6c30e623}">
          <xlrd:rvb i="19558"/>
        </ext>
      </extLst>
    </bk>
    <bk>
      <extLst>
        <ext uri="{3e2802c4-a4d2-4d8b-9148-e3be6c30e623}">
          <xlrd:rvb i="19559"/>
        </ext>
      </extLst>
    </bk>
    <bk>
      <extLst>
        <ext uri="{3e2802c4-a4d2-4d8b-9148-e3be6c30e623}">
          <xlrd:rvb i="19560"/>
        </ext>
      </extLst>
    </bk>
    <bk>
      <extLst>
        <ext uri="{3e2802c4-a4d2-4d8b-9148-e3be6c30e623}">
          <xlrd:rvb i="19561"/>
        </ext>
      </extLst>
    </bk>
    <bk>
      <extLst>
        <ext uri="{3e2802c4-a4d2-4d8b-9148-e3be6c30e623}">
          <xlrd:rvb i="19562"/>
        </ext>
      </extLst>
    </bk>
    <bk>
      <extLst>
        <ext uri="{3e2802c4-a4d2-4d8b-9148-e3be6c30e623}">
          <xlrd:rvb i="19563"/>
        </ext>
      </extLst>
    </bk>
    <bk>
      <extLst>
        <ext uri="{3e2802c4-a4d2-4d8b-9148-e3be6c30e623}">
          <xlrd:rvb i="19564"/>
        </ext>
      </extLst>
    </bk>
    <bk>
      <extLst>
        <ext uri="{3e2802c4-a4d2-4d8b-9148-e3be6c30e623}">
          <xlrd:rvb i="19565"/>
        </ext>
      </extLst>
    </bk>
    <bk>
      <extLst>
        <ext uri="{3e2802c4-a4d2-4d8b-9148-e3be6c30e623}">
          <xlrd:rvb i="19566"/>
        </ext>
      </extLst>
    </bk>
    <bk>
      <extLst>
        <ext uri="{3e2802c4-a4d2-4d8b-9148-e3be6c30e623}">
          <xlrd:rvb i="19567"/>
        </ext>
      </extLst>
    </bk>
    <bk>
      <extLst>
        <ext uri="{3e2802c4-a4d2-4d8b-9148-e3be6c30e623}">
          <xlrd:rvb i="19568"/>
        </ext>
      </extLst>
    </bk>
    <bk>
      <extLst>
        <ext uri="{3e2802c4-a4d2-4d8b-9148-e3be6c30e623}">
          <xlrd:rvb i="19569"/>
        </ext>
      </extLst>
    </bk>
    <bk>
      <extLst>
        <ext uri="{3e2802c4-a4d2-4d8b-9148-e3be6c30e623}">
          <xlrd:rvb i="19570"/>
        </ext>
      </extLst>
    </bk>
    <bk>
      <extLst>
        <ext uri="{3e2802c4-a4d2-4d8b-9148-e3be6c30e623}">
          <xlrd:rvb i="19571"/>
        </ext>
      </extLst>
    </bk>
    <bk>
      <extLst>
        <ext uri="{3e2802c4-a4d2-4d8b-9148-e3be6c30e623}">
          <xlrd:rvb i="19572"/>
        </ext>
      </extLst>
    </bk>
    <bk>
      <extLst>
        <ext uri="{3e2802c4-a4d2-4d8b-9148-e3be6c30e623}">
          <xlrd:rvb i="19573"/>
        </ext>
      </extLst>
    </bk>
    <bk>
      <extLst>
        <ext uri="{3e2802c4-a4d2-4d8b-9148-e3be6c30e623}">
          <xlrd:rvb i="19574"/>
        </ext>
      </extLst>
    </bk>
    <bk>
      <extLst>
        <ext uri="{3e2802c4-a4d2-4d8b-9148-e3be6c30e623}">
          <xlrd:rvb i="19575"/>
        </ext>
      </extLst>
    </bk>
    <bk>
      <extLst>
        <ext uri="{3e2802c4-a4d2-4d8b-9148-e3be6c30e623}">
          <xlrd:rvb i="19576"/>
        </ext>
      </extLst>
    </bk>
    <bk>
      <extLst>
        <ext uri="{3e2802c4-a4d2-4d8b-9148-e3be6c30e623}">
          <xlrd:rvb i="19577"/>
        </ext>
      </extLst>
    </bk>
    <bk>
      <extLst>
        <ext uri="{3e2802c4-a4d2-4d8b-9148-e3be6c30e623}">
          <xlrd:rvb i="19578"/>
        </ext>
      </extLst>
    </bk>
    <bk>
      <extLst>
        <ext uri="{3e2802c4-a4d2-4d8b-9148-e3be6c30e623}">
          <xlrd:rvb i="19579"/>
        </ext>
      </extLst>
    </bk>
    <bk>
      <extLst>
        <ext uri="{3e2802c4-a4d2-4d8b-9148-e3be6c30e623}">
          <xlrd:rvb i="19580"/>
        </ext>
      </extLst>
    </bk>
    <bk>
      <extLst>
        <ext uri="{3e2802c4-a4d2-4d8b-9148-e3be6c30e623}">
          <xlrd:rvb i="19581"/>
        </ext>
      </extLst>
    </bk>
    <bk>
      <extLst>
        <ext uri="{3e2802c4-a4d2-4d8b-9148-e3be6c30e623}">
          <xlrd:rvb i="19582"/>
        </ext>
      </extLst>
    </bk>
    <bk>
      <extLst>
        <ext uri="{3e2802c4-a4d2-4d8b-9148-e3be6c30e623}">
          <xlrd:rvb i="19583"/>
        </ext>
      </extLst>
    </bk>
    <bk>
      <extLst>
        <ext uri="{3e2802c4-a4d2-4d8b-9148-e3be6c30e623}">
          <xlrd:rvb i="19584"/>
        </ext>
      </extLst>
    </bk>
    <bk>
      <extLst>
        <ext uri="{3e2802c4-a4d2-4d8b-9148-e3be6c30e623}">
          <xlrd:rvb i="19585"/>
        </ext>
      </extLst>
    </bk>
    <bk>
      <extLst>
        <ext uri="{3e2802c4-a4d2-4d8b-9148-e3be6c30e623}">
          <xlrd:rvb i="19586"/>
        </ext>
      </extLst>
    </bk>
    <bk>
      <extLst>
        <ext uri="{3e2802c4-a4d2-4d8b-9148-e3be6c30e623}">
          <xlrd:rvb i="19587"/>
        </ext>
      </extLst>
    </bk>
    <bk>
      <extLst>
        <ext uri="{3e2802c4-a4d2-4d8b-9148-e3be6c30e623}">
          <xlrd:rvb i="19588"/>
        </ext>
      </extLst>
    </bk>
    <bk>
      <extLst>
        <ext uri="{3e2802c4-a4d2-4d8b-9148-e3be6c30e623}">
          <xlrd:rvb i="19589"/>
        </ext>
      </extLst>
    </bk>
    <bk>
      <extLst>
        <ext uri="{3e2802c4-a4d2-4d8b-9148-e3be6c30e623}">
          <xlrd:rvb i="19590"/>
        </ext>
      </extLst>
    </bk>
    <bk>
      <extLst>
        <ext uri="{3e2802c4-a4d2-4d8b-9148-e3be6c30e623}">
          <xlrd:rvb i="19591"/>
        </ext>
      </extLst>
    </bk>
    <bk>
      <extLst>
        <ext uri="{3e2802c4-a4d2-4d8b-9148-e3be6c30e623}">
          <xlrd:rvb i="19592"/>
        </ext>
      </extLst>
    </bk>
    <bk>
      <extLst>
        <ext uri="{3e2802c4-a4d2-4d8b-9148-e3be6c30e623}">
          <xlrd:rvb i="19593"/>
        </ext>
      </extLst>
    </bk>
    <bk>
      <extLst>
        <ext uri="{3e2802c4-a4d2-4d8b-9148-e3be6c30e623}">
          <xlrd:rvb i="19594"/>
        </ext>
      </extLst>
    </bk>
    <bk>
      <extLst>
        <ext uri="{3e2802c4-a4d2-4d8b-9148-e3be6c30e623}">
          <xlrd:rvb i="19595"/>
        </ext>
      </extLst>
    </bk>
    <bk>
      <extLst>
        <ext uri="{3e2802c4-a4d2-4d8b-9148-e3be6c30e623}">
          <xlrd:rvb i="19596"/>
        </ext>
      </extLst>
    </bk>
    <bk>
      <extLst>
        <ext uri="{3e2802c4-a4d2-4d8b-9148-e3be6c30e623}">
          <xlrd:rvb i="19597"/>
        </ext>
      </extLst>
    </bk>
    <bk>
      <extLst>
        <ext uri="{3e2802c4-a4d2-4d8b-9148-e3be6c30e623}">
          <xlrd:rvb i="19598"/>
        </ext>
      </extLst>
    </bk>
    <bk>
      <extLst>
        <ext uri="{3e2802c4-a4d2-4d8b-9148-e3be6c30e623}">
          <xlrd:rvb i="19599"/>
        </ext>
      </extLst>
    </bk>
    <bk>
      <extLst>
        <ext uri="{3e2802c4-a4d2-4d8b-9148-e3be6c30e623}">
          <xlrd:rvb i="19600"/>
        </ext>
      </extLst>
    </bk>
    <bk>
      <extLst>
        <ext uri="{3e2802c4-a4d2-4d8b-9148-e3be6c30e623}">
          <xlrd:rvb i="19601"/>
        </ext>
      </extLst>
    </bk>
    <bk>
      <extLst>
        <ext uri="{3e2802c4-a4d2-4d8b-9148-e3be6c30e623}">
          <xlrd:rvb i="19602"/>
        </ext>
      </extLst>
    </bk>
    <bk>
      <extLst>
        <ext uri="{3e2802c4-a4d2-4d8b-9148-e3be6c30e623}">
          <xlrd:rvb i="19603"/>
        </ext>
      </extLst>
    </bk>
    <bk>
      <extLst>
        <ext uri="{3e2802c4-a4d2-4d8b-9148-e3be6c30e623}">
          <xlrd:rvb i="19604"/>
        </ext>
      </extLst>
    </bk>
    <bk>
      <extLst>
        <ext uri="{3e2802c4-a4d2-4d8b-9148-e3be6c30e623}">
          <xlrd:rvb i="19605"/>
        </ext>
      </extLst>
    </bk>
    <bk>
      <extLst>
        <ext uri="{3e2802c4-a4d2-4d8b-9148-e3be6c30e623}">
          <xlrd:rvb i="19606"/>
        </ext>
      </extLst>
    </bk>
    <bk>
      <extLst>
        <ext uri="{3e2802c4-a4d2-4d8b-9148-e3be6c30e623}">
          <xlrd:rvb i="19607"/>
        </ext>
      </extLst>
    </bk>
    <bk>
      <extLst>
        <ext uri="{3e2802c4-a4d2-4d8b-9148-e3be6c30e623}">
          <xlrd:rvb i="19608"/>
        </ext>
      </extLst>
    </bk>
    <bk>
      <extLst>
        <ext uri="{3e2802c4-a4d2-4d8b-9148-e3be6c30e623}">
          <xlrd:rvb i="19609"/>
        </ext>
      </extLst>
    </bk>
    <bk>
      <extLst>
        <ext uri="{3e2802c4-a4d2-4d8b-9148-e3be6c30e623}">
          <xlrd:rvb i="19610"/>
        </ext>
      </extLst>
    </bk>
    <bk>
      <extLst>
        <ext uri="{3e2802c4-a4d2-4d8b-9148-e3be6c30e623}">
          <xlrd:rvb i="19611"/>
        </ext>
      </extLst>
    </bk>
    <bk>
      <extLst>
        <ext uri="{3e2802c4-a4d2-4d8b-9148-e3be6c30e623}">
          <xlrd:rvb i="19612"/>
        </ext>
      </extLst>
    </bk>
    <bk>
      <extLst>
        <ext uri="{3e2802c4-a4d2-4d8b-9148-e3be6c30e623}">
          <xlrd:rvb i="19613"/>
        </ext>
      </extLst>
    </bk>
    <bk>
      <extLst>
        <ext uri="{3e2802c4-a4d2-4d8b-9148-e3be6c30e623}">
          <xlrd:rvb i="19614"/>
        </ext>
      </extLst>
    </bk>
    <bk>
      <extLst>
        <ext uri="{3e2802c4-a4d2-4d8b-9148-e3be6c30e623}">
          <xlrd:rvb i="19615"/>
        </ext>
      </extLst>
    </bk>
    <bk>
      <extLst>
        <ext uri="{3e2802c4-a4d2-4d8b-9148-e3be6c30e623}">
          <xlrd:rvb i="19616"/>
        </ext>
      </extLst>
    </bk>
    <bk>
      <extLst>
        <ext uri="{3e2802c4-a4d2-4d8b-9148-e3be6c30e623}">
          <xlrd:rvb i="19617"/>
        </ext>
      </extLst>
    </bk>
    <bk>
      <extLst>
        <ext uri="{3e2802c4-a4d2-4d8b-9148-e3be6c30e623}">
          <xlrd:rvb i="19618"/>
        </ext>
      </extLst>
    </bk>
    <bk>
      <extLst>
        <ext uri="{3e2802c4-a4d2-4d8b-9148-e3be6c30e623}">
          <xlrd:rvb i="19619"/>
        </ext>
      </extLst>
    </bk>
    <bk>
      <extLst>
        <ext uri="{3e2802c4-a4d2-4d8b-9148-e3be6c30e623}">
          <xlrd:rvb i="19620"/>
        </ext>
      </extLst>
    </bk>
    <bk>
      <extLst>
        <ext uri="{3e2802c4-a4d2-4d8b-9148-e3be6c30e623}">
          <xlrd:rvb i="19621"/>
        </ext>
      </extLst>
    </bk>
    <bk>
      <extLst>
        <ext uri="{3e2802c4-a4d2-4d8b-9148-e3be6c30e623}">
          <xlrd:rvb i="19622"/>
        </ext>
      </extLst>
    </bk>
    <bk>
      <extLst>
        <ext uri="{3e2802c4-a4d2-4d8b-9148-e3be6c30e623}">
          <xlrd:rvb i="19623"/>
        </ext>
      </extLst>
    </bk>
    <bk>
      <extLst>
        <ext uri="{3e2802c4-a4d2-4d8b-9148-e3be6c30e623}">
          <xlrd:rvb i="19624"/>
        </ext>
      </extLst>
    </bk>
    <bk>
      <extLst>
        <ext uri="{3e2802c4-a4d2-4d8b-9148-e3be6c30e623}">
          <xlrd:rvb i="19625"/>
        </ext>
      </extLst>
    </bk>
    <bk>
      <extLst>
        <ext uri="{3e2802c4-a4d2-4d8b-9148-e3be6c30e623}">
          <xlrd:rvb i="19626"/>
        </ext>
      </extLst>
    </bk>
    <bk>
      <extLst>
        <ext uri="{3e2802c4-a4d2-4d8b-9148-e3be6c30e623}">
          <xlrd:rvb i="19627"/>
        </ext>
      </extLst>
    </bk>
    <bk>
      <extLst>
        <ext uri="{3e2802c4-a4d2-4d8b-9148-e3be6c30e623}">
          <xlrd:rvb i="19628"/>
        </ext>
      </extLst>
    </bk>
    <bk>
      <extLst>
        <ext uri="{3e2802c4-a4d2-4d8b-9148-e3be6c30e623}">
          <xlrd:rvb i="19629"/>
        </ext>
      </extLst>
    </bk>
    <bk>
      <extLst>
        <ext uri="{3e2802c4-a4d2-4d8b-9148-e3be6c30e623}">
          <xlrd:rvb i="19630"/>
        </ext>
      </extLst>
    </bk>
    <bk>
      <extLst>
        <ext uri="{3e2802c4-a4d2-4d8b-9148-e3be6c30e623}">
          <xlrd:rvb i="19631"/>
        </ext>
      </extLst>
    </bk>
    <bk>
      <extLst>
        <ext uri="{3e2802c4-a4d2-4d8b-9148-e3be6c30e623}">
          <xlrd:rvb i="19634"/>
        </ext>
      </extLst>
    </bk>
    <bk>
      <extLst>
        <ext uri="{3e2802c4-a4d2-4d8b-9148-e3be6c30e623}">
          <xlrd:rvb i="19635"/>
        </ext>
      </extLst>
    </bk>
    <bk>
      <extLst>
        <ext uri="{3e2802c4-a4d2-4d8b-9148-e3be6c30e623}">
          <xlrd:rvb i="19636"/>
        </ext>
      </extLst>
    </bk>
    <bk>
      <extLst>
        <ext uri="{3e2802c4-a4d2-4d8b-9148-e3be6c30e623}">
          <xlrd:rvb i="19637"/>
        </ext>
      </extLst>
    </bk>
    <bk>
      <extLst>
        <ext uri="{3e2802c4-a4d2-4d8b-9148-e3be6c30e623}">
          <xlrd:rvb i="19638"/>
        </ext>
      </extLst>
    </bk>
    <bk>
      <extLst>
        <ext uri="{3e2802c4-a4d2-4d8b-9148-e3be6c30e623}">
          <xlrd:rvb i="19639"/>
        </ext>
      </extLst>
    </bk>
    <bk>
      <extLst>
        <ext uri="{3e2802c4-a4d2-4d8b-9148-e3be6c30e623}">
          <xlrd:rvb i="19640"/>
        </ext>
      </extLst>
    </bk>
    <bk>
      <extLst>
        <ext uri="{3e2802c4-a4d2-4d8b-9148-e3be6c30e623}">
          <xlrd:rvb i="19641"/>
        </ext>
      </extLst>
    </bk>
    <bk>
      <extLst>
        <ext uri="{3e2802c4-a4d2-4d8b-9148-e3be6c30e623}">
          <xlrd:rvb i="19642"/>
        </ext>
      </extLst>
    </bk>
    <bk>
      <extLst>
        <ext uri="{3e2802c4-a4d2-4d8b-9148-e3be6c30e623}">
          <xlrd:rvb i="19643"/>
        </ext>
      </extLst>
    </bk>
    <bk>
      <extLst>
        <ext uri="{3e2802c4-a4d2-4d8b-9148-e3be6c30e623}">
          <xlrd:rvb i="19644"/>
        </ext>
      </extLst>
    </bk>
    <bk>
      <extLst>
        <ext uri="{3e2802c4-a4d2-4d8b-9148-e3be6c30e623}">
          <xlrd:rvb i="19645"/>
        </ext>
      </extLst>
    </bk>
    <bk>
      <extLst>
        <ext uri="{3e2802c4-a4d2-4d8b-9148-e3be6c30e623}">
          <xlrd:rvb i="19646"/>
        </ext>
      </extLst>
    </bk>
    <bk>
      <extLst>
        <ext uri="{3e2802c4-a4d2-4d8b-9148-e3be6c30e623}">
          <xlrd:rvb i="19647"/>
        </ext>
      </extLst>
    </bk>
    <bk>
      <extLst>
        <ext uri="{3e2802c4-a4d2-4d8b-9148-e3be6c30e623}">
          <xlrd:rvb i="19648"/>
        </ext>
      </extLst>
    </bk>
    <bk>
      <extLst>
        <ext uri="{3e2802c4-a4d2-4d8b-9148-e3be6c30e623}">
          <xlrd:rvb i="19649"/>
        </ext>
      </extLst>
    </bk>
    <bk>
      <extLst>
        <ext uri="{3e2802c4-a4d2-4d8b-9148-e3be6c30e623}">
          <xlrd:rvb i="19650"/>
        </ext>
      </extLst>
    </bk>
    <bk>
      <extLst>
        <ext uri="{3e2802c4-a4d2-4d8b-9148-e3be6c30e623}">
          <xlrd:rvb i="19651"/>
        </ext>
      </extLst>
    </bk>
    <bk>
      <extLst>
        <ext uri="{3e2802c4-a4d2-4d8b-9148-e3be6c30e623}">
          <xlrd:rvb i="19652"/>
        </ext>
      </extLst>
    </bk>
    <bk>
      <extLst>
        <ext uri="{3e2802c4-a4d2-4d8b-9148-e3be6c30e623}">
          <xlrd:rvb i="19653"/>
        </ext>
      </extLst>
    </bk>
    <bk>
      <extLst>
        <ext uri="{3e2802c4-a4d2-4d8b-9148-e3be6c30e623}">
          <xlrd:rvb i="19654"/>
        </ext>
      </extLst>
    </bk>
    <bk>
      <extLst>
        <ext uri="{3e2802c4-a4d2-4d8b-9148-e3be6c30e623}">
          <xlrd:rvb i="19655"/>
        </ext>
      </extLst>
    </bk>
    <bk>
      <extLst>
        <ext uri="{3e2802c4-a4d2-4d8b-9148-e3be6c30e623}">
          <xlrd:rvb i="19656"/>
        </ext>
      </extLst>
    </bk>
    <bk>
      <extLst>
        <ext uri="{3e2802c4-a4d2-4d8b-9148-e3be6c30e623}">
          <xlrd:rvb i="19657"/>
        </ext>
      </extLst>
    </bk>
    <bk>
      <extLst>
        <ext uri="{3e2802c4-a4d2-4d8b-9148-e3be6c30e623}">
          <xlrd:rvb i="19658"/>
        </ext>
      </extLst>
    </bk>
    <bk>
      <extLst>
        <ext uri="{3e2802c4-a4d2-4d8b-9148-e3be6c30e623}">
          <xlrd:rvb i="19659"/>
        </ext>
      </extLst>
    </bk>
    <bk>
      <extLst>
        <ext uri="{3e2802c4-a4d2-4d8b-9148-e3be6c30e623}">
          <xlrd:rvb i="19660"/>
        </ext>
      </extLst>
    </bk>
    <bk>
      <extLst>
        <ext uri="{3e2802c4-a4d2-4d8b-9148-e3be6c30e623}">
          <xlrd:rvb i="19661"/>
        </ext>
      </extLst>
    </bk>
    <bk>
      <extLst>
        <ext uri="{3e2802c4-a4d2-4d8b-9148-e3be6c30e623}">
          <xlrd:rvb i="19662"/>
        </ext>
      </extLst>
    </bk>
    <bk>
      <extLst>
        <ext uri="{3e2802c4-a4d2-4d8b-9148-e3be6c30e623}">
          <xlrd:rvb i="19663"/>
        </ext>
      </extLst>
    </bk>
    <bk>
      <extLst>
        <ext uri="{3e2802c4-a4d2-4d8b-9148-e3be6c30e623}">
          <xlrd:rvb i="19664"/>
        </ext>
      </extLst>
    </bk>
    <bk>
      <extLst>
        <ext uri="{3e2802c4-a4d2-4d8b-9148-e3be6c30e623}">
          <xlrd:rvb i="19665"/>
        </ext>
      </extLst>
    </bk>
    <bk>
      <extLst>
        <ext uri="{3e2802c4-a4d2-4d8b-9148-e3be6c30e623}">
          <xlrd:rvb i="19666"/>
        </ext>
      </extLst>
    </bk>
    <bk>
      <extLst>
        <ext uri="{3e2802c4-a4d2-4d8b-9148-e3be6c30e623}">
          <xlrd:rvb i="19667"/>
        </ext>
      </extLst>
    </bk>
    <bk>
      <extLst>
        <ext uri="{3e2802c4-a4d2-4d8b-9148-e3be6c30e623}">
          <xlrd:rvb i="19668"/>
        </ext>
      </extLst>
    </bk>
    <bk>
      <extLst>
        <ext uri="{3e2802c4-a4d2-4d8b-9148-e3be6c30e623}">
          <xlrd:rvb i="19669"/>
        </ext>
      </extLst>
    </bk>
    <bk>
      <extLst>
        <ext uri="{3e2802c4-a4d2-4d8b-9148-e3be6c30e623}">
          <xlrd:rvb i="19670"/>
        </ext>
      </extLst>
    </bk>
    <bk>
      <extLst>
        <ext uri="{3e2802c4-a4d2-4d8b-9148-e3be6c30e623}">
          <xlrd:rvb i="19671"/>
        </ext>
      </extLst>
    </bk>
    <bk>
      <extLst>
        <ext uri="{3e2802c4-a4d2-4d8b-9148-e3be6c30e623}">
          <xlrd:rvb i="19672"/>
        </ext>
      </extLst>
    </bk>
    <bk>
      <extLst>
        <ext uri="{3e2802c4-a4d2-4d8b-9148-e3be6c30e623}">
          <xlrd:rvb i="19673"/>
        </ext>
      </extLst>
    </bk>
    <bk>
      <extLst>
        <ext uri="{3e2802c4-a4d2-4d8b-9148-e3be6c30e623}">
          <xlrd:rvb i="19674"/>
        </ext>
      </extLst>
    </bk>
    <bk>
      <extLst>
        <ext uri="{3e2802c4-a4d2-4d8b-9148-e3be6c30e623}">
          <xlrd:rvb i="19675"/>
        </ext>
      </extLst>
    </bk>
    <bk>
      <extLst>
        <ext uri="{3e2802c4-a4d2-4d8b-9148-e3be6c30e623}">
          <xlrd:rvb i="19676"/>
        </ext>
      </extLst>
    </bk>
    <bk>
      <extLst>
        <ext uri="{3e2802c4-a4d2-4d8b-9148-e3be6c30e623}">
          <xlrd:rvb i="19677"/>
        </ext>
      </extLst>
    </bk>
    <bk>
      <extLst>
        <ext uri="{3e2802c4-a4d2-4d8b-9148-e3be6c30e623}">
          <xlrd:rvb i="19678"/>
        </ext>
      </extLst>
    </bk>
    <bk>
      <extLst>
        <ext uri="{3e2802c4-a4d2-4d8b-9148-e3be6c30e623}">
          <xlrd:rvb i="19679"/>
        </ext>
      </extLst>
    </bk>
    <bk>
      <extLst>
        <ext uri="{3e2802c4-a4d2-4d8b-9148-e3be6c30e623}">
          <xlrd:rvb i="19680"/>
        </ext>
      </extLst>
    </bk>
    <bk>
      <extLst>
        <ext uri="{3e2802c4-a4d2-4d8b-9148-e3be6c30e623}">
          <xlrd:rvb i="19681"/>
        </ext>
      </extLst>
    </bk>
    <bk>
      <extLst>
        <ext uri="{3e2802c4-a4d2-4d8b-9148-e3be6c30e623}">
          <xlrd:rvb i="19682"/>
        </ext>
      </extLst>
    </bk>
    <bk>
      <extLst>
        <ext uri="{3e2802c4-a4d2-4d8b-9148-e3be6c30e623}">
          <xlrd:rvb i="19683"/>
        </ext>
      </extLst>
    </bk>
    <bk>
      <extLst>
        <ext uri="{3e2802c4-a4d2-4d8b-9148-e3be6c30e623}">
          <xlrd:rvb i="19684"/>
        </ext>
      </extLst>
    </bk>
    <bk>
      <extLst>
        <ext uri="{3e2802c4-a4d2-4d8b-9148-e3be6c30e623}">
          <xlrd:rvb i="19685"/>
        </ext>
      </extLst>
    </bk>
    <bk>
      <extLst>
        <ext uri="{3e2802c4-a4d2-4d8b-9148-e3be6c30e623}">
          <xlrd:rvb i="19686"/>
        </ext>
      </extLst>
    </bk>
    <bk>
      <extLst>
        <ext uri="{3e2802c4-a4d2-4d8b-9148-e3be6c30e623}">
          <xlrd:rvb i="19687"/>
        </ext>
      </extLst>
    </bk>
    <bk>
      <extLst>
        <ext uri="{3e2802c4-a4d2-4d8b-9148-e3be6c30e623}">
          <xlrd:rvb i="19688"/>
        </ext>
      </extLst>
    </bk>
    <bk>
      <extLst>
        <ext uri="{3e2802c4-a4d2-4d8b-9148-e3be6c30e623}">
          <xlrd:rvb i="19689"/>
        </ext>
      </extLst>
    </bk>
    <bk>
      <extLst>
        <ext uri="{3e2802c4-a4d2-4d8b-9148-e3be6c30e623}">
          <xlrd:rvb i="19690"/>
        </ext>
      </extLst>
    </bk>
    <bk>
      <extLst>
        <ext uri="{3e2802c4-a4d2-4d8b-9148-e3be6c30e623}">
          <xlrd:rvb i="19691"/>
        </ext>
      </extLst>
    </bk>
    <bk>
      <extLst>
        <ext uri="{3e2802c4-a4d2-4d8b-9148-e3be6c30e623}">
          <xlrd:rvb i="19692"/>
        </ext>
      </extLst>
    </bk>
    <bk>
      <extLst>
        <ext uri="{3e2802c4-a4d2-4d8b-9148-e3be6c30e623}">
          <xlrd:rvb i="19693"/>
        </ext>
      </extLst>
    </bk>
    <bk>
      <extLst>
        <ext uri="{3e2802c4-a4d2-4d8b-9148-e3be6c30e623}">
          <xlrd:rvb i="19694"/>
        </ext>
      </extLst>
    </bk>
    <bk>
      <extLst>
        <ext uri="{3e2802c4-a4d2-4d8b-9148-e3be6c30e623}">
          <xlrd:rvb i="19695"/>
        </ext>
      </extLst>
    </bk>
    <bk>
      <extLst>
        <ext uri="{3e2802c4-a4d2-4d8b-9148-e3be6c30e623}">
          <xlrd:rvb i="19696"/>
        </ext>
      </extLst>
    </bk>
    <bk>
      <extLst>
        <ext uri="{3e2802c4-a4d2-4d8b-9148-e3be6c30e623}">
          <xlrd:rvb i="19697"/>
        </ext>
      </extLst>
    </bk>
    <bk>
      <extLst>
        <ext uri="{3e2802c4-a4d2-4d8b-9148-e3be6c30e623}">
          <xlrd:rvb i="19698"/>
        </ext>
      </extLst>
    </bk>
    <bk>
      <extLst>
        <ext uri="{3e2802c4-a4d2-4d8b-9148-e3be6c30e623}">
          <xlrd:rvb i="19699"/>
        </ext>
      </extLst>
    </bk>
    <bk>
      <extLst>
        <ext uri="{3e2802c4-a4d2-4d8b-9148-e3be6c30e623}">
          <xlrd:rvb i="19700"/>
        </ext>
      </extLst>
    </bk>
    <bk>
      <extLst>
        <ext uri="{3e2802c4-a4d2-4d8b-9148-e3be6c30e623}">
          <xlrd:rvb i="19701"/>
        </ext>
      </extLst>
    </bk>
    <bk>
      <extLst>
        <ext uri="{3e2802c4-a4d2-4d8b-9148-e3be6c30e623}">
          <xlrd:rvb i="19702"/>
        </ext>
      </extLst>
    </bk>
    <bk>
      <extLst>
        <ext uri="{3e2802c4-a4d2-4d8b-9148-e3be6c30e623}">
          <xlrd:rvb i="19703"/>
        </ext>
      </extLst>
    </bk>
    <bk>
      <extLst>
        <ext uri="{3e2802c4-a4d2-4d8b-9148-e3be6c30e623}">
          <xlrd:rvb i="19704"/>
        </ext>
      </extLst>
    </bk>
    <bk>
      <extLst>
        <ext uri="{3e2802c4-a4d2-4d8b-9148-e3be6c30e623}">
          <xlrd:rvb i="19705"/>
        </ext>
      </extLst>
    </bk>
    <bk>
      <extLst>
        <ext uri="{3e2802c4-a4d2-4d8b-9148-e3be6c30e623}">
          <xlrd:rvb i="19706"/>
        </ext>
      </extLst>
    </bk>
    <bk>
      <extLst>
        <ext uri="{3e2802c4-a4d2-4d8b-9148-e3be6c30e623}">
          <xlrd:rvb i="19707"/>
        </ext>
      </extLst>
    </bk>
    <bk>
      <extLst>
        <ext uri="{3e2802c4-a4d2-4d8b-9148-e3be6c30e623}">
          <xlrd:rvb i="19708"/>
        </ext>
      </extLst>
    </bk>
    <bk>
      <extLst>
        <ext uri="{3e2802c4-a4d2-4d8b-9148-e3be6c30e623}">
          <xlrd:rvb i="19709"/>
        </ext>
      </extLst>
    </bk>
    <bk>
      <extLst>
        <ext uri="{3e2802c4-a4d2-4d8b-9148-e3be6c30e623}">
          <xlrd:rvb i="19710"/>
        </ext>
      </extLst>
    </bk>
    <bk>
      <extLst>
        <ext uri="{3e2802c4-a4d2-4d8b-9148-e3be6c30e623}">
          <xlrd:rvb i="19711"/>
        </ext>
      </extLst>
    </bk>
    <bk>
      <extLst>
        <ext uri="{3e2802c4-a4d2-4d8b-9148-e3be6c30e623}">
          <xlrd:rvb i="19712"/>
        </ext>
      </extLst>
    </bk>
    <bk>
      <extLst>
        <ext uri="{3e2802c4-a4d2-4d8b-9148-e3be6c30e623}">
          <xlrd:rvb i="19713"/>
        </ext>
      </extLst>
    </bk>
    <bk>
      <extLst>
        <ext uri="{3e2802c4-a4d2-4d8b-9148-e3be6c30e623}">
          <xlrd:rvb i="19714"/>
        </ext>
      </extLst>
    </bk>
    <bk>
      <extLst>
        <ext uri="{3e2802c4-a4d2-4d8b-9148-e3be6c30e623}">
          <xlrd:rvb i="19715"/>
        </ext>
      </extLst>
    </bk>
    <bk>
      <extLst>
        <ext uri="{3e2802c4-a4d2-4d8b-9148-e3be6c30e623}">
          <xlrd:rvb i="19716"/>
        </ext>
      </extLst>
    </bk>
    <bk>
      <extLst>
        <ext uri="{3e2802c4-a4d2-4d8b-9148-e3be6c30e623}">
          <xlrd:rvb i="19717"/>
        </ext>
      </extLst>
    </bk>
    <bk>
      <extLst>
        <ext uri="{3e2802c4-a4d2-4d8b-9148-e3be6c30e623}">
          <xlrd:rvb i="19718"/>
        </ext>
      </extLst>
    </bk>
    <bk>
      <extLst>
        <ext uri="{3e2802c4-a4d2-4d8b-9148-e3be6c30e623}">
          <xlrd:rvb i="19719"/>
        </ext>
      </extLst>
    </bk>
    <bk>
      <extLst>
        <ext uri="{3e2802c4-a4d2-4d8b-9148-e3be6c30e623}">
          <xlrd:rvb i="19720"/>
        </ext>
      </extLst>
    </bk>
    <bk>
      <extLst>
        <ext uri="{3e2802c4-a4d2-4d8b-9148-e3be6c30e623}">
          <xlrd:rvb i="19721"/>
        </ext>
      </extLst>
    </bk>
    <bk>
      <extLst>
        <ext uri="{3e2802c4-a4d2-4d8b-9148-e3be6c30e623}">
          <xlrd:rvb i="19722"/>
        </ext>
      </extLst>
    </bk>
    <bk>
      <extLst>
        <ext uri="{3e2802c4-a4d2-4d8b-9148-e3be6c30e623}">
          <xlrd:rvb i="19723"/>
        </ext>
      </extLst>
    </bk>
    <bk>
      <extLst>
        <ext uri="{3e2802c4-a4d2-4d8b-9148-e3be6c30e623}">
          <xlrd:rvb i="19724"/>
        </ext>
      </extLst>
    </bk>
    <bk>
      <extLst>
        <ext uri="{3e2802c4-a4d2-4d8b-9148-e3be6c30e623}">
          <xlrd:rvb i="19725"/>
        </ext>
      </extLst>
    </bk>
    <bk>
      <extLst>
        <ext uri="{3e2802c4-a4d2-4d8b-9148-e3be6c30e623}">
          <xlrd:rvb i="19726"/>
        </ext>
      </extLst>
    </bk>
    <bk>
      <extLst>
        <ext uri="{3e2802c4-a4d2-4d8b-9148-e3be6c30e623}">
          <xlrd:rvb i="19727"/>
        </ext>
      </extLst>
    </bk>
    <bk>
      <extLst>
        <ext uri="{3e2802c4-a4d2-4d8b-9148-e3be6c30e623}">
          <xlrd:rvb i="19728"/>
        </ext>
      </extLst>
    </bk>
    <bk>
      <extLst>
        <ext uri="{3e2802c4-a4d2-4d8b-9148-e3be6c30e623}">
          <xlrd:rvb i="19729"/>
        </ext>
      </extLst>
    </bk>
    <bk>
      <extLst>
        <ext uri="{3e2802c4-a4d2-4d8b-9148-e3be6c30e623}">
          <xlrd:rvb i="19730"/>
        </ext>
      </extLst>
    </bk>
    <bk>
      <extLst>
        <ext uri="{3e2802c4-a4d2-4d8b-9148-e3be6c30e623}">
          <xlrd:rvb i="19731"/>
        </ext>
      </extLst>
    </bk>
    <bk>
      <extLst>
        <ext uri="{3e2802c4-a4d2-4d8b-9148-e3be6c30e623}">
          <xlrd:rvb i="19732"/>
        </ext>
      </extLst>
    </bk>
    <bk>
      <extLst>
        <ext uri="{3e2802c4-a4d2-4d8b-9148-e3be6c30e623}">
          <xlrd:rvb i="19733"/>
        </ext>
      </extLst>
    </bk>
    <bk>
      <extLst>
        <ext uri="{3e2802c4-a4d2-4d8b-9148-e3be6c30e623}">
          <xlrd:rvb i="19734"/>
        </ext>
      </extLst>
    </bk>
    <bk>
      <extLst>
        <ext uri="{3e2802c4-a4d2-4d8b-9148-e3be6c30e623}">
          <xlrd:rvb i="19735"/>
        </ext>
      </extLst>
    </bk>
    <bk>
      <extLst>
        <ext uri="{3e2802c4-a4d2-4d8b-9148-e3be6c30e623}">
          <xlrd:rvb i="19736"/>
        </ext>
      </extLst>
    </bk>
    <bk>
      <extLst>
        <ext uri="{3e2802c4-a4d2-4d8b-9148-e3be6c30e623}">
          <xlrd:rvb i="19737"/>
        </ext>
      </extLst>
    </bk>
    <bk>
      <extLst>
        <ext uri="{3e2802c4-a4d2-4d8b-9148-e3be6c30e623}">
          <xlrd:rvb i="19738"/>
        </ext>
      </extLst>
    </bk>
    <bk>
      <extLst>
        <ext uri="{3e2802c4-a4d2-4d8b-9148-e3be6c30e623}">
          <xlrd:rvb i="19739"/>
        </ext>
      </extLst>
    </bk>
    <bk>
      <extLst>
        <ext uri="{3e2802c4-a4d2-4d8b-9148-e3be6c30e623}">
          <xlrd:rvb i="19740"/>
        </ext>
      </extLst>
    </bk>
    <bk>
      <extLst>
        <ext uri="{3e2802c4-a4d2-4d8b-9148-e3be6c30e623}">
          <xlrd:rvb i="19741"/>
        </ext>
      </extLst>
    </bk>
    <bk>
      <extLst>
        <ext uri="{3e2802c4-a4d2-4d8b-9148-e3be6c30e623}">
          <xlrd:rvb i="19742"/>
        </ext>
      </extLst>
    </bk>
    <bk>
      <extLst>
        <ext uri="{3e2802c4-a4d2-4d8b-9148-e3be6c30e623}">
          <xlrd:rvb i="19743"/>
        </ext>
      </extLst>
    </bk>
    <bk>
      <extLst>
        <ext uri="{3e2802c4-a4d2-4d8b-9148-e3be6c30e623}">
          <xlrd:rvb i="19744"/>
        </ext>
      </extLst>
    </bk>
    <bk>
      <extLst>
        <ext uri="{3e2802c4-a4d2-4d8b-9148-e3be6c30e623}">
          <xlrd:rvb i="19745"/>
        </ext>
      </extLst>
    </bk>
    <bk>
      <extLst>
        <ext uri="{3e2802c4-a4d2-4d8b-9148-e3be6c30e623}">
          <xlrd:rvb i="19746"/>
        </ext>
      </extLst>
    </bk>
    <bk>
      <extLst>
        <ext uri="{3e2802c4-a4d2-4d8b-9148-e3be6c30e623}">
          <xlrd:rvb i="19747"/>
        </ext>
      </extLst>
    </bk>
    <bk>
      <extLst>
        <ext uri="{3e2802c4-a4d2-4d8b-9148-e3be6c30e623}">
          <xlrd:rvb i="19748"/>
        </ext>
      </extLst>
    </bk>
    <bk>
      <extLst>
        <ext uri="{3e2802c4-a4d2-4d8b-9148-e3be6c30e623}">
          <xlrd:rvb i="19749"/>
        </ext>
      </extLst>
    </bk>
    <bk>
      <extLst>
        <ext uri="{3e2802c4-a4d2-4d8b-9148-e3be6c30e623}">
          <xlrd:rvb i="19750"/>
        </ext>
      </extLst>
    </bk>
    <bk>
      <extLst>
        <ext uri="{3e2802c4-a4d2-4d8b-9148-e3be6c30e623}">
          <xlrd:rvb i="19751"/>
        </ext>
      </extLst>
    </bk>
    <bk>
      <extLst>
        <ext uri="{3e2802c4-a4d2-4d8b-9148-e3be6c30e623}">
          <xlrd:rvb i="19752"/>
        </ext>
      </extLst>
    </bk>
    <bk>
      <extLst>
        <ext uri="{3e2802c4-a4d2-4d8b-9148-e3be6c30e623}">
          <xlrd:rvb i="19753"/>
        </ext>
      </extLst>
    </bk>
    <bk>
      <extLst>
        <ext uri="{3e2802c4-a4d2-4d8b-9148-e3be6c30e623}">
          <xlrd:rvb i="19754"/>
        </ext>
      </extLst>
    </bk>
    <bk>
      <extLst>
        <ext uri="{3e2802c4-a4d2-4d8b-9148-e3be6c30e623}">
          <xlrd:rvb i="19755"/>
        </ext>
      </extLst>
    </bk>
    <bk>
      <extLst>
        <ext uri="{3e2802c4-a4d2-4d8b-9148-e3be6c30e623}">
          <xlrd:rvb i="19756"/>
        </ext>
      </extLst>
    </bk>
    <bk>
      <extLst>
        <ext uri="{3e2802c4-a4d2-4d8b-9148-e3be6c30e623}">
          <xlrd:rvb i="19757"/>
        </ext>
      </extLst>
    </bk>
    <bk>
      <extLst>
        <ext uri="{3e2802c4-a4d2-4d8b-9148-e3be6c30e623}">
          <xlrd:rvb i="19758"/>
        </ext>
      </extLst>
    </bk>
    <bk>
      <extLst>
        <ext uri="{3e2802c4-a4d2-4d8b-9148-e3be6c30e623}">
          <xlrd:rvb i="19759"/>
        </ext>
      </extLst>
    </bk>
    <bk>
      <extLst>
        <ext uri="{3e2802c4-a4d2-4d8b-9148-e3be6c30e623}">
          <xlrd:rvb i="19760"/>
        </ext>
      </extLst>
    </bk>
    <bk>
      <extLst>
        <ext uri="{3e2802c4-a4d2-4d8b-9148-e3be6c30e623}">
          <xlrd:rvb i="19761"/>
        </ext>
      </extLst>
    </bk>
    <bk>
      <extLst>
        <ext uri="{3e2802c4-a4d2-4d8b-9148-e3be6c30e623}">
          <xlrd:rvb i="19762"/>
        </ext>
      </extLst>
    </bk>
    <bk>
      <extLst>
        <ext uri="{3e2802c4-a4d2-4d8b-9148-e3be6c30e623}">
          <xlrd:rvb i="19763"/>
        </ext>
      </extLst>
    </bk>
    <bk>
      <extLst>
        <ext uri="{3e2802c4-a4d2-4d8b-9148-e3be6c30e623}">
          <xlrd:rvb i="19764"/>
        </ext>
      </extLst>
    </bk>
    <bk>
      <extLst>
        <ext uri="{3e2802c4-a4d2-4d8b-9148-e3be6c30e623}">
          <xlrd:rvb i="19765"/>
        </ext>
      </extLst>
    </bk>
    <bk>
      <extLst>
        <ext uri="{3e2802c4-a4d2-4d8b-9148-e3be6c30e623}">
          <xlrd:rvb i="19766"/>
        </ext>
      </extLst>
    </bk>
    <bk>
      <extLst>
        <ext uri="{3e2802c4-a4d2-4d8b-9148-e3be6c30e623}">
          <xlrd:rvb i="19767"/>
        </ext>
      </extLst>
    </bk>
    <bk>
      <extLst>
        <ext uri="{3e2802c4-a4d2-4d8b-9148-e3be6c30e623}">
          <xlrd:rvb i="19768"/>
        </ext>
      </extLst>
    </bk>
    <bk>
      <extLst>
        <ext uri="{3e2802c4-a4d2-4d8b-9148-e3be6c30e623}">
          <xlrd:rvb i="19769"/>
        </ext>
      </extLst>
    </bk>
    <bk>
      <extLst>
        <ext uri="{3e2802c4-a4d2-4d8b-9148-e3be6c30e623}">
          <xlrd:rvb i="19770"/>
        </ext>
      </extLst>
    </bk>
    <bk>
      <extLst>
        <ext uri="{3e2802c4-a4d2-4d8b-9148-e3be6c30e623}">
          <xlrd:rvb i="19771"/>
        </ext>
      </extLst>
    </bk>
    <bk>
      <extLst>
        <ext uri="{3e2802c4-a4d2-4d8b-9148-e3be6c30e623}">
          <xlrd:rvb i="19772"/>
        </ext>
      </extLst>
    </bk>
    <bk>
      <extLst>
        <ext uri="{3e2802c4-a4d2-4d8b-9148-e3be6c30e623}">
          <xlrd:rvb i="19773"/>
        </ext>
      </extLst>
    </bk>
    <bk>
      <extLst>
        <ext uri="{3e2802c4-a4d2-4d8b-9148-e3be6c30e623}">
          <xlrd:rvb i="19774"/>
        </ext>
      </extLst>
    </bk>
    <bk>
      <extLst>
        <ext uri="{3e2802c4-a4d2-4d8b-9148-e3be6c30e623}">
          <xlrd:rvb i="19775"/>
        </ext>
      </extLst>
    </bk>
    <bk>
      <extLst>
        <ext uri="{3e2802c4-a4d2-4d8b-9148-e3be6c30e623}">
          <xlrd:rvb i="19776"/>
        </ext>
      </extLst>
    </bk>
    <bk>
      <extLst>
        <ext uri="{3e2802c4-a4d2-4d8b-9148-e3be6c30e623}">
          <xlrd:rvb i="19777"/>
        </ext>
      </extLst>
    </bk>
    <bk>
      <extLst>
        <ext uri="{3e2802c4-a4d2-4d8b-9148-e3be6c30e623}">
          <xlrd:rvb i="19778"/>
        </ext>
      </extLst>
    </bk>
    <bk>
      <extLst>
        <ext uri="{3e2802c4-a4d2-4d8b-9148-e3be6c30e623}">
          <xlrd:rvb i="19779"/>
        </ext>
      </extLst>
    </bk>
    <bk>
      <extLst>
        <ext uri="{3e2802c4-a4d2-4d8b-9148-e3be6c30e623}">
          <xlrd:rvb i="19780"/>
        </ext>
      </extLst>
    </bk>
    <bk>
      <extLst>
        <ext uri="{3e2802c4-a4d2-4d8b-9148-e3be6c30e623}">
          <xlrd:rvb i="19781"/>
        </ext>
      </extLst>
    </bk>
    <bk>
      <extLst>
        <ext uri="{3e2802c4-a4d2-4d8b-9148-e3be6c30e623}">
          <xlrd:rvb i="19782"/>
        </ext>
      </extLst>
    </bk>
    <bk>
      <extLst>
        <ext uri="{3e2802c4-a4d2-4d8b-9148-e3be6c30e623}">
          <xlrd:rvb i="19783"/>
        </ext>
      </extLst>
    </bk>
    <bk>
      <extLst>
        <ext uri="{3e2802c4-a4d2-4d8b-9148-e3be6c30e623}">
          <xlrd:rvb i="19784"/>
        </ext>
      </extLst>
    </bk>
    <bk>
      <extLst>
        <ext uri="{3e2802c4-a4d2-4d8b-9148-e3be6c30e623}">
          <xlrd:rvb i="19785"/>
        </ext>
      </extLst>
    </bk>
    <bk>
      <extLst>
        <ext uri="{3e2802c4-a4d2-4d8b-9148-e3be6c30e623}">
          <xlrd:rvb i="19786"/>
        </ext>
      </extLst>
    </bk>
    <bk>
      <extLst>
        <ext uri="{3e2802c4-a4d2-4d8b-9148-e3be6c30e623}">
          <xlrd:rvb i="19787"/>
        </ext>
      </extLst>
    </bk>
    <bk>
      <extLst>
        <ext uri="{3e2802c4-a4d2-4d8b-9148-e3be6c30e623}">
          <xlrd:rvb i="19788"/>
        </ext>
      </extLst>
    </bk>
    <bk>
      <extLst>
        <ext uri="{3e2802c4-a4d2-4d8b-9148-e3be6c30e623}">
          <xlrd:rvb i="19789"/>
        </ext>
      </extLst>
    </bk>
    <bk>
      <extLst>
        <ext uri="{3e2802c4-a4d2-4d8b-9148-e3be6c30e623}">
          <xlrd:rvb i="19790"/>
        </ext>
      </extLst>
    </bk>
    <bk>
      <extLst>
        <ext uri="{3e2802c4-a4d2-4d8b-9148-e3be6c30e623}">
          <xlrd:rvb i="19791"/>
        </ext>
      </extLst>
    </bk>
    <bk>
      <extLst>
        <ext uri="{3e2802c4-a4d2-4d8b-9148-e3be6c30e623}">
          <xlrd:rvb i="19792"/>
        </ext>
      </extLst>
    </bk>
    <bk>
      <extLst>
        <ext uri="{3e2802c4-a4d2-4d8b-9148-e3be6c30e623}">
          <xlrd:rvb i="19793"/>
        </ext>
      </extLst>
    </bk>
    <bk>
      <extLst>
        <ext uri="{3e2802c4-a4d2-4d8b-9148-e3be6c30e623}">
          <xlrd:rvb i="19794"/>
        </ext>
      </extLst>
    </bk>
    <bk>
      <extLst>
        <ext uri="{3e2802c4-a4d2-4d8b-9148-e3be6c30e623}">
          <xlrd:rvb i="19795"/>
        </ext>
      </extLst>
    </bk>
    <bk>
      <extLst>
        <ext uri="{3e2802c4-a4d2-4d8b-9148-e3be6c30e623}">
          <xlrd:rvb i="19796"/>
        </ext>
      </extLst>
    </bk>
    <bk>
      <extLst>
        <ext uri="{3e2802c4-a4d2-4d8b-9148-e3be6c30e623}">
          <xlrd:rvb i="19797"/>
        </ext>
      </extLst>
    </bk>
    <bk>
      <extLst>
        <ext uri="{3e2802c4-a4d2-4d8b-9148-e3be6c30e623}">
          <xlrd:rvb i="19798"/>
        </ext>
      </extLst>
    </bk>
    <bk>
      <extLst>
        <ext uri="{3e2802c4-a4d2-4d8b-9148-e3be6c30e623}">
          <xlrd:rvb i="19799"/>
        </ext>
      </extLst>
    </bk>
    <bk>
      <extLst>
        <ext uri="{3e2802c4-a4d2-4d8b-9148-e3be6c30e623}">
          <xlrd:rvb i="19800"/>
        </ext>
      </extLst>
    </bk>
    <bk>
      <extLst>
        <ext uri="{3e2802c4-a4d2-4d8b-9148-e3be6c30e623}">
          <xlrd:rvb i="19801"/>
        </ext>
      </extLst>
    </bk>
    <bk>
      <extLst>
        <ext uri="{3e2802c4-a4d2-4d8b-9148-e3be6c30e623}">
          <xlrd:rvb i="19802"/>
        </ext>
      </extLst>
    </bk>
    <bk>
      <extLst>
        <ext uri="{3e2802c4-a4d2-4d8b-9148-e3be6c30e623}">
          <xlrd:rvb i="19803"/>
        </ext>
      </extLst>
    </bk>
    <bk>
      <extLst>
        <ext uri="{3e2802c4-a4d2-4d8b-9148-e3be6c30e623}">
          <xlrd:rvb i="19804"/>
        </ext>
      </extLst>
    </bk>
    <bk>
      <extLst>
        <ext uri="{3e2802c4-a4d2-4d8b-9148-e3be6c30e623}">
          <xlrd:rvb i="19807"/>
        </ext>
      </extLst>
    </bk>
    <bk>
      <extLst>
        <ext uri="{3e2802c4-a4d2-4d8b-9148-e3be6c30e623}">
          <xlrd:rvb i="19808"/>
        </ext>
      </extLst>
    </bk>
    <bk>
      <extLst>
        <ext uri="{3e2802c4-a4d2-4d8b-9148-e3be6c30e623}">
          <xlrd:rvb i="19809"/>
        </ext>
      </extLst>
    </bk>
    <bk>
      <extLst>
        <ext uri="{3e2802c4-a4d2-4d8b-9148-e3be6c30e623}">
          <xlrd:rvb i="19810"/>
        </ext>
      </extLst>
    </bk>
    <bk>
      <extLst>
        <ext uri="{3e2802c4-a4d2-4d8b-9148-e3be6c30e623}">
          <xlrd:rvb i="19811"/>
        </ext>
      </extLst>
    </bk>
    <bk>
      <extLst>
        <ext uri="{3e2802c4-a4d2-4d8b-9148-e3be6c30e623}">
          <xlrd:rvb i="19812"/>
        </ext>
      </extLst>
    </bk>
    <bk>
      <extLst>
        <ext uri="{3e2802c4-a4d2-4d8b-9148-e3be6c30e623}">
          <xlrd:rvb i="19813"/>
        </ext>
      </extLst>
    </bk>
    <bk>
      <extLst>
        <ext uri="{3e2802c4-a4d2-4d8b-9148-e3be6c30e623}">
          <xlrd:rvb i="19814"/>
        </ext>
      </extLst>
    </bk>
    <bk>
      <extLst>
        <ext uri="{3e2802c4-a4d2-4d8b-9148-e3be6c30e623}">
          <xlrd:rvb i="19815"/>
        </ext>
      </extLst>
    </bk>
    <bk>
      <extLst>
        <ext uri="{3e2802c4-a4d2-4d8b-9148-e3be6c30e623}">
          <xlrd:rvb i="19816"/>
        </ext>
      </extLst>
    </bk>
    <bk>
      <extLst>
        <ext uri="{3e2802c4-a4d2-4d8b-9148-e3be6c30e623}">
          <xlrd:rvb i="19817"/>
        </ext>
      </extLst>
    </bk>
    <bk>
      <extLst>
        <ext uri="{3e2802c4-a4d2-4d8b-9148-e3be6c30e623}">
          <xlrd:rvb i="19818"/>
        </ext>
      </extLst>
    </bk>
    <bk>
      <extLst>
        <ext uri="{3e2802c4-a4d2-4d8b-9148-e3be6c30e623}">
          <xlrd:rvb i="19819"/>
        </ext>
      </extLst>
    </bk>
    <bk>
      <extLst>
        <ext uri="{3e2802c4-a4d2-4d8b-9148-e3be6c30e623}">
          <xlrd:rvb i="19820"/>
        </ext>
      </extLst>
    </bk>
    <bk>
      <extLst>
        <ext uri="{3e2802c4-a4d2-4d8b-9148-e3be6c30e623}">
          <xlrd:rvb i="19821"/>
        </ext>
      </extLst>
    </bk>
    <bk>
      <extLst>
        <ext uri="{3e2802c4-a4d2-4d8b-9148-e3be6c30e623}">
          <xlrd:rvb i="19822"/>
        </ext>
      </extLst>
    </bk>
    <bk>
      <extLst>
        <ext uri="{3e2802c4-a4d2-4d8b-9148-e3be6c30e623}">
          <xlrd:rvb i="19823"/>
        </ext>
      </extLst>
    </bk>
    <bk>
      <extLst>
        <ext uri="{3e2802c4-a4d2-4d8b-9148-e3be6c30e623}">
          <xlrd:rvb i="19824"/>
        </ext>
      </extLst>
    </bk>
    <bk>
      <extLst>
        <ext uri="{3e2802c4-a4d2-4d8b-9148-e3be6c30e623}">
          <xlrd:rvb i="19825"/>
        </ext>
      </extLst>
    </bk>
    <bk>
      <extLst>
        <ext uri="{3e2802c4-a4d2-4d8b-9148-e3be6c30e623}">
          <xlrd:rvb i="19826"/>
        </ext>
      </extLst>
    </bk>
    <bk>
      <extLst>
        <ext uri="{3e2802c4-a4d2-4d8b-9148-e3be6c30e623}">
          <xlrd:rvb i="19827"/>
        </ext>
      </extLst>
    </bk>
    <bk>
      <extLst>
        <ext uri="{3e2802c4-a4d2-4d8b-9148-e3be6c30e623}">
          <xlrd:rvb i="19828"/>
        </ext>
      </extLst>
    </bk>
    <bk>
      <extLst>
        <ext uri="{3e2802c4-a4d2-4d8b-9148-e3be6c30e623}">
          <xlrd:rvb i="19829"/>
        </ext>
      </extLst>
    </bk>
    <bk>
      <extLst>
        <ext uri="{3e2802c4-a4d2-4d8b-9148-e3be6c30e623}">
          <xlrd:rvb i="19830"/>
        </ext>
      </extLst>
    </bk>
    <bk>
      <extLst>
        <ext uri="{3e2802c4-a4d2-4d8b-9148-e3be6c30e623}">
          <xlrd:rvb i="19831"/>
        </ext>
      </extLst>
    </bk>
    <bk>
      <extLst>
        <ext uri="{3e2802c4-a4d2-4d8b-9148-e3be6c30e623}">
          <xlrd:rvb i="19832"/>
        </ext>
      </extLst>
    </bk>
    <bk>
      <extLst>
        <ext uri="{3e2802c4-a4d2-4d8b-9148-e3be6c30e623}">
          <xlrd:rvb i="19833"/>
        </ext>
      </extLst>
    </bk>
    <bk>
      <extLst>
        <ext uri="{3e2802c4-a4d2-4d8b-9148-e3be6c30e623}">
          <xlrd:rvb i="19834"/>
        </ext>
      </extLst>
    </bk>
    <bk>
      <extLst>
        <ext uri="{3e2802c4-a4d2-4d8b-9148-e3be6c30e623}">
          <xlrd:rvb i="19835"/>
        </ext>
      </extLst>
    </bk>
    <bk>
      <extLst>
        <ext uri="{3e2802c4-a4d2-4d8b-9148-e3be6c30e623}">
          <xlrd:rvb i="19836"/>
        </ext>
      </extLst>
    </bk>
    <bk>
      <extLst>
        <ext uri="{3e2802c4-a4d2-4d8b-9148-e3be6c30e623}">
          <xlrd:rvb i="19837"/>
        </ext>
      </extLst>
    </bk>
    <bk>
      <extLst>
        <ext uri="{3e2802c4-a4d2-4d8b-9148-e3be6c30e623}">
          <xlrd:rvb i="19838"/>
        </ext>
      </extLst>
    </bk>
    <bk>
      <extLst>
        <ext uri="{3e2802c4-a4d2-4d8b-9148-e3be6c30e623}">
          <xlrd:rvb i="19839"/>
        </ext>
      </extLst>
    </bk>
    <bk>
      <extLst>
        <ext uri="{3e2802c4-a4d2-4d8b-9148-e3be6c30e623}">
          <xlrd:rvb i="19840"/>
        </ext>
      </extLst>
    </bk>
    <bk>
      <extLst>
        <ext uri="{3e2802c4-a4d2-4d8b-9148-e3be6c30e623}">
          <xlrd:rvb i="19841"/>
        </ext>
      </extLst>
    </bk>
    <bk>
      <extLst>
        <ext uri="{3e2802c4-a4d2-4d8b-9148-e3be6c30e623}">
          <xlrd:rvb i="19842"/>
        </ext>
      </extLst>
    </bk>
    <bk>
      <extLst>
        <ext uri="{3e2802c4-a4d2-4d8b-9148-e3be6c30e623}">
          <xlrd:rvb i="19843"/>
        </ext>
      </extLst>
    </bk>
    <bk>
      <extLst>
        <ext uri="{3e2802c4-a4d2-4d8b-9148-e3be6c30e623}">
          <xlrd:rvb i="19844"/>
        </ext>
      </extLst>
    </bk>
    <bk>
      <extLst>
        <ext uri="{3e2802c4-a4d2-4d8b-9148-e3be6c30e623}">
          <xlrd:rvb i="19845"/>
        </ext>
      </extLst>
    </bk>
    <bk>
      <extLst>
        <ext uri="{3e2802c4-a4d2-4d8b-9148-e3be6c30e623}">
          <xlrd:rvb i="19846"/>
        </ext>
      </extLst>
    </bk>
    <bk>
      <extLst>
        <ext uri="{3e2802c4-a4d2-4d8b-9148-e3be6c30e623}">
          <xlrd:rvb i="19847"/>
        </ext>
      </extLst>
    </bk>
    <bk>
      <extLst>
        <ext uri="{3e2802c4-a4d2-4d8b-9148-e3be6c30e623}">
          <xlrd:rvb i="19848"/>
        </ext>
      </extLst>
    </bk>
    <bk>
      <extLst>
        <ext uri="{3e2802c4-a4d2-4d8b-9148-e3be6c30e623}">
          <xlrd:rvb i="19849"/>
        </ext>
      </extLst>
    </bk>
    <bk>
      <extLst>
        <ext uri="{3e2802c4-a4d2-4d8b-9148-e3be6c30e623}">
          <xlrd:rvb i="19850"/>
        </ext>
      </extLst>
    </bk>
    <bk>
      <extLst>
        <ext uri="{3e2802c4-a4d2-4d8b-9148-e3be6c30e623}">
          <xlrd:rvb i="19851"/>
        </ext>
      </extLst>
    </bk>
    <bk>
      <extLst>
        <ext uri="{3e2802c4-a4d2-4d8b-9148-e3be6c30e623}">
          <xlrd:rvb i="19852"/>
        </ext>
      </extLst>
    </bk>
    <bk>
      <extLst>
        <ext uri="{3e2802c4-a4d2-4d8b-9148-e3be6c30e623}">
          <xlrd:rvb i="19853"/>
        </ext>
      </extLst>
    </bk>
    <bk>
      <extLst>
        <ext uri="{3e2802c4-a4d2-4d8b-9148-e3be6c30e623}">
          <xlrd:rvb i="19854"/>
        </ext>
      </extLst>
    </bk>
    <bk>
      <extLst>
        <ext uri="{3e2802c4-a4d2-4d8b-9148-e3be6c30e623}">
          <xlrd:rvb i="19855"/>
        </ext>
      </extLst>
    </bk>
    <bk>
      <extLst>
        <ext uri="{3e2802c4-a4d2-4d8b-9148-e3be6c30e623}">
          <xlrd:rvb i="19856"/>
        </ext>
      </extLst>
    </bk>
    <bk>
      <extLst>
        <ext uri="{3e2802c4-a4d2-4d8b-9148-e3be6c30e623}">
          <xlrd:rvb i="19857"/>
        </ext>
      </extLst>
    </bk>
    <bk>
      <extLst>
        <ext uri="{3e2802c4-a4d2-4d8b-9148-e3be6c30e623}">
          <xlrd:rvb i="19858"/>
        </ext>
      </extLst>
    </bk>
    <bk>
      <extLst>
        <ext uri="{3e2802c4-a4d2-4d8b-9148-e3be6c30e623}">
          <xlrd:rvb i="19859"/>
        </ext>
      </extLst>
    </bk>
    <bk>
      <extLst>
        <ext uri="{3e2802c4-a4d2-4d8b-9148-e3be6c30e623}">
          <xlrd:rvb i="19860"/>
        </ext>
      </extLst>
    </bk>
    <bk>
      <extLst>
        <ext uri="{3e2802c4-a4d2-4d8b-9148-e3be6c30e623}">
          <xlrd:rvb i="19861"/>
        </ext>
      </extLst>
    </bk>
    <bk>
      <extLst>
        <ext uri="{3e2802c4-a4d2-4d8b-9148-e3be6c30e623}">
          <xlrd:rvb i="19862"/>
        </ext>
      </extLst>
    </bk>
    <bk>
      <extLst>
        <ext uri="{3e2802c4-a4d2-4d8b-9148-e3be6c30e623}">
          <xlrd:rvb i="19863"/>
        </ext>
      </extLst>
    </bk>
    <bk>
      <extLst>
        <ext uri="{3e2802c4-a4d2-4d8b-9148-e3be6c30e623}">
          <xlrd:rvb i="19864"/>
        </ext>
      </extLst>
    </bk>
    <bk>
      <extLst>
        <ext uri="{3e2802c4-a4d2-4d8b-9148-e3be6c30e623}">
          <xlrd:rvb i="19865"/>
        </ext>
      </extLst>
    </bk>
    <bk>
      <extLst>
        <ext uri="{3e2802c4-a4d2-4d8b-9148-e3be6c30e623}">
          <xlrd:rvb i="19866"/>
        </ext>
      </extLst>
    </bk>
    <bk>
      <extLst>
        <ext uri="{3e2802c4-a4d2-4d8b-9148-e3be6c30e623}">
          <xlrd:rvb i="19867"/>
        </ext>
      </extLst>
    </bk>
    <bk>
      <extLst>
        <ext uri="{3e2802c4-a4d2-4d8b-9148-e3be6c30e623}">
          <xlrd:rvb i="19868"/>
        </ext>
      </extLst>
    </bk>
    <bk>
      <extLst>
        <ext uri="{3e2802c4-a4d2-4d8b-9148-e3be6c30e623}">
          <xlrd:rvb i="19869"/>
        </ext>
      </extLst>
    </bk>
    <bk>
      <extLst>
        <ext uri="{3e2802c4-a4d2-4d8b-9148-e3be6c30e623}">
          <xlrd:rvb i="19870"/>
        </ext>
      </extLst>
    </bk>
    <bk>
      <extLst>
        <ext uri="{3e2802c4-a4d2-4d8b-9148-e3be6c30e623}">
          <xlrd:rvb i="19871"/>
        </ext>
      </extLst>
    </bk>
    <bk>
      <extLst>
        <ext uri="{3e2802c4-a4d2-4d8b-9148-e3be6c30e623}">
          <xlrd:rvb i="19872"/>
        </ext>
      </extLst>
    </bk>
    <bk>
      <extLst>
        <ext uri="{3e2802c4-a4d2-4d8b-9148-e3be6c30e623}">
          <xlrd:rvb i="19873"/>
        </ext>
      </extLst>
    </bk>
    <bk>
      <extLst>
        <ext uri="{3e2802c4-a4d2-4d8b-9148-e3be6c30e623}">
          <xlrd:rvb i="19874"/>
        </ext>
      </extLst>
    </bk>
    <bk>
      <extLst>
        <ext uri="{3e2802c4-a4d2-4d8b-9148-e3be6c30e623}">
          <xlrd:rvb i="19875"/>
        </ext>
      </extLst>
    </bk>
    <bk>
      <extLst>
        <ext uri="{3e2802c4-a4d2-4d8b-9148-e3be6c30e623}">
          <xlrd:rvb i="19876"/>
        </ext>
      </extLst>
    </bk>
    <bk>
      <extLst>
        <ext uri="{3e2802c4-a4d2-4d8b-9148-e3be6c30e623}">
          <xlrd:rvb i="19877"/>
        </ext>
      </extLst>
    </bk>
    <bk>
      <extLst>
        <ext uri="{3e2802c4-a4d2-4d8b-9148-e3be6c30e623}">
          <xlrd:rvb i="19878"/>
        </ext>
      </extLst>
    </bk>
    <bk>
      <extLst>
        <ext uri="{3e2802c4-a4d2-4d8b-9148-e3be6c30e623}">
          <xlrd:rvb i="19879"/>
        </ext>
      </extLst>
    </bk>
    <bk>
      <extLst>
        <ext uri="{3e2802c4-a4d2-4d8b-9148-e3be6c30e623}">
          <xlrd:rvb i="19880"/>
        </ext>
      </extLst>
    </bk>
    <bk>
      <extLst>
        <ext uri="{3e2802c4-a4d2-4d8b-9148-e3be6c30e623}">
          <xlrd:rvb i="19881"/>
        </ext>
      </extLst>
    </bk>
    <bk>
      <extLst>
        <ext uri="{3e2802c4-a4d2-4d8b-9148-e3be6c30e623}">
          <xlrd:rvb i="19882"/>
        </ext>
      </extLst>
    </bk>
    <bk>
      <extLst>
        <ext uri="{3e2802c4-a4d2-4d8b-9148-e3be6c30e623}">
          <xlrd:rvb i="19883"/>
        </ext>
      </extLst>
    </bk>
    <bk>
      <extLst>
        <ext uri="{3e2802c4-a4d2-4d8b-9148-e3be6c30e623}">
          <xlrd:rvb i="19884"/>
        </ext>
      </extLst>
    </bk>
    <bk>
      <extLst>
        <ext uri="{3e2802c4-a4d2-4d8b-9148-e3be6c30e623}">
          <xlrd:rvb i="19885"/>
        </ext>
      </extLst>
    </bk>
    <bk>
      <extLst>
        <ext uri="{3e2802c4-a4d2-4d8b-9148-e3be6c30e623}">
          <xlrd:rvb i="19886"/>
        </ext>
      </extLst>
    </bk>
    <bk>
      <extLst>
        <ext uri="{3e2802c4-a4d2-4d8b-9148-e3be6c30e623}">
          <xlrd:rvb i="19887"/>
        </ext>
      </extLst>
    </bk>
    <bk>
      <extLst>
        <ext uri="{3e2802c4-a4d2-4d8b-9148-e3be6c30e623}">
          <xlrd:rvb i="19888"/>
        </ext>
      </extLst>
    </bk>
    <bk>
      <extLst>
        <ext uri="{3e2802c4-a4d2-4d8b-9148-e3be6c30e623}">
          <xlrd:rvb i="19889"/>
        </ext>
      </extLst>
    </bk>
    <bk>
      <extLst>
        <ext uri="{3e2802c4-a4d2-4d8b-9148-e3be6c30e623}">
          <xlrd:rvb i="19890"/>
        </ext>
      </extLst>
    </bk>
    <bk>
      <extLst>
        <ext uri="{3e2802c4-a4d2-4d8b-9148-e3be6c30e623}">
          <xlrd:rvb i="19891"/>
        </ext>
      </extLst>
    </bk>
    <bk>
      <extLst>
        <ext uri="{3e2802c4-a4d2-4d8b-9148-e3be6c30e623}">
          <xlrd:rvb i="19892"/>
        </ext>
      </extLst>
    </bk>
    <bk>
      <extLst>
        <ext uri="{3e2802c4-a4d2-4d8b-9148-e3be6c30e623}">
          <xlrd:rvb i="19893"/>
        </ext>
      </extLst>
    </bk>
    <bk>
      <extLst>
        <ext uri="{3e2802c4-a4d2-4d8b-9148-e3be6c30e623}">
          <xlrd:rvb i="19894"/>
        </ext>
      </extLst>
    </bk>
    <bk>
      <extLst>
        <ext uri="{3e2802c4-a4d2-4d8b-9148-e3be6c30e623}">
          <xlrd:rvb i="19895"/>
        </ext>
      </extLst>
    </bk>
    <bk>
      <extLst>
        <ext uri="{3e2802c4-a4d2-4d8b-9148-e3be6c30e623}">
          <xlrd:rvb i="19896"/>
        </ext>
      </extLst>
    </bk>
    <bk>
      <extLst>
        <ext uri="{3e2802c4-a4d2-4d8b-9148-e3be6c30e623}">
          <xlrd:rvb i="19897"/>
        </ext>
      </extLst>
    </bk>
    <bk>
      <extLst>
        <ext uri="{3e2802c4-a4d2-4d8b-9148-e3be6c30e623}">
          <xlrd:rvb i="19898"/>
        </ext>
      </extLst>
    </bk>
    <bk>
      <extLst>
        <ext uri="{3e2802c4-a4d2-4d8b-9148-e3be6c30e623}">
          <xlrd:rvb i="19899"/>
        </ext>
      </extLst>
    </bk>
    <bk>
      <extLst>
        <ext uri="{3e2802c4-a4d2-4d8b-9148-e3be6c30e623}">
          <xlrd:rvb i="19900"/>
        </ext>
      </extLst>
    </bk>
    <bk>
      <extLst>
        <ext uri="{3e2802c4-a4d2-4d8b-9148-e3be6c30e623}">
          <xlrd:rvb i="19901"/>
        </ext>
      </extLst>
    </bk>
    <bk>
      <extLst>
        <ext uri="{3e2802c4-a4d2-4d8b-9148-e3be6c30e623}">
          <xlrd:rvb i="19902"/>
        </ext>
      </extLst>
    </bk>
    <bk>
      <extLst>
        <ext uri="{3e2802c4-a4d2-4d8b-9148-e3be6c30e623}">
          <xlrd:rvb i="19903"/>
        </ext>
      </extLst>
    </bk>
    <bk>
      <extLst>
        <ext uri="{3e2802c4-a4d2-4d8b-9148-e3be6c30e623}">
          <xlrd:rvb i="19904"/>
        </ext>
      </extLst>
    </bk>
    <bk>
      <extLst>
        <ext uri="{3e2802c4-a4d2-4d8b-9148-e3be6c30e623}">
          <xlrd:rvb i="19905"/>
        </ext>
      </extLst>
    </bk>
    <bk>
      <extLst>
        <ext uri="{3e2802c4-a4d2-4d8b-9148-e3be6c30e623}">
          <xlrd:rvb i="19906"/>
        </ext>
      </extLst>
    </bk>
    <bk>
      <extLst>
        <ext uri="{3e2802c4-a4d2-4d8b-9148-e3be6c30e623}">
          <xlrd:rvb i="19907"/>
        </ext>
      </extLst>
    </bk>
    <bk>
      <extLst>
        <ext uri="{3e2802c4-a4d2-4d8b-9148-e3be6c30e623}">
          <xlrd:rvb i="19908"/>
        </ext>
      </extLst>
    </bk>
    <bk>
      <extLst>
        <ext uri="{3e2802c4-a4d2-4d8b-9148-e3be6c30e623}">
          <xlrd:rvb i="19909"/>
        </ext>
      </extLst>
    </bk>
    <bk>
      <extLst>
        <ext uri="{3e2802c4-a4d2-4d8b-9148-e3be6c30e623}">
          <xlrd:rvb i="19910"/>
        </ext>
      </extLst>
    </bk>
    <bk>
      <extLst>
        <ext uri="{3e2802c4-a4d2-4d8b-9148-e3be6c30e623}">
          <xlrd:rvb i="19911"/>
        </ext>
      </extLst>
    </bk>
    <bk>
      <extLst>
        <ext uri="{3e2802c4-a4d2-4d8b-9148-e3be6c30e623}">
          <xlrd:rvb i="19912"/>
        </ext>
      </extLst>
    </bk>
    <bk>
      <extLst>
        <ext uri="{3e2802c4-a4d2-4d8b-9148-e3be6c30e623}">
          <xlrd:rvb i="19913"/>
        </ext>
      </extLst>
    </bk>
    <bk>
      <extLst>
        <ext uri="{3e2802c4-a4d2-4d8b-9148-e3be6c30e623}">
          <xlrd:rvb i="19914"/>
        </ext>
      </extLst>
    </bk>
    <bk>
      <extLst>
        <ext uri="{3e2802c4-a4d2-4d8b-9148-e3be6c30e623}">
          <xlrd:rvb i="19915"/>
        </ext>
      </extLst>
    </bk>
    <bk>
      <extLst>
        <ext uri="{3e2802c4-a4d2-4d8b-9148-e3be6c30e623}">
          <xlrd:rvb i="19916"/>
        </ext>
      </extLst>
    </bk>
    <bk>
      <extLst>
        <ext uri="{3e2802c4-a4d2-4d8b-9148-e3be6c30e623}">
          <xlrd:rvb i="19917"/>
        </ext>
      </extLst>
    </bk>
    <bk>
      <extLst>
        <ext uri="{3e2802c4-a4d2-4d8b-9148-e3be6c30e623}">
          <xlrd:rvb i="19918"/>
        </ext>
      </extLst>
    </bk>
    <bk>
      <extLst>
        <ext uri="{3e2802c4-a4d2-4d8b-9148-e3be6c30e623}">
          <xlrd:rvb i="19919"/>
        </ext>
      </extLst>
    </bk>
    <bk>
      <extLst>
        <ext uri="{3e2802c4-a4d2-4d8b-9148-e3be6c30e623}">
          <xlrd:rvb i="19920"/>
        </ext>
      </extLst>
    </bk>
    <bk>
      <extLst>
        <ext uri="{3e2802c4-a4d2-4d8b-9148-e3be6c30e623}">
          <xlrd:rvb i="19921"/>
        </ext>
      </extLst>
    </bk>
    <bk>
      <extLst>
        <ext uri="{3e2802c4-a4d2-4d8b-9148-e3be6c30e623}">
          <xlrd:rvb i="19922"/>
        </ext>
      </extLst>
    </bk>
    <bk>
      <extLst>
        <ext uri="{3e2802c4-a4d2-4d8b-9148-e3be6c30e623}">
          <xlrd:rvb i="19923"/>
        </ext>
      </extLst>
    </bk>
    <bk>
      <extLst>
        <ext uri="{3e2802c4-a4d2-4d8b-9148-e3be6c30e623}">
          <xlrd:rvb i="19924"/>
        </ext>
      </extLst>
    </bk>
    <bk>
      <extLst>
        <ext uri="{3e2802c4-a4d2-4d8b-9148-e3be6c30e623}">
          <xlrd:rvb i="19925"/>
        </ext>
      </extLst>
    </bk>
    <bk>
      <extLst>
        <ext uri="{3e2802c4-a4d2-4d8b-9148-e3be6c30e623}">
          <xlrd:rvb i="19926"/>
        </ext>
      </extLst>
    </bk>
    <bk>
      <extLst>
        <ext uri="{3e2802c4-a4d2-4d8b-9148-e3be6c30e623}">
          <xlrd:rvb i="19927"/>
        </ext>
      </extLst>
    </bk>
    <bk>
      <extLst>
        <ext uri="{3e2802c4-a4d2-4d8b-9148-e3be6c30e623}">
          <xlrd:rvb i="19928"/>
        </ext>
      </extLst>
    </bk>
    <bk>
      <extLst>
        <ext uri="{3e2802c4-a4d2-4d8b-9148-e3be6c30e623}">
          <xlrd:rvb i="19929"/>
        </ext>
      </extLst>
    </bk>
    <bk>
      <extLst>
        <ext uri="{3e2802c4-a4d2-4d8b-9148-e3be6c30e623}">
          <xlrd:rvb i="19930"/>
        </ext>
      </extLst>
    </bk>
    <bk>
      <extLst>
        <ext uri="{3e2802c4-a4d2-4d8b-9148-e3be6c30e623}">
          <xlrd:rvb i="19931"/>
        </ext>
      </extLst>
    </bk>
    <bk>
      <extLst>
        <ext uri="{3e2802c4-a4d2-4d8b-9148-e3be6c30e623}">
          <xlrd:rvb i="19932"/>
        </ext>
      </extLst>
    </bk>
    <bk>
      <extLst>
        <ext uri="{3e2802c4-a4d2-4d8b-9148-e3be6c30e623}">
          <xlrd:rvb i="19933"/>
        </ext>
      </extLst>
    </bk>
    <bk>
      <extLst>
        <ext uri="{3e2802c4-a4d2-4d8b-9148-e3be6c30e623}">
          <xlrd:rvb i="19934"/>
        </ext>
      </extLst>
    </bk>
    <bk>
      <extLst>
        <ext uri="{3e2802c4-a4d2-4d8b-9148-e3be6c30e623}">
          <xlrd:rvb i="19935"/>
        </ext>
      </extLst>
    </bk>
    <bk>
      <extLst>
        <ext uri="{3e2802c4-a4d2-4d8b-9148-e3be6c30e623}">
          <xlrd:rvb i="19936"/>
        </ext>
      </extLst>
    </bk>
    <bk>
      <extLst>
        <ext uri="{3e2802c4-a4d2-4d8b-9148-e3be6c30e623}">
          <xlrd:rvb i="19937"/>
        </ext>
      </extLst>
    </bk>
    <bk>
      <extLst>
        <ext uri="{3e2802c4-a4d2-4d8b-9148-e3be6c30e623}">
          <xlrd:rvb i="19938"/>
        </ext>
      </extLst>
    </bk>
    <bk>
      <extLst>
        <ext uri="{3e2802c4-a4d2-4d8b-9148-e3be6c30e623}">
          <xlrd:rvb i="19939"/>
        </ext>
      </extLst>
    </bk>
    <bk>
      <extLst>
        <ext uri="{3e2802c4-a4d2-4d8b-9148-e3be6c30e623}">
          <xlrd:rvb i="19940"/>
        </ext>
      </extLst>
    </bk>
    <bk>
      <extLst>
        <ext uri="{3e2802c4-a4d2-4d8b-9148-e3be6c30e623}">
          <xlrd:rvb i="19941"/>
        </ext>
      </extLst>
    </bk>
    <bk>
      <extLst>
        <ext uri="{3e2802c4-a4d2-4d8b-9148-e3be6c30e623}">
          <xlrd:rvb i="19942"/>
        </ext>
      </extLst>
    </bk>
    <bk>
      <extLst>
        <ext uri="{3e2802c4-a4d2-4d8b-9148-e3be6c30e623}">
          <xlrd:rvb i="19943"/>
        </ext>
      </extLst>
    </bk>
    <bk>
      <extLst>
        <ext uri="{3e2802c4-a4d2-4d8b-9148-e3be6c30e623}">
          <xlrd:rvb i="19944"/>
        </ext>
      </extLst>
    </bk>
    <bk>
      <extLst>
        <ext uri="{3e2802c4-a4d2-4d8b-9148-e3be6c30e623}">
          <xlrd:rvb i="19945"/>
        </ext>
      </extLst>
    </bk>
    <bk>
      <extLst>
        <ext uri="{3e2802c4-a4d2-4d8b-9148-e3be6c30e623}">
          <xlrd:rvb i="19946"/>
        </ext>
      </extLst>
    </bk>
    <bk>
      <extLst>
        <ext uri="{3e2802c4-a4d2-4d8b-9148-e3be6c30e623}">
          <xlrd:rvb i="19947"/>
        </ext>
      </extLst>
    </bk>
    <bk>
      <extLst>
        <ext uri="{3e2802c4-a4d2-4d8b-9148-e3be6c30e623}">
          <xlrd:rvb i="19948"/>
        </ext>
      </extLst>
    </bk>
    <bk>
      <extLst>
        <ext uri="{3e2802c4-a4d2-4d8b-9148-e3be6c30e623}">
          <xlrd:rvb i="19949"/>
        </ext>
      </extLst>
    </bk>
    <bk>
      <extLst>
        <ext uri="{3e2802c4-a4d2-4d8b-9148-e3be6c30e623}">
          <xlrd:rvb i="19950"/>
        </ext>
      </extLst>
    </bk>
    <bk>
      <extLst>
        <ext uri="{3e2802c4-a4d2-4d8b-9148-e3be6c30e623}">
          <xlrd:rvb i="19951"/>
        </ext>
      </extLst>
    </bk>
    <bk>
      <extLst>
        <ext uri="{3e2802c4-a4d2-4d8b-9148-e3be6c30e623}">
          <xlrd:rvb i="19952"/>
        </ext>
      </extLst>
    </bk>
    <bk>
      <extLst>
        <ext uri="{3e2802c4-a4d2-4d8b-9148-e3be6c30e623}">
          <xlrd:rvb i="19953"/>
        </ext>
      </extLst>
    </bk>
    <bk>
      <extLst>
        <ext uri="{3e2802c4-a4d2-4d8b-9148-e3be6c30e623}">
          <xlrd:rvb i="19954"/>
        </ext>
      </extLst>
    </bk>
    <bk>
      <extLst>
        <ext uri="{3e2802c4-a4d2-4d8b-9148-e3be6c30e623}">
          <xlrd:rvb i="19955"/>
        </ext>
      </extLst>
    </bk>
    <bk>
      <extLst>
        <ext uri="{3e2802c4-a4d2-4d8b-9148-e3be6c30e623}">
          <xlrd:rvb i="19956"/>
        </ext>
      </extLst>
    </bk>
    <bk>
      <extLst>
        <ext uri="{3e2802c4-a4d2-4d8b-9148-e3be6c30e623}">
          <xlrd:rvb i="19957"/>
        </ext>
      </extLst>
    </bk>
    <bk>
      <extLst>
        <ext uri="{3e2802c4-a4d2-4d8b-9148-e3be6c30e623}">
          <xlrd:rvb i="19958"/>
        </ext>
      </extLst>
    </bk>
    <bk>
      <extLst>
        <ext uri="{3e2802c4-a4d2-4d8b-9148-e3be6c30e623}">
          <xlrd:rvb i="19959"/>
        </ext>
      </extLst>
    </bk>
    <bk>
      <extLst>
        <ext uri="{3e2802c4-a4d2-4d8b-9148-e3be6c30e623}">
          <xlrd:rvb i="19960"/>
        </ext>
      </extLst>
    </bk>
    <bk>
      <extLst>
        <ext uri="{3e2802c4-a4d2-4d8b-9148-e3be6c30e623}">
          <xlrd:rvb i="19961"/>
        </ext>
      </extLst>
    </bk>
    <bk>
      <extLst>
        <ext uri="{3e2802c4-a4d2-4d8b-9148-e3be6c30e623}">
          <xlrd:rvb i="19962"/>
        </ext>
      </extLst>
    </bk>
    <bk>
      <extLst>
        <ext uri="{3e2802c4-a4d2-4d8b-9148-e3be6c30e623}">
          <xlrd:rvb i="19963"/>
        </ext>
      </extLst>
    </bk>
    <bk>
      <extLst>
        <ext uri="{3e2802c4-a4d2-4d8b-9148-e3be6c30e623}">
          <xlrd:rvb i="19964"/>
        </ext>
      </extLst>
    </bk>
    <bk>
      <extLst>
        <ext uri="{3e2802c4-a4d2-4d8b-9148-e3be6c30e623}">
          <xlrd:rvb i="19965"/>
        </ext>
      </extLst>
    </bk>
    <bk>
      <extLst>
        <ext uri="{3e2802c4-a4d2-4d8b-9148-e3be6c30e623}">
          <xlrd:rvb i="19966"/>
        </ext>
      </extLst>
    </bk>
    <bk>
      <extLst>
        <ext uri="{3e2802c4-a4d2-4d8b-9148-e3be6c30e623}">
          <xlrd:rvb i="19967"/>
        </ext>
      </extLst>
    </bk>
    <bk>
      <extLst>
        <ext uri="{3e2802c4-a4d2-4d8b-9148-e3be6c30e623}">
          <xlrd:rvb i="19968"/>
        </ext>
      </extLst>
    </bk>
    <bk>
      <extLst>
        <ext uri="{3e2802c4-a4d2-4d8b-9148-e3be6c30e623}">
          <xlrd:rvb i="19969"/>
        </ext>
      </extLst>
    </bk>
    <bk>
      <extLst>
        <ext uri="{3e2802c4-a4d2-4d8b-9148-e3be6c30e623}">
          <xlrd:rvb i="19970"/>
        </ext>
      </extLst>
    </bk>
    <bk>
      <extLst>
        <ext uri="{3e2802c4-a4d2-4d8b-9148-e3be6c30e623}">
          <xlrd:rvb i="19971"/>
        </ext>
      </extLst>
    </bk>
    <bk>
      <extLst>
        <ext uri="{3e2802c4-a4d2-4d8b-9148-e3be6c30e623}">
          <xlrd:rvb i="19972"/>
        </ext>
      </extLst>
    </bk>
    <bk>
      <extLst>
        <ext uri="{3e2802c4-a4d2-4d8b-9148-e3be6c30e623}">
          <xlrd:rvb i="19973"/>
        </ext>
      </extLst>
    </bk>
    <bk>
      <extLst>
        <ext uri="{3e2802c4-a4d2-4d8b-9148-e3be6c30e623}">
          <xlrd:rvb i="19974"/>
        </ext>
      </extLst>
    </bk>
    <bk>
      <extLst>
        <ext uri="{3e2802c4-a4d2-4d8b-9148-e3be6c30e623}">
          <xlrd:rvb i="19975"/>
        </ext>
      </extLst>
    </bk>
    <bk>
      <extLst>
        <ext uri="{3e2802c4-a4d2-4d8b-9148-e3be6c30e623}">
          <xlrd:rvb i="19976"/>
        </ext>
      </extLst>
    </bk>
    <bk>
      <extLst>
        <ext uri="{3e2802c4-a4d2-4d8b-9148-e3be6c30e623}">
          <xlrd:rvb i="19977"/>
        </ext>
      </extLst>
    </bk>
    <bk>
      <extLst>
        <ext uri="{3e2802c4-a4d2-4d8b-9148-e3be6c30e623}">
          <xlrd:rvb i="19978"/>
        </ext>
      </extLst>
    </bk>
    <bk>
      <extLst>
        <ext uri="{3e2802c4-a4d2-4d8b-9148-e3be6c30e623}">
          <xlrd:rvb i="19979"/>
        </ext>
      </extLst>
    </bk>
    <bk>
      <extLst>
        <ext uri="{3e2802c4-a4d2-4d8b-9148-e3be6c30e623}">
          <xlrd:rvb i="19980"/>
        </ext>
      </extLst>
    </bk>
    <bk>
      <extLst>
        <ext uri="{3e2802c4-a4d2-4d8b-9148-e3be6c30e623}">
          <xlrd:rvb i="19981"/>
        </ext>
      </extLst>
    </bk>
    <bk>
      <extLst>
        <ext uri="{3e2802c4-a4d2-4d8b-9148-e3be6c30e623}">
          <xlrd:rvb i="19982"/>
        </ext>
      </extLst>
    </bk>
    <bk>
      <extLst>
        <ext uri="{3e2802c4-a4d2-4d8b-9148-e3be6c30e623}">
          <xlrd:rvb i="19983"/>
        </ext>
      </extLst>
    </bk>
    <bk>
      <extLst>
        <ext uri="{3e2802c4-a4d2-4d8b-9148-e3be6c30e623}">
          <xlrd:rvb i="19984"/>
        </ext>
      </extLst>
    </bk>
    <bk>
      <extLst>
        <ext uri="{3e2802c4-a4d2-4d8b-9148-e3be6c30e623}">
          <xlrd:rvb i="19985"/>
        </ext>
      </extLst>
    </bk>
    <bk>
      <extLst>
        <ext uri="{3e2802c4-a4d2-4d8b-9148-e3be6c30e623}">
          <xlrd:rvb i="19986"/>
        </ext>
      </extLst>
    </bk>
    <bk>
      <extLst>
        <ext uri="{3e2802c4-a4d2-4d8b-9148-e3be6c30e623}">
          <xlrd:rvb i="19987"/>
        </ext>
      </extLst>
    </bk>
    <bk>
      <extLst>
        <ext uri="{3e2802c4-a4d2-4d8b-9148-e3be6c30e623}">
          <xlrd:rvb i="19988"/>
        </ext>
      </extLst>
    </bk>
    <bk>
      <extLst>
        <ext uri="{3e2802c4-a4d2-4d8b-9148-e3be6c30e623}">
          <xlrd:rvb i="19989"/>
        </ext>
      </extLst>
    </bk>
    <bk>
      <extLst>
        <ext uri="{3e2802c4-a4d2-4d8b-9148-e3be6c30e623}">
          <xlrd:rvb i="19990"/>
        </ext>
      </extLst>
    </bk>
    <bk>
      <extLst>
        <ext uri="{3e2802c4-a4d2-4d8b-9148-e3be6c30e623}">
          <xlrd:rvb i="19991"/>
        </ext>
      </extLst>
    </bk>
    <bk>
      <extLst>
        <ext uri="{3e2802c4-a4d2-4d8b-9148-e3be6c30e623}">
          <xlrd:rvb i="19992"/>
        </ext>
      </extLst>
    </bk>
    <bk>
      <extLst>
        <ext uri="{3e2802c4-a4d2-4d8b-9148-e3be6c30e623}">
          <xlrd:rvb i="19993"/>
        </ext>
      </extLst>
    </bk>
    <bk>
      <extLst>
        <ext uri="{3e2802c4-a4d2-4d8b-9148-e3be6c30e623}">
          <xlrd:rvb i="19994"/>
        </ext>
      </extLst>
    </bk>
    <bk>
      <extLst>
        <ext uri="{3e2802c4-a4d2-4d8b-9148-e3be6c30e623}">
          <xlrd:rvb i="19995"/>
        </ext>
      </extLst>
    </bk>
    <bk>
      <extLst>
        <ext uri="{3e2802c4-a4d2-4d8b-9148-e3be6c30e623}">
          <xlrd:rvb i="19996"/>
        </ext>
      </extLst>
    </bk>
    <bk>
      <extLst>
        <ext uri="{3e2802c4-a4d2-4d8b-9148-e3be6c30e623}">
          <xlrd:rvb i="19997"/>
        </ext>
      </extLst>
    </bk>
    <bk>
      <extLst>
        <ext uri="{3e2802c4-a4d2-4d8b-9148-e3be6c30e623}">
          <xlrd:rvb i="19998"/>
        </ext>
      </extLst>
    </bk>
    <bk>
      <extLst>
        <ext uri="{3e2802c4-a4d2-4d8b-9148-e3be6c30e623}">
          <xlrd:rvb i="19999"/>
        </ext>
      </extLst>
    </bk>
    <bk>
      <extLst>
        <ext uri="{3e2802c4-a4d2-4d8b-9148-e3be6c30e623}">
          <xlrd:rvb i="20000"/>
        </ext>
      </extLst>
    </bk>
    <bk>
      <extLst>
        <ext uri="{3e2802c4-a4d2-4d8b-9148-e3be6c30e623}">
          <xlrd:rvb i="20001"/>
        </ext>
      </extLst>
    </bk>
    <bk>
      <extLst>
        <ext uri="{3e2802c4-a4d2-4d8b-9148-e3be6c30e623}">
          <xlrd:rvb i="20002"/>
        </ext>
      </extLst>
    </bk>
    <bk>
      <extLst>
        <ext uri="{3e2802c4-a4d2-4d8b-9148-e3be6c30e623}">
          <xlrd:rvb i="20003"/>
        </ext>
      </extLst>
    </bk>
    <bk>
      <extLst>
        <ext uri="{3e2802c4-a4d2-4d8b-9148-e3be6c30e623}">
          <xlrd:rvb i="20004"/>
        </ext>
      </extLst>
    </bk>
    <bk>
      <extLst>
        <ext uri="{3e2802c4-a4d2-4d8b-9148-e3be6c30e623}">
          <xlrd:rvb i="20005"/>
        </ext>
      </extLst>
    </bk>
    <bk>
      <extLst>
        <ext uri="{3e2802c4-a4d2-4d8b-9148-e3be6c30e623}">
          <xlrd:rvb i="20006"/>
        </ext>
      </extLst>
    </bk>
    <bk>
      <extLst>
        <ext uri="{3e2802c4-a4d2-4d8b-9148-e3be6c30e623}">
          <xlrd:rvb i="20007"/>
        </ext>
      </extLst>
    </bk>
    <bk>
      <extLst>
        <ext uri="{3e2802c4-a4d2-4d8b-9148-e3be6c30e623}">
          <xlrd:rvb i="20008"/>
        </ext>
      </extLst>
    </bk>
    <bk>
      <extLst>
        <ext uri="{3e2802c4-a4d2-4d8b-9148-e3be6c30e623}">
          <xlrd:rvb i="20009"/>
        </ext>
      </extLst>
    </bk>
    <bk>
      <extLst>
        <ext uri="{3e2802c4-a4d2-4d8b-9148-e3be6c30e623}">
          <xlrd:rvb i="20010"/>
        </ext>
      </extLst>
    </bk>
    <bk>
      <extLst>
        <ext uri="{3e2802c4-a4d2-4d8b-9148-e3be6c30e623}">
          <xlrd:rvb i="20011"/>
        </ext>
      </extLst>
    </bk>
    <bk>
      <extLst>
        <ext uri="{3e2802c4-a4d2-4d8b-9148-e3be6c30e623}">
          <xlrd:rvb i="20012"/>
        </ext>
      </extLst>
    </bk>
    <bk>
      <extLst>
        <ext uri="{3e2802c4-a4d2-4d8b-9148-e3be6c30e623}">
          <xlrd:rvb i="20013"/>
        </ext>
      </extLst>
    </bk>
    <bk>
      <extLst>
        <ext uri="{3e2802c4-a4d2-4d8b-9148-e3be6c30e623}">
          <xlrd:rvb i="20014"/>
        </ext>
      </extLst>
    </bk>
    <bk>
      <extLst>
        <ext uri="{3e2802c4-a4d2-4d8b-9148-e3be6c30e623}">
          <xlrd:rvb i="20015"/>
        </ext>
      </extLst>
    </bk>
    <bk>
      <extLst>
        <ext uri="{3e2802c4-a4d2-4d8b-9148-e3be6c30e623}">
          <xlrd:rvb i="20016"/>
        </ext>
      </extLst>
    </bk>
    <bk>
      <extLst>
        <ext uri="{3e2802c4-a4d2-4d8b-9148-e3be6c30e623}">
          <xlrd:rvb i="20017"/>
        </ext>
      </extLst>
    </bk>
    <bk>
      <extLst>
        <ext uri="{3e2802c4-a4d2-4d8b-9148-e3be6c30e623}">
          <xlrd:rvb i="20018"/>
        </ext>
      </extLst>
    </bk>
    <bk>
      <extLst>
        <ext uri="{3e2802c4-a4d2-4d8b-9148-e3be6c30e623}">
          <xlrd:rvb i="20019"/>
        </ext>
      </extLst>
    </bk>
    <bk>
      <extLst>
        <ext uri="{3e2802c4-a4d2-4d8b-9148-e3be6c30e623}">
          <xlrd:rvb i="20020"/>
        </ext>
      </extLst>
    </bk>
    <bk>
      <extLst>
        <ext uri="{3e2802c4-a4d2-4d8b-9148-e3be6c30e623}">
          <xlrd:rvb i="20021"/>
        </ext>
      </extLst>
    </bk>
    <bk>
      <extLst>
        <ext uri="{3e2802c4-a4d2-4d8b-9148-e3be6c30e623}">
          <xlrd:rvb i="20022"/>
        </ext>
      </extLst>
    </bk>
    <bk>
      <extLst>
        <ext uri="{3e2802c4-a4d2-4d8b-9148-e3be6c30e623}">
          <xlrd:rvb i="20023"/>
        </ext>
      </extLst>
    </bk>
    <bk>
      <extLst>
        <ext uri="{3e2802c4-a4d2-4d8b-9148-e3be6c30e623}">
          <xlrd:rvb i="20024"/>
        </ext>
      </extLst>
    </bk>
    <bk>
      <extLst>
        <ext uri="{3e2802c4-a4d2-4d8b-9148-e3be6c30e623}">
          <xlrd:rvb i="20025"/>
        </ext>
      </extLst>
    </bk>
    <bk>
      <extLst>
        <ext uri="{3e2802c4-a4d2-4d8b-9148-e3be6c30e623}">
          <xlrd:rvb i="20026"/>
        </ext>
      </extLst>
    </bk>
    <bk>
      <extLst>
        <ext uri="{3e2802c4-a4d2-4d8b-9148-e3be6c30e623}">
          <xlrd:rvb i="20027"/>
        </ext>
      </extLst>
    </bk>
    <bk>
      <extLst>
        <ext uri="{3e2802c4-a4d2-4d8b-9148-e3be6c30e623}">
          <xlrd:rvb i="20028"/>
        </ext>
      </extLst>
    </bk>
    <bk>
      <extLst>
        <ext uri="{3e2802c4-a4d2-4d8b-9148-e3be6c30e623}">
          <xlrd:rvb i="20029"/>
        </ext>
      </extLst>
    </bk>
    <bk>
      <extLst>
        <ext uri="{3e2802c4-a4d2-4d8b-9148-e3be6c30e623}">
          <xlrd:rvb i="20030"/>
        </ext>
      </extLst>
    </bk>
    <bk>
      <extLst>
        <ext uri="{3e2802c4-a4d2-4d8b-9148-e3be6c30e623}">
          <xlrd:rvb i="20031"/>
        </ext>
      </extLst>
    </bk>
    <bk>
      <extLst>
        <ext uri="{3e2802c4-a4d2-4d8b-9148-e3be6c30e623}">
          <xlrd:rvb i="20032"/>
        </ext>
      </extLst>
    </bk>
    <bk>
      <extLst>
        <ext uri="{3e2802c4-a4d2-4d8b-9148-e3be6c30e623}">
          <xlrd:rvb i="20033"/>
        </ext>
      </extLst>
    </bk>
    <bk>
      <extLst>
        <ext uri="{3e2802c4-a4d2-4d8b-9148-e3be6c30e623}">
          <xlrd:rvb i="20034"/>
        </ext>
      </extLst>
    </bk>
    <bk>
      <extLst>
        <ext uri="{3e2802c4-a4d2-4d8b-9148-e3be6c30e623}">
          <xlrd:rvb i="20035"/>
        </ext>
      </extLst>
    </bk>
    <bk>
      <extLst>
        <ext uri="{3e2802c4-a4d2-4d8b-9148-e3be6c30e623}">
          <xlrd:rvb i="20036"/>
        </ext>
      </extLst>
    </bk>
    <bk>
      <extLst>
        <ext uri="{3e2802c4-a4d2-4d8b-9148-e3be6c30e623}">
          <xlrd:rvb i="20037"/>
        </ext>
      </extLst>
    </bk>
    <bk>
      <extLst>
        <ext uri="{3e2802c4-a4d2-4d8b-9148-e3be6c30e623}">
          <xlrd:rvb i="20038"/>
        </ext>
      </extLst>
    </bk>
    <bk>
      <extLst>
        <ext uri="{3e2802c4-a4d2-4d8b-9148-e3be6c30e623}">
          <xlrd:rvb i="20039"/>
        </ext>
      </extLst>
    </bk>
    <bk>
      <extLst>
        <ext uri="{3e2802c4-a4d2-4d8b-9148-e3be6c30e623}">
          <xlrd:rvb i="20040"/>
        </ext>
      </extLst>
    </bk>
    <bk>
      <extLst>
        <ext uri="{3e2802c4-a4d2-4d8b-9148-e3be6c30e623}">
          <xlrd:rvb i="20041"/>
        </ext>
      </extLst>
    </bk>
    <bk>
      <extLst>
        <ext uri="{3e2802c4-a4d2-4d8b-9148-e3be6c30e623}">
          <xlrd:rvb i="20042"/>
        </ext>
      </extLst>
    </bk>
    <bk>
      <extLst>
        <ext uri="{3e2802c4-a4d2-4d8b-9148-e3be6c30e623}">
          <xlrd:rvb i="20043"/>
        </ext>
      </extLst>
    </bk>
    <bk>
      <extLst>
        <ext uri="{3e2802c4-a4d2-4d8b-9148-e3be6c30e623}">
          <xlrd:rvb i="20046"/>
        </ext>
      </extLst>
    </bk>
    <bk>
      <extLst>
        <ext uri="{3e2802c4-a4d2-4d8b-9148-e3be6c30e623}">
          <xlrd:rvb i="20047"/>
        </ext>
      </extLst>
    </bk>
    <bk>
      <extLst>
        <ext uri="{3e2802c4-a4d2-4d8b-9148-e3be6c30e623}">
          <xlrd:rvb i="20048"/>
        </ext>
      </extLst>
    </bk>
    <bk>
      <extLst>
        <ext uri="{3e2802c4-a4d2-4d8b-9148-e3be6c30e623}">
          <xlrd:rvb i="20049"/>
        </ext>
      </extLst>
    </bk>
    <bk>
      <extLst>
        <ext uri="{3e2802c4-a4d2-4d8b-9148-e3be6c30e623}">
          <xlrd:rvb i="20050"/>
        </ext>
      </extLst>
    </bk>
    <bk>
      <extLst>
        <ext uri="{3e2802c4-a4d2-4d8b-9148-e3be6c30e623}">
          <xlrd:rvb i="20051"/>
        </ext>
      </extLst>
    </bk>
    <bk>
      <extLst>
        <ext uri="{3e2802c4-a4d2-4d8b-9148-e3be6c30e623}">
          <xlrd:rvb i="20052"/>
        </ext>
      </extLst>
    </bk>
    <bk>
      <extLst>
        <ext uri="{3e2802c4-a4d2-4d8b-9148-e3be6c30e623}">
          <xlrd:rvb i="20053"/>
        </ext>
      </extLst>
    </bk>
    <bk>
      <extLst>
        <ext uri="{3e2802c4-a4d2-4d8b-9148-e3be6c30e623}">
          <xlrd:rvb i="20054"/>
        </ext>
      </extLst>
    </bk>
    <bk>
      <extLst>
        <ext uri="{3e2802c4-a4d2-4d8b-9148-e3be6c30e623}">
          <xlrd:rvb i="20055"/>
        </ext>
      </extLst>
    </bk>
    <bk>
      <extLst>
        <ext uri="{3e2802c4-a4d2-4d8b-9148-e3be6c30e623}">
          <xlrd:rvb i="20056"/>
        </ext>
      </extLst>
    </bk>
    <bk>
      <extLst>
        <ext uri="{3e2802c4-a4d2-4d8b-9148-e3be6c30e623}">
          <xlrd:rvb i="20057"/>
        </ext>
      </extLst>
    </bk>
    <bk>
      <extLst>
        <ext uri="{3e2802c4-a4d2-4d8b-9148-e3be6c30e623}">
          <xlrd:rvb i="20058"/>
        </ext>
      </extLst>
    </bk>
    <bk>
      <extLst>
        <ext uri="{3e2802c4-a4d2-4d8b-9148-e3be6c30e623}">
          <xlrd:rvb i="20059"/>
        </ext>
      </extLst>
    </bk>
    <bk>
      <extLst>
        <ext uri="{3e2802c4-a4d2-4d8b-9148-e3be6c30e623}">
          <xlrd:rvb i="20060"/>
        </ext>
      </extLst>
    </bk>
    <bk>
      <extLst>
        <ext uri="{3e2802c4-a4d2-4d8b-9148-e3be6c30e623}">
          <xlrd:rvb i="20061"/>
        </ext>
      </extLst>
    </bk>
    <bk>
      <extLst>
        <ext uri="{3e2802c4-a4d2-4d8b-9148-e3be6c30e623}">
          <xlrd:rvb i="20062"/>
        </ext>
      </extLst>
    </bk>
    <bk>
      <extLst>
        <ext uri="{3e2802c4-a4d2-4d8b-9148-e3be6c30e623}">
          <xlrd:rvb i="20063"/>
        </ext>
      </extLst>
    </bk>
    <bk>
      <extLst>
        <ext uri="{3e2802c4-a4d2-4d8b-9148-e3be6c30e623}">
          <xlrd:rvb i="20064"/>
        </ext>
      </extLst>
    </bk>
    <bk>
      <extLst>
        <ext uri="{3e2802c4-a4d2-4d8b-9148-e3be6c30e623}">
          <xlrd:rvb i="20065"/>
        </ext>
      </extLst>
    </bk>
    <bk>
      <extLst>
        <ext uri="{3e2802c4-a4d2-4d8b-9148-e3be6c30e623}">
          <xlrd:rvb i="20066"/>
        </ext>
      </extLst>
    </bk>
    <bk>
      <extLst>
        <ext uri="{3e2802c4-a4d2-4d8b-9148-e3be6c30e623}">
          <xlrd:rvb i="20067"/>
        </ext>
      </extLst>
    </bk>
    <bk>
      <extLst>
        <ext uri="{3e2802c4-a4d2-4d8b-9148-e3be6c30e623}">
          <xlrd:rvb i="20068"/>
        </ext>
      </extLst>
    </bk>
    <bk>
      <extLst>
        <ext uri="{3e2802c4-a4d2-4d8b-9148-e3be6c30e623}">
          <xlrd:rvb i="20069"/>
        </ext>
      </extLst>
    </bk>
    <bk>
      <extLst>
        <ext uri="{3e2802c4-a4d2-4d8b-9148-e3be6c30e623}">
          <xlrd:rvb i="20070"/>
        </ext>
      </extLst>
    </bk>
    <bk>
      <extLst>
        <ext uri="{3e2802c4-a4d2-4d8b-9148-e3be6c30e623}">
          <xlrd:rvb i="20071"/>
        </ext>
      </extLst>
    </bk>
    <bk>
      <extLst>
        <ext uri="{3e2802c4-a4d2-4d8b-9148-e3be6c30e623}">
          <xlrd:rvb i="20072"/>
        </ext>
      </extLst>
    </bk>
    <bk>
      <extLst>
        <ext uri="{3e2802c4-a4d2-4d8b-9148-e3be6c30e623}">
          <xlrd:rvb i="20073"/>
        </ext>
      </extLst>
    </bk>
    <bk>
      <extLst>
        <ext uri="{3e2802c4-a4d2-4d8b-9148-e3be6c30e623}">
          <xlrd:rvb i="20074"/>
        </ext>
      </extLst>
    </bk>
    <bk>
      <extLst>
        <ext uri="{3e2802c4-a4d2-4d8b-9148-e3be6c30e623}">
          <xlrd:rvb i="20075"/>
        </ext>
      </extLst>
    </bk>
    <bk>
      <extLst>
        <ext uri="{3e2802c4-a4d2-4d8b-9148-e3be6c30e623}">
          <xlrd:rvb i="20076"/>
        </ext>
      </extLst>
    </bk>
    <bk>
      <extLst>
        <ext uri="{3e2802c4-a4d2-4d8b-9148-e3be6c30e623}">
          <xlrd:rvb i="20077"/>
        </ext>
      </extLst>
    </bk>
    <bk>
      <extLst>
        <ext uri="{3e2802c4-a4d2-4d8b-9148-e3be6c30e623}">
          <xlrd:rvb i="20078"/>
        </ext>
      </extLst>
    </bk>
    <bk>
      <extLst>
        <ext uri="{3e2802c4-a4d2-4d8b-9148-e3be6c30e623}">
          <xlrd:rvb i="20079"/>
        </ext>
      </extLst>
    </bk>
    <bk>
      <extLst>
        <ext uri="{3e2802c4-a4d2-4d8b-9148-e3be6c30e623}">
          <xlrd:rvb i="20080"/>
        </ext>
      </extLst>
    </bk>
    <bk>
      <extLst>
        <ext uri="{3e2802c4-a4d2-4d8b-9148-e3be6c30e623}">
          <xlrd:rvb i="20081"/>
        </ext>
      </extLst>
    </bk>
    <bk>
      <extLst>
        <ext uri="{3e2802c4-a4d2-4d8b-9148-e3be6c30e623}">
          <xlrd:rvb i="20082"/>
        </ext>
      </extLst>
    </bk>
    <bk>
      <extLst>
        <ext uri="{3e2802c4-a4d2-4d8b-9148-e3be6c30e623}">
          <xlrd:rvb i="20083"/>
        </ext>
      </extLst>
    </bk>
    <bk>
      <extLst>
        <ext uri="{3e2802c4-a4d2-4d8b-9148-e3be6c30e623}">
          <xlrd:rvb i="20084"/>
        </ext>
      </extLst>
    </bk>
    <bk>
      <extLst>
        <ext uri="{3e2802c4-a4d2-4d8b-9148-e3be6c30e623}">
          <xlrd:rvb i="20085"/>
        </ext>
      </extLst>
    </bk>
    <bk>
      <extLst>
        <ext uri="{3e2802c4-a4d2-4d8b-9148-e3be6c30e623}">
          <xlrd:rvb i="20086"/>
        </ext>
      </extLst>
    </bk>
    <bk>
      <extLst>
        <ext uri="{3e2802c4-a4d2-4d8b-9148-e3be6c30e623}">
          <xlrd:rvb i="20087"/>
        </ext>
      </extLst>
    </bk>
    <bk>
      <extLst>
        <ext uri="{3e2802c4-a4d2-4d8b-9148-e3be6c30e623}">
          <xlrd:rvb i="20088"/>
        </ext>
      </extLst>
    </bk>
    <bk>
      <extLst>
        <ext uri="{3e2802c4-a4d2-4d8b-9148-e3be6c30e623}">
          <xlrd:rvb i="20089"/>
        </ext>
      </extLst>
    </bk>
    <bk>
      <extLst>
        <ext uri="{3e2802c4-a4d2-4d8b-9148-e3be6c30e623}">
          <xlrd:rvb i="20090"/>
        </ext>
      </extLst>
    </bk>
    <bk>
      <extLst>
        <ext uri="{3e2802c4-a4d2-4d8b-9148-e3be6c30e623}">
          <xlrd:rvb i="20091"/>
        </ext>
      </extLst>
    </bk>
    <bk>
      <extLst>
        <ext uri="{3e2802c4-a4d2-4d8b-9148-e3be6c30e623}">
          <xlrd:rvb i="20092"/>
        </ext>
      </extLst>
    </bk>
    <bk>
      <extLst>
        <ext uri="{3e2802c4-a4d2-4d8b-9148-e3be6c30e623}">
          <xlrd:rvb i="20093"/>
        </ext>
      </extLst>
    </bk>
    <bk>
      <extLst>
        <ext uri="{3e2802c4-a4d2-4d8b-9148-e3be6c30e623}">
          <xlrd:rvb i="20094"/>
        </ext>
      </extLst>
    </bk>
    <bk>
      <extLst>
        <ext uri="{3e2802c4-a4d2-4d8b-9148-e3be6c30e623}">
          <xlrd:rvb i="20095"/>
        </ext>
      </extLst>
    </bk>
    <bk>
      <extLst>
        <ext uri="{3e2802c4-a4d2-4d8b-9148-e3be6c30e623}">
          <xlrd:rvb i="20096"/>
        </ext>
      </extLst>
    </bk>
    <bk>
      <extLst>
        <ext uri="{3e2802c4-a4d2-4d8b-9148-e3be6c30e623}">
          <xlrd:rvb i="20097"/>
        </ext>
      </extLst>
    </bk>
    <bk>
      <extLst>
        <ext uri="{3e2802c4-a4d2-4d8b-9148-e3be6c30e623}">
          <xlrd:rvb i="20098"/>
        </ext>
      </extLst>
    </bk>
    <bk>
      <extLst>
        <ext uri="{3e2802c4-a4d2-4d8b-9148-e3be6c30e623}">
          <xlrd:rvb i="20099"/>
        </ext>
      </extLst>
    </bk>
    <bk>
      <extLst>
        <ext uri="{3e2802c4-a4d2-4d8b-9148-e3be6c30e623}">
          <xlrd:rvb i="20100"/>
        </ext>
      </extLst>
    </bk>
    <bk>
      <extLst>
        <ext uri="{3e2802c4-a4d2-4d8b-9148-e3be6c30e623}">
          <xlrd:rvb i="20101"/>
        </ext>
      </extLst>
    </bk>
    <bk>
      <extLst>
        <ext uri="{3e2802c4-a4d2-4d8b-9148-e3be6c30e623}">
          <xlrd:rvb i="20102"/>
        </ext>
      </extLst>
    </bk>
    <bk>
      <extLst>
        <ext uri="{3e2802c4-a4d2-4d8b-9148-e3be6c30e623}">
          <xlrd:rvb i="20103"/>
        </ext>
      </extLst>
    </bk>
    <bk>
      <extLst>
        <ext uri="{3e2802c4-a4d2-4d8b-9148-e3be6c30e623}">
          <xlrd:rvb i="20104"/>
        </ext>
      </extLst>
    </bk>
    <bk>
      <extLst>
        <ext uri="{3e2802c4-a4d2-4d8b-9148-e3be6c30e623}">
          <xlrd:rvb i="20105"/>
        </ext>
      </extLst>
    </bk>
    <bk>
      <extLst>
        <ext uri="{3e2802c4-a4d2-4d8b-9148-e3be6c30e623}">
          <xlrd:rvb i="20106"/>
        </ext>
      </extLst>
    </bk>
    <bk>
      <extLst>
        <ext uri="{3e2802c4-a4d2-4d8b-9148-e3be6c30e623}">
          <xlrd:rvb i="20107"/>
        </ext>
      </extLst>
    </bk>
    <bk>
      <extLst>
        <ext uri="{3e2802c4-a4d2-4d8b-9148-e3be6c30e623}">
          <xlrd:rvb i="20108"/>
        </ext>
      </extLst>
    </bk>
    <bk>
      <extLst>
        <ext uri="{3e2802c4-a4d2-4d8b-9148-e3be6c30e623}">
          <xlrd:rvb i="20109"/>
        </ext>
      </extLst>
    </bk>
    <bk>
      <extLst>
        <ext uri="{3e2802c4-a4d2-4d8b-9148-e3be6c30e623}">
          <xlrd:rvb i="20110"/>
        </ext>
      </extLst>
    </bk>
    <bk>
      <extLst>
        <ext uri="{3e2802c4-a4d2-4d8b-9148-e3be6c30e623}">
          <xlrd:rvb i="20111"/>
        </ext>
      </extLst>
    </bk>
    <bk>
      <extLst>
        <ext uri="{3e2802c4-a4d2-4d8b-9148-e3be6c30e623}">
          <xlrd:rvb i="20112"/>
        </ext>
      </extLst>
    </bk>
    <bk>
      <extLst>
        <ext uri="{3e2802c4-a4d2-4d8b-9148-e3be6c30e623}">
          <xlrd:rvb i="20113"/>
        </ext>
      </extLst>
    </bk>
    <bk>
      <extLst>
        <ext uri="{3e2802c4-a4d2-4d8b-9148-e3be6c30e623}">
          <xlrd:rvb i="20114"/>
        </ext>
      </extLst>
    </bk>
    <bk>
      <extLst>
        <ext uri="{3e2802c4-a4d2-4d8b-9148-e3be6c30e623}">
          <xlrd:rvb i="20115"/>
        </ext>
      </extLst>
    </bk>
    <bk>
      <extLst>
        <ext uri="{3e2802c4-a4d2-4d8b-9148-e3be6c30e623}">
          <xlrd:rvb i="20116"/>
        </ext>
      </extLst>
    </bk>
    <bk>
      <extLst>
        <ext uri="{3e2802c4-a4d2-4d8b-9148-e3be6c30e623}">
          <xlrd:rvb i="20117"/>
        </ext>
      </extLst>
    </bk>
    <bk>
      <extLst>
        <ext uri="{3e2802c4-a4d2-4d8b-9148-e3be6c30e623}">
          <xlrd:rvb i="20118"/>
        </ext>
      </extLst>
    </bk>
    <bk>
      <extLst>
        <ext uri="{3e2802c4-a4d2-4d8b-9148-e3be6c30e623}">
          <xlrd:rvb i="20119"/>
        </ext>
      </extLst>
    </bk>
    <bk>
      <extLst>
        <ext uri="{3e2802c4-a4d2-4d8b-9148-e3be6c30e623}">
          <xlrd:rvb i="20120"/>
        </ext>
      </extLst>
    </bk>
    <bk>
      <extLst>
        <ext uri="{3e2802c4-a4d2-4d8b-9148-e3be6c30e623}">
          <xlrd:rvb i="20121"/>
        </ext>
      </extLst>
    </bk>
    <bk>
      <extLst>
        <ext uri="{3e2802c4-a4d2-4d8b-9148-e3be6c30e623}">
          <xlrd:rvb i="20122"/>
        </ext>
      </extLst>
    </bk>
    <bk>
      <extLst>
        <ext uri="{3e2802c4-a4d2-4d8b-9148-e3be6c30e623}">
          <xlrd:rvb i="20123"/>
        </ext>
      </extLst>
    </bk>
    <bk>
      <extLst>
        <ext uri="{3e2802c4-a4d2-4d8b-9148-e3be6c30e623}">
          <xlrd:rvb i="20124"/>
        </ext>
      </extLst>
    </bk>
    <bk>
      <extLst>
        <ext uri="{3e2802c4-a4d2-4d8b-9148-e3be6c30e623}">
          <xlrd:rvb i="20125"/>
        </ext>
      </extLst>
    </bk>
    <bk>
      <extLst>
        <ext uri="{3e2802c4-a4d2-4d8b-9148-e3be6c30e623}">
          <xlrd:rvb i="20126"/>
        </ext>
      </extLst>
    </bk>
    <bk>
      <extLst>
        <ext uri="{3e2802c4-a4d2-4d8b-9148-e3be6c30e623}">
          <xlrd:rvb i="20127"/>
        </ext>
      </extLst>
    </bk>
    <bk>
      <extLst>
        <ext uri="{3e2802c4-a4d2-4d8b-9148-e3be6c30e623}">
          <xlrd:rvb i="20128"/>
        </ext>
      </extLst>
    </bk>
    <bk>
      <extLst>
        <ext uri="{3e2802c4-a4d2-4d8b-9148-e3be6c30e623}">
          <xlrd:rvb i="20129"/>
        </ext>
      </extLst>
    </bk>
    <bk>
      <extLst>
        <ext uri="{3e2802c4-a4d2-4d8b-9148-e3be6c30e623}">
          <xlrd:rvb i="20130"/>
        </ext>
      </extLst>
    </bk>
    <bk>
      <extLst>
        <ext uri="{3e2802c4-a4d2-4d8b-9148-e3be6c30e623}">
          <xlrd:rvb i="20131"/>
        </ext>
      </extLst>
    </bk>
    <bk>
      <extLst>
        <ext uri="{3e2802c4-a4d2-4d8b-9148-e3be6c30e623}">
          <xlrd:rvb i="20132"/>
        </ext>
      </extLst>
    </bk>
    <bk>
      <extLst>
        <ext uri="{3e2802c4-a4d2-4d8b-9148-e3be6c30e623}">
          <xlrd:rvb i="20133"/>
        </ext>
      </extLst>
    </bk>
    <bk>
      <extLst>
        <ext uri="{3e2802c4-a4d2-4d8b-9148-e3be6c30e623}">
          <xlrd:rvb i="20134"/>
        </ext>
      </extLst>
    </bk>
    <bk>
      <extLst>
        <ext uri="{3e2802c4-a4d2-4d8b-9148-e3be6c30e623}">
          <xlrd:rvb i="20135"/>
        </ext>
      </extLst>
    </bk>
    <bk>
      <extLst>
        <ext uri="{3e2802c4-a4d2-4d8b-9148-e3be6c30e623}">
          <xlrd:rvb i="20136"/>
        </ext>
      </extLst>
    </bk>
    <bk>
      <extLst>
        <ext uri="{3e2802c4-a4d2-4d8b-9148-e3be6c30e623}">
          <xlrd:rvb i="20137"/>
        </ext>
      </extLst>
    </bk>
    <bk>
      <extLst>
        <ext uri="{3e2802c4-a4d2-4d8b-9148-e3be6c30e623}">
          <xlrd:rvb i="20138"/>
        </ext>
      </extLst>
    </bk>
    <bk>
      <extLst>
        <ext uri="{3e2802c4-a4d2-4d8b-9148-e3be6c30e623}">
          <xlrd:rvb i="20139"/>
        </ext>
      </extLst>
    </bk>
    <bk>
      <extLst>
        <ext uri="{3e2802c4-a4d2-4d8b-9148-e3be6c30e623}">
          <xlrd:rvb i="20140"/>
        </ext>
      </extLst>
    </bk>
    <bk>
      <extLst>
        <ext uri="{3e2802c4-a4d2-4d8b-9148-e3be6c30e623}">
          <xlrd:rvb i="20141"/>
        </ext>
      </extLst>
    </bk>
    <bk>
      <extLst>
        <ext uri="{3e2802c4-a4d2-4d8b-9148-e3be6c30e623}">
          <xlrd:rvb i="20142"/>
        </ext>
      </extLst>
    </bk>
    <bk>
      <extLst>
        <ext uri="{3e2802c4-a4d2-4d8b-9148-e3be6c30e623}">
          <xlrd:rvb i="20143"/>
        </ext>
      </extLst>
    </bk>
    <bk>
      <extLst>
        <ext uri="{3e2802c4-a4d2-4d8b-9148-e3be6c30e623}">
          <xlrd:rvb i="20144"/>
        </ext>
      </extLst>
    </bk>
    <bk>
      <extLst>
        <ext uri="{3e2802c4-a4d2-4d8b-9148-e3be6c30e623}">
          <xlrd:rvb i="20145"/>
        </ext>
      </extLst>
    </bk>
    <bk>
      <extLst>
        <ext uri="{3e2802c4-a4d2-4d8b-9148-e3be6c30e623}">
          <xlrd:rvb i="20146"/>
        </ext>
      </extLst>
    </bk>
    <bk>
      <extLst>
        <ext uri="{3e2802c4-a4d2-4d8b-9148-e3be6c30e623}">
          <xlrd:rvb i="20147"/>
        </ext>
      </extLst>
    </bk>
    <bk>
      <extLst>
        <ext uri="{3e2802c4-a4d2-4d8b-9148-e3be6c30e623}">
          <xlrd:rvb i="20148"/>
        </ext>
      </extLst>
    </bk>
    <bk>
      <extLst>
        <ext uri="{3e2802c4-a4d2-4d8b-9148-e3be6c30e623}">
          <xlrd:rvb i="20149"/>
        </ext>
      </extLst>
    </bk>
    <bk>
      <extLst>
        <ext uri="{3e2802c4-a4d2-4d8b-9148-e3be6c30e623}">
          <xlrd:rvb i="20150"/>
        </ext>
      </extLst>
    </bk>
    <bk>
      <extLst>
        <ext uri="{3e2802c4-a4d2-4d8b-9148-e3be6c30e623}">
          <xlrd:rvb i="20151"/>
        </ext>
      </extLst>
    </bk>
    <bk>
      <extLst>
        <ext uri="{3e2802c4-a4d2-4d8b-9148-e3be6c30e623}">
          <xlrd:rvb i="20152"/>
        </ext>
      </extLst>
    </bk>
    <bk>
      <extLst>
        <ext uri="{3e2802c4-a4d2-4d8b-9148-e3be6c30e623}">
          <xlrd:rvb i="20153"/>
        </ext>
      </extLst>
    </bk>
    <bk>
      <extLst>
        <ext uri="{3e2802c4-a4d2-4d8b-9148-e3be6c30e623}">
          <xlrd:rvb i="20154"/>
        </ext>
      </extLst>
    </bk>
    <bk>
      <extLst>
        <ext uri="{3e2802c4-a4d2-4d8b-9148-e3be6c30e623}">
          <xlrd:rvb i="20155"/>
        </ext>
      </extLst>
    </bk>
    <bk>
      <extLst>
        <ext uri="{3e2802c4-a4d2-4d8b-9148-e3be6c30e623}">
          <xlrd:rvb i="20156"/>
        </ext>
      </extLst>
    </bk>
    <bk>
      <extLst>
        <ext uri="{3e2802c4-a4d2-4d8b-9148-e3be6c30e623}">
          <xlrd:rvb i="20157"/>
        </ext>
      </extLst>
    </bk>
    <bk>
      <extLst>
        <ext uri="{3e2802c4-a4d2-4d8b-9148-e3be6c30e623}">
          <xlrd:rvb i="20158"/>
        </ext>
      </extLst>
    </bk>
    <bk>
      <extLst>
        <ext uri="{3e2802c4-a4d2-4d8b-9148-e3be6c30e623}">
          <xlrd:rvb i="20159"/>
        </ext>
      </extLst>
    </bk>
    <bk>
      <extLst>
        <ext uri="{3e2802c4-a4d2-4d8b-9148-e3be6c30e623}">
          <xlrd:rvb i="20160"/>
        </ext>
      </extLst>
    </bk>
    <bk>
      <extLst>
        <ext uri="{3e2802c4-a4d2-4d8b-9148-e3be6c30e623}">
          <xlrd:rvb i="20161"/>
        </ext>
      </extLst>
    </bk>
    <bk>
      <extLst>
        <ext uri="{3e2802c4-a4d2-4d8b-9148-e3be6c30e623}">
          <xlrd:rvb i="20162"/>
        </ext>
      </extLst>
    </bk>
    <bk>
      <extLst>
        <ext uri="{3e2802c4-a4d2-4d8b-9148-e3be6c30e623}">
          <xlrd:rvb i="20163"/>
        </ext>
      </extLst>
    </bk>
    <bk>
      <extLst>
        <ext uri="{3e2802c4-a4d2-4d8b-9148-e3be6c30e623}">
          <xlrd:rvb i="20164"/>
        </ext>
      </extLst>
    </bk>
    <bk>
      <extLst>
        <ext uri="{3e2802c4-a4d2-4d8b-9148-e3be6c30e623}">
          <xlrd:rvb i="20165"/>
        </ext>
      </extLst>
    </bk>
    <bk>
      <extLst>
        <ext uri="{3e2802c4-a4d2-4d8b-9148-e3be6c30e623}">
          <xlrd:rvb i="20166"/>
        </ext>
      </extLst>
    </bk>
    <bk>
      <extLst>
        <ext uri="{3e2802c4-a4d2-4d8b-9148-e3be6c30e623}">
          <xlrd:rvb i="20167"/>
        </ext>
      </extLst>
    </bk>
    <bk>
      <extLst>
        <ext uri="{3e2802c4-a4d2-4d8b-9148-e3be6c30e623}">
          <xlrd:rvb i="20168"/>
        </ext>
      </extLst>
    </bk>
    <bk>
      <extLst>
        <ext uri="{3e2802c4-a4d2-4d8b-9148-e3be6c30e623}">
          <xlrd:rvb i="20169"/>
        </ext>
      </extLst>
    </bk>
    <bk>
      <extLst>
        <ext uri="{3e2802c4-a4d2-4d8b-9148-e3be6c30e623}">
          <xlrd:rvb i="20170"/>
        </ext>
      </extLst>
    </bk>
    <bk>
      <extLst>
        <ext uri="{3e2802c4-a4d2-4d8b-9148-e3be6c30e623}">
          <xlrd:rvb i="20171"/>
        </ext>
      </extLst>
    </bk>
    <bk>
      <extLst>
        <ext uri="{3e2802c4-a4d2-4d8b-9148-e3be6c30e623}">
          <xlrd:rvb i="20172"/>
        </ext>
      </extLst>
    </bk>
    <bk>
      <extLst>
        <ext uri="{3e2802c4-a4d2-4d8b-9148-e3be6c30e623}">
          <xlrd:rvb i="20173"/>
        </ext>
      </extLst>
    </bk>
    <bk>
      <extLst>
        <ext uri="{3e2802c4-a4d2-4d8b-9148-e3be6c30e623}">
          <xlrd:rvb i="20174"/>
        </ext>
      </extLst>
    </bk>
    <bk>
      <extLst>
        <ext uri="{3e2802c4-a4d2-4d8b-9148-e3be6c30e623}">
          <xlrd:rvb i="20175"/>
        </ext>
      </extLst>
    </bk>
    <bk>
      <extLst>
        <ext uri="{3e2802c4-a4d2-4d8b-9148-e3be6c30e623}">
          <xlrd:rvb i="20176"/>
        </ext>
      </extLst>
    </bk>
    <bk>
      <extLst>
        <ext uri="{3e2802c4-a4d2-4d8b-9148-e3be6c30e623}">
          <xlrd:rvb i="20177"/>
        </ext>
      </extLst>
    </bk>
    <bk>
      <extLst>
        <ext uri="{3e2802c4-a4d2-4d8b-9148-e3be6c30e623}">
          <xlrd:rvb i="20178"/>
        </ext>
      </extLst>
    </bk>
    <bk>
      <extLst>
        <ext uri="{3e2802c4-a4d2-4d8b-9148-e3be6c30e623}">
          <xlrd:rvb i="20179"/>
        </ext>
      </extLst>
    </bk>
    <bk>
      <extLst>
        <ext uri="{3e2802c4-a4d2-4d8b-9148-e3be6c30e623}">
          <xlrd:rvb i="20180"/>
        </ext>
      </extLst>
    </bk>
    <bk>
      <extLst>
        <ext uri="{3e2802c4-a4d2-4d8b-9148-e3be6c30e623}">
          <xlrd:rvb i="20181"/>
        </ext>
      </extLst>
    </bk>
    <bk>
      <extLst>
        <ext uri="{3e2802c4-a4d2-4d8b-9148-e3be6c30e623}">
          <xlrd:rvb i="20182"/>
        </ext>
      </extLst>
    </bk>
    <bk>
      <extLst>
        <ext uri="{3e2802c4-a4d2-4d8b-9148-e3be6c30e623}">
          <xlrd:rvb i="20183"/>
        </ext>
      </extLst>
    </bk>
    <bk>
      <extLst>
        <ext uri="{3e2802c4-a4d2-4d8b-9148-e3be6c30e623}">
          <xlrd:rvb i="20184"/>
        </ext>
      </extLst>
    </bk>
    <bk>
      <extLst>
        <ext uri="{3e2802c4-a4d2-4d8b-9148-e3be6c30e623}">
          <xlrd:rvb i="20185"/>
        </ext>
      </extLst>
    </bk>
    <bk>
      <extLst>
        <ext uri="{3e2802c4-a4d2-4d8b-9148-e3be6c30e623}">
          <xlrd:rvb i="20186"/>
        </ext>
      </extLst>
    </bk>
    <bk>
      <extLst>
        <ext uri="{3e2802c4-a4d2-4d8b-9148-e3be6c30e623}">
          <xlrd:rvb i="20187"/>
        </ext>
      </extLst>
    </bk>
    <bk>
      <extLst>
        <ext uri="{3e2802c4-a4d2-4d8b-9148-e3be6c30e623}">
          <xlrd:rvb i="20188"/>
        </ext>
      </extLst>
    </bk>
    <bk>
      <extLst>
        <ext uri="{3e2802c4-a4d2-4d8b-9148-e3be6c30e623}">
          <xlrd:rvb i="20189"/>
        </ext>
      </extLst>
    </bk>
    <bk>
      <extLst>
        <ext uri="{3e2802c4-a4d2-4d8b-9148-e3be6c30e623}">
          <xlrd:rvb i="20190"/>
        </ext>
      </extLst>
    </bk>
    <bk>
      <extLst>
        <ext uri="{3e2802c4-a4d2-4d8b-9148-e3be6c30e623}">
          <xlrd:rvb i="20191"/>
        </ext>
      </extLst>
    </bk>
    <bk>
      <extLst>
        <ext uri="{3e2802c4-a4d2-4d8b-9148-e3be6c30e623}">
          <xlrd:rvb i="20192"/>
        </ext>
      </extLst>
    </bk>
    <bk>
      <extLst>
        <ext uri="{3e2802c4-a4d2-4d8b-9148-e3be6c30e623}">
          <xlrd:rvb i="20193"/>
        </ext>
      </extLst>
    </bk>
    <bk>
      <extLst>
        <ext uri="{3e2802c4-a4d2-4d8b-9148-e3be6c30e623}">
          <xlrd:rvb i="20194"/>
        </ext>
      </extLst>
    </bk>
    <bk>
      <extLst>
        <ext uri="{3e2802c4-a4d2-4d8b-9148-e3be6c30e623}">
          <xlrd:rvb i="20195"/>
        </ext>
      </extLst>
    </bk>
    <bk>
      <extLst>
        <ext uri="{3e2802c4-a4d2-4d8b-9148-e3be6c30e623}">
          <xlrd:rvb i="20196"/>
        </ext>
      </extLst>
    </bk>
    <bk>
      <extLst>
        <ext uri="{3e2802c4-a4d2-4d8b-9148-e3be6c30e623}">
          <xlrd:rvb i="20197"/>
        </ext>
      </extLst>
    </bk>
    <bk>
      <extLst>
        <ext uri="{3e2802c4-a4d2-4d8b-9148-e3be6c30e623}">
          <xlrd:rvb i="20198"/>
        </ext>
      </extLst>
    </bk>
    <bk>
      <extLst>
        <ext uri="{3e2802c4-a4d2-4d8b-9148-e3be6c30e623}">
          <xlrd:rvb i="20199"/>
        </ext>
      </extLst>
    </bk>
    <bk>
      <extLst>
        <ext uri="{3e2802c4-a4d2-4d8b-9148-e3be6c30e623}">
          <xlrd:rvb i="20200"/>
        </ext>
      </extLst>
    </bk>
    <bk>
      <extLst>
        <ext uri="{3e2802c4-a4d2-4d8b-9148-e3be6c30e623}">
          <xlrd:rvb i="20201"/>
        </ext>
      </extLst>
    </bk>
    <bk>
      <extLst>
        <ext uri="{3e2802c4-a4d2-4d8b-9148-e3be6c30e623}">
          <xlrd:rvb i="20202"/>
        </ext>
      </extLst>
    </bk>
    <bk>
      <extLst>
        <ext uri="{3e2802c4-a4d2-4d8b-9148-e3be6c30e623}">
          <xlrd:rvb i="20203"/>
        </ext>
      </extLst>
    </bk>
    <bk>
      <extLst>
        <ext uri="{3e2802c4-a4d2-4d8b-9148-e3be6c30e623}">
          <xlrd:rvb i="20204"/>
        </ext>
      </extLst>
    </bk>
    <bk>
      <extLst>
        <ext uri="{3e2802c4-a4d2-4d8b-9148-e3be6c30e623}">
          <xlrd:rvb i="20205"/>
        </ext>
      </extLst>
    </bk>
    <bk>
      <extLst>
        <ext uri="{3e2802c4-a4d2-4d8b-9148-e3be6c30e623}">
          <xlrd:rvb i="20206"/>
        </ext>
      </extLst>
    </bk>
    <bk>
      <extLst>
        <ext uri="{3e2802c4-a4d2-4d8b-9148-e3be6c30e623}">
          <xlrd:rvb i="20207"/>
        </ext>
      </extLst>
    </bk>
    <bk>
      <extLst>
        <ext uri="{3e2802c4-a4d2-4d8b-9148-e3be6c30e623}">
          <xlrd:rvb i="20208"/>
        </ext>
      </extLst>
    </bk>
    <bk>
      <extLst>
        <ext uri="{3e2802c4-a4d2-4d8b-9148-e3be6c30e623}">
          <xlrd:rvb i="20209"/>
        </ext>
      </extLst>
    </bk>
    <bk>
      <extLst>
        <ext uri="{3e2802c4-a4d2-4d8b-9148-e3be6c30e623}">
          <xlrd:rvb i="20210"/>
        </ext>
      </extLst>
    </bk>
    <bk>
      <extLst>
        <ext uri="{3e2802c4-a4d2-4d8b-9148-e3be6c30e623}">
          <xlrd:rvb i="20211"/>
        </ext>
      </extLst>
    </bk>
    <bk>
      <extLst>
        <ext uri="{3e2802c4-a4d2-4d8b-9148-e3be6c30e623}">
          <xlrd:rvb i="20212"/>
        </ext>
      </extLst>
    </bk>
    <bk>
      <extLst>
        <ext uri="{3e2802c4-a4d2-4d8b-9148-e3be6c30e623}">
          <xlrd:rvb i="20213"/>
        </ext>
      </extLst>
    </bk>
    <bk>
      <extLst>
        <ext uri="{3e2802c4-a4d2-4d8b-9148-e3be6c30e623}">
          <xlrd:rvb i="20214"/>
        </ext>
      </extLst>
    </bk>
    <bk>
      <extLst>
        <ext uri="{3e2802c4-a4d2-4d8b-9148-e3be6c30e623}">
          <xlrd:rvb i="20215"/>
        </ext>
      </extLst>
    </bk>
    <bk>
      <extLst>
        <ext uri="{3e2802c4-a4d2-4d8b-9148-e3be6c30e623}">
          <xlrd:rvb i="20216"/>
        </ext>
      </extLst>
    </bk>
    <bk>
      <extLst>
        <ext uri="{3e2802c4-a4d2-4d8b-9148-e3be6c30e623}">
          <xlrd:rvb i="20217"/>
        </ext>
      </extLst>
    </bk>
    <bk>
      <extLst>
        <ext uri="{3e2802c4-a4d2-4d8b-9148-e3be6c30e623}">
          <xlrd:rvb i="20218"/>
        </ext>
      </extLst>
    </bk>
    <bk>
      <extLst>
        <ext uri="{3e2802c4-a4d2-4d8b-9148-e3be6c30e623}">
          <xlrd:rvb i="20219"/>
        </ext>
      </extLst>
    </bk>
    <bk>
      <extLst>
        <ext uri="{3e2802c4-a4d2-4d8b-9148-e3be6c30e623}">
          <xlrd:rvb i="20220"/>
        </ext>
      </extLst>
    </bk>
    <bk>
      <extLst>
        <ext uri="{3e2802c4-a4d2-4d8b-9148-e3be6c30e623}">
          <xlrd:rvb i="20221"/>
        </ext>
      </extLst>
    </bk>
    <bk>
      <extLst>
        <ext uri="{3e2802c4-a4d2-4d8b-9148-e3be6c30e623}">
          <xlrd:rvb i="20222"/>
        </ext>
      </extLst>
    </bk>
    <bk>
      <extLst>
        <ext uri="{3e2802c4-a4d2-4d8b-9148-e3be6c30e623}">
          <xlrd:rvb i="20223"/>
        </ext>
      </extLst>
    </bk>
    <bk>
      <extLst>
        <ext uri="{3e2802c4-a4d2-4d8b-9148-e3be6c30e623}">
          <xlrd:rvb i="20224"/>
        </ext>
      </extLst>
    </bk>
    <bk>
      <extLst>
        <ext uri="{3e2802c4-a4d2-4d8b-9148-e3be6c30e623}">
          <xlrd:rvb i="20225"/>
        </ext>
      </extLst>
    </bk>
    <bk>
      <extLst>
        <ext uri="{3e2802c4-a4d2-4d8b-9148-e3be6c30e623}">
          <xlrd:rvb i="20226"/>
        </ext>
      </extLst>
    </bk>
    <bk>
      <extLst>
        <ext uri="{3e2802c4-a4d2-4d8b-9148-e3be6c30e623}">
          <xlrd:rvb i="20227"/>
        </ext>
      </extLst>
    </bk>
    <bk>
      <extLst>
        <ext uri="{3e2802c4-a4d2-4d8b-9148-e3be6c30e623}">
          <xlrd:rvb i="20228"/>
        </ext>
      </extLst>
    </bk>
    <bk>
      <extLst>
        <ext uri="{3e2802c4-a4d2-4d8b-9148-e3be6c30e623}">
          <xlrd:rvb i="20229"/>
        </ext>
      </extLst>
    </bk>
    <bk>
      <extLst>
        <ext uri="{3e2802c4-a4d2-4d8b-9148-e3be6c30e623}">
          <xlrd:rvb i="20230"/>
        </ext>
      </extLst>
    </bk>
    <bk>
      <extLst>
        <ext uri="{3e2802c4-a4d2-4d8b-9148-e3be6c30e623}">
          <xlrd:rvb i="20231"/>
        </ext>
      </extLst>
    </bk>
    <bk>
      <extLst>
        <ext uri="{3e2802c4-a4d2-4d8b-9148-e3be6c30e623}">
          <xlrd:rvb i="20232"/>
        </ext>
      </extLst>
    </bk>
    <bk>
      <extLst>
        <ext uri="{3e2802c4-a4d2-4d8b-9148-e3be6c30e623}">
          <xlrd:rvb i="20233"/>
        </ext>
      </extLst>
    </bk>
    <bk>
      <extLst>
        <ext uri="{3e2802c4-a4d2-4d8b-9148-e3be6c30e623}">
          <xlrd:rvb i="20234"/>
        </ext>
      </extLst>
    </bk>
    <bk>
      <extLst>
        <ext uri="{3e2802c4-a4d2-4d8b-9148-e3be6c30e623}">
          <xlrd:rvb i="20235"/>
        </ext>
      </extLst>
    </bk>
    <bk>
      <extLst>
        <ext uri="{3e2802c4-a4d2-4d8b-9148-e3be6c30e623}">
          <xlrd:rvb i="20236"/>
        </ext>
      </extLst>
    </bk>
    <bk>
      <extLst>
        <ext uri="{3e2802c4-a4d2-4d8b-9148-e3be6c30e623}">
          <xlrd:rvb i="20237"/>
        </ext>
      </extLst>
    </bk>
    <bk>
      <extLst>
        <ext uri="{3e2802c4-a4d2-4d8b-9148-e3be6c30e623}">
          <xlrd:rvb i="20238"/>
        </ext>
      </extLst>
    </bk>
    <bk>
      <extLst>
        <ext uri="{3e2802c4-a4d2-4d8b-9148-e3be6c30e623}">
          <xlrd:rvb i="20239"/>
        </ext>
      </extLst>
    </bk>
    <bk>
      <extLst>
        <ext uri="{3e2802c4-a4d2-4d8b-9148-e3be6c30e623}">
          <xlrd:rvb i="20240"/>
        </ext>
      </extLst>
    </bk>
    <bk>
      <extLst>
        <ext uri="{3e2802c4-a4d2-4d8b-9148-e3be6c30e623}">
          <xlrd:rvb i="20241"/>
        </ext>
      </extLst>
    </bk>
    <bk>
      <extLst>
        <ext uri="{3e2802c4-a4d2-4d8b-9148-e3be6c30e623}">
          <xlrd:rvb i="20242"/>
        </ext>
      </extLst>
    </bk>
    <bk>
      <extLst>
        <ext uri="{3e2802c4-a4d2-4d8b-9148-e3be6c30e623}">
          <xlrd:rvb i="20243"/>
        </ext>
      </extLst>
    </bk>
    <bk>
      <extLst>
        <ext uri="{3e2802c4-a4d2-4d8b-9148-e3be6c30e623}">
          <xlrd:rvb i="20244"/>
        </ext>
      </extLst>
    </bk>
    <bk>
      <extLst>
        <ext uri="{3e2802c4-a4d2-4d8b-9148-e3be6c30e623}">
          <xlrd:rvb i="20245"/>
        </ext>
      </extLst>
    </bk>
    <bk>
      <extLst>
        <ext uri="{3e2802c4-a4d2-4d8b-9148-e3be6c30e623}">
          <xlrd:rvb i="20246"/>
        </ext>
      </extLst>
    </bk>
    <bk>
      <extLst>
        <ext uri="{3e2802c4-a4d2-4d8b-9148-e3be6c30e623}">
          <xlrd:rvb i="20247"/>
        </ext>
      </extLst>
    </bk>
    <bk>
      <extLst>
        <ext uri="{3e2802c4-a4d2-4d8b-9148-e3be6c30e623}">
          <xlrd:rvb i="20248"/>
        </ext>
      </extLst>
    </bk>
    <bk>
      <extLst>
        <ext uri="{3e2802c4-a4d2-4d8b-9148-e3be6c30e623}">
          <xlrd:rvb i="20249"/>
        </ext>
      </extLst>
    </bk>
    <bk>
      <extLst>
        <ext uri="{3e2802c4-a4d2-4d8b-9148-e3be6c30e623}">
          <xlrd:rvb i="20250"/>
        </ext>
      </extLst>
    </bk>
    <bk>
      <extLst>
        <ext uri="{3e2802c4-a4d2-4d8b-9148-e3be6c30e623}">
          <xlrd:rvb i="20251"/>
        </ext>
      </extLst>
    </bk>
    <bk>
      <extLst>
        <ext uri="{3e2802c4-a4d2-4d8b-9148-e3be6c30e623}">
          <xlrd:rvb i="20252"/>
        </ext>
      </extLst>
    </bk>
    <bk>
      <extLst>
        <ext uri="{3e2802c4-a4d2-4d8b-9148-e3be6c30e623}">
          <xlrd:rvb i="20253"/>
        </ext>
      </extLst>
    </bk>
    <bk>
      <extLst>
        <ext uri="{3e2802c4-a4d2-4d8b-9148-e3be6c30e623}">
          <xlrd:rvb i="20254"/>
        </ext>
      </extLst>
    </bk>
    <bk>
      <extLst>
        <ext uri="{3e2802c4-a4d2-4d8b-9148-e3be6c30e623}">
          <xlrd:rvb i="20255"/>
        </ext>
      </extLst>
    </bk>
    <bk>
      <extLst>
        <ext uri="{3e2802c4-a4d2-4d8b-9148-e3be6c30e623}">
          <xlrd:rvb i="20256"/>
        </ext>
      </extLst>
    </bk>
    <bk>
      <extLst>
        <ext uri="{3e2802c4-a4d2-4d8b-9148-e3be6c30e623}">
          <xlrd:rvb i="20257"/>
        </ext>
      </extLst>
    </bk>
    <bk>
      <extLst>
        <ext uri="{3e2802c4-a4d2-4d8b-9148-e3be6c30e623}">
          <xlrd:rvb i="20258"/>
        </ext>
      </extLst>
    </bk>
    <bk>
      <extLst>
        <ext uri="{3e2802c4-a4d2-4d8b-9148-e3be6c30e623}">
          <xlrd:rvb i="20259"/>
        </ext>
      </extLst>
    </bk>
    <bk>
      <extLst>
        <ext uri="{3e2802c4-a4d2-4d8b-9148-e3be6c30e623}">
          <xlrd:rvb i="20260"/>
        </ext>
      </extLst>
    </bk>
    <bk>
      <extLst>
        <ext uri="{3e2802c4-a4d2-4d8b-9148-e3be6c30e623}">
          <xlrd:rvb i="20261"/>
        </ext>
      </extLst>
    </bk>
    <bk>
      <extLst>
        <ext uri="{3e2802c4-a4d2-4d8b-9148-e3be6c30e623}">
          <xlrd:rvb i="20262"/>
        </ext>
      </extLst>
    </bk>
    <bk>
      <extLst>
        <ext uri="{3e2802c4-a4d2-4d8b-9148-e3be6c30e623}">
          <xlrd:rvb i="20263"/>
        </ext>
      </extLst>
    </bk>
    <bk>
      <extLst>
        <ext uri="{3e2802c4-a4d2-4d8b-9148-e3be6c30e623}">
          <xlrd:rvb i="20264"/>
        </ext>
      </extLst>
    </bk>
    <bk>
      <extLst>
        <ext uri="{3e2802c4-a4d2-4d8b-9148-e3be6c30e623}">
          <xlrd:rvb i="20265"/>
        </ext>
      </extLst>
    </bk>
    <bk>
      <extLst>
        <ext uri="{3e2802c4-a4d2-4d8b-9148-e3be6c30e623}">
          <xlrd:rvb i="20266"/>
        </ext>
      </extLst>
    </bk>
    <bk>
      <extLst>
        <ext uri="{3e2802c4-a4d2-4d8b-9148-e3be6c30e623}">
          <xlrd:rvb i="20267"/>
        </ext>
      </extLst>
    </bk>
    <bk>
      <extLst>
        <ext uri="{3e2802c4-a4d2-4d8b-9148-e3be6c30e623}">
          <xlrd:rvb i="20268"/>
        </ext>
      </extLst>
    </bk>
    <bk>
      <extLst>
        <ext uri="{3e2802c4-a4d2-4d8b-9148-e3be6c30e623}">
          <xlrd:rvb i="20269"/>
        </ext>
      </extLst>
    </bk>
    <bk>
      <extLst>
        <ext uri="{3e2802c4-a4d2-4d8b-9148-e3be6c30e623}">
          <xlrd:rvb i="20270"/>
        </ext>
      </extLst>
    </bk>
    <bk>
      <extLst>
        <ext uri="{3e2802c4-a4d2-4d8b-9148-e3be6c30e623}">
          <xlrd:rvb i="20271"/>
        </ext>
      </extLst>
    </bk>
    <bk>
      <extLst>
        <ext uri="{3e2802c4-a4d2-4d8b-9148-e3be6c30e623}">
          <xlrd:rvb i="20272"/>
        </ext>
      </extLst>
    </bk>
    <bk>
      <extLst>
        <ext uri="{3e2802c4-a4d2-4d8b-9148-e3be6c30e623}">
          <xlrd:rvb i="20273"/>
        </ext>
      </extLst>
    </bk>
    <bk>
      <extLst>
        <ext uri="{3e2802c4-a4d2-4d8b-9148-e3be6c30e623}">
          <xlrd:rvb i="20274"/>
        </ext>
      </extLst>
    </bk>
    <bk>
      <extLst>
        <ext uri="{3e2802c4-a4d2-4d8b-9148-e3be6c30e623}">
          <xlrd:rvb i="20275"/>
        </ext>
      </extLst>
    </bk>
    <bk>
      <extLst>
        <ext uri="{3e2802c4-a4d2-4d8b-9148-e3be6c30e623}">
          <xlrd:rvb i="20276"/>
        </ext>
      </extLst>
    </bk>
    <bk>
      <extLst>
        <ext uri="{3e2802c4-a4d2-4d8b-9148-e3be6c30e623}">
          <xlrd:rvb i="20277"/>
        </ext>
      </extLst>
    </bk>
    <bk>
      <extLst>
        <ext uri="{3e2802c4-a4d2-4d8b-9148-e3be6c30e623}">
          <xlrd:rvb i="20278"/>
        </ext>
      </extLst>
    </bk>
    <bk>
      <extLst>
        <ext uri="{3e2802c4-a4d2-4d8b-9148-e3be6c30e623}">
          <xlrd:rvb i="20279"/>
        </ext>
      </extLst>
    </bk>
    <bk>
      <extLst>
        <ext uri="{3e2802c4-a4d2-4d8b-9148-e3be6c30e623}">
          <xlrd:rvb i="20280"/>
        </ext>
      </extLst>
    </bk>
    <bk>
      <extLst>
        <ext uri="{3e2802c4-a4d2-4d8b-9148-e3be6c30e623}">
          <xlrd:rvb i="20281"/>
        </ext>
      </extLst>
    </bk>
    <bk>
      <extLst>
        <ext uri="{3e2802c4-a4d2-4d8b-9148-e3be6c30e623}">
          <xlrd:rvb i="20282"/>
        </ext>
      </extLst>
    </bk>
    <bk>
      <extLst>
        <ext uri="{3e2802c4-a4d2-4d8b-9148-e3be6c30e623}">
          <xlrd:rvb i="20283"/>
        </ext>
      </extLst>
    </bk>
    <bk>
      <extLst>
        <ext uri="{3e2802c4-a4d2-4d8b-9148-e3be6c30e623}">
          <xlrd:rvb i="20284"/>
        </ext>
      </extLst>
    </bk>
    <bk>
      <extLst>
        <ext uri="{3e2802c4-a4d2-4d8b-9148-e3be6c30e623}">
          <xlrd:rvb i="20285"/>
        </ext>
      </extLst>
    </bk>
    <bk>
      <extLst>
        <ext uri="{3e2802c4-a4d2-4d8b-9148-e3be6c30e623}">
          <xlrd:rvb i="20286"/>
        </ext>
      </extLst>
    </bk>
    <bk>
      <extLst>
        <ext uri="{3e2802c4-a4d2-4d8b-9148-e3be6c30e623}">
          <xlrd:rvb i="20287"/>
        </ext>
      </extLst>
    </bk>
    <bk>
      <extLst>
        <ext uri="{3e2802c4-a4d2-4d8b-9148-e3be6c30e623}">
          <xlrd:rvb i="20288"/>
        </ext>
      </extLst>
    </bk>
    <bk>
      <extLst>
        <ext uri="{3e2802c4-a4d2-4d8b-9148-e3be6c30e623}">
          <xlrd:rvb i="20289"/>
        </ext>
      </extLst>
    </bk>
    <bk>
      <extLst>
        <ext uri="{3e2802c4-a4d2-4d8b-9148-e3be6c30e623}">
          <xlrd:rvb i="20290"/>
        </ext>
      </extLst>
    </bk>
    <bk>
      <extLst>
        <ext uri="{3e2802c4-a4d2-4d8b-9148-e3be6c30e623}">
          <xlrd:rvb i="20291"/>
        </ext>
      </extLst>
    </bk>
    <bk>
      <extLst>
        <ext uri="{3e2802c4-a4d2-4d8b-9148-e3be6c30e623}">
          <xlrd:rvb i="20294"/>
        </ext>
      </extLst>
    </bk>
    <bk>
      <extLst>
        <ext uri="{3e2802c4-a4d2-4d8b-9148-e3be6c30e623}">
          <xlrd:rvb i="20295"/>
        </ext>
      </extLst>
    </bk>
    <bk>
      <extLst>
        <ext uri="{3e2802c4-a4d2-4d8b-9148-e3be6c30e623}">
          <xlrd:rvb i="20296"/>
        </ext>
      </extLst>
    </bk>
    <bk>
      <extLst>
        <ext uri="{3e2802c4-a4d2-4d8b-9148-e3be6c30e623}">
          <xlrd:rvb i="20297"/>
        </ext>
      </extLst>
    </bk>
    <bk>
      <extLst>
        <ext uri="{3e2802c4-a4d2-4d8b-9148-e3be6c30e623}">
          <xlrd:rvb i="20298"/>
        </ext>
      </extLst>
    </bk>
    <bk>
      <extLst>
        <ext uri="{3e2802c4-a4d2-4d8b-9148-e3be6c30e623}">
          <xlrd:rvb i="20299"/>
        </ext>
      </extLst>
    </bk>
    <bk>
      <extLst>
        <ext uri="{3e2802c4-a4d2-4d8b-9148-e3be6c30e623}">
          <xlrd:rvb i="20300"/>
        </ext>
      </extLst>
    </bk>
    <bk>
      <extLst>
        <ext uri="{3e2802c4-a4d2-4d8b-9148-e3be6c30e623}">
          <xlrd:rvb i="20301"/>
        </ext>
      </extLst>
    </bk>
    <bk>
      <extLst>
        <ext uri="{3e2802c4-a4d2-4d8b-9148-e3be6c30e623}">
          <xlrd:rvb i="20302"/>
        </ext>
      </extLst>
    </bk>
    <bk>
      <extLst>
        <ext uri="{3e2802c4-a4d2-4d8b-9148-e3be6c30e623}">
          <xlrd:rvb i="20303"/>
        </ext>
      </extLst>
    </bk>
    <bk>
      <extLst>
        <ext uri="{3e2802c4-a4d2-4d8b-9148-e3be6c30e623}">
          <xlrd:rvb i="20304"/>
        </ext>
      </extLst>
    </bk>
    <bk>
      <extLst>
        <ext uri="{3e2802c4-a4d2-4d8b-9148-e3be6c30e623}">
          <xlrd:rvb i="20305"/>
        </ext>
      </extLst>
    </bk>
    <bk>
      <extLst>
        <ext uri="{3e2802c4-a4d2-4d8b-9148-e3be6c30e623}">
          <xlrd:rvb i="20306"/>
        </ext>
      </extLst>
    </bk>
    <bk>
      <extLst>
        <ext uri="{3e2802c4-a4d2-4d8b-9148-e3be6c30e623}">
          <xlrd:rvb i="20307"/>
        </ext>
      </extLst>
    </bk>
    <bk>
      <extLst>
        <ext uri="{3e2802c4-a4d2-4d8b-9148-e3be6c30e623}">
          <xlrd:rvb i="20308"/>
        </ext>
      </extLst>
    </bk>
    <bk>
      <extLst>
        <ext uri="{3e2802c4-a4d2-4d8b-9148-e3be6c30e623}">
          <xlrd:rvb i="20309"/>
        </ext>
      </extLst>
    </bk>
    <bk>
      <extLst>
        <ext uri="{3e2802c4-a4d2-4d8b-9148-e3be6c30e623}">
          <xlrd:rvb i="20310"/>
        </ext>
      </extLst>
    </bk>
    <bk>
      <extLst>
        <ext uri="{3e2802c4-a4d2-4d8b-9148-e3be6c30e623}">
          <xlrd:rvb i="20311"/>
        </ext>
      </extLst>
    </bk>
    <bk>
      <extLst>
        <ext uri="{3e2802c4-a4d2-4d8b-9148-e3be6c30e623}">
          <xlrd:rvb i="20312"/>
        </ext>
      </extLst>
    </bk>
    <bk>
      <extLst>
        <ext uri="{3e2802c4-a4d2-4d8b-9148-e3be6c30e623}">
          <xlrd:rvb i="20313"/>
        </ext>
      </extLst>
    </bk>
    <bk>
      <extLst>
        <ext uri="{3e2802c4-a4d2-4d8b-9148-e3be6c30e623}">
          <xlrd:rvb i="20314"/>
        </ext>
      </extLst>
    </bk>
    <bk>
      <extLst>
        <ext uri="{3e2802c4-a4d2-4d8b-9148-e3be6c30e623}">
          <xlrd:rvb i="20315"/>
        </ext>
      </extLst>
    </bk>
    <bk>
      <extLst>
        <ext uri="{3e2802c4-a4d2-4d8b-9148-e3be6c30e623}">
          <xlrd:rvb i="20316"/>
        </ext>
      </extLst>
    </bk>
    <bk>
      <extLst>
        <ext uri="{3e2802c4-a4d2-4d8b-9148-e3be6c30e623}">
          <xlrd:rvb i="20317"/>
        </ext>
      </extLst>
    </bk>
    <bk>
      <extLst>
        <ext uri="{3e2802c4-a4d2-4d8b-9148-e3be6c30e623}">
          <xlrd:rvb i="20318"/>
        </ext>
      </extLst>
    </bk>
    <bk>
      <extLst>
        <ext uri="{3e2802c4-a4d2-4d8b-9148-e3be6c30e623}">
          <xlrd:rvb i="20319"/>
        </ext>
      </extLst>
    </bk>
    <bk>
      <extLst>
        <ext uri="{3e2802c4-a4d2-4d8b-9148-e3be6c30e623}">
          <xlrd:rvb i="20320"/>
        </ext>
      </extLst>
    </bk>
    <bk>
      <extLst>
        <ext uri="{3e2802c4-a4d2-4d8b-9148-e3be6c30e623}">
          <xlrd:rvb i="20321"/>
        </ext>
      </extLst>
    </bk>
    <bk>
      <extLst>
        <ext uri="{3e2802c4-a4d2-4d8b-9148-e3be6c30e623}">
          <xlrd:rvb i="20322"/>
        </ext>
      </extLst>
    </bk>
    <bk>
      <extLst>
        <ext uri="{3e2802c4-a4d2-4d8b-9148-e3be6c30e623}">
          <xlrd:rvb i="20323"/>
        </ext>
      </extLst>
    </bk>
    <bk>
      <extLst>
        <ext uri="{3e2802c4-a4d2-4d8b-9148-e3be6c30e623}">
          <xlrd:rvb i="20324"/>
        </ext>
      </extLst>
    </bk>
    <bk>
      <extLst>
        <ext uri="{3e2802c4-a4d2-4d8b-9148-e3be6c30e623}">
          <xlrd:rvb i="20325"/>
        </ext>
      </extLst>
    </bk>
    <bk>
      <extLst>
        <ext uri="{3e2802c4-a4d2-4d8b-9148-e3be6c30e623}">
          <xlrd:rvb i="20326"/>
        </ext>
      </extLst>
    </bk>
    <bk>
      <extLst>
        <ext uri="{3e2802c4-a4d2-4d8b-9148-e3be6c30e623}">
          <xlrd:rvb i="20327"/>
        </ext>
      </extLst>
    </bk>
    <bk>
      <extLst>
        <ext uri="{3e2802c4-a4d2-4d8b-9148-e3be6c30e623}">
          <xlrd:rvb i="20328"/>
        </ext>
      </extLst>
    </bk>
    <bk>
      <extLst>
        <ext uri="{3e2802c4-a4d2-4d8b-9148-e3be6c30e623}">
          <xlrd:rvb i="20329"/>
        </ext>
      </extLst>
    </bk>
    <bk>
      <extLst>
        <ext uri="{3e2802c4-a4d2-4d8b-9148-e3be6c30e623}">
          <xlrd:rvb i="20330"/>
        </ext>
      </extLst>
    </bk>
    <bk>
      <extLst>
        <ext uri="{3e2802c4-a4d2-4d8b-9148-e3be6c30e623}">
          <xlrd:rvb i="20331"/>
        </ext>
      </extLst>
    </bk>
    <bk>
      <extLst>
        <ext uri="{3e2802c4-a4d2-4d8b-9148-e3be6c30e623}">
          <xlrd:rvb i="20332"/>
        </ext>
      </extLst>
    </bk>
    <bk>
      <extLst>
        <ext uri="{3e2802c4-a4d2-4d8b-9148-e3be6c30e623}">
          <xlrd:rvb i="20333"/>
        </ext>
      </extLst>
    </bk>
    <bk>
      <extLst>
        <ext uri="{3e2802c4-a4d2-4d8b-9148-e3be6c30e623}">
          <xlrd:rvb i="20334"/>
        </ext>
      </extLst>
    </bk>
    <bk>
      <extLst>
        <ext uri="{3e2802c4-a4d2-4d8b-9148-e3be6c30e623}">
          <xlrd:rvb i="20335"/>
        </ext>
      </extLst>
    </bk>
    <bk>
      <extLst>
        <ext uri="{3e2802c4-a4d2-4d8b-9148-e3be6c30e623}">
          <xlrd:rvb i="20336"/>
        </ext>
      </extLst>
    </bk>
    <bk>
      <extLst>
        <ext uri="{3e2802c4-a4d2-4d8b-9148-e3be6c30e623}">
          <xlrd:rvb i="20337"/>
        </ext>
      </extLst>
    </bk>
    <bk>
      <extLst>
        <ext uri="{3e2802c4-a4d2-4d8b-9148-e3be6c30e623}">
          <xlrd:rvb i="20338"/>
        </ext>
      </extLst>
    </bk>
    <bk>
      <extLst>
        <ext uri="{3e2802c4-a4d2-4d8b-9148-e3be6c30e623}">
          <xlrd:rvb i="20339"/>
        </ext>
      </extLst>
    </bk>
    <bk>
      <extLst>
        <ext uri="{3e2802c4-a4d2-4d8b-9148-e3be6c30e623}">
          <xlrd:rvb i="20340"/>
        </ext>
      </extLst>
    </bk>
    <bk>
      <extLst>
        <ext uri="{3e2802c4-a4d2-4d8b-9148-e3be6c30e623}">
          <xlrd:rvb i="20341"/>
        </ext>
      </extLst>
    </bk>
    <bk>
      <extLst>
        <ext uri="{3e2802c4-a4d2-4d8b-9148-e3be6c30e623}">
          <xlrd:rvb i="20342"/>
        </ext>
      </extLst>
    </bk>
    <bk>
      <extLst>
        <ext uri="{3e2802c4-a4d2-4d8b-9148-e3be6c30e623}">
          <xlrd:rvb i="20343"/>
        </ext>
      </extLst>
    </bk>
    <bk>
      <extLst>
        <ext uri="{3e2802c4-a4d2-4d8b-9148-e3be6c30e623}">
          <xlrd:rvb i="20344"/>
        </ext>
      </extLst>
    </bk>
    <bk>
      <extLst>
        <ext uri="{3e2802c4-a4d2-4d8b-9148-e3be6c30e623}">
          <xlrd:rvb i="20345"/>
        </ext>
      </extLst>
    </bk>
    <bk>
      <extLst>
        <ext uri="{3e2802c4-a4d2-4d8b-9148-e3be6c30e623}">
          <xlrd:rvb i="20346"/>
        </ext>
      </extLst>
    </bk>
    <bk>
      <extLst>
        <ext uri="{3e2802c4-a4d2-4d8b-9148-e3be6c30e623}">
          <xlrd:rvb i="20347"/>
        </ext>
      </extLst>
    </bk>
    <bk>
      <extLst>
        <ext uri="{3e2802c4-a4d2-4d8b-9148-e3be6c30e623}">
          <xlrd:rvb i="20348"/>
        </ext>
      </extLst>
    </bk>
    <bk>
      <extLst>
        <ext uri="{3e2802c4-a4d2-4d8b-9148-e3be6c30e623}">
          <xlrd:rvb i="20349"/>
        </ext>
      </extLst>
    </bk>
    <bk>
      <extLst>
        <ext uri="{3e2802c4-a4d2-4d8b-9148-e3be6c30e623}">
          <xlrd:rvb i="20350"/>
        </ext>
      </extLst>
    </bk>
    <bk>
      <extLst>
        <ext uri="{3e2802c4-a4d2-4d8b-9148-e3be6c30e623}">
          <xlrd:rvb i="20351"/>
        </ext>
      </extLst>
    </bk>
    <bk>
      <extLst>
        <ext uri="{3e2802c4-a4d2-4d8b-9148-e3be6c30e623}">
          <xlrd:rvb i="20352"/>
        </ext>
      </extLst>
    </bk>
    <bk>
      <extLst>
        <ext uri="{3e2802c4-a4d2-4d8b-9148-e3be6c30e623}">
          <xlrd:rvb i="20353"/>
        </ext>
      </extLst>
    </bk>
    <bk>
      <extLst>
        <ext uri="{3e2802c4-a4d2-4d8b-9148-e3be6c30e623}">
          <xlrd:rvb i="20354"/>
        </ext>
      </extLst>
    </bk>
    <bk>
      <extLst>
        <ext uri="{3e2802c4-a4d2-4d8b-9148-e3be6c30e623}">
          <xlrd:rvb i="20355"/>
        </ext>
      </extLst>
    </bk>
    <bk>
      <extLst>
        <ext uri="{3e2802c4-a4d2-4d8b-9148-e3be6c30e623}">
          <xlrd:rvb i="20356"/>
        </ext>
      </extLst>
    </bk>
    <bk>
      <extLst>
        <ext uri="{3e2802c4-a4d2-4d8b-9148-e3be6c30e623}">
          <xlrd:rvb i="20357"/>
        </ext>
      </extLst>
    </bk>
    <bk>
      <extLst>
        <ext uri="{3e2802c4-a4d2-4d8b-9148-e3be6c30e623}">
          <xlrd:rvb i="20358"/>
        </ext>
      </extLst>
    </bk>
    <bk>
      <extLst>
        <ext uri="{3e2802c4-a4d2-4d8b-9148-e3be6c30e623}">
          <xlrd:rvb i="20359"/>
        </ext>
      </extLst>
    </bk>
    <bk>
      <extLst>
        <ext uri="{3e2802c4-a4d2-4d8b-9148-e3be6c30e623}">
          <xlrd:rvb i="20360"/>
        </ext>
      </extLst>
    </bk>
    <bk>
      <extLst>
        <ext uri="{3e2802c4-a4d2-4d8b-9148-e3be6c30e623}">
          <xlrd:rvb i="20361"/>
        </ext>
      </extLst>
    </bk>
    <bk>
      <extLst>
        <ext uri="{3e2802c4-a4d2-4d8b-9148-e3be6c30e623}">
          <xlrd:rvb i="20362"/>
        </ext>
      </extLst>
    </bk>
    <bk>
      <extLst>
        <ext uri="{3e2802c4-a4d2-4d8b-9148-e3be6c30e623}">
          <xlrd:rvb i="20363"/>
        </ext>
      </extLst>
    </bk>
    <bk>
      <extLst>
        <ext uri="{3e2802c4-a4d2-4d8b-9148-e3be6c30e623}">
          <xlrd:rvb i="20364"/>
        </ext>
      </extLst>
    </bk>
    <bk>
      <extLst>
        <ext uri="{3e2802c4-a4d2-4d8b-9148-e3be6c30e623}">
          <xlrd:rvb i="20365"/>
        </ext>
      </extLst>
    </bk>
    <bk>
      <extLst>
        <ext uri="{3e2802c4-a4d2-4d8b-9148-e3be6c30e623}">
          <xlrd:rvb i="20366"/>
        </ext>
      </extLst>
    </bk>
    <bk>
      <extLst>
        <ext uri="{3e2802c4-a4d2-4d8b-9148-e3be6c30e623}">
          <xlrd:rvb i="20367"/>
        </ext>
      </extLst>
    </bk>
    <bk>
      <extLst>
        <ext uri="{3e2802c4-a4d2-4d8b-9148-e3be6c30e623}">
          <xlrd:rvb i="20368"/>
        </ext>
      </extLst>
    </bk>
    <bk>
      <extLst>
        <ext uri="{3e2802c4-a4d2-4d8b-9148-e3be6c30e623}">
          <xlrd:rvb i="20369"/>
        </ext>
      </extLst>
    </bk>
    <bk>
      <extLst>
        <ext uri="{3e2802c4-a4d2-4d8b-9148-e3be6c30e623}">
          <xlrd:rvb i="20370"/>
        </ext>
      </extLst>
    </bk>
    <bk>
      <extLst>
        <ext uri="{3e2802c4-a4d2-4d8b-9148-e3be6c30e623}">
          <xlrd:rvb i="20371"/>
        </ext>
      </extLst>
    </bk>
    <bk>
      <extLst>
        <ext uri="{3e2802c4-a4d2-4d8b-9148-e3be6c30e623}">
          <xlrd:rvb i="20372"/>
        </ext>
      </extLst>
    </bk>
    <bk>
      <extLst>
        <ext uri="{3e2802c4-a4d2-4d8b-9148-e3be6c30e623}">
          <xlrd:rvb i="20373"/>
        </ext>
      </extLst>
    </bk>
    <bk>
      <extLst>
        <ext uri="{3e2802c4-a4d2-4d8b-9148-e3be6c30e623}">
          <xlrd:rvb i="20374"/>
        </ext>
      </extLst>
    </bk>
    <bk>
      <extLst>
        <ext uri="{3e2802c4-a4d2-4d8b-9148-e3be6c30e623}">
          <xlrd:rvb i="20375"/>
        </ext>
      </extLst>
    </bk>
    <bk>
      <extLst>
        <ext uri="{3e2802c4-a4d2-4d8b-9148-e3be6c30e623}">
          <xlrd:rvb i="20376"/>
        </ext>
      </extLst>
    </bk>
    <bk>
      <extLst>
        <ext uri="{3e2802c4-a4d2-4d8b-9148-e3be6c30e623}">
          <xlrd:rvb i="20377"/>
        </ext>
      </extLst>
    </bk>
    <bk>
      <extLst>
        <ext uri="{3e2802c4-a4d2-4d8b-9148-e3be6c30e623}">
          <xlrd:rvb i="20378"/>
        </ext>
      </extLst>
    </bk>
    <bk>
      <extLst>
        <ext uri="{3e2802c4-a4d2-4d8b-9148-e3be6c30e623}">
          <xlrd:rvb i="20379"/>
        </ext>
      </extLst>
    </bk>
    <bk>
      <extLst>
        <ext uri="{3e2802c4-a4d2-4d8b-9148-e3be6c30e623}">
          <xlrd:rvb i="20380"/>
        </ext>
      </extLst>
    </bk>
    <bk>
      <extLst>
        <ext uri="{3e2802c4-a4d2-4d8b-9148-e3be6c30e623}">
          <xlrd:rvb i="20381"/>
        </ext>
      </extLst>
    </bk>
    <bk>
      <extLst>
        <ext uri="{3e2802c4-a4d2-4d8b-9148-e3be6c30e623}">
          <xlrd:rvb i="20382"/>
        </ext>
      </extLst>
    </bk>
    <bk>
      <extLst>
        <ext uri="{3e2802c4-a4d2-4d8b-9148-e3be6c30e623}">
          <xlrd:rvb i="20383"/>
        </ext>
      </extLst>
    </bk>
    <bk>
      <extLst>
        <ext uri="{3e2802c4-a4d2-4d8b-9148-e3be6c30e623}">
          <xlrd:rvb i="20384"/>
        </ext>
      </extLst>
    </bk>
    <bk>
      <extLst>
        <ext uri="{3e2802c4-a4d2-4d8b-9148-e3be6c30e623}">
          <xlrd:rvb i="20385"/>
        </ext>
      </extLst>
    </bk>
    <bk>
      <extLst>
        <ext uri="{3e2802c4-a4d2-4d8b-9148-e3be6c30e623}">
          <xlrd:rvb i="20386"/>
        </ext>
      </extLst>
    </bk>
    <bk>
      <extLst>
        <ext uri="{3e2802c4-a4d2-4d8b-9148-e3be6c30e623}">
          <xlrd:rvb i="20387"/>
        </ext>
      </extLst>
    </bk>
    <bk>
      <extLst>
        <ext uri="{3e2802c4-a4d2-4d8b-9148-e3be6c30e623}">
          <xlrd:rvb i="20388"/>
        </ext>
      </extLst>
    </bk>
    <bk>
      <extLst>
        <ext uri="{3e2802c4-a4d2-4d8b-9148-e3be6c30e623}">
          <xlrd:rvb i="20389"/>
        </ext>
      </extLst>
    </bk>
    <bk>
      <extLst>
        <ext uri="{3e2802c4-a4d2-4d8b-9148-e3be6c30e623}">
          <xlrd:rvb i="20390"/>
        </ext>
      </extLst>
    </bk>
    <bk>
      <extLst>
        <ext uri="{3e2802c4-a4d2-4d8b-9148-e3be6c30e623}">
          <xlrd:rvb i="20391"/>
        </ext>
      </extLst>
    </bk>
    <bk>
      <extLst>
        <ext uri="{3e2802c4-a4d2-4d8b-9148-e3be6c30e623}">
          <xlrd:rvb i="20392"/>
        </ext>
      </extLst>
    </bk>
    <bk>
      <extLst>
        <ext uri="{3e2802c4-a4d2-4d8b-9148-e3be6c30e623}">
          <xlrd:rvb i="20393"/>
        </ext>
      </extLst>
    </bk>
    <bk>
      <extLst>
        <ext uri="{3e2802c4-a4d2-4d8b-9148-e3be6c30e623}">
          <xlrd:rvb i="20394"/>
        </ext>
      </extLst>
    </bk>
    <bk>
      <extLst>
        <ext uri="{3e2802c4-a4d2-4d8b-9148-e3be6c30e623}">
          <xlrd:rvb i="20395"/>
        </ext>
      </extLst>
    </bk>
    <bk>
      <extLst>
        <ext uri="{3e2802c4-a4d2-4d8b-9148-e3be6c30e623}">
          <xlrd:rvb i="20396"/>
        </ext>
      </extLst>
    </bk>
    <bk>
      <extLst>
        <ext uri="{3e2802c4-a4d2-4d8b-9148-e3be6c30e623}">
          <xlrd:rvb i="20397"/>
        </ext>
      </extLst>
    </bk>
    <bk>
      <extLst>
        <ext uri="{3e2802c4-a4d2-4d8b-9148-e3be6c30e623}">
          <xlrd:rvb i="20398"/>
        </ext>
      </extLst>
    </bk>
    <bk>
      <extLst>
        <ext uri="{3e2802c4-a4d2-4d8b-9148-e3be6c30e623}">
          <xlrd:rvb i="20399"/>
        </ext>
      </extLst>
    </bk>
    <bk>
      <extLst>
        <ext uri="{3e2802c4-a4d2-4d8b-9148-e3be6c30e623}">
          <xlrd:rvb i="20400"/>
        </ext>
      </extLst>
    </bk>
    <bk>
      <extLst>
        <ext uri="{3e2802c4-a4d2-4d8b-9148-e3be6c30e623}">
          <xlrd:rvb i="20401"/>
        </ext>
      </extLst>
    </bk>
    <bk>
      <extLst>
        <ext uri="{3e2802c4-a4d2-4d8b-9148-e3be6c30e623}">
          <xlrd:rvb i="20402"/>
        </ext>
      </extLst>
    </bk>
    <bk>
      <extLst>
        <ext uri="{3e2802c4-a4d2-4d8b-9148-e3be6c30e623}">
          <xlrd:rvb i="20403"/>
        </ext>
      </extLst>
    </bk>
    <bk>
      <extLst>
        <ext uri="{3e2802c4-a4d2-4d8b-9148-e3be6c30e623}">
          <xlrd:rvb i="20404"/>
        </ext>
      </extLst>
    </bk>
    <bk>
      <extLst>
        <ext uri="{3e2802c4-a4d2-4d8b-9148-e3be6c30e623}">
          <xlrd:rvb i="20405"/>
        </ext>
      </extLst>
    </bk>
    <bk>
      <extLst>
        <ext uri="{3e2802c4-a4d2-4d8b-9148-e3be6c30e623}">
          <xlrd:rvb i="20406"/>
        </ext>
      </extLst>
    </bk>
    <bk>
      <extLst>
        <ext uri="{3e2802c4-a4d2-4d8b-9148-e3be6c30e623}">
          <xlrd:rvb i="20407"/>
        </ext>
      </extLst>
    </bk>
    <bk>
      <extLst>
        <ext uri="{3e2802c4-a4d2-4d8b-9148-e3be6c30e623}">
          <xlrd:rvb i="20408"/>
        </ext>
      </extLst>
    </bk>
    <bk>
      <extLst>
        <ext uri="{3e2802c4-a4d2-4d8b-9148-e3be6c30e623}">
          <xlrd:rvb i="20409"/>
        </ext>
      </extLst>
    </bk>
    <bk>
      <extLst>
        <ext uri="{3e2802c4-a4d2-4d8b-9148-e3be6c30e623}">
          <xlrd:rvb i="20410"/>
        </ext>
      </extLst>
    </bk>
    <bk>
      <extLst>
        <ext uri="{3e2802c4-a4d2-4d8b-9148-e3be6c30e623}">
          <xlrd:rvb i="20411"/>
        </ext>
      </extLst>
    </bk>
    <bk>
      <extLst>
        <ext uri="{3e2802c4-a4d2-4d8b-9148-e3be6c30e623}">
          <xlrd:rvb i="20412"/>
        </ext>
      </extLst>
    </bk>
    <bk>
      <extLst>
        <ext uri="{3e2802c4-a4d2-4d8b-9148-e3be6c30e623}">
          <xlrd:rvb i="20413"/>
        </ext>
      </extLst>
    </bk>
    <bk>
      <extLst>
        <ext uri="{3e2802c4-a4d2-4d8b-9148-e3be6c30e623}">
          <xlrd:rvb i="20414"/>
        </ext>
      </extLst>
    </bk>
    <bk>
      <extLst>
        <ext uri="{3e2802c4-a4d2-4d8b-9148-e3be6c30e623}">
          <xlrd:rvb i="20415"/>
        </ext>
      </extLst>
    </bk>
    <bk>
      <extLst>
        <ext uri="{3e2802c4-a4d2-4d8b-9148-e3be6c30e623}">
          <xlrd:rvb i="20416"/>
        </ext>
      </extLst>
    </bk>
    <bk>
      <extLst>
        <ext uri="{3e2802c4-a4d2-4d8b-9148-e3be6c30e623}">
          <xlrd:rvb i="20417"/>
        </ext>
      </extLst>
    </bk>
    <bk>
      <extLst>
        <ext uri="{3e2802c4-a4d2-4d8b-9148-e3be6c30e623}">
          <xlrd:rvb i="20418"/>
        </ext>
      </extLst>
    </bk>
    <bk>
      <extLst>
        <ext uri="{3e2802c4-a4d2-4d8b-9148-e3be6c30e623}">
          <xlrd:rvb i="20419"/>
        </ext>
      </extLst>
    </bk>
    <bk>
      <extLst>
        <ext uri="{3e2802c4-a4d2-4d8b-9148-e3be6c30e623}">
          <xlrd:rvb i="20420"/>
        </ext>
      </extLst>
    </bk>
    <bk>
      <extLst>
        <ext uri="{3e2802c4-a4d2-4d8b-9148-e3be6c30e623}">
          <xlrd:rvb i="20421"/>
        </ext>
      </extLst>
    </bk>
    <bk>
      <extLst>
        <ext uri="{3e2802c4-a4d2-4d8b-9148-e3be6c30e623}">
          <xlrd:rvb i="20422"/>
        </ext>
      </extLst>
    </bk>
    <bk>
      <extLst>
        <ext uri="{3e2802c4-a4d2-4d8b-9148-e3be6c30e623}">
          <xlrd:rvb i="20423"/>
        </ext>
      </extLst>
    </bk>
    <bk>
      <extLst>
        <ext uri="{3e2802c4-a4d2-4d8b-9148-e3be6c30e623}">
          <xlrd:rvb i="20424"/>
        </ext>
      </extLst>
    </bk>
    <bk>
      <extLst>
        <ext uri="{3e2802c4-a4d2-4d8b-9148-e3be6c30e623}">
          <xlrd:rvb i="20425"/>
        </ext>
      </extLst>
    </bk>
    <bk>
      <extLst>
        <ext uri="{3e2802c4-a4d2-4d8b-9148-e3be6c30e623}">
          <xlrd:rvb i="20426"/>
        </ext>
      </extLst>
    </bk>
    <bk>
      <extLst>
        <ext uri="{3e2802c4-a4d2-4d8b-9148-e3be6c30e623}">
          <xlrd:rvb i="20427"/>
        </ext>
      </extLst>
    </bk>
    <bk>
      <extLst>
        <ext uri="{3e2802c4-a4d2-4d8b-9148-e3be6c30e623}">
          <xlrd:rvb i="20428"/>
        </ext>
      </extLst>
    </bk>
    <bk>
      <extLst>
        <ext uri="{3e2802c4-a4d2-4d8b-9148-e3be6c30e623}">
          <xlrd:rvb i="20429"/>
        </ext>
      </extLst>
    </bk>
    <bk>
      <extLst>
        <ext uri="{3e2802c4-a4d2-4d8b-9148-e3be6c30e623}">
          <xlrd:rvb i="20430"/>
        </ext>
      </extLst>
    </bk>
    <bk>
      <extLst>
        <ext uri="{3e2802c4-a4d2-4d8b-9148-e3be6c30e623}">
          <xlrd:rvb i="20431"/>
        </ext>
      </extLst>
    </bk>
    <bk>
      <extLst>
        <ext uri="{3e2802c4-a4d2-4d8b-9148-e3be6c30e623}">
          <xlrd:rvb i="20432"/>
        </ext>
      </extLst>
    </bk>
    <bk>
      <extLst>
        <ext uri="{3e2802c4-a4d2-4d8b-9148-e3be6c30e623}">
          <xlrd:rvb i="20433"/>
        </ext>
      </extLst>
    </bk>
    <bk>
      <extLst>
        <ext uri="{3e2802c4-a4d2-4d8b-9148-e3be6c30e623}">
          <xlrd:rvb i="20434"/>
        </ext>
      </extLst>
    </bk>
    <bk>
      <extLst>
        <ext uri="{3e2802c4-a4d2-4d8b-9148-e3be6c30e623}">
          <xlrd:rvb i="20435"/>
        </ext>
      </extLst>
    </bk>
    <bk>
      <extLst>
        <ext uri="{3e2802c4-a4d2-4d8b-9148-e3be6c30e623}">
          <xlrd:rvb i="20436"/>
        </ext>
      </extLst>
    </bk>
    <bk>
      <extLst>
        <ext uri="{3e2802c4-a4d2-4d8b-9148-e3be6c30e623}">
          <xlrd:rvb i="20437"/>
        </ext>
      </extLst>
    </bk>
    <bk>
      <extLst>
        <ext uri="{3e2802c4-a4d2-4d8b-9148-e3be6c30e623}">
          <xlrd:rvb i="20438"/>
        </ext>
      </extLst>
    </bk>
    <bk>
      <extLst>
        <ext uri="{3e2802c4-a4d2-4d8b-9148-e3be6c30e623}">
          <xlrd:rvb i="20439"/>
        </ext>
      </extLst>
    </bk>
    <bk>
      <extLst>
        <ext uri="{3e2802c4-a4d2-4d8b-9148-e3be6c30e623}">
          <xlrd:rvb i="20440"/>
        </ext>
      </extLst>
    </bk>
    <bk>
      <extLst>
        <ext uri="{3e2802c4-a4d2-4d8b-9148-e3be6c30e623}">
          <xlrd:rvb i="20441"/>
        </ext>
      </extLst>
    </bk>
    <bk>
      <extLst>
        <ext uri="{3e2802c4-a4d2-4d8b-9148-e3be6c30e623}">
          <xlrd:rvb i="20442"/>
        </ext>
      </extLst>
    </bk>
    <bk>
      <extLst>
        <ext uri="{3e2802c4-a4d2-4d8b-9148-e3be6c30e623}">
          <xlrd:rvb i="20443"/>
        </ext>
      </extLst>
    </bk>
    <bk>
      <extLst>
        <ext uri="{3e2802c4-a4d2-4d8b-9148-e3be6c30e623}">
          <xlrd:rvb i="20444"/>
        </ext>
      </extLst>
    </bk>
    <bk>
      <extLst>
        <ext uri="{3e2802c4-a4d2-4d8b-9148-e3be6c30e623}">
          <xlrd:rvb i="20445"/>
        </ext>
      </extLst>
    </bk>
    <bk>
      <extLst>
        <ext uri="{3e2802c4-a4d2-4d8b-9148-e3be6c30e623}">
          <xlrd:rvb i="20446"/>
        </ext>
      </extLst>
    </bk>
    <bk>
      <extLst>
        <ext uri="{3e2802c4-a4d2-4d8b-9148-e3be6c30e623}">
          <xlrd:rvb i="20447"/>
        </ext>
      </extLst>
    </bk>
    <bk>
      <extLst>
        <ext uri="{3e2802c4-a4d2-4d8b-9148-e3be6c30e623}">
          <xlrd:rvb i="20448"/>
        </ext>
      </extLst>
    </bk>
    <bk>
      <extLst>
        <ext uri="{3e2802c4-a4d2-4d8b-9148-e3be6c30e623}">
          <xlrd:rvb i="20449"/>
        </ext>
      </extLst>
    </bk>
    <bk>
      <extLst>
        <ext uri="{3e2802c4-a4d2-4d8b-9148-e3be6c30e623}">
          <xlrd:rvb i="20450"/>
        </ext>
      </extLst>
    </bk>
    <bk>
      <extLst>
        <ext uri="{3e2802c4-a4d2-4d8b-9148-e3be6c30e623}">
          <xlrd:rvb i="20451"/>
        </ext>
      </extLst>
    </bk>
    <bk>
      <extLst>
        <ext uri="{3e2802c4-a4d2-4d8b-9148-e3be6c30e623}">
          <xlrd:rvb i="20452"/>
        </ext>
      </extLst>
    </bk>
    <bk>
      <extLst>
        <ext uri="{3e2802c4-a4d2-4d8b-9148-e3be6c30e623}">
          <xlrd:rvb i="20453"/>
        </ext>
      </extLst>
    </bk>
    <bk>
      <extLst>
        <ext uri="{3e2802c4-a4d2-4d8b-9148-e3be6c30e623}">
          <xlrd:rvb i="20454"/>
        </ext>
      </extLst>
    </bk>
    <bk>
      <extLst>
        <ext uri="{3e2802c4-a4d2-4d8b-9148-e3be6c30e623}">
          <xlrd:rvb i="20455"/>
        </ext>
      </extLst>
    </bk>
    <bk>
      <extLst>
        <ext uri="{3e2802c4-a4d2-4d8b-9148-e3be6c30e623}">
          <xlrd:rvb i="20456"/>
        </ext>
      </extLst>
    </bk>
    <bk>
      <extLst>
        <ext uri="{3e2802c4-a4d2-4d8b-9148-e3be6c30e623}">
          <xlrd:rvb i="20457"/>
        </ext>
      </extLst>
    </bk>
    <bk>
      <extLst>
        <ext uri="{3e2802c4-a4d2-4d8b-9148-e3be6c30e623}">
          <xlrd:rvb i="20458"/>
        </ext>
      </extLst>
    </bk>
    <bk>
      <extLst>
        <ext uri="{3e2802c4-a4d2-4d8b-9148-e3be6c30e623}">
          <xlrd:rvb i="20459"/>
        </ext>
      </extLst>
    </bk>
    <bk>
      <extLst>
        <ext uri="{3e2802c4-a4d2-4d8b-9148-e3be6c30e623}">
          <xlrd:rvb i="20460"/>
        </ext>
      </extLst>
    </bk>
    <bk>
      <extLst>
        <ext uri="{3e2802c4-a4d2-4d8b-9148-e3be6c30e623}">
          <xlrd:rvb i="20461"/>
        </ext>
      </extLst>
    </bk>
    <bk>
      <extLst>
        <ext uri="{3e2802c4-a4d2-4d8b-9148-e3be6c30e623}">
          <xlrd:rvb i="20462"/>
        </ext>
      </extLst>
    </bk>
    <bk>
      <extLst>
        <ext uri="{3e2802c4-a4d2-4d8b-9148-e3be6c30e623}">
          <xlrd:rvb i="20463"/>
        </ext>
      </extLst>
    </bk>
    <bk>
      <extLst>
        <ext uri="{3e2802c4-a4d2-4d8b-9148-e3be6c30e623}">
          <xlrd:rvb i="20464"/>
        </ext>
      </extLst>
    </bk>
    <bk>
      <extLst>
        <ext uri="{3e2802c4-a4d2-4d8b-9148-e3be6c30e623}">
          <xlrd:rvb i="20465"/>
        </ext>
      </extLst>
    </bk>
    <bk>
      <extLst>
        <ext uri="{3e2802c4-a4d2-4d8b-9148-e3be6c30e623}">
          <xlrd:rvb i="20466"/>
        </ext>
      </extLst>
    </bk>
    <bk>
      <extLst>
        <ext uri="{3e2802c4-a4d2-4d8b-9148-e3be6c30e623}">
          <xlrd:rvb i="20467"/>
        </ext>
      </extLst>
    </bk>
    <bk>
      <extLst>
        <ext uri="{3e2802c4-a4d2-4d8b-9148-e3be6c30e623}">
          <xlrd:rvb i="20468"/>
        </ext>
      </extLst>
    </bk>
    <bk>
      <extLst>
        <ext uri="{3e2802c4-a4d2-4d8b-9148-e3be6c30e623}">
          <xlrd:rvb i="20469"/>
        </ext>
      </extLst>
    </bk>
    <bk>
      <extLst>
        <ext uri="{3e2802c4-a4d2-4d8b-9148-e3be6c30e623}">
          <xlrd:rvb i="20470"/>
        </ext>
      </extLst>
    </bk>
    <bk>
      <extLst>
        <ext uri="{3e2802c4-a4d2-4d8b-9148-e3be6c30e623}">
          <xlrd:rvb i="20471"/>
        </ext>
      </extLst>
    </bk>
    <bk>
      <extLst>
        <ext uri="{3e2802c4-a4d2-4d8b-9148-e3be6c30e623}">
          <xlrd:rvb i="20472"/>
        </ext>
      </extLst>
    </bk>
    <bk>
      <extLst>
        <ext uri="{3e2802c4-a4d2-4d8b-9148-e3be6c30e623}">
          <xlrd:rvb i="20473"/>
        </ext>
      </extLst>
    </bk>
    <bk>
      <extLst>
        <ext uri="{3e2802c4-a4d2-4d8b-9148-e3be6c30e623}">
          <xlrd:rvb i="20474"/>
        </ext>
      </extLst>
    </bk>
    <bk>
      <extLst>
        <ext uri="{3e2802c4-a4d2-4d8b-9148-e3be6c30e623}">
          <xlrd:rvb i="20475"/>
        </ext>
      </extLst>
    </bk>
    <bk>
      <extLst>
        <ext uri="{3e2802c4-a4d2-4d8b-9148-e3be6c30e623}">
          <xlrd:rvb i="20476"/>
        </ext>
      </extLst>
    </bk>
    <bk>
      <extLst>
        <ext uri="{3e2802c4-a4d2-4d8b-9148-e3be6c30e623}">
          <xlrd:rvb i="20477"/>
        </ext>
      </extLst>
    </bk>
    <bk>
      <extLst>
        <ext uri="{3e2802c4-a4d2-4d8b-9148-e3be6c30e623}">
          <xlrd:rvb i="20478"/>
        </ext>
      </extLst>
    </bk>
    <bk>
      <extLst>
        <ext uri="{3e2802c4-a4d2-4d8b-9148-e3be6c30e623}">
          <xlrd:rvb i="20479"/>
        </ext>
      </extLst>
    </bk>
    <bk>
      <extLst>
        <ext uri="{3e2802c4-a4d2-4d8b-9148-e3be6c30e623}">
          <xlrd:rvb i="20480"/>
        </ext>
      </extLst>
    </bk>
    <bk>
      <extLst>
        <ext uri="{3e2802c4-a4d2-4d8b-9148-e3be6c30e623}">
          <xlrd:rvb i="20481"/>
        </ext>
      </extLst>
    </bk>
    <bk>
      <extLst>
        <ext uri="{3e2802c4-a4d2-4d8b-9148-e3be6c30e623}">
          <xlrd:rvb i="20482"/>
        </ext>
      </extLst>
    </bk>
    <bk>
      <extLst>
        <ext uri="{3e2802c4-a4d2-4d8b-9148-e3be6c30e623}">
          <xlrd:rvb i="20483"/>
        </ext>
      </extLst>
    </bk>
    <bk>
      <extLst>
        <ext uri="{3e2802c4-a4d2-4d8b-9148-e3be6c30e623}">
          <xlrd:rvb i="20486"/>
        </ext>
      </extLst>
    </bk>
    <bk>
      <extLst>
        <ext uri="{3e2802c4-a4d2-4d8b-9148-e3be6c30e623}">
          <xlrd:rvb i="20487"/>
        </ext>
      </extLst>
    </bk>
    <bk>
      <extLst>
        <ext uri="{3e2802c4-a4d2-4d8b-9148-e3be6c30e623}">
          <xlrd:rvb i="20488"/>
        </ext>
      </extLst>
    </bk>
    <bk>
      <extLst>
        <ext uri="{3e2802c4-a4d2-4d8b-9148-e3be6c30e623}">
          <xlrd:rvb i="20489"/>
        </ext>
      </extLst>
    </bk>
    <bk>
      <extLst>
        <ext uri="{3e2802c4-a4d2-4d8b-9148-e3be6c30e623}">
          <xlrd:rvb i="20490"/>
        </ext>
      </extLst>
    </bk>
    <bk>
      <extLst>
        <ext uri="{3e2802c4-a4d2-4d8b-9148-e3be6c30e623}">
          <xlrd:rvb i="20491"/>
        </ext>
      </extLst>
    </bk>
    <bk>
      <extLst>
        <ext uri="{3e2802c4-a4d2-4d8b-9148-e3be6c30e623}">
          <xlrd:rvb i="20492"/>
        </ext>
      </extLst>
    </bk>
    <bk>
      <extLst>
        <ext uri="{3e2802c4-a4d2-4d8b-9148-e3be6c30e623}">
          <xlrd:rvb i="20493"/>
        </ext>
      </extLst>
    </bk>
    <bk>
      <extLst>
        <ext uri="{3e2802c4-a4d2-4d8b-9148-e3be6c30e623}">
          <xlrd:rvb i="20494"/>
        </ext>
      </extLst>
    </bk>
    <bk>
      <extLst>
        <ext uri="{3e2802c4-a4d2-4d8b-9148-e3be6c30e623}">
          <xlrd:rvb i="20495"/>
        </ext>
      </extLst>
    </bk>
    <bk>
      <extLst>
        <ext uri="{3e2802c4-a4d2-4d8b-9148-e3be6c30e623}">
          <xlrd:rvb i="20496"/>
        </ext>
      </extLst>
    </bk>
    <bk>
      <extLst>
        <ext uri="{3e2802c4-a4d2-4d8b-9148-e3be6c30e623}">
          <xlrd:rvb i="20497"/>
        </ext>
      </extLst>
    </bk>
    <bk>
      <extLst>
        <ext uri="{3e2802c4-a4d2-4d8b-9148-e3be6c30e623}">
          <xlrd:rvb i="20498"/>
        </ext>
      </extLst>
    </bk>
    <bk>
      <extLst>
        <ext uri="{3e2802c4-a4d2-4d8b-9148-e3be6c30e623}">
          <xlrd:rvb i="20499"/>
        </ext>
      </extLst>
    </bk>
    <bk>
      <extLst>
        <ext uri="{3e2802c4-a4d2-4d8b-9148-e3be6c30e623}">
          <xlrd:rvb i="20500"/>
        </ext>
      </extLst>
    </bk>
    <bk>
      <extLst>
        <ext uri="{3e2802c4-a4d2-4d8b-9148-e3be6c30e623}">
          <xlrd:rvb i="20501"/>
        </ext>
      </extLst>
    </bk>
    <bk>
      <extLst>
        <ext uri="{3e2802c4-a4d2-4d8b-9148-e3be6c30e623}">
          <xlrd:rvb i="20502"/>
        </ext>
      </extLst>
    </bk>
    <bk>
      <extLst>
        <ext uri="{3e2802c4-a4d2-4d8b-9148-e3be6c30e623}">
          <xlrd:rvb i="20503"/>
        </ext>
      </extLst>
    </bk>
    <bk>
      <extLst>
        <ext uri="{3e2802c4-a4d2-4d8b-9148-e3be6c30e623}">
          <xlrd:rvb i="20504"/>
        </ext>
      </extLst>
    </bk>
    <bk>
      <extLst>
        <ext uri="{3e2802c4-a4d2-4d8b-9148-e3be6c30e623}">
          <xlrd:rvb i="20505"/>
        </ext>
      </extLst>
    </bk>
    <bk>
      <extLst>
        <ext uri="{3e2802c4-a4d2-4d8b-9148-e3be6c30e623}">
          <xlrd:rvb i="20506"/>
        </ext>
      </extLst>
    </bk>
    <bk>
      <extLst>
        <ext uri="{3e2802c4-a4d2-4d8b-9148-e3be6c30e623}">
          <xlrd:rvb i="20507"/>
        </ext>
      </extLst>
    </bk>
    <bk>
      <extLst>
        <ext uri="{3e2802c4-a4d2-4d8b-9148-e3be6c30e623}">
          <xlrd:rvb i="20508"/>
        </ext>
      </extLst>
    </bk>
    <bk>
      <extLst>
        <ext uri="{3e2802c4-a4d2-4d8b-9148-e3be6c30e623}">
          <xlrd:rvb i="20509"/>
        </ext>
      </extLst>
    </bk>
    <bk>
      <extLst>
        <ext uri="{3e2802c4-a4d2-4d8b-9148-e3be6c30e623}">
          <xlrd:rvb i="20510"/>
        </ext>
      </extLst>
    </bk>
    <bk>
      <extLst>
        <ext uri="{3e2802c4-a4d2-4d8b-9148-e3be6c30e623}">
          <xlrd:rvb i="20511"/>
        </ext>
      </extLst>
    </bk>
    <bk>
      <extLst>
        <ext uri="{3e2802c4-a4d2-4d8b-9148-e3be6c30e623}">
          <xlrd:rvb i="20512"/>
        </ext>
      </extLst>
    </bk>
    <bk>
      <extLst>
        <ext uri="{3e2802c4-a4d2-4d8b-9148-e3be6c30e623}">
          <xlrd:rvb i="20513"/>
        </ext>
      </extLst>
    </bk>
    <bk>
      <extLst>
        <ext uri="{3e2802c4-a4d2-4d8b-9148-e3be6c30e623}">
          <xlrd:rvb i="20514"/>
        </ext>
      </extLst>
    </bk>
    <bk>
      <extLst>
        <ext uri="{3e2802c4-a4d2-4d8b-9148-e3be6c30e623}">
          <xlrd:rvb i="20515"/>
        </ext>
      </extLst>
    </bk>
    <bk>
      <extLst>
        <ext uri="{3e2802c4-a4d2-4d8b-9148-e3be6c30e623}">
          <xlrd:rvb i="20516"/>
        </ext>
      </extLst>
    </bk>
    <bk>
      <extLst>
        <ext uri="{3e2802c4-a4d2-4d8b-9148-e3be6c30e623}">
          <xlrd:rvb i="20517"/>
        </ext>
      </extLst>
    </bk>
    <bk>
      <extLst>
        <ext uri="{3e2802c4-a4d2-4d8b-9148-e3be6c30e623}">
          <xlrd:rvb i="20518"/>
        </ext>
      </extLst>
    </bk>
    <bk>
      <extLst>
        <ext uri="{3e2802c4-a4d2-4d8b-9148-e3be6c30e623}">
          <xlrd:rvb i="20519"/>
        </ext>
      </extLst>
    </bk>
    <bk>
      <extLst>
        <ext uri="{3e2802c4-a4d2-4d8b-9148-e3be6c30e623}">
          <xlrd:rvb i="20520"/>
        </ext>
      </extLst>
    </bk>
    <bk>
      <extLst>
        <ext uri="{3e2802c4-a4d2-4d8b-9148-e3be6c30e623}">
          <xlrd:rvb i="20521"/>
        </ext>
      </extLst>
    </bk>
    <bk>
      <extLst>
        <ext uri="{3e2802c4-a4d2-4d8b-9148-e3be6c30e623}">
          <xlrd:rvb i="20522"/>
        </ext>
      </extLst>
    </bk>
    <bk>
      <extLst>
        <ext uri="{3e2802c4-a4d2-4d8b-9148-e3be6c30e623}">
          <xlrd:rvb i="20523"/>
        </ext>
      </extLst>
    </bk>
    <bk>
      <extLst>
        <ext uri="{3e2802c4-a4d2-4d8b-9148-e3be6c30e623}">
          <xlrd:rvb i="20524"/>
        </ext>
      </extLst>
    </bk>
    <bk>
      <extLst>
        <ext uri="{3e2802c4-a4d2-4d8b-9148-e3be6c30e623}">
          <xlrd:rvb i="20525"/>
        </ext>
      </extLst>
    </bk>
    <bk>
      <extLst>
        <ext uri="{3e2802c4-a4d2-4d8b-9148-e3be6c30e623}">
          <xlrd:rvb i="20526"/>
        </ext>
      </extLst>
    </bk>
    <bk>
      <extLst>
        <ext uri="{3e2802c4-a4d2-4d8b-9148-e3be6c30e623}">
          <xlrd:rvb i="20527"/>
        </ext>
      </extLst>
    </bk>
    <bk>
      <extLst>
        <ext uri="{3e2802c4-a4d2-4d8b-9148-e3be6c30e623}">
          <xlrd:rvb i="20528"/>
        </ext>
      </extLst>
    </bk>
    <bk>
      <extLst>
        <ext uri="{3e2802c4-a4d2-4d8b-9148-e3be6c30e623}">
          <xlrd:rvb i="20529"/>
        </ext>
      </extLst>
    </bk>
    <bk>
      <extLst>
        <ext uri="{3e2802c4-a4d2-4d8b-9148-e3be6c30e623}">
          <xlrd:rvb i="20530"/>
        </ext>
      </extLst>
    </bk>
    <bk>
      <extLst>
        <ext uri="{3e2802c4-a4d2-4d8b-9148-e3be6c30e623}">
          <xlrd:rvb i="20531"/>
        </ext>
      </extLst>
    </bk>
    <bk>
      <extLst>
        <ext uri="{3e2802c4-a4d2-4d8b-9148-e3be6c30e623}">
          <xlrd:rvb i="20532"/>
        </ext>
      </extLst>
    </bk>
    <bk>
      <extLst>
        <ext uri="{3e2802c4-a4d2-4d8b-9148-e3be6c30e623}">
          <xlrd:rvb i="20533"/>
        </ext>
      </extLst>
    </bk>
    <bk>
      <extLst>
        <ext uri="{3e2802c4-a4d2-4d8b-9148-e3be6c30e623}">
          <xlrd:rvb i="20534"/>
        </ext>
      </extLst>
    </bk>
    <bk>
      <extLst>
        <ext uri="{3e2802c4-a4d2-4d8b-9148-e3be6c30e623}">
          <xlrd:rvb i="20535"/>
        </ext>
      </extLst>
    </bk>
    <bk>
      <extLst>
        <ext uri="{3e2802c4-a4d2-4d8b-9148-e3be6c30e623}">
          <xlrd:rvb i="20536"/>
        </ext>
      </extLst>
    </bk>
    <bk>
      <extLst>
        <ext uri="{3e2802c4-a4d2-4d8b-9148-e3be6c30e623}">
          <xlrd:rvb i="20537"/>
        </ext>
      </extLst>
    </bk>
    <bk>
      <extLst>
        <ext uri="{3e2802c4-a4d2-4d8b-9148-e3be6c30e623}">
          <xlrd:rvb i="20538"/>
        </ext>
      </extLst>
    </bk>
    <bk>
      <extLst>
        <ext uri="{3e2802c4-a4d2-4d8b-9148-e3be6c30e623}">
          <xlrd:rvb i="20539"/>
        </ext>
      </extLst>
    </bk>
    <bk>
      <extLst>
        <ext uri="{3e2802c4-a4d2-4d8b-9148-e3be6c30e623}">
          <xlrd:rvb i="20540"/>
        </ext>
      </extLst>
    </bk>
    <bk>
      <extLst>
        <ext uri="{3e2802c4-a4d2-4d8b-9148-e3be6c30e623}">
          <xlrd:rvb i="20541"/>
        </ext>
      </extLst>
    </bk>
    <bk>
      <extLst>
        <ext uri="{3e2802c4-a4d2-4d8b-9148-e3be6c30e623}">
          <xlrd:rvb i="20542"/>
        </ext>
      </extLst>
    </bk>
    <bk>
      <extLst>
        <ext uri="{3e2802c4-a4d2-4d8b-9148-e3be6c30e623}">
          <xlrd:rvb i="20543"/>
        </ext>
      </extLst>
    </bk>
    <bk>
      <extLst>
        <ext uri="{3e2802c4-a4d2-4d8b-9148-e3be6c30e623}">
          <xlrd:rvb i="20544"/>
        </ext>
      </extLst>
    </bk>
    <bk>
      <extLst>
        <ext uri="{3e2802c4-a4d2-4d8b-9148-e3be6c30e623}">
          <xlrd:rvb i="20545"/>
        </ext>
      </extLst>
    </bk>
    <bk>
      <extLst>
        <ext uri="{3e2802c4-a4d2-4d8b-9148-e3be6c30e623}">
          <xlrd:rvb i="20546"/>
        </ext>
      </extLst>
    </bk>
    <bk>
      <extLst>
        <ext uri="{3e2802c4-a4d2-4d8b-9148-e3be6c30e623}">
          <xlrd:rvb i="20547"/>
        </ext>
      </extLst>
    </bk>
    <bk>
      <extLst>
        <ext uri="{3e2802c4-a4d2-4d8b-9148-e3be6c30e623}">
          <xlrd:rvb i="20548"/>
        </ext>
      </extLst>
    </bk>
    <bk>
      <extLst>
        <ext uri="{3e2802c4-a4d2-4d8b-9148-e3be6c30e623}">
          <xlrd:rvb i="20549"/>
        </ext>
      </extLst>
    </bk>
    <bk>
      <extLst>
        <ext uri="{3e2802c4-a4d2-4d8b-9148-e3be6c30e623}">
          <xlrd:rvb i="20550"/>
        </ext>
      </extLst>
    </bk>
    <bk>
      <extLst>
        <ext uri="{3e2802c4-a4d2-4d8b-9148-e3be6c30e623}">
          <xlrd:rvb i="20551"/>
        </ext>
      </extLst>
    </bk>
    <bk>
      <extLst>
        <ext uri="{3e2802c4-a4d2-4d8b-9148-e3be6c30e623}">
          <xlrd:rvb i="20552"/>
        </ext>
      </extLst>
    </bk>
    <bk>
      <extLst>
        <ext uri="{3e2802c4-a4d2-4d8b-9148-e3be6c30e623}">
          <xlrd:rvb i="20553"/>
        </ext>
      </extLst>
    </bk>
    <bk>
      <extLst>
        <ext uri="{3e2802c4-a4d2-4d8b-9148-e3be6c30e623}">
          <xlrd:rvb i="20554"/>
        </ext>
      </extLst>
    </bk>
    <bk>
      <extLst>
        <ext uri="{3e2802c4-a4d2-4d8b-9148-e3be6c30e623}">
          <xlrd:rvb i="20555"/>
        </ext>
      </extLst>
    </bk>
    <bk>
      <extLst>
        <ext uri="{3e2802c4-a4d2-4d8b-9148-e3be6c30e623}">
          <xlrd:rvb i="20556"/>
        </ext>
      </extLst>
    </bk>
    <bk>
      <extLst>
        <ext uri="{3e2802c4-a4d2-4d8b-9148-e3be6c30e623}">
          <xlrd:rvb i="20557"/>
        </ext>
      </extLst>
    </bk>
    <bk>
      <extLst>
        <ext uri="{3e2802c4-a4d2-4d8b-9148-e3be6c30e623}">
          <xlrd:rvb i="20558"/>
        </ext>
      </extLst>
    </bk>
    <bk>
      <extLst>
        <ext uri="{3e2802c4-a4d2-4d8b-9148-e3be6c30e623}">
          <xlrd:rvb i="20559"/>
        </ext>
      </extLst>
    </bk>
    <bk>
      <extLst>
        <ext uri="{3e2802c4-a4d2-4d8b-9148-e3be6c30e623}">
          <xlrd:rvb i="20560"/>
        </ext>
      </extLst>
    </bk>
    <bk>
      <extLst>
        <ext uri="{3e2802c4-a4d2-4d8b-9148-e3be6c30e623}">
          <xlrd:rvb i="20561"/>
        </ext>
      </extLst>
    </bk>
    <bk>
      <extLst>
        <ext uri="{3e2802c4-a4d2-4d8b-9148-e3be6c30e623}">
          <xlrd:rvb i="20562"/>
        </ext>
      </extLst>
    </bk>
    <bk>
      <extLst>
        <ext uri="{3e2802c4-a4d2-4d8b-9148-e3be6c30e623}">
          <xlrd:rvb i="20563"/>
        </ext>
      </extLst>
    </bk>
    <bk>
      <extLst>
        <ext uri="{3e2802c4-a4d2-4d8b-9148-e3be6c30e623}">
          <xlrd:rvb i="20564"/>
        </ext>
      </extLst>
    </bk>
    <bk>
      <extLst>
        <ext uri="{3e2802c4-a4d2-4d8b-9148-e3be6c30e623}">
          <xlrd:rvb i="20565"/>
        </ext>
      </extLst>
    </bk>
    <bk>
      <extLst>
        <ext uri="{3e2802c4-a4d2-4d8b-9148-e3be6c30e623}">
          <xlrd:rvb i="20566"/>
        </ext>
      </extLst>
    </bk>
    <bk>
      <extLst>
        <ext uri="{3e2802c4-a4d2-4d8b-9148-e3be6c30e623}">
          <xlrd:rvb i="20567"/>
        </ext>
      </extLst>
    </bk>
    <bk>
      <extLst>
        <ext uri="{3e2802c4-a4d2-4d8b-9148-e3be6c30e623}">
          <xlrd:rvb i="20568"/>
        </ext>
      </extLst>
    </bk>
    <bk>
      <extLst>
        <ext uri="{3e2802c4-a4d2-4d8b-9148-e3be6c30e623}">
          <xlrd:rvb i="20569"/>
        </ext>
      </extLst>
    </bk>
    <bk>
      <extLst>
        <ext uri="{3e2802c4-a4d2-4d8b-9148-e3be6c30e623}">
          <xlrd:rvb i="20570"/>
        </ext>
      </extLst>
    </bk>
    <bk>
      <extLst>
        <ext uri="{3e2802c4-a4d2-4d8b-9148-e3be6c30e623}">
          <xlrd:rvb i="20571"/>
        </ext>
      </extLst>
    </bk>
    <bk>
      <extLst>
        <ext uri="{3e2802c4-a4d2-4d8b-9148-e3be6c30e623}">
          <xlrd:rvb i="20572"/>
        </ext>
      </extLst>
    </bk>
    <bk>
      <extLst>
        <ext uri="{3e2802c4-a4d2-4d8b-9148-e3be6c30e623}">
          <xlrd:rvb i="20573"/>
        </ext>
      </extLst>
    </bk>
    <bk>
      <extLst>
        <ext uri="{3e2802c4-a4d2-4d8b-9148-e3be6c30e623}">
          <xlrd:rvb i="20574"/>
        </ext>
      </extLst>
    </bk>
    <bk>
      <extLst>
        <ext uri="{3e2802c4-a4d2-4d8b-9148-e3be6c30e623}">
          <xlrd:rvb i="20575"/>
        </ext>
      </extLst>
    </bk>
    <bk>
      <extLst>
        <ext uri="{3e2802c4-a4d2-4d8b-9148-e3be6c30e623}">
          <xlrd:rvb i="20576"/>
        </ext>
      </extLst>
    </bk>
    <bk>
      <extLst>
        <ext uri="{3e2802c4-a4d2-4d8b-9148-e3be6c30e623}">
          <xlrd:rvb i="20577"/>
        </ext>
      </extLst>
    </bk>
    <bk>
      <extLst>
        <ext uri="{3e2802c4-a4d2-4d8b-9148-e3be6c30e623}">
          <xlrd:rvb i="20578"/>
        </ext>
      </extLst>
    </bk>
    <bk>
      <extLst>
        <ext uri="{3e2802c4-a4d2-4d8b-9148-e3be6c30e623}">
          <xlrd:rvb i="20579"/>
        </ext>
      </extLst>
    </bk>
    <bk>
      <extLst>
        <ext uri="{3e2802c4-a4d2-4d8b-9148-e3be6c30e623}">
          <xlrd:rvb i="20580"/>
        </ext>
      </extLst>
    </bk>
    <bk>
      <extLst>
        <ext uri="{3e2802c4-a4d2-4d8b-9148-e3be6c30e623}">
          <xlrd:rvb i="20581"/>
        </ext>
      </extLst>
    </bk>
    <bk>
      <extLst>
        <ext uri="{3e2802c4-a4d2-4d8b-9148-e3be6c30e623}">
          <xlrd:rvb i="20582"/>
        </ext>
      </extLst>
    </bk>
    <bk>
      <extLst>
        <ext uri="{3e2802c4-a4d2-4d8b-9148-e3be6c30e623}">
          <xlrd:rvb i="20583"/>
        </ext>
      </extLst>
    </bk>
    <bk>
      <extLst>
        <ext uri="{3e2802c4-a4d2-4d8b-9148-e3be6c30e623}">
          <xlrd:rvb i="20584"/>
        </ext>
      </extLst>
    </bk>
    <bk>
      <extLst>
        <ext uri="{3e2802c4-a4d2-4d8b-9148-e3be6c30e623}">
          <xlrd:rvb i="20585"/>
        </ext>
      </extLst>
    </bk>
    <bk>
      <extLst>
        <ext uri="{3e2802c4-a4d2-4d8b-9148-e3be6c30e623}">
          <xlrd:rvb i="20586"/>
        </ext>
      </extLst>
    </bk>
    <bk>
      <extLst>
        <ext uri="{3e2802c4-a4d2-4d8b-9148-e3be6c30e623}">
          <xlrd:rvb i="20587"/>
        </ext>
      </extLst>
    </bk>
    <bk>
      <extLst>
        <ext uri="{3e2802c4-a4d2-4d8b-9148-e3be6c30e623}">
          <xlrd:rvb i="20588"/>
        </ext>
      </extLst>
    </bk>
    <bk>
      <extLst>
        <ext uri="{3e2802c4-a4d2-4d8b-9148-e3be6c30e623}">
          <xlrd:rvb i="20589"/>
        </ext>
      </extLst>
    </bk>
    <bk>
      <extLst>
        <ext uri="{3e2802c4-a4d2-4d8b-9148-e3be6c30e623}">
          <xlrd:rvb i="20590"/>
        </ext>
      </extLst>
    </bk>
    <bk>
      <extLst>
        <ext uri="{3e2802c4-a4d2-4d8b-9148-e3be6c30e623}">
          <xlrd:rvb i="20591"/>
        </ext>
      </extLst>
    </bk>
    <bk>
      <extLst>
        <ext uri="{3e2802c4-a4d2-4d8b-9148-e3be6c30e623}">
          <xlrd:rvb i="20592"/>
        </ext>
      </extLst>
    </bk>
    <bk>
      <extLst>
        <ext uri="{3e2802c4-a4d2-4d8b-9148-e3be6c30e623}">
          <xlrd:rvb i="20593"/>
        </ext>
      </extLst>
    </bk>
    <bk>
      <extLst>
        <ext uri="{3e2802c4-a4d2-4d8b-9148-e3be6c30e623}">
          <xlrd:rvb i="20594"/>
        </ext>
      </extLst>
    </bk>
    <bk>
      <extLst>
        <ext uri="{3e2802c4-a4d2-4d8b-9148-e3be6c30e623}">
          <xlrd:rvb i="20595"/>
        </ext>
      </extLst>
    </bk>
    <bk>
      <extLst>
        <ext uri="{3e2802c4-a4d2-4d8b-9148-e3be6c30e623}">
          <xlrd:rvb i="20596"/>
        </ext>
      </extLst>
    </bk>
    <bk>
      <extLst>
        <ext uri="{3e2802c4-a4d2-4d8b-9148-e3be6c30e623}">
          <xlrd:rvb i="20597"/>
        </ext>
      </extLst>
    </bk>
    <bk>
      <extLst>
        <ext uri="{3e2802c4-a4d2-4d8b-9148-e3be6c30e623}">
          <xlrd:rvb i="20598"/>
        </ext>
      </extLst>
    </bk>
    <bk>
      <extLst>
        <ext uri="{3e2802c4-a4d2-4d8b-9148-e3be6c30e623}">
          <xlrd:rvb i="20599"/>
        </ext>
      </extLst>
    </bk>
    <bk>
      <extLst>
        <ext uri="{3e2802c4-a4d2-4d8b-9148-e3be6c30e623}">
          <xlrd:rvb i="20600"/>
        </ext>
      </extLst>
    </bk>
    <bk>
      <extLst>
        <ext uri="{3e2802c4-a4d2-4d8b-9148-e3be6c30e623}">
          <xlrd:rvb i="20601"/>
        </ext>
      </extLst>
    </bk>
    <bk>
      <extLst>
        <ext uri="{3e2802c4-a4d2-4d8b-9148-e3be6c30e623}">
          <xlrd:rvb i="20602"/>
        </ext>
      </extLst>
    </bk>
    <bk>
      <extLst>
        <ext uri="{3e2802c4-a4d2-4d8b-9148-e3be6c30e623}">
          <xlrd:rvb i="20603"/>
        </ext>
      </extLst>
    </bk>
    <bk>
      <extLst>
        <ext uri="{3e2802c4-a4d2-4d8b-9148-e3be6c30e623}">
          <xlrd:rvb i="20604"/>
        </ext>
      </extLst>
    </bk>
    <bk>
      <extLst>
        <ext uri="{3e2802c4-a4d2-4d8b-9148-e3be6c30e623}">
          <xlrd:rvb i="20605"/>
        </ext>
      </extLst>
    </bk>
    <bk>
      <extLst>
        <ext uri="{3e2802c4-a4d2-4d8b-9148-e3be6c30e623}">
          <xlrd:rvb i="20606"/>
        </ext>
      </extLst>
    </bk>
    <bk>
      <extLst>
        <ext uri="{3e2802c4-a4d2-4d8b-9148-e3be6c30e623}">
          <xlrd:rvb i="20607"/>
        </ext>
      </extLst>
    </bk>
    <bk>
      <extLst>
        <ext uri="{3e2802c4-a4d2-4d8b-9148-e3be6c30e623}">
          <xlrd:rvb i="20608"/>
        </ext>
      </extLst>
    </bk>
    <bk>
      <extLst>
        <ext uri="{3e2802c4-a4d2-4d8b-9148-e3be6c30e623}">
          <xlrd:rvb i="20609"/>
        </ext>
      </extLst>
    </bk>
    <bk>
      <extLst>
        <ext uri="{3e2802c4-a4d2-4d8b-9148-e3be6c30e623}">
          <xlrd:rvb i="20610"/>
        </ext>
      </extLst>
    </bk>
    <bk>
      <extLst>
        <ext uri="{3e2802c4-a4d2-4d8b-9148-e3be6c30e623}">
          <xlrd:rvb i="20611"/>
        </ext>
      </extLst>
    </bk>
    <bk>
      <extLst>
        <ext uri="{3e2802c4-a4d2-4d8b-9148-e3be6c30e623}">
          <xlrd:rvb i="20612"/>
        </ext>
      </extLst>
    </bk>
    <bk>
      <extLst>
        <ext uri="{3e2802c4-a4d2-4d8b-9148-e3be6c30e623}">
          <xlrd:rvb i="20613"/>
        </ext>
      </extLst>
    </bk>
    <bk>
      <extLst>
        <ext uri="{3e2802c4-a4d2-4d8b-9148-e3be6c30e623}">
          <xlrd:rvb i="20614"/>
        </ext>
      </extLst>
    </bk>
    <bk>
      <extLst>
        <ext uri="{3e2802c4-a4d2-4d8b-9148-e3be6c30e623}">
          <xlrd:rvb i="20615"/>
        </ext>
      </extLst>
    </bk>
    <bk>
      <extLst>
        <ext uri="{3e2802c4-a4d2-4d8b-9148-e3be6c30e623}">
          <xlrd:rvb i="20616"/>
        </ext>
      </extLst>
    </bk>
    <bk>
      <extLst>
        <ext uri="{3e2802c4-a4d2-4d8b-9148-e3be6c30e623}">
          <xlrd:rvb i="20617"/>
        </ext>
      </extLst>
    </bk>
    <bk>
      <extLst>
        <ext uri="{3e2802c4-a4d2-4d8b-9148-e3be6c30e623}">
          <xlrd:rvb i="20618"/>
        </ext>
      </extLst>
    </bk>
    <bk>
      <extLst>
        <ext uri="{3e2802c4-a4d2-4d8b-9148-e3be6c30e623}">
          <xlrd:rvb i="20619"/>
        </ext>
      </extLst>
    </bk>
    <bk>
      <extLst>
        <ext uri="{3e2802c4-a4d2-4d8b-9148-e3be6c30e623}">
          <xlrd:rvb i="20620"/>
        </ext>
      </extLst>
    </bk>
    <bk>
      <extLst>
        <ext uri="{3e2802c4-a4d2-4d8b-9148-e3be6c30e623}">
          <xlrd:rvb i="20621"/>
        </ext>
      </extLst>
    </bk>
    <bk>
      <extLst>
        <ext uri="{3e2802c4-a4d2-4d8b-9148-e3be6c30e623}">
          <xlrd:rvb i="20622"/>
        </ext>
      </extLst>
    </bk>
    <bk>
      <extLst>
        <ext uri="{3e2802c4-a4d2-4d8b-9148-e3be6c30e623}">
          <xlrd:rvb i="20623"/>
        </ext>
      </extLst>
    </bk>
    <bk>
      <extLst>
        <ext uri="{3e2802c4-a4d2-4d8b-9148-e3be6c30e623}">
          <xlrd:rvb i="20624"/>
        </ext>
      </extLst>
    </bk>
    <bk>
      <extLst>
        <ext uri="{3e2802c4-a4d2-4d8b-9148-e3be6c30e623}">
          <xlrd:rvb i="20625"/>
        </ext>
      </extLst>
    </bk>
    <bk>
      <extLst>
        <ext uri="{3e2802c4-a4d2-4d8b-9148-e3be6c30e623}">
          <xlrd:rvb i="20626"/>
        </ext>
      </extLst>
    </bk>
    <bk>
      <extLst>
        <ext uri="{3e2802c4-a4d2-4d8b-9148-e3be6c30e623}">
          <xlrd:rvb i="20627"/>
        </ext>
      </extLst>
    </bk>
    <bk>
      <extLst>
        <ext uri="{3e2802c4-a4d2-4d8b-9148-e3be6c30e623}">
          <xlrd:rvb i="20628"/>
        </ext>
      </extLst>
    </bk>
    <bk>
      <extLst>
        <ext uri="{3e2802c4-a4d2-4d8b-9148-e3be6c30e623}">
          <xlrd:rvb i="20629"/>
        </ext>
      </extLst>
    </bk>
    <bk>
      <extLst>
        <ext uri="{3e2802c4-a4d2-4d8b-9148-e3be6c30e623}">
          <xlrd:rvb i="20630"/>
        </ext>
      </extLst>
    </bk>
    <bk>
      <extLst>
        <ext uri="{3e2802c4-a4d2-4d8b-9148-e3be6c30e623}">
          <xlrd:rvb i="20631"/>
        </ext>
      </extLst>
    </bk>
    <bk>
      <extLst>
        <ext uri="{3e2802c4-a4d2-4d8b-9148-e3be6c30e623}">
          <xlrd:rvb i="20632"/>
        </ext>
      </extLst>
    </bk>
    <bk>
      <extLst>
        <ext uri="{3e2802c4-a4d2-4d8b-9148-e3be6c30e623}">
          <xlrd:rvb i="20633"/>
        </ext>
      </extLst>
    </bk>
    <bk>
      <extLst>
        <ext uri="{3e2802c4-a4d2-4d8b-9148-e3be6c30e623}">
          <xlrd:rvb i="20634"/>
        </ext>
      </extLst>
    </bk>
    <bk>
      <extLst>
        <ext uri="{3e2802c4-a4d2-4d8b-9148-e3be6c30e623}">
          <xlrd:rvb i="20635"/>
        </ext>
      </extLst>
    </bk>
    <bk>
      <extLst>
        <ext uri="{3e2802c4-a4d2-4d8b-9148-e3be6c30e623}">
          <xlrd:rvb i="20636"/>
        </ext>
      </extLst>
    </bk>
    <bk>
      <extLst>
        <ext uri="{3e2802c4-a4d2-4d8b-9148-e3be6c30e623}">
          <xlrd:rvb i="20637"/>
        </ext>
      </extLst>
    </bk>
    <bk>
      <extLst>
        <ext uri="{3e2802c4-a4d2-4d8b-9148-e3be6c30e623}">
          <xlrd:rvb i="20638"/>
        </ext>
      </extLst>
    </bk>
    <bk>
      <extLst>
        <ext uri="{3e2802c4-a4d2-4d8b-9148-e3be6c30e623}">
          <xlrd:rvb i="20639"/>
        </ext>
      </extLst>
    </bk>
    <bk>
      <extLst>
        <ext uri="{3e2802c4-a4d2-4d8b-9148-e3be6c30e623}">
          <xlrd:rvb i="20640"/>
        </ext>
      </extLst>
    </bk>
    <bk>
      <extLst>
        <ext uri="{3e2802c4-a4d2-4d8b-9148-e3be6c30e623}">
          <xlrd:rvb i="20641"/>
        </ext>
      </extLst>
    </bk>
    <bk>
      <extLst>
        <ext uri="{3e2802c4-a4d2-4d8b-9148-e3be6c30e623}">
          <xlrd:rvb i="20642"/>
        </ext>
      </extLst>
    </bk>
    <bk>
      <extLst>
        <ext uri="{3e2802c4-a4d2-4d8b-9148-e3be6c30e623}">
          <xlrd:rvb i="20643"/>
        </ext>
      </extLst>
    </bk>
    <bk>
      <extLst>
        <ext uri="{3e2802c4-a4d2-4d8b-9148-e3be6c30e623}">
          <xlrd:rvb i="20644"/>
        </ext>
      </extLst>
    </bk>
    <bk>
      <extLst>
        <ext uri="{3e2802c4-a4d2-4d8b-9148-e3be6c30e623}">
          <xlrd:rvb i="20645"/>
        </ext>
      </extLst>
    </bk>
    <bk>
      <extLst>
        <ext uri="{3e2802c4-a4d2-4d8b-9148-e3be6c30e623}">
          <xlrd:rvb i="20646"/>
        </ext>
      </extLst>
    </bk>
    <bk>
      <extLst>
        <ext uri="{3e2802c4-a4d2-4d8b-9148-e3be6c30e623}">
          <xlrd:rvb i="20647"/>
        </ext>
      </extLst>
    </bk>
    <bk>
      <extLst>
        <ext uri="{3e2802c4-a4d2-4d8b-9148-e3be6c30e623}">
          <xlrd:rvb i="20648"/>
        </ext>
      </extLst>
    </bk>
    <bk>
      <extLst>
        <ext uri="{3e2802c4-a4d2-4d8b-9148-e3be6c30e623}">
          <xlrd:rvb i="20649"/>
        </ext>
      </extLst>
    </bk>
    <bk>
      <extLst>
        <ext uri="{3e2802c4-a4d2-4d8b-9148-e3be6c30e623}">
          <xlrd:rvb i="20650"/>
        </ext>
      </extLst>
    </bk>
    <bk>
      <extLst>
        <ext uri="{3e2802c4-a4d2-4d8b-9148-e3be6c30e623}">
          <xlrd:rvb i="20651"/>
        </ext>
      </extLst>
    </bk>
    <bk>
      <extLst>
        <ext uri="{3e2802c4-a4d2-4d8b-9148-e3be6c30e623}">
          <xlrd:rvb i="20652"/>
        </ext>
      </extLst>
    </bk>
    <bk>
      <extLst>
        <ext uri="{3e2802c4-a4d2-4d8b-9148-e3be6c30e623}">
          <xlrd:rvb i="20653"/>
        </ext>
      </extLst>
    </bk>
    <bk>
      <extLst>
        <ext uri="{3e2802c4-a4d2-4d8b-9148-e3be6c30e623}">
          <xlrd:rvb i="20654"/>
        </ext>
      </extLst>
    </bk>
    <bk>
      <extLst>
        <ext uri="{3e2802c4-a4d2-4d8b-9148-e3be6c30e623}">
          <xlrd:rvb i="20655"/>
        </ext>
      </extLst>
    </bk>
    <bk>
      <extLst>
        <ext uri="{3e2802c4-a4d2-4d8b-9148-e3be6c30e623}">
          <xlrd:rvb i="20656"/>
        </ext>
      </extLst>
    </bk>
    <bk>
      <extLst>
        <ext uri="{3e2802c4-a4d2-4d8b-9148-e3be6c30e623}">
          <xlrd:rvb i="20657"/>
        </ext>
      </extLst>
    </bk>
    <bk>
      <extLst>
        <ext uri="{3e2802c4-a4d2-4d8b-9148-e3be6c30e623}">
          <xlrd:rvb i="20658"/>
        </ext>
      </extLst>
    </bk>
    <bk>
      <extLst>
        <ext uri="{3e2802c4-a4d2-4d8b-9148-e3be6c30e623}">
          <xlrd:rvb i="20659"/>
        </ext>
      </extLst>
    </bk>
    <bk>
      <extLst>
        <ext uri="{3e2802c4-a4d2-4d8b-9148-e3be6c30e623}">
          <xlrd:rvb i="20660"/>
        </ext>
      </extLst>
    </bk>
    <bk>
      <extLst>
        <ext uri="{3e2802c4-a4d2-4d8b-9148-e3be6c30e623}">
          <xlrd:rvb i="20661"/>
        </ext>
      </extLst>
    </bk>
    <bk>
      <extLst>
        <ext uri="{3e2802c4-a4d2-4d8b-9148-e3be6c30e623}">
          <xlrd:rvb i="20662"/>
        </ext>
      </extLst>
    </bk>
    <bk>
      <extLst>
        <ext uri="{3e2802c4-a4d2-4d8b-9148-e3be6c30e623}">
          <xlrd:rvb i="20663"/>
        </ext>
      </extLst>
    </bk>
    <bk>
      <extLst>
        <ext uri="{3e2802c4-a4d2-4d8b-9148-e3be6c30e623}">
          <xlrd:rvb i="20664"/>
        </ext>
      </extLst>
    </bk>
    <bk>
      <extLst>
        <ext uri="{3e2802c4-a4d2-4d8b-9148-e3be6c30e623}">
          <xlrd:rvb i="20665"/>
        </ext>
      </extLst>
    </bk>
    <bk>
      <extLst>
        <ext uri="{3e2802c4-a4d2-4d8b-9148-e3be6c30e623}">
          <xlrd:rvb i="20666"/>
        </ext>
      </extLst>
    </bk>
    <bk>
      <extLst>
        <ext uri="{3e2802c4-a4d2-4d8b-9148-e3be6c30e623}">
          <xlrd:rvb i="20667"/>
        </ext>
      </extLst>
    </bk>
    <bk>
      <extLst>
        <ext uri="{3e2802c4-a4d2-4d8b-9148-e3be6c30e623}">
          <xlrd:rvb i="20668"/>
        </ext>
      </extLst>
    </bk>
    <bk>
      <extLst>
        <ext uri="{3e2802c4-a4d2-4d8b-9148-e3be6c30e623}">
          <xlrd:rvb i="20669"/>
        </ext>
      </extLst>
    </bk>
    <bk>
      <extLst>
        <ext uri="{3e2802c4-a4d2-4d8b-9148-e3be6c30e623}">
          <xlrd:rvb i="20670"/>
        </ext>
      </extLst>
    </bk>
    <bk>
      <extLst>
        <ext uri="{3e2802c4-a4d2-4d8b-9148-e3be6c30e623}">
          <xlrd:rvb i="20671"/>
        </ext>
      </extLst>
    </bk>
    <bk>
      <extLst>
        <ext uri="{3e2802c4-a4d2-4d8b-9148-e3be6c30e623}">
          <xlrd:rvb i="20672"/>
        </ext>
      </extLst>
    </bk>
    <bk>
      <extLst>
        <ext uri="{3e2802c4-a4d2-4d8b-9148-e3be6c30e623}">
          <xlrd:rvb i="20673"/>
        </ext>
      </extLst>
    </bk>
    <bk>
      <extLst>
        <ext uri="{3e2802c4-a4d2-4d8b-9148-e3be6c30e623}">
          <xlrd:rvb i="20674"/>
        </ext>
      </extLst>
    </bk>
    <bk>
      <extLst>
        <ext uri="{3e2802c4-a4d2-4d8b-9148-e3be6c30e623}">
          <xlrd:rvb i="20675"/>
        </ext>
      </extLst>
    </bk>
    <bk>
      <extLst>
        <ext uri="{3e2802c4-a4d2-4d8b-9148-e3be6c30e623}">
          <xlrd:rvb i="20676"/>
        </ext>
      </extLst>
    </bk>
    <bk>
      <extLst>
        <ext uri="{3e2802c4-a4d2-4d8b-9148-e3be6c30e623}">
          <xlrd:rvb i="20677"/>
        </ext>
      </extLst>
    </bk>
    <bk>
      <extLst>
        <ext uri="{3e2802c4-a4d2-4d8b-9148-e3be6c30e623}">
          <xlrd:rvb i="20678"/>
        </ext>
      </extLst>
    </bk>
    <bk>
      <extLst>
        <ext uri="{3e2802c4-a4d2-4d8b-9148-e3be6c30e623}">
          <xlrd:rvb i="20679"/>
        </ext>
      </extLst>
    </bk>
    <bk>
      <extLst>
        <ext uri="{3e2802c4-a4d2-4d8b-9148-e3be6c30e623}">
          <xlrd:rvb i="20680"/>
        </ext>
      </extLst>
    </bk>
    <bk>
      <extLst>
        <ext uri="{3e2802c4-a4d2-4d8b-9148-e3be6c30e623}">
          <xlrd:rvb i="20681"/>
        </ext>
      </extLst>
    </bk>
    <bk>
      <extLst>
        <ext uri="{3e2802c4-a4d2-4d8b-9148-e3be6c30e623}">
          <xlrd:rvb i="20682"/>
        </ext>
      </extLst>
    </bk>
    <bk>
      <extLst>
        <ext uri="{3e2802c4-a4d2-4d8b-9148-e3be6c30e623}">
          <xlrd:rvb i="20683"/>
        </ext>
      </extLst>
    </bk>
    <bk>
      <extLst>
        <ext uri="{3e2802c4-a4d2-4d8b-9148-e3be6c30e623}">
          <xlrd:rvb i="20684"/>
        </ext>
      </extLst>
    </bk>
    <bk>
      <extLst>
        <ext uri="{3e2802c4-a4d2-4d8b-9148-e3be6c30e623}">
          <xlrd:rvb i="20685"/>
        </ext>
      </extLst>
    </bk>
    <bk>
      <extLst>
        <ext uri="{3e2802c4-a4d2-4d8b-9148-e3be6c30e623}">
          <xlrd:rvb i="20686"/>
        </ext>
      </extLst>
    </bk>
    <bk>
      <extLst>
        <ext uri="{3e2802c4-a4d2-4d8b-9148-e3be6c30e623}">
          <xlrd:rvb i="20687"/>
        </ext>
      </extLst>
    </bk>
    <bk>
      <extLst>
        <ext uri="{3e2802c4-a4d2-4d8b-9148-e3be6c30e623}">
          <xlrd:rvb i="20688"/>
        </ext>
      </extLst>
    </bk>
    <bk>
      <extLst>
        <ext uri="{3e2802c4-a4d2-4d8b-9148-e3be6c30e623}">
          <xlrd:rvb i="20689"/>
        </ext>
      </extLst>
    </bk>
    <bk>
      <extLst>
        <ext uri="{3e2802c4-a4d2-4d8b-9148-e3be6c30e623}">
          <xlrd:rvb i="20690"/>
        </ext>
      </extLst>
    </bk>
    <bk>
      <extLst>
        <ext uri="{3e2802c4-a4d2-4d8b-9148-e3be6c30e623}">
          <xlrd:rvb i="20691"/>
        </ext>
      </extLst>
    </bk>
    <bk>
      <extLst>
        <ext uri="{3e2802c4-a4d2-4d8b-9148-e3be6c30e623}">
          <xlrd:rvb i="20692"/>
        </ext>
      </extLst>
    </bk>
    <bk>
      <extLst>
        <ext uri="{3e2802c4-a4d2-4d8b-9148-e3be6c30e623}">
          <xlrd:rvb i="20693"/>
        </ext>
      </extLst>
    </bk>
    <bk>
      <extLst>
        <ext uri="{3e2802c4-a4d2-4d8b-9148-e3be6c30e623}">
          <xlrd:rvb i="20694"/>
        </ext>
      </extLst>
    </bk>
    <bk>
      <extLst>
        <ext uri="{3e2802c4-a4d2-4d8b-9148-e3be6c30e623}">
          <xlrd:rvb i="20695"/>
        </ext>
      </extLst>
    </bk>
    <bk>
      <extLst>
        <ext uri="{3e2802c4-a4d2-4d8b-9148-e3be6c30e623}">
          <xlrd:rvb i="20696"/>
        </ext>
      </extLst>
    </bk>
    <bk>
      <extLst>
        <ext uri="{3e2802c4-a4d2-4d8b-9148-e3be6c30e623}">
          <xlrd:rvb i="20697"/>
        </ext>
      </extLst>
    </bk>
    <bk>
      <extLst>
        <ext uri="{3e2802c4-a4d2-4d8b-9148-e3be6c30e623}">
          <xlrd:rvb i="20698"/>
        </ext>
      </extLst>
    </bk>
    <bk>
      <extLst>
        <ext uri="{3e2802c4-a4d2-4d8b-9148-e3be6c30e623}">
          <xlrd:rvb i="20699"/>
        </ext>
      </extLst>
    </bk>
    <bk>
      <extLst>
        <ext uri="{3e2802c4-a4d2-4d8b-9148-e3be6c30e623}">
          <xlrd:rvb i="20700"/>
        </ext>
      </extLst>
    </bk>
    <bk>
      <extLst>
        <ext uri="{3e2802c4-a4d2-4d8b-9148-e3be6c30e623}">
          <xlrd:rvb i="20701"/>
        </ext>
      </extLst>
    </bk>
    <bk>
      <extLst>
        <ext uri="{3e2802c4-a4d2-4d8b-9148-e3be6c30e623}">
          <xlrd:rvb i="20702"/>
        </ext>
      </extLst>
    </bk>
    <bk>
      <extLst>
        <ext uri="{3e2802c4-a4d2-4d8b-9148-e3be6c30e623}">
          <xlrd:rvb i="20703"/>
        </ext>
      </extLst>
    </bk>
    <bk>
      <extLst>
        <ext uri="{3e2802c4-a4d2-4d8b-9148-e3be6c30e623}">
          <xlrd:rvb i="20704"/>
        </ext>
      </extLst>
    </bk>
    <bk>
      <extLst>
        <ext uri="{3e2802c4-a4d2-4d8b-9148-e3be6c30e623}">
          <xlrd:rvb i="20705"/>
        </ext>
      </extLst>
    </bk>
    <bk>
      <extLst>
        <ext uri="{3e2802c4-a4d2-4d8b-9148-e3be6c30e623}">
          <xlrd:rvb i="20706"/>
        </ext>
      </extLst>
    </bk>
    <bk>
      <extLst>
        <ext uri="{3e2802c4-a4d2-4d8b-9148-e3be6c30e623}">
          <xlrd:rvb i="20709"/>
        </ext>
      </extLst>
    </bk>
    <bk>
      <extLst>
        <ext uri="{3e2802c4-a4d2-4d8b-9148-e3be6c30e623}">
          <xlrd:rvb i="20710"/>
        </ext>
      </extLst>
    </bk>
    <bk>
      <extLst>
        <ext uri="{3e2802c4-a4d2-4d8b-9148-e3be6c30e623}">
          <xlrd:rvb i="20711"/>
        </ext>
      </extLst>
    </bk>
    <bk>
      <extLst>
        <ext uri="{3e2802c4-a4d2-4d8b-9148-e3be6c30e623}">
          <xlrd:rvb i="20712"/>
        </ext>
      </extLst>
    </bk>
    <bk>
      <extLst>
        <ext uri="{3e2802c4-a4d2-4d8b-9148-e3be6c30e623}">
          <xlrd:rvb i="20713"/>
        </ext>
      </extLst>
    </bk>
    <bk>
      <extLst>
        <ext uri="{3e2802c4-a4d2-4d8b-9148-e3be6c30e623}">
          <xlrd:rvb i="20714"/>
        </ext>
      </extLst>
    </bk>
    <bk>
      <extLst>
        <ext uri="{3e2802c4-a4d2-4d8b-9148-e3be6c30e623}">
          <xlrd:rvb i="20715"/>
        </ext>
      </extLst>
    </bk>
    <bk>
      <extLst>
        <ext uri="{3e2802c4-a4d2-4d8b-9148-e3be6c30e623}">
          <xlrd:rvb i="20716"/>
        </ext>
      </extLst>
    </bk>
    <bk>
      <extLst>
        <ext uri="{3e2802c4-a4d2-4d8b-9148-e3be6c30e623}">
          <xlrd:rvb i="20717"/>
        </ext>
      </extLst>
    </bk>
    <bk>
      <extLst>
        <ext uri="{3e2802c4-a4d2-4d8b-9148-e3be6c30e623}">
          <xlrd:rvb i="20718"/>
        </ext>
      </extLst>
    </bk>
    <bk>
      <extLst>
        <ext uri="{3e2802c4-a4d2-4d8b-9148-e3be6c30e623}">
          <xlrd:rvb i="20719"/>
        </ext>
      </extLst>
    </bk>
    <bk>
      <extLst>
        <ext uri="{3e2802c4-a4d2-4d8b-9148-e3be6c30e623}">
          <xlrd:rvb i="20720"/>
        </ext>
      </extLst>
    </bk>
    <bk>
      <extLst>
        <ext uri="{3e2802c4-a4d2-4d8b-9148-e3be6c30e623}">
          <xlrd:rvb i="20721"/>
        </ext>
      </extLst>
    </bk>
    <bk>
      <extLst>
        <ext uri="{3e2802c4-a4d2-4d8b-9148-e3be6c30e623}">
          <xlrd:rvb i="20722"/>
        </ext>
      </extLst>
    </bk>
    <bk>
      <extLst>
        <ext uri="{3e2802c4-a4d2-4d8b-9148-e3be6c30e623}">
          <xlrd:rvb i="20723"/>
        </ext>
      </extLst>
    </bk>
    <bk>
      <extLst>
        <ext uri="{3e2802c4-a4d2-4d8b-9148-e3be6c30e623}">
          <xlrd:rvb i="20724"/>
        </ext>
      </extLst>
    </bk>
    <bk>
      <extLst>
        <ext uri="{3e2802c4-a4d2-4d8b-9148-e3be6c30e623}">
          <xlrd:rvb i="20725"/>
        </ext>
      </extLst>
    </bk>
    <bk>
      <extLst>
        <ext uri="{3e2802c4-a4d2-4d8b-9148-e3be6c30e623}">
          <xlrd:rvb i="20726"/>
        </ext>
      </extLst>
    </bk>
    <bk>
      <extLst>
        <ext uri="{3e2802c4-a4d2-4d8b-9148-e3be6c30e623}">
          <xlrd:rvb i="20727"/>
        </ext>
      </extLst>
    </bk>
    <bk>
      <extLst>
        <ext uri="{3e2802c4-a4d2-4d8b-9148-e3be6c30e623}">
          <xlrd:rvb i="20728"/>
        </ext>
      </extLst>
    </bk>
    <bk>
      <extLst>
        <ext uri="{3e2802c4-a4d2-4d8b-9148-e3be6c30e623}">
          <xlrd:rvb i="20729"/>
        </ext>
      </extLst>
    </bk>
    <bk>
      <extLst>
        <ext uri="{3e2802c4-a4d2-4d8b-9148-e3be6c30e623}">
          <xlrd:rvb i="20730"/>
        </ext>
      </extLst>
    </bk>
    <bk>
      <extLst>
        <ext uri="{3e2802c4-a4d2-4d8b-9148-e3be6c30e623}">
          <xlrd:rvb i="20731"/>
        </ext>
      </extLst>
    </bk>
    <bk>
      <extLst>
        <ext uri="{3e2802c4-a4d2-4d8b-9148-e3be6c30e623}">
          <xlrd:rvb i="20732"/>
        </ext>
      </extLst>
    </bk>
    <bk>
      <extLst>
        <ext uri="{3e2802c4-a4d2-4d8b-9148-e3be6c30e623}">
          <xlrd:rvb i="20733"/>
        </ext>
      </extLst>
    </bk>
    <bk>
      <extLst>
        <ext uri="{3e2802c4-a4d2-4d8b-9148-e3be6c30e623}">
          <xlrd:rvb i="20734"/>
        </ext>
      </extLst>
    </bk>
    <bk>
      <extLst>
        <ext uri="{3e2802c4-a4d2-4d8b-9148-e3be6c30e623}">
          <xlrd:rvb i="20735"/>
        </ext>
      </extLst>
    </bk>
    <bk>
      <extLst>
        <ext uri="{3e2802c4-a4d2-4d8b-9148-e3be6c30e623}">
          <xlrd:rvb i="20736"/>
        </ext>
      </extLst>
    </bk>
    <bk>
      <extLst>
        <ext uri="{3e2802c4-a4d2-4d8b-9148-e3be6c30e623}">
          <xlrd:rvb i="20737"/>
        </ext>
      </extLst>
    </bk>
    <bk>
      <extLst>
        <ext uri="{3e2802c4-a4d2-4d8b-9148-e3be6c30e623}">
          <xlrd:rvb i="20738"/>
        </ext>
      </extLst>
    </bk>
    <bk>
      <extLst>
        <ext uri="{3e2802c4-a4d2-4d8b-9148-e3be6c30e623}">
          <xlrd:rvb i="20739"/>
        </ext>
      </extLst>
    </bk>
    <bk>
      <extLst>
        <ext uri="{3e2802c4-a4d2-4d8b-9148-e3be6c30e623}">
          <xlrd:rvb i="20740"/>
        </ext>
      </extLst>
    </bk>
    <bk>
      <extLst>
        <ext uri="{3e2802c4-a4d2-4d8b-9148-e3be6c30e623}">
          <xlrd:rvb i="20741"/>
        </ext>
      </extLst>
    </bk>
    <bk>
      <extLst>
        <ext uri="{3e2802c4-a4d2-4d8b-9148-e3be6c30e623}">
          <xlrd:rvb i="20742"/>
        </ext>
      </extLst>
    </bk>
    <bk>
      <extLst>
        <ext uri="{3e2802c4-a4d2-4d8b-9148-e3be6c30e623}">
          <xlrd:rvb i="20743"/>
        </ext>
      </extLst>
    </bk>
    <bk>
      <extLst>
        <ext uri="{3e2802c4-a4d2-4d8b-9148-e3be6c30e623}">
          <xlrd:rvb i="20744"/>
        </ext>
      </extLst>
    </bk>
    <bk>
      <extLst>
        <ext uri="{3e2802c4-a4d2-4d8b-9148-e3be6c30e623}">
          <xlrd:rvb i="20745"/>
        </ext>
      </extLst>
    </bk>
    <bk>
      <extLst>
        <ext uri="{3e2802c4-a4d2-4d8b-9148-e3be6c30e623}">
          <xlrd:rvb i="20746"/>
        </ext>
      </extLst>
    </bk>
    <bk>
      <extLst>
        <ext uri="{3e2802c4-a4d2-4d8b-9148-e3be6c30e623}">
          <xlrd:rvb i="20747"/>
        </ext>
      </extLst>
    </bk>
    <bk>
      <extLst>
        <ext uri="{3e2802c4-a4d2-4d8b-9148-e3be6c30e623}">
          <xlrd:rvb i="20748"/>
        </ext>
      </extLst>
    </bk>
    <bk>
      <extLst>
        <ext uri="{3e2802c4-a4d2-4d8b-9148-e3be6c30e623}">
          <xlrd:rvb i="20749"/>
        </ext>
      </extLst>
    </bk>
    <bk>
      <extLst>
        <ext uri="{3e2802c4-a4d2-4d8b-9148-e3be6c30e623}">
          <xlrd:rvb i="20750"/>
        </ext>
      </extLst>
    </bk>
    <bk>
      <extLst>
        <ext uri="{3e2802c4-a4d2-4d8b-9148-e3be6c30e623}">
          <xlrd:rvb i="20751"/>
        </ext>
      </extLst>
    </bk>
    <bk>
      <extLst>
        <ext uri="{3e2802c4-a4d2-4d8b-9148-e3be6c30e623}">
          <xlrd:rvb i="20752"/>
        </ext>
      </extLst>
    </bk>
    <bk>
      <extLst>
        <ext uri="{3e2802c4-a4d2-4d8b-9148-e3be6c30e623}">
          <xlrd:rvb i="20753"/>
        </ext>
      </extLst>
    </bk>
    <bk>
      <extLst>
        <ext uri="{3e2802c4-a4d2-4d8b-9148-e3be6c30e623}">
          <xlrd:rvb i="20754"/>
        </ext>
      </extLst>
    </bk>
    <bk>
      <extLst>
        <ext uri="{3e2802c4-a4d2-4d8b-9148-e3be6c30e623}">
          <xlrd:rvb i="20755"/>
        </ext>
      </extLst>
    </bk>
    <bk>
      <extLst>
        <ext uri="{3e2802c4-a4d2-4d8b-9148-e3be6c30e623}">
          <xlrd:rvb i="20756"/>
        </ext>
      </extLst>
    </bk>
    <bk>
      <extLst>
        <ext uri="{3e2802c4-a4d2-4d8b-9148-e3be6c30e623}">
          <xlrd:rvb i="20757"/>
        </ext>
      </extLst>
    </bk>
    <bk>
      <extLst>
        <ext uri="{3e2802c4-a4d2-4d8b-9148-e3be6c30e623}">
          <xlrd:rvb i="20758"/>
        </ext>
      </extLst>
    </bk>
    <bk>
      <extLst>
        <ext uri="{3e2802c4-a4d2-4d8b-9148-e3be6c30e623}">
          <xlrd:rvb i="20759"/>
        </ext>
      </extLst>
    </bk>
    <bk>
      <extLst>
        <ext uri="{3e2802c4-a4d2-4d8b-9148-e3be6c30e623}">
          <xlrd:rvb i="20760"/>
        </ext>
      </extLst>
    </bk>
    <bk>
      <extLst>
        <ext uri="{3e2802c4-a4d2-4d8b-9148-e3be6c30e623}">
          <xlrd:rvb i="20761"/>
        </ext>
      </extLst>
    </bk>
    <bk>
      <extLst>
        <ext uri="{3e2802c4-a4d2-4d8b-9148-e3be6c30e623}">
          <xlrd:rvb i="20762"/>
        </ext>
      </extLst>
    </bk>
    <bk>
      <extLst>
        <ext uri="{3e2802c4-a4d2-4d8b-9148-e3be6c30e623}">
          <xlrd:rvb i="20763"/>
        </ext>
      </extLst>
    </bk>
    <bk>
      <extLst>
        <ext uri="{3e2802c4-a4d2-4d8b-9148-e3be6c30e623}">
          <xlrd:rvb i="20764"/>
        </ext>
      </extLst>
    </bk>
    <bk>
      <extLst>
        <ext uri="{3e2802c4-a4d2-4d8b-9148-e3be6c30e623}">
          <xlrd:rvb i="20765"/>
        </ext>
      </extLst>
    </bk>
    <bk>
      <extLst>
        <ext uri="{3e2802c4-a4d2-4d8b-9148-e3be6c30e623}">
          <xlrd:rvb i="20766"/>
        </ext>
      </extLst>
    </bk>
    <bk>
      <extLst>
        <ext uri="{3e2802c4-a4d2-4d8b-9148-e3be6c30e623}">
          <xlrd:rvb i="20767"/>
        </ext>
      </extLst>
    </bk>
    <bk>
      <extLst>
        <ext uri="{3e2802c4-a4d2-4d8b-9148-e3be6c30e623}">
          <xlrd:rvb i="20768"/>
        </ext>
      </extLst>
    </bk>
    <bk>
      <extLst>
        <ext uri="{3e2802c4-a4d2-4d8b-9148-e3be6c30e623}">
          <xlrd:rvb i="20769"/>
        </ext>
      </extLst>
    </bk>
    <bk>
      <extLst>
        <ext uri="{3e2802c4-a4d2-4d8b-9148-e3be6c30e623}">
          <xlrd:rvb i="20770"/>
        </ext>
      </extLst>
    </bk>
    <bk>
      <extLst>
        <ext uri="{3e2802c4-a4d2-4d8b-9148-e3be6c30e623}">
          <xlrd:rvb i="20771"/>
        </ext>
      </extLst>
    </bk>
    <bk>
      <extLst>
        <ext uri="{3e2802c4-a4d2-4d8b-9148-e3be6c30e623}">
          <xlrd:rvb i="20772"/>
        </ext>
      </extLst>
    </bk>
    <bk>
      <extLst>
        <ext uri="{3e2802c4-a4d2-4d8b-9148-e3be6c30e623}">
          <xlrd:rvb i="20773"/>
        </ext>
      </extLst>
    </bk>
    <bk>
      <extLst>
        <ext uri="{3e2802c4-a4d2-4d8b-9148-e3be6c30e623}">
          <xlrd:rvb i="20774"/>
        </ext>
      </extLst>
    </bk>
    <bk>
      <extLst>
        <ext uri="{3e2802c4-a4d2-4d8b-9148-e3be6c30e623}">
          <xlrd:rvb i="20775"/>
        </ext>
      </extLst>
    </bk>
    <bk>
      <extLst>
        <ext uri="{3e2802c4-a4d2-4d8b-9148-e3be6c30e623}">
          <xlrd:rvb i="20776"/>
        </ext>
      </extLst>
    </bk>
    <bk>
      <extLst>
        <ext uri="{3e2802c4-a4d2-4d8b-9148-e3be6c30e623}">
          <xlrd:rvb i="20777"/>
        </ext>
      </extLst>
    </bk>
    <bk>
      <extLst>
        <ext uri="{3e2802c4-a4d2-4d8b-9148-e3be6c30e623}">
          <xlrd:rvb i="20778"/>
        </ext>
      </extLst>
    </bk>
    <bk>
      <extLst>
        <ext uri="{3e2802c4-a4d2-4d8b-9148-e3be6c30e623}">
          <xlrd:rvb i="20779"/>
        </ext>
      </extLst>
    </bk>
    <bk>
      <extLst>
        <ext uri="{3e2802c4-a4d2-4d8b-9148-e3be6c30e623}">
          <xlrd:rvb i="20780"/>
        </ext>
      </extLst>
    </bk>
    <bk>
      <extLst>
        <ext uri="{3e2802c4-a4d2-4d8b-9148-e3be6c30e623}">
          <xlrd:rvb i="20781"/>
        </ext>
      </extLst>
    </bk>
    <bk>
      <extLst>
        <ext uri="{3e2802c4-a4d2-4d8b-9148-e3be6c30e623}">
          <xlrd:rvb i="20782"/>
        </ext>
      </extLst>
    </bk>
    <bk>
      <extLst>
        <ext uri="{3e2802c4-a4d2-4d8b-9148-e3be6c30e623}">
          <xlrd:rvb i="20783"/>
        </ext>
      </extLst>
    </bk>
    <bk>
      <extLst>
        <ext uri="{3e2802c4-a4d2-4d8b-9148-e3be6c30e623}">
          <xlrd:rvb i="20784"/>
        </ext>
      </extLst>
    </bk>
    <bk>
      <extLst>
        <ext uri="{3e2802c4-a4d2-4d8b-9148-e3be6c30e623}">
          <xlrd:rvb i="20785"/>
        </ext>
      </extLst>
    </bk>
    <bk>
      <extLst>
        <ext uri="{3e2802c4-a4d2-4d8b-9148-e3be6c30e623}">
          <xlrd:rvb i="20786"/>
        </ext>
      </extLst>
    </bk>
    <bk>
      <extLst>
        <ext uri="{3e2802c4-a4d2-4d8b-9148-e3be6c30e623}">
          <xlrd:rvb i="20787"/>
        </ext>
      </extLst>
    </bk>
    <bk>
      <extLst>
        <ext uri="{3e2802c4-a4d2-4d8b-9148-e3be6c30e623}">
          <xlrd:rvb i="20788"/>
        </ext>
      </extLst>
    </bk>
    <bk>
      <extLst>
        <ext uri="{3e2802c4-a4d2-4d8b-9148-e3be6c30e623}">
          <xlrd:rvb i="20789"/>
        </ext>
      </extLst>
    </bk>
    <bk>
      <extLst>
        <ext uri="{3e2802c4-a4d2-4d8b-9148-e3be6c30e623}">
          <xlrd:rvb i="20790"/>
        </ext>
      </extLst>
    </bk>
    <bk>
      <extLst>
        <ext uri="{3e2802c4-a4d2-4d8b-9148-e3be6c30e623}">
          <xlrd:rvb i="20791"/>
        </ext>
      </extLst>
    </bk>
    <bk>
      <extLst>
        <ext uri="{3e2802c4-a4d2-4d8b-9148-e3be6c30e623}">
          <xlrd:rvb i="20792"/>
        </ext>
      </extLst>
    </bk>
    <bk>
      <extLst>
        <ext uri="{3e2802c4-a4d2-4d8b-9148-e3be6c30e623}">
          <xlrd:rvb i="20793"/>
        </ext>
      </extLst>
    </bk>
    <bk>
      <extLst>
        <ext uri="{3e2802c4-a4d2-4d8b-9148-e3be6c30e623}">
          <xlrd:rvb i="20794"/>
        </ext>
      </extLst>
    </bk>
    <bk>
      <extLst>
        <ext uri="{3e2802c4-a4d2-4d8b-9148-e3be6c30e623}">
          <xlrd:rvb i="20795"/>
        </ext>
      </extLst>
    </bk>
    <bk>
      <extLst>
        <ext uri="{3e2802c4-a4d2-4d8b-9148-e3be6c30e623}">
          <xlrd:rvb i="20796"/>
        </ext>
      </extLst>
    </bk>
    <bk>
      <extLst>
        <ext uri="{3e2802c4-a4d2-4d8b-9148-e3be6c30e623}">
          <xlrd:rvb i="20797"/>
        </ext>
      </extLst>
    </bk>
    <bk>
      <extLst>
        <ext uri="{3e2802c4-a4d2-4d8b-9148-e3be6c30e623}">
          <xlrd:rvb i="20798"/>
        </ext>
      </extLst>
    </bk>
    <bk>
      <extLst>
        <ext uri="{3e2802c4-a4d2-4d8b-9148-e3be6c30e623}">
          <xlrd:rvb i="20799"/>
        </ext>
      </extLst>
    </bk>
    <bk>
      <extLst>
        <ext uri="{3e2802c4-a4d2-4d8b-9148-e3be6c30e623}">
          <xlrd:rvb i="20800"/>
        </ext>
      </extLst>
    </bk>
    <bk>
      <extLst>
        <ext uri="{3e2802c4-a4d2-4d8b-9148-e3be6c30e623}">
          <xlrd:rvb i="20801"/>
        </ext>
      </extLst>
    </bk>
    <bk>
      <extLst>
        <ext uri="{3e2802c4-a4d2-4d8b-9148-e3be6c30e623}">
          <xlrd:rvb i="20802"/>
        </ext>
      </extLst>
    </bk>
    <bk>
      <extLst>
        <ext uri="{3e2802c4-a4d2-4d8b-9148-e3be6c30e623}">
          <xlrd:rvb i="20803"/>
        </ext>
      </extLst>
    </bk>
    <bk>
      <extLst>
        <ext uri="{3e2802c4-a4d2-4d8b-9148-e3be6c30e623}">
          <xlrd:rvb i="20804"/>
        </ext>
      </extLst>
    </bk>
    <bk>
      <extLst>
        <ext uri="{3e2802c4-a4d2-4d8b-9148-e3be6c30e623}">
          <xlrd:rvb i="20805"/>
        </ext>
      </extLst>
    </bk>
    <bk>
      <extLst>
        <ext uri="{3e2802c4-a4d2-4d8b-9148-e3be6c30e623}">
          <xlrd:rvb i="20806"/>
        </ext>
      </extLst>
    </bk>
    <bk>
      <extLst>
        <ext uri="{3e2802c4-a4d2-4d8b-9148-e3be6c30e623}">
          <xlrd:rvb i="20807"/>
        </ext>
      </extLst>
    </bk>
    <bk>
      <extLst>
        <ext uri="{3e2802c4-a4d2-4d8b-9148-e3be6c30e623}">
          <xlrd:rvb i="20808"/>
        </ext>
      </extLst>
    </bk>
    <bk>
      <extLst>
        <ext uri="{3e2802c4-a4d2-4d8b-9148-e3be6c30e623}">
          <xlrd:rvb i="20809"/>
        </ext>
      </extLst>
    </bk>
    <bk>
      <extLst>
        <ext uri="{3e2802c4-a4d2-4d8b-9148-e3be6c30e623}">
          <xlrd:rvb i="20810"/>
        </ext>
      </extLst>
    </bk>
    <bk>
      <extLst>
        <ext uri="{3e2802c4-a4d2-4d8b-9148-e3be6c30e623}">
          <xlrd:rvb i="20811"/>
        </ext>
      </extLst>
    </bk>
    <bk>
      <extLst>
        <ext uri="{3e2802c4-a4d2-4d8b-9148-e3be6c30e623}">
          <xlrd:rvb i="20812"/>
        </ext>
      </extLst>
    </bk>
    <bk>
      <extLst>
        <ext uri="{3e2802c4-a4d2-4d8b-9148-e3be6c30e623}">
          <xlrd:rvb i="20813"/>
        </ext>
      </extLst>
    </bk>
    <bk>
      <extLst>
        <ext uri="{3e2802c4-a4d2-4d8b-9148-e3be6c30e623}">
          <xlrd:rvb i="20814"/>
        </ext>
      </extLst>
    </bk>
    <bk>
      <extLst>
        <ext uri="{3e2802c4-a4d2-4d8b-9148-e3be6c30e623}">
          <xlrd:rvb i="20815"/>
        </ext>
      </extLst>
    </bk>
    <bk>
      <extLst>
        <ext uri="{3e2802c4-a4d2-4d8b-9148-e3be6c30e623}">
          <xlrd:rvb i="20816"/>
        </ext>
      </extLst>
    </bk>
    <bk>
      <extLst>
        <ext uri="{3e2802c4-a4d2-4d8b-9148-e3be6c30e623}">
          <xlrd:rvb i="20817"/>
        </ext>
      </extLst>
    </bk>
    <bk>
      <extLst>
        <ext uri="{3e2802c4-a4d2-4d8b-9148-e3be6c30e623}">
          <xlrd:rvb i="20818"/>
        </ext>
      </extLst>
    </bk>
    <bk>
      <extLst>
        <ext uri="{3e2802c4-a4d2-4d8b-9148-e3be6c30e623}">
          <xlrd:rvb i="20819"/>
        </ext>
      </extLst>
    </bk>
    <bk>
      <extLst>
        <ext uri="{3e2802c4-a4d2-4d8b-9148-e3be6c30e623}">
          <xlrd:rvb i="20820"/>
        </ext>
      </extLst>
    </bk>
    <bk>
      <extLst>
        <ext uri="{3e2802c4-a4d2-4d8b-9148-e3be6c30e623}">
          <xlrd:rvb i="20821"/>
        </ext>
      </extLst>
    </bk>
    <bk>
      <extLst>
        <ext uri="{3e2802c4-a4d2-4d8b-9148-e3be6c30e623}">
          <xlrd:rvb i="20822"/>
        </ext>
      </extLst>
    </bk>
    <bk>
      <extLst>
        <ext uri="{3e2802c4-a4d2-4d8b-9148-e3be6c30e623}">
          <xlrd:rvb i="20823"/>
        </ext>
      </extLst>
    </bk>
    <bk>
      <extLst>
        <ext uri="{3e2802c4-a4d2-4d8b-9148-e3be6c30e623}">
          <xlrd:rvb i="20824"/>
        </ext>
      </extLst>
    </bk>
    <bk>
      <extLst>
        <ext uri="{3e2802c4-a4d2-4d8b-9148-e3be6c30e623}">
          <xlrd:rvb i="20825"/>
        </ext>
      </extLst>
    </bk>
    <bk>
      <extLst>
        <ext uri="{3e2802c4-a4d2-4d8b-9148-e3be6c30e623}">
          <xlrd:rvb i="20826"/>
        </ext>
      </extLst>
    </bk>
    <bk>
      <extLst>
        <ext uri="{3e2802c4-a4d2-4d8b-9148-e3be6c30e623}">
          <xlrd:rvb i="20827"/>
        </ext>
      </extLst>
    </bk>
    <bk>
      <extLst>
        <ext uri="{3e2802c4-a4d2-4d8b-9148-e3be6c30e623}">
          <xlrd:rvb i="20828"/>
        </ext>
      </extLst>
    </bk>
    <bk>
      <extLst>
        <ext uri="{3e2802c4-a4d2-4d8b-9148-e3be6c30e623}">
          <xlrd:rvb i="20829"/>
        </ext>
      </extLst>
    </bk>
    <bk>
      <extLst>
        <ext uri="{3e2802c4-a4d2-4d8b-9148-e3be6c30e623}">
          <xlrd:rvb i="20830"/>
        </ext>
      </extLst>
    </bk>
    <bk>
      <extLst>
        <ext uri="{3e2802c4-a4d2-4d8b-9148-e3be6c30e623}">
          <xlrd:rvb i="20831"/>
        </ext>
      </extLst>
    </bk>
    <bk>
      <extLst>
        <ext uri="{3e2802c4-a4d2-4d8b-9148-e3be6c30e623}">
          <xlrd:rvb i="20832"/>
        </ext>
      </extLst>
    </bk>
    <bk>
      <extLst>
        <ext uri="{3e2802c4-a4d2-4d8b-9148-e3be6c30e623}">
          <xlrd:rvb i="20833"/>
        </ext>
      </extLst>
    </bk>
    <bk>
      <extLst>
        <ext uri="{3e2802c4-a4d2-4d8b-9148-e3be6c30e623}">
          <xlrd:rvb i="20834"/>
        </ext>
      </extLst>
    </bk>
    <bk>
      <extLst>
        <ext uri="{3e2802c4-a4d2-4d8b-9148-e3be6c30e623}">
          <xlrd:rvb i="20835"/>
        </ext>
      </extLst>
    </bk>
    <bk>
      <extLst>
        <ext uri="{3e2802c4-a4d2-4d8b-9148-e3be6c30e623}">
          <xlrd:rvb i="20836"/>
        </ext>
      </extLst>
    </bk>
    <bk>
      <extLst>
        <ext uri="{3e2802c4-a4d2-4d8b-9148-e3be6c30e623}">
          <xlrd:rvb i="20837"/>
        </ext>
      </extLst>
    </bk>
    <bk>
      <extLst>
        <ext uri="{3e2802c4-a4d2-4d8b-9148-e3be6c30e623}">
          <xlrd:rvb i="20838"/>
        </ext>
      </extLst>
    </bk>
    <bk>
      <extLst>
        <ext uri="{3e2802c4-a4d2-4d8b-9148-e3be6c30e623}">
          <xlrd:rvb i="20839"/>
        </ext>
      </extLst>
    </bk>
    <bk>
      <extLst>
        <ext uri="{3e2802c4-a4d2-4d8b-9148-e3be6c30e623}">
          <xlrd:rvb i="20840"/>
        </ext>
      </extLst>
    </bk>
    <bk>
      <extLst>
        <ext uri="{3e2802c4-a4d2-4d8b-9148-e3be6c30e623}">
          <xlrd:rvb i="20841"/>
        </ext>
      </extLst>
    </bk>
    <bk>
      <extLst>
        <ext uri="{3e2802c4-a4d2-4d8b-9148-e3be6c30e623}">
          <xlrd:rvb i="20842"/>
        </ext>
      </extLst>
    </bk>
    <bk>
      <extLst>
        <ext uri="{3e2802c4-a4d2-4d8b-9148-e3be6c30e623}">
          <xlrd:rvb i="20843"/>
        </ext>
      </extLst>
    </bk>
    <bk>
      <extLst>
        <ext uri="{3e2802c4-a4d2-4d8b-9148-e3be6c30e623}">
          <xlrd:rvb i="20844"/>
        </ext>
      </extLst>
    </bk>
    <bk>
      <extLst>
        <ext uri="{3e2802c4-a4d2-4d8b-9148-e3be6c30e623}">
          <xlrd:rvb i="20845"/>
        </ext>
      </extLst>
    </bk>
    <bk>
      <extLst>
        <ext uri="{3e2802c4-a4d2-4d8b-9148-e3be6c30e623}">
          <xlrd:rvb i="20846"/>
        </ext>
      </extLst>
    </bk>
    <bk>
      <extLst>
        <ext uri="{3e2802c4-a4d2-4d8b-9148-e3be6c30e623}">
          <xlrd:rvb i="20847"/>
        </ext>
      </extLst>
    </bk>
    <bk>
      <extLst>
        <ext uri="{3e2802c4-a4d2-4d8b-9148-e3be6c30e623}">
          <xlrd:rvb i="20848"/>
        </ext>
      </extLst>
    </bk>
    <bk>
      <extLst>
        <ext uri="{3e2802c4-a4d2-4d8b-9148-e3be6c30e623}">
          <xlrd:rvb i="20849"/>
        </ext>
      </extLst>
    </bk>
    <bk>
      <extLst>
        <ext uri="{3e2802c4-a4d2-4d8b-9148-e3be6c30e623}">
          <xlrd:rvb i="20850"/>
        </ext>
      </extLst>
    </bk>
    <bk>
      <extLst>
        <ext uri="{3e2802c4-a4d2-4d8b-9148-e3be6c30e623}">
          <xlrd:rvb i="20851"/>
        </ext>
      </extLst>
    </bk>
    <bk>
      <extLst>
        <ext uri="{3e2802c4-a4d2-4d8b-9148-e3be6c30e623}">
          <xlrd:rvb i="20852"/>
        </ext>
      </extLst>
    </bk>
    <bk>
      <extLst>
        <ext uri="{3e2802c4-a4d2-4d8b-9148-e3be6c30e623}">
          <xlrd:rvb i="20853"/>
        </ext>
      </extLst>
    </bk>
    <bk>
      <extLst>
        <ext uri="{3e2802c4-a4d2-4d8b-9148-e3be6c30e623}">
          <xlrd:rvb i="20854"/>
        </ext>
      </extLst>
    </bk>
    <bk>
      <extLst>
        <ext uri="{3e2802c4-a4d2-4d8b-9148-e3be6c30e623}">
          <xlrd:rvb i="20855"/>
        </ext>
      </extLst>
    </bk>
    <bk>
      <extLst>
        <ext uri="{3e2802c4-a4d2-4d8b-9148-e3be6c30e623}">
          <xlrd:rvb i="20856"/>
        </ext>
      </extLst>
    </bk>
    <bk>
      <extLst>
        <ext uri="{3e2802c4-a4d2-4d8b-9148-e3be6c30e623}">
          <xlrd:rvb i="20857"/>
        </ext>
      </extLst>
    </bk>
    <bk>
      <extLst>
        <ext uri="{3e2802c4-a4d2-4d8b-9148-e3be6c30e623}">
          <xlrd:rvb i="20858"/>
        </ext>
      </extLst>
    </bk>
    <bk>
      <extLst>
        <ext uri="{3e2802c4-a4d2-4d8b-9148-e3be6c30e623}">
          <xlrd:rvb i="20859"/>
        </ext>
      </extLst>
    </bk>
    <bk>
      <extLst>
        <ext uri="{3e2802c4-a4d2-4d8b-9148-e3be6c30e623}">
          <xlrd:rvb i="20860"/>
        </ext>
      </extLst>
    </bk>
    <bk>
      <extLst>
        <ext uri="{3e2802c4-a4d2-4d8b-9148-e3be6c30e623}">
          <xlrd:rvb i="20861"/>
        </ext>
      </extLst>
    </bk>
    <bk>
      <extLst>
        <ext uri="{3e2802c4-a4d2-4d8b-9148-e3be6c30e623}">
          <xlrd:rvb i="20862"/>
        </ext>
      </extLst>
    </bk>
    <bk>
      <extLst>
        <ext uri="{3e2802c4-a4d2-4d8b-9148-e3be6c30e623}">
          <xlrd:rvb i="20863"/>
        </ext>
      </extLst>
    </bk>
    <bk>
      <extLst>
        <ext uri="{3e2802c4-a4d2-4d8b-9148-e3be6c30e623}">
          <xlrd:rvb i="20866"/>
        </ext>
      </extLst>
    </bk>
    <bk>
      <extLst>
        <ext uri="{3e2802c4-a4d2-4d8b-9148-e3be6c30e623}">
          <xlrd:rvb i="20867"/>
        </ext>
      </extLst>
    </bk>
    <bk>
      <extLst>
        <ext uri="{3e2802c4-a4d2-4d8b-9148-e3be6c30e623}">
          <xlrd:rvb i="20868"/>
        </ext>
      </extLst>
    </bk>
    <bk>
      <extLst>
        <ext uri="{3e2802c4-a4d2-4d8b-9148-e3be6c30e623}">
          <xlrd:rvb i="20869"/>
        </ext>
      </extLst>
    </bk>
    <bk>
      <extLst>
        <ext uri="{3e2802c4-a4d2-4d8b-9148-e3be6c30e623}">
          <xlrd:rvb i="20870"/>
        </ext>
      </extLst>
    </bk>
    <bk>
      <extLst>
        <ext uri="{3e2802c4-a4d2-4d8b-9148-e3be6c30e623}">
          <xlrd:rvb i="20871"/>
        </ext>
      </extLst>
    </bk>
    <bk>
      <extLst>
        <ext uri="{3e2802c4-a4d2-4d8b-9148-e3be6c30e623}">
          <xlrd:rvb i="20872"/>
        </ext>
      </extLst>
    </bk>
    <bk>
      <extLst>
        <ext uri="{3e2802c4-a4d2-4d8b-9148-e3be6c30e623}">
          <xlrd:rvb i="20873"/>
        </ext>
      </extLst>
    </bk>
    <bk>
      <extLst>
        <ext uri="{3e2802c4-a4d2-4d8b-9148-e3be6c30e623}">
          <xlrd:rvb i="20874"/>
        </ext>
      </extLst>
    </bk>
    <bk>
      <extLst>
        <ext uri="{3e2802c4-a4d2-4d8b-9148-e3be6c30e623}">
          <xlrd:rvb i="20875"/>
        </ext>
      </extLst>
    </bk>
    <bk>
      <extLst>
        <ext uri="{3e2802c4-a4d2-4d8b-9148-e3be6c30e623}">
          <xlrd:rvb i="20876"/>
        </ext>
      </extLst>
    </bk>
    <bk>
      <extLst>
        <ext uri="{3e2802c4-a4d2-4d8b-9148-e3be6c30e623}">
          <xlrd:rvb i="20877"/>
        </ext>
      </extLst>
    </bk>
    <bk>
      <extLst>
        <ext uri="{3e2802c4-a4d2-4d8b-9148-e3be6c30e623}">
          <xlrd:rvb i="20878"/>
        </ext>
      </extLst>
    </bk>
    <bk>
      <extLst>
        <ext uri="{3e2802c4-a4d2-4d8b-9148-e3be6c30e623}">
          <xlrd:rvb i="20879"/>
        </ext>
      </extLst>
    </bk>
    <bk>
      <extLst>
        <ext uri="{3e2802c4-a4d2-4d8b-9148-e3be6c30e623}">
          <xlrd:rvb i="20880"/>
        </ext>
      </extLst>
    </bk>
    <bk>
      <extLst>
        <ext uri="{3e2802c4-a4d2-4d8b-9148-e3be6c30e623}">
          <xlrd:rvb i="20881"/>
        </ext>
      </extLst>
    </bk>
    <bk>
      <extLst>
        <ext uri="{3e2802c4-a4d2-4d8b-9148-e3be6c30e623}">
          <xlrd:rvb i="20882"/>
        </ext>
      </extLst>
    </bk>
    <bk>
      <extLst>
        <ext uri="{3e2802c4-a4d2-4d8b-9148-e3be6c30e623}">
          <xlrd:rvb i="20883"/>
        </ext>
      </extLst>
    </bk>
    <bk>
      <extLst>
        <ext uri="{3e2802c4-a4d2-4d8b-9148-e3be6c30e623}">
          <xlrd:rvb i="20884"/>
        </ext>
      </extLst>
    </bk>
    <bk>
      <extLst>
        <ext uri="{3e2802c4-a4d2-4d8b-9148-e3be6c30e623}">
          <xlrd:rvb i="20885"/>
        </ext>
      </extLst>
    </bk>
    <bk>
      <extLst>
        <ext uri="{3e2802c4-a4d2-4d8b-9148-e3be6c30e623}">
          <xlrd:rvb i="20886"/>
        </ext>
      </extLst>
    </bk>
    <bk>
      <extLst>
        <ext uri="{3e2802c4-a4d2-4d8b-9148-e3be6c30e623}">
          <xlrd:rvb i="20887"/>
        </ext>
      </extLst>
    </bk>
    <bk>
      <extLst>
        <ext uri="{3e2802c4-a4d2-4d8b-9148-e3be6c30e623}">
          <xlrd:rvb i="20888"/>
        </ext>
      </extLst>
    </bk>
    <bk>
      <extLst>
        <ext uri="{3e2802c4-a4d2-4d8b-9148-e3be6c30e623}">
          <xlrd:rvb i="20889"/>
        </ext>
      </extLst>
    </bk>
    <bk>
      <extLst>
        <ext uri="{3e2802c4-a4d2-4d8b-9148-e3be6c30e623}">
          <xlrd:rvb i="20890"/>
        </ext>
      </extLst>
    </bk>
    <bk>
      <extLst>
        <ext uri="{3e2802c4-a4d2-4d8b-9148-e3be6c30e623}">
          <xlrd:rvb i="20891"/>
        </ext>
      </extLst>
    </bk>
    <bk>
      <extLst>
        <ext uri="{3e2802c4-a4d2-4d8b-9148-e3be6c30e623}">
          <xlrd:rvb i="20892"/>
        </ext>
      </extLst>
    </bk>
    <bk>
      <extLst>
        <ext uri="{3e2802c4-a4d2-4d8b-9148-e3be6c30e623}">
          <xlrd:rvb i="20893"/>
        </ext>
      </extLst>
    </bk>
    <bk>
      <extLst>
        <ext uri="{3e2802c4-a4d2-4d8b-9148-e3be6c30e623}">
          <xlrd:rvb i="20894"/>
        </ext>
      </extLst>
    </bk>
    <bk>
      <extLst>
        <ext uri="{3e2802c4-a4d2-4d8b-9148-e3be6c30e623}">
          <xlrd:rvb i="20895"/>
        </ext>
      </extLst>
    </bk>
    <bk>
      <extLst>
        <ext uri="{3e2802c4-a4d2-4d8b-9148-e3be6c30e623}">
          <xlrd:rvb i="20896"/>
        </ext>
      </extLst>
    </bk>
    <bk>
      <extLst>
        <ext uri="{3e2802c4-a4d2-4d8b-9148-e3be6c30e623}">
          <xlrd:rvb i="20897"/>
        </ext>
      </extLst>
    </bk>
    <bk>
      <extLst>
        <ext uri="{3e2802c4-a4d2-4d8b-9148-e3be6c30e623}">
          <xlrd:rvb i="20898"/>
        </ext>
      </extLst>
    </bk>
    <bk>
      <extLst>
        <ext uri="{3e2802c4-a4d2-4d8b-9148-e3be6c30e623}">
          <xlrd:rvb i="20899"/>
        </ext>
      </extLst>
    </bk>
    <bk>
      <extLst>
        <ext uri="{3e2802c4-a4d2-4d8b-9148-e3be6c30e623}">
          <xlrd:rvb i="20900"/>
        </ext>
      </extLst>
    </bk>
    <bk>
      <extLst>
        <ext uri="{3e2802c4-a4d2-4d8b-9148-e3be6c30e623}">
          <xlrd:rvb i="20901"/>
        </ext>
      </extLst>
    </bk>
    <bk>
      <extLst>
        <ext uri="{3e2802c4-a4d2-4d8b-9148-e3be6c30e623}">
          <xlrd:rvb i="20902"/>
        </ext>
      </extLst>
    </bk>
    <bk>
      <extLst>
        <ext uri="{3e2802c4-a4d2-4d8b-9148-e3be6c30e623}">
          <xlrd:rvb i="20903"/>
        </ext>
      </extLst>
    </bk>
    <bk>
      <extLst>
        <ext uri="{3e2802c4-a4d2-4d8b-9148-e3be6c30e623}">
          <xlrd:rvb i="20904"/>
        </ext>
      </extLst>
    </bk>
    <bk>
      <extLst>
        <ext uri="{3e2802c4-a4d2-4d8b-9148-e3be6c30e623}">
          <xlrd:rvb i="20905"/>
        </ext>
      </extLst>
    </bk>
    <bk>
      <extLst>
        <ext uri="{3e2802c4-a4d2-4d8b-9148-e3be6c30e623}">
          <xlrd:rvb i="20906"/>
        </ext>
      </extLst>
    </bk>
    <bk>
      <extLst>
        <ext uri="{3e2802c4-a4d2-4d8b-9148-e3be6c30e623}">
          <xlrd:rvb i="20907"/>
        </ext>
      </extLst>
    </bk>
    <bk>
      <extLst>
        <ext uri="{3e2802c4-a4d2-4d8b-9148-e3be6c30e623}">
          <xlrd:rvb i="20908"/>
        </ext>
      </extLst>
    </bk>
    <bk>
      <extLst>
        <ext uri="{3e2802c4-a4d2-4d8b-9148-e3be6c30e623}">
          <xlrd:rvb i="20909"/>
        </ext>
      </extLst>
    </bk>
    <bk>
      <extLst>
        <ext uri="{3e2802c4-a4d2-4d8b-9148-e3be6c30e623}">
          <xlrd:rvb i="20910"/>
        </ext>
      </extLst>
    </bk>
    <bk>
      <extLst>
        <ext uri="{3e2802c4-a4d2-4d8b-9148-e3be6c30e623}">
          <xlrd:rvb i="20911"/>
        </ext>
      </extLst>
    </bk>
    <bk>
      <extLst>
        <ext uri="{3e2802c4-a4d2-4d8b-9148-e3be6c30e623}">
          <xlrd:rvb i="20912"/>
        </ext>
      </extLst>
    </bk>
    <bk>
      <extLst>
        <ext uri="{3e2802c4-a4d2-4d8b-9148-e3be6c30e623}">
          <xlrd:rvb i="20913"/>
        </ext>
      </extLst>
    </bk>
    <bk>
      <extLst>
        <ext uri="{3e2802c4-a4d2-4d8b-9148-e3be6c30e623}">
          <xlrd:rvb i="20914"/>
        </ext>
      </extLst>
    </bk>
    <bk>
      <extLst>
        <ext uri="{3e2802c4-a4d2-4d8b-9148-e3be6c30e623}">
          <xlrd:rvb i="20915"/>
        </ext>
      </extLst>
    </bk>
    <bk>
      <extLst>
        <ext uri="{3e2802c4-a4d2-4d8b-9148-e3be6c30e623}">
          <xlrd:rvb i="20916"/>
        </ext>
      </extLst>
    </bk>
    <bk>
      <extLst>
        <ext uri="{3e2802c4-a4d2-4d8b-9148-e3be6c30e623}">
          <xlrd:rvb i="20917"/>
        </ext>
      </extLst>
    </bk>
    <bk>
      <extLst>
        <ext uri="{3e2802c4-a4d2-4d8b-9148-e3be6c30e623}">
          <xlrd:rvb i="20918"/>
        </ext>
      </extLst>
    </bk>
    <bk>
      <extLst>
        <ext uri="{3e2802c4-a4d2-4d8b-9148-e3be6c30e623}">
          <xlrd:rvb i="20919"/>
        </ext>
      </extLst>
    </bk>
    <bk>
      <extLst>
        <ext uri="{3e2802c4-a4d2-4d8b-9148-e3be6c30e623}">
          <xlrd:rvb i="20920"/>
        </ext>
      </extLst>
    </bk>
    <bk>
      <extLst>
        <ext uri="{3e2802c4-a4d2-4d8b-9148-e3be6c30e623}">
          <xlrd:rvb i="20921"/>
        </ext>
      </extLst>
    </bk>
    <bk>
      <extLst>
        <ext uri="{3e2802c4-a4d2-4d8b-9148-e3be6c30e623}">
          <xlrd:rvb i="20922"/>
        </ext>
      </extLst>
    </bk>
    <bk>
      <extLst>
        <ext uri="{3e2802c4-a4d2-4d8b-9148-e3be6c30e623}">
          <xlrd:rvb i="20923"/>
        </ext>
      </extLst>
    </bk>
    <bk>
      <extLst>
        <ext uri="{3e2802c4-a4d2-4d8b-9148-e3be6c30e623}">
          <xlrd:rvb i="20924"/>
        </ext>
      </extLst>
    </bk>
    <bk>
      <extLst>
        <ext uri="{3e2802c4-a4d2-4d8b-9148-e3be6c30e623}">
          <xlrd:rvb i="20925"/>
        </ext>
      </extLst>
    </bk>
    <bk>
      <extLst>
        <ext uri="{3e2802c4-a4d2-4d8b-9148-e3be6c30e623}">
          <xlrd:rvb i="20926"/>
        </ext>
      </extLst>
    </bk>
    <bk>
      <extLst>
        <ext uri="{3e2802c4-a4d2-4d8b-9148-e3be6c30e623}">
          <xlrd:rvb i="20927"/>
        </ext>
      </extLst>
    </bk>
    <bk>
      <extLst>
        <ext uri="{3e2802c4-a4d2-4d8b-9148-e3be6c30e623}">
          <xlrd:rvb i="20928"/>
        </ext>
      </extLst>
    </bk>
    <bk>
      <extLst>
        <ext uri="{3e2802c4-a4d2-4d8b-9148-e3be6c30e623}">
          <xlrd:rvb i="20929"/>
        </ext>
      </extLst>
    </bk>
    <bk>
      <extLst>
        <ext uri="{3e2802c4-a4d2-4d8b-9148-e3be6c30e623}">
          <xlrd:rvb i="20930"/>
        </ext>
      </extLst>
    </bk>
    <bk>
      <extLst>
        <ext uri="{3e2802c4-a4d2-4d8b-9148-e3be6c30e623}">
          <xlrd:rvb i="20931"/>
        </ext>
      </extLst>
    </bk>
    <bk>
      <extLst>
        <ext uri="{3e2802c4-a4d2-4d8b-9148-e3be6c30e623}">
          <xlrd:rvb i="20932"/>
        </ext>
      </extLst>
    </bk>
    <bk>
      <extLst>
        <ext uri="{3e2802c4-a4d2-4d8b-9148-e3be6c30e623}">
          <xlrd:rvb i="20933"/>
        </ext>
      </extLst>
    </bk>
    <bk>
      <extLst>
        <ext uri="{3e2802c4-a4d2-4d8b-9148-e3be6c30e623}">
          <xlrd:rvb i="20934"/>
        </ext>
      </extLst>
    </bk>
    <bk>
      <extLst>
        <ext uri="{3e2802c4-a4d2-4d8b-9148-e3be6c30e623}">
          <xlrd:rvb i="20935"/>
        </ext>
      </extLst>
    </bk>
    <bk>
      <extLst>
        <ext uri="{3e2802c4-a4d2-4d8b-9148-e3be6c30e623}">
          <xlrd:rvb i="20936"/>
        </ext>
      </extLst>
    </bk>
    <bk>
      <extLst>
        <ext uri="{3e2802c4-a4d2-4d8b-9148-e3be6c30e623}">
          <xlrd:rvb i="20937"/>
        </ext>
      </extLst>
    </bk>
    <bk>
      <extLst>
        <ext uri="{3e2802c4-a4d2-4d8b-9148-e3be6c30e623}">
          <xlrd:rvb i="20938"/>
        </ext>
      </extLst>
    </bk>
    <bk>
      <extLst>
        <ext uri="{3e2802c4-a4d2-4d8b-9148-e3be6c30e623}">
          <xlrd:rvb i="20939"/>
        </ext>
      </extLst>
    </bk>
    <bk>
      <extLst>
        <ext uri="{3e2802c4-a4d2-4d8b-9148-e3be6c30e623}">
          <xlrd:rvb i="20940"/>
        </ext>
      </extLst>
    </bk>
    <bk>
      <extLst>
        <ext uri="{3e2802c4-a4d2-4d8b-9148-e3be6c30e623}">
          <xlrd:rvb i="20941"/>
        </ext>
      </extLst>
    </bk>
    <bk>
      <extLst>
        <ext uri="{3e2802c4-a4d2-4d8b-9148-e3be6c30e623}">
          <xlrd:rvb i="20942"/>
        </ext>
      </extLst>
    </bk>
    <bk>
      <extLst>
        <ext uri="{3e2802c4-a4d2-4d8b-9148-e3be6c30e623}">
          <xlrd:rvb i="20943"/>
        </ext>
      </extLst>
    </bk>
    <bk>
      <extLst>
        <ext uri="{3e2802c4-a4d2-4d8b-9148-e3be6c30e623}">
          <xlrd:rvb i="20944"/>
        </ext>
      </extLst>
    </bk>
    <bk>
      <extLst>
        <ext uri="{3e2802c4-a4d2-4d8b-9148-e3be6c30e623}">
          <xlrd:rvb i="20945"/>
        </ext>
      </extLst>
    </bk>
    <bk>
      <extLst>
        <ext uri="{3e2802c4-a4d2-4d8b-9148-e3be6c30e623}">
          <xlrd:rvb i="20946"/>
        </ext>
      </extLst>
    </bk>
    <bk>
      <extLst>
        <ext uri="{3e2802c4-a4d2-4d8b-9148-e3be6c30e623}">
          <xlrd:rvb i="20947"/>
        </ext>
      </extLst>
    </bk>
    <bk>
      <extLst>
        <ext uri="{3e2802c4-a4d2-4d8b-9148-e3be6c30e623}">
          <xlrd:rvb i="20948"/>
        </ext>
      </extLst>
    </bk>
    <bk>
      <extLst>
        <ext uri="{3e2802c4-a4d2-4d8b-9148-e3be6c30e623}">
          <xlrd:rvb i="20949"/>
        </ext>
      </extLst>
    </bk>
    <bk>
      <extLst>
        <ext uri="{3e2802c4-a4d2-4d8b-9148-e3be6c30e623}">
          <xlrd:rvb i="20950"/>
        </ext>
      </extLst>
    </bk>
    <bk>
      <extLst>
        <ext uri="{3e2802c4-a4d2-4d8b-9148-e3be6c30e623}">
          <xlrd:rvb i="20951"/>
        </ext>
      </extLst>
    </bk>
    <bk>
      <extLst>
        <ext uri="{3e2802c4-a4d2-4d8b-9148-e3be6c30e623}">
          <xlrd:rvb i="20952"/>
        </ext>
      </extLst>
    </bk>
    <bk>
      <extLst>
        <ext uri="{3e2802c4-a4d2-4d8b-9148-e3be6c30e623}">
          <xlrd:rvb i="20953"/>
        </ext>
      </extLst>
    </bk>
    <bk>
      <extLst>
        <ext uri="{3e2802c4-a4d2-4d8b-9148-e3be6c30e623}">
          <xlrd:rvb i="20954"/>
        </ext>
      </extLst>
    </bk>
    <bk>
      <extLst>
        <ext uri="{3e2802c4-a4d2-4d8b-9148-e3be6c30e623}">
          <xlrd:rvb i="20955"/>
        </ext>
      </extLst>
    </bk>
    <bk>
      <extLst>
        <ext uri="{3e2802c4-a4d2-4d8b-9148-e3be6c30e623}">
          <xlrd:rvb i="20956"/>
        </ext>
      </extLst>
    </bk>
    <bk>
      <extLst>
        <ext uri="{3e2802c4-a4d2-4d8b-9148-e3be6c30e623}">
          <xlrd:rvb i="20957"/>
        </ext>
      </extLst>
    </bk>
    <bk>
      <extLst>
        <ext uri="{3e2802c4-a4d2-4d8b-9148-e3be6c30e623}">
          <xlrd:rvb i="20958"/>
        </ext>
      </extLst>
    </bk>
    <bk>
      <extLst>
        <ext uri="{3e2802c4-a4d2-4d8b-9148-e3be6c30e623}">
          <xlrd:rvb i="20959"/>
        </ext>
      </extLst>
    </bk>
    <bk>
      <extLst>
        <ext uri="{3e2802c4-a4d2-4d8b-9148-e3be6c30e623}">
          <xlrd:rvb i="20960"/>
        </ext>
      </extLst>
    </bk>
    <bk>
      <extLst>
        <ext uri="{3e2802c4-a4d2-4d8b-9148-e3be6c30e623}">
          <xlrd:rvb i="20961"/>
        </ext>
      </extLst>
    </bk>
    <bk>
      <extLst>
        <ext uri="{3e2802c4-a4d2-4d8b-9148-e3be6c30e623}">
          <xlrd:rvb i="20962"/>
        </ext>
      </extLst>
    </bk>
    <bk>
      <extLst>
        <ext uri="{3e2802c4-a4d2-4d8b-9148-e3be6c30e623}">
          <xlrd:rvb i="20963"/>
        </ext>
      </extLst>
    </bk>
    <bk>
      <extLst>
        <ext uri="{3e2802c4-a4d2-4d8b-9148-e3be6c30e623}">
          <xlrd:rvb i="20964"/>
        </ext>
      </extLst>
    </bk>
    <bk>
      <extLst>
        <ext uri="{3e2802c4-a4d2-4d8b-9148-e3be6c30e623}">
          <xlrd:rvb i="20965"/>
        </ext>
      </extLst>
    </bk>
    <bk>
      <extLst>
        <ext uri="{3e2802c4-a4d2-4d8b-9148-e3be6c30e623}">
          <xlrd:rvb i="20966"/>
        </ext>
      </extLst>
    </bk>
    <bk>
      <extLst>
        <ext uri="{3e2802c4-a4d2-4d8b-9148-e3be6c30e623}">
          <xlrd:rvb i="20967"/>
        </ext>
      </extLst>
    </bk>
    <bk>
      <extLst>
        <ext uri="{3e2802c4-a4d2-4d8b-9148-e3be6c30e623}">
          <xlrd:rvb i="20968"/>
        </ext>
      </extLst>
    </bk>
    <bk>
      <extLst>
        <ext uri="{3e2802c4-a4d2-4d8b-9148-e3be6c30e623}">
          <xlrd:rvb i="20969"/>
        </ext>
      </extLst>
    </bk>
    <bk>
      <extLst>
        <ext uri="{3e2802c4-a4d2-4d8b-9148-e3be6c30e623}">
          <xlrd:rvb i="20970"/>
        </ext>
      </extLst>
    </bk>
    <bk>
      <extLst>
        <ext uri="{3e2802c4-a4d2-4d8b-9148-e3be6c30e623}">
          <xlrd:rvb i="20971"/>
        </ext>
      </extLst>
    </bk>
    <bk>
      <extLst>
        <ext uri="{3e2802c4-a4d2-4d8b-9148-e3be6c30e623}">
          <xlrd:rvb i="20972"/>
        </ext>
      </extLst>
    </bk>
    <bk>
      <extLst>
        <ext uri="{3e2802c4-a4d2-4d8b-9148-e3be6c30e623}">
          <xlrd:rvb i="20973"/>
        </ext>
      </extLst>
    </bk>
    <bk>
      <extLst>
        <ext uri="{3e2802c4-a4d2-4d8b-9148-e3be6c30e623}">
          <xlrd:rvb i="20974"/>
        </ext>
      </extLst>
    </bk>
    <bk>
      <extLst>
        <ext uri="{3e2802c4-a4d2-4d8b-9148-e3be6c30e623}">
          <xlrd:rvb i="20975"/>
        </ext>
      </extLst>
    </bk>
    <bk>
      <extLst>
        <ext uri="{3e2802c4-a4d2-4d8b-9148-e3be6c30e623}">
          <xlrd:rvb i="20976"/>
        </ext>
      </extLst>
    </bk>
    <bk>
      <extLst>
        <ext uri="{3e2802c4-a4d2-4d8b-9148-e3be6c30e623}">
          <xlrd:rvb i="20977"/>
        </ext>
      </extLst>
    </bk>
    <bk>
      <extLst>
        <ext uri="{3e2802c4-a4d2-4d8b-9148-e3be6c30e623}">
          <xlrd:rvb i="20978"/>
        </ext>
      </extLst>
    </bk>
    <bk>
      <extLst>
        <ext uri="{3e2802c4-a4d2-4d8b-9148-e3be6c30e623}">
          <xlrd:rvb i="20979"/>
        </ext>
      </extLst>
    </bk>
    <bk>
      <extLst>
        <ext uri="{3e2802c4-a4d2-4d8b-9148-e3be6c30e623}">
          <xlrd:rvb i="20980"/>
        </ext>
      </extLst>
    </bk>
    <bk>
      <extLst>
        <ext uri="{3e2802c4-a4d2-4d8b-9148-e3be6c30e623}">
          <xlrd:rvb i="20981"/>
        </ext>
      </extLst>
    </bk>
    <bk>
      <extLst>
        <ext uri="{3e2802c4-a4d2-4d8b-9148-e3be6c30e623}">
          <xlrd:rvb i="20982"/>
        </ext>
      </extLst>
    </bk>
    <bk>
      <extLst>
        <ext uri="{3e2802c4-a4d2-4d8b-9148-e3be6c30e623}">
          <xlrd:rvb i="20983"/>
        </ext>
      </extLst>
    </bk>
    <bk>
      <extLst>
        <ext uri="{3e2802c4-a4d2-4d8b-9148-e3be6c30e623}">
          <xlrd:rvb i="20984"/>
        </ext>
      </extLst>
    </bk>
    <bk>
      <extLst>
        <ext uri="{3e2802c4-a4d2-4d8b-9148-e3be6c30e623}">
          <xlrd:rvb i="20985"/>
        </ext>
      </extLst>
    </bk>
    <bk>
      <extLst>
        <ext uri="{3e2802c4-a4d2-4d8b-9148-e3be6c30e623}">
          <xlrd:rvb i="20986"/>
        </ext>
      </extLst>
    </bk>
    <bk>
      <extLst>
        <ext uri="{3e2802c4-a4d2-4d8b-9148-e3be6c30e623}">
          <xlrd:rvb i="20987"/>
        </ext>
      </extLst>
    </bk>
    <bk>
      <extLst>
        <ext uri="{3e2802c4-a4d2-4d8b-9148-e3be6c30e623}">
          <xlrd:rvb i="20988"/>
        </ext>
      </extLst>
    </bk>
    <bk>
      <extLst>
        <ext uri="{3e2802c4-a4d2-4d8b-9148-e3be6c30e623}">
          <xlrd:rvb i="20989"/>
        </ext>
      </extLst>
    </bk>
    <bk>
      <extLst>
        <ext uri="{3e2802c4-a4d2-4d8b-9148-e3be6c30e623}">
          <xlrd:rvb i="20990"/>
        </ext>
      </extLst>
    </bk>
    <bk>
      <extLst>
        <ext uri="{3e2802c4-a4d2-4d8b-9148-e3be6c30e623}">
          <xlrd:rvb i="20991"/>
        </ext>
      </extLst>
    </bk>
    <bk>
      <extLst>
        <ext uri="{3e2802c4-a4d2-4d8b-9148-e3be6c30e623}">
          <xlrd:rvb i="20992"/>
        </ext>
      </extLst>
    </bk>
    <bk>
      <extLst>
        <ext uri="{3e2802c4-a4d2-4d8b-9148-e3be6c30e623}">
          <xlrd:rvb i="20993"/>
        </ext>
      </extLst>
    </bk>
    <bk>
      <extLst>
        <ext uri="{3e2802c4-a4d2-4d8b-9148-e3be6c30e623}">
          <xlrd:rvb i="20994"/>
        </ext>
      </extLst>
    </bk>
    <bk>
      <extLst>
        <ext uri="{3e2802c4-a4d2-4d8b-9148-e3be6c30e623}">
          <xlrd:rvb i="20995"/>
        </ext>
      </extLst>
    </bk>
    <bk>
      <extLst>
        <ext uri="{3e2802c4-a4d2-4d8b-9148-e3be6c30e623}">
          <xlrd:rvb i="20996"/>
        </ext>
      </extLst>
    </bk>
    <bk>
      <extLst>
        <ext uri="{3e2802c4-a4d2-4d8b-9148-e3be6c30e623}">
          <xlrd:rvb i="20997"/>
        </ext>
      </extLst>
    </bk>
    <bk>
      <extLst>
        <ext uri="{3e2802c4-a4d2-4d8b-9148-e3be6c30e623}">
          <xlrd:rvb i="20998"/>
        </ext>
      </extLst>
    </bk>
    <bk>
      <extLst>
        <ext uri="{3e2802c4-a4d2-4d8b-9148-e3be6c30e623}">
          <xlrd:rvb i="20999"/>
        </ext>
      </extLst>
    </bk>
    <bk>
      <extLst>
        <ext uri="{3e2802c4-a4d2-4d8b-9148-e3be6c30e623}">
          <xlrd:rvb i="21000"/>
        </ext>
      </extLst>
    </bk>
    <bk>
      <extLst>
        <ext uri="{3e2802c4-a4d2-4d8b-9148-e3be6c30e623}">
          <xlrd:rvb i="21001"/>
        </ext>
      </extLst>
    </bk>
    <bk>
      <extLst>
        <ext uri="{3e2802c4-a4d2-4d8b-9148-e3be6c30e623}">
          <xlrd:rvb i="21002"/>
        </ext>
      </extLst>
    </bk>
    <bk>
      <extLst>
        <ext uri="{3e2802c4-a4d2-4d8b-9148-e3be6c30e623}">
          <xlrd:rvb i="21003"/>
        </ext>
      </extLst>
    </bk>
    <bk>
      <extLst>
        <ext uri="{3e2802c4-a4d2-4d8b-9148-e3be6c30e623}">
          <xlrd:rvb i="21004"/>
        </ext>
      </extLst>
    </bk>
    <bk>
      <extLst>
        <ext uri="{3e2802c4-a4d2-4d8b-9148-e3be6c30e623}">
          <xlrd:rvb i="21005"/>
        </ext>
      </extLst>
    </bk>
    <bk>
      <extLst>
        <ext uri="{3e2802c4-a4d2-4d8b-9148-e3be6c30e623}">
          <xlrd:rvb i="21006"/>
        </ext>
      </extLst>
    </bk>
    <bk>
      <extLst>
        <ext uri="{3e2802c4-a4d2-4d8b-9148-e3be6c30e623}">
          <xlrd:rvb i="21007"/>
        </ext>
      </extLst>
    </bk>
    <bk>
      <extLst>
        <ext uri="{3e2802c4-a4d2-4d8b-9148-e3be6c30e623}">
          <xlrd:rvb i="21008"/>
        </ext>
      </extLst>
    </bk>
    <bk>
      <extLst>
        <ext uri="{3e2802c4-a4d2-4d8b-9148-e3be6c30e623}">
          <xlrd:rvb i="21009"/>
        </ext>
      </extLst>
    </bk>
    <bk>
      <extLst>
        <ext uri="{3e2802c4-a4d2-4d8b-9148-e3be6c30e623}">
          <xlrd:rvb i="21010"/>
        </ext>
      </extLst>
    </bk>
    <bk>
      <extLst>
        <ext uri="{3e2802c4-a4d2-4d8b-9148-e3be6c30e623}">
          <xlrd:rvb i="21011"/>
        </ext>
      </extLst>
    </bk>
    <bk>
      <extLst>
        <ext uri="{3e2802c4-a4d2-4d8b-9148-e3be6c30e623}">
          <xlrd:rvb i="21012"/>
        </ext>
      </extLst>
    </bk>
    <bk>
      <extLst>
        <ext uri="{3e2802c4-a4d2-4d8b-9148-e3be6c30e623}">
          <xlrd:rvb i="21013"/>
        </ext>
      </extLst>
    </bk>
    <bk>
      <extLst>
        <ext uri="{3e2802c4-a4d2-4d8b-9148-e3be6c30e623}">
          <xlrd:rvb i="21014"/>
        </ext>
      </extLst>
    </bk>
    <bk>
      <extLst>
        <ext uri="{3e2802c4-a4d2-4d8b-9148-e3be6c30e623}">
          <xlrd:rvb i="21015"/>
        </ext>
      </extLst>
    </bk>
    <bk>
      <extLst>
        <ext uri="{3e2802c4-a4d2-4d8b-9148-e3be6c30e623}">
          <xlrd:rvb i="21016"/>
        </ext>
      </extLst>
    </bk>
    <bk>
      <extLst>
        <ext uri="{3e2802c4-a4d2-4d8b-9148-e3be6c30e623}">
          <xlrd:rvb i="21019"/>
        </ext>
      </extLst>
    </bk>
    <bk>
      <extLst>
        <ext uri="{3e2802c4-a4d2-4d8b-9148-e3be6c30e623}">
          <xlrd:rvb i="21020"/>
        </ext>
      </extLst>
    </bk>
    <bk>
      <extLst>
        <ext uri="{3e2802c4-a4d2-4d8b-9148-e3be6c30e623}">
          <xlrd:rvb i="21021"/>
        </ext>
      </extLst>
    </bk>
    <bk>
      <extLst>
        <ext uri="{3e2802c4-a4d2-4d8b-9148-e3be6c30e623}">
          <xlrd:rvb i="21022"/>
        </ext>
      </extLst>
    </bk>
    <bk>
      <extLst>
        <ext uri="{3e2802c4-a4d2-4d8b-9148-e3be6c30e623}">
          <xlrd:rvb i="21023"/>
        </ext>
      </extLst>
    </bk>
    <bk>
      <extLst>
        <ext uri="{3e2802c4-a4d2-4d8b-9148-e3be6c30e623}">
          <xlrd:rvb i="21024"/>
        </ext>
      </extLst>
    </bk>
    <bk>
      <extLst>
        <ext uri="{3e2802c4-a4d2-4d8b-9148-e3be6c30e623}">
          <xlrd:rvb i="21025"/>
        </ext>
      </extLst>
    </bk>
    <bk>
      <extLst>
        <ext uri="{3e2802c4-a4d2-4d8b-9148-e3be6c30e623}">
          <xlrd:rvb i="21026"/>
        </ext>
      </extLst>
    </bk>
    <bk>
      <extLst>
        <ext uri="{3e2802c4-a4d2-4d8b-9148-e3be6c30e623}">
          <xlrd:rvb i="21027"/>
        </ext>
      </extLst>
    </bk>
    <bk>
      <extLst>
        <ext uri="{3e2802c4-a4d2-4d8b-9148-e3be6c30e623}">
          <xlrd:rvb i="21028"/>
        </ext>
      </extLst>
    </bk>
    <bk>
      <extLst>
        <ext uri="{3e2802c4-a4d2-4d8b-9148-e3be6c30e623}">
          <xlrd:rvb i="21029"/>
        </ext>
      </extLst>
    </bk>
    <bk>
      <extLst>
        <ext uri="{3e2802c4-a4d2-4d8b-9148-e3be6c30e623}">
          <xlrd:rvb i="21030"/>
        </ext>
      </extLst>
    </bk>
    <bk>
      <extLst>
        <ext uri="{3e2802c4-a4d2-4d8b-9148-e3be6c30e623}">
          <xlrd:rvb i="21031"/>
        </ext>
      </extLst>
    </bk>
    <bk>
      <extLst>
        <ext uri="{3e2802c4-a4d2-4d8b-9148-e3be6c30e623}">
          <xlrd:rvb i="21032"/>
        </ext>
      </extLst>
    </bk>
    <bk>
      <extLst>
        <ext uri="{3e2802c4-a4d2-4d8b-9148-e3be6c30e623}">
          <xlrd:rvb i="21033"/>
        </ext>
      </extLst>
    </bk>
    <bk>
      <extLst>
        <ext uri="{3e2802c4-a4d2-4d8b-9148-e3be6c30e623}">
          <xlrd:rvb i="21034"/>
        </ext>
      </extLst>
    </bk>
    <bk>
      <extLst>
        <ext uri="{3e2802c4-a4d2-4d8b-9148-e3be6c30e623}">
          <xlrd:rvb i="21035"/>
        </ext>
      </extLst>
    </bk>
    <bk>
      <extLst>
        <ext uri="{3e2802c4-a4d2-4d8b-9148-e3be6c30e623}">
          <xlrd:rvb i="21036"/>
        </ext>
      </extLst>
    </bk>
    <bk>
      <extLst>
        <ext uri="{3e2802c4-a4d2-4d8b-9148-e3be6c30e623}">
          <xlrd:rvb i="21037"/>
        </ext>
      </extLst>
    </bk>
    <bk>
      <extLst>
        <ext uri="{3e2802c4-a4d2-4d8b-9148-e3be6c30e623}">
          <xlrd:rvb i="21038"/>
        </ext>
      </extLst>
    </bk>
    <bk>
      <extLst>
        <ext uri="{3e2802c4-a4d2-4d8b-9148-e3be6c30e623}">
          <xlrd:rvb i="21039"/>
        </ext>
      </extLst>
    </bk>
    <bk>
      <extLst>
        <ext uri="{3e2802c4-a4d2-4d8b-9148-e3be6c30e623}">
          <xlrd:rvb i="21040"/>
        </ext>
      </extLst>
    </bk>
    <bk>
      <extLst>
        <ext uri="{3e2802c4-a4d2-4d8b-9148-e3be6c30e623}">
          <xlrd:rvb i="21041"/>
        </ext>
      </extLst>
    </bk>
    <bk>
      <extLst>
        <ext uri="{3e2802c4-a4d2-4d8b-9148-e3be6c30e623}">
          <xlrd:rvb i="21042"/>
        </ext>
      </extLst>
    </bk>
    <bk>
      <extLst>
        <ext uri="{3e2802c4-a4d2-4d8b-9148-e3be6c30e623}">
          <xlrd:rvb i="21043"/>
        </ext>
      </extLst>
    </bk>
    <bk>
      <extLst>
        <ext uri="{3e2802c4-a4d2-4d8b-9148-e3be6c30e623}">
          <xlrd:rvb i="21044"/>
        </ext>
      </extLst>
    </bk>
    <bk>
      <extLst>
        <ext uri="{3e2802c4-a4d2-4d8b-9148-e3be6c30e623}">
          <xlrd:rvb i="21045"/>
        </ext>
      </extLst>
    </bk>
    <bk>
      <extLst>
        <ext uri="{3e2802c4-a4d2-4d8b-9148-e3be6c30e623}">
          <xlrd:rvb i="21046"/>
        </ext>
      </extLst>
    </bk>
    <bk>
      <extLst>
        <ext uri="{3e2802c4-a4d2-4d8b-9148-e3be6c30e623}">
          <xlrd:rvb i="21047"/>
        </ext>
      </extLst>
    </bk>
    <bk>
      <extLst>
        <ext uri="{3e2802c4-a4d2-4d8b-9148-e3be6c30e623}">
          <xlrd:rvb i="21048"/>
        </ext>
      </extLst>
    </bk>
    <bk>
      <extLst>
        <ext uri="{3e2802c4-a4d2-4d8b-9148-e3be6c30e623}">
          <xlrd:rvb i="21049"/>
        </ext>
      </extLst>
    </bk>
    <bk>
      <extLst>
        <ext uri="{3e2802c4-a4d2-4d8b-9148-e3be6c30e623}">
          <xlrd:rvb i="21050"/>
        </ext>
      </extLst>
    </bk>
    <bk>
      <extLst>
        <ext uri="{3e2802c4-a4d2-4d8b-9148-e3be6c30e623}">
          <xlrd:rvb i="21051"/>
        </ext>
      </extLst>
    </bk>
    <bk>
      <extLst>
        <ext uri="{3e2802c4-a4d2-4d8b-9148-e3be6c30e623}">
          <xlrd:rvb i="21052"/>
        </ext>
      </extLst>
    </bk>
    <bk>
      <extLst>
        <ext uri="{3e2802c4-a4d2-4d8b-9148-e3be6c30e623}">
          <xlrd:rvb i="21053"/>
        </ext>
      </extLst>
    </bk>
    <bk>
      <extLst>
        <ext uri="{3e2802c4-a4d2-4d8b-9148-e3be6c30e623}">
          <xlrd:rvb i="21054"/>
        </ext>
      </extLst>
    </bk>
    <bk>
      <extLst>
        <ext uri="{3e2802c4-a4d2-4d8b-9148-e3be6c30e623}">
          <xlrd:rvb i="21055"/>
        </ext>
      </extLst>
    </bk>
    <bk>
      <extLst>
        <ext uri="{3e2802c4-a4d2-4d8b-9148-e3be6c30e623}">
          <xlrd:rvb i="21056"/>
        </ext>
      </extLst>
    </bk>
    <bk>
      <extLst>
        <ext uri="{3e2802c4-a4d2-4d8b-9148-e3be6c30e623}">
          <xlrd:rvb i="21057"/>
        </ext>
      </extLst>
    </bk>
    <bk>
      <extLst>
        <ext uri="{3e2802c4-a4d2-4d8b-9148-e3be6c30e623}">
          <xlrd:rvb i="21058"/>
        </ext>
      </extLst>
    </bk>
    <bk>
      <extLst>
        <ext uri="{3e2802c4-a4d2-4d8b-9148-e3be6c30e623}">
          <xlrd:rvb i="21059"/>
        </ext>
      </extLst>
    </bk>
    <bk>
      <extLst>
        <ext uri="{3e2802c4-a4d2-4d8b-9148-e3be6c30e623}">
          <xlrd:rvb i="21060"/>
        </ext>
      </extLst>
    </bk>
    <bk>
      <extLst>
        <ext uri="{3e2802c4-a4d2-4d8b-9148-e3be6c30e623}">
          <xlrd:rvb i="21061"/>
        </ext>
      </extLst>
    </bk>
    <bk>
      <extLst>
        <ext uri="{3e2802c4-a4d2-4d8b-9148-e3be6c30e623}">
          <xlrd:rvb i="21062"/>
        </ext>
      </extLst>
    </bk>
    <bk>
      <extLst>
        <ext uri="{3e2802c4-a4d2-4d8b-9148-e3be6c30e623}">
          <xlrd:rvb i="21063"/>
        </ext>
      </extLst>
    </bk>
    <bk>
      <extLst>
        <ext uri="{3e2802c4-a4d2-4d8b-9148-e3be6c30e623}">
          <xlrd:rvb i="21064"/>
        </ext>
      </extLst>
    </bk>
    <bk>
      <extLst>
        <ext uri="{3e2802c4-a4d2-4d8b-9148-e3be6c30e623}">
          <xlrd:rvb i="21065"/>
        </ext>
      </extLst>
    </bk>
    <bk>
      <extLst>
        <ext uri="{3e2802c4-a4d2-4d8b-9148-e3be6c30e623}">
          <xlrd:rvb i="21066"/>
        </ext>
      </extLst>
    </bk>
    <bk>
      <extLst>
        <ext uri="{3e2802c4-a4d2-4d8b-9148-e3be6c30e623}">
          <xlrd:rvb i="21067"/>
        </ext>
      </extLst>
    </bk>
    <bk>
      <extLst>
        <ext uri="{3e2802c4-a4d2-4d8b-9148-e3be6c30e623}">
          <xlrd:rvb i="21068"/>
        </ext>
      </extLst>
    </bk>
    <bk>
      <extLst>
        <ext uri="{3e2802c4-a4d2-4d8b-9148-e3be6c30e623}">
          <xlrd:rvb i="21069"/>
        </ext>
      </extLst>
    </bk>
    <bk>
      <extLst>
        <ext uri="{3e2802c4-a4d2-4d8b-9148-e3be6c30e623}">
          <xlrd:rvb i="21070"/>
        </ext>
      </extLst>
    </bk>
    <bk>
      <extLst>
        <ext uri="{3e2802c4-a4d2-4d8b-9148-e3be6c30e623}">
          <xlrd:rvb i="21071"/>
        </ext>
      </extLst>
    </bk>
    <bk>
      <extLst>
        <ext uri="{3e2802c4-a4d2-4d8b-9148-e3be6c30e623}">
          <xlrd:rvb i="21072"/>
        </ext>
      </extLst>
    </bk>
    <bk>
      <extLst>
        <ext uri="{3e2802c4-a4d2-4d8b-9148-e3be6c30e623}">
          <xlrd:rvb i="21073"/>
        </ext>
      </extLst>
    </bk>
    <bk>
      <extLst>
        <ext uri="{3e2802c4-a4d2-4d8b-9148-e3be6c30e623}">
          <xlrd:rvb i="21074"/>
        </ext>
      </extLst>
    </bk>
    <bk>
      <extLst>
        <ext uri="{3e2802c4-a4d2-4d8b-9148-e3be6c30e623}">
          <xlrd:rvb i="21075"/>
        </ext>
      </extLst>
    </bk>
    <bk>
      <extLst>
        <ext uri="{3e2802c4-a4d2-4d8b-9148-e3be6c30e623}">
          <xlrd:rvb i="21076"/>
        </ext>
      </extLst>
    </bk>
    <bk>
      <extLst>
        <ext uri="{3e2802c4-a4d2-4d8b-9148-e3be6c30e623}">
          <xlrd:rvb i="21077"/>
        </ext>
      </extLst>
    </bk>
    <bk>
      <extLst>
        <ext uri="{3e2802c4-a4d2-4d8b-9148-e3be6c30e623}">
          <xlrd:rvb i="21078"/>
        </ext>
      </extLst>
    </bk>
    <bk>
      <extLst>
        <ext uri="{3e2802c4-a4d2-4d8b-9148-e3be6c30e623}">
          <xlrd:rvb i="21079"/>
        </ext>
      </extLst>
    </bk>
    <bk>
      <extLst>
        <ext uri="{3e2802c4-a4d2-4d8b-9148-e3be6c30e623}">
          <xlrd:rvb i="21080"/>
        </ext>
      </extLst>
    </bk>
    <bk>
      <extLst>
        <ext uri="{3e2802c4-a4d2-4d8b-9148-e3be6c30e623}">
          <xlrd:rvb i="21081"/>
        </ext>
      </extLst>
    </bk>
    <bk>
      <extLst>
        <ext uri="{3e2802c4-a4d2-4d8b-9148-e3be6c30e623}">
          <xlrd:rvb i="21084"/>
        </ext>
      </extLst>
    </bk>
    <bk>
      <extLst>
        <ext uri="{3e2802c4-a4d2-4d8b-9148-e3be6c30e623}">
          <xlrd:rvb i="21085"/>
        </ext>
      </extLst>
    </bk>
    <bk>
      <extLst>
        <ext uri="{3e2802c4-a4d2-4d8b-9148-e3be6c30e623}">
          <xlrd:rvb i="21086"/>
        </ext>
      </extLst>
    </bk>
    <bk>
      <extLst>
        <ext uri="{3e2802c4-a4d2-4d8b-9148-e3be6c30e623}">
          <xlrd:rvb i="21087"/>
        </ext>
      </extLst>
    </bk>
    <bk>
      <extLst>
        <ext uri="{3e2802c4-a4d2-4d8b-9148-e3be6c30e623}">
          <xlrd:rvb i="21088"/>
        </ext>
      </extLst>
    </bk>
    <bk>
      <extLst>
        <ext uri="{3e2802c4-a4d2-4d8b-9148-e3be6c30e623}">
          <xlrd:rvb i="21089"/>
        </ext>
      </extLst>
    </bk>
    <bk>
      <extLst>
        <ext uri="{3e2802c4-a4d2-4d8b-9148-e3be6c30e623}">
          <xlrd:rvb i="21090"/>
        </ext>
      </extLst>
    </bk>
    <bk>
      <extLst>
        <ext uri="{3e2802c4-a4d2-4d8b-9148-e3be6c30e623}">
          <xlrd:rvb i="21091"/>
        </ext>
      </extLst>
    </bk>
    <bk>
      <extLst>
        <ext uri="{3e2802c4-a4d2-4d8b-9148-e3be6c30e623}">
          <xlrd:rvb i="21092"/>
        </ext>
      </extLst>
    </bk>
    <bk>
      <extLst>
        <ext uri="{3e2802c4-a4d2-4d8b-9148-e3be6c30e623}">
          <xlrd:rvb i="21093"/>
        </ext>
      </extLst>
    </bk>
    <bk>
      <extLst>
        <ext uri="{3e2802c4-a4d2-4d8b-9148-e3be6c30e623}">
          <xlrd:rvb i="21094"/>
        </ext>
      </extLst>
    </bk>
    <bk>
      <extLst>
        <ext uri="{3e2802c4-a4d2-4d8b-9148-e3be6c30e623}">
          <xlrd:rvb i="21095"/>
        </ext>
      </extLst>
    </bk>
    <bk>
      <extLst>
        <ext uri="{3e2802c4-a4d2-4d8b-9148-e3be6c30e623}">
          <xlrd:rvb i="21096"/>
        </ext>
      </extLst>
    </bk>
    <bk>
      <extLst>
        <ext uri="{3e2802c4-a4d2-4d8b-9148-e3be6c30e623}">
          <xlrd:rvb i="21097"/>
        </ext>
      </extLst>
    </bk>
    <bk>
      <extLst>
        <ext uri="{3e2802c4-a4d2-4d8b-9148-e3be6c30e623}">
          <xlrd:rvb i="21098"/>
        </ext>
      </extLst>
    </bk>
    <bk>
      <extLst>
        <ext uri="{3e2802c4-a4d2-4d8b-9148-e3be6c30e623}">
          <xlrd:rvb i="21099"/>
        </ext>
      </extLst>
    </bk>
    <bk>
      <extLst>
        <ext uri="{3e2802c4-a4d2-4d8b-9148-e3be6c30e623}">
          <xlrd:rvb i="21100"/>
        </ext>
      </extLst>
    </bk>
    <bk>
      <extLst>
        <ext uri="{3e2802c4-a4d2-4d8b-9148-e3be6c30e623}">
          <xlrd:rvb i="21101"/>
        </ext>
      </extLst>
    </bk>
    <bk>
      <extLst>
        <ext uri="{3e2802c4-a4d2-4d8b-9148-e3be6c30e623}">
          <xlrd:rvb i="21102"/>
        </ext>
      </extLst>
    </bk>
    <bk>
      <extLst>
        <ext uri="{3e2802c4-a4d2-4d8b-9148-e3be6c30e623}">
          <xlrd:rvb i="21103"/>
        </ext>
      </extLst>
    </bk>
    <bk>
      <extLst>
        <ext uri="{3e2802c4-a4d2-4d8b-9148-e3be6c30e623}">
          <xlrd:rvb i="21104"/>
        </ext>
      </extLst>
    </bk>
    <bk>
      <extLst>
        <ext uri="{3e2802c4-a4d2-4d8b-9148-e3be6c30e623}">
          <xlrd:rvb i="21105"/>
        </ext>
      </extLst>
    </bk>
    <bk>
      <extLst>
        <ext uri="{3e2802c4-a4d2-4d8b-9148-e3be6c30e623}">
          <xlrd:rvb i="21106"/>
        </ext>
      </extLst>
    </bk>
    <bk>
      <extLst>
        <ext uri="{3e2802c4-a4d2-4d8b-9148-e3be6c30e623}">
          <xlrd:rvb i="21107"/>
        </ext>
      </extLst>
    </bk>
    <bk>
      <extLst>
        <ext uri="{3e2802c4-a4d2-4d8b-9148-e3be6c30e623}">
          <xlrd:rvb i="21108"/>
        </ext>
      </extLst>
    </bk>
    <bk>
      <extLst>
        <ext uri="{3e2802c4-a4d2-4d8b-9148-e3be6c30e623}">
          <xlrd:rvb i="21109"/>
        </ext>
      </extLst>
    </bk>
    <bk>
      <extLst>
        <ext uri="{3e2802c4-a4d2-4d8b-9148-e3be6c30e623}">
          <xlrd:rvb i="21110"/>
        </ext>
      </extLst>
    </bk>
    <bk>
      <extLst>
        <ext uri="{3e2802c4-a4d2-4d8b-9148-e3be6c30e623}">
          <xlrd:rvb i="21111"/>
        </ext>
      </extLst>
    </bk>
    <bk>
      <extLst>
        <ext uri="{3e2802c4-a4d2-4d8b-9148-e3be6c30e623}">
          <xlrd:rvb i="21112"/>
        </ext>
      </extLst>
    </bk>
    <bk>
      <extLst>
        <ext uri="{3e2802c4-a4d2-4d8b-9148-e3be6c30e623}">
          <xlrd:rvb i="21113"/>
        </ext>
      </extLst>
    </bk>
    <bk>
      <extLst>
        <ext uri="{3e2802c4-a4d2-4d8b-9148-e3be6c30e623}">
          <xlrd:rvb i="21114"/>
        </ext>
      </extLst>
    </bk>
    <bk>
      <extLst>
        <ext uri="{3e2802c4-a4d2-4d8b-9148-e3be6c30e623}">
          <xlrd:rvb i="21115"/>
        </ext>
      </extLst>
    </bk>
    <bk>
      <extLst>
        <ext uri="{3e2802c4-a4d2-4d8b-9148-e3be6c30e623}">
          <xlrd:rvb i="21116"/>
        </ext>
      </extLst>
    </bk>
    <bk>
      <extLst>
        <ext uri="{3e2802c4-a4d2-4d8b-9148-e3be6c30e623}">
          <xlrd:rvb i="21117"/>
        </ext>
      </extLst>
    </bk>
    <bk>
      <extLst>
        <ext uri="{3e2802c4-a4d2-4d8b-9148-e3be6c30e623}">
          <xlrd:rvb i="21118"/>
        </ext>
      </extLst>
    </bk>
    <bk>
      <extLst>
        <ext uri="{3e2802c4-a4d2-4d8b-9148-e3be6c30e623}">
          <xlrd:rvb i="21119"/>
        </ext>
      </extLst>
    </bk>
    <bk>
      <extLst>
        <ext uri="{3e2802c4-a4d2-4d8b-9148-e3be6c30e623}">
          <xlrd:rvb i="21120"/>
        </ext>
      </extLst>
    </bk>
    <bk>
      <extLst>
        <ext uri="{3e2802c4-a4d2-4d8b-9148-e3be6c30e623}">
          <xlrd:rvb i="21121"/>
        </ext>
      </extLst>
    </bk>
    <bk>
      <extLst>
        <ext uri="{3e2802c4-a4d2-4d8b-9148-e3be6c30e623}">
          <xlrd:rvb i="21122"/>
        </ext>
      </extLst>
    </bk>
    <bk>
      <extLst>
        <ext uri="{3e2802c4-a4d2-4d8b-9148-e3be6c30e623}">
          <xlrd:rvb i="21123"/>
        </ext>
      </extLst>
    </bk>
    <bk>
      <extLst>
        <ext uri="{3e2802c4-a4d2-4d8b-9148-e3be6c30e623}">
          <xlrd:rvb i="21124"/>
        </ext>
      </extLst>
    </bk>
    <bk>
      <extLst>
        <ext uri="{3e2802c4-a4d2-4d8b-9148-e3be6c30e623}">
          <xlrd:rvb i="21125"/>
        </ext>
      </extLst>
    </bk>
    <bk>
      <extLst>
        <ext uri="{3e2802c4-a4d2-4d8b-9148-e3be6c30e623}">
          <xlrd:rvb i="21126"/>
        </ext>
      </extLst>
    </bk>
    <bk>
      <extLst>
        <ext uri="{3e2802c4-a4d2-4d8b-9148-e3be6c30e623}">
          <xlrd:rvb i="21127"/>
        </ext>
      </extLst>
    </bk>
    <bk>
      <extLst>
        <ext uri="{3e2802c4-a4d2-4d8b-9148-e3be6c30e623}">
          <xlrd:rvb i="21128"/>
        </ext>
      </extLst>
    </bk>
    <bk>
      <extLst>
        <ext uri="{3e2802c4-a4d2-4d8b-9148-e3be6c30e623}">
          <xlrd:rvb i="21129"/>
        </ext>
      </extLst>
    </bk>
    <bk>
      <extLst>
        <ext uri="{3e2802c4-a4d2-4d8b-9148-e3be6c30e623}">
          <xlrd:rvb i="21130"/>
        </ext>
      </extLst>
    </bk>
    <bk>
      <extLst>
        <ext uri="{3e2802c4-a4d2-4d8b-9148-e3be6c30e623}">
          <xlrd:rvb i="21131"/>
        </ext>
      </extLst>
    </bk>
    <bk>
      <extLst>
        <ext uri="{3e2802c4-a4d2-4d8b-9148-e3be6c30e623}">
          <xlrd:rvb i="21132"/>
        </ext>
      </extLst>
    </bk>
    <bk>
      <extLst>
        <ext uri="{3e2802c4-a4d2-4d8b-9148-e3be6c30e623}">
          <xlrd:rvb i="21133"/>
        </ext>
      </extLst>
    </bk>
    <bk>
      <extLst>
        <ext uri="{3e2802c4-a4d2-4d8b-9148-e3be6c30e623}">
          <xlrd:rvb i="21134"/>
        </ext>
      </extLst>
    </bk>
    <bk>
      <extLst>
        <ext uri="{3e2802c4-a4d2-4d8b-9148-e3be6c30e623}">
          <xlrd:rvb i="21135"/>
        </ext>
      </extLst>
    </bk>
    <bk>
      <extLst>
        <ext uri="{3e2802c4-a4d2-4d8b-9148-e3be6c30e623}">
          <xlrd:rvb i="21136"/>
        </ext>
      </extLst>
    </bk>
    <bk>
      <extLst>
        <ext uri="{3e2802c4-a4d2-4d8b-9148-e3be6c30e623}">
          <xlrd:rvb i="21137"/>
        </ext>
      </extLst>
    </bk>
    <bk>
      <extLst>
        <ext uri="{3e2802c4-a4d2-4d8b-9148-e3be6c30e623}">
          <xlrd:rvb i="21138"/>
        </ext>
      </extLst>
    </bk>
    <bk>
      <extLst>
        <ext uri="{3e2802c4-a4d2-4d8b-9148-e3be6c30e623}">
          <xlrd:rvb i="21139"/>
        </ext>
      </extLst>
    </bk>
    <bk>
      <extLst>
        <ext uri="{3e2802c4-a4d2-4d8b-9148-e3be6c30e623}">
          <xlrd:rvb i="21140"/>
        </ext>
      </extLst>
    </bk>
    <bk>
      <extLst>
        <ext uri="{3e2802c4-a4d2-4d8b-9148-e3be6c30e623}">
          <xlrd:rvb i="21141"/>
        </ext>
      </extLst>
    </bk>
    <bk>
      <extLst>
        <ext uri="{3e2802c4-a4d2-4d8b-9148-e3be6c30e623}">
          <xlrd:rvb i="21142"/>
        </ext>
      </extLst>
    </bk>
    <bk>
      <extLst>
        <ext uri="{3e2802c4-a4d2-4d8b-9148-e3be6c30e623}">
          <xlrd:rvb i="21143"/>
        </ext>
      </extLst>
    </bk>
    <bk>
      <extLst>
        <ext uri="{3e2802c4-a4d2-4d8b-9148-e3be6c30e623}">
          <xlrd:rvb i="21144"/>
        </ext>
      </extLst>
    </bk>
    <bk>
      <extLst>
        <ext uri="{3e2802c4-a4d2-4d8b-9148-e3be6c30e623}">
          <xlrd:rvb i="21145"/>
        </ext>
      </extLst>
    </bk>
    <bk>
      <extLst>
        <ext uri="{3e2802c4-a4d2-4d8b-9148-e3be6c30e623}">
          <xlrd:rvb i="21146"/>
        </ext>
      </extLst>
    </bk>
    <bk>
      <extLst>
        <ext uri="{3e2802c4-a4d2-4d8b-9148-e3be6c30e623}">
          <xlrd:rvb i="21147"/>
        </ext>
      </extLst>
    </bk>
    <bk>
      <extLst>
        <ext uri="{3e2802c4-a4d2-4d8b-9148-e3be6c30e623}">
          <xlrd:rvb i="21148"/>
        </ext>
      </extLst>
    </bk>
    <bk>
      <extLst>
        <ext uri="{3e2802c4-a4d2-4d8b-9148-e3be6c30e623}">
          <xlrd:rvb i="21149"/>
        </ext>
      </extLst>
    </bk>
    <bk>
      <extLst>
        <ext uri="{3e2802c4-a4d2-4d8b-9148-e3be6c30e623}">
          <xlrd:rvb i="21150"/>
        </ext>
      </extLst>
    </bk>
    <bk>
      <extLst>
        <ext uri="{3e2802c4-a4d2-4d8b-9148-e3be6c30e623}">
          <xlrd:rvb i="21151"/>
        </ext>
      </extLst>
    </bk>
    <bk>
      <extLst>
        <ext uri="{3e2802c4-a4d2-4d8b-9148-e3be6c30e623}">
          <xlrd:rvb i="21152"/>
        </ext>
      </extLst>
    </bk>
    <bk>
      <extLst>
        <ext uri="{3e2802c4-a4d2-4d8b-9148-e3be6c30e623}">
          <xlrd:rvb i="21153"/>
        </ext>
      </extLst>
    </bk>
    <bk>
      <extLst>
        <ext uri="{3e2802c4-a4d2-4d8b-9148-e3be6c30e623}">
          <xlrd:rvb i="21154"/>
        </ext>
      </extLst>
    </bk>
    <bk>
      <extLst>
        <ext uri="{3e2802c4-a4d2-4d8b-9148-e3be6c30e623}">
          <xlrd:rvb i="21155"/>
        </ext>
      </extLst>
    </bk>
    <bk>
      <extLst>
        <ext uri="{3e2802c4-a4d2-4d8b-9148-e3be6c30e623}">
          <xlrd:rvb i="21156"/>
        </ext>
      </extLst>
    </bk>
    <bk>
      <extLst>
        <ext uri="{3e2802c4-a4d2-4d8b-9148-e3be6c30e623}">
          <xlrd:rvb i="21157"/>
        </ext>
      </extLst>
    </bk>
    <bk>
      <extLst>
        <ext uri="{3e2802c4-a4d2-4d8b-9148-e3be6c30e623}">
          <xlrd:rvb i="21158"/>
        </ext>
      </extLst>
    </bk>
    <bk>
      <extLst>
        <ext uri="{3e2802c4-a4d2-4d8b-9148-e3be6c30e623}">
          <xlrd:rvb i="21159"/>
        </ext>
      </extLst>
    </bk>
    <bk>
      <extLst>
        <ext uri="{3e2802c4-a4d2-4d8b-9148-e3be6c30e623}">
          <xlrd:rvb i="21160"/>
        </ext>
      </extLst>
    </bk>
    <bk>
      <extLst>
        <ext uri="{3e2802c4-a4d2-4d8b-9148-e3be6c30e623}">
          <xlrd:rvb i="21161"/>
        </ext>
      </extLst>
    </bk>
    <bk>
      <extLst>
        <ext uri="{3e2802c4-a4d2-4d8b-9148-e3be6c30e623}">
          <xlrd:rvb i="21162"/>
        </ext>
      </extLst>
    </bk>
    <bk>
      <extLst>
        <ext uri="{3e2802c4-a4d2-4d8b-9148-e3be6c30e623}">
          <xlrd:rvb i="21163"/>
        </ext>
      </extLst>
    </bk>
    <bk>
      <extLst>
        <ext uri="{3e2802c4-a4d2-4d8b-9148-e3be6c30e623}">
          <xlrd:rvb i="21164"/>
        </ext>
      </extLst>
    </bk>
    <bk>
      <extLst>
        <ext uri="{3e2802c4-a4d2-4d8b-9148-e3be6c30e623}">
          <xlrd:rvb i="21165"/>
        </ext>
      </extLst>
    </bk>
    <bk>
      <extLst>
        <ext uri="{3e2802c4-a4d2-4d8b-9148-e3be6c30e623}">
          <xlrd:rvb i="21166"/>
        </ext>
      </extLst>
    </bk>
    <bk>
      <extLst>
        <ext uri="{3e2802c4-a4d2-4d8b-9148-e3be6c30e623}">
          <xlrd:rvb i="21167"/>
        </ext>
      </extLst>
    </bk>
    <bk>
      <extLst>
        <ext uri="{3e2802c4-a4d2-4d8b-9148-e3be6c30e623}">
          <xlrd:rvb i="21168"/>
        </ext>
      </extLst>
    </bk>
    <bk>
      <extLst>
        <ext uri="{3e2802c4-a4d2-4d8b-9148-e3be6c30e623}">
          <xlrd:rvb i="21169"/>
        </ext>
      </extLst>
    </bk>
    <bk>
      <extLst>
        <ext uri="{3e2802c4-a4d2-4d8b-9148-e3be6c30e623}">
          <xlrd:rvb i="21170"/>
        </ext>
      </extLst>
    </bk>
    <bk>
      <extLst>
        <ext uri="{3e2802c4-a4d2-4d8b-9148-e3be6c30e623}">
          <xlrd:rvb i="21171"/>
        </ext>
      </extLst>
    </bk>
    <bk>
      <extLst>
        <ext uri="{3e2802c4-a4d2-4d8b-9148-e3be6c30e623}">
          <xlrd:rvb i="21172"/>
        </ext>
      </extLst>
    </bk>
    <bk>
      <extLst>
        <ext uri="{3e2802c4-a4d2-4d8b-9148-e3be6c30e623}">
          <xlrd:rvb i="21173"/>
        </ext>
      </extLst>
    </bk>
    <bk>
      <extLst>
        <ext uri="{3e2802c4-a4d2-4d8b-9148-e3be6c30e623}">
          <xlrd:rvb i="21174"/>
        </ext>
      </extLst>
    </bk>
    <bk>
      <extLst>
        <ext uri="{3e2802c4-a4d2-4d8b-9148-e3be6c30e623}">
          <xlrd:rvb i="21175"/>
        </ext>
      </extLst>
    </bk>
    <bk>
      <extLst>
        <ext uri="{3e2802c4-a4d2-4d8b-9148-e3be6c30e623}">
          <xlrd:rvb i="21176"/>
        </ext>
      </extLst>
    </bk>
    <bk>
      <extLst>
        <ext uri="{3e2802c4-a4d2-4d8b-9148-e3be6c30e623}">
          <xlrd:rvb i="21177"/>
        </ext>
      </extLst>
    </bk>
    <bk>
      <extLst>
        <ext uri="{3e2802c4-a4d2-4d8b-9148-e3be6c30e623}">
          <xlrd:rvb i="21178"/>
        </ext>
      </extLst>
    </bk>
    <bk>
      <extLst>
        <ext uri="{3e2802c4-a4d2-4d8b-9148-e3be6c30e623}">
          <xlrd:rvb i="21179"/>
        </ext>
      </extLst>
    </bk>
    <bk>
      <extLst>
        <ext uri="{3e2802c4-a4d2-4d8b-9148-e3be6c30e623}">
          <xlrd:rvb i="21180"/>
        </ext>
      </extLst>
    </bk>
    <bk>
      <extLst>
        <ext uri="{3e2802c4-a4d2-4d8b-9148-e3be6c30e623}">
          <xlrd:rvb i="21181"/>
        </ext>
      </extLst>
    </bk>
    <bk>
      <extLst>
        <ext uri="{3e2802c4-a4d2-4d8b-9148-e3be6c30e623}">
          <xlrd:rvb i="21182"/>
        </ext>
      </extLst>
    </bk>
    <bk>
      <extLst>
        <ext uri="{3e2802c4-a4d2-4d8b-9148-e3be6c30e623}">
          <xlrd:rvb i="21183"/>
        </ext>
      </extLst>
    </bk>
    <bk>
      <extLst>
        <ext uri="{3e2802c4-a4d2-4d8b-9148-e3be6c30e623}">
          <xlrd:rvb i="21184"/>
        </ext>
      </extLst>
    </bk>
    <bk>
      <extLst>
        <ext uri="{3e2802c4-a4d2-4d8b-9148-e3be6c30e623}">
          <xlrd:rvb i="21185"/>
        </ext>
      </extLst>
    </bk>
    <bk>
      <extLst>
        <ext uri="{3e2802c4-a4d2-4d8b-9148-e3be6c30e623}">
          <xlrd:rvb i="21186"/>
        </ext>
      </extLst>
    </bk>
    <bk>
      <extLst>
        <ext uri="{3e2802c4-a4d2-4d8b-9148-e3be6c30e623}">
          <xlrd:rvb i="21187"/>
        </ext>
      </extLst>
    </bk>
    <bk>
      <extLst>
        <ext uri="{3e2802c4-a4d2-4d8b-9148-e3be6c30e623}">
          <xlrd:rvb i="21188"/>
        </ext>
      </extLst>
    </bk>
    <bk>
      <extLst>
        <ext uri="{3e2802c4-a4d2-4d8b-9148-e3be6c30e623}">
          <xlrd:rvb i="21189"/>
        </ext>
      </extLst>
    </bk>
    <bk>
      <extLst>
        <ext uri="{3e2802c4-a4d2-4d8b-9148-e3be6c30e623}">
          <xlrd:rvb i="21190"/>
        </ext>
      </extLst>
    </bk>
    <bk>
      <extLst>
        <ext uri="{3e2802c4-a4d2-4d8b-9148-e3be6c30e623}">
          <xlrd:rvb i="21191"/>
        </ext>
      </extLst>
    </bk>
    <bk>
      <extLst>
        <ext uri="{3e2802c4-a4d2-4d8b-9148-e3be6c30e623}">
          <xlrd:rvb i="21192"/>
        </ext>
      </extLst>
    </bk>
    <bk>
      <extLst>
        <ext uri="{3e2802c4-a4d2-4d8b-9148-e3be6c30e623}">
          <xlrd:rvb i="21193"/>
        </ext>
      </extLst>
    </bk>
    <bk>
      <extLst>
        <ext uri="{3e2802c4-a4d2-4d8b-9148-e3be6c30e623}">
          <xlrd:rvb i="21194"/>
        </ext>
      </extLst>
    </bk>
    <bk>
      <extLst>
        <ext uri="{3e2802c4-a4d2-4d8b-9148-e3be6c30e623}">
          <xlrd:rvb i="21195"/>
        </ext>
      </extLst>
    </bk>
    <bk>
      <extLst>
        <ext uri="{3e2802c4-a4d2-4d8b-9148-e3be6c30e623}">
          <xlrd:rvb i="21196"/>
        </ext>
      </extLst>
    </bk>
    <bk>
      <extLst>
        <ext uri="{3e2802c4-a4d2-4d8b-9148-e3be6c30e623}">
          <xlrd:rvb i="21197"/>
        </ext>
      </extLst>
    </bk>
    <bk>
      <extLst>
        <ext uri="{3e2802c4-a4d2-4d8b-9148-e3be6c30e623}">
          <xlrd:rvb i="21198"/>
        </ext>
      </extLst>
    </bk>
    <bk>
      <extLst>
        <ext uri="{3e2802c4-a4d2-4d8b-9148-e3be6c30e623}">
          <xlrd:rvb i="21199"/>
        </ext>
      </extLst>
    </bk>
    <bk>
      <extLst>
        <ext uri="{3e2802c4-a4d2-4d8b-9148-e3be6c30e623}">
          <xlrd:rvb i="21200"/>
        </ext>
      </extLst>
    </bk>
    <bk>
      <extLst>
        <ext uri="{3e2802c4-a4d2-4d8b-9148-e3be6c30e623}">
          <xlrd:rvb i="21201"/>
        </ext>
      </extLst>
    </bk>
    <bk>
      <extLst>
        <ext uri="{3e2802c4-a4d2-4d8b-9148-e3be6c30e623}">
          <xlrd:rvb i="21204"/>
        </ext>
      </extLst>
    </bk>
    <bk>
      <extLst>
        <ext uri="{3e2802c4-a4d2-4d8b-9148-e3be6c30e623}">
          <xlrd:rvb i="21205"/>
        </ext>
      </extLst>
    </bk>
    <bk>
      <extLst>
        <ext uri="{3e2802c4-a4d2-4d8b-9148-e3be6c30e623}">
          <xlrd:rvb i="21206"/>
        </ext>
      </extLst>
    </bk>
    <bk>
      <extLst>
        <ext uri="{3e2802c4-a4d2-4d8b-9148-e3be6c30e623}">
          <xlrd:rvb i="21207"/>
        </ext>
      </extLst>
    </bk>
    <bk>
      <extLst>
        <ext uri="{3e2802c4-a4d2-4d8b-9148-e3be6c30e623}">
          <xlrd:rvb i="21208"/>
        </ext>
      </extLst>
    </bk>
    <bk>
      <extLst>
        <ext uri="{3e2802c4-a4d2-4d8b-9148-e3be6c30e623}">
          <xlrd:rvb i="21209"/>
        </ext>
      </extLst>
    </bk>
    <bk>
      <extLst>
        <ext uri="{3e2802c4-a4d2-4d8b-9148-e3be6c30e623}">
          <xlrd:rvb i="21210"/>
        </ext>
      </extLst>
    </bk>
    <bk>
      <extLst>
        <ext uri="{3e2802c4-a4d2-4d8b-9148-e3be6c30e623}">
          <xlrd:rvb i="21211"/>
        </ext>
      </extLst>
    </bk>
    <bk>
      <extLst>
        <ext uri="{3e2802c4-a4d2-4d8b-9148-e3be6c30e623}">
          <xlrd:rvb i="21212"/>
        </ext>
      </extLst>
    </bk>
    <bk>
      <extLst>
        <ext uri="{3e2802c4-a4d2-4d8b-9148-e3be6c30e623}">
          <xlrd:rvb i="21213"/>
        </ext>
      </extLst>
    </bk>
    <bk>
      <extLst>
        <ext uri="{3e2802c4-a4d2-4d8b-9148-e3be6c30e623}">
          <xlrd:rvb i="21214"/>
        </ext>
      </extLst>
    </bk>
    <bk>
      <extLst>
        <ext uri="{3e2802c4-a4d2-4d8b-9148-e3be6c30e623}">
          <xlrd:rvb i="21215"/>
        </ext>
      </extLst>
    </bk>
    <bk>
      <extLst>
        <ext uri="{3e2802c4-a4d2-4d8b-9148-e3be6c30e623}">
          <xlrd:rvb i="21216"/>
        </ext>
      </extLst>
    </bk>
    <bk>
      <extLst>
        <ext uri="{3e2802c4-a4d2-4d8b-9148-e3be6c30e623}">
          <xlrd:rvb i="21217"/>
        </ext>
      </extLst>
    </bk>
    <bk>
      <extLst>
        <ext uri="{3e2802c4-a4d2-4d8b-9148-e3be6c30e623}">
          <xlrd:rvb i="21218"/>
        </ext>
      </extLst>
    </bk>
    <bk>
      <extLst>
        <ext uri="{3e2802c4-a4d2-4d8b-9148-e3be6c30e623}">
          <xlrd:rvb i="21219"/>
        </ext>
      </extLst>
    </bk>
    <bk>
      <extLst>
        <ext uri="{3e2802c4-a4d2-4d8b-9148-e3be6c30e623}">
          <xlrd:rvb i="21220"/>
        </ext>
      </extLst>
    </bk>
    <bk>
      <extLst>
        <ext uri="{3e2802c4-a4d2-4d8b-9148-e3be6c30e623}">
          <xlrd:rvb i="21221"/>
        </ext>
      </extLst>
    </bk>
    <bk>
      <extLst>
        <ext uri="{3e2802c4-a4d2-4d8b-9148-e3be6c30e623}">
          <xlrd:rvb i="21222"/>
        </ext>
      </extLst>
    </bk>
    <bk>
      <extLst>
        <ext uri="{3e2802c4-a4d2-4d8b-9148-e3be6c30e623}">
          <xlrd:rvb i="21223"/>
        </ext>
      </extLst>
    </bk>
    <bk>
      <extLst>
        <ext uri="{3e2802c4-a4d2-4d8b-9148-e3be6c30e623}">
          <xlrd:rvb i="21224"/>
        </ext>
      </extLst>
    </bk>
    <bk>
      <extLst>
        <ext uri="{3e2802c4-a4d2-4d8b-9148-e3be6c30e623}">
          <xlrd:rvb i="21225"/>
        </ext>
      </extLst>
    </bk>
    <bk>
      <extLst>
        <ext uri="{3e2802c4-a4d2-4d8b-9148-e3be6c30e623}">
          <xlrd:rvb i="21226"/>
        </ext>
      </extLst>
    </bk>
    <bk>
      <extLst>
        <ext uri="{3e2802c4-a4d2-4d8b-9148-e3be6c30e623}">
          <xlrd:rvb i="21227"/>
        </ext>
      </extLst>
    </bk>
    <bk>
      <extLst>
        <ext uri="{3e2802c4-a4d2-4d8b-9148-e3be6c30e623}">
          <xlrd:rvb i="21228"/>
        </ext>
      </extLst>
    </bk>
    <bk>
      <extLst>
        <ext uri="{3e2802c4-a4d2-4d8b-9148-e3be6c30e623}">
          <xlrd:rvb i="21229"/>
        </ext>
      </extLst>
    </bk>
    <bk>
      <extLst>
        <ext uri="{3e2802c4-a4d2-4d8b-9148-e3be6c30e623}">
          <xlrd:rvb i="21230"/>
        </ext>
      </extLst>
    </bk>
    <bk>
      <extLst>
        <ext uri="{3e2802c4-a4d2-4d8b-9148-e3be6c30e623}">
          <xlrd:rvb i="21231"/>
        </ext>
      </extLst>
    </bk>
    <bk>
      <extLst>
        <ext uri="{3e2802c4-a4d2-4d8b-9148-e3be6c30e623}">
          <xlrd:rvb i="21232"/>
        </ext>
      </extLst>
    </bk>
    <bk>
      <extLst>
        <ext uri="{3e2802c4-a4d2-4d8b-9148-e3be6c30e623}">
          <xlrd:rvb i="21233"/>
        </ext>
      </extLst>
    </bk>
    <bk>
      <extLst>
        <ext uri="{3e2802c4-a4d2-4d8b-9148-e3be6c30e623}">
          <xlrd:rvb i="21234"/>
        </ext>
      </extLst>
    </bk>
    <bk>
      <extLst>
        <ext uri="{3e2802c4-a4d2-4d8b-9148-e3be6c30e623}">
          <xlrd:rvb i="21235"/>
        </ext>
      </extLst>
    </bk>
    <bk>
      <extLst>
        <ext uri="{3e2802c4-a4d2-4d8b-9148-e3be6c30e623}">
          <xlrd:rvb i="21236"/>
        </ext>
      </extLst>
    </bk>
    <bk>
      <extLst>
        <ext uri="{3e2802c4-a4d2-4d8b-9148-e3be6c30e623}">
          <xlrd:rvb i="21237"/>
        </ext>
      </extLst>
    </bk>
    <bk>
      <extLst>
        <ext uri="{3e2802c4-a4d2-4d8b-9148-e3be6c30e623}">
          <xlrd:rvb i="21238"/>
        </ext>
      </extLst>
    </bk>
    <bk>
      <extLst>
        <ext uri="{3e2802c4-a4d2-4d8b-9148-e3be6c30e623}">
          <xlrd:rvb i="21239"/>
        </ext>
      </extLst>
    </bk>
    <bk>
      <extLst>
        <ext uri="{3e2802c4-a4d2-4d8b-9148-e3be6c30e623}">
          <xlrd:rvb i="21240"/>
        </ext>
      </extLst>
    </bk>
    <bk>
      <extLst>
        <ext uri="{3e2802c4-a4d2-4d8b-9148-e3be6c30e623}">
          <xlrd:rvb i="21241"/>
        </ext>
      </extLst>
    </bk>
    <bk>
      <extLst>
        <ext uri="{3e2802c4-a4d2-4d8b-9148-e3be6c30e623}">
          <xlrd:rvb i="21242"/>
        </ext>
      </extLst>
    </bk>
    <bk>
      <extLst>
        <ext uri="{3e2802c4-a4d2-4d8b-9148-e3be6c30e623}">
          <xlrd:rvb i="21243"/>
        </ext>
      </extLst>
    </bk>
    <bk>
      <extLst>
        <ext uri="{3e2802c4-a4d2-4d8b-9148-e3be6c30e623}">
          <xlrd:rvb i="21244"/>
        </ext>
      </extLst>
    </bk>
    <bk>
      <extLst>
        <ext uri="{3e2802c4-a4d2-4d8b-9148-e3be6c30e623}">
          <xlrd:rvb i="21245"/>
        </ext>
      </extLst>
    </bk>
    <bk>
      <extLst>
        <ext uri="{3e2802c4-a4d2-4d8b-9148-e3be6c30e623}">
          <xlrd:rvb i="21246"/>
        </ext>
      </extLst>
    </bk>
    <bk>
      <extLst>
        <ext uri="{3e2802c4-a4d2-4d8b-9148-e3be6c30e623}">
          <xlrd:rvb i="21247"/>
        </ext>
      </extLst>
    </bk>
    <bk>
      <extLst>
        <ext uri="{3e2802c4-a4d2-4d8b-9148-e3be6c30e623}">
          <xlrd:rvb i="21248"/>
        </ext>
      </extLst>
    </bk>
    <bk>
      <extLst>
        <ext uri="{3e2802c4-a4d2-4d8b-9148-e3be6c30e623}">
          <xlrd:rvb i="21249"/>
        </ext>
      </extLst>
    </bk>
    <bk>
      <extLst>
        <ext uri="{3e2802c4-a4d2-4d8b-9148-e3be6c30e623}">
          <xlrd:rvb i="21250"/>
        </ext>
      </extLst>
    </bk>
    <bk>
      <extLst>
        <ext uri="{3e2802c4-a4d2-4d8b-9148-e3be6c30e623}">
          <xlrd:rvb i="21251"/>
        </ext>
      </extLst>
    </bk>
    <bk>
      <extLst>
        <ext uri="{3e2802c4-a4d2-4d8b-9148-e3be6c30e623}">
          <xlrd:rvb i="21252"/>
        </ext>
      </extLst>
    </bk>
    <bk>
      <extLst>
        <ext uri="{3e2802c4-a4d2-4d8b-9148-e3be6c30e623}">
          <xlrd:rvb i="21253"/>
        </ext>
      </extLst>
    </bk>
    <bk>
      <extLst>
        <ext uri="{3e2802c4-a4d2-4d8b-9148-e3be6c30e623}">
          <xlrd:rvb i="21254"/>
        </ext>
      </extLst>
    </bk>
    <bk>
      <extLst>
        <ext uri="{3e2802c4-a4d2-4d8b-9148-e3be6c30e623}">
          <xlrd:rvb i="21255"/>
        </ext>
      </extLst>
    </bk>
    <bk>
      <extLst>
        <ext uri="{3e2802c4-a4d2-4d8b-9148-e3be6c30e623}">
          <xlrd:rvb i="21256"/>
        </ext>
      </extLst>
    </bk>
    <bk>
      <extLst>
        <ext uri="{3e2802c4-a4d2-4d8b-9148-e3be6c30e623}">
          <xlrd:rvb i="21257"/>
        </ext>
      </extLst>
    </bk>
    <bk>
      <extLst>
        <ext uri="{3e2802c4-a4d2-4d8b-9148-e3be6c30e623}">
          <xlrd:rvb i="21258"/>
        </ext>
      </extLst>
    </bk>
    <bk>
      <extLst>
        <ext uri="{3e2802c4-a4d2-4d8b-9148-e3be6c30e623}">
          <xlrd:rvb i="21259"/>
        </ext>
      </extLst>
    </bk>
    <bk>
      <extLst>
        <ext uri="{3e2802c4-a4d2-4d8b-9148-e3be6c30e623}">
          <xlrd:rvb i="21260"/>
        </ext>
      </extLst>
    </bk>
    <bk>
      <extLst>
        <ext uri="{3e2802c4-a4d2-4d8b-9148-e3be6c30e623}">
          <xlrd:rvb i="21261"/>
        </ext>
      </extLst>
    </bk>
    <bk>
      <extLst>
        <ext uri="{3e2802c4-a4d2-4d8b-9148-e3be6c30e623}">
          <xlrd:rvb i="21262"/>
        </ext>
      </extLst>
    </bk>
    <bk>
      <extLst>
        <ext uri="{3e2802c4-a4d2-4d8b-9148-e3be6c30e623}">
          <xlrd:rvb i="21263"/>
        </ext>
      </extLst>
    </bk>
    <bk>
      <extLst>
        <ext uri="{3e2802c4-a4d2-4d8b-9148-e3be6c30e623}">
          <xlrd:rvb i="21264"/>
        </ext>
      </extLst>
    </bk>
    <bk>
      <extLst>
        <ext uri="{3e2802c4-a4d2-4d8b-9148-e3be6c30e623}">
          <xlrd:rvb i="21265"/>
        </ext>
      </extLst>
    </bk>
    <bk>
      <extLst>
        <ext uri="{3e2802c4-a4d2-4d8b-9148-e3be6c30e623}">
          <xlrd:rvb i="21266"/>
        </ext>
      </extLst>
    </bk>
    <bk>
      <extLst>
        <ext uri="{3e2802c4-a4d2-4d8b-9148-e3be6c30e623}">
          <xlrd:rvb i="21267"/>
        </ext>
      </extLst>
    </bk>
    <bk>
      <extLst>
        <ext uri="{3e2802c4-a4d2-4d8b-9148-e3be6c30e623}">
          <xlrd:rvb i="21268"/>
        </ext>
      </extLst>
    </bk>
    <bk>
      <extLst>
        <ext uri="{3e2802c4-a4d2-4d8b-9148-e3be6c30e623}">
          <xlrd:rvb i="21269"/>
        </ext>
      </extLst>
    </bk>
    <bk>
      <extLst>
        <ext uri="{3e2802c4-a4d2-4d8b-9148-e3be6c30e623}">
          <xlrd:rvb i="21270"/>
        </ext>
      </extLst>
    </bk>
    <bk>
      <extLst>
        <ext uri="{3e2802c4-a4d2-4d8b-9148-e3be6c30e623}">
          <xlrd:rvb i="21271"/>
        </ext>
      </extLst>
    </bk>
    <bk>
      <extLst>
        <ext uri="{3e2802c4-a4d2-4d8b-9148-e3be6c30e623}">
          <xlrd:rvb i="21272"/>
        </ext>
      </extLst>
    </bk>
    <bk>
      <extLst>
        <ext uri="{3e2802c4-a4d2-4d8b-9148-e3be6c30e623}">
          <xlrd:rvb i="21273"/>
        </ext>
      </extLst>
    </bk>
    <bk>
      <extLst>
        <ext uri="{3e2802c4-a4d2-4d8b-9148-e3be6c30e623}">
          <xlrd:rvb i="21274"/>
        </ext>
      </extLst>
    </bk>
    <bk>
      <extLst>
        <ext uri="{3e2802c4-a4d2-4d8b-9148-e3be6c30e623}">
          <xlrd:rvb i="21275"/>
        </ext>
      </extLst>
    </bk>
    <bk>
      <extLst>
        <ext uri="{3e2802c4-a4d2-4d8b-9148-e3be6c30e623}">
          <xlrd:rvb i="21276"/>
        </ext>
      </extLst>
    </bk>
    <bk>
      <extLst>
        <ext uri="{3e2802c4-a4d2-4d8b-9148-e3be6c30e623}">
          <xlrd:rvb i="21277"/>
        </ext>
      </extLst>
    </bk>
    <bk>
      <extLst>
        <ext uri="{3e2802c4-a4d2-4d8b-9148-e3be6c30e623}">
          <xlrd:rvb i="21278"/>
        </ext>
      </extLst>
    </bk>
    <bk>
      <extLst>
        <ext uri="{3e2802c4-a4d2-4d8b-9148-e3be6c30e623}">
          <xlrd:rvb i="21279"/>
        </ext>
      </extLst>
    </bk>
    <bk>
      <extLst>
        <ext uri="{3e2802c4-a4d2-4d8b-9148-e3be6c30e623}">
          <xlrd:rvb i="21280"/>
        </ext>
      </extLst>
    </bk>
    <bk>
      <extLst>
        <ext uri="{3e2802c4-a4d2-4d8b-9148-e3be6c30e623}">
          <xlrd:rvb i="21281"/>
        </ext>
      </extLst>
    </bk>
    <bk>
      <extLst>
        <ext uri="{3e2802c4-a4d2-4d8b-9148-e3be6c30e623}">
          <xlrd:rvb i="21282"/>
        </ext>
      </extLst>
    </bk>
    <bk>
      <extLst>
        <ext uri="{3e2802c4-a4d2-4d8b-9148-e3be6c30e623}">
          <xlrd:rvb i="21283"/>
        </ext>
      </extLst>
    </bk>
    <bk>
      <extLst>
        <ext uri="{3e2802c4-a4d2-4d8b-9148-e3be6c30e623}">
          <xlrd:rvb i="21284"/>
        </ext>
      </extLst>
    </bk>
    <bk>
      <extLst>
        <ext uri="{3e2802c4-a4d2-4d8b-9148-e3be6c30e623}">
          <xlrd:rvb i="21285"/>
        </ext>
      </extLst>
    </bk>
    <bk>
      <extLst>
        <ext uri="{3e2802c4-a4d2-4d8b-9148-e3be6c30e623}">
          <xlrd:rvb i="21286"/>
        </ext>
      </extLst>
    </bk>
    <bk>
      <extLst>
        <ext uri="{3e2802c4-a4d2-4d8b-9148-e3be6c30e623}">
          <xlrd:rvb i="21289"/>
        </ext>
      </extLst>
    </bk>
    <bk>
      <extLst>
        <ext uri="{3e2802c4-a4d2-4d8b-9148-e3be6c30e623}">
          <xlrd:rvb i="21290"/>
        </ext>
      </extLst>
    </bk>
    <bk>
      <extLst>
        <ext uri="{3e2802c4-a4d2-4d8b-9148-e3be6c30e623}">
          <xlrd:rvb i="21291"/>
        </ext>
      </extLst>
    </bk>
    <bk>
      <extLst>
        <ext uri="{3e2802c4-a4d2-4d8b-9148-e3be6c30e623}">
          <xlrd:rvb i="21292"/>
        </ext>
      </extLst>
    </bk>
    <bk>
      <extLst>
        <ext uri="{3e2802c4-a4d2-4d8b-9148-e3be6c30e623}">
          <xlrd:rvb i="21293"/>
        </ext>
      </extLst>
    </bk>
    <bk>
      <extLst>
        <ext uri="{3e2802c4-a4d2-4d8b-9148-e3be6c30e623}">
          <xlrd:rvb i="21294"/>
        </ext>
      </extLst>
    </bk>
    <bk>
      <extLst>
        <ext uri="{3e2802c4-a4d2-4d8b-9148-e3be6c30e623}">
          <xlrd:rvb i="21295"/>
        </ext>
      </extLst>
    </bk>
    <bk>
      <extLst>
        <ext uri="{3e2802c4-a4d2-4d8b-9148-e3be6c30e623}">
          <xlrd:rvb i="21296"/>
        </ext>
      </extLst>
    </bk>
    <bk>
      <extLst>
        <ext uri="{3e2802c4-a4d2-4d8b-9148-e3be6c30e623}">
          <xlrd:rvb i="21297"/>
        </ext>
      </extLst>
    </bk>
    <bk>
      <extLst>
        <ext uri="{3e2802c4-a4d2-4d8b-9148-e3be6c30e623}">
          <xlrd:rvb i="21298"/>
        </ext>
      </extLst>
    </bk>
    <bk>
      <extLst>
        <ext uri="{3e2802c4-a4d2-4d8b-9148-e3be6c30e623}">
          <xlrd:rvb i="21299"/>
        </ext>
      </extLst>
    </bk>
    <bk>
      <extLst>
        <ext uri="{3e2802c4-a4d2-4d8b-9148-e3be6c30e623}">
          <xlrd:rvb i="21300"/>
        </ext>
      </extLst>
    </bk>
    <bk>
      <extLst>
        <ext uri="{3e2802c4-a4d2-4d8b-9148-e3be6c30e623}">
          <xlrd:rvb i="21301"/>
        </ext>
      </extLst>
    </bk>
    <bk>
      <extLst>
        <ext uri="{3e2802c4-a4d2-4d8b-9148-e3be6c30e623}">
          <xlrd:rvb i="21302"/>
        </ext>
      </extLst>
    </bk>
    <bk>
      <extLst>
        <ext uri="{3e2802c4-a4d2-4d8b-9148-e3be6c30e623}">
          <xlrd:rvb i="21303"/>
        </ext>
      </extLst>
    </bk>
    <bk>
      <extLst>
        <ext uri="{3e2802c4-a4d2-4d8b-9148-e3be6c30e623}">
          <xlrd:rvb i="21304"/>
        </ext>
      </extLst>
    </bk>
    <bk>
      <extLst>
        <ext uri="{3e2802c4-a4d2-4d8b-9148-e3be6c30e623}">
          <xlrd:rvb i="21305"/>
        </ext>
      </extLst>
    </bk>
    <bk>
      <extLst>
        <ext uri="{3e2802c4-a4d2-4d8b-9148-e3be6c30e623}">
          <xlrd:rvb i="21306"/>
        </ext>
      </extLst>
    </bk>
    <bk>
      <extLst>
        <ext uri="{3e2802c4-a4d2-4d8b-9148-e3be6c30e623}">
          <xlrd:rvb i="21307"/>
        </ext>
      </extLst>
    </bk>
    <bk>
      <extLst>
        <ext uri="{3e2802c4-a4d2-4d8b-9148-e3be6c30e623}">
          <xlrd:rvb i="21308"/>
        </ext>
      </extLst>
    </bk>
    <bk>
      <extLst>
        <ext uri="{3e2802c4-a4d2-4d8b-9148-e3be6c30e623}">
          <xlrd:rvb i="21309"/>
        </ext>
      </extLst>
    </bk>
    <bk>
      <extLst>
        <ext uri="{3e2802c4-a4d2-4d8b-9148-e3be6c30e623}">
          <xlrd:rvb i="21310"/>
        </ext>
      </extLst>
    </bk>
    <bk>
      <extLst>
        <ext uri="{3e2802c4-a4d2-4d8b-9148-e3be6c30e623}">
          <xlrd:rvb i="21311"/>
        </ext>
      </extLst>
    </bk>
    <bk>
      <extLst>
        <ext uri="{3e2802c4-a4d2-4d8b-9148-e3be6c30e623}">
          <xlrd:rvb i="21312"/>
        </ext>
      </extLst>
    </bk>
    <bk>
      <extLst>
        <ext uri="{3e2802c4-a4d2-4d8b-9148-e3be6c30e623}">
          <xlrd:rvb i="21313"/>
        </ext>
      </extLst>
    </bk>
    <bk>
      <extLst>
        <ext uri="{3e2802c4-a4d2-4d8b-9148-e3be6c30e623}">
          <xlrd:rvb i="21314"/>
        </ext>
      </extLst>
    </bk>
    <bk>
      <extLst>
        <ext uri="{3e2802c4-a4d2-4d8b-9148-e3be6c30e623}">
          <xlrd:rvb i="21315"/>
        </ext>
      </extLst>
    </bk>
    <bk>
      <extLst>
        <ext uri="{3e2802c4-a4d2-4d8b-9148-e3be6c30e623}">
          <xlrd:rvb i="21316"/>
        </ext>
      </extLst>
    </bk>
    <bk>
      <extLst>
        <ext uri="{3e2802c4-a4d2-4d8b-9148-e3be6c30e623}">
          <xlrd:rvb i="21317"/>
        </ext>
      </extLst>
    </bk>
    <bk>
      <extLst>
        <ext uri="{3e2802c4-a4d2-4d8b-9148-e3be6c30e623}">
          <xlrd:rvb i="21318"/>
        </ext>
      </extLst>
    </bk>
    <bk>
      <extLst>
        <ext uri="{3e2802c4-a4d2-4d8b-9148-e3be6c30e623}">
          <xlrd:rvb i="21319"/>
        </ext>
      </extLst>
    </bk>
    <bk>
      <extLst>
        <ext uri="{3e2802c4-a4d2-4d8b-9148-e3be6c30e623}">
          <xlrd:rvb i="21320"/>
        </ext>
      </extLst>
    </bk>
    <bk>
      <extLst>
        <ext uri="{3e2802c4-a4d2-4d8b-9148-e3be6c30e623}">
          <xlrd:rvb i="21321"/>
        </ext>
      </extLst>
    </bk>
    <bk>
      <extLst>
        <ext uri="{3e2802c4-a4d2-4d8b-9148-e3be6c30e623}">
          <xlrd:rvb i="21322"/>
        </ext>
      </extLst>
    </bk>
    <bk>
      <extLst>
        <ext uri="{3e2802c4-a4d2-4d8b-9148-e3be6c30e623}">
          <xlrd:rvb i="21323"/>
        </ext>
      </extLst>
    </bk>
    <bk>
      <extLst>
        <ext uri="{3e2802c4-a4d2-4d8b-9148-e3be6c30e623}">
          <xlrd:rvb i="21324"/>
        </ext>
      </extLst>
    </bk>
    <bk>
      <extLst>
        <ext uri="{3e2802c4-a4d2-4d8b-9148-e3be6c30e623}">
          <xlrd:rvb i="21325"/>
        </ext>
      </extLst>
    </bk>
    <bk>
      <extLst>
        <ext uri="{3e2802c4-a4d2-4d8b-9148-e3be6c30e623}">
          <xlrd:rvb i="21326"/>
        </ext>
      </extLst>
    </bk>
    <bk>
      <extLst>
        <ext uri="{3e2802c4-a4d2-4d8b-9148-e3be6c30e623}">
          <xlrd:rvb i="21327"/>
        </ext>
      </extLst>
    </bk>
    <bk>
      <extLst>
        <ext uri="{3e2802c4-a4d2-4d8b-9148-e3be6c30e623}">
          <xlrd:rvb i="21328"/>
        </ext>
      </extLst>
    </bk>
    <bk>
      <extLst>
        <ext uri="{3e2802c4-a4d2-4d8b-9148-e3be6c30e623}">
          <xlrd:rvb i="21329"/>
        </ext>
      </extLst>
    </bk>
    <bk>
      <extLst>
        <ext uri="{3e2802c4-a4d2-4d8b-9148-e3be6c30e623}">
          <xlrd:rvb i="21330"/>
        </ext>
      </extLst>
    </bk>
    <bk>
      <extLst>
        <ext uri="{3e2802c4-a4d2-4d8b-9148-e3be6c30e623}">
          <xlrd:rvb i="21331"/>
        </ext>
      </extLst>
    </bk>
    <bk>
      <extLst>
        <ext uri="{3e2802c4-a4d2-4d8b-9148-e3be6c30e623}">
          <xlrd:rvb i="21332"/>
        </ext>
      </extLst>
    </bk>
    <bk>
      <extLst>
        <ext uri="{3e2802c4-a4d2-4d8b-9148-e3be6c30e623}">
          <xlrd:rvb i="21333"/>
        </ext>
      </extLst>
    </bk>
    <bk>
      <extLst>
        <ext uri="{3e2802c4-a4d2-4d8b-9148-e3be6c30e623}">
          <xlrd:rvb i="21334"/>
        </ext>
      </extLst>
    </bk>
    <bk>
      <extLst>
        <ext uri="{3e2802c4-a4d2-4d8b-9148-e3be6c30e623}">
          <xlrd:rvb i="21335"/>
        </ext>
      </extLst>
    </bk>
    <bk>
      <extLst>
        <ext uri="{3e2802c4-a4d2-4d8b-9148-e3be6c30e623}">
          <xlrd:rvb i="21336"/>
        </ext>
      </extLst>
    </bk>
    <bk>
      <extLst>
        <ext uri="{3e2802c4-a4d2-4d8b-9148-e3be6c30e623}">
          <xlrd:rvb i="21337"/>
        </ext>
      </extLst>
    </bk>
    <bk>
      <extLst>
        <ext uri="{3e2802c4-a4d2-4d8b-9148-e3be6c30e623}">
          <xlrd:rvb i="21338"/>
        </ext>
      </extLst>
    </bk>
    <bk>
      <extLst>
        <ext uri="{3e2802c4-a4d2-4d8b-9148-e3be6c30e623}">
          <xlrd:rvb i="21339"/>
        </ext>
      </extLst>
    </bk>
    <bk>
      <extLst>
        <ext uri="{3e2802c4-a4d2-4d8b-9148-e3be6c30e623}">
          <xlrd:rvb i="21340"/>
        </ext>
      </extLst>
    </bk>
    <bk>
      <extLst>
        <ext uri="{3e2802c4-a4d2-4d8b-9148-e3be6c30e623}">
          <xlrd:rvb i="21341"/>
        </ext>
      </extLst>
    </bk>
    <bk>
      <extLst>
        <ext uri="{3e2802c4-a4d2-4d8b-9148-e3be6c30e623}">
          <xlrd:rvb i="21342"/>
        </ext>
      </extLst>
    </bk>
    <bk>
      <extLst>
        <ext uri="{3e2802c4-a4d2-4d8b-9148-e3be6c30e623}">
          <xlrd:rvb i="21343"/>
        </ext>
      </extLst>
    </bk>
    <bk>
      <extLst>
        <ext uri="{3e2802c4-a4d2-4d8b-9148-e3be6c30e623}">
          <xlrd:rvb i="21344"/>
        </ext>
      </extLst>
    </bk>
    <bk>
      <extLst>
        <ext uri="{3e2802c4-a4d2-4d8b-9148-e3be6c30e623}">
          <xlrd:rvb i="21345"/>
        </ext>
      </extLst>
    </bk>
    <bk>
      <extLst>
        <ext uri="{3e2802c4-a4d2-4d8b-9148-e3be6c30e623}">
          <xlrd:rvb i="21346"/>
        </ext>
      </extLst>
    </bk>
    <bk>
      <extLst>
        <ext uri="{3e2802c4-a4d2-4d8b-9148-e3be6c30e623}">
          <xlrd:rvb i="21347"/>
        </ext>
      </extLst>
    </bk>
    <bk>
      <extLst>
        <ext uri="{3e2802c4-a4d2-4d8b-9148-e3be6c30e623}">
          <xlrd:rvb i="21348"/>
        </ext>
      </extLst>
    </bk>
    <bk>
      <extLst>
        <ext uri="{3e2802c4-a4d2-4d8b-9148-e3be6c30e623}">
          <xlrd:rvb i="21349"/>
        </ext>
      </extLst>
    </bk>
    <bk>
      <extLst>
        <ext uri="{3e2802c4-a4d2-4d8b-9148-e3be6c30e623}">
          <xlrd:rvb i="21350"/>
        </ext>
      </extLst>
    </bk>
    <bk>
      <extLst>
        <ext uri="{3e2802c4-a4d2-4d8b-9148-e3be6c30e623}">
          <xlrd:rvb i="21351"/>
        </ext>
      </extLst>
    </bk>
    <bk>
      <extLst>
        <ext uri="{3e2802c4-a4d2-4d8b-9148-e3be6c30e623}">
          <xlrd:rvb i="21352"/>
        </ext>
      </extLst>
    </bk>
    <bk>
      <extLst>
        <ext uri="{3e2802c4-a4d2-4d8b-9148-e3be6c30e623}">
          <xlrd:rvb i="21353"/>
        </ext>
      </extLst>
    </bk>
    <bk>
      <extLst>
        <ext uri="{3e2802c4-a4d2-4d8b-9148-e3be6c30e623}">
          <xlrd:rvb i="21354"/>
        </ext>
      </extLst>
    </bk>
    <bk>
      <extLst>
        <ext uri="{3e2802c4-a4d2-4d8b-9148-e3be6c30e623}">
          <xlrd:rvb i="21355"/>
        </ext>
      </extLst>
    </bk>
    <bk>
      <extLst>
        <ext uri="{3e2802c4-a4d2-4d8b-9148-e3be6c30e623}">
          <xlrd:rvb i="21356"/>
        </ext>
      </extLst>
    </bk>
    <bk>
      <extLst>
        <ext uri="{3e2802c4-a4d2-4d8b-9148-e3be6c30e623}">
          <xlrd:rvb i="21357"/>
        </ext>
      </extLst>
    </bk>
    <bk>
      <extLst>
        <ext uri="{3e2802c4-a4d2-4d8b-9148-e3be6c30e623}">
          <xlrd:rvb i="21358"/>
        </ext>
      </extLst>
    </bk>
    <bk>
      <extLst>
        <ext uri="{3e2802c4-a4d2-4d8b-9148-e3be6c30e623}">
          <xlrd:rvb i="21359"/>
        </ext>
      </extLst>
    </bk>
    <bk>
      <extLst>
        <ext uri="{3e2802c4-a4d2-4d8b-9148-e3be6c30e623}">
          <xlrd:rvb i="21360"/>
        </ext>
      </extLst>
    </bk>
    <bk>
      <extLst>
        <ext uri="{3e2802c4-a4d2-4d8b-9148-e3be6c30e623}">
          <xlrd:rvb i="21361"/>
        </ext>
      </extLst>
    </bk>
    <bk>
      <extLst>
        <ext uri="{3e2802c4-a4d2-4d8b-9148-e3be6c30e623}">
          <xlrd:rvb i="21362"/>
        </ext>
      </extLst>
    </bk>
    <bk>
      <extLst>
        <ext uri="{3e2802c4-a4d2-4d8b-9148-e3be6c30e623}">
          <xlrd:rvb i="21363"/>
        </ext>
      </extLst>
    </bk>
    <bk>
      <extLst>
        <ext uri="{3e2802c4-a4d2-4d8b-9148-e3be6c30e623}">
          <xlrd:rvb i="21364"/>
        </ext>
      </extLst>
    </bk>
    <bk>
      <extLst>
        <ext uri="{3e2802c4-a4d2-4d8b-9148-e3be6c30e623}">
          <xlrd:rvb i="21365"/>
        </ext>
      </extLst>
    </bk>
    <bk>
      <extLst>
        <ext uri="{3e2802c4-a4d2-4d8b-9148-e3be6c30e623}">
          <xlrd:rvb i="21366"/>
        </ext>
      </extLst>
    </bk>
    <bk>
      <extLst>
        <ext uri="{3e2802c4-a4d2-4d8b-9148-e3be6c30e623}">
          <xlrd:rvb i="21367"/>
        </ext>
      </extLst>
    </bk>
    <bk>
      <extLst>
        <ext uri="{3e2802c4-a4d2-4d8b-9148-e3be6c30e623}">
          <xlrd:rvb i="21368"/>
        </ext>
      </extLst>
    </bk>
    <bk>
      <extLst>
        <ext uri="{3e2802c4-a4d2-4d8b-9148-e3be6c30e623}">
          <xlrd:rvb i="21369"/>
        </ext>
      </extLst>
    </bk>
    <bk>
      <extLst>
        <ext uri="{3e2802c4-a4d2-4d8b-9148-e3be6c30e623}">
          <xlrd:rvb i="21370"/>
        </ext>
      </extLst>
    </bk>
    <bk>
      <extLst>
        <ext uri="{3e2802c4-a4d2-4d8b-9148-e3be6c30e623}">
          <xlrd:rvb i="21371"/>
        </ext>
      </extLst>
    </bk>
    <bk>
      <extLst>
        <ext uri="{3e2802c4-a4d2-4d8b-9148-e3be6c30e623}">
          <xlrd:rvb i="21372"/>
        </ext>
      </extLst>
    </bk>
    <bk>
      <extLst>
        <ext uri="{3e2802c4-a4d2-4d8b-9148-e3be6c30e623}">
          <xlrd:rvb i="21373"/>
        </ext>
      </extLst>
    </bk>
    <bk>
      <extLst>
        <ext uri="{3e2802c4-a4d2-4d8b-9148-e3be6c30e623}">
          <xlrd:rvb i="21374"/>
        </ext>
      </extLst>
    </bk>
    <bk>
      <extLst>
        <ext uri="{3e2802c4-a4d2-4d8b-9148-e3be6c30e623}">
          <xlrd:rvb i="21375"/>
        </ext>
      </extLst>
    </bk>
    <bk>
      <extLst>
        <ext uri="{3e2802c4-a4d2-4d8b-9148-e3be6c30e623}">
          <xlrd:rvb i="21376"/>
        </ext>
      </extLst>
    </bk>
    <bk>
      <extLst>
        <ext uri="{3e2802c4-a4d2-4d8b-9148-e3be6c30e623}">
          <xlrd:rvb i="21377"/>
        </ext>
      </extLst>
    </bk>
    <bk>
      <extLst>
        <ext uri="{3e2802c4-a4d2-4d8b-9148-e3be6c30e623}">
          <xlrd:rvb i="21378"/>
        </ext>
      </extLst>
    </bk>
    <bk>
      <extLst>
        <ext uri="{3e2802c4-a4d2-4d8b-9148-e3be6c30e623}">
          <xlrd:rvb i="21379"/>
        </ext>
      </extLst>
    </bk>
    <bk>
      <extLst>
        <ext uri="{3e2802c4-a4d2-4d8b-9148-e3be6c30e623}">
          <xlrd:rvb i="21380"/>
        </ext>
      </extLst>
    </bk>
    <bk>
      <extLst>
        <ext uri="{3e2802c4-a4d2-4d8b-9148-e3be6c30e623}">
          <xlrd:rvb i="21381"/>
        </ext>
      </extLst>
    </bk>
    <bk>
      <extLst>
        <ext uri="{3e2802c4-a4d2-4d8b-9148-e3be6c30e623}">
          <xlrd:rvb i="21382"/>
        </ext>
      </extLst>
    </bk>
    <bk>
      <extLst>
        <ext uri="{3e2802c4-a4d2-4d8b-9148-e3be6c30e623}">
          <xlrd:rvb i="21383"/>
        </ext>
      </extLst>
    </bk>
    <bk>
      <extLst>
        <ext uri="{3e2802c4-a4d2-4d8b-9148-e3be6c30e623}">
          <xlrd:rvb i="21384"/>
        </ext>
      </extLst>
    </bk>
    <bk>
      <extLst>
        <ext uri="{3e2802c4-a4d2-4d8b-9148-e3be6c30e623}">
          <xlrd:rvb i="21385"/>
        </ext>
      </extLst>
    </bk>
    <bk>
      <extLst>
        <ext uri="{3e2802c4-a4d2-4d8b-9148-e3be6c30e623}">
          <xlrd:rvb i="21386"/>
        </ext>
      </extLst>
    </bk>
    <bk>
      <extLst>
        <ext uri="{3e2802c4-a4d2-4d8b-9148-e3be6c30e623}">
          <xlrd:rvb i="21387"/>
        </ext>
      </extLst>
    </bk>
    <bk>
      <extLst>
        <ext uri="{3e2802c4-a4d2-4d8b-9148-e3be6c30e623}">
          <xlrd:rvb i="21388"/>
        </ext>
      </extLst>
    </bk>
    <bk>
      <extLst>
        <ext uri="{3e2802c4-a4d2-4d8b-9148-e3be6c30e623}">
          <xlrd:rvb i="21389"/>
        </ext>
      </extLst>
    </bk>
    <bk>
      <extLst>
        <ext uri="{3e2802c4-a4d2-4d8b-9148-e3be6c30e623}">
          <xlrd:rvb i="21390"/>
        </ext>
      </extLst>
    </bk>
    <bk>
      <extLst>
        <ext uri="{3e2802c4-a4d2-4d8b-9148-e3be6c30e623}">
          <xlrd:rvb i="21391"/>
        </ext>
      </extLst>
    </bk>
    <bk>
      <extLst>
        <ext uri="{3e2802c4-a4d2-4d8b-9148-e3be6c30e623}">
          <xlrd:rvb i="21392"/>
        </ext>
      </extLst>
    </bk>
    <bk>
      <extLst>
        <ext uri="{3e2802c4-a4d2-4d8b-9148-e3be6c30e623}">
          <xlrd:rvb i="21393"/>
        </ext>
      </extLst>
    </bk>
    <bk>
      <extLst>
        <ext uri="{3e2802c4-a4d2-4d8b-9148-e3be6c30e623}">
          <xlrd:rvb i="21394"/>
        </ext>
      </extLst>
    </bk>
    <bk>
      <extLst>
        <ext uri="{3e2802c4-a4d2-4d8b-9148-e3be6c30e623}">
          <xlrd:rvb i="21395"/>
        </ext>
      </extLst>
    </bk>
    <bk>
      <extLst>
        <ext uri="{3e2802c4-a4d2-4d8b-9148-e3be6c30e623}">
          <xlrd:rvb i="21396"/>
        </ext>
      </extLst>
    </bk>
    <bk>
      <extLst>
        <ext uri="{3e2802c4-a4d2-4d8b-9148-e3be6c30e623}">
          <xlrd:rvb i="21397"/>
        </ext>
      </extLst>
    </bk>
    <bk>
      <extLst>
        <ext uri="{3e2802c4-a4d2-4d8b-9148-e3be6c30e623}">
          <xlrd:rvb i="21398"/>
        </ext>
      </extLst>
    </bk>
    <bk>
      <extLst>
        <ext uri="{3e2802c4-a4d2-4d8b-9148-e3be6c30e623}">
          <xlrd:rvb i="21399"/>
        </ext>
      </extLst>
    </bk>
    <bk>
      <extLst>
        <ext uri="{3e2802c4-a4d2-4d8b-9148-e3be6c30e623}">
          <xlrd:rvb i="21400"/>
        </ext>
      </extLst>
    </bk>
    <bk>
      <extLst>
        <ext uri="{3e2802c4-a4d2-4d8b-9148-e3be6c30e623}">
          <xlrd:rvb i="21401"/>
        </ext>
      </extLst>
    </bk>
    <bk>
      <extLst>
        <ext uri="{3e2802c4-a4d2-4d8b-9148-e3be6c30e623}">
          <xlrd:rvb i="21402"/>
        </ext>
      </extLst>
    </bk>
    <bk>
      <extLst>
        <ext uri="{3e2802c4-a4d2-4d8b-9148-e3be6c30e623}">
          <xlrd:rvb i="21403"/>
        </ext>
      </extLst>
    </bk>
    <bk>
      <extLst>
        <ext uri="{3e2802c4-a4d2-4d8b-9148-e3be6c30e623}">
          <xlrd:rvb i="21404"/>
        </ext>
      </extLst>
    </bk>
    <bk>
      <extLst>
        <ext uri="{3e2802c4-a4d2-4d8b-9148-e3be6c30e623}">
          <xlrd:rvb i="21405"/>
        </ext>
      </extLst>
    </bk>
    <bk>
      <extLst>
        <ext uri="{3e2802c4-a4d2-4d8b-9148-e3be6c30e623}">
          <xlrd:rvb i="21406"/>
        </ext>
      </extLst>
    </bk>
    <bk>
      <extLst>
        <ext uri="{3e2802c4-a4d2-4d8b-9148-e3be6c30e623}">
          <xlrd:rvb i="21407"/>
        </ext>
      </extLst>
    </bk>
    <bk>
      <extLst>
        <ext uri="{3e2802c4-a4d2-4d8b-9148-e3be6c30e623}">
          <xlrd:rvb i="21408"/>
        </ext>
      </extLst>
    </bk>
    <bk>
      <extLst>
        <ext uri="{3e2802c4-a4d2-4d8b-9148-e3be6c30e623}">
          <xlrd:rvb i="21409"/>
        </ext>
      </extLst>
    </bk>
    <bk>
      <extLst>
        <ext uri="{3e2802c4-a4d2-4d8b-9148-e3be6c30e623}">
          <xlrd:rvb i="21410"/>
        </ext>
      </extLst>
    </bk>
    <bk>
      <extLst>
        <ext uri="{3e2802c4-a4d2-4d8b-9148-e3be6c30e623}">
          <xlrd:rvb i="21411"/>
        </ext>
      </extLst>
    </bk>
    <bk>
      <extLst>
        <ext uri="{3e2802c4-a4d2-4d8b-9148-e3be6c30e623}">
          <xlrd:rvb i="21412"/>
        </ext>
      </extLst>
    </bk>
    <bk>
      <extLst>
        <ext uri="{3e2802c4-a4d2-4d8b-9148-e3be6c30e623}">
          <xlrd:rvb i="21413"/>
        </ext>
      </extLst>
    </bk>
    <bk>
      <extLst>
        <ext uri="{3e2802c4-a4d2-4d8b-9148-e3be6c30e623}">
          <xlrd:rvb i="21414"/>
        </ext>
      </extLst>
    </bk>
    <bk>
      <extLst>
        <ext uri="{3e2802c4-a4d2-4d8b-9148-e3be6c30e623}">
          <xlrd:rvb i="21415"/>
        </ext>
      </extLst>
    </bk>
    <bk>
      <extLst>
        <ext uri="{3e2802c4-a4d2-4d8b-9148-e3be6c30e623}">
          <xlrd:rvb i="21416"/>
        </ext>
      </extLst>
    </bk>
    <bk>
      <extLst>
        <ext uri="{3e2802c4-a4d2-4d8b-9148-e3be6c30e623}">
          <xlrd:rvb i="21417"/>
        </ext>
      </extLst>
    </bk>
    <bk>
      <extLst>
        <ext uri="{3e2802c4-a4d2-4d8b-9148-e3be6c30e623}">
          <xlrd:rvb i="21418"/>
        </ext>
      </extLst>
    </bk>
    <bk>
      <extLst>
        <ext uri="{3e2802c4-a4d2-4d8b-9148-e3be6c30e623}">
          <xlrd:rvb i="21419"/>
        </ext>
      </extLst>
    </bk>
    <bk>
      <extLst>
        <ext uri="{3e2802c4-a4d2-4d8b-9148-e3be6c30e623}">
          <xlrd:rvb i="21420"/>
        </ext>
      </extLst>
    </bk>
    <bk>
      <extLst>
        <ext uri="{3e2802c4-a4d2-4d8b-9148-e3be6c30e623}">
          <xlrd:rvb i="21421"/>
        </ext>
      </extLst>
    </bk>
    <bk>
      <extLst>
        <ext uri="{3e2802c4-a4d2-4d8b-9148-e3be6c30e623}">
          <xlrd:rvb i="21422"/>
        </ext>
      </extLst>
    </bk>
    <bk>
      <extLst>
        <ext uri="{3e2802c4-a4d2-4d8b-9148-e3be6c30e623}">
          <xlrd:rvb i="21423"/>
        </ext>
      </extLst>
    </bk>
    <bk>
      <extLst>
        <ext uri="{3e2802c4-a4d2-4d8b-9148-e3be6c30e623}">
          <xlrd:rvb i="21424"/>
        </ext>
      </extLst>
    </bk>
    <bk>
      <extLst>
        <ext uri="{3e2802c4-a4d2-4d8b-9148-e3be6c30e623}">
          <xlrd:rvb i="21425"/>
        </ext>
      </extLst>
    </bk>
    <bk>
      <extLst>
        <ext uri="{3e2802c4-a4d2-4d8b-9148-e3be6c30e623}">
          <xlrd:rvb i="21426"/>
        </ext>
      </extLst>
    </bk>
    <bk>
      <extLst>
        <ext uri="{3e2802c4-a4d2-4d8b-9148-e3be6c30e623}">
          <xlrd:rvb i="21427"/>
        </ext>
      </extLst>
    </bk>
    <bk>
      <extLst>
        <ext uri="{3e2802c4-a4d2-4d8b-9148-e3be6c30e623}">
          <xlrd:rvb i="21428"/>
        </ext>
      </extLst>
    </bk>
    <bk>
      <extLst>
        <ext uri="{3e2802c4-a4d2-4d8b-9148-e3be6c30e623}">
          <xlrd:rvb i="21429"/>
        </ext>
      </extLst>
    </bk>
    <bk>
      <extLst>
        <ext uri="{3e2802c4-a4d2-4d8b-9148-e3be6c30e623}">
          <xlrd:rvb i="21430"/>
        </ext>
      </extLst>
    </bk>
    <bk>
      <extLst>
        <ext uri="{3e2802c4-a4d2-4d8b-9148-e3be6c30e623}">
          <xlrd:rvb i="21431"/>
        </ext>
      </extLst>
    </bk>
    <bk>
      <extLst>
        <ext uri="{3e2802c4-a4d2-4d8b-9148-e3be6c30e623}">
          <xlrd:rvb i="21432"/>
        </ext>
      </extLst>
    </bk>
    <bk>
      <extLst>
        <ext uri="{3e2802c4-a4d2-4d8b-9148-e3be6c30e623}">
          <xlrd:rvb i="21433"/>
        </ext>
      </extLst>
    </bk>
    <bk>
      <extLst>
        <ext uri="{3e2802c4-a4d2-4d8b-9148-e3be6c30e623}">
          <xlrd:rvb i="21434"/>
        </ext>
      </extLst>
    </bk>
  </futureMetadata>
  <cellMetadata count="1">
    <bk>
      <rc t="1" v="0"/>
    </bk>
  </cellMetadata>
  <valueMetadata count="2122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bk>
      <rc t="2" v="2754"/>
    </bk>
    <bk>
      <rc t="2" v="2755"/>
    </bk>
    <bk>
      <rc t="2" v="2756"/>
    </bk>
    <bk>
      <rc t="2" v="2757"/>
    </bk>
    <bk>
      <rc t="2" v="2758"/>
    </bk>
    <bk>
      <rc t="2" v="2759"/>
    </bk>
    <bk>
      <rc t="2" v="2760"/>
    </bk>
    <bk>
      <rc t="2" v="2761"/>
    </bk>
    <bk>
      <rc t="2" v="2762"/>
    </bk>
    <bk>
      <rc t="2" v="2763"/>
    </bk>
    <bk>
      <rc t="2" v="2764"/>
    </bk>
    <bk>
      <rc t="2" v="2765"/>
    </bk>
    <bk>
      <rc t="2" v="2766"/>
    </bk>
    <bk>
      <rc t="2" v="2767"/>
    </bk>
    <bk>
      <rc t="2" v="2768"/>
    </bk>
    <bk>
      <rc t="2" v="2769"/>
    </bk>
    <bk>
      <rc t="2" v="2770"/>
    </bk>
    <bk>
      <rc t="2" v="2771"/>
    </bk>
    <bk>
      <rc t="2" v="2772"/>
    </bk>
    <bk>
      <rc t="2" v="2773"/>
    </bk>
    <bk>
      <rc t="2" v="2774"/>
    </bk>
    <bk>
      <rc t="2" v="2775"/>
    </bk>
    <bk>
      <rc t="2" v="2776"/>
    </bk>
    <bk>
      <rc t="2" v="2777"/>
    </bk>
    <bk>
      <rc t="2" v="2778"/>
    </bk>
    <bk>
      <rc t="2" v="2779"/>
    </bk>
    <bk>
      <rc t="2" v="2780"/>
    </bk>
    <bk>
      <rc t="2" v="2781"/>
    </bk>
    <bk>
      <rc t="2" v="2782"/>
    </bk>
    <bk>
      <rc t="2" v="2783"/>
    </bk>
    <bk>
      <rc t="2" v="2784"/>
    </bk>
    <bk>
      <rc t="2" v="2785"/>
    </bk>
    <bk>
      <rc t="2" v="2786"/>
    </bk>
    <bk>
      <rc t="2" v="2787"/>
    </bk>
    <bk>
      <rc t="2" v="2788"/>
    </bk>
    <bk>
      <rc t="2" v="2789"/>
    </bk>
    <bk>
      <rc t="2" v="2790"/>
    </bk>
    <bk>
      <rc t="2" v="2791"/>
    </bk>
    <bk>
      <rc t="2" v="2792"/>
    </bk>
    <bk>
      <rc t="2" v="2793"/>
    </bk>
    <bk>
      <rc t="2" v="2794"/>
    </bk>
    <bk>
      <rc t="2" v="2795"/>
    </bk>
    <bk>
      <rc t="2" v="2796"/>
    </bk>
    <bk>
      <rc t="2" v="2797"/>
    </bk>
    <bk>
      <rc t="2" v="2798"/>
    </bk>
    <bk>
      <rc t="2" v="2799"/>
    </bk>
    <bk>
      <rc t="2" v="2800"/>
    </bk>
    <bk>
      <rc t="2" v="2801"/>
    </bk>
    <bk>
      <rc t="2" v="2802"/>
    </bk>
    <bk>
      <rc t="2" v="2803"/>
    </bk>
    <bk>
      <rc t="2" v="2804"/>
    </bk>
    <bk>
      <rc t="2" v="2805"/>
    </bk>
    <bk>
      <rc t="2" v="2806"/>
    </bk>
    <bk>
      <rc t="2" v="2807"/>
    </bk>
    <bk>
      <rc t="2" v="2808"/>
    </bk>
    <bk>
      <rc t="2" v="2809"/>
    </bk>
    <bk>
      <rc t="2" v="2810"/>
    </bk>
    <bk>
      <rc t="2" v="2811"/>
    </bk>
    <bk>
      <rc t="2" v="2812"/>
    </bk>
    <bk>
      <rc t="2" v="2813"/>
    </bk>
    <bk>
      <rc t="2" v="2814"/>
    </bk>
    <bk>
      <rc t="2" v="2815"/>
    </bk>
    <bk>
      <rc t="2" v="2816"/>
    </bk>
    <bk>
      <rc t="2" v="2817"/>
    </bk>
    <bk>
      <rc t="2" v="2818"/>
    </bk>
    <bk>
      <rc t="2" v="2819"/>
    </bk>
    <bk>
      <rc t="2" v="2820"/>
    </bk>
    <bk>
      <rc t="2" v="2821"/>
    </bk>
    <bk>
      <rc t="2" v="2822"/>
    </bk>
    <bk>
      <rc t="2" v="2823"/>
    </bk>
    <bk>
      <rc t="2" v="2824"/>
    </bk>
    <bk>
      <rc t="2" v="2825"/>
    </bk>
    <bk>
      <rc t="2" v="2826"/>
    </bk>
    <bk>
      <rc t="2" v="2827"/>
    </bk>
    <bk>
      <rc t="2" v="2828"/>
    </bk>
    <bk>
      <rc t="2" v="2829"/>
    </bk>
    <bk>
      <rc t="2" v="2830"/>
    </bk>
    <bk>
      <rc t="2" v="2831"/>
    </bk>
    <bk>
      <rc t="2" v="2832"/>
    </bk>
    <bk>
      <rc t="2" v="2833"/>
    </bk>
    <bk>
      <rc t="2" v="2834"/>
    </bk>
    <bk>
      <rc t="2" v="2835"/>
    </bk>
    <bk>
      <rc t="2" v="2836"/>
    </bk>
    <bk>
      <rc t="2" v="2837"/>
    </bk>
    <bk>
      <rc t="2" v="2838"/>
    </bk>
    <bk>
      <rc t="2" v="2839"/>
    </bk>
    <bk>
      <rc t="2" v="2840"/>
    </bk>
    <bk>
      <rc t="2" v="2841"/>
    </bk>
    <bk>
      <rc t="2" v="2842"/>
    </bk>
    <bk>
      <rc t="2" v="2843"/>
    </bk>
    <bk>
      <rc t="2" v="2844"/>
    </bk>
    <bk>
      <rc t="2" v="2845"/>
    </bk>
    <bk>
      <rc t="2" v="2846"/>
    </bk>
    <bk>
      <rc t="2" v="2847"/>
    </bk>
    <bk>
      <rc t="2" v="2848"/>
    </bk>
    <bk>
      <rc t="2" v="2849"/>
    </bk>
    <bk>
      <rc t="2" v="2850"/>
    </bk>
    <bk>
      <rc t="2" v="2851"/>
    </bk>
    <bk>
      <rc t="2" v="2852"/>
    </bk>
    <bk>
      <rc t="2" v="2853"/>
    </bk>
    <bk>
      <rc t="2" v="2854"/>
    </bk>
    <bk>
      <rc t="2" v="2855"/>
    </bk>
    <bk>
      <rc t="2" v="2856"/>
    </bk>
    <bk>
      <rc t="2" v="2857"/>
    </bk>
    <bk>
      <rc t="2" v="2858"/>
    </bk>
    <bk>
      <rc t="2" v="2859"/>
    </bk>
    <bk>
      <rc t="2" v="2860"/>
    </bk>
    <bk>
      <rc t="2" v="2861"/>
    </bk>
    <bk>
      <rc t="2" v="2862"/>
    </bk>
    <bk>
      <rc t="2" v="2863"/>
    </bk>
    <bk>
      <rc t="2" v="2864"/>
    </bk>
    <bk>
      <rc t="2" v="2865"/>
    </bk>
    <bk>
      <rc t="2" v="2866"/>
    </bk>
    <bk>
      <rc t="2" v="2867"/>
    </bk>
    <bk>
      <rc t="2" v="2868"/>
    </bk>
    <bk>
      <rc t="2" v="2869"/>
    </bk>
    <bk>
      <rc t="2" v="2870"/>
    </bk>
    <bk>
      <rc t="2" v="2871"/>
    </bk>
    <bk>
      <rc t="2" v="2872"/>
    </bk>
    <bk>
      <rc t="2" v="2873"/>
    </bk>
    <bk>
      <rc t="2" v="2874"/>
    </bk>
    <bk>
      <rc t="2" v="2875"/>
    </bk>
    <bk>
      <rc t="2" v="2876"/>
    </bk>
    <bk>
      <rc t="2" v="2877"/>
    </bk>
    <bk>
      <rc t="2" v="2878"/>
    </bk>
    <bk>
      <rc t="2" v="2879"/>
    </bk>
    <bk>
      <rc t="2" v="2880"/>
    </bk>
    <bk>
      <rc t="2" v="2881"/>
    </bk>
    <bk>
      <rc t="2" v="2882"/>
    </bk>
    <bk>
      <rc t="2" v="2883"/>
    </bk>
    <bk>
      <rc t="2" v="2884"/>
    </bk>
    <bk>
      <rc t="2" v="2885"/>
    </bk>
    <bk>
      <rc t="2" v="2886"/>
    </bk>
    <bk>
      <rc t="2" v="2887"/>
    </bk>
    <bk>
      <rc t="2" v="2888"/>
    </bk>
    <bk>
      <rc t="2" v="2889"/>
    </bk>
    <bk>
      <rc t="2" v="2890"/>
    </bk>
    <bk>
      <rc t="2" v="2891"/>
    </bk>
    <bk>
      <rc t="2" v="2892"/>
    </bk>
    <bk>
      <rc t="2" v="2893"/>
    </bk>
    <bk>
      <rc t="2" v="2894"/>
    </bk>
    <bk>
      <rc t="2" v="2895"/>
    </bk>
    <bk>
      <rc t="2" v="2896"/>
    </bk>
    <bk>
      <rc t="2" v="2897"/>
    </bk>
    <bk>
      <rc t="2" v="2898"/>
    </bk>
    <bk>
      <rc t="2" v="2899"/>
    </bk>
    <bk>
      <rc t="2" v="2900"/>
    </bk>
    <bk>
      <rc t="2" v="2901"/>
    </bk>
    <bk>
      <rc t="2" v="2902"/>
    </bk>
    <bk>
      <rc t="2" v="2903"/>
    </bk>
    <bk>
      <rc t="2" v="2904"/>
    </bk>
    <bk>
      <rc t="2" v="2905"/>
    </bk>
    <bk>
      <rc t="2" v="2906"/>
    </bk>
    <bk>
      <rc t="2" v="2907"/>
    </bk>
    <bk>
      <rc t="2" v="2908"/>
    </bk>
    <bk>
      <rc t="2" v="2909"/>
    </bk>
    <bk>
      <rc t="2" v="2910"/>
    </bk>
    <bk>
      <rc t="2" v="2911"/>
    </bk>
    <bk>
      <rc t="2" v="2912"/>
    </bk>
    <bk>
      <rc t="2" v="2913"/>
    </bk>
    <bk>
      <rc t="2" v="2914"/>
    </bk>
    <bk>
      <rc t="2" v="2915"/>
    </bk>
    <bk>
      <rc t="2" v="2916"/>
    </bk>
    <bk>
      <rc t="2" v="2917"/>
    </bk>
    <bk>
      <rc t="2" v="2918"/>
    </bk>
    <bk>
      <rc t="2" v="2919"/>
    </bk>
    <bk>
      <rc t="2" v="2920"/>
    </bk>
    <bk>
      <rc t="2" v="2921"/>
    </bk>
    <bk>
      <rc t="2" v="2922"/>
    </bk>
    <bk>
      <rc t="2" v="2923"/>
    </bk>
    <bk>
      <rc t="2" v="2924"/>
    </bk>
    <bk>
      <rc t="2" v="2925"/>
    </bk>
    <bk>
      <rc t="2" v="2926"/>
    </bk>
    <bk>
      <rc t="2" v="2927"/>
    </bk>
    <bk>
      <rc t="2" v="2928"/>
    </bk>
    <bk>
      <rc t="2" v="2929"/>
    </bk>
    <bk>
      <rc t="2" v="2930"/>
    </bk>
    <bk>
      <rc t="2" v="2931"/>
    </bk>
    <bk>
      <rc t="2" v="2932"/>
    </bk>
    <bk>
      <rc t="2" v="2933"/>
    </bk>
    <bk>
      <rc t="2" v="2934"/>
    </bk>
    <bk>
      <rc t="2" v="2935"/>
    </bk>
    <bk>
      <rc t="2" v="2936"/>
    </bk>
    <bk>
      <rc t="2" v="2937"/>
    </bk>
    <bk>
      <rc t="2" v="2938"/>
    </bk>
    <bk>
      <rc t="2" v="2939"/>
    </bk>
    <bk>
      <rc t="2" v="2940"/>
    </bk>
    <bk>
      <rc t="2" v="2941"/>
    </bk>
    <bk>
      <rc t="2" v="2942"/>
    </bk>
    <bk>
      <rc t="2" v="2943"/>
    </bk>
    <bk>
      <rc t="2" v="2944"/>
    </bk>
    <bk>
      <rc t="2" v="2945"/>
    </bk>
    <bk>
      <rc t="2" v="2946"/>
    </bk>
    <bk>
      <rc t="2" v="2947"/>
    </bk>
    <bk>
      <rc t="2" v="2948"/>
    </bk>
    <bk>
      <rc t="2" v="2949"/>
    </bk>
    <bk>
      <rc t="2" v="2950"/>
    </bk>
    <bk>
      <rc t="2" v="2951"/>
    </bk>
    <bk>
      <rc t="2" v="2952"/>
    </bk>
    <bk>
      <rc t="2" v="2953"/>
    </bk>
    <bk>
      <rc t="2" v="2954"/>
    </bk>
    <bk>
      <rc t="2" v="2955"/>
    </bk>
    <bk>
      <rc t="2" v="2956"/>
    </bk>
    <bk>
      <rc t="2" v="2957"/>
    </bk>
    <bk>
      <rc t="2" v="2958"/>
    </bk>
    <bk>
      <rc t="2" v="2959"/>
    </bk>
    <bk>
      <rc t="2" v="2960"/>
    </bk>
    <bk>
      <rc t="2" v="2961"/>
    </bk>
    <bk>
      <rc t="2" v="2962"/>
    </bk>
    <bk>
      <rc t="2" v="2963"/>
    </bk>
    <bk>
      <rc t="2" v="2964"/>
    </bk>
    <bk>
      <rc t="2" v="2965"/>
    </bk>
    <bk>
      <rc t="2" v="2966"/>
    </bk>
    <bk>
      <rc t="2" v="2967"/>
    </bk>
    <bk>
      <rc t="2" v="2968"/>
    </bk>
    <bk>
      <rc t="2" v="2969"/>
    </bk>
    <bk>
      <rc t="2" v="2970"/>
    </bk>
    <bk>
      <rc t="2" v="2971"/>
    </bk>
    <bk>
      <rc t="2" v="2972"/>
    </bk>
    <bk>
      <rc t="2" v="2973"/>
    </bk>
    <bk>
      <rc t="2" v="2974"/>
    </bk>
    <bk>
      <rc t="2" v="2975"/>
    </bk>
    <bk>
      <rc t="2" v="2976"/>
    </bk>
    <bk>
      <rc t="2" v="2977"/>
    </bk>
    <bk>
      <rc t="2" v="2978"/>
    </bk>
    <bk>
      <rc t="2" v="2979"/>
    </bk>
    <bk>
      <rc t="2" v="2980"/>
    </bk>
    <bk>
      <rc t="2" v="2981"/>
    </bk>
    <bk>
      <rc t="2" v="2982"/>
    </bk>
    <bk>
      <rc t="2" v="2983"/>
    </bk>
    <bk>
      <rc t="2" v="2984"/>
    </bk>
    <bk>
      <rc t="2" v="2985"/>
    </bk>
    <bk>
      <rc t="2" v="2986"/>
    </bk>
    <bk>
      <rc t="2" v="2987"/>
    </bk>
    <bk>
      <rc t="2" v="2988"/>
    </bk>
    <bk>
      <rc t="2" v="2989"/>
    </bk>
    <bk>
      <rc t="2" v="2990"/>
    </bk>
    <bk>
      <rc t="2" v="2991"/>
    </bk>
    <bk>
      <rc t="2" v="2992"/>
    </bk>
    <bk>
      <rc t="2" v="2993"/>
    </bk>
    <bk>
      <rc t="2" v="2994"/>
    </bk>
    <bk>
      <rc t="2" v="2995"/>
    </bk>
    <bk>
      <rc t="2" v="2996"/>
    </bk>
    <bk>
      <rc t="2" v="2997"/>
    </bk>
    <bk>
      <rc t="2" v="2998"/>
    </bk>
    <bk>
      <rc t="2" v="2999"/>
    </bk>
    <bk>
      <rc t="2" v="3000"/>
    </bk>
    <bk>
      <rc t="2" v="3001"/>
    </bk>
    <bk>
      <rc t="2" v="3002"/>
    </bk>
    <bk>
      <rc t="2" v="3003"/>
    </bk>
    <bk>
      <rc t="2" v="3004"/>
    </bk>
    <bk>
      <rc t="2" v="3005"/>
    </bk>
    <bk>
      <rc t="2" v="3006"/>
    </bk>
    <bk>
      <rc t="2" v="3007"/>
    </bk>
    <bk>
      <rc t="2" v="3008"/>
    </bk>
    <bk>
      <rc t="2" v="3009"/>
    </bk>
    <bk>
      <rc t="2" v="3010"/>
    </bk>
    <bk>
      <rc t="2" v="3011"/>
    </bk>
    <bk>
      <rc t="2" v="3012"/>
    </bk>
    <bk>
      <rc t="2" v="3013"/>
    </bk>
    <bk>
      <rc t="2" v="3014"/>
    </bk>
    <bk>
      <rc t="2" v="3015"/>
    </bk>
    <bk>
      <rc t="2" v="3016"/>
    </bk>
    <bk>
      <rc t="2" v="3017"/>
    </bk>
    <bk>
      <rc t="2" v="3018"/>
    </bk>
    <bk>
      <rc t="2" v="3019"/>
    </bk>
    <bk>
      <rc t="2" v="3020"/>
    </bk>
    <bk>
      <rc t="2" v="3021"/>
    </bk>
    <bk>
      <rc t="2" v="3022"/>
    </bk>
    <bk>
      <rc t="2" v="3023"/>
    </bk>
    <bk>
      <rc t="2" v="3024"/>
    </bk>
    <bk>
      <rc t="2" v="3025"/>
    </bk>
    <bk>
      <rc t="2" v="3026"/>
    </bk>
    <bk>
      <rc t="2" v="3027"/>
    </bk>
    <bk>
      <rc t="2" v="3028"/>
    </bk>
    <bk>
      <rc t="2" v="3029"/>
    </bk>
    <bk>
      <rc t="2" v="3030"/>
    </bk>
    <bk>
      <rc t="2" v="3031"/>
    </bk>
    <bk>
      <rc t="2" v="3032"/>
    </bk>
    <bk>
      <rc t="2" v="3033"/>
    </bk>
    <bk>
      <rc t="2" v="3034"/>
    </bk>
    <bk>
      <rc t="2" v="3035"/>
    </bk>
    <bk>
      <rc t="2" v="3036"/>
    </bk>
    <bk>
      <rc t="2" v="3037"/>
    </bk>
    <bk>
      <rc t="2" v="3038"/>
    </bk>
    <bk>
      <rc t="2" v="3039"/>
    </bk>
    <bk>
      <rc t="2" v="3040"/>
    </bk>
    <bk>
      <rc t="2" v="3041"/>
    </bk>
    <bk>
      <rc t="2" v="3042"/>
    </bk>
    <bk>
      <rc t="2" v="3043"/>
    </bk>
    <bk>
      <rc t="2" v="3044"/>
    </bk>
    <bk>
      <rc t="2" v="3045"/>
    </bk>
    <bk>
      <rc t="2" v="3046"/>
    </bk>
    <bk>
      <rc t="2" v="3047"/>
    </bk>
    <bk>
      <rc t="2" v="3048"/>
    </bk>
    <bk>
      <rc t="2" v="3049"/>
    </bk>
    <bk>
      <rc t="2" v="3050"/>
    </bk>
    <bk>
      <rc t="2" v="3051"/>
    </bk>
    <bk>
      <rc t="2" v="3052"/>
    </bk>
    <bk>
      <rc t="2" v="3053"/>
    </bk>
    <bk>
      <rc t="2" v="3054"/>
    </bk>
    <bk>
      <rc t="2" v="3055"/>
    </bk>
    <bk>
      <rc t="2" v="3056"/>
    </bk>
    <bk>
      <rc t="2" v="3057"/>
    </bk>
    <bk>
      <rc t="2" v="3058"/>
    </bk>
    <bk>
      <rc t="2" v="3059"/>
    </bk>
    <bk>
      <rc t="2" v="3060"/>
    </bk>
    <bk>
      <rc t="2" v="3061"/>
    </bk>
    <bk>
      <rc t="2" v="3062"/>
    </bk>
    <bk>
      <rc t="2" v="3063"/>
    </bk>
    <bk>
      <rc t="2" v="3064"/>
    </bk>
    <bk>
      <rc t="2" v="3065"/>
    </bk>
    <bk>
      <rc t="2" v="3066"/>
    </bk>
    <bk>
      <rc t="2" v="3067"/>
    </bk>
    <bk>
      <rc t="2" v="3068"/>
    </bk>
    <bk>
      <rc t="2" v="3069"/>
    </bk>
    <bk>
      <rc t="2" v="3070"/>
    </bk>
    <bk>
      <rc t="2" v="3071"/>
    </bk>
    <bk>
      <rc t="2" v="3072"/>
    </bk>
    <bk>
      <rc t="2" v="3073"/>
    </bk>
    <bk>
      <rc t="2" v="3074"/>
    </bk>
    <bk>
      <rc t="2" v="3075"/>
    </bk>
    <bk>
      <rc t="2" v="3076"/>
    </bk>
    <bk>
      <rc t="2" v="3077"/>
    </bk>
    <bk>
      <rc t="2" v="3078"/>
    </bk>
    <bk>
      <rc t="2" v="3079"/>
    </bk>
    <bk>
      <rc t="2" v="3080"/>
    </bk>
    <bk>
      <rc t="2" v="3081"/>
    </bk>
    <bk>
      <rc t="2" v="3082"/>
    </bk>
    <bk>
      <rc t="2" v="3083"/>
    </bk>
    <bk>
      <rc t="2" v="3084"/>
    </bk>
    <bk>
      <rc t="2" v="3085"/>
    </bk>
    <bk>
      <rc t="2" v="3086"/>
    </bk>
    <bk>
      <rc t="2" v="3087"/>
    </bk>
    <bk>
      <rc t="2" v="3088"/>
    </bk>
    <bk>
      <rc t="2" v="3089"/>
    </bk>
    <bk>
      <rc t="2" v="3090"/>
    </bk>
    <bk>
      <rc t="2" v="3091"/>
    </bk>
    <bk>
      <rc t="2" v="3092"/>
    </bk>
    <bk>
      <rc t="2" v="3093"/>
    </bk>
    <bk>
      <rc t="2" v="3094"/>
    </bk>
    <bk>
      <rc t="2" v="3095"/>
    </bk>
    <bk>
      <rc t="2" v="3096"/>
    </bk>
    <bk>
      <rc t="2" v="3097"/>
    </bk>
    <bk>
      <rc t="2" v="3098"/>
    </bk>
    <bk>
      <rc t="2" v="3099"/>
    </bk>
    <bk>
      <rc t="2" v="3100"/>
    </bk>
    <bk>
      <rc t="2" v="3101"/>
    </bk>
    <bk>
      <rc t="2" v="3102"/>
    </bk>
    <bk>
      <rc t="2" v="3103"/>
    </bk>
    <bk>
      <rc t="2" v="3104"/>
    </bk>
    <bk>
      <rc t="2" v="3105"/>
    </bk>
    <bk>
      <rc t="2" v="3106"/>
    </bk>
    <bk>
      <rc t="2" v="3107"/>
    </bk>
    <bk>
      <rc t="2" v="3108"/>
    </bk>
    <bk>
      <rc t="2" v="3109"/>
    </bk>
    <bk>
      <rc t="2" v="3110"/>
    </bk>
    <bk>
      <rc t="2" v="3111"/>
    </bk>
    <bk>
      <rc t="2" v="3112"/>
    </bk>
    <bk>
      <rc t="2" v="3113"/>
    </bk>
    <bk>
      <rc t="2" v="3114"/>
    </bk>
    <bk>
      <rc t="2" v="3115"/>
    </bk>
    <bk>
      <rc t="2" v="3116"/>
    </bk>
    <bk>
      <rc t="2" v="3117"/>
    </bk>
    <bk>
      <rc t="2" v="3118"/>
    </bk>
    <bk>
      <rc t="2" v="3119"/>
    </bk>
    <bk>
      <rc t="2" v="3120"/>
    </bk>
    <bk>
      <rc t="2" v="3121"/>
    </bk>
    <bk>
      <rc t="2" v="3122"/>
    </bk>
    <bk>
      <rc t="2" v="3123"/>
    </bk>
    <bk>
      <rc t="2" v="3124"/>
    </bk>
    <bk>
      <rc t="2" v="3125"/>
    </bk>
    <bk>
      <rc t="2" v="3126"/>
    </bk>
    <bk>
      <rc t="2" v="3127"/>
    </bk>
    <bk>
      <rc t="2" v="3128"/>
    </bk>
    <bk>
      <rc t="2" v="3129"/>
    </bk>
    <bk>
      <rc t="2" v="3130"/>
    </bk>
    <bk>
      <rc t="2" v="3131"/>
    </bk>
    <bk>
      <rc t="2" v="3132"/>
    </bk>
    <bk>
      <rc t="2" v="3133"/>
    </bk>
    <bk>
      <rc t="2" v="3134"/>
    </bk>
    <bk>
      <rc t="2" v="3135"/>
    </bk>
    <bk>
      <rc t="2" v="3136"/>
    </bk>
    <bk>
      <rc t="2" v="3137"/>
    </bk>
    <bk>
      <rc t="2" v="3138"/>
    </bk>
    <bk>
      <rc t="2" v="3139"/>
    </bk>
    <bk>
      <rc t="2" v="3140"/>
    </bk>
    <bk>
      <rc t="2" v="3141"/>
    </bk>
    <bk>
      <rc t="2" v="3142"/>
    </bk>
    <bk>
      <rc t="2" v="3143"/>
    </bk>
    <bk>
      <rc t="2" v="3144"/>
    </bk>
    <bk>
      <rc t="2" v="3145"/>
    </bk>
    <bk>
      <rc t="2" v="3146"/>
    </bk>
    <bk>
      <rc t="2" v="3147"/>
    </bk>
    <bk>
      <rc t="2" v="3148"/>
    </bk>
    <bk>
      <rc t="2" v="3149"/>
    </bk>
    <bk>
      <rc t="2" v="3150"/>
    </bk>
    <bk>
      <rc t="2" v="3151"/>
    </bk>
    <bk>
      <rc t="2" v="3152"/>
    </bk>
    <bk>
      <rc t="2" v="3153"/>
    </bk>
    <bk>
      <rc t="2" v="3154"/>
    </bk>
    <bk>
      <rc t="2" v="3155"/>
    </bk>
    <bk>
      <rc t="2" v="3156"/>
    </bk>
    <bk>
      <rc t="2" v="3157"/>
    </bk>
    <bk>
      <rc t="2" v="3158"/>
    </bk>
    <bk>
      <rc t="2" v="3159"/>
    </bk>
    <bk>
      <rc t="2" v="3160"/>
    </bk>
    <bk>
      <rc t="2" v="3161"/>
    </bk>
    <bk>
      <rc t="2" v="3162"/>
    </bk>
    <bk>
      <rc t="2" v="3163"/>
    </bk>
    <bk>
      <rc t="2" v="3164"/>
    </bk>
    <bk>
      <rc t="2" v="3165"/>
    </bk>
    <bk>
      <rc t="2" v="3166"/>
    </bk>
    <bk>
      <rc t="2" v="3167"/>
    </bk>
    <bk>
      <rc t="2" v="3168"/>
    </bk>
    <bk>
      <rc t="2" v="3169"/>
    </bk>
    <bk>
      <rc t="2" v="3170"/>
    </bk>
    <bk>
      <rc t="2" v="3171"/>
    </bk>
    <bk>
      <rc t="2" v="3172"/>
    </bk>
    <bk>
      <rc t="2" v="3173"/>
    </bk>
    <bk>
      <rc t="2" v="3174"/>
    </bk>
    <bk>
      <rc t="2" v="3175"/>
    </bk>
    <bk>
      <rc t="2" v="3176"/>
    </bk>
    <bk>
      <rc t="2" v="3177"/>
    </bk>
    <bk>
      <rc t="2" v="3178"/>
    </bk>
    <bk>
      <rc t="2" v="3179"/>
    </bk>
    <bk>
      <rc t="2" v="3180"/>
    </bk>
    <bk>
      <rc t="2" v="3181"/>
    </bk>
    <bk>
      <rc t="2" v="3182"/>
    </bk>
    <bk>
      <rc t="2" v="3183"/>
    </bk>
    <bk>
      <rc t="2" v="3184"/>
    </bk>
    <bk>
      <rc t="2" v="3185"/>
    </bk>
    <bk>
      <rc t="2" v="3186"/>
    </bk>
    <bk>
      <rc t="2" v="3187"/>
    </bk>
    <bk>
      <rc t="2" v="3188"/>
    </bk>
    <bk>
      <rc t="2" v="3189"/>
    </bk>
    <bk>
      <rc t="2" v="3190"/>
    </bk>
    <bk>
      <rc t="2" v="3191"/>
    </bk>
    <bk>
      <rc t="2" v="3192"/>
    </bk>
    <bk>
      <rc t="2" v="3193"/>
    </bk>
    <bk>
      <rc t="2" v="3194"/>
    </bk>
    <bk>
      <rc t="2" v="3195"/>
    </bk>
    <bk>
      <rc t="2" v="3196"/>
    </bk>
    <bk>
      <rc t="2" v="3197"/>
    </bk>
    <bk>
      <rc t="2" v="3198"/>
    </bk>
    <bk>
      <rc t="2" v="3199"/>
    </bk>
    <bk>
      <rc t="2" v="3200"/>
    </bk>
    <bk>
      <rc t="2" v="3201"/>
    </bk>
    <bk>
      <rc t="2" v="3202"/>
    </bk>
    <bk>
      <rc t="2" v="3203"/>
    </bk>
    <bk>
      <rc t="2" v="3204"/>
    </bk>
    <bk>
      <rc t="2" v="3205"/>
    </bk>
    <bk>
      <rc t="2" v="3206"/>
    </bk>
    <bk>
      <rc t="2" v="3207"/>
    </bk>
    <bk>
      <rc t="2" v="3208"/>
    </bk>
    <bk>
      <rc t="2" v="3209"/>
    </bk>
    <bk>
      <rc t="2" v="3210"/>
    </bk>
    <bk>
      <rc t="2" v="3211"/>
    </bk>
    <bk>
      <rc t="2" v="3212"/>
    </bk>
    <bk>
      <rc t="2" v="3213"/>
    </bk>
    <bk>
      <rc t="2" v="3214"/>
    </bk>
    <bk>
      <rc t="2" v="3215"/>
    </bk>
    <bk>
      <rc t="2" v="3216"/>
    </bk>
    <bk>
      <rc t="2" v="3217"/>
    </bk>
    <bk>
      <rc t="2" v="3218"/>
    </bk>
    <bk>
      <rc t="2" v="3219"/>
    </bk>
    <bk>
      <rc t="2" v="3220"/>
    </bk>
    <bk>
      <rc t="2" v="3221"/>
    </bk>
    <bk>
      <rc t="2" v="3222"/>
    </bk>
    <bk>
      <rc t="2" v="3223"/>
    </bk>
    <bk>
      <rc t="2" v="3224"/>
    </bk>
    <bk>
      <rc t="2" v="3225"/>
    </bk>
    <bk>
      <rc t="2" v="3226"/>
    </bk>
    <bk>
      <rc t="2" v="3227"/>
    </bk>
    <bk>
      <rc t="2" v="3228"/>
    </bk>
    <bk>
      <rc t="2" v="3229"/>
    </bk>
    <bk>
      <rc t="2" v="3230"/>
    </bk>
    <bk>
      <rc t="2" v="3231"/>
    </bk>
    <bk>
      <rc t="2" v="3232"/>
    </bk>
    <bk>
      <rc t="2" v="3233"/>
    </bk>
    <bk>
      <rc t="2" v="3234"/>
    </bk>
    <bk>
      <rc t="2" v="3235"/>
    </bk>
    <bk>
      <rc t="2" v="3236"/>
    </bk>
    <bk>
      <rc t="2" v="3237"/>
    </bk>
    <bk>
      <rc t="2" v="3238"/>
    </bk>
    <bk>
      <rc t="2" v="3239"/>
    </bk>
    <bk>
      <rc t="2" v="3240"/>
    </bk>
    <bk>
      <rc t="2" v="3241"/>
    </bk>
    <bk>
      <rc t="2" v="3242"/>
    </bk>
    <bk>
      <rc t="2" v="3243"/>
    </bk>
    <bk>
      <rc t="2" v="3244"/>
    </bk>
    <bk>
      <rc t="2" v="3245"/>
    </bk>
    <bk>
      <rc t="2" v="3246"/>
    </bk>
    <bk>
      <rc t="2" v="3247"/>
    </bk>
    <bk>
      <rc t="2" v="3248"/>
    </bk>
    <bk>
      <rc t="2" v="3249"/>
    </bk>
    <bk>
      <rc t="2" v="3250"/>
    </bk>
    <bk>
      <rc t="2" v="3251"/>
    </bk>
    <bk>
      <rc t="2" v="3252"/>
    </bk>
    <bk>
      <rc t="2" v="3253"/>
    </bk>
    <bk>
      <rc t="2" v="3254"/>
    </bk>
    <bk>
      <rc t="2" v="3255"/>
    </bk>
    <bk>
      <rc t="2" v="3256"/>
    </bk>
    <bk>
      <rc t="2" v="3257"/>
    </bk>
    <bk>
      <rc t="2" v="3258"/>
    </bk>
    <bk>
      <rc t="2" v="3259"/>
    </bk>
    <bk>
      <rc t="2" v="3260"/>
    </bk>
    <bk>
      <rc t="2" v="3261"/>
    </bk>
    <bk>
      <rc t="2" v="3262"/>
    </bk>
    <bk>
      <rc t="2" v="3263"/>
    </bk>
    <bk>
      <rc t="2" v="3264"/>
    </bk>
    <bk>
      <rc t="2" v="3265"/>
    </bk>
    <bk>
      <rc t="2" v="3266"/>
    </bk>
    <bk>
      <rc t="2" v="3267"/>
    </bk>
    <bk>
      <rc t="2" v="3268"/>
    </bk>
    <bk>
      <rc t="2" v="3269"/>
    </bk>
    <bk>
      <rc t="2" v="3270"/>
    </bk>
    <bk>
      <rc t="2" v="3271"/>
    </bk>
    <bk>
      <rc t="2" v="3272"/>
    </bk>
    <bk>
      <rc t="2" v="3273"/>
    </bk>
    <bk>
      <rc t="2" v="3274"/>
    </bk>
    <bk>
      <rc t="2" v="3275"/>
    </bk>
    <bk>
      <rc t="2" v="3276"/>
    </bk>
    <bk>
      <rc t="2" v="3277"/>
    </bk>
    <bk>
      <rc t="2" v="3278"/>
    </bk>
    <bk>
      <rc t="2" v="3279"/>
    </bk>
    <bk>
      <rc t="2" v="3280"/>
    </bk>
    <bk>
      <rc t="2" v="3281"/>
    </bk>
    <bk>
      <rc t="2" v="3282"/>
    </bk>
    <bk>
      <rc t="2" v="3283"/>
    </bk>
    <bk>
      <rc t="2" v="3284"/>
    </bk>
    <bk>
      <rc t="2" v="3285"/>
    </bk>
    <bk>
      <rc t="2" v="3286"/>
    </bk>
    <bk>
      <rc t="2" v="3287"/>
    </bk>
    <bk>
      <rc t="2" v="3288"/>
    </bk>
    <bk>
      <rc t="2" v="3289"/>
    </bk>
    <bk>
      <rc t="2" v="3290"/>
    </bk>
    <bk>
      <rc t="2" v="3291"/>
    </bk>
    <bk>
      <rc t="2" v="3292"/>
    </bk>
    <bk>
      <rc t="2" v="3293"/>
    </bk>
    <bk>
      <rc t="2" v="3294"/>
    </bk>
    <bk>
      <rc t="2" v="3295"/>
    </bk>
    <bk>
      <rc t="2" v="3296"/>
    </bk>
    <bk>
      <rc t="2" v="3297"/>
    </bk>
    <bk>
      <rc t="2" v="3298"/>
    </bk>
    <bk>
      <rc t="2" v="3299"/>
    </bk>
    <bk>
      <rc t="2" v="3300"/>
    </bk>
    <bk>
      <rc t="2" v="3301"/>
    </bk>
    <bk>
      <rc t="2" v="3302"/>
    </bk>
    <bk>
      <rc t="2" v="3303"/>
    </bk>
    <bk>
      <rc t="2" v="3304"/>
    </bk>
    <bk>
      <rc t="2" v="3305"/>
    </bk>
    <bk>
      <rc t="2" v="3306"/>
    </bk>
    <bk>
      <rc t="2" v="3307"/>
    </bk>
    <bk>
      <rc t="2" v="3308"/>
    </bk>
    <bk>
      <rc t="2" v="3309"/>
    </bk>
    <bk>
      <rc t="2" v="3310"/>
    </bk>
    <bk>
      <rc t="2" v="3311"/>
    </bk>
    <bk>
      <rc t="2" v="3312"/>
    </bk>
    <bk>
      <rc t="2" v="3313"/>
    </bk>
    <bk>
      <rc t="2" v="3314"/>
    </bk>
    <bk>
      <rc t="2" v="3315"/>
    </bk>
    <bk>
      <rc t="2" v="3316"/>
    </bk>
    <bk>
      <rc t="2" v="3317"/>
    </bk>
    <bk>
      <rc t="2" v="3318"/>
    </bk>
    <bk>
      <rc t="2" v="3319"/>
    </bk>
    <bk>
      <rc t="2" v="3320"/>
    </bk>
    <bk>
      <rc t="2" v="3321"/>
    </bk>
    <bk>
      <rc t="2" v="3322"/>
    </bk>
    <bk>
      <rc t="2" v="3323"/>
    </bk>
    <bk>
      <rc t="2" v="3324"/>
    </bk>
    <bk>
      <rc t="2" v="3325"/>
    </bk>
    <bk>
      <rc t="2" v="3326"/>
    </bk>
    <bk>
      <rc t="2" v="3327"/>
    </bk>
    <bk>
      <rc t="2" v="3328"/>
    </bk>
    <bk>
      <rc t="2" v="3329"/>
    </bk>
    <bk>
      <rc t="2" v="3330"/>
    </bk>
    <bk>
      <rc t="2" v="3331"/>
    </bk>
    <bk>
      <rc t="2" v="3332"/>
    </bk>
    <bk>
      <rc t="2" v="3333"/>
    </bk>
    <bk>
      <rc t="2" v="3334"/>
    </bk>
    <bk>
      <rc t="2" v="3335"/>
    </bk>
    <bk>
      <rc t="2" v="3336"/>
    </bk>
    <bk>
      <rc t="2" v="3337"/>
    </bk>
    <bk>
      <rc t="2" v="3338"/>
    </bk>
    <bk>
      <rc t="2" v="3339"/>
    </bk>
    <bk>
      <rc t="2" v="3340"/>
    </bk>
    <bk>
      <rc t="2" v="3341"/>
    </bk>
    <bk>
      <rc t="2" v="3342"/>
    </bk>
    <bk>
      <rc t="2" v="3343"/>
    </bk>
    <bk>
      <rc t="2" v="3344"/>
    </bk>
    <bk>
      <rc t="2" v="3345"/>
    </bk>
    <bk>
      <rc t="2" v="3346"/>
    </bk>
    <bk>
      <rc t="2" v="3347"/>
    </bk>
    <bk>
      <rc t="2" v="3348"/>
    </bk>
    <bk>
      <rc t="2" v="3349"/>
    </bk>
    <bk>
      <rc t="2" v="3350"/>
    </bk>
    <bk>
      <rc t="2" v="3351"/>
    </bk>
    <bk>
      <rc t="2" v="3352"/>
    </bk>
    <bk>
      <rc t="2" v="3353"/>
    </bk>
    <bk>
      <rc t="2" v="3354"/>
    </bk>
    <bk>
      <rc t="2" v="3355"/>
    </bk>
    <bk>
      <rc t="2" v="3356"/>
    </bk>
    <bk>
      <rc t="2" v="3357"/>
    </bk>
    <bk>
      <rc t="2" v="3358"/>
    </bk>
    <bk>
      <rc t="2" v="3359"/>
    </bk>
    <bk>
      <rc t="2" v="3360"/>
    </bk>
    <bk>
      <rc t="2" v="3361"/>
    </bk>
    <bk>
      <rc t="2" v="3362"/>
    </bk>
    <bk>
      <rc t="2" v="3363"/>
    </bk>
    <bk>
      <rc t="2" v="3364"/>
    </bk>
    <bk>
      <rc t="2" v="3365"/>
    </bk>
    <bk>
      <rc t="2" v="3366"/>
    </bk>
    <bk>
      <rc t="2" v="3367"/>
    </bk>
    <bk>
      <rc t="2" v="3368"/>
    </bk>
    <bk>
      <rc t="2" v="3369"/>
    </bk>
    <bk>
      <rc t="2" v="3370"/>
    </bk>
    <bk>
      <rc t="2" v="3371"/>
    </bk>
    <bk>
      <rc t="2" v="3372"/>
    </bk>
    <bk>
      <rc t="2" v="3373"/>
    </bk>
    <bk>
      <rc t="2" v="3374"/>
    </bk>
    <bk>
      <rc t="2" v="3375"/>
    </bk>
    <bk>
      <rc t="2" v="3376"/>
    </bk>
    <bk>
      <rc t="2" v="3377"/>
    </bk>
    <bk>
      <rc t="2" v="3378"/>
    </bk>
    <bk>
      <rc t="2" v="3379"/>
    </bk>
    <bk>
      <rc t="2" v="3380"/>
    </bk>
    <bk>
      <rc t="2" v="3381"/>
    </bk>
    <bk>
      <rc t="2" v="3382"/>
    </bk>
    <bk>
      <rc t="2" v="3383"/>
    </bk>
    <bk>
      <rc t="2" v="3384"/>
    </bk>
    <bk>
      <rc t="2" v="3385"/>
    </bk>
    <bk>
      <rc t="2" v="3386"/>
    </bk>
    <bk>
      <rc t="2" v="3387"/>
    </bk>
    <bk>
      <rc t="2" v="3388"/>
    </bk>
    <bk>
      <rc t="2" v="3389"/>
    </bk>
    <bk>
      <rc t="2" v="3390"/>
    </bk>
    <bk>
      <rc t="2" v="3391"/>
    </bk>
    <bk>
      <rc t="2" v="3392"/>
    </bk>
    <bk>
      <rc t="2" v="3393"/>
    </bk>
    <bk>
      <rc t="2" v="3394"/>
    </bk>
    <bk>
      <rc t="2" v="3395"/>
    </bk>
    <bk>
      <rc t="2" v="3396"/>
    </bk>
    <bk>
      <rc t="2" v="3397"/>
    </bk>
    <bk>
      <rc t="2" v="3398"/>
    </bk>
    <bk>
      <rc t="2" v="3399"/>
    </bk>
    <bk>
      <rc t="2" v="3400"/>
    </bk>
    <bk>
      <rc t="2" v="3401"/>
    </bk>
    <bk>
      <rc t="2" v="3402"/>
    </bk>
    <bk>
      <rc t="2" v="3403"/>
    </bk>
    <bk>
      <rc t="2" v="3404"/>
    </bk>
    <bk>
      <rc t="2" v="3405"/>
    </bk>
    <bk>
      <rc t="2" v="3406"/>
    </bk>
    <bk>
      <rc t="2" v="3407"/>
    </bk>
    <bk>
      <rc t="2" v="3408"/>
    </bk>
    <bk>
      <rc t="2" v="3409"/>
    </bk>
    <bk>
      <rc t="2" v="3410"/>
    </bk>
    <bk>
      <rc t="2" v="3411"/>
    </bk>
    <bk>
      <rc t="2" v="3412"/>
    </bk>
    <bk>
      <rc t="2" v="3413"/>
    </bk>
    <bk>
      <rc t="2" v="3414"/>
    </bk>
    <bk>
      <rc t="2" v="3415"/>
    </bk>
    <bk>
      <rc t="2" v="3416"/>
    </bk>
    <bk>
      <rc t="2" v="3417"/>
    </bk>
    <bk>
      <rc t="2" v="3418"/>
    </bk>
    <bk>
      <rc t="2" v="3419"/>
    </bk>
    <bk>
      <rc t="2" v="3420"/>
    </bk>
    <bk>
      <rc t="2" v="3421"/>
    </bk>
    <bk>
      <rc t="2" v="3422"/>
    </bk>
    <bk>
      <rc t="2" v="3423"/>
    </bk>
    <bk>
      <rc t="2" v="3424"/>
    </bk>
    <bk>
      <rc t="2" v="3425"/>
    </bk>
    <bk>
      <rc t="2" v="3426"/>
    </bk>
    <bk>
      <rc t="2" v="3427"/>
    </bk>
    <bk>
      <rc t="2" v="3428"/>
    </bk>
    <bk>
      <rc t="2" v="3429"/>
    </bk>
    <bk>
      <rc t="2" v="3430"/>
    </bk>
    <bk>
      <rc t="2" v="3431"/>
    </bk>
    <bk>
      <rc t="2" v="3432"/>
    </bk>
    <bk>
      <rc t="2" v="3433"/>
    </bk>
    <bk>
      <rc t="2" v="3434"/>
    </bk>
    <bk>
      <rc t="2" v="3435"/>
    </bk>
    <bk>
      <rc t="2" v="3436"/>
    </bk>
    <bk>
      <rc t="2" v="3437"/>
    </bk>
    <bk>
      <rc t="2" v="3438"/>
    </bk>
    <bk>
      <rc t="2" v="3439"/>
    </bk>
    <bk>
      <rc t="2" v="3440"/>
    </bk>
    <bk>
      <rc t="2" v="3441"/>
    </bk>
    <bk>
      <rc t="2" v="3442"/>
    </bk>
    <bk>
      <rc t="2" v="3443"/>
    </bk>
    <bk>
      <rc t="2" v="3444"/>
    </bk>
    <bk>
      <rc t="2" v="3445"/>
    </bk>
    <bk>
      <rc t="2" v="3446"/>
    </bk>
    <bk>
      <rc t="2" v="3447"/>
    </bk>
    <bk>
      <rc t="2" v="3448"/>
    </bk>
    <bk>
      <rc t="2" v="3449"/>
    </bk>
    <bk>
      <rc t="2" v="3450"/>
    </bk>
    <bk>
      <rc t="2" v="3451"/>
    </bk>
    <bk>
      <rc t="2" v="3452"/>
    </bk>
    <bk>
      <rc t="2" v="3453"/>
    </bk>
    <bk>
      <rc t="2" v="3454"/>
    </bk>
    <bk>
      <rc t="2" v="3455"/>
    </bk>
    <bk>
      <rc t="2" v="3456"/>
    </bk>
    <bk>
      <rc t="2" v="3457"/>
    </bk>
    <bk>
      <rc t="2" v="3458"/>
    </bk>
    <bk>
      <rc t="2" v="3459"/>
    </bk>
    <bk>
      <rc t="2" v="3460"/>
    </bk>
    <bk>
      <rc t="2" v="3461"/>
    </bk>
    <bk>
      <rc t="2" v="3462"/>
    </bk>
    <bk>
      <rc t="2" v="3463"/>
    </bk>
    <bk>
      <rc t="2" v="3464"/>
    </bk>
    <bk>
      <rc t="2" v="3465"/>
    </bk>
    <bk>
      <rc t="2" v="3466"/>
    </bk>
    <bk>
      <rc t="2" v="3467"/>
    </bk>
    <bk>
      <rc t="2" v="3468"/>
    </bk>
    <bk>
      <rc t="2" v="3469"/>
    </bk>
    <bk>
      <rc t="2" v="3470"/>
    </bk>
    <bk>
      <rc t="2" v="3471"/>
    </bk>
    <bk>
      <rc t="2" v="3472"/>
    </bk>
    <bk>
      <rc t="2" v="3473"/>
    </bk>
    <bk>
      <rc t="2" v="3474"/>
    </bk>
    <bk>
      <rc t="2" v="3475"/>
    </bk>
    <bk>
      <rc t="2" v="3476"/>
    </bk>
    <bk>
      <rc t="2" v="3477"/>
    </bk>
    <bk>
      <rc t="2" v="3478"/>
    </bk>
    <bk>
      <rc t="2" v="3479"/>
    </bk>
    <bk>
      <rc t="2" v="3480"/>
    </bk>
    <bk>
      <rc t="2" v="3481"/>
    </bk>
    <bk>
      <rc t="2" v="3482"/>
    </bk>
    <bk>
      <rc t="2" v="3483"/>
    </bk>
    <bk>
      <rc t="2" v="3484"/>
    </bk>
    <bk>
      <rc t="2" v="3485"/>
    </bk>
    <bk>
      <rc t="2" v="3486"/>
    </bk>
    <bk>
      <rc t="2" v="3487"/>
    </bk>
    <bk>
      <rc t="2" v="3488"/>
    </bk>
    <bk>
      <rc t="2" v="3489"/>
    </bk>
    <bk>
      <rc t="2" v="3490"/>
    </bk>
    <bk>
      <rc t="2" v="3491"/>
    </bk>
    <bk>
      <rc t="2" v="3492"/>
    </bk>
    <bk>
      <rc t="2" v="3493"/>
    </bk>
    <bk>
      <rc t="2" v="3494"/>
    </bk>
    <bk>
      <rc t="2" v="3495"/>
    </bk>
    <bk>
      <rc t="2" v="3496"/>
    </bk>
    <bk>
      <rc t="2" v="3497"/>
    </bk>
    <bk>
      <rc t="2" v="3498"/>
    </bk>
    <bk>
      <rc t="2" v="3499"/>
    </bk>
    <bk>
      <rc t="2" v="3500"/>
    </bk>
    <bk>
      <rc t="2" v="3501"/>
    </bk>
    <bk>
      <rc t="2" v="3502"/>
    </bk>
    <bk>
      <rc t="2" v="3503"/>
    </bk>
    <bk>
      <rc t="2" v="3504"/>
    </bk>
    <bk>
      <rc t="2" v="3505"/>
    </bk>
    <bk>
      <rc t="2" v="3506"/>
    </bk>
    <bk>
      <rc t="2" v="3507"/>
    </bk>
    <bk>
      <rc t="2" v="3508"/>
    </bk>
    <bk>
      <rc t="2" v="3509"/>
    </bk>
    <bk>
      <rc t="2" v="3510"/>
    </bk>
    <bk>
      <rc t="2" v="3511"/>
    </bk>
    <bk>
      <rc t="2" v="3512"/>
    </bk>
    <bk>
      <rc t="2" v="3513"/>
    </bk>
    <bk>
      <rc t="2" v="3514"/>
    </bk>
    <bk>
      <rc t="2" v="3515"/>
    </bk>
    <bk>
      <rc t="2" v="3516"/>
    </bk>
    <bk>
      <rc t="2" v="3517"/>
    </bk>
    <bk>
      <rc t="2" v="3518"/>
    </bk>
    <bk>
      <rc t="2" v="3519"/>
    </bk>
    <bk>
      <rc t="2" v="3520"/>
    </bk>
    <bk>
      <rc t="2" v="3521"/>
    </bk>
    <bk>
      <rc t="2" v="3522"/>
    </bk>
    <bk>
      <rc t="2" v="3523"/>
    </bk>
    <bk>
      <rc t="2" v="3524"/>
    </bk>
    <bk>
      <rc t="2" v="3525"/>
    </bk>
    <bk>
      <rc t="2" v="3526"/>
    </bk>
    <bk>
      <rc t="2" v="3527"/>
    </bk>
    <bk>
      <rc t="2" v="3528"/>
    </bk>
    <bk>
      <rc t="2" v="3529"/>
    </bk>
    <bk>
      <rc t="2" v="3530"/>
    </bk>
    <bk>
      <rc t="2" v="3531"/>
    </bk>
    <bk>
      <rc t="2" v="3532"/>
    </bk>
    <bk>
      <rc t="2" v="3533"/>
    </bk>
    <bk>
      <rc t="2" v="3534"/>
    </bk>
    <bk>
      <rc t="2" v="3535"/>
    </bk>
    <bk>
      <rc t="2" v="3536"/>
    </bk>
    <bk>
      <rc t="2" v="3537"/>
    </bk>
    <bk>
      <rc t="2" v="3538"/>
    </bk>
    <bk>
      <rc t="2" v="3539"/>
    </bk>
    <bk>
      <rc t="2" v="3540"/>
    </bk>
    <bk>
      <rc t="2" v="3541"/>
    </bk>
    <bk>
      <rc t="2" v="3542"/>
    </bk>
    <bk>
      <rc t="2" v="3543"/>
    </bk>
    <bk>
      <rc t="2" v="3544"/>
    </bk>
    <bk>
      <rc t="2" v="3545"/>
    </bk>
    <bk>
      <rc t="2" v="3546"/>
    </bk>
    <bk>
      <rc t="2" v="3547"/>
    </bk>
    <bk>
      <rc t="2" v="3548"/>
    </bk>
    <bk>
      <rc t="2" v="3549"/>
    </bk>
    <bk>
      <rc t="2" v="3550"/>
    </bk>
    <bk>
      <rc t="2" v="3551"/>
    </bk>
    <bk>
      <rc t="2" v="3552"/>
    </bk>
    <bk>
      <rc t="2" v="3553"/>
    </bk>
    <bk>
      <rc t="2" v="3554"/>
    </bk>
    <bk>
      <rc t="2" v="3555"/>
    </bk>
    <bk>
      <rc t="2" v="3556"/>
    </bk>
    <bk>
      <rc t="2" v="3557"/>
    </bk>
    <bk>
      <rc t="2" v="3558"/>
    </bk>
    <bk>
      <rc t="2" v="3559"/>
    </bk>
    <bk>
      <rc t="2" v="3560"/>
    </bk>
    <bk>
      <rc t="2" v="3561"/>
    </bk>
    <bk>
      <rc t="2" v="3562"/>
    </bk>
    <bk>
      <rc t="2" v="3563"/>
    </bk>
    <bk>
      <rc t="2" v="3564"/>
    </bk>
    <bk>
      <rc t="2" v="3565"/>
    </bk>
    <bk>
      <rc t="2" v="3566"/>
    </bk>
    <bk>
      <rc t="2" v="3567"/>
    </bk>
    <bk>
      <rc t="2" v="3568"/>
    </bk>
    <bk>
      <rc t="2" v="3569"/>
    </bk>
    <bk>
      <rc t="2" v="3570"/>
    </bk>
    <bk>
      <rc t="2" v="3571"/>
    </bk>
    <bk>
      <rc t="2" v="3572"/>
    </bk>
    <bk>
      <rc t="2" v="3573"/>
    </bk>
    <bk>
      <rc t="2" v="3574"/>
    </bk>
    <bk>
      <rc t="2" v="3575"/>
    </bk>
    <bk>
      <rc t="2" v="3576"/>
    </bk>
    <bk>
      <rc t="2" v="3577"/>
    </bk>
    <bk>
      <rc t="2" v="3578"/>
    </bk>
    <bk>
      <rc t="2" v="3579"/>
    </bk>
    <bk>
      <rc t="2" v="3580"/>
    </bk>
    <bk>
      <rc t="2" v="3581"/>
    </bk>
    <bk>
      <rc t="2" v="3582"/>
    </bk>
    <bk>
      <rc t="2" v="3583"/>
    </bk>
    <bk>
      <rc t="2" v="3584"/>
    </bk>
    <bk>
      <rc t="2" v="3585"/>
    </bk>
    <bk>
      <rc t="2" v="3586"/>
    </bk>
    <bk>
      <rc t="2" v="3587"/>
    </bk>
    <bk>
      <rc t="2" v="3588"/>
    </bk>
    <bk>
      <rc t="2" v="3589"/>
    </bk>
    <bk>
      <rc t="2" v="3590"/>
    </bk>
    <bk>
      <rc t="2" v="3591"/>
    </bk>
    <bk>
      <rc t="2" v="3592"/>
    </bk>
    <bk>
      <rc t="2" v="3593"/>
    </bk>
    <bk>
      <rc t="2" v="3594"/>
    </bk>
    <bk>
      <rc t="2" v="3595"/>
    </bk>
    <bk>
      <rc t="2" v="3596"/>
    </bk>
    <bk>
      <rc t="2" v="3597"/>
    </bk>
    <bk>
      <rc t="2" v="3598"/>
    </bk>
    <bk>
      <rc t="2" v="3599"/>
    </bk>
    <bk>
      <rc t="2" v="3600"/>
    </bk>
    <bk>
      <rc t="2" v="3601"/>
    </bk>
    <bk>
      <rc t="2" v="3602"/>
    </bk>
    <bk>
      <rc t="2" v="3603"/>
    </bk>
    <bk>
      <rc t="2" v="3604"/>
    </bk>
    <bk>
      <rc t="2" v="3605"/>
    </bk>
    <bk>
      <rc t="2" v="3606"/>
    </bk>
    <bk>
      <rc t="2" v="3607"/>
    </bk>
    <bk>
      <rc t="2" v="3608"/>
    </bk>
    <bk>
      <rc t="2" v="3609"/>
    </bk>
    <bk>
      <rc t="2" v="3610"/>
    </bk>
    <bk>
      <rc t="2" v="3611"/>
    </bk>
    <bk>
      <rc t="2" v="3612"/>
    </bk>
    <bk>
      <rc t="2" v="3613"/>
    </bk>
    <bk>
      <rc t="2" v="3614"/>
    </bk>
    <bk>
      <rc t="2" v="3615"/>
    </bk>
    <bk>
      <rc t="2" v="3616"/>
    </bk>
    <bk>
      <rc t="2" v="3617"/>
    </bk>
    <bk>
      <rc t="2" v="3618"/>
    </bk>
    <bk>
      <rc t="2" v="3619"/>
    </bk>
    <bk>
      <rc t="2" v="3620"/>
    </bk>
    <bk>
      <rc t="2" v="3621"/>
    </bk>
    <bk>
      <rc t="2" v="3622"/>
    </bk>
    <bk>
      <rc t="2" v="3623"/>
    </bk>
    <bk>
      <rc t="2" v="3624"/>
    </bk>
    <bk>
      <rc t="2" v="3625"/>
    </bk>
    <bk>
      <rc t="2" v="3626"/>
    </bk>
    <bk>
      <rc t="2" v="3627"/>
    </bk>
    <bk>
      <rc t="2" v="3628"/>
    </bk>
    <bk>
      <rc t="2" v="3629"/>
    </bk>
    <bk>
      <rc t="2" v="3630"/>
    </bk>
    <bk>
      <rc t="2" v="3631"/>
    </bk>
    <bk>
      <rc t="2" v="3632"/>
    </bk>
    <bk>
      <rc t="2" v="3633"/>
    </bk>
    <bk>
      <rc t="2" v="3634"/>
    </bk>
    <bk>
      <rc t="2" v="3635"/>
    </bk>
    <bk>
      <rc t="2" v="3636"/>
    </bk>
    <bk>
      <rc t="2" v="3637"/>
    </bk>
    <bk>
      <rc t="2" v="3638"/>
    </bk>
    <bk>
      <rc t="2" v="3639"/>
    </bk>
    <bk>
      <rc t="2" v="3640"/>
    </bk>
    <bk>
      <rc t="2" v="3641"/>
    </bk>
    <bk>
      <rc t="2" v="3642"/>
    </bk>
    <bk>
      <rc t="2" v="3643"/>
    </bk>
    <bk>
      <rc t="2" v="3644"/>
    </bk>
    <bk>
      <rc t="2" v="3645"/>
    </bk>
    <bk>
      <rc t="2" v="3646"/>
    </bk>
    <bk>
      <rc t="2" v="3647"/>
    </bk>
    <bk>
      <rc t="2" v="3648"/>
    </bk>
    <bk>
      <rc t="2" v="3649"/>
    </bk>
    <bk>
      <rc t="2" v="3650"/>
    </bk>
    <bk>
      <rc t="2" v="3651"/>
    </bk>
    <bk>
      <rc t="2" v="3652"/>
    </bk>
    <bk>
      <rc t="2" v="3653"/>
    </bk>
    <bk>
      <rc t="2" v="3654"/>
    </bk>
    <bk>
      <rc t="2" v="3655"/>
    </bk>
    <bk>
      <rc t="2" v="3656"/>
    </bk>
    <bk>
      <rc t="2" v="3657"/>
    </bk>
    <bk>
      <rc t="2" v="3658"/>
    </bk>
    <bk>
      <rc t="2" v="3659"/>
    </bk>
    <bk>
      <rc t="2" v="3660"/>
    </bk>
    <bk>
      <rc t="2" v="3661"/>
    </bk>
    <bk>
      <rc t="2" v="3662"/>
    </bk>
    <bk>
      <rc t="2" v="3663"/>
    </bk>
    <bk>
      <rc t="2" v="3664"/>
    </bk>
    <bk>
      <rc t="2" v="3665"/>
    </bk>
    <bk>
      <rc t="2" v="3666"/>
    </bk>
    <bk>
      <rc t="2" v="3667"/>
    </bk>
    <bk>
      <rc t="2" v="3668"/>
    </bk>
    <bk>
      <rc t="2" v="3669"/>
    </bk>
    <bk>
      <rc t="2" v="3670"/>
    </bk>
    <bk>
      <rc t="2" v="3671"/>
    </bk>
    <bk>
      <rc t="2" v="3672"/>
    </bk>
    <bk>
      <rc t="2" v="3673"/>
    </bk>
    <bk>
      <rc t="2" v="3674"/>
    </bk>
    <bk>
      <rc t="2" v="3675"/>
    </bk>
    <bk>
      <rc t="2" v="3676"/>
    </bk>
    <bk>
      <rc t="2" v="3677"/>
    </bk>
    <bk>
      <rc t="2" v="3678"/>
    </bk>
    <bk>
      <rc t="2" v="3679"/>
    </bk>
    <bk>
      <rc t="2" v="3680"/>
    </bk>
    <bk>
      <rc t="2" v="3681"/>
    </bk>
    <bk>
      <rc t="2" v="3682"/>
    </bk>
    <bk>
      <rc t="2" v="3683"/>
    </bk>
    <bk>
      <rc t="2" v="3684"/>
    </bk>
    <bk>
      <rc t="2" v="3685"/>
    </bk>
    <bk>
      <rc t="2" v="3686"/>
    </bk>
    <bk>
      <rc t="2" v="3687"/>
    </bk>
    <bk>
      <rc t="2" v="3688"/>
    </bk>
    <bk>
      <rc t="2" v="3689"/>
    </bk>
    <bk>
      <rc t="2" v="3690"/>
    </bk>
    <bk>
      <rc t="2" v="3691"/>
    </bk>
    <bk>
      <rc t="2" v="3692"/>
    </bk>
    <bk>
      <rc t="2" v="3693"/>
    </bk>
    <bk>
      <rc t="2" v="3694"/>
    </bk>
    <bk>
      <rc t="2" v="3695"/>
    </bk>
    <bk>
      <rc t="2" v="3696"/>
    </bk>
    <bk>
      <rc t="2" v="3697"/>
    </bk>
    <bk>
      <rc t="2" v="3698"/>
    </bk>
    <bk>
      <rc t="2" v="3699"/>
    </bk>
    <bk>
      <rc t="2" v="3700"/>
    </bk>
    <bk>
      <rc t="2" v="3701"/>
    </bk>
    <bk>
      <rc t="2" v="3702"/>
    </bk>
    <bk>
      <rc t="2" v="3703"/>
    </bk>
    <bk>
      <rc t="2" v="3704"/>
    </bk>
    <bk>
      <rc t="2" v="3705"/>
    </bk>
    <bk>
      <rc t="2" v="3706"/>
    </bk>
    <bk>
      <rc t="2" v="3707"/>
    </bk>
    <bk>
      <rc t="2" v="3708"/>
    </bk>
    <bk>
      <rc t="2" v="3709"/>
    </bk>
    <bk>
      <rc t="2" v="3710"/>
    </bk>
    <bk>
      <rc t="2" v="3711"/>
    </bk>
    <bk>
      <rc t="2" v="3712"/>
    </bk>
    <bk>
      <rc t="2" v="3713"/>
    </bk>
    <bk>
      <rc t="2" v="3714"/>
    </bk>
    <bk>
      <rc t="2" v="3715"/>
    </bk>
    <bk>
      <rc t="2" v="3716"/>
    </bk>
    <bk>
      <rc t="2" v="3717"/>
    </bk>
    <bk>
      <rc t="2" v="3718"/>
    </bk>
    <bk>
      <rc t="2" v="3719"/>
    </bk>
    <bk>
      <rc t="2" v="3720"/>
    </bk>
    <bk>
      <rc t="2" v="3721"/>
    </bk>
    <bk>
      <rc t="2" v="3722"/>
    </bk>
    <bk>
      <rc t="2" v="3723"/>
    </bk>
    <bk>
      <rc t="2" v="3724"/>
    </bk>
    <bk>
      <rc t="2" v="3725"/>
    </bk>
    <bk>
      <rc t="2" v="3726"/>
    </bk>
    <bk>
      <rc t="2" v="3727"/>
    </bk>
    <bk>
      <rc t="2" v="3728"/>
    </bk>
    <bk>
      <rc t="2" v="3729"/>
    </bk>
    <bk>
      <rc t="2" v="3730"/>
    </bk>
    <bk>
      <rc t="2" v="3731"/>
    </bk>
    <bk>
      <rc t="2" v="3732"/>
    </bk>
    <bk>
      <rc t="2" v="3733"/>
    </bk>
    <bk>
      <rc t="2" v="3734"/>
    </bk>
    <bk>
      <rc t="2" v="3735"/>
    </bk>
    <bk>
      <rc t="2" v="3736"/>
    </bk>
    <bk>
      <rc t="2" v="3737"/>
    </bk>
    <bk>
      <rc t="2" v="3738"/>
    </bk>
    <bk>
      <rc t="2" v="3739"/>
    </bk>
    <bk>
      <rc t="2" v="3740"/>
    </bk>
    <bk>
      <rc t="2" v="3741"/>
    </bk>
    <bk>
      <rc t="2" v="3742"/>
    </bk>
    <bk>
      <rc t="2" v="3743"/>
    </bk>
    <bk>
      <rc t="2" v="3744"/>
    </bk>
    <bk>
      <rc t="2" v="3745"/>
    </bk>
    <bk>
      <rc t="2" v="3746"/>
    </bk>
    <bk>
      <rc t="2" v="3747"/>
    </bk>
    <bk>
      <rc t="2" v="3748"/>
    </bk>
    <bk>
      <rc t="2" v="3749"/>
    </bk>
    <bk>
      <rc t="2" v="3750"/>
    </bk>
    <bk>
      <rc t="2" v="3751"/>
    </bk>
    <bk>
      <rc t="2" v="3752"/>
    </bk>
    <bk>
      <rc t="2" v="3753"/>
    </bk>
    <bk>
      <rc t="2" v="3754"/>
    </bk>
    <bk>
      <rc t="2" v="3755"/>
    </bk>
    <bk>
      <rc t="2" v="3756"/>
    </bk>
    <bk>
      <rc t="2" v="3757"/>
    </bk>
    <bk>
      <rc t="2" v="3758"/>
    </bk>
    <bk>
      <rc t="2" v="3759"/>
    </bk>
    <bk>
      <rc t="2" v="3760"/>
    </bk>
    <bk>
      <rc t="2" v="3761"/>
    </bk>
    <bk>
      <rc t="2" v="3762"/>
    </bk>
    <bk>
      <rc t="2" v="3763"/>
    </bk>
    <bk>
      <rc t="2" v="3764"/>
    </bk>
    <bk>
      <rc t="2" v="3765"/>
    </bk>
    <bk>
      <rc t="2" v="3766"/>
    </bk>
    <bk>
      <rc t="2" v="3767"/>
    </bk>
    <bk>
      <rc t="2" v="3768"/>
    </bk>
    <bk>
      <rc t="2" v="3769"/>
    </bk>
    <bk>
      <rc t="2" v="3770"/>
    </bk>
    <bk>
      <rc t="2" v="3771"/>
    </bk>
    <bk>
      <rc t="2" v="3772"/>
    </bk>
    <bk>
      <rc t="2" v="3773"/>
    </bk>
    <bk>
      <rc t="2" v="3774"/>
    </bk>
    <bk>
      <rc t="2" v="3775"/>
    </bk>
    <bk>
      <rc t="2" v="3776"/>
    </bk>
    <bk>
      <rc t="2" v="3777"/>
    </bk>
    <bk>
      <rc t="2" v="3778"/>
    </bk>
    <bk>
      <rc t="2" v="3779"/>
    </bk>
    <bk>
      <rc t="2" v="3780"/>
    </bk>
    <bk>
      <rc t="2" v="3781"/>
    </bk>
    <bk>
      <rc t="2" v="3782"/>
    </bk>
    <bk>
      <rc t="2" v="3783"/>
    </bk>
    <bk>
      <rc t="2" v="3784"/>
    </bk>
    <bk>
      <rc t="2" v="3785"/>
    </bk>
    <bk>
      <rc t="2" v="3786"/>
    </bk>
    <bk>
      <rc t="2" v="3787"/>
    </bk>
    <bk>
      <rc t="2" v="3788"/>
    </bk>
    <bk>
      <rc t="2" v="3789"/>
    </bk>
    <bk>
      <rc t="2" v="3790"/>
    </bk>
    <bk>
      <rc t="2" v="3791"/>
    </bk>
    <bk>
      <rc t="2" v="3792"/>
    </bk>
    <bk>
      <rc t="2" v="3793"/>
    </bk>
    <bk>
      <rc t="2" v="3794"/>
    </bk>
    <bk>
      <rc t="2" v="3795"/>
    </bk>
    <bk>
      <rc t="2" v="3796"/>
    </bk>
    <bk>
      <rc t="2" v="3797"/>
    </bk>
    <bk>
      <rc t="2" v="3798"/>
    </bk>
    <bk>
      <rc t="2" v="3799"/>
    </bk>
    <bk>
      <rc t="2" v="3800"/>
    </bk>
    <bk>
      <rc t="2" v="3801"/>
    </bk>
    <bk>
      <rc t="2" v="3802"/>
    </bk>
    <bk>
      <rc t="2" v="3803"/>
    </bk>
    <bk>
      <rc t="2" v="3804"/>
    </bk>
    <bk>
      <rc t="2" v="3805"/>
    </bk>
    <bk>
      <rc t="2" v="3806"/>
    </bk>
    <bk>
      <rc t="2" v="3807"/>
    </bk>
    <bk>
      <rc t="2" v="3808"/>
    </bk>
    <bk>
      <rc t="2" v="3809"/>
    </bk>
    <bk>
      <rc t="2" v="3810"/>
    </bk>
    <bk>
      <rc t="2" v="3811"/>
    </bk>
    <bk>
      <rc t="2" v="3812"/>
    </bk>
    <bk>
      <rc t="2" v="3813"/>
    </bk>
    <bk>
      <rc t="2" v="3814"/>
    </bk>
    <bk>
      <rc t="2" v="3815"/>
    </bk>
    <bk>
      <rc t="2" v="3816"/>
    </bk>
    <bk>
      <rc t="2" v="3817"/>
    </bk>
    <bk>
      <rc t="2" v="3818"/>
    </bk>
    <bk>
      <rc t="2" v="3819"/>
    </bk>
    <bk>
      <rc t="2" v="3820"/>
    </bk>
    <bk>
      <rc t="2" v="3821"/>
    </bk>
    <bk>
      <rc t="2" v="3822"/>
    </bk>
    <bk>
      <rc t="2" v="3823"/>
    </bk>
    <bk>
      <rc t="2" v="3824"/>
    </bk>
    <bk>
      <rc t="2" v="3825"/>
    </bk>
    <bk>
      <rc t="2" v="3826"/>
    </bk>
    <bk>
      <rc t="2" v="3827"/>
    </bk>
    <bk>
      <rc t="2" v="3828"/>
    </bk>
    <bk>
      <rc t="2" v="3829"/>
    </bk>
    <bk>
      <rc t="2" v="3830"/>
    </bk>
    <bk>
      <rc t="2" v="3831"/>
    </bk>
    <bk>
      <rc t="2" v="3832"/>
    </bk>
    <bk>
      <rc t="2" v="3833"/>
    </bk>
    <bk>
      <rc t="2" v="3834"/>
    </bk>
    <bk>
      <rc t="2" v="3835"/>
    </bk>
    <bk>
      <rc t="2" v="3836"/>
    </bk>
    <bk>
      <rc t="2" v="3837"/>
    </bk>
    <bk>
      <rc t="2" v="3838"/>
    </bk>
    <bk>
      <rc t="2" v="3839"/>
    </bk>
    <bk>
      <rc t="2" v="3840"/>
    </bk>
    <bk>
      <rc t="2" v="3841"/>
    </bk>
    <bk>
      <rc t="2" v="3842"/>
    </bk>
    <bk>
      <rc t="2" v="3843"/>
    </bk>
    <bk>
      <rc t="2" v="3844"/>
    </bk>
    <bk>
      <rc t="2" v="3845"/>
    </bk>
    <bk>
      <rc t="2" v="3846"/>
    </bk>
    <bk>
      <rc t="2" v="3847"/>
    </bk>
    <bk>
      <rc t="2" v="3848"/>
    </bk>
    <bk>
      <rc t="2" v="3849"/>
    </bk>
    <bk>
      <rc t="2" v="3850"/>
    </bk>
    <bk>
      <rc t="2" v="3851"/>
    </bk>
    <bk>
      <rc t="2" v="3852"/>
    </bk>
    <bk>
      <rc t="2" v="3853"/>
    </bk>
    <bk>
      <rc t="2" v="3854"/>
    </bk>
    <bk>
      <rc t="2" v="3855"/>
    </bk>
    <bk>
      <rc t="2" v="3856"/>
    </bk>
    <bk>
      <rc t="2" v="3857"/>
    </bk>
    <bk>
      <rc t="2" v="3858"/>
    </bk>
    <bk>
      <rc t="2" v="3859"/>
    </bk>
    <bk>
      <rc t="2" v="3860"/>
    </bk>
    <bk>
      <rc t="2" v="3861"/>
    </bk>
    <bk>
      <rc t="2" v="3862"/>
    </bk>
    <bk>
      <rc t="2" v="3863"/>
    </bk>
    <bk>
      <rc t="2" v="3864"/>
    </bk>
    <bk>
      <rc t="2" v="3865"/>
    </bk>
    <bk>
      <rc t="2" v="3866"/>
    </bk>
    <bk>
      <rc t="2" v="3867"/>
    </bk>
    <bk>
      <rc t="2" v="3868"/>
    </bk>
    <bk>
      <rc t="2" v="3869"/>
    </bk>
    <bk>
      <rc t="2" v="3870"/>
    </bk>
    <bk>
      <rc t="2" v="3871"/>
    </bk>
    <bk>
      <rc t="2" v="3872"/>
    </bk>
    <bk>
      <rc t="2" v="3873"/>
    </bk>
    <bk>
      <rc t="2" v="3874"/>
    </bk>
    <bk>
      <rc t="2" v="3875"/>
    </bk>
    <bk>
      <rc t="2" v="3876"/>
    </bk>
    <bk>
      <rc t="2" v="3877"/>
    </bk>
    <bk>
      <rc t="2" v="3878"/>
    </bk>
    <bk>
      <rc t="2" v="3879"/>
    </bk>
    <bk>
      <rc t="2" v="3880"/>
    </bk>
    <bk>
      <rc t="2" v="3881"/>
    </bk>
    <bk>
      <rc t="2" v="3882"/>
    </bk>
    <bk>
      <rc t="2" v="3883"/>
    </bk>
    <bk>
      <rc t="2" v="3884"/>
    </bk>
    <bk>
      <rc t="2" v="3885"/>
    </bk>
    <bk>
      <rc t="2" v="3886"/>
    </bk>
    <bk>
      <rc t="2" v="3887"/>
    </bk>
    <bk>
      <rc t="2" v="3888"/>
    </bk>
    <bk>
      <rc t="2" v="3889"/>
    </bk>
    <bk>
      <rc t="2" v="3890"/>
    </bk>
    <bk>
      <rc t="2" v="3891"/>
    </bk>
    <bk>
      <rc t="2" v="3892"/>
    </bk>
    <bk>
      <rc t="2" v="3893"/>
    </bk>
    <bk>
      <rc t="2" v="3894"/>
    </bk>
    <bk>
      <rc t="2" v="3895"/>
    </bk>
    <bk>
      <rc t="2" v="3896"/>
    </bk>
    <bk>
      <rc t="2" v="3897"/>
    </bk>
    <bk>
      <rc t="2" v="3898"/>
    </bk>
    <bk>
      <rc t="2" v="3899"/>
    </bk>
    <bk>
      <rc t="2" v="3900"/>
    </bk>
    <bk>
      <rc t="2" v="3901"/>
    </bk>
    <bk>
      <rc t="2" v="3902"/>
    </bk>
    <bk>
      <rc t="2" v="3903"/>
    </bk>
    <bk>
      <rc t="2" v="3904"/>
    </bk>
    <bk>
      <rc t="2" v="3905"/>
    </bk>
    <bk>
      <rc t="2" v="3906"/>
    </bk>
    <bk>
      <rc t="2" v="3907"/>
    </bk>
    <bk>
      <rc t="2" v="3908"/>
    </bk>
    <bk>
      <rc t="2" v="3909"/>
    </bk>
    <bk>
      <rc t="2" v="3910"/>
    </bk>
    <bk>
      <rc t="2" v="3911"/>
    </bk>
    <bk>
      <rc t="2" v="3912"/>
    </bk>
    <bk>
      <rc t="2" v="3913"/>
    </bk>
    <bk>
      <rc t="2" v="3914"/>
    </bk>
    <bk>
      <rc t="2" v="3915"/>
    </bk>
    <bk>
      <rc t="2" v="3916"/>
    </bk>
    <bk>
      <rc t="2" v="3917"/>
    </bk>
    <bk>
      <rc t="2" v="3918"/>
    </bk>
    <bk>
      <rc t="2" v="3919"/>
    </bk>
    <bk>
      <rc t="2" v="3920"/>
    </bk>
    <bk>
      <rc t="2" v="3921"/>
    </bk>
    <bk>
      <rc t="2" v="3922"/>
    </bk>
    <bk>
      <rc t="2" v="3923"/>
    </bk>
    <bk>
      <rc t="2" v="3924"/>
    </bk>
    <bk>
      <rc t="2" v="3925"/>
    </bk>
    <bk>
      <rc t="2" v="3926"/>
    </bk>
    <bk>
      <rc t="2" v="3927"/>
    </bk>
    <bk>
      <rc t="2" v="3928"/>
    </bk>
    <bk>
      <rc t="2" v="3929"/>
    </bk>
    <bk>
      <rc t="2" v="3930"/>
    </bk>
    <bk>
      <rc t="2" v="3931"/>
    </bk>
    <bk>
      <rc t="2" v="3932"/>
    </bk>
    <bk>
      <rc t="2" v="3933"/>
    </bk>
    <bk>
      <rc t="2" v="3934"/>
    </bk>
    <bk>
      <rc t="2" v="3935"/>
    </bk>
    <bk>
      <rc t="2" v="3936"/>
    </bk>
    <bk>
      <rc t="2" v="3937"/>
    </bk>
    <bk>
      <rc t="2" v="3938"/>
    </bk>
    <bk>
      <rc t="2" v="3939"/>
    </bk>
    <bk>
      <rc t="2" v="3940"/>
    </bk>
    <bk>
      <rc t="2" v="3941"/>
    </bk>
    <bk>
      <rc t="2" v="3942"/>
    </bk>
    <bk>
      <rc t="2" v="3943"/>
    </bk>
    <bk>
      <rc t="2" v="3944"/>
    </bk>
    <bk>
      <rc t="2" v="3945"/>
    </bk>
    <bk>
      <rc t="2" v="3946"/>
    </bk>
    <bk>
      <rc t="2" v="3947"/>
    </bk>
    <bk>
      <rc t="2" v="3948"/>
    </bk>
    <bk>
      <rc t="2" v="3949"/>
    </bk>
    <bk>
      <rc t="2" v="3950"/>
    </bk>
    <bk>
      <rc t="2" v="3951"/>
    </bk>
    <bk>
      <rc t="2" v="3952"/>
    </bk>
    <bk>
      <rc t="2" v="3953"/>
    </bk>
    <bk>
      <rc t="2" v="3954"/>
    </bk>
    <bk>
      <rc t="2" v="3955"/>
    </bk>
    <bk>
      <rc t="2" v="3956"/>
    </bk>
    <bk>
      <rc t="2" v="3957"/>
    </bk>
    <bk>
      <rc t="2" v="3958"/>
    </bk>
    <bk>
      <rc t="2" v="3959"/>
    </bk>
    <bk>
      <rc t="2" v="3960"/>
    </bk>
    <bk>
      <rc t="2" v="3961"/>
    </bk>
    <bk>
      <rc t="2" v="3962"/>
    </bk>
    <bk>
      <rc t="2" v="3963"/>
    </bk>
    <bk>
      <rc t="2" v="3964"/>
    </bk>
    <bk>
      <rc t="2" v="3965"/>
    </bk>
    <bk>
      <rc t="2" v="3966"/>
    </bk>
    <bk>
      <rc t="2" v="3967"/>
    </bk>
    <bk>
      <rc t="2" v="3968"/>
    </bk>
    <bk>
      <rc t="2" v="3969"/>
    </bk>
    <bk>
      <rc t="2" v="3970"/>
    </bk>
    <bk>
      <rc t="2" v="3971"/>
    </bk>
    <bk>
      <rc t="2" v="3972"/>
    </bk>
    <bk>
      <rc t="2" v="3973"/>
    </bk>
    <bk>
      <rc t="2" v="3974"/>
    </bk>
    <bk>
      <rc t="2" v="3975"/>
    </bk>
    <bk>
      <rc t="2" v="3976"/>
    </bk>
    <bk>
      <rc t="2" v="3977"/>
    </bk>
    <bk>
      <rc t="2" v="3978"/>
    </bk>
    <bk>
      <rc t="2" v="3979"/>
    </bk>
    <bk>
      <rc t="2" v="3980"/>
    </bk>
    <bk>
      <rc t="2" v="3981"/>
    </bk>
    <bk>
      <rc t="2" v="3982"/>
    </bk>
    <bk>
      <rc t="2" v="3983"/>
    </bk>
    <bk>
      <rc t="2" v="3984"/>
    </bk>
    <bk>
      <rc t="2" v="3985"/>
    </bk>
    <bk>
      <rc t="2" v="3986"/>
    </bk>
    <bk>
      <rc t="2" v="3987"/>
    </bk>
    <bk>
      <rc t="2" v="3988"/>
    </bk>
    <bk>
      <rc t="2" v="3989"/>
    </bk>
    <bk>
      <rc t="2" v="3990"/>
    </bk>
    <bk>
      <rc t="2" v="3991"/>
    </bk>
    <bk>
      <rc t="2" v="3992"/>
    </bk>
    <bk>
      <rc t="2" v="3993"/>
    </bk>
    <bk>
      <rc t="2" v="3994"/>
    </bk>
    <bk>
      <rc t="2" v="3995"/>
    </bk>
    <bk>
      <rc t="2" v="3996"/>
    </bk>
    <bk>
      <rc t="2" v="3997"/>
    </bk>
    <bk>
      <rc t="2" v="3998"/>
    </bk>
    <bk>
      <rc t="2" v="3999"/>
    </bk>
    <bk>
      <rc t="2" v="4000"/>
    </bk>
    <bk>
      <rc t="2" v="4001"/>
    </bk>
    <bk>
      <rc t="2" v="4002"/>
    </bk>
    <bk>
      <rc t="2" v="4003"/>
    </bk>
    <bk>
      <rc t="2" v="4004"/>
    </bk>
    <bk>
      <rc t="2" v="4005"/>
    </bk>
    <bk>
      <rc t="2" v="4006"/>
    </bk>
    <bk>
      <rc t="2" v="4007"/>
    </bk>
    <bk>
      <rc t="2" v="4008"/>
    </bk>
    <bk>
      <rc t="2" v="4009"/>
    </bk>
    <bk>
      <rc t="2" v="4010"/>
    </bk>
    <bk>
      <rc t="2" v="4011"/>
    </bk>
    <bk>
      <rc t="2" v="4012"/>
    </bk>
    <bk>
      <rc t="2" v="4013"/>
    </bk>
    <bk>
      <rc t="2" v="4014"/>
    </bk>
    <bk>
      <rc t="2" v="4015"/>
    </bk>
    <bk>
      <rc t="2" v="4016"/>
    </bk>
    <bk>
      <rc t="2" v="4017"/>
    </bk>
    <bk>
      <rc t="2" v="4018"/>
    </bk>
    <bk>
      <rc t="2" v="4019"/>
    </bk>
    <bk>
      <rc t="2" v="4020"/>
    </bk>
    <bk>
      <rc t="2" v="4021"/>
    </bk>
    <bk>
      <rc t="2" v="4022"/>
    </bk>
    <bk>
      <rc t="2" v="4023"/>
    </bk>
    <bk>
      <rc t="2" v="4024"/>
    </bk>
    <bk>
      <rc t="2" v="4025"/>
    </bk>
    <bk>
      <rc t="2" v="4026"/>
    </bk>
    <bk>
      <rc t="2" v="4027"/>
    </bk>
    <bk>
      <rc t="2" v="4028"/>
    </bk>
    <bk>
      <rc t="2" v="4029"/>
    </bk>
    <bk>
      <rc t="2" v="4030"/>
    </bk>
    <bk>
      <rc t="2" v="4031"/>
    </bk>
    <bk>
      <rc t="2" v="4032"/>
    </bk>
    <bk>
      <rc t="2" v="4033"/>
    </bk>
    <bk>
      <rc t="2" v="4034"/>
    </bk>
    <bk>
      <rc t="2" v="4035"/>
    </bk>
    <bk>
      <rc t="2" v="4036"/>
    </bk>
    <bk>
      <rc t="2" v="4037"/>
    </bk>
    <bk>
      <rc t="2" v="4038"/>
    </bk>
    <bk>
      <rc t="2" v="4039"/>
    </bk>
    <bk>
      <rc t="2" v="4040"/>
    </bk>
    <bk>
      <rc t="2" v="4041"/>
    </bk>
    <bk>
      <rc t="2" v="4042"/>
    </bk>
    <bk>
      <rc t="2" v="4043"/>
    </bk>
    <bk>
      <rc t="2" v="4044"/>
    </bk>
    <bk>
      <rc t="2" v="4045"/>
    </bk>
    <bk>
      <rc t="2" v="4046"/>
    </bk>
    <bk>
      <rc t="2" v="4047"/>
    </bk>
    <bk>
      <rc t="2" v="4048"/>
    </bk>
    <bk>
      <rc t="2" v="4049"/>
    </bk>
    <bk>
      <rc t="2" v="4050"/>
    </bk>
    <bk>
      <rc t="2" v="4051"/>
    </bk>
    <bk>
      <rc t="2" v="4052"/>
    </bk>
    <bk>
      <rc t="2" v="4053"/>
    </bk>
    <bk>
      <rc t="2" v="4054"/>
    </bk>
    <bk>
      <rc t="2" v="4055"/>
    </bk>
    <bk>
      <rc t="2" v="4056"/>
    </bk>
    <bk>
      <rc t="2" v="4057"/>
    </bk>
    <bk>
      <rc t="2" v="4058"/>
    </bk>
    <bk>
      <rc t="2" v="4059"/>
    </bk>
    <bk>
      <rc t="2" v="4060"/>
    </bk>
    <bk>
      <rc t="2" v="4061"/>
    </bk>
    <bk>
      <rc t="2" v="4062"/>
    </bk>
    <bk>
      <rc t="2" v="4063"/>
    </bk>
    <bk>
      <rc t="2" v="4064"/>
    </bk>
    <bk>
      <rc t="2" v="4065"/>
    </bk>
    <bk>
      <rc t="2" v="4066"/>
    </bk>
    <bk>
      <rc t="2" v="4067"/>
    </bk>
    <bk>
      <rc t="2" v="4068"/>
    </bk>
    <bk>
      <rc t="2" v="4069"/>
    </bk>
    <bk>
      <rc t="2" v="4070"/>
    </bk>
    <bk>
      <rc t="2" v="4071"/>
    </bk>
    <bk>
      <rc t="2" v="4072"/>
    </bk>
    <bk>
      <rc t="2" v="4073"/>
    </bk>
    <bk>
      <rc t="2" v="4074"/>
    </bk>
    <bk>
      <rc t="2" v="4075"/>
    </bk>
    <bk>
      <rc t="2" v="4076"/>
    </bk>
    <bk>
      <rc t="2" v="4077"/>
    </bk>
    <bk>
      <rc t="2" v="4078"/>
    </bk>
    <bk>
      <rc t="2" v="4079"/>
    </bk>
    <bk>
      <rc t="2" v="4080"/>
    </bk>
    <bk>
      <rc t="2" v="4081"/>
    </bk>
    <bk>
      <rc t="2" v="4082"/>
    </bk>
    <bk>
      <rc t="2" v="4083"/>
    </bk>
    <bk>
      <rc t="2" v="4084"/>
    </bk>
    <bk>
      <rc t="2" v="4085"/>
    </bk>
    <bk>
      <rc t="2" v="4086"/>
    </bk>
    <bk>
      <rc t="2" v="4087"/>
    </bk>
    <bk>
      <rc t="2" v="4088"/>
    </bk>
    <bk>
      <rc t="2" v="4089"/>
    </bk>
    <bk>
      <rc t="2" v="4090"/>
    </bk>
    <bk>
      <rc t="2" v="4091"/>
    </bk>
    <bk>
      <rc t="2" v="4092"/>
    </bk>
    <bk>
      <rc t="2" v="4093"/>
    </bk>
    <bk>
      <rc t="2" v="4094"/>
    </bk>
    <bk>
      <rc t="2" v="4095"/>
    </bk>
    <bk>
      <rc t="2" v="4096"/>
    </bk>
    <bk>
      <rc t="2" v="4097"/>
    </bk>
    <bk>
      <rc t="2" v="4098"/>
    </bk>
    <bk>
      <rc t="2" v="4099"/>
    </bk>
    <bk>
      <rc t="2" v="4100"/>
    </bk>
    <bk>
      <rc t="2" v="4101"/>
    </bk>
    <bk>
      <rc t="2" v="4102"/>
    </bk>
    <bk>
      <rc t="2" v="4103"/>
    </bk>
    <bk>
      <rc t="2" v="4104"/>
    </bk>
    <bk>
      <rc t="2" v="4105"/>
    </bk>
    <bk>
      <rc t="2" v="4106"/>
    </bk>
    <bk>
      <rc t="2" v="4107"/>
    </bk>
    <bk>
      <rc t="2" v="4108"/>
    </bk>
    <bk>
      <rc t="2" v="4109"/>
    </bk>
    <bk>
      <rc t="2" v="4110"/>
    </bk>
    <bk>
      <rc t="2" v="4111"/>
    </bk>
    <bk>
      <rc t="2" v="4112"/>
    </bk>
    <bk>
      <rc t="2" v="4113"/>
    </bk>
    <bk>
      <rc t="2" v="4114"/>
    </bk>
    <bk>
      <rc t="2" v="4115"/>
    </bk>
    <bk>
      <rc t="2" v="4116"/>
    </bk>
    <bk>
      <rc t="2" v="4117"/>
    </bk>
    <bk>
      <rc t="2" v="4118"/>
    </bk>
    <bk>
      <rc t="2" v="4119"/>
    </bk>
    <bk>
      <rc t="2" v="4120"/>
    </bk>
    <bk>
      <rc t="2" v="4121"/>
    </bk>
    <bk>
      <rc t="2" v="4122"/>
    </bk>
    <bk>
      <rc t="2" v="4123"/>
    </bk>
    <bk>
      <rc t="2" v="4124"/>
    </bk>
    <bk>
      <rc t="2" v="4125"/>
    </bk>
    <bk>
      <rc t="2" v="4126"/>
    </bk>
    <bk>
      <rc t="2" v="4127"/>
    </bk>
    <bk>
      <rc t="2" v="4128"/>
    </bk>
    <bk>
      <rc t="2" v="4129"/>
    </bk>
    <bk>
      <rc t="2" v="4130"/>
    </bk>
    <bk>
      <rc t="2" v="4131"/>
    </bk>
    <bk>
      <rc t="2" v="4132"/>
    </bk>
    <bk>
      <rc t="2" v="4133"/>
    </bk>
    <bk>
      <rc t="2" v="4134"/>
    </bk>
    <bk>
      <rc t="2" v="4135"/>
    </bk>
    <bk>
      <rc t="2" v="4136"/>
    </bk>
    <bk>
      <rc t="2" v="4137"/>
    </bk>
    <bk>
      <rc t="2" v="4138"/>
    </bk>
    <bk>
      <rc t="2" v="4139"/>
    </bk>
    <bk>
      <rc t="2" v="4140"/>
    </bk>
    <bk>
      <rc t="2" v="4141"/>
    </bk>
    <bk>
      <rc t="2" v="4142"/>
    </bk>
    <bk>
      <rc t="2" v="4143"/>
    </bk>
    <bk>
      <rc t="2" v="4144"/>
    </bk>
    <bk>
      <rc t="2" v="4145"/>
    </bk>
    <bk>
      <rc t="2" v="4146"/>
    </bk>
    <bk>
      <rc t="2" v="4147"/>
    </bk>
    <bk>
      <rc t="2" v="4148"/>
    </bk>
    <bk>
      <rc t="2" v="4149"/>
    </bk>
    <bk>
      <rc t="2" v="4150"/>
    </bk>
    <bk>
      <rc t="2" v="4151"/>
    </bk>
    <bk>
      <rc t="2" v="4152"/>
    </bk>
    <bk>
      <rc t="2" v="4153"/>
    </bk>
    <bk>
      <rc t="2" v="4154"/>
    </bk>
    <bk>
      <rc t="2" v="4155"/>
    </bk>
    <bk>
      <rc t="2" v="4156"/>
    </bk>
    <bk>
      <rc t="2" v="4157"/>
    </bk>
    <bk>
      <rc t="2" v="4158"/>
    </bk>
    <bk>
      <rc t="2" v="4159"/>
    </bk>
    <bk>
      <rc t="2" v="4160"/>
    </bk>
    <bk>
      <rc t="2" v="4161"/>
    </bk>
    <bk>
      <rc t="2" v="4162"/>
    </bk>
    <bk>
      <rc t="2" v="4163"/>
    </bk>
    <bk>
      <rc t="2" v="4164"/>
    </bk>
    <bk>
      <rc t="2" v="4165"/>
    </bk>
    <bk>
      <rc t="2" v="4166"/>
    </bk>
    <bk>
      <rc t="2" v="4167"/>
    </bk>
    <bk>
      <rc t="2" v="4168"/>
    </bk>
    <bk>
      <rc t="2" v="4169"/>
    </bk>
    <bk>
      <rc t="2" v="4170"/>
    </bk>
    <bk>
      <rc t="2" v="4171"/>
    </bk>
    <bk>
      <rc t="2" v="4172"/>
    </bk>
    <bk>
      <rc t="2" v="4173"/>
    </bk>
    <bk>
      <rc t="2" v="4174"/>
    </bk>
    <bk>
      <rc t="2" v="4175"/>
    </bk>
    <bk>
      <rc t="2" v="4176"/>
    </bk>
    <bk>
      <rc t="2" v="4177"/>
    </bk>
    <bk>
      <rc t="2" v="4178"/>
    </bk>
    <bk>
      <rc t="2" v="4179"/>
    </bk>
    <bk>
      <rc t="2" v="4180"/>
    </bk>
    <bk>
      <rc t="2" v="4181"/>
    </bk>
    <bk>
      <rc t="2" v="4182"/>
    </bk>
    <bk>
      <rc t="2" v="4183"/>
    </bk>
    <bk>
      <rc t="2" v="4184"/>
    </bk>
    <bk>
      <rc t="2" v="4185"/>
    </bk>
    <bk>
      <rc t="2" v="4186"/>
    </bk>
    <bk>
      <rc t="2" v="4187"/>
    </bk>
    <bk>
      <rc t="2" v="4188"/>
    </bk>
    <bk>
      <rc t="2" v="4189"/>
    </bk>
    <bk>
      <rc t="2" v="4190"/>
    </bk>
    <bk>
      <rc t="2" v="4191"/>
    </bk>
    <bk>
      <rc t="2" v="4192"/>
    </bk>
    <bk>
      <rc t="2" v="4193"/>
    </bk>
    <bk>
      <rc t="2" v="4194"/>
    </bk>
    <bk>
      <rc t="2" v="4195"/>
    </bk>
    <bk>
      <rc t="2" v="4196"/>
    </bk>
    <bk>
      <rc t="2" v="4197"/>
    </bk>
    <bk>
      <rc t="2" v="4198"/>
    </bk>
    <bk>
      <rc t="2" v="4199"/>
    </bk>
    <bk>
      <rc t="2" v="4200"/>
    </bk>
    <bk>
      <rc t="2" v="4201"/>
    </bk>
    <bk>
      <rc t="2" v="4202"/>
    </bk>
    <bk>
      <rc t="2" v="4203"/>
    </bk>
    <bk>
      <rc t="2" v="4204"/>
    </bk>
    <bk>
      <rc t="2" v="4205"/>
    </bk>
    <bk>
      <rc t="2" v="4206"/>
    </bk>
    <bk>
      <rc t="2" v="4207"/>
    </bk>
    <bk>
      <rc t="2" v="4208"/>
    </bk>
    <bk>
      <rc t="2" v="4209"/>
    </bk>
    <bk>
      <rc t="2" v="4210"/>
    </bk>
    <bk>
      <rc t="2" v="4211"/>
    </bk>
    <bk>
      <rc t="2" v="4212"/>
    </bk>
    <bk>
      <rc t="2" v="4213"/>
    </bk>
    <bk>
      <rc t="2" v="4214"/>
    </bk>
    <bk>
      <rc t="2" v="4215"/>
    </bk>
    <bk>
      <rc t="2" v="4216"/>
    </bk>
    <bk>
      <rc t="2" v="4217"/>
    </bk>
    <bk>
      <rc t="2" v="4218"/>
    </bk>
    <bk>
      <rc t="2" v="4219"/>
    </bk>
    <bk>
      <rc t="2" v="4220"/>
    </bk>
    <bk>
      <rc t="2" v="4221"/>
    </bk>
    <bk>
      <rc t="2" v="4222"/>
    </bk>
    <bk>
      <rc t="2" v="4223"/>
    </bk>
    <bk>
      <rc t="2" v="4224"/>
    </bk>
    <bk>
      <rc t="2" v="4225"/>
    </bk>
    <bk>
      <rc t="2" v="4226"/>
    </bk>
    <bk>
      <rc t="2" v="4227"/>
    </bk>
    <bk>
      <rc t="2" v="4228"/>
    </bk>
    <bk>
      <rc t="2" v="4229"/>
    </bk>
    <bk>
      <rc t="2" v="4230"/>
    </bk>
    <bk>
      <rc t="2" v="4231"/>
    </bk>
    <bk>
      <rc t="2" v="4232"/>
    </bk>
    <bk>
      <rc t="2" v="4233"/>
    </bk>
    <bk>
      <rc t="2" v="4234"/>
    </bk>
    <bk>
      <rc t="2" v="4235"/>
    </bk>
    <bk>
      <rc t="2" v="4236"/>
    </bk>
    <bk>
      <rc t="2" v="4237"/>
    </bk>
    <bk>
      <rc t="2" v="4238"/>
    </bk>
    <bk>
      <rc t="2" v="4239"/>
    </bk>
    <bk>
      <rc t="2" v="4240"/>
    </bk>
    <bk>
      <rc t="2" v="4241"/>
    </bk>
    <bk>
      <rc t="2" v="4242"/>
    </bk>
    <bk>
      <rc t="2" v="4243"/>
    </bk>
    <bk>
      <rc t="2" v="4244"/>
    </bk>
    <bk>
      <rc t="2" v="4245"/>
    </bk>
    <bk>
      <rc t="2" v="4246"/>
    </bk>
    <bk>
      <rc t="2" v="4247"/>
    </bk>
    <bk>
      <rc t="2" v="4248"/>
    </bk>
    <bk>
      <rc t="2" v="4249"/>
    </bk>
    <bk>
      <rc t="2" v="4250"/>
    </bk>
    <bk>
      <rc t="2" v="4251"/>
    </bk>
    <bk>
      <rc t="2" v="4252"/>
    </bk>
    <bk>
      <rc t="2" v="4253"/>
    </bk>
    <bk>
      <rc t="2" v="4254"/>
    </bk>
    <bk>
      <rc t="2" v="4255"/>
    </bk>
    <bk>
      <rc t="2" v="4256"/>
    </bk>
    <bk>
      <rc t="2" v="4257"/>
    </bk>
    <bk>
      <rc t="2" v="4258"/>
    </bk>
    <bk>
      <rc t="2" v="4259"/>
    </bk>
    <bk>
      <rc t="2" v="4260"/>
    </bk>
    <bk>
      <rc t="2" v="4261"/>
    </bk>
    <bk>
      <rc t="2" v="4262"/>
    </bk>
    <bk>
      <rc t="2" v="4263"/>
    </bk>
    <bk>
      <rc t="2" v="4264"/>
    </bk>
    <bk>
      <rc t="2" v="4265"/>
    </bk>
    <bk>
      <rc t="2" v="4266"/>
    </bk>
    <bk>
      <rc t="2" v="4267"/>
    </bk>
    <bk>
      <rc t="2" v="4268"/>
    </bk>
    <bk>
      <rc t="2" v="4269"/>
    </bk>
    <bk>
      <rc t="2" v="4270"/>
    </bk>
    <bk>
      <rc t="2" v="4271"/>
    </bk>
    <bk>
      <rc t="2" v="4272"/>
    </bk>
    <bk>
      <rc t="2" v="4273"/>
    </bk>
    <bk>
      <rc t="2" v="4274"/>
    </bk>
    <bk>
      <rc t="2" v="4275"/>
    </bk>
    <bk>
      <rc t="2" v="4276"/>
    </bk>
    <bk>
      <rc t="2" v="4277"/>
    </bk>
    <bk>
      <rc t="2" v="4278"/>
    </bk>
    <bk>
      <rc t="2" v="4279"/>
    </bk>
    <bk>
      <rc t="2" v="4280"/>
    </bk>
    <bk>
      <rc t="2" v="4281"/>
    </bk>
    <bk>
      <rc t="2" v="4282"/>
    </bk>
    <bk>
      <rc t="2" v="4283"/>
    </bk>
    <bk>
      <rc t="2" v="4284"/>
    </bk>
    <bk>
      <rc t="2" v="4285"/>
    </bk>
    <bk>
      <rc t="2" v="4286"/>
    </bk>
    <bk>
      <rc t="2" v="4287"/>
    </bk>
    <bk>
      <rc t="2" v="4288"/>
    </bk>
    <bk>
      <rc t="2" v="4289"/>
    </bk>
    <bk>
      <rc t="2" v="4290"/>
    </bk>
    <bk>
      <rc t="2" v="4291"/>
    </bk>
    <bk>
      <rc t="2" v="4292"/>
    </bk>
    <bk>
      <rc t="2" v="4293"/>
    </bk>
    <bk>
      <rc t="2" v="4294"/>
    </bk>
    <bk>
      <rc t="2" v="4295"/>
    </bk>
    <bk>
      <rc t="2" v="4296"/>
    </bk>
    <bk>
      <rc t="2" v="4297"/>
    </bk>
    <bk>
      <rc t="2" v="4298"/>
    </bk>
    <bk>
      <rc t="2" v="4299"/>
    </bk>
    <bk>
      <rc t="2" v="4300"/>
    </bk>
    <bk>
      <rc t="2" v="4301"/>
    </bk>
    <bk>
      <rc t="2" v="4302"/>
    </bk>
    <bk>
      <rc t="2" v="4303"/>
    </bk>
    <bk>
      <rc t="2" v="4304"/>
    </bk>
    <bk>
      <rc t="2" v="4305"/>
    </bk>
    <bk>
      <rc t="2" v="4306"/>
    </bk>
    <bk>
      <rc t="2" v="4307"/>
    </bk>
    <bk>
      <rc t="2" v="4308"/>
    </bk>
    <bk>
      <rc t="2" v="4309"/>
    </bk>
    <bk>
      <rc t="2" v="4310"/>
    </bk>
    <bk>
      <rc t="2" v="4311"/>
    </bk>
    <bk>
      <rc t="2" v="4312"/>
    </bk>
    <bk>
      <rc t="2" v="4313"/>
    </bk>
    <bk>
      <rc t="2" v="4314"/>
    </bk>
    <bk>
      <rc t="2" v="4315"/>
    </bk>
    <bk>
      <rc t="2" v="4316"/>
    </bk>
    <bk>
      <rc t="2" v="4317"/>
    </bk>
    <bk>
      <rc t="2" v="4318"/>
    </bk>
    <bk>
      <rc t="2" v="4319"/>
    </bk>
    <bk>
      <rc t="2" v="4320"/>
    </bk>
    <bk>
      <rc t="2" v="4321"/>
    </bk>
    <bk>
      <rc t="2" v="4322"/>
    </bk>
    <bk>
      <rc t="2" v="4323"/>
    </bk>
    <bk>
      <rc t="2" v="4324"/>
    </bk>
    <bk>
      <rc t="2" v="4325"/>
    </bk>
    <bk>
      <rc t="2" v="4326"/>
    </bk>
    <bk>
      <rc t="2" v="4327"/>
    </bk>
    <bk>
      <rc t="2" v="4328"/>
    </bk>
    <bk>
      <rc t="2" v="4329"/>
    </bk>
    <bk>
      <rc t="2" v="4330"/>
    </bk>
    <bk>
      <rc t="2" v="4331"/>
    </bk>
    <bk>
      <rc t="2" v="4332"/>
    </bk>
    <bk>
      <rc t="2" v="4333"/>
    </bk>
    <bk>
      <rc t="2" v="4334"/>
    </bk>
    <bk>
      <rc t="2" v="4335"/>
    </bk>
    <bk>
      <rc t="2" v="4336"/>
    </bk>
    <bk>
      <rc t="2" v="4337"/>
    </bk>
    <bk>
      <rc t="2" v="4338"/>
    </bk>
    <bk>
      <rc t="2" v="4339"/>
    </bk>
    <bk>
      <rc t="2" v="4340"/>
    </bk>
    <bk>
      <rc t="2" v="4341"/>
    </bk>
    <bk>
      <rc t="2" v="4342"/>
    </bk>
    <bk>
      <rc t="2" v="4343"/>
    </bk>
    <bk>
      <rc t="2" v="4344"/>
    </bk>
    <bk>
      <rc t="2" v="4345"/>
    </bk>
    <bk>
      <rc t="2" v="4346"/>
    </bk>
    <bk>
      <rc t="2" v="4347"/>
    </bk>
    <bk>
      <rc t="2" v="4348"/>
    </bk>
    <bk>
      <rc t="2" v="4349"/>
    </bk>
    <bk>
      <rc t="2" v="4350"/>
    </bk>
    <bk>
      <rc t="2" v="4351"/>
    </bk>
    <bk>
      <rc t="2" v="4352"/>
    </bk>
    <bk>
      <rc t="2" v="4353"/>
    </bk>
    <bk>
      <rc t="2" v="4354"/>
    </bk>
    <bk>
      <rc t="2" v="4355"/>
    </bk>
    <bk>
      <rc t="2" v="4356"/>
    </bk>
    <bk>
      <rc t="2" v="4357"/>
    </bk>
    <bk>
      <rc t="2" v="4358"/>
    </bk>
    <bk>
      <rc t="2" v="4359"/>
    </bk>
    <bk>
      <rc t="2" v="4360"/>
    </bk>
    <bk>
      <rc t="2" v="4361"/>
    </bk>
    <bk>
      <rc t="2" v="4362"/>
    </bk>
    <bk>
      <rc t="2" v="4363"/>
    </bk>
    <bk>
      <rc t="2" v="4364"/>
    </bk>
    <bk>
      <rc t="2" v="4365"/>
    </bk>
    <bk>
      <rc t="2" v="4366"/>
    </bk>
    <bk>
      <rc t="2" v="4367"/>
    </bk>
    <bk>
      <rc t="2" v="4368"/>
    </bk>
    <bk>
      <rc t="2" v="4369"/>
    </bk>
    <bk>
      <rc t="2" v="4370"/>
    </bk>
    <bk>
      <rc t="2" v="4371"/>
    </bk>
    <bk>
      <rc t="2" v="4372"/>
    </bk>
    <bk>
      <rc t="2" v="4373"/>
    </bk>
    <bk>
      <rc t="2" v="4374"/>
    </bk>
    <bk>
      <rc t="2" v="4375"/>
    </bk>
    <bk>
      <rc t="2" v="4376"/>
    </bk>
    <bk>
      <rc t="2" v="4377"/>
    </bk>
    <bk>
      <rc t="2" v="4378"/>
    </bk>
    <bk>
      <rc t="2" v="4379"/>
    </bk>
    <bk>
      <rc t="2" v="4380"/>
    </bk>
    <bk>
      <rc t="2" v="4381"/>
    </bk>
    <bk>
      <rc t="2" v="4382"/>
    </bk>
    <bk>
      <rc t="2" v="4383"/>
    </bk>
    <bk>
      <rc t="2" v="4384"/>
    </bk>
    <bk>
      <rc t="2" v="4385"/>
    </bk>
    <bk>
      <rc t="2" v="4386"/>
    </bk>
    <bk>
      <rc t="2" v="4387"/>
    </bk>
    <bk>
      <rc t="2" v="4388"/>
    </bk>
    <bk>
      <rc t="2" v="4389"/>
    </bk>
    <bk>
      <rc t="2" v="4390"/>
    </bk>
    <bk>
      <rc t="2" v="4391"/>
    </bk>
    <bk>
      <rc t="2" v="4392"/>
    </bk>
    <bk>
      <rc t="2" v="4393"/>
    </bk>
    <bk>
      <rc t="2" v="4394"/>
    </bk>
    <bk>
      <rc t="2" v="4395"/>
    </bk>
    <bk>
      <rc t="2" v="4396"/>
    </bk>
    <bk>
      <rc t="2" v="4397"/>
    </bk>
    <bk>
      <rc t="2" v="4398"/>
    </bk>
    <bk>
      <rc t="2" v="4399"/>
    </bk>
    <bk>
      <rc t="2" v="4400"/>
    </bk>
    <bk>
      <rc t="2" v="4401"/>
    </bk>
    <bk>
      <rc t="2" v="4402"/>
    </bk>
    <bk>
      <rc t="2" v="4403"/>
    </bk>
    <bk>
      <rc t="2" v="4404"/>
    </bk>
    <bk>
      <rc t="2" v="4405"/>
    </bk>
    <bk>
      <rc t="2" v="4406"/>
    </bk>
    <bk>
      <rc t="2" v="4407"/>
    </bk>
    <bk>
      <rc t="2" v="4408"/>
    </bk>
    <bk>
      <rc t="2" v="4409"/>
    </bk>
    <bk>
      <rc t="2" v="4410"/>
    </bk>
    <bk>
      <rc t="2" v="4411"/>
    </bk>
    <bk>
      <rc t="2" v="4412"/>
    </bk>
    <bk>
      <rc t="2" v="4413"/>
    </bk>
    <bk>
      <rc t="2" v="4414"/>
    </bk>
    <bk>
      <rc t="2" v="4415"/>
    </bk>
    <bk>
      <rc t="2" v="4416"/>
    </bk>
    <bk>
      <rc t="2" v="4417"/>
    </bk>
    <bk>
      <rc t="2" v="4418"/>
    </bk>
    <bk>
      <rc t="2" v="4419"/>
    </bk>
    <bk>
      <rc t="2" v="4420"/>
    </bk>
    <bk>
      <rc t="2" v="4421"/>
    </bk>
    <bk>
      <rc t="2" v="4422"/>
    </bk>
    <bk>
      <rc t="2" v="4423"/>
    </bk>
    <bk>
      <rc t="2" v="4424"/>
    </bk>
    <bk>
      <rc t="2" v="4425"/>
    </bk>
    <bk>
      <rc t="2" v="4426"/>
    </bk>
    <bk>
      <rc t="2" v="4427"/>
    </bk>
    <bk>
      <rc t="2" v="4428"/>
    </bk>
    <bk>
      <rc t="2" v="4429"/>
    </bk>
    <bk>
      <rc t="2" v="4430"/>
    </bk>
    <bk>
      <rc t="2" v="4431"/>
    </bk>
    <bk>
      <rc t="2" v="4432"/>
    </bk>
    <bk>
      <rc t="2" v="4433"/>
    </bk>
    <bk>
      <rc t="2" v="4434"/>
    </bk>
    <bk>
      <rc t="2" v="4435"/>
    </bk>
    <bk>
      <rc t="2" v="4436"/>
    </bk>
    <bk>
      <rc t="2" v="4437"/>
    </bk>
    <bk>
      <rc t="2" v="4438"/>
    </bk>
    <bk>
      <rc t="2" v="4439"/>
    </bk>
    <bk>
      <rc t="2" v="4440"/>
    </bk>
    <bk>
      <rc t="2" v="4441"/>
    </bk>
    <bk>
      <rc t="2" v="4442"/>
    </bk>
    <bk>
      <rc t="2" v="4443"/>
    </bk>
    <bk>
      <rc t="2" v="4444"/>
    </bk>
    <bk>
      <rc t="2" v="4445"/>
    </bk>
    <bk>
      <rc t="2" v="4446"/>
    </bk>
    <bk>
      <rc t="2" v="4447"/>
    </bk>
    <bk>
      <rc t="2" v="4448"/>
    </bk>
    <bk>
      <rc t="2" v="4449"/>
    </bk>
    <bk>
      <rc t="2" v="4450"/>
    </bk>
    <bk>
      <rc t="2" v="4451"/>
    </bk>
    <bk>
      <rc t="2" v="4452"/>
    </bk>
    <bk>
      <rc t="2" v="4453"/>
    </bk>
    <bk>
      <rc t="2" v="4454"/>
    </bk>
    <bk>
      <rc t="2" v="4455"/>
    </bk>
    <bk>
      <rc t="2" v="4456"/>
    </bk>
    <bk>
      <rc t="2" v="4457"/>
    </bk>
    <bk>
      <rc t="2" v="4458"/>
    </bk>
    <bk>
      <rc t="2" v="4459"/>
    </bk>
    <bk>
      <rc t="2" v="4460"/>
    </bk>
    <bk>
      <rc t="2" v="4461"/>
    </bk>
    <bk>
      <rc t="2" v="4462"/>
    </bk>
    <bk>
      <rc t="2" v="4463"/>
    </bk>
    <bk>
      <rc t="2" v="4464"/>
    </bk>
    <bk>
      <rc t="2" v="4465"/>
    </bk>
    <bk>
      <rc t="2" v="4466"/>
    </bk>
    <bk>
      <rc t="2" v="4467"/>
    </bk>
    <bk>
      <rc t="2" v="4468"/>
    </bk>
    <bk>
      <rc t="2" v="4469"/>
    </bk>
    <bk>
      <rc t="2" v="4470"/>
    </bk>
    <bk>
      <rc t="2" v="4471"/>
    </bk>
    <bk>
      <rc t="2" v="4472"/>
    </bk>
    <bk>
      <rc t="2" v="4473"/>
    </bk>
    <bk>
      <rc t="2" v="4474"/>
    </bk>
    <bk>
      <rc t="2" v="4475"/>
    </bk>
    <bk>
      <rc t="2" v="4476"/>
    </bk>
    <bk>
      <rc t="2" v="4477"/>
    </bk>
    <bk>
      <rc t="2" v="4478"/>
    </bk>
    <bk>
      <rc t="2" v="4479"/>
    </bk>
    <bk>
      <rc t="2" v="4480"/>
    </bk>
    <bk>
      <rc t="2" v="4481"/>
    </bk>
    <bk>
      <rc t="2" v="4482"/>
    </bk>
    <bk>
      <rc t="2" v="4483"/>
    </bk>
    <bk>
      <rc t="2" v="4484"/>
    </bk>
    <bk>
      <rc t="2" v="4485"/>
    </bk>
    <bk>
      <rc t="2" v="4486"/>
    </bk>
    <bk>
      <rc t="2" v="4487"/>
    </bk>
    <bk>
      <rc t="2" v="4488"/>
    </bk>
    <bk>
      <rc t="2" v="4489"/>
    </bk>
    <bk>
      <rc t="2" v="4490"/>
    </bk>
    <bk>
      <rc t="2" v="4491"/>
    </bk>
    <bk>
      <rc t="2" v="4492"/>
    </bk>
    <bk>
      <rc t="2" v="4493"/>
    </bk>
    <bk>
      <rc t="2" v="4494"/>
    </bk>
    <bk>
      <rc t="2" v="4495"/>
    </bk>
    <bk>
      <rc t="2" v="4496"/>
    </bk>
    <bk>
      <rc t="2" v="4497"/>
    </bk>
    <bk>
      <rc t="2" v="4498"/>
    </bk>
    <bk>
      <rc t="2" v="4499"/>
    </bk>
    <bk>
      <rc t="2" v="4500"/>
    </bk>
    <bk>
      <rc t="2" v="4501"/>
    </bk>
    <bk>
      <rc t="2" v="4502"/>
    </bk>
    <bk>
      <rc t="2" v="4503"/>
    </bk>
    <bk>
      <rc t="2" v="4504"/>
    </bk>
    <bk>
      <rc t="2" v="4505"/>
    </bk>
    <bk>
      <rc t="2" v="4506"/>
    </bk>
    <bk>
      <rc t="2" v="4507"/>
    </bk>
    <bk>
      <rc t="2" v="4508"/>
    </bk>
    <bk>
      <rc t="2" v="4509"/>
    </bk>
    <bk>
      <rc t="2" v="4510"/>
    </bk>
    <bk>
      <rc t="2" v="4511"/>
    </bk>
    <bk>
      <rc t="2" v="4512"/>
    </bk>
    <bk>
      <rc t="2" v="4513"/>
    </bk>
    <bk>
      <rc t="2" v="4514"/>
    </bk>
    <bk>
      <rc t="2" v="4515"/>
    </bk>
    <bk>
      <rc t="2" v="4516"/>
    </bk>
    <bk>
      <rc t="2" v="4517"/>
    </bk>
    <bk>
      <rc t="2" v="4518"/>
    </bk>
    <bk>
      <rc t="2" v="4519"/>
    </bk>
    <bk>
      <rc t="2" v="4520"/>
    </bk>
    <bk>
      <rc t="2" v="4521"/>
    </bk>
    <bk>
      <rc t="2" v="4522"/>
    </bk>
    <bk>
      <rc t="2" v="4523"/>
    </bk>
    <bk>
      <rc t="2" v="4524"/>
    </bk>
    <bk>
      <rc t="2" v="4525"/>
    </bk>
    <bk>
      <rc t="2" v="4526"/>
    </bk>
    <bk>
      <rc t="2" v="4527"/>
    </bk>
    <bk>
      <rc t="2" v="4528"/>
    </bk>
    <bk>
      <rc t="2" v="4529"/>
    </bk>
    <bk>
      <rc t="2" v="4530"/>
    </bk>
    <bk>
      <rc t="2" v="4531"/>
    </bk>
    <bk>
      <rc t="2" v="4532"/>
    </bk>
    <bk>
      <rc t="2" v="4533"/>
    </bk>
    <bk>
      <rc t="2" v="4534"/>
    </bk>
    <bk>
      <rc t="2" v="4535"/>
    </bk>
    <bk>
      <rc t="2" v="4536"/>
    </bk>
    <bk>
      <rc t="2" v="4537"/>
    </bk>
    <bk>
      <rc t="2" v="4538"/>
    </bk>
    <bk>
      <rc t="2" v="4539"/>
    </bk>
    <bk>
      <rc t="2" v="4540"/>
    </bk>
    <bk>
      <rc t="2" v="4541"/>
    </bk>
    <bk>
      <rc t="2" v="4542"/>
    </bk>
    <bk>
      <rc t="2" v="4543"/>
    </bk>
    <bk>
      <rc t="2" v="4544"/>
    </bk>
    <bk>
      <rc t="2" v="4545"/>
    </bk>
    <bk>
      <rc t="2" v="4546"/>
    </bk>
    <bk>
      <rc t="2" v="4547"/>
    </bk>
    <bk>
      <rc t="2" v="4548"/>
    </bk>
    <bk>
      <rc t="2" v="4549"/>
    </bk>
    <bk>
      <rc t="2" v="4550"/>
    </bk>
    <bk>
      <rc t="2" v="4551"/>
    </bk>
    <bk>
      <rc t="2" v="4552"/>
    </bk>
    <bk>
      <rc t="2" v="4553"/>
    </bk>
    <bk>
      <rc t="2" v="4554"/>
    </bk>
    <bk>
      <rc t="2" v="4555"/>
    </bk>
    <bk>
      <rc t="2" v="4556"/>
    </bk>
    <bk>
      <rc t="2" v="4557"/>
    </bk>
    <bk>
      <rc t="2" v="4558"/>
    </bk>
    <bk>
      <rc t="2" v="4559"/>
    </bk>
    <bk>
      <rc t="2" v="4560"/>
    </bk>
    <bk>
      <rc t="2" v="4561"/>
    </bk>
    <bk>
      <rc t="2" v="4562"/>
    </bk>
    <bk>
      <rc t="2" v="4563"/>
    </bk>
    <bk>
      <rc t="2" v="4564"/>
    </bk>
    <bk>
      <rc t="2" v="4565"/>
    </bk>
    <bk>
      <rc t="2" v="4566"/>
    </bk>
    <bk>
      <rc t="2" v="4567"/>
    </bk>
    <bk>
      <rc t="2" v="4568"/>
    </bk>
    <bk>
      <rc t="2" v="4569"/>
    </bk>
    <bk>
      <rc t="2" v="4570"/>
    </bk>
    <bk>
      <rc t="2" v="4571"/>
    </bk>
    <bk>
      <rc t="2" v="4572"/>
    </bk>
    <bk>
      <rc t="2" v="4573"/>
    </bk>
    <bk>
      <rc t="2" v="4574"/>
    </bk>
    <bk>
      <rc t="2" v="4575"/>
    </bk>
    <bk>
      <rc t="2" v="4576"/>
    </bk>
    <bk>
      <rc t="2" v="4577"/>
    </bk>
    <bk>
      <rc t="2" v="4578"/>
    </bk>
    <bk>
      <rc t="2" v="4579"/>
    </bk>
    <bk>
      <rc t="2" v="4580"/>
    </bk>
    <bk>
      <rc t="2" v="4581"/>
    </bk>
    <bk>
      <rc t="2" v="4582"/>
    </bk>
    <bk>
      <rc t="2" v="4583"/>
    </bk>
    <bk>
      <rc t="2" v="4584"/>
    </bk>
    <bk>
      <rc t="2" v="4585"/>
    </bk>
    <bk>
      <rc t="2" v="4586"/>
    </bk>
    <bk>
      <rc t="2" v="4587"/>
    </bk>
    <bk>
      <rc t="2" v="4588"/>
    </bk>
    <bk>
      <rc t="2" v="4589"/>
    </bk>
    <bk>
      <rc t="2" v="4590"/>
    </bk>
    <bk>
      <rc t="2" v="4591"/>
    </bk>
    <bk>
      <rc t="2" v="4592"/>
    </bk>
    <bk>
      <rc t="2" v="4593"/>
    </bk>
    <bk>
      <rc t="2" v="4594"/>
    </bk>
    <bk>
      <rc t="2" v="4595"/>
    </bk>
    <bk>
      <rc t="2" v="4596"/>
    </bk>
    <bk>
      <rc t="2" v="4597"/>
    </bk>
    <bk>
      <rc t="2" v="4598"/>
    </bk>
    <bk>
      <rc t="2" v="4599"/>
    </bk>
    <bk>
      <rc t="2" v="4600"/>
    </bk>
    <bk>
      <rc t="2" v="4601"/>
    </bk>
    <bk>
      <rc t="2" v="4602"/>
    </bk>
    <bk>
      <rc t="2" v="4603"/>
    </bk>
    <bk>
      <rc t="2" v="4604"/>
    </bk>
    <bk>
      <rc t="2" v="4605"/>
    </bk>
    <bk>
      <rc t="2" v="4606"/>
    </bk>
    <bk>
      <rc t="2" v="4607"/>
    </bk>
    <bk>
      <rc t="2" v="4608"/>
    </bk>
    <bk>
      <rc t="2" v="4609"/>
    </bk>
    <bk>
      <rc t="2" v="4610"/>
    </bk>
    <bk>
      <rc t="2" v="4611"/>
    </bk>
    <bk>
      <rc t="2" v="4612"/>
    </bk>
    <bk>
      <rc t="2" v="4613"/>
    </bk>
    <bk>
      <rc t="2" v="4614"/>
    </bk>
    <bk>
      <rc t="2" v="4615"/>
    </bk>
    <bk>
      <rc t="2" v="4616"/>
    </bk>
    <bk>
      <rc t="2" v="4617"/>
    </bk>
    <bk>
      <rc t="2" v="4618"/>
    </bk>
    <bk>
      <rc t="2" v="4619"/>
    </bk>
    <bk>
      <rc t="2" v="4620"/>
    </bk>
    <bk>
      <rc t="2" v="4621"/>
    </bk>
    <bk>
      <rc t="2" v="4622"/>
    </bk>
    <bk>
      <rc t="2" v="4623"/>
    </bk>
    <bk>
      <rc t="2" v="4624"/>
    </bk>
    <bk>
      <rc t="2" v="4625"/>
    </bk>
    <bk>
      <rc t="2" v="4626"/>
    </bk>
    <bk>
      <rc t="2" v="4627"/>
    </bk>
    <bk>
      <rc t="2" v="4628"/>
    </bk>
    <bk>
      <rc t="2" v="4629"/>
    </bk>
    <bk>
      <rc t="2" v="4630"/>
    </bk>
    <bk>
      <rc t="2" v="4631"/>
    </bk>
    <bk>
      <rc t="2" v="4632"/>
    </bk>
    <bk>
      <rc t="2" v="4633"/>
    </bk>
    <bk>
      <rc t="2" v="4634"/>
    </bk>
    <bk>
      <rc t="2" v="4635"/>
    </bk>
    <bk>
      <rc t="2" v="4636"/>
    </bk>
    <bk>
      <rc t="2" v="4637"/>
    </bk>
    <bk>
      <rc t="2" v="4638"/>
    </bk>
    <bk>
      <rc t="2" v="4639"/>
    </bk>
    <bk>
      <rc t="2" v="4640"/>
    </bk>
    <bk>
      <rc t="2" v="4641"/>
    </bk>
    <bk>
      <rc t="2" v="4642"/>
    </bk>
    <bk>
      <rc t="2" v="4643"/>
    </bk>
    <bk>
      <rc t="2" v="4644"/>
    </bk>
    <bk>
      <rc t="2" v="4645"/>
    </bk>
    <bk>
      <rc t="2" v="4646"/>
    </bk>
    <bk>
      <rc t="2" v="4647"/>
    </bk>
    <bk>
      <rc t="2" v="4648"/>
    </bk>
    <bk>
      <rc t="2" v="4649"/>
    </bk>
    <bk>
      <rc t="2" v="4650"/>
    </bk>
    <bk>
      <rc t="2" v="4651"/>
    </bk>
    <bk>
      <rc t="2" v="4652"/>
    </bk>
    <bk>
      <rc t="2" v="4653"/>
    </bk>
    <bk>
      <rc t="2" v="4654"/>
    </bk>
    <bk>
      <rc t="2" v="4655"/>
    </bk>
    <bk>
      <rc t="2" v="4656"/>
    </bk>
    <bk>
      <rc t="2" v="4657"/>
    </bk>
    <bk>
      <rc t="2" v="4658"/>
    </bk>
    <bk>
      <rc t="2" v="4659"/>
    </bk>
    <bk>
      <rc t="2" v="4660"/>
    </bk>
    <bk>
      <rc t="2" v="4661"/>
    </bk>
    <bk>
      <rc t="2" v="4662"/>
    </bk>
    <bk>
      <rc t="2" v="4663"/>
    </bk>
    <bk>
      <rc t="2" v="4664"/>
    </bk>
    <bk>
      <rc t="2" v="4665"/>
    </bk>
    <bk>
      <rc t="2" v="4666"/>
    </bk>
    <bk>
      <rc t="2" v="4667"/>
    </bk>
    <bk>
      <rc t="2" v="4668"/>
    </bk>
    <bk>
      <rc t="2" v="4669"/>
    </bk>
    <bk>
      <rc t="2" v="4670"/>
    </bk>
    <bk>
      <rc t="2" v="4671"/>
    </bk>
    <bk>
      <rc t="2" v="4672"/>
    </bk>
    <bk>
      <rc t="2" v="4673"/>
    </bk>
    <bk>
      <rc t="2" v="4674"/>
    </bk>
    <bk>
      <rc t="2" v="4675"/>
    </bk>
    <bk>
      <rc t="2" v="4676"/>
    </bk>
    <bk>
      <rc t="2" v="4677"/>
    </bk>
    <bk>
      <rc t="2" v="4678"/>
    </bk>
    <bk>
      <rc t="2" v="4679"/>
    </bk>
    <bk>
      <rc t="2" v="4680"/>
    </bk>
    <bk>
      <rc t="2" v="4681"/>
    </bk>
    <bk>
      <rc t="2" v="4682"/>
    </bk>
    <bk>
      <rc t="2" v="4683"/>
    </bk>
    <bk>
      <rc t="2" v="4684"/>
    </bk>
    <bk>
      <rc t="2" v="4685"/>
    </bk>
    <bk>
      <rc t="2" v="4686"/>
    </bk>
    <bk>
      <rc t="2" v="4687"/>
    </bk>
    <bk>
      <rc t="2" v="4688"/>
    </bk>
    <bk>
      <rc t="2" v="4689"/>
    </bk>
    <bk>
      <rc t="2" v="4690"/>
    </bk>
    <bk>
      <rc t="2" v="4691"/>
    </bk>
    <bk>
      <rc t="2" v="4692"/>
    </bk>
    <bk>
      <rc t="2" v="4693"/>
    </bk>
    <bk>
      <rc t="2" v="4694"/>
    </bk>
    <bk>
      <rc t="2" v="4695"/>
    </bk>
    <bk>
      <rc t="2" v="4696"/>
    </bk>
    <bk>
      <rc t="2" v="4697"/>
    </bk>
    <bk>
      <rc t="2" v="4698"/>
    </bk>
    <bk>
      <rc t="2" v="4699"/>
    </bk>
    <bk>
      <rc t="2" v="4700"/>
    </bk>
    <bk>
      <rc t="2" v="4701"/>
    </bk>
    <bk>
      <rc t="2" v="4702"/>
    </bk>
    <bk>
      <rc t="2" v="4703"/>
    </bk>
    <bk>
      <rc t="2" v="4704"/>
    </bk>
    <bk>
      <rc t="2" v="4705"/>
    </bk>
    <bk>
      <rc t="2" v="4706"/>
    </bk>
    <bk>
      <rc t="2" v="4707"/>
    </bk>
    <bk>
      <rc t="2" v="4708"/>
    </bk>
    <bk>
      <rc t="2" v="4709"/>
    </bk>
    <bk>
      <rc t="2" v="4710"/>
    </bk>
    <bk>
      <rc t="2" v="4711"/>
    </bk>
    <bk>
      <rc t="2" v="4712"/>
    </bk>
    <bk>
      <rc t="2" v="4713"/>
    </bk>
    <bk>
      <rc t="2" v="4714"/>
    </bk>
    <bk>
      <rc t="2" v="4715"/>
    </bk>
    <bk>
      <rc t="2" v="4716"/>
    </bk>
    <bk>
      <rc t="2" v="4717"/>
    </bk>
    <bk>
      <rc t="2" v="4718"/>
    </bk>
    <bk>
      <rc t="2" v="4719"/>
    </bk>
    <bk>
      <rc t="2" v="4720"/>
    </bk>
    <bk>
      <rc t="2" v="4721"/>
    </bk>
    <bk>
      <rc t="2" v="4722"/>
    </bk>
    <bk>
      <rc t="2" v="4723"/>
    </bk>
    <bk>
      <rc t="2" v="4724"/>
    </bk>
    <bk>
      <rc t="2" v="4725"/>
    </bk>
    <bk>
      <rc t="2" v="4726"/>
    </bk>
    <bk>
      <rc t="2" v="4727"/>
    </bk>
    <bk>
      <rc t="2" v="4728"/>
    </bk>
    <bk>
      <rc t="2" v="4729"/>
    </bk>
    <bk>
      <rc t="2" v="4730"/>
    </bk>
    <bk>
      <rc t="2" v="4731"/>
    </bk>
    <bk>
      <rc t="2" v="4732"/>
    </bk>
    <bk>
      <rc t="2" v="4733"/>
    </bk>
    <bk>
      <rc t="2" v="4734"/>
    </bk>
    <bk>
      <rc t="2" v="4735"/>
    </bk>
    <bk>
      <rc t="2" v="4736"/>
    </bk>
    <bk>
      <rc t="2" v="4737"/>
    </bk>
    <bk>
      <rc t="2" v="4738"/>
    </bk>
    <bk>
      <rc t="2" v="4739"/>
    </bk>
    <bk>
      <rc t="2" v="4740"/>
    </bk>
    <bk>
      <rc t="2" v="4741"/>
    </bk>
    <bk>
      <rc t="2" v="4742"/>
    </bk>
    <bk>
      <rc t="2" v="4743"/>
    </bk>
    <bk>
      <rc t="2" v="4744"/>
    </bk>
    <bk>
      <rc t="2" v="4745"/>
    </bk>
    <bk>
      <rc t="2" v="4746"/>
    </bk>
    <bk>
      <rc t="2" v="4747"/>
    </bk>
    <bk>
      <rc t="2" v="4748"/>
    </bk>
    <bk>
      <rc t="2" v="4749"/>
    </bk>
    <bk>
      <rc t="2" v="4750"/>
    </bk>
    <bk>
      <rc t="2" v="4751"/>
    </bk>
    <bk>
      <rc t="2" v="4752"/>
    </bk>
    <bk>
      <rc t="2" v="4753"/>
    </bk>
    <bk>
      <rc t="2" v="4754"/>
    </bk>
    <bk>
      <rc t="2" v="4755"/>
    </bk>
    <bk>
      <rc t="2" v="4756"/>
    </bk>
    <bk>
      <rc t="2" v="4757"/>
    </bk>
    <bk>
      <rc t="2" v="4758"/>
    </bk>
    <bk>
      <rc t="2" v="4759"/>
    </bk>
    <bk>
      <rc t="2" v="4760"/>
    </bk>
    <bk>
      <rc t="2" v="4761"/>
    </bk>
    <bk>
      <rc t="2" v="4762"/>
    </bk>
    <bk>
      <rc t="2" v="4763"/>
    </bk>
    <bk>
      <rc t="2" v="4764"/>
    </bk>
    <bk>
      <rc t="2" v="4765"/>
    </bk>
    <bk>
      <rc t="2" v="4766"/>
    </bk>
    <bk>
      <rc t="2" v="4767"/>
    </bk>
    <bk>
      <rc t="2" v="4768"/>
    </bk>
    <bk>
      <rc t="2" v="4769"/>
    </bk>
    <bk>
      <rc t="2" v="4770"/>
    </bk>
    <bk>
      <rc t="2" v="4771"/>
    </bk>
    <bk>
      <rc t="2" v="4772"/>
    </bk>
    <bk>
      <rc t="2" v="4773"/>
    </bk>
    <bk>
      <rc t="2" v="4774"/>
    </bk>
    <bk>
      <rc t="2" v="4775"/>
    </bk>
    <bk>
      <rc t="2" v="4776"/>
    </bk>
    <bk>
      <rc t="2" v="4777"/>
    </bk>
    <bk>
      <rc t="2" v="4778"/>
    </bk>
    <bk>
      <rc t="2" v="4779"/>
    </bk>
    <bk>
      <rc t="2" v="4780"/>
    </bk>
    <bk>
      <rc t="2" v="4781"/>
    </bk>
    <bk>
      <rc t="2" v="4782"/>
    </bk>
    <bk>
      <rc t="2" v="4783"/>
    </bk>
    <bk>
      <rc t="2" v="4784"/>
    </bk>
    <bk>
      <rc t="2" v="4785"/>
    </bk>
    <bk>
      <rc t="2" v="4786"/>
    </bk>
    <bk>
      <rc t="2" v="4787"/>
    </bk>
    <bk>
      <rc t="2" v="4788"/>
    </bk>
    <bk>
      <rc t="2" v="4789"/>
    </bk>
    <bk>
      <rc t="2" v="4790"/>
    </bk>
    <bk>
      <rc t="2" v="4791"/>
    </bk>
    <bk>
      <rc t="2" v="4792"/>
    </bk>
    <bk>
      <rc t="2" v="4793"/>
    </bk>
    <bk>
      <rc t="2" v="4794"/>
    </bk>
    <bk>
      <rc t="2" v="4795"/>
    </bk>
    <bk>
      <rc t="2" v="4796"/>
    </bk>
    <bk>
      <rc t="2" v="4797"/>
    </bk>
    <bk>
      <rc t="2" v="4798"/>
    </bk>
    <bk>
      <rc t="2" v="4799"/>
    </bk>
    <bk>
      <rc t="2" v="4800"/>
    </bk>
    <bk>
      <rc t="2" v="4801"/>
    </bk>
    <bk>
      <rc t="2" v="4802"/>
    </bk>
    <bk>
      <rc t="2" v="4803"/>
    </bk>
    <bk>
      <rc t="2" v="4804"/>
    </bk>
    <bk>
      <rc t="2" v="4805"/>
    </bk>
    <bk>
      <rc t="2" v="4806"/>
    </bk>
    <bk>
      <rc t="2" v="4807"/>
    </bk>
    <bk>
      <rc t="2" v="4808"/>
    </bk>
    <bk>
      <rc t="2" v="4809"/>
    </bk>
    <bk>
      <rc t="2" v="4810"/>
    </bk>
    <bk>
      <rc t="2" v="4811"/>
    </bk>
    <bk>
      <rc t="2" v="4812"/>
    </bk>
    <bk>
      <rc t="2" v="4813"/>
    </bk>
    <bk>
      <rc t="2" v="4814"/>
    </bk>
    <bk>
      <rc t="2" v="4815"/>
    </bk>
    <bk>
      <rc t="2" v="4816"/>
    </bk>
    <bk>
      <rc t="2" v="4817"/>
    </bk>
    <bk>
      <rc t="2" v="4818"/>
    </bk>
    <bk>
      <rc t="2" v="4819"/>
    </bk>
    <bk>
      <rc t="2" v="4820"/>
    </bk>
    <bk>
      <rc t="2" v="4821"/>
    </bk>
    <bk>
      <rc t="2" v="4822"/>
    </bk>
    <bk>
      <rc t="2" v="4823"/>
    </bk>
    <bk>
      <rc t="2" v="4824"/>
    </bk>
    <bk>
      <rc t="2" v="4825"/>
    </bk>
    <bk>
      <rc t="2" v="4826"/>
    </bk>
    <bk>
      <rc t="2" v="4827"/>
    </bk>
    <bk>
      <rc t="2" v="4828"/>
    </bk>
    <bk>
      <rc t="2" v="4829"/>
    </bk>
    <bk>
      <rc t="2" v="4830"/>
    </bk>
    <bk>
      <rc t="2" v="4831"/>
    </bk>
    <bk>
      <rc t="2" v="4832"/>
    </bk>
    <bk>
      <rc t="2" v="4833"/>
    </bk>
    <bk>
      <rc t="2" v="4834"/>
    </bk>
    <bk>
      <rc t="2" v="4835"/>
    </bk>
    <bk>
      <rc t="2" v="4836"/>
    </bk>
    <bk>
      <rc t="2" v="4837"/>
    </bk>
    <bk>
      <rc t="2" v="4838"/>
    </bk>
    <bk>
      <rc t="2" v="4839"/>
    </bk>
    <bk>
      <rc t="2" v="4840"/>
    </bk>
    <bk>
      <rc t="2" v="4841"/>
    </bk>
    <bk>
      <rc t="2" v="4842"/>
    </bk>
    <bk>
      <rc t="2" v="4843"/>
    </bk>
    <bk>
      <rc t="2" v="4844"/>
    </bk>
    <bk>
      <rc t="2" v="4845"/>
    </bk>
    <bk>
      <rc t="2" v="4846"/>
    </bk>
    <bk>
      <rc t="2" v="4847"/>
    </bk>
    <bk>
      <rc t="2" v="4848"/>
    </bk>
    <bk>
      <rc t="2" v="4849"/>
    </bk>
    <bk>
      <rc t="2" v="4850"/>
    </bk>
    <bk>
      <rc t="2" v="4851"/>
    </bk>
    <bk>
      <rc t="2" v="4852"/>
    </bk>
    <bk>
      <rc t="2" v="4853"/>
    </bk>
    <bk>
      <rc t="2" v="4854"/>
    </bk>
    <bk>
      <rc t="2" v="4855"/>
    </bk>
    <bk>
      <rc t="2" v="4856"/>
    </bk>
    <bk>
      <rc t="2" v="4857"/>
    </bk>
    <bk>
      <rc t="2" v="4858"/>
    </bk>
    <bk>
      <rc t="2" v="4859"/>
    </bk>
    <bk>
      <rc t="2" v="4860"/>
    </bk>
    <bk>
      <rc t="2" v="4861"/>
    </bk>
    <bk>
      <rc t="2" v="4862"/>
    </bk>
    <bk>
      <rc t="2" v="4863"/>
    </bk>
    <bk>
      <rc t="2" v="4864"/>
    </bk>
    <bk>
      <rc t="2" v="4865"/>
    </bk>
    <bk>
      <rc t="2" v="4866"/>
    </bk>
    <bk>
      <rc t="2" v="4867"/>
    </bk>
    <bk>
      <rc t="2" v="4868"/>
    </bk>
    <bk>
      <rc t="2" v="4869"/>
    </bk>
    <bk>
      <rc t="2" v="4870"/>
    </bk>
    <bk>
      <rc t="2" v="4871"/>
    </bk>
    <bk>
      <rc t="2" v="4872"/>
    </bk>
    <bk>
      <rc t="2" v="4873"/>
    </bk>
    <bk>
      <rc t="2" v="4874"/>
    </bk>
    <bk>
      <rc t="2" v="4875"/>
    </bk>
    <bk>
      <rc t="2" v="4876"/>
    </bk>
    <bk>
      <rc t="2" v="4877"/>
    </bk>
    <bk>
      <rc t="2" v="4878"/>
    </bk>
    <bk>
      <rc t="2" v="4879"/>
    </bk>
    <bk>
      <rc t="2" v="4880"/>
    </bk>
    <bk>
      <rc t="2" v="4881"/>
    </bk>
    <bk>
      <rc t="2" v="4882"/>
    </bk>
    <bk>
      <rc t="2" v="4883"/>
    </bk>
    <bk>
      <rc t="2" v="4884"/>
    </bk>
    <bk>
      <rc t="2" v="4885"/>
    </bk>
    <bk>
      <rc t="2" v="4886"/>
    </bk>
    <bk>
      <rc t="2" v="4887"/>
    </bk>
    <bk>
      <rc t="2" v="4888"/>
    </bk>
    <bk>
      <rc t="2" v="4889"/>
    </bk>
    <bk>
      <rc t="2" v="4890"/>
    </bk>
    <bk>
      <rc t="2" v="4891"/>
    </bk>
    <bk>
      <rc t="2" v="4892"/>
    </bk>
    <bk>
      <rc t="2" v="4893"/>
    </bk>
    <bk>
      <rc t="2" v="4894"/>
    </bk>
    <bk>
      <rc t="2" v="4895"/>
    </bk>
    <bk>
      <rc t="2" v="4896"/>
    </bk>
    <bk>
      <rc t="2" v="4897"/>
    </bk>
    <bk>
      <rc t="2" v="4898"/>
    </bk>
    <bk>
      <rc t="2" v="4899"/>
    </bk>
    <bk>
      <rc t="2" v="4900"/>
    </bk>
    <bk>
      <rc t="2" v="4901"/>
    </bk>
    <bk>
      <rc t="2" v="4902"/>
    </bk>
    <bk>
      <rc t="2" v="4903"/>
    </bk>
    <bk>
      <rc t="2" v="4904"/>
    </bk>
    <bk>
      <rc t="2" v="4905"/>
    </bk>
    <bk>
      <rc t="2" v="4906"/>
    </bk>
    <bk>
      <rc t="2" v="4907"/>
    </bk>
    <bk>
      <rc t="2" v="4908"/>
    </bk>
    <bk>
      <rc t="2" v="4909"/>
    </bk>
    <bk>
      <rc t="2" v="4910"/>
    </bk>
    <bk>
      <rc t="2" v="4911"/>
    </bk>
    <bk>
      <rc t="2" v="4912"/>
    </bk>
    <bk>
      <rc t="2" v="4913"/>
    </bk>
    <bk>
      <rc t="2" v="4914"/>
    </bk>
    <bk>
      <rc t="2" v="4915"/>
    </bk>
    <bk>
      <rc t="2" v="4916"/>
    </bk>
    <bk>
      <rc t="2" v="4917"/>
    </bk>
    <bk>
      <rc t="2" v="4918"/>
    </bk>
    <bk>
      <rc t="2" v="4919"/>
    </bk>
    <bk>
      <rc t="2" v="4920"/>
    </bk>
    <bk>
      <rc t="2" v="4921"/>
    </bk>
    <bk>
      <rc t="2" v="4922"/>
    </bk>
    <bk>
      <rc t="2" v="4923"/>
    </bk>
    <bk>
      <rc t="2" v="4924"/>
    </bk>
    <bk>
      <rc t="2" v="4925"/>
    </bk>
    <bk>
      <rc t="2" v="4926"/>
    </bk>
    <bk>
      <rc t="2" v="4927"/>
    </bk>
    <bk>
      <rc t="2" v="4928"/>
    </bk>
    <bk>
      <rc t="2" v="4929"/>
    </bk>
    <bk>
      <rc t="2" v="4930"/>
    </bk>
    <bk>
      <rc t="2" v="4931"/>
    </bk>
    <bk>
      <rc t="2" v="4932"/>
    </bk>
    <bk>
      <rc t="2" v="4933"/>
    </bk>
    <bk>
      <rc t="2" v="4934"/>
    </bk>
    <bk>
      <rc t="2" v="4935"/>
    </bk>
    <bk>
      <rc t="2" v="4936"/>
    </bk>
    <bk>
      <rc t="2" v="4937"/>
    </bk>
    <bk>
      <rc t="2" v="4938"/>
    </bk>
    <bk>
      <rc t="2" v="4939"/>
    </bk>
    <bk>
      <rc t="2" v="4940"/>
    </bk>
    <bk>
      <rc t="2" v="4941"/>
    </bk>
    <bk>
      <rc t="2" v="4942"/>
    </bk>
    <bk>
      <rc t="2" v="4943"/>
    </bk>
    <bk>
      <rc t="2" v="4944"/>
    </bk>
    <bk>
      <rc t="2" v="4945"/>
    </bk>
    <bk>
      <rc t="2" v="4946"/>
    </bk>
    <bk>
      <rc t="2" v="4947"/>
    </bk>
    <bk>
      <rc t="2" v="4948"/>
    </bk>
    <bk>
      <rc t="2" v="4949"/>
    </bk>
    <bk>
      <rc t="2" v="4950"/>
    </bk>
    <bk>
      <rc t="2" v="4951"/>
    </bk>
    <bk>
      <rc t="2" v="4952"/>
    </bk>
    <bk>
      <rc t="2" v="4953"/>
    </bk>
    <bk>
      <rc t="2" v="4954"/>
    </bk>
    <bk>
      <rc t="2" v="4955"/>
    </bk>
    <bk>
      <rc t="2" v="4956"/>
    </bk>
    <bk>
      <rc t="2" v="4957"/>
    </bk>
    <bk>
      <rc t="2" v="4958"/>
    </bk>
    <bk>
      <rc t="2" v="4959"/>
    </bk>
    <bk>
      <rc t="2" v="4960"/>
    </bk>
    <bk>
      <rc t="2" v="4961"/>
    </bk>
    <bk>
      <rc t="2" v="4962"/>
    </bk>
    <bk>
      <rc t="2" v="4963"/>
    </bk>
    <bk>
      <rc t="2" v="4964"/>
    </bk>
    <bk>
      <rc t="2" v="4965"/>
    </bk>
    <bk>
      <rc t="2" v="4966"/>
    </bk>
    <bk>
      <rc t="2" v="4967"/>
    </bk>
    <bk>
      <rc t="2" v="4968"/>
    </bk>
    <bk>
      <rc t="2" v="4969"/>
    </bk>
    <bk>
      <rc t="2" v="4970"/>
    </bk>
    <bk>
      <rc t="2" v="4971"/>
    </bk>
    <bk>
      <rc t="2" v="4972"/>
    </bk>
    <bk>
      <rc t="2" v="4973"/>
    </bk>
    <bk>
      <rc t="2" v="4974"/>
    </bk>
    <bk>
      <rc t="2" v="4975"/>
    </bk>
    <bk>
      <rc t="2" v="4976"/>
    </bk>
    <bk>
      <rc t="2" v="4977"/>
    </bk>
    <bk>
      <rc t="2" v="4978"/>
    </bk>
    <bk>
      <rc t="2" v="4979"/>
    </bk>
    <bk>
      <rc t="2" v="4980"/>
    </bk>
    <bk>
      <rc t="2" v="4981"/>
    </bk>
    <bk>
      <rc t="2" v="4982"/>
    </bk>
    <bk>
      <rc t="2" v="4983"/>
    </bk>
    <bk>
      <rc t="2" v="4984"/>
    </bk>
    <bk>
      <rc t="2" v="4985"/>
    </bk>
    <bk>
      <rc t="2" v="4986"/>
    </bk>
    <bk>
      <rc t="2" v="4987"/>
    </bk>
    <bk>
      <rc t="2" v="4988"/>
    </bk>
    <bk>
      <rc t="2" v="4989"/>
    </bk>
    <bk>
      <rc t="2" v="4990"/>
    </bk>
    <bk>
      <rc t="2" v="4991"/>
    </bk>
    <bk>
      <rc t="2" v="4992"/>
    </bk>
    <bk>
      <rc t="2" v="4993"/>
    </bk>
    <bk>
      <rc t="2" v="4994"/>
    </bk>
    <bk>
      <rc t="2" v="4995"/>
    </bk>
    <bk>
      <rc t="2" v="4996"/>
    </bk>
    <bk>
      <rc t="2" v="4997"/>
    </bk>
    <bk>
      <rc t="2" v="4998"/>
    </bk>
    <bk>
      <rc t="2" v="4999"/>
    </bk>
    <bk>
      <rc t="2" v="5000"/>
    </bk>
    <bk>
      <rc t="2" v="5001"/>
    </bk>
    <bk>
      <rc t="2" v="5002"/>
    </bk>
    <bk>
      <rc t="2" v="5003"/>
    </bk>
    <bk>
      <rc t="2" v="5004"/>
    </bk>
    <bk>
      <rc t="2" v="5005"/>
    </bk>
    <bk>
      <rc t="2" v="5006"/>
    </bk>
    <bk>
      <rc t="2" v="5007"/>
    </bk>
    <bk>
      <rc t="2" v="5008"/>
    </bk>
    <bk>
      <rc t="2" v="5009"/>
    </bk>
    <bk>
      <rc t="2" v="5010"/>
    </bk>
    <bk>
      <rc t="2" v="5011"/>
    </bk>
    <bk>
      <rc t="2" v="5012"/>
    </bk>
    <bk>
      <rc t="2" v="5013"/>
    </bk>
    <bk>
      <rc t="2" v="5014"/>
    </bk>
    <bk>
      <rc t="2" v="5015"/>
    </bk>
    <bk>
      <rc t="2" v="5016"/>
    </bk>
    <bk>
      <rc t="2" v="5017"/>
    </bk>
    <bk>
      <rc t="2" v="5018"/>
    </bk>
    <bk>
      <rc t="2" v="5019"/>
    </bk>
    <bk>
      <rc t="2" v="5020"/>
    </bk>
    <bk>
      <rc t="2" v="5021"/>
    </bk>
    <bk>
      <rc t="2" v="5022"/>
    </bk>
    <bk>
      <rc t="2" v="5023"/>
    </bk>
    <bk>
      <rc t="2" v="5024"/>
    </bk>
    <bk>
      <rc t="2" v="5025"/>
    </bk>
    <bk>
      <rc t="2" v="5026"/>
    </bk>
    <bk>
      <rc t="2" v="5027"/>
    </bk>
    <bk>
      <rc t="2" v="5028"/>
    </bk>
    <bk>
      <rc t="2" v="5029"/>
    </bk>
    <bk>
      <rc t="2" v="5030"/>
    </bk>
    <bk>
      <rc t="2" v="5031"/>
    </bk>
    <bk>
      <rc t="2" v="5032"/>
    </bk>
    <bk>
      <rc t="2" v="5033"/>
    </bk>
    <bk>
      <rc t="2" v="5034"/>
    </bk>
    <bk>
      <rc t="2" v="5035"/>
    </bk>
    <bk>
      <rc t="2" v="5036"/>
    </bk>
    <bk>
      <rc t="2" v="5037"/>
    </bk>
    <bk>
      <rc t="2" v="5038"/>
    </bk>
    <bk>
      <rc t="2" v="5039"/>
    </bk>
    <bk>
      <rc t="2" v="5040"/>
    </bk>
    <bk>
      <rc t="2" v="5041"/>
    </bk>
    <bk>
      <rc t="2" v="5042"/>
    </bk>
    <bk>
      <rc t="2" v="5043"/>
    </bk>
    <bk>
      <rc t="2" v="5044"/>
    </bk>
    <bk>
      <rc t="2" v="5045"/>
    </bk>
    <bk>
      <rc t="2" v="5046"/>
    </bk>
    <bk>
      <rc t="2" v="5047"/>
    </bk>
    <bk>
      <rc t="2" v="5048"/>
    </bk>
    <bk>
      <rc t="2" v="5049"/>
    </bk>
    <bk>
      <rc t="2" v="5050"/>
    </bk>
    <bk>
      <rc t="2" v="5051"/>
    </bk>
    <bk>
      <rc t="2" v="5052"/>
    </bk>
    <bk>
      <rc t="2" v="5053"/>
    </bk>
    <bk>
      <rc t="2" v="5054"/>
    </bk>
    <bk>
      <rc t="2" v="5055"/>
    </bk>
    <bk>
      <rc t="2" v="5056"/>
    </bk>
    <bk>
      <rc t="2" v="5057"/>
    </bk>
    <bk>
      <rc t="2" v="5058"/>
    </bk>
    <bk>
      <rc t="2" v="5059"/>
    </bk>
    <bk>
      <rc t="2" v="5060"/>
    </bk>
    <bk>
      <rc t="2" v="5061"/>
    </bk>
    <bk>
      <rc t="2" v="5062"/>
    </bk>
    <bk>
      <rc t="2" v="5063"/>
    </bk>
    <bk>
      <rc t="2" v="5064"/>
    </bk>
    <bk>
      <rc t="2" v="5065"/>
    </bk>
    <bk>
      <rc t="2" v="5066"/>
    </bk>
    <bk>
      <rc t="2" v="5067"/>
    </bk>
    <bk>
      <rc t="2" v="5068"/>
    </bk>
    <bk>
      <rc t="2" v="5069"/>
    </bk>
    <bk>
      <rc t="2" v="5070"/>
    </bk>
    <bk>
      <rc t="2" v="5071"/>
    </bk>
    <bk>
      <rc t="2" v="5072"/>
    </bk>
    <bk>
      <rc t="2" v="5073"/>
    </bk>
    <bk>
      <rc t="2" v="5074"/>
    </bk>
    <bk>
      <rc t="2" v="5075"/>
    </bk>
    <bk>
      <rc t="2" v="5076"/>
    </bk>
    <bk>
      <rc t="2" v="5077"/>
    </bk>
    <bk>
      <rc t="2" v="5078"/>
    </bk>
    <bk>
      <rc t="2" v="5079"/>
    </bk>
    <bk>
      <rc t="2" v="5080"/>
    </bk>
    <bk>
      <rc t="2" v="5081"/>
    </bk>
    <bk>
      <rc t="2" v="5082"/>
    </bk>
    <bk>
      <rc t="2" v="5083"/>
    </bk>
    <bk>
      <rc t="2" v="5084"/>
    </bk>
    <bk>
      <rc t="2" v="5085"/>
    </bk>
    <bk>
      <rc t="2" v="5086"/>
    </bk>
    <bk>
      <rc t="2" v="5087"/>
    </bk>
    <bk>
      <rc t="2" v="5088"/>
    </bk>
    <bk>
      <rc t="2" v="5089"/>
    </bk>
    <bk>
      <rc t="2" v="5090"/>
    </bk>
    <bk>
      <rc t="2" v="5091"/>
    </bk>
    <bk>
      <rc t="2" v="5092"/>
    </bk>
    <bk>
      <rc t="2" v="5093"/>
    </bk>
    <bk>
      <rc t="2" v="5094"/>
    </bk>
    <bk>
      <rc t="2" v="5095"/>
    </bk>
    <bk>
      <rc t="2" v="5096"/>
    </bk>
    <bk>
      <rc t="2" v="5097"/>
    </bk>
    <bk>
      <rc t="2" v="5098"/>
    </bk>
    <bk>
      <rc t="2" v="5099"/>
    </bk>
    <bk>
      <rc t="2" v="5100"/>
    </bk>
    <bk>
      <rc t="2" v="5101"/>
    </bk>
    <bk>
      <rc t="2" v="5102"/>
    </bk>
    <bk>
      <rc t="2" v="5103"/>
    </bk>
    <bk>
      <rc t="2" v="5104"/>
    </bk>
    <bk>
      <rc t="2" v="5105"/>
    </bk>
    <bk>
      <rc t="2" v="5106"/>
    </bk>
    <bk>
      <rc t="2" v="5107"/>
    </bk>
    <bk>
      <rc t="2" v="5108"/>
    </bk>
    <bk>
      <rc t="2" v="5109"/>
    </bk>
    <bk>
      <rc t="2" v="5110"/>
    </bk>
    <bk>
      <rc t="2" v="5111"/>
    </bk>
    <bk>
      <rc t="2" v="5112"/>
    </bk>
    <bk>
      <rc t="2" v="5113"/>
    </bk>
    <bk>
      <rc t="2" v="5114"/>
    </bk>
    <bk>
      <rc t="2" v="5115"/>
    </bk>
    <bk>
      <rc t="2" v="5116"/>
    </bk>
    <bk>
      <rc t="2" v="5117"/>
    </bk>
    <bk>
      <rc t="2" v="5118"/>
    </bk>
    <bk>
      <rc t="2" v="5119"/>
    </bk>
    <bk>
      <rc t="2" v="5120"/>
    </bk>
    <bk>
      <rc t="2" v="5121"/>
    </bk>
    <bk>
      <rc t="2" v="5122"/>
    </bk>
    <bk>
      <rc t="2" v="5123"/>
    </bk>
    <bk>
      <rc t="2" v="5124"/>
    </bk>
    <bk>
      <rc t="2" v="5125"/>
    </bk>
    <bk>
      <rc t="2" v="5126"/>
    </bk>
    <bk>
      <rc t="2" v="5127"/>
    </bk>
    <bk>
      <rc t="2" v="5128"/>
    </bk>
    <bk>
      <rc t="2" v="5129"/>
    </bk>
    <bk>
      <rc t="2" v="5130"/>
    </bk>
    <bk>
      <rc t="2" v="5131"/>
    </bk>
    <bk>
      <rc t="2" v="5132"/>
    </bk>
    <bk>
      <rc t="2" v="5133"/>
    </bk>
    <bk>
      <rc t="2" v="5134"/>
    </bk>
    <bk>
      <rc t="2" v="5135"/>
    </bk>
    <bk>
      <rc t="2" v="5136"/>
    </bk>
    <bk>
      <rc t="2" v="5137"/>
    </bk>
    <bk>
      <rc t="2" v="5138"/>
    </bk>
    <bk>
      <rc t="2" v="5139"/>
    </bk>
    <bk>
      <rc t="2" v="5140"/>
    </bk>
    <bk>
      <rc t="2" v="5141"/>
    </bk>
    <bk>
      <rc t="2" v="5142"/>
    </bk>
    <bk>
      <rc t="2" v="5143"/>
    </bk>
    <bk>
      <rc t="2" v="5144"/>
    </bk>
    <bk>
      <rc t="2" v="5145"/>
    </bk>
    <bk>
      <rc t="2" v="5146"/>
    </bk>
    <bk>
      <rc t="2" v="5147"/>
    </bk>
    <bk>
      <rc t="2" v="5148"/>
    </bk>
    <bk>
      <rc t="2" v="5149"/>
    </bk>
    <bk>
      <rc t="2" v="5150"/>
    </bk>
    <bk>
      <rc t="2" v="5151"/>
    </bk>
    <bk>
      <rc t="2" v="5152"/>
    </bk>
    <bk>
      <rc t="2" v="5153"/>
    </bk>
    <bk>
      <rc t="2" v="5154"/>
    </bk>
    <bk>
      <rc t="2" v="5155"/>
    </bk>
    <bk>
      <rc t="2" v="5156"/>
    </bk>
    <bk>
      <rc t="2" v="5157"/>
    </bk>
    <bk>
      <rc t="2" v="5158"/>
    </bk>
    <bk>
      <rc t="2" v="5159"/>
    </bk>
    <bk>
      <rc t="2" v="5160"/>
    </bk>
    <bk>
      <rc t="2" v="5161"/>
    </bk>
    <bk>
      <rc t="2" v="5162"/>
    </bk>
    <bk>
      <rc t="2" v="5163"/>
    </bk>
    <bk>
      <rc t="2" v="5164"/>
    </bk>
    <bk>
      <rc t="2" v="5165"/>
    </bk>
    <bk>
      <rc t="2" v="5166"/>
    </bk>
    <bk>
      <rc t="2" v="5167"/>
    </bk>
    <bk>
      <rc t="2" v="5168"/>
    </bk>
    <bk>
      <rc t="2" v="5169"/>
    </bk>
    <bk>
      <rc t="2" v="5170"/>
    </bk>
    <bk>
      <rc t="2" v="5171"/>
    </bk>
    <bk>
      <rc t="2" v="5172"/>
    </bk>
    <bk>
      <rc t="2" v="5173"/>
    </bk>
    <bk>
      <rc t="2" v="5174"/>
    </bk>
    <bk>
      <rc t="2" v="5175"/>
    </bk>
    <bk>
      <rc t="2" v="5176"/>
    </bk>
    <bk>
      <rc t="2" v="5177"/>
    </bk>
    <bk>
      <rc t="2" v="5178"/>
    </bk>
    <bk>
      <rc t="2" v="5179"/>
    </bk>
    <bk>
      <rc t="2" v="5180"/>
    </bk>
    <bk>
      <rc t="2" v="5181"/>
    </bk>
    <bk>
      <rc t="2" v="5182"/>
    </bk>
    <bk>
      <rc t="2" v="5183"/>
    </bk>
    <bk>
      <rc t="2" v="5184"/>
    </bk>
    <bk>
      <rc t="2" v="5185"/>
    </bk>
    <bk>
      <rc t="2" v="5186"/>
    </bk>
    <bk>
      <rc t="2" v="5187"/>
    </bk>
    <bk>
      <rc t="2" v="5188"/>
    </bk>
    <bk>
      <rc t="2" v="5189"/>
    </bk>
    <bk>
      <rc t="2" v="5190"/>
    </bk>
    <bk>
      <rc t="2" v="5191"/>
    </bk>
    <bk>
      <rc t="2" v="5192"/>
    </bk>
    <bk>
      <rc t="2" v="5193"/>
    </bk>
    <bk>
      <rc t="2" v="5194"/>
    </bk>
    <bk>
      <rc t="2" v="5195"/>
    </bk>
    <bk>
      <rc t="2" v="5196"/>
    </bk>
    <bk>
      <rc t="2" v="5197"/>
    </bk>
    <bk>
      <rc t="2" v="5198"/>
    </bk>
    <bk>
      <rc t="2" v="5199"/>
    </bk>
    <bk>
      <rc t="2" v="5200"/>
    </bk>
    <bk>
      <rc t="2" v="5201"/>
    </bk>
    <bk>
      <rc t="2" v="5202"/>
    </bk>
    <bk>
      <rc t="2" v="5203"/>
    </bk>
    <bk>
      <rc t="2" v="5204"/>
    </bk>
    <bk>
      <rc t="2" v="5205"/>
    </bk>
    <bk>
      <rc t="2" v="5206"/>
    </bk>
    <bk>
      <rc t="2" v="5207"/>
    </bk>
    <bk>
      <rc t="2" v="5208"/>
    </bk>
    <bk>
      <rc t="2" v="5209"/>
    </bk>
    <bk>
      <rc t="2" v="5210"/>
    </bk>
    <bk>
      <rc t="2" v="5211"/>
    </bk>
    <bk>
      <rc t="2" v="5212"/>
    </bk>
    <bk>
      <rc t="2" v="5213"/>
    </bk>
    <bk>
      <rc t="2" v="5214"/>
    </bk>
    <bk>
      <rc t="2" v="5215"/>
    </bk>
    <bk>
      <rc t="2" v="5216"/>
    </bk>
    <bk>
      <rc t="2" v="5217"/>
    </bk>
    <bk>
      <rc t="2" v="5218"/>
    </bk>
    <bk>
      <rc t="2" v="5219"/>
    </bk>
    <bk>
      <rc t="2" v="5220"/>
    </bk>
    <bk>
      <rc t="2" v="5221"/>
    </bk>
    <bk>
      <rc t="2" v="5222"/>
    </bk>
    <bk>
      <rc t="2" v="5223"/>
    </bk>
    <bk>
      <rc t="2" v="5224"/>
    </bk>
    <bk>
      <rc t="2" v="5225"/>
    </bk>
    <bk>
      <rc t="2" v="5226"/>
    </bk>
    <bk>
      <rc t="2" v="5227"/>
    </bk>
    <bk>
      <rc t="2" v="5228"/>
    </bk>
    <bk>
      <rc t="2" v="5229"/>
    </bk>
    <bk>
      <rc t="2" v="5230"/>
    </bk>
    <bk>
      <rc t="2" v="5231"/>
    </bk>
    <bk>
      <rc t="2" v="5232"/>
    </bk>
    <bk>
      <rc t="2" v="5233"/>
    </bk>
    <bk>
      <rc t="2" v="5234"/>
    </bk>
    <bk>
      <rc t="2" v="5235"/>
    </bk>
    <bk>
      <rc t="2" v="5236"/>
    </bk>
    <bk>
      <rc t="2" v="5237"/>
    </bk>
    <bk>
      <rc t="2" v="5238"/>
    </bk>
    <bk>
      <rc t="2" v="5239"/>
    </bk>
    <bk>
      <rc t="2" v="5240"/>
    </bk>
    <bk>
      <rc t="2" v="5241"/>
    </bk>
    <bk>
      <rc t="2" v="5242"/>
    </bk>
    <bk>
      <rc t="2" v="5243"/>
    </bk>
    <bk>
      <rc t="2" v="5244"/>
    </bk>
    <bk>
      <rc t="2" v="5245"/>
    </bk>
    <bk>
      <rc t="2" v="5246"/>
    </bk>
    <bk>
      <rc t="2" v="5247"/>
    </bk>
    <bk>
      <rc t="2" v="5248"/>
    </bk>
    <bk>
      <rc t="2" v="5249"/>
    </bk>
    <bk>
      <rc t="2" v="5250"/>
    </bk>
    <bk>
      <rc t="2" v="5251"/>
    </bk>
    <bk>
      <rc t="2" v="5252"/>
    </bk>
    <bk>
      <rc t="2" v="5253"/>
    </bk>
    <bk>
      <rc t="2" v="5254"/>
    </bk>
    <bk>
      <rc t="2" v="5255"/>
    </bk>
    <bk>
      <rc t="2" v="5256"/>
    </bk>
    <bk>
      <rc t="2" v="5257"/>
    </bk>
    <bk>
      <rc t="2" v="5258"/>
    </bk>
    <bk>
      <rc t="2" v="5259"/>
    </bk>
    <bk>
      <rc t="2" v="5260"/>
    </bk>
    <bk>
      <rc t="2" v="5261"/>
    </bk>
    <bk>
      <rc t="2" v="5262"/>
    </bk>
    <bk>
      <rc t="2" v="5263"/>
    </bk>
    <bk>
      <rc t="2" v="5264"/>
    </bk>
    <bk>
      <rc t="2" v="5265"/>
    </bk>
    <bk>
      <rc t="2" v="5266"/>
    </bk>
    <bk>
      <rc t="2" v="5267"/>
    </bk>
    <bk>
      <rc t="2" v="5268"/>
    </bk>
    <bk>
      <rc t="2" v="5269"/>
    </bk>
    <bk>
      <rc t="2" v="5270"/>
    </bk>
    <bk>
      <rc t="2" v="5271"/>
    </bk>
    <bk>
      <rc t="2" v="5272"/>
    </bk>
    <bk>
      <rc t="2" v="5273"/>
    </bk>
    <bk>
      <rc t="2" v="5274"/>
    </bk>
    <bk>
      <rc t="2" v="5275"/>
    </bk>
    <bk>
      <rc t="2" v="5276"/>
    </bk>
    <bk>
      <rc t="2" v="5277"/>
    </bk>
    <bk>
      <rc t="2" v="5278"/>
    </bk>
    <bk>
      <rc t="2" v="5279"/>
    </bk>
    <bk>
      <rc t="2" v="5280"/>
    </bk>
    <bk>
      <rc t="2" v="5281"/>
    </bk>
    <bk>
      <rc t="2" v="5282"/>
    </bk>
    <bk>
      <rc t="2" v="5283"/>
    </bk>
    <bk>
      <rc t="2" v="5284"/>
    </bk>
    <bk>
      <rc t="2" v="5285"/>
    </bk>
    <bk>
      <rc t="2" v="5286"/>
    </bk>
    <bk>
      <rc t="2" v="5287"/>
    </bk>
    <bk>
      <rc t="2" v="5288"/>
    </bk>
    <bk>
      <rc t="2" v="5289"/>
    </bk>
    <bk>
      <rc t="2" v="5290"/>
    </bk>
    <bk>
      <rc t="2" v="5291"/>
    </bk>
    <bk>
      <rc t="2" v="5292"/>
    </bk>
    <bk>
      <rc t="2" v="5293"/>
    </bk>
    <bk>
      <rc t="2" v="5294"/>
    </bk>
    <bk>
      <rc t="2" v="5295"/>
    </bk>
    <bk>
      <rc t="2" v="5296"/>
    </bk>
    <bk>
      <rc t="2" v="5297"/>
    </bk>
    <bk>
      <rc t="2" v="5298"/>
    </bk>
    <bk>
      <rc t="2" v="5299"/>
    </bk>
    <bk>
      <rc t="2" v="5300"/>
    </bk>
    <bk>
      <rc t="2" v="5301"/>
    </bk>
    <bk>
      <rc t="2" v="5302"/>
    </bk>
    <bk>
      <rc t="2" v="5303"/>
    </bk>
    <bk>
      <rc t="2" v="5304"/>
    </bk>
    <bk>
      <rc t="2" v="5305"/>
    </bk>
    <bk>
      <rc t="2" v="5306"/>
    </bk>
    <bk>
      <rc t="2" v="5307"/>
    </bk>
    <bk>
      <rc t="2" v="5308"/>
    </bk>
    <bk>
      <rc t="2" v="5309"/>
    </bk>
    <bk>
      <rc t="2" v="5310"/>
    </bk>
    <bk>
      <rc t="2" v="5311"/>
    </bk>
    <bk>
      <rc t="2" v="5312"/>
    </bk>
    <bk>
      <rc t="2" v="5313"/>
    </bk>
    <bk>
      <rc t="2" v="5314"/>
    </bk>
    <bk>
      <rc t="2" v="5315"/>
    </bk>
    <bk>
      <rc t="2" v="5316"/>
    </bk>
    <bk>
      <rc t="2" v="5317"/>
    </bk>
    <bk>
      <rc t="2" v="5318"/>
    </bk>
    <bk>
      <rc t="2" v="5319"/>
    </bk>
    <bk>
      <rc t="2" v="5320"/>
    </bk>
    <bk>
      <rc t="2" v="5321"/>
    </bk>
    <bk>
      <rc t="2" v="5322"/>
    </bk>
    <bk>
      <rc t="2" v="5323"/>
    </bk>
    <bk>
      <rc t="2" v="5324"/>
    </bk>
    <bk>
      <rc t="2" v="5325"/>
    </bk>
    <bk>
      <rc t="2" v="5326"/>
    </bk>
    <bk>
      <rc t="2" v="5327"/>
    </bk>
    <bk>
      <rc t="2" v="5328"/>
    </bk>
    <bk>
      <rc t="2" v="5329"/>
    </bk>
    <bk>
      <rc t="2" v="5330"/>
    </bk>
    <bk>
      <rc t="2" v="5331"/>
    </bk>
    <bk>
      <rc t="2" v="5332"/>
    </bk>
    <bk>
      <rc t="2" v="5333"/>
    </bk>
    <bk>
      <rc t="2" v="5334"/>
    </bk>
    <bk>
      <rc t="2" v="5335"/>
    </bk>
    <bk>
      <rc t="2" v="5336"/>
    </bk>
    <bk>
      <rc t="2" v="5337"/>
    </bk>
    <bk>
      <rc t="2" v="5338"/>
    </bk>
    <bk>
      <rc t="2" v="5339"/>
    </bk>
    <bk>
      <rc t="2" v="5340"/>
    </bk>
    <bk>
      <rc t="2" v="5341"/>
    </bk>
    <bk>
      <rc t="2" v="5342"/>
    </bk>
    <bk>
      <rc t="2" v="5343"/>
    </bk>
    <bk>
      <rc t="2" v="5344"/>
    </bk>
    <bk>
      <rc t="2" v="5345"/>
    </bk>
    <bk>
      <rc t="2" v="5346"/>
    </bk>
    <bk>
      <rc t="2" v="5347"/>
    </bk>
    <bk>
      <rc t="2" v="5348"/>
    </bk>
    <bk>
      <rc t="2" v="5349"/>
    </bk>
    <bk>
      <rc t="2" v="5350"/>
    </bk>
    <bk>
      <rc t="2" v="5351"/>
    </bk>
    <bk>
      <rc t="2" v="5352"/>
    </bk>
    <bk>
      <rc t="2" v="5353"/>
    </bk>
    <bk>
      <rc t="2" v="5354"/>
    </bk>
    <bk>
      <rc t="2" v="5355"/>
    </bk>
    <bk>
      <rc t="2" v="5356"/>
    </bk>
    <bk>
      <rc t="2" v="5357"/>
    </bk>
    <bk>
      <rc t="2" v="5358"/>
    </bk>
    <bk>
      <rc t="2" v="5359"/>
    </bk>
    <bk>
      <rc t="2" v="5360"/>
    </bk>
    <bk>
      <rc t="2" v="5361"/>
    </bk>
    <bk>
      <rc t="2" v="5362"/>
    </bk>
    <bk>
      <rc t="2" v="5363"/>
    </bk>
    <bk>
      <rc t="2" v="5364"/>
    </bk>
    <bk>
      <rc t="2" v="5365"/>
    </bk>
    <bk>
      <rc t="2" v="5366"/>
    </bk>
    <bk>
      <rc t="2" v="5367"/>
    </bk>
    <bk>
      <rc t="2" v="5368"/>
    </bk>
    <bk>
      <rc t="2" v="5369"/>
    </bk>
    <bk>
      <rc t="2" v="5370"/>
    </bk>
    <bk>
      <rc t="2" v="5371"/>
    </bk>
    <bk>
      <rc t="2" v="5372"/>
    </bk>
    <bk>
      <rc t="2" v="5373"/>
    </bk>
    <bk>
      <rc t="2" v="5374"/>
    </bk>
    <bk>
      <rc t="2" v="5375"/>
    </bk>
    <bk>
      <rc t="2" v="5376"/>
    </bk>
    <bk>
      <rc t="2" v="5377"/>
    </bk>
    <bk>
      <rc t="2" v="5378"/>
    </bk>
    <bk>
      <rc t="2" v="5379"/>
    </bk>
    <bk>
      <rc t="2" v="5380"/>
    </bk>
    <bk>
      <rc t="2" v="5381"/>
    </bk>
    <bk>
      <rc t="2" v="5382"/>
    </bk>
    <bk>
      <rc t="2" v="5383"/>
    </bk>
    <bk>
      <rc t="2" v="5384"/>
    </bk>
    <bk>
      <rc t="2" v="5385"/>
    </bk>
    <bk>
      <rc t="2" v="5386"/>
    </bk>
    <bk>
      <rc t="2" v="5387"/>
    </bk>
    <bk>
      <rc t="2" v="5388"/>
    </bk>
    <bk>
      <rc t="2" v="5389"/>
    </bk>
    <bk>
      <rc t="2" v="5390"/>
    </bk>
    <bk>
      <rc t="2" v="5391"/>
    </bk>
    <bk>
      <rc t="2" v="5392"/>
    </bk>
    <bk>
      <rc t="2" v="5393"/>
    </bk>
    <bk>
      <rc t="2" v="5394"/>
    </bk>
    <bk>
      <rc t="2" v="5395"/>
    </bk>
    <bk>
      <rc t="2" v="5396"/>
    </bk>
    <bk>
      <rc t="2" v="5397"/>
    </bk>
    <bk>
      <rc t="2" v="5398"/>
    </bk>
    <bk>
      <rc t="2" v="5399"/>
    </bk>
    <bk>
      <rc t="2" v="5400"/>
    </bk>
    <bk>
      <rc t="2" v="5401"/>
    </bk>
    <bk>
      <rc t="2" v="5402"/>
    </bk>
    <bk>
      <rc t="2" v="5403"/>
    </bk>
    <bk>
      <rc t="2" v="5404"/>
    </bk>
    <bk>
      <rc t="2" v="5405"/>
    </bk>
    <bk>
      <rc t="2" v="5406"/>
    </bk>
    <bk>
      <rc t="2" v="5407"/>
    </bk>
    <bk>
      <rc t="2" v="5408"/>
    </bk>
    <bk>
      <rc t="2" v="5409"/>
    </bk>
    <bk>
      <rc t="2" v="5410"/>
    </bk>
    <bk>
      <rc t="2" v="5411"/>
    </bk>
    <bk>
      <rc t="2" v="5412"/>
    </bk>
    <bk>
      <rc t="2" v="5413"/>
    </bk>
    <bk>
      <rc t="2" v="5414"/>
    </bk>
    <bk>
      <rc t="2" v="5415"/>
    </bk>
    <bk>
      <rc t="2" v="5416"/>
    </bk>
    <bk>
      <rc t="2" v="5417"/>
    </bk>
    <bk>
      <rc t="2" v="5418"/>
    </bk>
    <bk>
      <rc t="2" v="5419"/>
    </bk>
    <bk>
      <rc t="2" v="5420"/>
    </bk>
    <bk>
      <rc t="2" v="5421"/>
    </bk>
    <bk>
      <rc t="2" v="5422"/>
    </bk>
    <bk>
      <rc t="2" v="5423"/>
    </bk>
    <bk>
      <rc t="2" v="5424"/>
    </bk>
    <bk>
      <rc t="2" v="5425"/>
    </bk>
    <bk>
      <rc t="2" v="5426"/>
    </bk>
    <bk>
      <rc t="2" v="5427"/>
    </bk>
    <bk>
      <rc t="2" v="5428"/>
    </bk>
    <bk>
      <rc t="2" v="5429"/>
    </bk>
    <bk>
      <rc t="2" v="5430"/>
    </bk>
    <bk>
      <rc t="2" v="5431"/>
    </bk>
    <bk>
      <rc t="2" v="5432"/>
    </bk>
    <bk>
      <rc t="2" v="5433"/>
    </bk>
    <bk>
      <rc t="2" v="5434"/>
    </bk>
    <bk>
      <rc t="2" v="5435"/>
    </bk>
    <bk>
      <rc t="2" v="5436"/>
    </bk>
    <bk>
      <rc t="2" v="5437"/>
    </bk>
    <bk>
      <rc t="2" v="5438"/>
    </bk>
    <bk>
      <rc t="2" v="5439"/>
    </bk>
    <bk>
      <rc t="2" v="5440"/>
    </bk>
    <bk>
      <rc t="2" v="5441"/>
    </bk>
    <bk>
      <rc t="2" v="5442"/>
    </bk>
    <bk>
      <rc t="2" v="5443"/>
    </bk>
    <bk>
      <rc t="2" v="5444"/>
    </bk>
    <bk>
      <rc t="2" v="5445"/>
    </bk>
    <bk>
      <rc t="2" v="5446"/>
    </bk>
    <bk>
      <rc t="2" v="5447"/>
    </bk>
    <bk>
      <rc t="2" v="5448"/>
    </bk>
    <bk>
      <rc t="2" v="5449"/>
    </bk>
    <bk>
      <rc t="2" v="5450"/>
    </bk>
    <bk>
      <rc t="2" v="5451"/>
    </bk>
    <bk>
      <rc t="2" v="5452"/>
    </bk>
    <bk>
      <rc t="2" v="5453"/>
    </bk>
    <bk>
      <rc t="2" v="5454"/>
    </bk>
    <bk>
      <rc t="2" v="5455"/>
    </bk>
    <bk>
      <rc t="2" v="5456"/>
    </bk>
    <bk>
      <rc t="2" v="5457"/>
    </bk>
    <bk>
      <rc t="2" v="5458"/>
    </bk>
    <bk>
      <rc t="2" v="5459"/>
    </bk>
    <bk>
      <rc t="2" v="5460"/>
    </bk>
    <bk>
      <rc t="2" v="5461"/>
    </bk>
    <bk>
      <rc t="2" v="5462"/>
    </bk>
    <bk>
      <rc t="2" v="5463"/>
    </bk>
    <bk>
      <rc t="2" v="5464"/>
    </bk>
    <bk>
      <rc t="2" v="5465"/>
    </bk>
    <bk>
      <rc t="2" v="5466"/>
    </bk>
    <bk>
      <rc t="2" v="5467"/>
    </bk>
    <bk>
      <rc t="2" v="5468"/>
    </bk>
    <bk>
      <rc t="2" v="5469"/>
    </bk>
    <bk>
      <rc t="2" v="5470"/>
    </bk>
    <bk>
      <rc t="2" v="5471"/>
    </bk>
    <bk>
      <rc t="2" v="5472"/>
    </bk>
    <bk>
      <rc t="2" v="5473"/>
    </bk>
    <bk>
      <rc t="2" v="5474"/>
    </bk>
    <bk>
      <rc t="2" v="5475"/>
    </bk>
    <bk>
      <rc t="2" v="5476"/>
    </bk>
    <bk>
      <rc t="2" v="5477"/>
    </bk>
    <bk>
      <rc t="2" v="5478"/>
    </bk>
    <bk>
      <rc t="2" v="5479"/>
    </bk>
    <bk>
      <rc t="2" v="5480"/>
    </bk>
    <bk>
      <rc t="2" v="5481"/>
    </bk>
    <bk>
      <rc t="2" v="5482"/>
    </bk>
    <bk>
      <rc t="2" v="5483"/>
    </bk>
    <bk>
      <rc t="2" v="5484"/>
    </bk>
    <bk>
      <rc t="2" v="5485"/>
    </bk>
    <bk>
      <rc t="2" v="5486"/>
    </bk>
    <bk>
      <rc t="2" v="5487"/>
    </bk>
    <bk>
      <rc t="2" v="5488"/>
    </bk>
    <bk>
      <rc t="2" v="5489"/>
    </bk>
    <bk>
      <rc t="2" v="5490"/>
    </bk>
    <bk>
      <rc t="2" v="5491"/>
    </bk>
    <bk>
      <rc t="2" v="5492"/>
    </bk>
    <bk>
      <rc t="2" v="5493"/>
    </bk>
    <bk>
      <rc t="2" v="5494"/>
    </bk>
    <bk>
      <rc t="2" v="5495"/>
    </bk>
    <bk>
      <rc t="2" v="5496"/>
    </bk>
    <bk>
      <rc t="2" v="5497"/>
    </bk>
    <bk>
      <rc t="2" v="5498"/>
    </bk>
    <bk>
      <rc t="2" v="5499"/>
    </bk>
    <bk>
      <rc t="2" v="5500"/>
    </bk>
    <bk>
      <rc t="2" v="5501"/>
    </bk>
    <bk>
      <rc t="2" v="5502"/>
    </bk>
    <bk>
      <rc t="2" v="5503"/>
    </bk>
    <bk>
      <rc t="2" v="5504"/>
    </bk>
    <bk>
      <rc t="2" v="5505"/>
    </bk>
    <bk>
      <rc t="2" v="5506"/>
    </bk>
    <bk>
      <rc t="2" v="5507"/>
    </bk>
    <bk>
      <rc t="2" v="5508"/>
    </bk>
    <bk>
      <rc t="2" v="5509"/>
    </bk>
    <bk>
      <rc t="2" v="5510"/>
    </bk>
    <bk>
      <rc t="2" v="5511"/>
    </bk>
    <bk>
      <rc t="2" v="5512"/>
    </bk>
    <bk>
      <rc t="2" v="5513"/>
    </bk>
    <bk>
      <rc t="2" v="5514"/>
    </bk>
    <bk>
      <rc t="2" v="5515"/>
    </bk>
    <bk>
      <rc t="2" v="5516"/>
    </bk>
    <bk>
      <rc t="2" v="5517"/>
    </bk>
    <bk>
      <rc t="2" v="5518"/>
    </bk>
    <bk>
      <rc t="2" v="5519"/>
    </bk>
    <bk>
      <rc t="2" v="5520"/>
    </bk>
    <bk>
      <rc t="2" v="5521"/>
    </bk>
    <bk>
      <rc t="2" v="5522"/>
    </bk>
    <bk>
      <rc t="2" v="5523"/>
    </bk>
    <bk>
      <rc t="2" v="5524"/>
    </bk>
    <bk>
      <rc t="2" v="5525"/>
    </bk>
    <bk>
      <rc t="2" v="5526"/>
    </bk>
    <bk>
      <rc t="2" v="5527"/>
    </bk>
    <bk>
      <rc t="2" v="5528"/>
    </bk>
    <bk>
      <rc t="2" v="5529"/>
    </bk>
    <bk>
      <rc t="2" v="5530"/>
    </bk>
    <bk>
      <rc t="2" v="5531"/>
    </bk>
    <bk>
      <rc t="2" v="5532"/>
    </bk>
    <bk>
      <rc t="2" v="5533"/>
    </bk>
    <bk>
      <rc t="2" v="5534"/>
    </bk>
    <bk>
      <rc t="2" v="5535"/>
    </bk>
    <bk>
      <rc t="2" v="5536"/>
    </bk>
    <bk>
      <rc t="2" v="5537"/>
    </bk>
    <bk>
      <rc t="2" v="5538"/>
    </bk>
    <bk>
      <rc t="2" v="5539"/>
    </bk>
    <bk>
      <rc t="2" v="5540"/>
    </bk>
    <bk>
      <rc t="2" v="5541"/>
    </bk>
    <bk>
      <rc t="2" v="5542"/>
    </bk>
    <bk>
      <rc t="2" v="5543"/>
    </bk>
    <bk>
      <rc t="2" v="5544"/>
    </bk>
    <bk>
      <rc t="2" v="5545"/>
    </bk>
    <bk>
      <rc t="2" v="5546"/>
    </bk>
    <bk>
      <rc t="2" v="5547"/>
    </bk>
    <bk>
      <rc t="2" v="5548"/>
    </bk>
    <bk>
      <rc t="2" v="5549"/>
    </bk>
    <bk>
      <rc t="2" v="5550"/>
    </bk>
    <bk>
      <rc t="2" v="5551"/>
    </bk>
    <bk>
      <rc t="2" v="5552"/>
    </bk>
    <bk>
      <rc t="2" v="5553"/>
    </bk>
    <bk>
      <rc t="2" v="5554"/>
    </bk>
    <bk>
      <rc t="2" v="5555"/>
    </bk>
    <bk>
      <rc t="2" v="5556"/>
    </bk>
    <bk>
      <rc t="2" v="5557"/>
    </bk>
    <bk>
      <rc t="2" v="5558"/>
    </bk>
    <bk>
      <rc t="2" v="5559"/>
    </bk>
    <bk>
      <rc t="2" v="5560"/>
    </bk>
    <bk>
      <rc t="2" v="5561"/>
    </bk>
    <bk>
      <rc t="2" v="5562"/>
    </bk>
    <bk>
      <rc t="2" v="5563"/>
    </bk>
    <bk>
      <rc t="2" v="5564"/>
    </bk>
    <bk>
      <rc t="2" v="5565"/>
    </bk>
    <bk>
      <rc t="2" v="5566"/>
    </bk>
    <bk>
      <rc t="2" v="5567"/>
    </bk>
    <bk>
      <rc t="2" v="5568"/>
    </bk>
    <bk>
      <rc t="2" v="5569"/>
    </bk>
    <bk>
      <rc t="2" v="5570"/>
    </bk>
    <bk>
      <rc t="2" v="5571"/>
    </bk>
    <bk>
      <rc t="2" v="5572"/>
    </bk>
    <bk>
      <rc t="2" v="5573"/>
    </bk>
    <bk>
      <rc t="2" v="5574"/>
    </bk>
    <bk>
      <rc t="2" v="5575"/>
    </bk>
    <bk>
      <rc t="2" v="5576"/>
    </bk>
    <bk>
      <rc t="2" v="5577"/>
    </bk>
    <bk>
      <rc t="2" v="5578"/>
    </bk>
    <bk>
      <rc t="2" v="5579"/>
    </bk>
    <bk>
      <rc t="2" v="5580"/>
    </bk>
    <bk>
      <rc t="2" v="5581"/>
    </bk>
    <bk>
      <rc t="2" v="5582"/>
    </bk>
    <bk>
      <rc t="2" v="5583"/>
    </bk>
    <bk>
      <rc t="2" v="5584"/>
    </bk>
    <bk>
      <rc t="2" v="5585"/>
    </bk>
    <bk>
      <rc t="2" v="5586"/>
    </bk>
    <bk>
      <rc t="2" v="5587"/>
    </bk>
    <bk>
      <rc t="2" v="5588"/>
    </bk>
    <bk>
      <rc t="2" v="5589"/>
    </bk>
    <bk>
      <rc t="2" v="5590"/>
    </bk>
    <bk>
      <rc t="2" v="5591"/>
    </bk>
    <bk>
      <rc t="2" v="5592"/>
    </bk>
    <bk>
      <rc t="2" v="5593"/>
    </bk>
    <bk>
      <rc t="2" v="5594"/>
    </bk>
    <bk>
      <rc t="2" v="5595"/>
    </bk>
    <bk>
      <rc t="2" v="5596"/>
    </bk>
    <bk>
      <rc t="2" v="5597"/>
    </bk>
    <bk>
      <rc t="2" v="5598"/>
    </bk>
    <bk>
      <rc t="2" v="5599"/>
    </bk>
    <bk>
      <rc t="2" v="5600"/>
    </bk>
    <bk>
      <rc t="2" v="5601"/>
    </bk>
    <bk>
      <rc t="2" v="5602"/>
    </bk>
    <bk>
      <rc t="2" v="5603"/>
    </bk>
    <bk>
      <rc t="2" v="5604"/>
    </bk>
    <bk>
      <rc t="2" v="5605"/>
    </bk>
    <bk>
      <rc t="2" v="5606"/>
    </bk>
    <bk>
      <rc t="2" v="5607"/>
    </bk>
    <bk>
      <rc t="2" v="5608"/>
    </bk>
    <bk>
      <rc t="2" v="5609"/>
    </bk>
    <bk>
      <rc t="2" v="5610"/>
    </bk>
    <bk>
      <rc t="2" v="5611"/>
    </bk>
    <bk>
      <rc t="2" v="5612"/>
    </bk>
    <bk>
      <rc t="2" v="5613"/>
    </bk>
    <bk>
      <rc t="2" v="5614"/>
    </bk>
    <bk>
      <rc t="2" v="5615"/>
    </bk>
    <bk>
      <rc t="2" v="5616"/>
    </bk>
    <bk>
      <rc t="2" v="5617"/>
    </bk>
    <bk>
      <rc t="2" v="5618"/>
    </bk>
    <bk>
      <rc t="2" v="5619"/>
    </bk>
    <bk>
      <rc t="2" v="5620"/>
    </bk>
    <bk>
      <rc t="2" v="5621"/>
    </bk>
    <bk>
      <rc t="2" v="5622"/>
    </bk>
    <bk>
      <rc t="2" v="5623"/>
    </bk>
    <bk>
      <rc t="2" v="5624"/>
    </bk>
    <bk>
      <rc t="2" v="5625"/>
    </bk>
    <bk>
      <rc t="2" v="5626"/>
    </bk>
    <bk>
      <rc t="2" v="5627"/>
    </bk>
    <bk>
      <rc t="2" v="5628"/>
    </bk>
    <bk>
      <rc t="2" v="5629"/>
    </bk>
    <bk>
      <rc t="2" v="5630"/>
    </bk>
    <bk>
      <rc t="2" v="5631"/>
    </bk>
    <bk>
      <rc t="2" v="5632"/>
    </bk>
    <bk>
      <rc t="2" v="5633"/>
    </bk>
    <bk>
      <rc t="2" v="5634"/>
    </bk>
    <bk>
      <rc t="2" v="5635"/>
    </bk>
    <bk>
      <rc t="2" v="5636"/>
    </bk>
    <bk>
      <rc t="2" v="5637"/>
    </bk>
    <bk>
      <rc t="2" v="5638"/>
    </bk>
    <bk>
      <rc t="2" v="5639"/>
    </bk>
    <bk>
      <rc t="2" v="5640"/>
    </bk>
    <bk>
      <rc t="2" v="5641"/>
    </bk>
    <bk>
      <rc t="2" v="5642"/>
    </bk>
    <bk>
      <rc t="2" v="5643"/>
    </bk>
    <bk>
      <rc t="2" v="5644"/>
    </bk>
    <bk>
      <rc t="2" v="5645"/>
    </bk>
    <bk>
      <rc t="2" v="5646"/>
    </bk>
    <bk>
      <rc t="2" v="5647"/>
    </bk>
    <bk>
      <rc t="2" v="5648"/>
    </bk>
    <bk>
      <rc t="2" v="5649"/>
    </bk>
    <bk>
      <rc t="2" v="5650"/>
    </bk>
    <bk>
      <rc t="2" v="5651"/>
    </bk>
    <bk>
      <rc t="2" v="5652"/>
    </bk>
    <bk>
      <rc t="2" v="5653"/>
    </bk>
    <bk>
      <rc t="2" v="5654"/>
    </bk>
    <bk>
      <rc t="2" v="5655"/>
    </bk>
    <bk>
      <rc t="2" v="5656"/>
    </bk>
    <bk>
      <rc t="2" v="5657"/>
    </bk>
    <bk>
      <rc t="2" v="5658"/>
    </bk>
    <bk>
      <rc t="2" v="5659"/>
    </bk>
    <bk>
      <rc t="2" v="5660"/>
    </bk>
    <bk>
      <rc t="2" v="5661"/>
    </bk>
    <bk>
      <rc t="2" v="5662"/>
    </bk>
    <bk>
      <rc t="2" v="5663"/>
    </bk>
    <bk>
      <rc t="2" v="5664"/>
    </bk>
    <bk>
      <rc t="2" v="5665"/>
    </bk>
    <bk>
      <rc t="2" v="5666"/>
    </bk>
    <bk>
      <rc t="2" v="5667"/>
    </bk>
    <bk>
      <rc t="2" v="5668"/>
    </bk>
    <bk>
      <rc t="2" v="5669"/>
    </bk>
    <bk>
      <rc t="2" v="5670"/>
    </bk>
    <bk>
      <rc t="2" v="5671"/>
    </bk>
    <bk>
      <rc t="2" v="5672"/>
    </bk>
    <bk>
      <rc t="2" v="5673"/>
    </bk>
    <bk>
      <rc t="2" v="5674"/>
    </bk>
    <bk>
      <rc t="2" v="5675"/>
    </bk>
    <bk>
      <rc t="2" v="5676"/>
    </bk>
    <bk>
      <rc t="2" v="5677"/>
    </bk>
    <bk>
      <rc t="2" v="5678"/>
    </bk>
    <bk>
      <rc t="2" v="5679"/>
    </bk>
    <bk>
      <rc t="2" v="5680"/>
    </bk>
    <bk>
      <rc t="2" v="5681"/>
    </bk>
    <bk>
      <rc t="2" v="5682"/>
    </bk>
    <bk>
      <rc t="2" v="5683"/>
    </bk>
    <bk>
      <rc t="2" v="5684"/>
    </bk>
    <bk>
      <rc t="2" v="5685"/>
    </bk>
    <bk>
      <rc t="2" v="5686"/>
    </bk>
    <bk>
      <rc t="2" v="5687"/>
    </bk>
    <bk>
      <rc t="2" v="5688"/>
    </bk>
    <bk>
      <rc t="2" v="5689"/>
    </bk>
    <bk>
      <rc t="2" v="5690"/>
    </bk>
    <bk>
      <rc t="2" v="5691"/>
    </bk>
    <bk>
      <rc t="2" v="5692"/>
    </bk>
    <bk>
      <rc t="2" v="5693"/>
    </bk>
    <bk>
      <rc t="2" v="5694"/>
    </bk>
    <bk>
      <rc t="2" v="5695"/>
    </bk>
    <bk>
      <rc t="2" v="5696"/>
    </bk>
    <bk>
      <rc t="2" v="5697"/>
    </bk>
    <bk>
      <rc t="2" v="5698"/>
    </bk>
    <bk>
      <rc t="2" v="5699"/>
    </bk>
    <bk>
      <rc t="2" v="5700"/>
    </bk>
    <bk>
      <rc t="2" v="5701"/>
    </bk>
    <bk>
      <rc t="2" v="5702"/>
    </bk>
    <bk>
      <rc t="2" v="5703"/>
    </bk>
    <bk>
      <rc t="2" v="5704"/>
    </bk>
    <bk>
      <rc t="2" v="5705"/>
    </bk>
    <bk>
      <rc t="2" v="5706"/>
    </bk>
    <bk>
      <rc t="2" v="5707"/>
    </bk>
    <bk>
      <rc t="2" v="5708"/>
    </bk>
    <bk>
      <rc t="2" v="5709"/>
    </bk>
    <bk>
      <rc t="2" v="5710"/>
    </bk>
    <bk>
      <rc t="2" v="5711"/>
    </bk>
    <bk>
      <rc t="2" v="5712"/>
    </bk>
    <bk>
      <rc t="2" v="5713"/>
    </bk>
    <bk>
      <rc t="2" v="5714"/>
    </bk>
    <bk>
      <rc t="2" v="5715"/>
    </bk>
    <bk>
      <rc t="2" v="5716"/>
    </bk>
    <bk>
      <rc t="2" v="5717"/>
    </bk>
    <bk>
      <rc t="2" v="5718"/>
    </bk>
    <bk>
      <rc t="2" v="5719"/>
    </bk>
    <bk>
      <rc t="2" v="5720"/>
    </bk>
    <bk>
      <rc t="2" v="5721"/>
    </bk>
    <bk>
      <rc t="2" v="5722"/>
    </bk>
    <bk>
      <rc t="2" v="5723"/>
    </bk>
    <bk>
      <rc t="2" v="5724"/>
    </bk>
    <bk>
      <rc t="2" v="5725"/>
    </bk>
    <bk>
      <rc t="2" v="5726"/>
    </bk>
    <bk>
      <rc t="2" v="5727"/>
    </bk>
    <bk>
      <rc t="2" v="5728"/>
    </bk>
    <bk>
      <rc t="2" v="5729"/>
    </bk>
    <bk>
      <rc t="2" v="5730"/>
    </bk>
    <bk>
      <rc t="2" v="5731"/>
    </bk>
    <bk>
      <rc t="2" v="5732"/>
    </bk>
    <bk>
      <rc t="2" v="5733"/>
    </bk>
    <bk>
      <rc t="2" v="5734"/>
    </bk>
    <bk>
      <rc t="2" v="5735"/>
    </bk>
    <bk>
      <rc t="2" v="5736"/>
    </bk>
    <bk>
      <rc t="2" v="5737"/>
    </bk>
    <bk>
      <rc t="2" v="5738"/>
    </bk>
    <bk>
      <rc t="2" v="5739"/>
    </bk>
    <bk>
      <rc t="2" v="5740"/>
    </bk>
    <bk>
      <rc t="2" v="5741"/>
    </bk>
    <bk>
      <rc t="2" v="5742"/>
    </bk>
    <bk>
      <rc t="2" v="5743"/>
    </bk>
    <bk>
      <rc t="2" v="5744"/>
    </bk>
    <bk>
      <rc t="2" v="5745"/>
    </bk>
    <bk>
      <rc t="2" v="5746"/>
    </bk>
    <bk>
      <rc t="2" v="5747"/>
    </bk>
    <bk>
      <rc t="2" v="5748"/>
    </bk>
    <bk>
      <rc t="2" v="5749"/>
    </bk>
    <bk>
      <rc t="2" v="5750"/>
    </bk>
    <bk>
      <rc t="2" v="5751"/>
    </bk>
    <bk>
      <rc t="2" v="5752"/>
    </bk>
    <bk>
      <rc t="2" v="5753"/>
    </bk>
    <bk>
      <rc t="2" v="5754"/>
    </bk>
    <bk>
      <rc t="2" v="5755"/>
    </bk>
    <bk>
      <rc t="2" v="5756"/>
    </bk>
    <bk>
      <rc t="2" v="5757"/>
    </bk>
    <bk>
      <rc t="2" v="5758"/>
    </bk>
    <bk>
      <rc t="2" v="5759"/>
    </bk>
    <bk>
      <rc t="2" v="5760"/>
    </bk>
    <bk>
      <rc t="2" v="5761"/>
    </bk>
    <bk>
      <rc t="2" v="5762"/>
    </bk>
    <bk>
      <rc t="2" v="5763"/>
    </bk>
    <bk>
      <rc t="2" v="5764"/>
    </bk>
    <bk>
      <rc t="2" v="5765"/>
    </bk>
    <bk>
      <rc t="2" v="5766"/>
    </bk>
    <bk>
      <rc t="2" v="5767"/>
    </bk>
    <bk>
      <rc t="2" v="5768"/>
    </bk>
    <bk>
      <rc t="2" v="5769"/>
    </bk>
    <bk>
      <rc t="2" v="5770"/>
    </bk>
    <bk>
      <rc t="2" v="5771"/>
    </bk>
    <bk>
      <rc t="2" v="5772"/>
    </bk>
    <bk>
      <rc t="2" v="5773"/>
    </bk>
    <bk>
      <rc t="2" v="5774"/>
    </bk>
    <bk>
      <rc t="2" v="5775"/>
    </bk>
    <bk>
      <rc t="2" v="5776"/>
    </bk>
    <bk>
      <rc t="2" v="5777"/>
    </bk>
    <bk>
      <rc t="2" v="5778"/>
    </bk>
    <bk>
      <rc t="2" v="5779"/>
    </bk>
    <bk>
      <rc t="2" v="5780"/>
    </bk>
    <bk>
      <rc t="2" v="5781"/>
    </bk>
    <bk>
      <rc t="2" v="5782"/>
    </bk>
    <bk>
      <rc t="2" v="5783"/>
    </bk>
    <bk>
      <rc t="2" v="5784"/>
    </bk>
    <bk>
      <rc t="2" v="5785"/>
    </bk>
    <bk>
      <rc t="2" v="5786"/>
    </bk>
    <bk>
      <rc t="2" v="5787"/>
    </bk>
    <bk>
      <rc t="2" v="5788"/>
    </bk>
    <bk>
      <rc t="2" v="5789"/>
    </bk>
    <bk>
      <rc t="2" v="5790"/>
    </bk>
    <bk>
      <rc t="2" v="5791"/>
    </bk>
    <bk>
      <rc t="2" v="5792"/>
    </bk>
    <bk>
      <rc t="2" v="5793"/>
    </bk>
    <bk>
      <rc t="2" v="5794"/>
    </bk>
    <bk>
      <rc t="2" v="5795"/>
    </bk>
    <bk>
      <rc t="2" v="5796"/>
    </bk>
    <bk>
      <rc t="2" v="5797"/>
    </bk>
    <bk>
      <rc t="2" v="5798"/>
    </bk>
    <bk>
      <rc t="2" v="5799"/>
    </bk>
    <bk>
      <rc t="2" v="5800"/>
    </bk>
    <bk>
      <rc t="2" v="5801"/>
    </bk>
    <bk>
      <rc t="2" v="5802"/>
    </bk>
    <bk>
      <rc t="2" v="5803"/>
    </bk>
    <bk>
      <rc t="2" v="5804"/>
    </bk>
    <bk>
      <rc t="2" v="5805"/>
    </bk>
    <bk>
      <rc t="2" v="5806"/>
    </bk>
    <bk>
      <rc t="2" v="5807"/>
    </bk>
    <bk>
      <rc t="2" v="5808"/>
    </bk>
    <bk>
      <rc t="2" v="5809"/>
    </bk>
    <bk>
      <rc t="2" v="5810"/>
    </bk>
    <bk>
      <rc t="2" v="5811"/>
    </bk>
    <bk>
      <rc t="2" v="5812"/>
    </bk>
    <bk>
      <rc t="2" v="5813"/>
    </bk>
    <bk>
      <rc t="2" v="5814"/>
    </bk>
    <bk>
      <rc t="2" v="5815"/>
    </bk>
    <bk>
      <rc t="2" v="5816"/>
    </bk>
    <bk>
      <rc t="2" v="5817"/>
    </bk>
    <bk>
      <rc t="2" v="5818"/>
    </bk>
    <bk>
      <rc t="2" v="5819"/>
    </bk>
    <bk>
      <rc t="2" v="5820"/>
    </bk>
    <bk>
      <rc t="2" v="5821"/>
    </bk>
    <bk>
      <rc t="2" v="5822"/>
    </bk>
    <bk>
      <rc t="2" v="5823"/>
    </bk>
    <bk>
      <rc t="2" v="5824"/>
    </bk>
    <bk>
      <rc t="2" v="5825"/>
    </bk>
    <bk>
      <rc t="2" v="5826"/>
    </bk>
    <bk>
      <rc t="2" v="5827"/>
    </bk>
    <bk>
      <rc t="2" v="5828"/>
    </bk>
    <bk>
      <rc t="2" v="5829"/>
    </bk>
    <bk>
      <rc t="2" v="5830"/>
    </bk>
    <bk>
      <rc t="2" v="5831"/>
    </bk>
    <bk>
      <rc t="2" v="5832"/>
    </bk>
    <bk>
      <rc t="2" v="5833"/>
    </bk>
    <bk>
      <rc t="2" v="5834"/>
    </bk>
    <bk>
      <rc t="2" v="5835"/>
    </bk>
    <bk>
      <rc t="2" v="5836"/>
    </bk>
    <bk>
      <rc t="2" v="5837"/>
    </bk>
    <bk>
      <rc t="2" v="5838"/>
    </bk>
    <bk>
      <rc t="2" v="5839"/>
    </bk>
    <bk>
      <rc t="2" v="5840"/>
    </bk>
    <bk>
      <rc t="2" v="5841"/>
    </bk>
    <bk>
      <rc t="2" v="5842"/>
    </bk>
    <bk>
      <rc t="2" v="5843"/>
    </bk>
    <bk>
      <rc t="2" v="5844"/>
    </bk>
    <bk>
      <rc t="2" v="5845"/>
    </bk>
    <bk>
      <rc t="2" v="5846"/>
    </bk>
    <bk>
      <rc t="2" v="5847"/>
    </bk>
    <bk>
      <rc t="2" v="5848"/>
    </bk>
    <bk>
      <rc t="2" v="5849"/>
    </bk>
    <bk>
      <rc t="2" v="5850"/>
    </bk>
    <bk>
      <rc t="2" v="5851"/>
    </bk>
    <bk>
      <rc t="2" v="5852"/>
    </bk>
    <bk>
      <rc t="2" v="5853"/>
    </bk>
    <bk>
      <rc t="2" v="5854"/>
    </bk>
    <bk>
      <rc t="2" v="5855"/>
    </bk>
    <bk>
      <rc t="2" v="5856"/>
    </bk>
    <bk>
      <rc t="2" v="5857"/>
    </bk>
    <bk>
      <rc t="2" v="5858"/>
    </bk>
    <bk>
      <rc t="2" v="5859"/>
    </bk>
    <bk>
      <rc t="2" v="5860"/>
    </bk>
    <bk>
      <rc t="2" v="5861"/>
    </bk>
    <bk>
      <rc t="2" v="5862"/>
    </bk>
    <bk>
      <rc t="2" v="5863"/>
    </bk>
    <bk>
      <rc t="2" v="5864"/>
    </bk>
    <bk>
      <rc t="2" v="5865"/>
    </bk>
    <bk>
      <rc t="2" v="5866"/>
    </bk>
    <bk>
      <rc t="2" v="5867"/>
    </bk>
    <bk>
      <rc t="2" v="5868"/>
    </bk>
    <bk>
      <rc t="2" v="5869"/>
    </bk>
    <bk>
      <rc t="2" v="5870"/>
    </bk>
    <bk>
      <rc t="2" v="5871"/>
    </bk>
    <bk>
      <rc t="2" v="5872"/>
    </bk>
    <bk>
      <rc t="2" v="5873"/>
    </bk>
    <bk>
      <rc t="2" v="5874"/>
    </bk>
    <bk>
      <rc t="2" v="5875"/>
    </bk>
    <bk>
      <rc t="2" v="5876"/>
    </bk>
    <bk>
      <rc t="2" v="5877"/>
    </bk>
    <bk>
      <rc t="2" v="5878"/>
    </bk>
    <bk>
      <rc t="2" v="5879"/>
    </bk>
    <bk>
      <rc t="2" v="5880"/>
    </bk>
    <bk>
      <rc t="2" v="5881"/>
    </bk>
    <bk>
      <rc t="2" v="5882"/>
    </bk>
    <bk>
      <rc t="2" v="5883"/>
    </bk>
    <bk>
      <rc t="2" v="5884"/>
    </bk>
    <bk>
      <rc t="2" v="5885"/>
    </bk>
    <bk>
      <rc t="2" v="5886"/>
    </bk>
    <bk>
      <rc t="2" v="5887"/>
    </bk>
    <bk>
      <rc t="2" v="5888"/>
    </bk>
    <bk>
      <rc t="2" v="5889"/>
    </bk>
    <bk>
      <rc t="2" v="5890"/>
    </bk>
    <bk>
      <rc t="2" v="5891"/>
    </bk>
    <bk>
      <rc t="2" v="5892"/>
    </bk>
    <bk>
      <rc t="2" v="5893"/>
    </bk>
    <bk>
      <rc t="2" v="5894"/>
    </bk>
    <bk>
      <rc t="2" v="5895"/>
    </bk>
    <bk>
      <rc t="2" v="5896"/>
    </bk>
    <bk>
      <rc t="2" v="5897"/>
    </bk>
    <bk>
      <rc t="2" v="5898"/>
    </bk>
    <bk>
      <rc t="2" v="5899"/>
    </bk>
    <bk>
      <rc t="2" v="5900"/>
    </bk>
    <bk>
      <rc t="2" v="5901"/>
    </bk>
    <bk>
      <rc t="2" v="5902"/>
    </bk>
    <bk>
      <rc t="2" v="5903"/>
    </bk>
    <bk>
      <rc t="2" v="5904"/>
    </bk>
    <bk>
      <rc t="2" v="5905"/>
    </bk>
    <bk>
      <rc t="2" v="5906"/>
    </bk>
    <bk>
      <rc t="2" v="5907"/>
    </bk>
    <bk>
      <rc t="2" v="5908"/>
    </bk>
    <bk>
      <rc t="2" v="5909"/>
    </bk>
    <bk>
      <rc t="2" v="5910"/>
    </bk>
    <bk>
      <rc t="2" v="5911"/>
    </bk>
    <bk>
      <rc t="2" v="5912"/>
    </bk>
    <bk>
      <rc t="2" v="5913"/>
    </bk>
    <bk>
      <rc t="2" v="5914"/>
    </bk>
    <bk>
      <rc t="2" v="5915"/>
    </bk>
    <bk>
      <rc t="2" v="5916"/>
    </bk>
    <bk>
      <rc t="2" v="5917"/>
    </bk>
    <bk>
      <rc t="2" v="5918"/>
    </bk>
    <bk>
      <rc t="2" v="5919"/>
    </bk>
    <bk>
      <rc t="2" v="5920"/>
    </bk>
    <bk>
      <rc t="2" v="5921"/>
    </bk>
    <bk>
      <rc t="2" v="5922"/>
    </bk>
    <bk>
      <rc t="2" v="5923"/>
    </bk>
    <bk>
      <rc t="2" v="5924"/>
    </bk>
    <bk>
      <rc t="2" v="5925"/>
    </bk>
    <bk>
      <rc t="2" v="5926"/>
    </bk>
    <bk>
      <rc t="2" v="5927"/>
    </bk>
    <bk>
      <rc t="2" v="5928"/>
    </bk>
    <bk>
      <rc t="2" v="5929"/>
    </bk>
    <bk>
      <rc t="2" v="5930"/>
    </bk>
    <bk>
      <rc t="2" v="5931"/>
    </bk>
    <bk>
      <rc t="2" v="5932"/>
    </bk>
    <bk>
      <rc t="2" v="5933"/>
    </bk>
    <bk>
      <rc t="2" v="5934"/>
    </bk>
    <bk>
      <rc t="2" v="5935"/>
    </bk>
    <bk>
      <rc t="2" v="5936"/>
    </bk>
    <bk>
      <rc t="2" v="5937"/>
    </bk>
    <bk>
      <rc t="2" v="5938"/>
    </bk>
    <bk>
      <rc t="2" v="5939"/>
    </bk>
    <bk>
      <rc t="2" v="5940"/>
    </bk>
    <bk>
      <rc t="2" v="5941"/>
    </bk>
    <bk>
      <rc t="2" v="5942"/>
    </bk>
    <bk>
      <rc t="2" v="5943"/>
    </bk>
    <bk>
      <rc t="2" v="5944"/>
    </bk>
    <bk>
      <rc t="2" v="5945"/>
    </bk>
    <bk>
      <rc t="2" v="5946"/>
    </bk>
    <bk>
      <rc t="2" v="5947"/>
    </bk>
    <bk>
      <rc t="2" v="5948"/>
    </bk>
    <bk>
      <rc t="2" v="5949"/>
    </bk>
    <bk>
      <rc t="2" v="5950"/>
    </bk>
    <bk>
      <rc t="2" v="5951"/>
    </bk>
    <bk>
      <rc t="2" v="5952"/>
    </bk>
    <bk>
      <rc t="2" v="5953"/>
    </bk>
    <bk>
      <rc t="2" v="5954"/>
    </bk>
    <bk>
      <rc t="2" v="5955"/>
    </bk>
    <bk>
      <rc t="2" v="5956"/>
    </bk>
    <bk>
      <rc t="2" v="5957"/>
    </bk>
    <bk>
      <rc t="2" v="5958"/>
    </bk>
    <bk>
      <rc t="2" v="5959"/>
    </bk>
    <bk>
      <rc t="2" v="5960"/>
    </bk>
    <bk>
      <rc t="2" v="5961"/>
    </bk>
    <bk>
      <rc t="2" v="5962"/>
    </bk>
    <bk>
      <rc t="2" v="5963"/>
    </bk>
    <bk>
      <rc t="2" v="5964"/>
    </bk>
    <bk>
      <rc t="2" v="5965"/>
    </bk>
    <bk>
      <rc t="2" v="5966"/>
    </bk>
    <bk>
      <rc t="2" v="5967"/>
    </bk>
    <bk>
      <rc t="2" v="5968"/>
    </bk>
    <bk>
      <rc t="2" v="5969"/>
    </bk>
    <bk>
      <rc t="2" v="5970"/>
    </bk>
    <bk>
      <rc t="2" v="5971"/>
    </bk>
    <bk>
      <rc t="2" v="5972"/>
    </bk>
    <bk>
      <rc t="2" v="5973"/>
    </bk>
    <bk>
      <rc t="2" v="5974"/>
    </bk>
    <bk>
      <rc t="2" v="5975"/>
    </bk>
    <bk>
      <rc t="2" v="5976"/>
    </bk>
    <bk>
      <rc t="2" v="5977"/>
    </bk>
    <bk>
      <rc t="2" v="5978"/>
    </bk>
    <bk>
      <rc t="2" v="5979"/>
    </bk>
    <bk>
      <rc t="2" v="5980"/>
    </bk>
    <bk>
      <rc t="2" v="5981"/>
    </bk>
    <bk>
      <rc t="2" v="5982"/>
    </bk>
    <bk>
      <rc t="2" v="5983"/>
    </bk>
    <bk>
      <rc t="2" v="5984"/>
    </bk>
    <bk>
      <rc t="2" v="5985"/>
    </bk>
    <bk>
      <rc t="2" v="5986"/>
    </bk>
    <bk>
      <rc t="2" v="5987"/>
    </bk>
    <bk>
      <rc t="2" v="5988"/>
    </bk>
    <bk>
      <rc t="2" v="5989"/>
    </bk>
    <bk>
      <rc t="2" v="5990"/>
    </bk>
    <bk>
      <rc t="2" v="5991"/>
    </bk>
    <bk>
      <rc t="2" v="5992"/>
    </bk>
    <bk>
      <rc t="2" v="5993"/>
    </bk>
    <bk>
      <rc t="2" v="5994"/>
    </bk>
    <bk>
      <rc t="2" v="5995"/>
    </bk>
    <bk>
      <rc t="2" v="5996"/>
    </bk>
    <bk>
      <rc t="2" v="5997"/>
    </bk>
    <bk>
      <rc t="2" v="5998"/>
    </bk>
    <bk>
      <rc t="2" v="5999"/>
    </bk>
    <bk>
      <rc t="2" v="6000"/>
    </bk>
    <bk>
      <rc t="2" v="6001"/>
    </bk>
    <bk>
      <rc t="2" v="6002"/>
    </bk>
    <bk>
      <rc t="2" v="6003"/>
    </bk>
    <bk>
      <rc t="2" v="6004"/>
    </bk>
    <bk>
      <rc t="2" v="6005"/>
    </bk>
    <bk>
      <rc t="2" v="6006"/>
    </bk>
    <bk>
      <rc t="2" v="6007"/>
    </bk>
    <bk>
      <rc t="2" v="6008"/>
    </bk>
    <bk>
      <rc t="2" v="6009"/>
    </bk>
    <bk>
      <rc t="2" v="6010"/>
    </bk>
    <bk>
      <rc t="2" v="6011"/>
    </bk>
    <bk>
      <rc t="2" v="6012"/>
    </bk>
    <bk>
      <rc t="2" v="6013"/>
    </bk>
    <bk>
      <rc t="2" v="6014"/>
    </bk>
    <bk>
      <rc t="2" v="6015"/>
    </bk>
    <bk>
      <rc t="2" v="6016"/>
    </bk>
    <bk>
      <rc t="2" v="6017"/>
    </bk>
    <bk>
      <rc t="2" v="6018"/>
    </bk>
    <bk>
      <rc t="2" v="6019"/>
    </bk>
    <bk>
      <rc t="2" v="6020"/>
    </bk>
    <bk>
      <rc t="2" v="6021"/>
    </bk>
    <bk>
      <rc t="2" v="6022"/>
    </bk>
    <bk>
      <rc t="2" v="6023"/>
    </bk>
    <bk>
      <rc t="2" v="6024"/>
    </bk>
    <bk>
      <rc t="2" v="6025"/>
    </bk>
    <bk>
      <rc t="2" v="6026"/>
    </bk>
    <bk>
      <rc t="2" v="6027"/>
    </bk>
    <bk>
      <rc t="2" v="6028"/>
    </bk>
    <bk>
      <rc t="2" v="6029"/>
    </bk>
    <bk>
      <rc t="2" v="6030"/>
    </bk>
    <bk>
      <rc t="2" v="6031"/>
    </bk>
    <bk>
      <rc t="2" v="6032"/>
    </bk>
    <bk>
      <rc t="2" v="6033"/>
    </bk>
    <bk>
      <rc t="2" v="6034"/>
    </bk>
    <bk>
      <rc t="2" v="6035"/>
    </bk>
    <bk>
      <rc t="2" v="6036"/>
    </bk>
    <bk>
      <rc t="2" v="6037"/>
    </bk>
    <bk>
      <rc t="2" v="6038"/>
    </bk>
    <bk>
      <rc t="2" v="6039"/>
    </bk>
    <bk>
      <rc t="2" v="6040"/>
    </bk>
    <bk>
      <rc t="2" v="6041"/>
    </bk>
    <bk>
      <rc t="2" v="6042"/>
    </bk>
    <bk>
      <rc t="2" v="6043"/>
    </bk>
    <bk>
      <rc t="2" v="6044"/>
    </bk>
    <bk>
      <rc t="2" v="6045"/>
    </bk>
    <bk>
      <rc t="2" v="6046"/>
    </bk>
    <bk>
      <rc t="2" v="6047"/>
    </bk>
    <bk>
      <rc t="2" v="6048"/>
    </bk>
    <bk>
      <rc t="2" v="6049"/>
    </bk>
    <bk>
      <rc t="2" v="6050"/>
    </bk>
    <bk>
      <rc t="2" v="6051"/>
    </bk>
    <bk>
      <rc t="2" v="6052"/>
    </bk>
    <bk>
      <rc t="2" v="6053"/>
    </bk>
    <bk>
      <rc t="2" v="6054"/>
    </bk>
    <bk>
      <rc t="2" v="6055"/>
    </bk>
    <bk>
      <rc t="2" v="6056"/>
    </bk>
    <bk>
      <rc t="2" v="6057"/>
    </bk>
    <bk>
      <rc t="2" v="6058"/>
    </bk>
    <bk>
      <rc t="2" v="6059"/>
    </bk>
    <bk>
      <rc t="2" v="6060"/>
    </bk>
    <bk>
      <rc t="2" v="6061"/>
    </bk>
    <bk>
      <rc t="2" v="6062"/>
    </bk>
    <bk>
      <rc t="2" v="6063"/>
    </bk>
    <bk>
      <rc t="2" v="6064"/>
    </bk>
    <bk>
      <rc t="2" v="6065"/>
    </bk>
    <bk>
      <rc t="2" v="6066"/>
    </bk>
    <bk>
      <rc t="2" v="6067"/>
    </bk>
    <bk>
      <rc t="2" v="6068"/>
    </bk>
    <bk>
      <rc t="2" v="6069"/>
    </bk>
    <bk>
      <rc t="2" v="6070"/>
    </bk>
    <bk>
      <rc t="2" v="6071"/>
    </bk>
    <bk>
      <rc t="2" v="6072"/>
    </bk>
    <bk>
      <rc t="2" v="6073"/>
    </bk>
    <bk>
      <rc t="2" v="6074"/>
    </bk>
    <bk>
      <rc t="2" v="6075"/>
    </bk>
    <bk>
      <rc t="2" v="6076"/>
    </bk>
    <bk>
      <rc t="2" v="6077"/>
    </bk>
    <bk>
      <rc t="2" v="6078"/>
    </bk>
    <bk>
      <rc t="2" v="6079"/>
    </bk>
    <bk>
      <rc t="2" v="6080"/>
    </bk>
    <bk>
      <rc t="2" v="6081"/>
    </bk>
    <bk>
      <rc t="2" v="6082"/>
    </bk>
    <bk>
      <rc t="2" v="6083"/>
    </bk>
    <bk>
      <rc t="2" v="6084"/>
    </bk>
    <bk>
      <rc t="2" v="6085"/>
    </bk>
    <bk>
      <rc t="2" v="6086"/>
    </bk>
    <bk>
      <rc t="2" v="6087"/>
    </bk>
    <bk>
      <rc t="2" v="6088"/>
    </bk>
    <bk>
      <rc t="2" v="6089"/>
    </bk>
    <bk>
      <rc t="2" v="6090"/>
    </bk>
    <bk>
      <rc t="2" v="6091"/>
    </bk>
    <bk>
      <rc t="2" v="6092"/>
    </bk>
    <bk>
      <rc t="2" v="6093"/>
    </bk>
    <bk>
      <rc t="2" v="6094"/>
    </bk>
    <bk>
      <rc t="2" v="6095"/>
    </bk>
    <bk>
      <rc t="2" v="6096"/>
    </bk>
    <bk>
      <rc t="2" v="6097"/>
    </bk>
    <bk>
      <rc t="2" v="6098"/>
    </bk>
    <bk>
      <rc t="2" v="6099"/>
    </bk>
    <bk>
      <rc t="2" v="6100"/>
    </bk>
    <bk>
      <rc t="2" v="6101"/>
    </bk>
    <bk>
      <rc t="2" v="6102"/>
    </bk>
    <bk>
      <rc t="2" v="6103"/>
    </bk>
    <bk>
      <rc t="2" v="6104"/>
    </bk>
    <bk>
      <rc t="2" v="6105"/>
    </bk>
    <bk>
      <rc t="2" v="6106"/>
    </bk>
    <bk>
      <rc t="2" v="6107"/>
    </bk>
    <bk>
      <rc t="2" v="6108"/>
    </bk>
    <bk>
      <rc t="2" v="6109"/>
    </bk>
    <bk>
      <rc t="2" v="6110"/>
    </bk>
    <bk>
      <rc t="2" v="6111"/>
    </bk>
    <bk>
      <rc t="2" v="6112"/>
    </bk>
    <bk>
      <rc t="2" v="6113"/>
    </bk>
    <bk>
      <rc t="2" v="6114"/>
    </bk>
    <bk>
      <rc t="2" v="6115"/>
    </bk>
    <bk>
      <rc t="2" v="6116"/>
    </bk>
    <bk>
      <rc t="2" v="6117"/>
    </bk>
    <bk>
      <rc t="2" v="6118"/>
    </bk>
    <bk>
      <rc t="2" v="6119"/>
    </bk>
    <bk>
      <rc t="2" v="6120"/>
    </bk>
    <bk>
      <rc t="2" v="6121"/>
    </bk>
    <bk>
      <rc t="2" v="6122"/>
    </bk>
    <bk>
      <rc t="2" v="6123"/>
    </bk>
    <bk>
      <rc t="2" v="6124"/>
    </bk>
    <bk>
      <rc t="2" v="6125"/>
    </bk>
    <bk>
      <rc t="2" v="6126"/>
    </bk>
    <bk>
      <rc t="2" v="6127"/>
    </bk>
    <bk>
      <rc t="2" v="6128"/>
    </bk>
    <bk>
      <rc t="2" v="6129"/>
    </bk>
    <bk>
      <rc t="2" v="6130"/>
    </bk>
    <bk>
      <rc t="2" v="6131"/>
    </bk>
    <bk>
      <rc t="2" v="6132"/>
    </bk>
    <bk>
      <rc t="2" v="6133"/>
    </bk>
    <bk>
      <rc t="2" v="6134"/>
    </bk>
    <bk>
      <rc t="2" v="6135"/>
    </bk>
    <bk>
      <rc t="2" v="6136"/>
    </bk>
    <bk>
      <rc t="2" v="6137"/>
    </bk>
    <bk>
      <rc t="2" v="6138"/>
    </bk>
    <bk>
      <rc t="2" v="6139"/>
    </bk>
    <bk>
      <rc t="2" v="6140"/>
    </bk>
    <bk>
      <rc t="2" v="6141"/>
    </bk>
    <bk>
      <rc t="2" v="6142"/>
    </bk>
    <bk>
      <rc t="2" v="6143"/>
    </bk>
    <bk>
      <rc t="2" v="6144"/>
    </bk>
    <bk>
      <rc t="2" v="6145"/>
    </bk>
    <bk>
      <rc t="2" v="6146"/>
    </bk>
    <bk>
      <rc t="2" v="6147"/>
    </bk>
    <bk>
      <rc t="2" v="6148"/>
    </bk>
    <bk>
      <rc t="2" v="6149"/>
    </bk>
    <bk>
      <rc t="2" v="6150"/>
    </bk>
    <bk>
      <rc t="2" v="6151"/>
    </bk>
    <bk>
      <rc t="2" v="6152"/>
    </bk>
    <bk>
      <rc t="2" v="6153"/>
    </bk>
    <bk>
      <rc t="2" v="6154"/>
    </bk>
    <bk>
      <rc t="2" v="6155"/>
    </bk>
    <bk>
      <rc t="2" v="6156"/>
    </bk>
    <bk>
      <rc t="2" v="6157"/>
    </bk>
    <bk>
      <rc t="2" v="6158"/>
    </bk>
    <bk>
      <rc t="2" v="6159"/>
    </bk>
    <bk>
      <rc t="2" v="6160"/>
    </bk>
    <bk>
      <rc t="2" v="6161"/>
    </bk>
    <bk>
      <rc t="2" v="6162"/>
    </bk>
    <bk>
      <rc t="2" v="6163"/>
    </bk>
    <bk>
      <rc t="2" v="6164"/>
    </bk>
    <bk>
      <rc t="2" v="6165"/>
    </bk>
    <bk>
      <rc t="2" v="6166"/>
    </bk>
    <bk>
      <rc t="2" v="6167"/>
    </bk>
    <bk>
      <rc t="2" v="6168"/>
    </bk>
    <bk>
      <rc t="2" v="6169"/>
    </bk>
    <bk>
      <rc t="2" v="6170"/>
    </bk>
    <bk>
      <rc t="2" v="6171"/>
    </bk>
    <bk>
      <rc t="2" v="6172"/>
    </bk>
    <bk>
      <rc t="2" v="6173"/>
    </bk>
    <bk>
      <rc t="2" v="6174"/>
    </bk>
    <bk>
      <rc t="2" v="6175"/>
    </bk>
    <bk>
      <rc t="2" v="6176"/>
    </bk>
    <bk>
      <rc t="2" v="6177"/>
    </bk>
    <bk>
      <rc t="2" v="6178"/>
    </bk>
    <bk>
      <rc t="2" v="6179"/>
    </bk>
    <bk>
      <rc t="2" v="6180"/>
    </bk>
    <bk>
      <rc t="2" v="6181"/>
    </bk>
    <bk>
      <rc t="2" v="6182"/>
    </bk>
    <bk>
      <rc t="2" v="6183"/>
    </bk>
    <bk>
      <rc t="2" v="6184"/>
    </bk>
    <bk>
      <rc t="2" v="6185"/>
    </bk>
    <bk>
      <rc t="2" v="6186"/>
    </bk>
    <bk>
      <rc t="2" v="6187"/>
    </bk>
    <bk>
      <rc t="2" v="6188"/>
    </bk>
    <bk>
      <rc t="2" v="6189"/>
    </bk>
    <bk>
      <rc t="2" v="6190"/>
    </bk>
    <bk>
      <rc t="2" v="6191"/>
    </bk>
    <bk>
      <rc t="2" v="6192"/>
    </bk>
    <bk>
      <rc t="2" v="6193"/>
    </bk>
    <bk>
      <rc t="2" v="6194"/>
    </bk>
    <bk>
      <rc t="2" v="6195"/>
    </bk>
    <bk>
      <rc t="2" v="6196"/>
    </bk>
    <bk>
      <rc t="2" v="6197"/>
    </bk>
    <bk>
      <rc t="2" v="6198"/>
    </bk>
    <bk>
      <rc t="2" v="6199"/>
    </bk>
    <bk>
      <rc t="2" v="6200"/>
    </bk>
    <bk>
      <rc t="2" v="6201"/>
    </bk>
    <bk>
      <rc t="2" v="6202"/>
    </bk>
    <bk>
      <rc t="2" v="6203"/>
    </bk>
    <bk>
      <rc t="2" v="6204"/>
    </bk>
    <bk>
      <rc t="2" v="6205"/>
    </bk>
    <bk>
      <rc t="2" v="6206"/>
    </bk>
    <bk>
      <rc t="2" v="6207"/>
    </bk>
    <bk>
      <rc t="2" v="6208"/>
    </bk>
    <bk>
      <rc t="2" v="6209"/>
    </bk>
    <bk>
      <rc t="2" v="6210"/>
    </bk>
    <bk>
      <rc t="2" v="6211"/>
    </bk>
    <bk>
      <rc t="2" v="6212"/>
    </bk>
    <bk>
      <rc t="2" v="6213"/>
    </bk>
    <bk>
      <rc t="2" v="6214"/>
    </bk>
    <bk>
      <rc t="2" v="6215"/>
    </bk>
    <bk>
      <rc t="2" v="6216"/>
    </bk>
    <bk>
      <rc t="2" v="6217"/>
    </bk>
    <bk>
      <rc t="2" v="6218"/>
    </bk>
    <bk>
      <rc t="2" v="6219"/>
    </bk>
    <bk>
      <rc t="2" v="6220"/>
    </bk>
    <bk>
      <rc t="2" v="6221"/>
    </bk>
    <bk>
      <rc t="2" v="6222"/>
    </bk>
    <bk>
      <rc t="2" v="6223"/>
    </bk>
    <bk>
      <rc t="2" v="6224"/>
    </bk>
    <bk>
      <rc t="2" v="6225"/>
    </bk>
    <bk>
      <rc t="2" v="6226"/>
    </bk>
    <bk>
      <rc t="2" v="6227"/>
    </bk>
    <bk>
      <rc t="2" v="6228"/>
    </bk>
    <bk>
      <rc t="2" v="6229"/>
    </bk>
    <bk>
      <rc t="2" v="6230"/>
    </bk>
    <bk>
      <rc t="2" v="6231"/>
    </bk>
    <bk>
      <rc t="2" v="6232"/>
    </bk>
    <bk>
      <rc t="2" v="6233"/>
    </bk>
    <bk>
      <rc t="2" v="6234"/>
    </bk>
    <bk>
      <rc t="2" v="6235"/>
    </bk>
    <bk>
      <rc t="2" v="6236"/>
    </bk>
    <bk>
      <rc t="2" v="6237"/>
    </bk>
    <bk>
      <rc t="2" v="6238"/>
    </bk>
    <bk>
      <rc t="2" v="6239"/>
    </bk>
    <bk>
      <rc t="2" v="6240"/>
    </bk>
    <bk>
      <rc t="2" v="6241"/>
    </bk>
    <bk>
      <rc t="2" v="6242"/>
    </bk>
    <bk>
      <rc t="2" v="6243"/>
    </bk>
    <bk>
      <rc t="2" v="6244"/>
    </bk>
    <bk>
      <rc t="2" v="6245"/>
    </bk>
    <bk>
      <rc t="2" v="6246"/>
    </bk>
    <bk>
      <rc t="2" v="6247"/>
    </bk>
    <bk>
      <rc t="2" v="6248"/>
    </bk>
    <bk>
      <rc t="2" v="6249"/>
    </bk>
    <bk>
      <rc t="2" v="6250"/>
    </bk>
    <bk>
      <rc t="2" v="6251"/>
    </bk>
    <bk>
      <rc t="2" v="6252"/>
    </bk>
    <bk>
      <rc t="2" v="6253"/>
    </bk>
    <bk>
      <rc t="2" v="6254"/>
    </bk>
    <bk>
      <rc t="2" v="6255"/>
    </bk>
    <bk>
      <rc t="2" v="6256"/>
    </bk>
    <bk>
      <rc t="2" v="6257"/>
    </bk>
    <bk>
      <rc t="2" v="6258"/>
    </bk>
    <bk>
      <rc t="2" v="6259"/>
    </bk>
    <bk>
      <rc t="2" v="6260"/>
    </bk>
    <bk>
      <rc t="2" v="6261"/>
    </bk>
    <bk>
      <rc t="2" v="6262"/>
    </bk>
    <bk>
      <rc t="2" v="6263"/>
    </bk>
    <bk>
      <rc t="2" v="6264"/>
    </bk>
    <bk>
      <rc t="2" v="6265"/>
    </bk>
    <bk>
      <rc t="2" v="6266"/>
    </bk>
    <bk>
      <rc t="2" v="6267"/>
    </bk>
    <bk>
      <rc t="2" v="6268"/>
    </bk>
    <bk>
      <rc t="2" v="6269"/>
    </bk>
    <bk>
      <rc t="2" v="6270"/>
    </bk>
    <bk>
      <rc t="2" v="6271"/>
    </bk>
    <bk>
      <rc t="2" v="6272"/>
    </bk>
    <bk>
      <rc t="2" v="6273"/>
    </bk>
    <bk>
      <rc t="2" v="6274"/>
    </bk>
    <bk>
      <rc t="2" v="6275"/>
    </bk>
    <bk>
      <rc t="2" v="6276"/>
    </bk>
    <bk>
      <rc t="2" v="6277"/>
    </bk>
    <bk>
      <rc t="2" v="6278"/>
    </bk>
    <bk>
      <rc t="2" v="6279"/>
    </bk>
    <bk>
      <rc t="2" v="6280"/>
    </bk>
    <bk>
      <rc t="2" v="6281"/>
    </bk>
    <bk>
      <rc t="2" v="6282"/>
    </bk>
    <bk>
      <rc t="2" v="6283"/>
    </bk>
    <bk>
      <rc t="2" v="6284"/>
    </bk>
    <bk>
      <rc t="2" v="6285"/>
    </bk>
    <bk>
      <rc t="2" v="6286"/>
    </bk>
    <bk>
      <rc t="2" v="6287"/>
    </bk>
    <bk>
      <rc t="2" v="6288"/>
    </bk>
    <bk>
      <rc t="2" v="6289"/>
    </bk>
    <bk>
      <rc t="2" v="6290"/>
    </bk>
    <bk>
      <rc t="2" v="6291"/>
    </bk>
    <bk>
      <rc t="2" v="6292"/>
    </bk>
    <bk>
      <rc t="2" v="6293"/>
    </bk>
    <bk>
      <rc t="2" v="6294"/>
    </bk>
    <bk>
      <rc t="2" v="6295"/>
    </bk>
    <bk>
      <rc t="2" v="6296"/>
    </bk>
    <bk>
      <rc t="2" v="6297"/>
    </bk>
    <bk>
      <rc t="2" v="6298"/>
    </bk>
    <bk>
      <rc t="2" v="6299"/>
    </bk>
    <bk>
      <rc t="2" v="6300"/>
    </bk>
    <bk>
      <rc t="2" v="6301"/>
    </bk>
    <bk>
      <rc t="2" v="6302"/>
    </bk>
    <bk>
      <rc t="2" v="6303"/>
    </bk>
    <bk>
      <rc t="2" v="6304"/>
    </bk>
    <bk>
      <rc t="2" v="6305"/>
    </bk>
    <bk>
      <rc t="2" v="6306"/>
    </bk>
    <bk>
      <rc t="2" v="6307"/>
    </bk>
    <bk>
      <rc t="2" v="6308"/>
    </bk>
    <bk>
      <rc t="2" v="6309"/>
    </bk>
    <bk>
      <rc t="2" v="6310"/>
    </bk>
    <bk>
      <rc t="2" v="6311"/>
    </bk>
    <bk>
      <rc t="2" v="6312"/>
    </bk>
    <bk>
      <rc t="2" v="6313"/>
    </bk>
    <bk>
      <rc t="2" v="6314"/>
    </bk>
    <bk>
      <rc t="2" v="6315"/>
    </bk>
    <bk>
      <rc t="2" v="6316"/>
    </bk>
    <bk>
      <rc t="2" v="6317"/>
    </bk>
    <bk>
      <rc t="2" v="6318"/>
    </bk>
    <bk>
      <rc t="2" v="6319"/>
    </bk>
    <bk>
      <rc t="2" v="6320"/>
    </bk>
    <bk>
      <rc t="2" v="6321"/>
    </bk>
    <bk>
      <rc t="2" v="6322"/>
    </bk>
    <bk>
      <rc t="2" v="6323"/>
    </bk>
    <bk>
      <rc t="2" v="6324"/>
    </bk>
    <bk>
      <rc t="2" v="6325"/>
    </bk>
    <bk>
      <rc t="2" v="6326"/>
    </bk>
    <bk>
      <rc t="2" v="6327"/>
    </bk>
    <bk>
      <rc t="2" v="6328"/>
    </bk>
    <bk>
      <rc t="2" v="6329"/>
    </bk>
    <bk>
      <rc t="2" v="6330"/>
    </bk>
    <bk>
      <rc t="2" v="6331"/>
    </bk>
    <bk>
      <rc t="2" v="6332"/>
    </bk>
    <bk>
      <rc t="2" v="6333"/>
    </bk>
    <bk>
      <rc t="2" v="6334"/>
    </bk>
    <bk>
      <rc t="2" v="6335"/>
    </bk>
    <bk>
      <rc t="2" v="6336"/>
    </bk>
    <bk>
      <rc t="2" v="6337"/>
    </bk>
    <bk>
      <rc t="2" v="6338"/>
    </bk>
    <bk>
      <rc t="2" v="6339"/>
    </bk>
    <bk>
      <rc t="2" v="6340"/>
    </bk>
    <bk>
      <rc t="2" v="6341"/>
    </bk>
    <bk>
      <rc t="2" v="6342"/>
    </bk>
    <bk>
      <rc t="2" v="6343"/>
    </bk>
    <bk>
      <rc t="2" v="6344"/>
    </bk>
    <bk>
      <rc t="2" v="6345"/>
    </bk>
    <bk>
      <rc t="2" v="6346"/>
    </bk>
    <bk>
      <rc t="2" v="6347"/>
    </bk>
    <bk>
      <rc t="2" v="6348"/>
    </bk>
    <bk>
      <rc t="2" v="6349"/>
    </bk>
    <bk>
      <rc t="2" v="6350"/>
    </bk>
    <bk>
      <rc t="2" v="6351"/>
    </bk>
    <bk>
      <rc t="2" v="6352"/>
    </bk>
    <bk>
      <rc t="2" v="6353"/>
    </bk>
    <bk>
      <rc t="2" v="6354"/>
    </bk>
    <bk>
      <rc t="2" v="6355"/>
    </bk>
    <bk>
      <rc t="2" v="6356"/>
    </bk>
    <bk>
      <rc t="2" v="6357"/>
    </bk>
    <bk>
      <rc t="2" v="6358"/>
    </bk>
    <bk>
      <rc t="2" v="6359"/>
    </bk>
    <bk>
      <rc t="2" v="6360"/>
    </bk>
    <bk>
      <rc t="2" v="6361"/>
    </bk>
    <bk>
      <rc t="2" v="6362"/>
    </bk>
    <bk>
      <rc t="2" v="6363"/>
    </bk>
    <bk>
      <rc t="2" v="6364"/>
    </bk>
    <bk>
      <rc t="2" v="6365"/>
    </bk>
    <bk>
      <rc t="2" v="6366"/>
    </bk>
    <bk>
      <rc t="2" v="6367"/>
    </bk>
    <bk>
      <rc t="2" v="6368"/>
    </bk>
    <bk>
      <rc t="2" v="6369"/>
    </bk>
    <bk>
      <rc t="2" v="6370"/>
    </bk>
    <bk>
      <rc t="2" v="6371"/>
    </bk>
    <bk>
      <rc t="2" v="6372"/>
    </bk>
    <bk>
      <rc t="2" v="6373"/>
    </bk>
    <bk>
      <rc t="2" v="6374"/>
    </bk>
    <bk>
      <rc t="2" v="6375"/>
    </bk>
    <bk>
      <rc t="2" v="6376"/>
    </bk>
    <bk>
      <rc t="2" v="6377"/>
    </bk>
    <bk>
      <rc t="2" v="6378"/>
    </bk>
    <bk>
      <rc t="2" v="6379"/>
    </bk>
    <bk>
      <rc t="2" v="6380"/>
    </bk>
    <bk>
      <rc t="2" v="6381"/>
    </bk>
    <bk>
      <rc t="2" v="6382"/>
    </bk>
    <bk>
      <rc t="2" v="6383"/>
    </bk>
    <bk>
      <rc t="2" v="6384"/>
    </bk>
    <bk>
      <rc t="2" v="6385"/>
    </bk>
    <bk>
      <rc t="2" v="6386"/>
    </bk>
    <bk>
      <rc t="2" v="6387"/>
    </bk>
    <bk>
      <rc t="2" v="6388"/>
    </bk>
    <bk>
      <rc t="2" v="6389"/>
    </bk>
    <bk>
      <rc t="2" v="6390"/>
    </bk>
    <bk>
      <rc t="2" v="6391"/>
    </bk>
    <bk>
      <rc t="2" v="6392"/>
    </bk>
    <bk>
      <rc t="2" v="6393"/>
    </bk>
    <bk>
      <rc t="2" v="6394"/>
    </bk>
    <bk>
      <rc t="2" v="6395"/>
    </bk>
    <bk>
      <rc t="2" v="6396"/>
    </bk>
    <bk>
      <rc t="2" v="6397"/>
    </bk>
    <bk>
      <rc t="2" v="6398"/>
    </bk>
    <bk>
      <rc t="2" v="6399"/>
    </bk>
    <bk>
      <rc t="2" v="6400"/>
    </bk>
    <bk>
      <rc t="2" v="6401"/>
    </bk>
    <bk>
      <rc t="2" v="6402"/>
    </bk>
    <bk>
      <rc t="2" v="6403"/>
    </bk>
    <bk>
      <rc t="2" v="6404"/>
    </bk>
    <bk>
      <rc t="2" v="6405"/>
    </bk>
    <bk>
      <rc t="2" v="6406"/>
    </bk>
    <bk>
      <rc t="2" v="6407"/>
    </bk>
    <bk>
      <rc t="2" v="6408"/>
    </bk>
    <bk>
      <rc t="2" v="6409"/>
    </bk>
    <bk>
      <rc t="2" v="6410"/>
    </bk>
    <bk>
      <rc t="2" v="6411"/>
    </bk>
    <bk>
      <rc t="2" v="6412"/>
    </bk>
    <bk>
      <rc t="2" v="6413"/>
    </bk>
    <bk>
      <rc t="2" v="6414"/>
    </bk>
    <bk>
      <rc t="2" v="6415"/>
    </bk>
    <bk>
      <rc t="2" v="6416"/>
    </bk>
    <bk>
      <rc t="2" v="6417"/>
    </bk>
    <bk>
      <rc t="2" v="6418"/>
    </bk>
    <bk>
      <rc t="2" v="6419"/>
    </bk>
    <bk>
      <rc t="2" v="6420"/>
    </bk>
    <bk>
      <rc t="2" v="6421"/>
    </bk>
    <bk>
      <rc t="2" v="6422"/>
    </bk>
    <bk>
      <rc t="2" v="6423"/>
    </bk>
    <bk>
      <rc t="2" v="6424"/>
    </bk>
    <bk>
      <rc t="2" v="6425"/>
    </bk>
    <bk>
      <rc t="2" v="6426"/>
    </bk>
    <bk>
      <rc t="2" v="6427"/>
    </bk>
    <bk>
      <rc t="2" v="6428"/>
    </bk>
    <bk>
      <rc t="2" v="6429"/>
    </bk>
    <bk>
      <rc t="2" v="6430"/>
    </bk>
    <bk>
      <rc t="2" v="6431"/>
    </bk>
    <bk>
      <rc t="2" v="6432"/>
    </bk>
    <bk>
      <rc t="2" v="6433"/>
    </bk>
    <bk>
      <rc t="2" v="6434"/>
    </bk>
    <bk>
      <rc t="2" v="6435"/>
    </bk>
    <bk>
      <rc t="2" v="6436"/>
    </bk>
    <bk>
      <rc t="2" v="6437"/>
    </bk>
    <bk>
      <rc t="2" v="6438"/>
    </bk>
    <bk>
      <rc t="2" v="6439"/>
    </bk>
    <bk>
      <rc t="2" v="6440"/>
    </bk>
    <bk>
      <rc t="2" v="6441"/>
    </bk>
    <bk>
      <rc t="2" v="6442"/>
    </bk>
    <bk>
      <rc t="2" v="6443"/>
    </bk>
    <bk>
      <rc t="2" v="6444"/>
    </bk>
    <bk>
      <rc t="2" v="6445"/>
    </bk>
    <bk>
      <rc t="2" v="6446"/>
    </bk>
    <bk>
      <rc t="2" v="6447"/>
    </bk>
    <bk>
      <rc t="2" v="6448"/>
    </bk>
    <bk>
      <rc t="2" v="6449"/>
    </bk>
    <bk>
      <rc t="2" v="6450"/>
    </bk>
    <bk>
      <rc t="2" v="6451"/>
    </bk>
    <bk>
      <rc t="2" v="6452"/>
    </bk>
    <bk>
      <rc t="2" v="6453"/>
    </bk>
    <bk>
      <rc t="2" v="6454"/>
    </bk>
    <bk>
      <rc t="2" v="6455"/>
    </bk>
    <bk>
      <rc t="2" v="6456"/>
    </bk>
    <bk>
      <rc t="2" v="6457"/>
    </bk>
    <bk>
      <rc t="2" v="6458"/>
    </bk>
    <bk>
      <rc t="2" v="6459"/>
    </bk>
    <bk>
      <rc t="2" v="6460"/>
    </bk>
    <bk>
      <rc t="2" v="6461"/>
    </bk>
    <bk>
      <rc t="2" v="6462"/>
    </bk>
    <bk>
      <rc t="2" v="6463"/>
    </bk>
    <bk>
      <rc t="2" v="6464"/>
    </bk>
    <bk>
      <rc t="2" v="6465"/>
    </bk>
    <bk>
      <rc t="2" v="6466"/>
    </bk>
    <bk>
      <rc t="2" v="6467"/>
    </bk>
    <bk>
      <rc t="2" v="6468"/>
    </bk>
    <bk>
      <rc t="2" v="6469"/>
    </bk>
    <bk>
      <rc t="2" v="6470"/>
    </bk>
    <bk>
      <rc t="2" v="6471"/>
    </bk>
    <bk>
      <rc t="2" v="6472"/>
    </bk>
    <bk>
      <rc t="2" v="6473"/>
    </bk>
    <bk>
      <rc t="2" v="6474"/>
    </bk>
    <bk>
      <rc t="2" v="6475"/>
    </bk>
    <bk>
      <rc t="2" v="6476"/>
    </bk>
    <bk>
      <rc t="2" v="6477"/>
    </bk>
    <bk>
      <rc t="2" v="6478"/>
    </bk>
    <bk>
      <rc t="2" v="6479"/>
    </bk>
    <bk>
      <rc t="2" v="6480"/>
    </bk>
    <bk>
      <rc t="2" v="6481"/>
    </bk>
    <bk>
      <rc t="2" v="6482"/>
    </bk>
    <bk>
      <rc t="2" v="6483"/>
    </bk>
    <bk>
      <rc t="2" v="6484"/>
    </bk>
    <bk>
      <rc t="2" v="6485"/>
    </bk>
    <bk>
      <rc t="2" v="6486"/>
    </bk>
    <bk>
      <rc t="2" v="6487"/>
    </bk>
    <bk>
      <rc t="2" v="6488"/>
    </bk>
    <bk>
      <rc t="2" v="6489"/>
    </bk>
    <bk>
      <rc t="2" v="6490"/>
    </bk>
    <bk>
      <rc t="2" v="6491"/>
    </bk>
    <bk>
      <rc t="2" v="6492"/>
    </bk>
    <bk>
      <rc t="2" v="6493"/>
    </bk>
    <bk>
      <rc t="2" v="6494"/>
    </bk>
    <bk>
      <rc t="2" v="6495"/>
    </bk>
    <bk>
      <rc t="2" v="6496"/>
    </bk>
    <bk>
      <rc t="2" v="6497"/>
    </bk>
    <bk>
      <rc t="2" v="6498"/>
    </bk>
    <bk>
      <rc t="2" v="6499"/>
    </bk>
    <bk>
      <rc t="2" v="6500"/>
    </bk>
    <bk>
      <rc t="2" v="6501"/>
    </bk>
    <bk>
      <rc t="2" v="6502"/>
    </bk>
    <bk>
      <rc t="2" v="6503"/>
    </bk>
    <bk>
      <rc t="2" v="6504"/>
    </bk>
    <bk>
      <rc t="2" v="6505"/>
    </bk>
    <bk>
      <rc t="2" v="6506"/>
    </bk>
    <bk>
      <rc t="2" v="6507"/>
    </bk>
    <bk>
      <rc t="2" v="6508"/>
    </bk>
    <bk>
      <rc t="2" v="6509"/>
    </bk>
    <bk>
      <rc t="2" v="6510"/>
    </bk>
    <bk>
      <rc t="2" v="6511"/>
    </bk>
    <bk>
      <rc t="2" v="6512"/>
    </bk>
    <bk>
      <rc t="2" v="6513"/>
    </bk>
    <bk>
      <rc t="2" v="6514"/>
    </bk>
    <bk>
      <rc t="2" v="6515"/>
    </bk>
    <bk>
      <rc t="2" v="6516"/>
    </bk>
    <bk>
      <rc t="2" v="6517"/>
    </bk>
    <bk>
      <rc t="2" v="6518"/>
    </bk>
    <bk>
      <rc t="2" v="6519"/>
    </bk>
    <bk>
      <rc t="2" v="6520"/>
    </bk>
    <bk>
      <rc t="2" v="6521"/>
    </bk>
    <bk>
      <rc t="2" v="6522"/>
    </bk>
    <bk>
      <rc t="2" v="6523"/>
    </bk>
    <bk>
      <rc t="2" v="6524"/>
    </bk>
    <bk>
      <rc t="2" v="6525"/>
    </bk>
    <bk>
      <rc t="2" v="6526"/>
    </bk>
    <bk>
      <rc t="2" v="6527"/>
    </bk>
    <bk>
      <rc t="2" v="6528"/>
    </bk>
    <bk>
      <rc t="2" v="6529"/>
    </bk>
    <bk>
      <rc t="2" v="6530"/>
    </bk>
    <bk>
      <rc t="2" v="6531"/>
    </bk>
    <bk>
      <rc t="2" v="6532"/>
    </bk>
    <bk>
      <rc t="2" v="6533"/>
    </bk>
    <bk>
      <rc t="2" v="6534"/>
    </bk>
    <bk>
      <rc t="2" v="6535"/>
    </bk>
    <bk>
      <rc t="2" v="6536"/>
    </bk>
    <bk>
      <rc t="2" v="6537"/>
    </bk>
    <bk>
      <rc t="2" v="6538"/>
    </bk>
    <bk>
      <rc t="2" v="6539"/>
    </bk>
    <bk>
      <rc t="2" v="6540"/>
    </bk>
    <bk>
      <rc t="2" v="6541"/>
    </bk>
    <bk>
      <rc t="2" v="6542"/>
    </bk>
    <bk>
      <rc t="2" v="6543"/>
    </bk>
    <bk>
      <rc t="2" v="6544"/>
    </bk>
    <bk>
      <rc t="2" v="6545"/>
    </bk>
    <bk>
      <rc t="2" v="6546"/>
    </bk>
    <bk>
      <rc t="2" v="6547"/>
    </bk>
    <bk>
      <rc t="2" v="6548"/>
    </bk>
    <bk>
      <rc t="2" v="6549"/>
    </bk>
    <bk>
      <rc t="2" v="6550"/>
    </bk>
    <bk>
      <rc t="2" v="6551"/>
    </bk>
    <bk>
      <rc t="2" v="6552"/>
    </bk>
    <bk>
      <rc t="2" v="6553"/>
    </bk>
    <bk>
      <rc t="2" v="6554"/>
    </bk>
    <bk>
      <rc t="2" v="6555"/>
    </bk>
    <bk>
      <rc t="2" v="6556"/>
    </bk>
    <bk>
      <rc t="2" v="6557"/>
    </bk>
    <bk>
      <rc t="2" v="6558"/>
    </bk>
    <bk>
      <rc t="2" v="6559"/>
    </bk>
    <bk>
      <rc t="2" v="6560"/>
    </bk>
    <bk>
      <rc t="2" v="6561"/>
    </bk>
    <bk>
      <rc t="2" v="6562"/>
    </bk>
    <bk>
      <rc t="2" v="6563"/>
    </bk>
    <bk>
      <rc t="2" v="6564"/>
    </bk>
    <bk>
      <rc t="2" v="6565"/>
    </bk>
    <bk>
      <rc t="2" v="6566"/>
    </bk>
    <bk>
      <rc t="2" v="6567"/>
    </bk>
    <bk>
      <rc t="2" v="6568"/>
    </bk>
    <bk>
      <rc t="2" v="6569"/>
    </bk>
    <bk>
      <rc t="2" v="6570"/>
    </bk>
    <bk>
      <rc t="2" v="6571"/>
    </bk>
    <bk>
      <rc t="2" v="6572"/>
    </bk>
    <bk>
      <rc t="2" v="6573"/>
    </bk>
    <bk>
      <rc t="2" v="6574"/>
    </bk>
    <bk>
      <rc t="2" v="6575"/>
    </bk>
    <bk>
      <rc t="2" v="6576"/>
    </bk>
    <bk>
      <rc t="2" v="6577"/>
    </bk>
    <bk>
      <rc t="2" v="6578"/>
    </bk>
    <bk>
      <rc t="2" v="6579"/>
    </bk>
    <bk>
      <rc t="2" v="6580"/>
    </bk>
    <bk>
      <rc t="2" v="6581"/>
    </bk>
    <bk>
      <rc t="2" v="6582"/>
    </bk>
    <bk>
      <rc t="2" v="6583"/>
    </bk>
    <bk>
      <rc t="2" v="6584"/>
    </bk>
    <bk>
      <rc t="2" v="6585"/>
    </bk>
    <bk>
      <rc t="2" v="6586"/>
    </bk>
    <bk>
      <rc t="2" v="6587"/>
    </bk>
    <bk>
      <rc t="2" v="6588"/>
    </bk>
    <bk>
      <rc t="2" v="6589"/>
    </bk>
    <bk>
      <rc t="2" v="6590"/>
    </bk>
    <bk>
      <rc t="2" v="6591"/>
    </bk>
    <bk>
      <rc t="2" v="6592"/>
    </bk>
    <bk>
      <rc t="2" v="6593"/>
    </bk>
    <bk>
      <rc t="2" v="6594"/>
    </bk>
    <bk>
      <rc t="2" v="6595"/>
    </bk>
    <bk>
      <rc t="2" v="6596"/>
    </bk>
    <bk>
      <rc t="2" v="6597"/>
    </bk>
    <bk>
      <rc t="2" v="6598"/>
    </bk>
    <bk>
      <rc t="2" v="6599"/>
    </bk>
    <bk>
      <rc t="2" v="6600"/>
    </bk>
    <bk>
      <rc t="2" v="6601"/>
    </bk>
    <bk>
      <rc t="2" v="6602"/>
    </bk>
    <bk>
      <rc t="2" v="6603"/>
    </bk>
    <bk>
      <rc t="2" v="6604"/>
    </bk>
    <bk>
      <rc t="2" v="6605"/>
    </bk>
    <bk>
      <rc t="2" v="6606"/>
    </bk>
    <bk>
      <rc t="2" v="6607"/>
    </bk>
    <bk>
      <rc t="2" v="6608"/>
    </bk>
    <bk>
      <rc t="2" v="6609"/>
    </bk>
    <bk>
      <rc t="2" v="6610"/>
    </bk>
    <bk>
      <rc t="2" v="6611"/>
    </bk>
    <bk>
      <rc t="2" v="6612"/>
    </bk>
    <bk>
      <rc t="2" v="6613"/>
    </bk>
    <bk>
      <rc t="2" v="6614"/>
    </bk>
    <bk>
      <rc t="2" v="6615"/>
    </bk>
    <bk>
      <rc t="2" v="6616"/>
    </bk>
    <bk>
      <rc t="2" v="6617"/>
    </bk>
    <bk>
      <rc t="2" v="6618"/>
    </bk>
    <bk>
      <rc t="2" v="6619"/>
    </bk>
    <bk>
      <rc t="2" v="6620"/>
    </bk>
    <bk>
      <rc t="2" v="6621"/>
    </bk>
    <bk>
      <rc t="2" v="6622"/>
    </bk>
    <bk>
      <rc t="2" v="6623"/>
    </bk>
    <bk>
      <rc t="2" v="6624"/>
    </bk>
    <bk>
      <rc t="2" v="6625"/>
    </bk>
    <bk>
      <rc t="2" v="6626"/>
    </bk>
    <bk>
      <rc t="2" v="6627"/>
    </bk>
    <bk>
      <rc t="2" v="6628"/>
    </bk>
    <bk>
      <rc t="2" v="6629"/>
    </bk>
    <bk>
      <rc t="2" v="6630"/>
    </bk>
    <bk>
      <rc t="2" v="6631"/>
    </bk>
    <bk>
      <rc t="2" v="6632"/>
    </bk>
    <bk>
      <rc t="2" v="6633"/>
    </bk>
    <bk>
      <rc t="2" v="6634"/>
    </bk>
    <bk>
      <rc t="2" v="6635"/>
    </bk>
    <bk>
      <rc t="2" v="6636"/>
    </bk>
    <bk>
      <rc t="2" v="6637"/>
    </bk>
    <bk>
      <rc t="2" v="6638"/>
    </bk>
    <bk>
      <rc t="2" v="6639"/>
    </bk>
    <bk>
      <rc t="2" v="6640"/>
    </bk>
    <bk>
      <rc t="2" v="6641"/>
    </bk>
    <bk>
      <rc t="2" v="6642"/>
    </bk>
    <bk>
      <rc t="2" v="6643"/>
    </bk>
    <bk>
      <rc t="2" v="6644"/>
    </bk>
    <bk>
      <rc t="2" v="6645"/>
    </bk>
    <bk>
      <rc t="2" v="6646"/>
    </bk>
    <bk>
      <rc t="2" v="6647"/>
    </bk>
    <bk>
      <rc t="2" v="6648"/>
    </bk>
    <bk>
      <rc t="2" v="6649"/>
    </bk>
    <bk>
      <rc t="2" v="6650"/>
    </bk>
    <bk>
      <rc t="2" v="6651"/>
    </bk>
    <bk>
      <rc t="2" v="6652"/>
    </bk>
    <bk>
      <rc t="2" v="6653"/>
    </bk>
    <bk>
      <rc t="2" v="6654"/>
    </bk>
    <bk>
      <rc t="2" v="6655"/>
    </bk>
    <bk>
      <rc t="2" v="6656"/>
    </bk>
    <bk>
      <rc t="2" v="6657"/>
    </bk>
    <bk>
      <rc t="2" v="6658"/>
    </bk>
    <bk>
      <rc t="2" v="6659"/>
    </bk>
    <bk>
      <rc t="2" v="6660"/>
    </bk>
    <bk>
      <rc t="2" v="6661"/>
    </bk>
    <bk>
      <rc t="2" v="6662"/>
    </bk>
    <bk>
      <rc t="2" v="6663"/>
    </bk>
    <bk>
      <rc t="2" v="6664"/>
    </bk>
    <bk>
      <rc t="2" v="6665"/>
    </bk>
    <bk>
      <rc t="2" v="6666"/>
    </bk>
    <bk>
      <rc t="2" v="6667"/>
    </bk>
    <bk>
      <rc t="2" v="6668"/>
    </bk>
    <bk>
      <rc t="2" v="6669"/>
    </bk>
    <bk>
      <rc t="2" v="6670"/>
    </bk>
    <bk>
      <rc t="2" v="6671"/>
    </bk>
    <bk>
      <rc t="2" v="6672"/>
    </bk>
    <bk>
      <rc t="2" v="6673"/>
    </bk>
    <bk>
      <rc t="2" v="6674"/>
    </bk>
    <bk>
      <rc t="2" v="6675"/>
    </bk>
    <bk>
      <rc t="2" v="6676"/>
    </bk>
    <bk>
      <rc t="2" v="6677"/>
    </bk>
    <bk>
      <rc t="2" v="6678"/>
    </bk>
    <bk>
      <rc t="2" v="6679"/>
    </bk>
    <bk>
      <rc t="2" v="6680"/>
    </bk>
    <bk>
      <rc t="2" v="6681"/>
    </bk>
    <bk>
      <rc t="2" v="6682"/>
    </bk>
    <bk>
      <rc t="2" v="6683"/>
    </bk>
    <bk>
      <rc t="2" v="6684"/>
    </bk>
    <bk>
      <rc t="2" v="6685"/>
    </bk>
    <bk>
      <rc t="2" v="6686"/>
    </bk>
    <bk>
      <rc t="2" v="6687"/>
    </bk>
    <bk>
      <rc t="2" v="6688"/>
    </bk>
    <bk>
      <rc t="2" v="6689"/>
    </bk>
    <bk>
      <rc t="2" v="6690"/>
    </bk>
    <bk>
      <rc t="2" v="6691"/>
    </bk>
    <bk>
      <rc t="2" v="6692"/>
    </bk>
    <bk>
      <rc t="2" v="6693"/>
    </bk>
    <bk>
      <rc t="2" v="6694"/>
    </bk>
    <bk>
      <rc t="2" v="6695"/>
    </bk>
    <bk>
      <rc t="2" v="6696"/>
    </bk>
    <bk>
      <rc t="2" v="6697"/>
    </bk>
    <bk>
      <rc t="2" v="6698"/>
    </bk>
    <bk>
      <rc t="2" v="6699"/>
    </bk>
    <bk>
      <rc t="2" v="6700"/>
    </bk>
    <bk>
      <rc t="2" v="6701"/>
    </bk>
    <bk>
      <rc t="2" v="6702"/>
    </bk>
    <bk>
      <rc t="2" v="6703"/>
    </bk>
    <bk>
      <rc t="2" v="6704"/>
    </bk>
    <bk>
      <rc t="2" v="6705"/>
    </bk>
    <bk>
      <rc t="2" v="6706"/>
    </bk>
    <bk>
      <rc t="2" v="6707"/>
    </bk>
    <bk>
      <rc t="2" v="6708"/>
    </bk>
    <bk>
      <rc t="2" v="6709"/>
    </bk>
    <bk>
      <rc t="2" v="6710"/>
    </bk>
    <bk>
      <rc t="2" v="6711"/>
    </bk>
    <bk>
      <rc t="2" v="6712"/>
    </bk>
    <bk>
      <rc t="2" v="6713"/>
    </bk>
    <bk>
      <rc t="2" v="6714"/>
    </bk>
    <bk>
      <rc t="2" v="6715"/>
    </bk>
    <bk>
      <rc t="2" v="6716"/>
    </bk>
    <bk>
      <rc t="2" v="6717"/>
    </bk>
    <bk>
      <rc t="2" v="6718"/>
    </bk>
    <bk>
      <rc t="2" v="6719"/>
    </bk>
    <bk>
      <rc t="2" v="6720"/>
    </bk>
    <bk>
      <rc t="2" v="6721"/>
    </bk>
    <bk>
      <rc t="2" v="6722"/>
    </bk>
    <bk>
      <rc t="2" v="6723"/>
    </bk>
    <bk>
      <rc t="2" v="6724"/>
    </bk>
    <bk>
      <rc t="2" v="6725"/>
    </bk>
    <bk>
      <rc t="2" v="6726"/>
    </bk>
    <bk>
      <rc t="2" v="6727"/>
    </bk>
    <bk>
      <rc t="2" v="6728"/>
    </bk>
    <bk>
      <rc t="2" v="6729"/>
    </bk>
    <bk>
      <rc t="2" v="6730"/>
    </bk>
    <bk>
      <rc t="2" v="6731"/>
    </bk>
    <bk>
      <rc t="2" v="6732"/>
    </bk>
    <bk>
      <rc t="2" v="6733"/>
    </bk>
    <bk>
      <rc t="2" v="6734"/>
    </bk>
    <bk>
      <rc t="2" v="6735"/>
    </bk>
    <bk>
      <rc t="2" v="6736"/>
    </bk>
    <bk>
      <rc t="2" v="6737"/>
    </bk>
    <bk>
      <rc t="2" v="6738"/>
    </bk>
    <bk>
      <rc t="2" v="6739"/>
    </bk>
    <bk>
      <rc t="2" v="6740"/>
    </bk>
    <bk>
      <rc t="2" v="6741"/>
    </bk>
    <bk>
      <rc t="2" v="6742"/>
    </bk>
    <bk>
      <rc t="2" v="6743"/>
    </bk>
    <bk>
      <rc t="2" v="6744"/>
    </bk>
    <bk>
      <rc t="2" v="6745"/>
    </bk>
    <bk>
      <rc t="2" v="6746"/>
    </bk>
    <bk>
      <rc t="2" v="6747"/>
    </bk>
    <bk>
      <rc t="2" v="6748"/>
    </bk>
    <bk>
      <rc t="2" v="6749"/>
    </bk>
    <bk>
      <rc t="2" v="6750"/>
    </bk>
    <bk>
      <rc t="2" v="6751"/>
    </bk>
    <bk>
      <rc t="2" v="6752"/>
    </bk>
    <bk>
      <rc t="2" v="6753"/>
    </bk>
    <bk>
      <rc t="2" v="6754"/>
    </bk>
    <bk>
      <rc t="2" v="6755"/>
    </bk>
    <bk>
      <rc t="2" v="6756"/>
    </bk>
    <bk>
      <rc t="2" v="6757"/>
    </bk>
    <bk>
      <rc t="2" v="6758"/>
    </bk>
    <bk>
      <rc t="2" v="6759"/>
    </bk>
    <bk>
      <rc t="2" v="6760"/>
    </bk>
    <bk>
      <rc t="2" v="6761"/>
    </bk>
    <bk>
      <rc t="2" v="6762"/>
    </bk>
    <bk>
      <rc t="2" v="6763"/>
    </bk>
    <bk>
      <rc t="2" v="6764"/>
    </bk>
    <bk>
      <rc t="2" v="6765"/>
    </bk>
    <bk>
      <rc t="2" v="6766"/>
    </bk>
    <bk>
      <rc t="2" v="6767"/>
    </bk>
    <bk>
      <rc t="2" v="6768"/>
    </bk>
    <bk>
      <rc t="2" v="6769"/>
    </bk>
    <bk>
      <rc t="2" v="6770"/>
    </bk>
    <bk>
      <rc t="2" v="6771"/>
    </bk>
    <bk>
      <rc t="2" v="6772"/>
    </bk>
    <bk>
      <rc t="2" v="6773"/>
    </bk>
    <bk>
      <rc t="2" v="6774"/>
    </bk>
    <bk>
      <rc t="2" v="6775"/>
    </bk>
    <bk>
      <rc t="2" v="6776"/>
    </bk>
    <bk>
      <rc t="2" v="6777"/>
    </bk>
    <bk>
      <rc t="2" v="6778"/>
    </bk>
    <bk>
      <rc t="2" v="6779"/>
    </bk>
    <bk>
      <rc t="2" v="6780"/>
    </bk>
    <bk>
      <rc t="2" v="6781"/>
    </bk>
    <bk>
      <rc t="2" v="6782"/>
    </bk>
    <bk>
      <rc t="2" v="6783"/>
    </bk>
    <bk>
      <rc t="2" v="6784"/>
    </bk>
    <bk>
      <rc t="2" v="6785"/>
    </bk>
    <bk>
      <rc t="2" v="6786"/>
    </bk>
    <bk>
      <rc t="2" v="6787"/>
    </bk>
    <bk>
      <rc t="2" v="6788"/>
    </bk>
    <bk>
      <rc t="2" v="6789"/>
    </bk>
    <bk>
      <rc t="2" v="6790"/>
    </bk>
    <bk>
      <rc t="2" v="6791"/>
    </bk>
    <bk>
      <rc t="2" v="6792"/>
    </bk>
    <bk>
      <rc t="2" v="6793"/>
    </bk>
    <bk>
      <rc t="2" v="6794"/>
    </bk>
    <bk>
      <rc t="2" v="6795"/>
    </bk>
    <bk>
      <rc t="2" v="6796"/>
    </bk>
    <bk>
      <rc t="2" v="6797"/>
    </bk>
    <bk>
      <rc t="2" v="6798"/>
    </bk>
    <bk>
      <rc t="2" v="6799"/>
    </bk>
    <bk>
      <rc t="2" v="6800"/>
    </bk>
    <bk>
      <rc t="2" v="6801"/>
    </bk>
    <bk>
      <rc t="2" v="6802"/>
    </bk>
    <bk>
      <rc t="2" v="6803"/>
    </bk>
    <bk>
      <rc t="2" v="6804"/>
    </bk>
    <bk>
      <rc t="2" v="6805"/>
    </bk>
    <bk>
      <rc t="2" v="6806"/>
    </bk>
    <bk>
      <rc t="2" v="6807"/>
    </bk>
    <bk>
      <rc t="2" v="6808"/>
    </bk>
    <bk>
      <rc t="2" v="6809"/>
    </bk>
    <bk>
      <rc t="2" v="6810"/>
    </bk>
    <bk>
      <rc t="2" v="6811"/>
    </bk>
    <bk>
      <rc t="2" v="6812"/>
    </bk>
    <bk>
      <rc t="2" v="6813"/>
    </bk>
    <bk>
      <rc t="2" v="6814"/>
    </bk>
    <bk>
      <rc t="2" v="6815"/>
    </bk>
    <bk>
      <rc t="2" v="6816"/>
    </bk>
    <bk>
      <rc t="2" v="6817"/>
    </bk>
    <bk>
      <rc t="2" v="6818"/>
    </bk>
    <bk>
      <rc t="2" v="6819"/>
    </bk>
    <bk>
      <rc t="2" v="6820"/>
    </bk>
    <bk>
      <rc t="2" v="6821"/>
    </bk>
    <bk>
      <rc t="2" v="6822"/>
    </bk>
    <bk>
      <rc t="2" v="6823"/>
    </bk>
    <bk>
      <rc t="2" v="6824"/>
    </bk>
    <bk>
      <rc t="2" v="6825"/>
    </bk>
    <bk>
      <rc t="2" v="6826"/>
    </bk>
    <bk>
      <rc t="2" v="6827"/>
    </bk>
    <bk>
      <rc t="2" v="6828"/>
    </bk>
    <bk>
      <rc t="2" v="6829"/>
    </bk>
    <bk>
      <rc t="2" v="6830"/>
    </bk>
    <bk>
      <rc t="2" v="6831"/>
    </bk>
    <bk>
      <rc t="2" v="6832"/>
    </bk>
    <bk>
      <rc t="2" v="6833"/>
    </bk>
    <bk>
      <rc t="2" v="6834"/>
    </bk>
    <bk>
      <rc t="2" v="6835"/>
    </bk>
    <bk>
      <rc t="2" v="6836"/>
    </bk>
    <bk>
      <rc t="2" v="6837"/>
    </bk>
    <bk>
      <rc t="2" v="6838"/>
    </bk>
    <bk>
      <rc t="2" v="6839"/>
    </bk>
    <bk>
      <rc t="2" v="6840"/>
    </bk>
    <bk>
      <rc t="2" v="6841"/>
    </bk>
    <bk>
      <rc t="2" v="6842"/>
    </bk>
    <bk>
      <rc t="2" v="6843"/>
    </bk>
    <bk>
      <rc t="2" v="6844"/>
    </bk>
    <bk>
      <rc t="2" v="6845"/>
    </bk>
    <bk>
      <rc t="2" v="6846"/>
    </bk>
    <bk>
      <rc t="2" v="6847"/>
    </bk>
    <bk>
      <rc t="2" v="6848"/>
    </bk>
    <bk>
      <rc t="2" v="6849"/>
    </bk>
    <bk>
      <rc t="2" v="6850"/>
    </bk>
    <bk>
      <rc t="2" v="6851"/>
    </bk>
    <bk>
      <rc t="2" v="6852"/>
    </bk>
    <bk>
      <rc t="2" v="6853"/>
    </bk>
    <bk>
      <rc t="2" v="6854"/>
    </bk>
    <bk>
      <rc t="2" v="6855"/>
    </bk>
    <bk>
      <rc t="2" v="6856"/>
    </bk>
    <bk>
      <rc t="2" v="6857"/>
    </bk>
    <bk>
      <rc t="2" v="6858"/>
    </bk>
    <bk>
      <rc t="2" v="6859"/>
    </bk>
    <bk>
      <rc t="2" v="6860"/>
    </bk>
    <bk>
      <rc t="2" v="6861"/>
    </bk>
    <bk>
      <rc t="2" v="6862"/>
    </bk>
    <bk>
      <rc t="2" v="6863"/>
    </bk>
    <bk>
      <rc t="2" v="6864"/>
    </bk>
    <bk>
      <rc t="2" v="6865"/>
    </bk>
    <bk>
      <rc t="2" v="6866"/>
    </bk>
    <bk>
      <rc t="2" v="6867"/>
    </bk>
    <bk>
      <rc t="2" v="6868"/>
    </bk>
    <bk>
      <rc t="2" v="6869"/>
    </bk>
    <bk>
      <rc t="2" v="6870"/>
    </bk>
    <bk>
      <rc t="2" v="6871"/>
    </bk>
    <bk>
      <rc t="2" v="6872"/>
    </bk>
    <bk>
      <rc t="2" v="6873"/>
    </bk>
    <bk>
      <rc t="2" v="6874"/>
    </bk>
    <bk>
      <rc t="2" v="6875"/>
    </bk>
    <bk>
      <rc t="2" v="6876"/>
    </bk>
    <bk>
      <rc t="2" v="6877"/>
    </bk>
    <bk>
      <rc t="2" v="6878"/>
    </bk>
    <bk>
      <rc t="2" v="6879"/>
    </bk>
    <bk>
      <rc t="2" v="6880"/>
    </bk>
    <bk>
      <rc t="2" v="6881"/>
    </bk>
    <bk>
      <rc t="2" v="6882"/>
    </bk>
    <bk>
      <rc t="2" v="6883"/>
    </bk>
    <bk>
      <rc t="2" v="6884"/>
    </bk>
    <bk>
      <rc t="2" v="6885"/>
    </bk>
    <bk>
      <rc t="2" v="6886"/>
    </bk>
    <bk>
      <rc t="2" v="6887"/>
    </bk>
    <bk>
      <rc t="2" v="6888"/>
    </bk>
    <bk>
      <rc t="2" v="6889"/>
    </bk>
    <bk>
      <rc t="2" v="6890"/>
    </bk>
    <bk>
      <rc t="2" v="6891"/>
    </bk>
    <bk>
      <rc t="2" v="6892"/>
    </bk>
    <bk>
      <rc t="2" v="6893"/>
    </bk>
    <bk>
      <rc t="2" v="6894"/>
    </bk>
    <bk>
      <rc t="2" v="6895"/>
    </bk>
    <bk>
      <rc t="2" v="6896"/>
    </bk>
    <bk>
      <rc t="2" v="6897"/>
    </bk>
    <bk>
      <rc t="2" v="6898"/>
    </bk>
    <bk>
      <rc t="2" v="6899"/>
    </bk>
    <bk>
      <rc t="2" v="6900"/>
    </bk>
    <bk>
      <rc t="2" v="6901"/>
    </bk>
    <bk>
      <rc t="2" v="6902"/>
    </bk>
    <bk>
      <rc t="2" v="6903"/>
    </bk>
    <bk>
      <rc t="2" v="6904"/>
    </bk>
    <bk>
      <rc t="2" v="6905"/>
    </bk>
    <bk>
      <rc t="2" v="6906"/>
    </bk>
    <bk>
      <rc t="2" v="6907"/>
    </bk>
    <bk>
      <rc t="2" v="6908"/>
    </bk>
    <bk>
      <rc t="2" v="6909"/>
    </bk>
    <bk>
      <rc t="2" v="6910"/>
    </bk>
    <bk>
      <rc t="2" v="6911"/>
    </bk>
    <bk>
      <rc t="2" v="6912"/>
    </bk>
    <bk>
      <rc t="2" v="6913"/>
    </bk>
    <bk>
      <rc t="2" v="6914"/>
    </bk>
    <bk>
      <rc t="2" v="6915"/>
    </bk>
    <bk>
      <rc t="2" v="6916"/>
    </bk>
    <bk>
      <rc t="2" v="6917"/>
    </bk>
    <bk>
      <rc t="2" v="6918"/>
    </bk>
    <bk>
      <rc t="2" v="6919"/>
    </bk>
    <bk>
      <rc t="2" v="6920"/>
    </bk>
    <bk>
      <rc t="2" v="6921"/>
    </bk>
    <bk>
      <rc t="2" v="6922"/>
    </bk>
    <bk>
      <rc t="2" v="6923"/>
    </bk>
    <bk>
      <rc t="2" v="6924"/>
    </bk>
    <bk>
      <rc t="2" v="6925"/>
    </bk>
    <bk>
      <rc t="2" v="6926"/>
    </bk>
    <bk>
      <rc t="2" v="6927"/>
    </bk>
    <bk>
      <rc t="2" v="6928"/>
    </bk>
    <bk>
      <rc t="2" v="6929"/>
    </bk>
    <bk>
      <rc t="2" v="6930"/>
    </bk>
    <bk>
      <rc t="2" v="6931"/>
    </bk>
    <bk>
      <rc t="2" v="6932"/>
    </bk>
    <bk>
      <rc t="2" v="6933"/>
    </bk>
    <bk>
      <rc t="2" v="6934"/>
    </bk>
    <bk>
      <rc t="2" v="6935"/>
    </bk>
    <bk>
      <rc t="2" v="6936"/>
    </bk>
    <bk>
      <rc t="2" v="6937"/>
    </bk>
    <bk>
      <rc t="2" v="6938"/>
    </bk>
    <bk>
      <rc t="2" v="6939"/>
    </bk>
    <bk>
      <rc t="2" v="6940"/>
    </bk>
    <bk>
      <rc t="2" v="6941"/>
    </bk>
    <bk>
      <rc t="2" v="6942"/>
    </bk>
    <bk>
      <rc t="2" v="6943"/>
    </bk>
    <bk>
      <rc t="2" v="6944"/>
    </bk>
    <bk>
      <rc t="2" v="6945"/>
    </bk>
    <bk>
      <rc t="2" v="6946"/>
    </bk>
    <bk>
      <rc t="2" v="6947"/>
    </bk>
    <bk>
      <rc t="2" v="6948"/>
    </bk>
    <bk>
      <rc t="2" v="6949"/>
    </bk>
    <bk>
      <rc t="2" v="6950"/>
    </bk>
    <bk>
      <rc t="2" v="6951"/>
    </bk>
    <bk>
      <rc t="2" v="6952"/>
    </bk>
    <bk>
      <rc t="2" v="6953"/>
    </bk>
    <bk>
      <rc t="2" v="6954"/>
    </bk>
    <bk>
      <rc t="2" v="6955"/>
    </bk>
    <bk>
      <rc t="2" v="6956"/>
    </bk>
    <bk>
      <rc t="2" v="6957"/>
    </bk>
    <bk>
      <rc t="2" v="6958"/>
    </bk>
    <bk>
      <rc t="2" v="6959"/>
    </bk>
    <bk>
      <rc t="2" v="6960"/>
    </bk>
    <bk>
      <rc t="2" v="6961"/>
    </bk>
    <bk>
      <rc t="2" v="6962"/>
    </bk>
    <bk>
      <rc t="2" v="6963"/>
    </bk>
    <bk>
      <rc t="2" v="6964"/>
    </bk>
    <bk>
      <rc t="2" v="6965"/>
    </bk>
    <bk>
      <rc t="2" v="6966"/>
    </bk>
    <bk>
      <rc t="2" v="6967"/>
    </bk>
    <bk>
      <rc t="2" v="6968"/>
    </bk>
    <bk>
      <rc t="2" v="6969"/>
    </bk>
    <bk>
      <rc t="2" v="6970"/>
    </bk>
    <bk>
      <rc t="2" v="6971"/>
    </bk>
    <bk>
      <rc t="2" v="6972"/>
    </bk>
    <bk>
      <rc t="2" v="6973"/>
    </bk>
    <bk>
      <rc t="2" v="6974"/>
    </bk>
    <bk>
      <rc t="2" v="6975"/>
    </bk>
    <bk>
      <rc t="2" v="6976"/>
    </bk>
    <bk>
      <rc t="2" v="6977"/>
    </bk>
    <bk>
      <rc t="2" v="6978"/>
    </bk>
    <bk>
      <rc t="2" v="6979"/>
    </bk>
    <bk>
      <rc t="2" v="6980"/>
    </bk>
    <bk>
      <rc t="2" v="6981"/>
    </bk>
    <bk>
      <rc t="2" v="6982"/>
    </bk>
    <bk>
      <rc t="2" v="6983"/>
    </bk>
    <bk>
      <rc t="2" v="6984"/>
    </bk>
    <bk>
      <rc t="2" v="6985"/>
    </bk>
    <bk>
      <rc t="2" v="6986"/>
    </bk>
    <bk>
      <rc t="2" v="6987"/>
    </bk>
    <bk>
      <rc t="2" v="6988"/>
    </bk>
    <bk>
      <rc t="2" v="6989"/>
    </bk>
    <bk>
      <rc t="2" v="6990"/>
    </bk>
    <bk>
      <rc t="2" v="6991"/>
    </bk>
    <bk>
      <rc t="2" v="6992"/>
    </bk>
    <bk>
      <rc t="2" v="6993"/>
    </bk>
    <bk>
      <rc t="2" v="6994"/>
    </bk>
    <bk>
      <rc t="2" v="6995"/>
    </bk>
    <bk>
      <rc t="2" v="6996"/>
    </bk>
    <bk>
      <rc t="2" v="6997"/>
    </bk>
    <bk>
      <rc t="2" v="6998"/>
    </bk>
    <bk>
      <rc t="2" v="6999"/>
    </bk>
    <bk>
      <rc t="2" v="7000"/>
    </bk>
    <bk>
      <rc t="2" v="7001"/>
    </bk>
    <bk>
      <rc t="2" v="7002"/>
    </bk>
    <bk>
      <rc t="2" v="7003"/>
    </bk>
    <bk>
      <rc t="2" v="7004"/>
    </bk>
    <bk>
      <rc t="2" v="7005"/>
    </bk>
    <bk>
      <rc t="2" v="7006"/>
    </bk>
    <bk>
      <rc t="2" v="7007"/>
    </bk>
    <bk>
      <rc t="2" v="7008"/>
    </bk>
    <bk>
      <rc t="2" v="7009"/>
    </bk>
    <bk>
      <rc t="2" v="7010"/>
    </bk>
    <bk>
      <rc t="2" v="7011"/>
    </bk>
    <bk>
      <rc t="2" v="7012"/>
    </bk>
    <bk>
      <rc t="2" v="7013"/>
    </bk>
    <bk>
      <rc t="2" v="7014"/>
    </bk>
    <bk>
      <rc t="2" v="7015"/>
    </bk>
    <bk>
      <rc t="2" v="7016"/>
    </bk>
    <bk>
      <rc t="2" v="7017"/>
    </bk>
    <bk>
      <rc t="2" v="7018"/>
    </bk>
    <bk>
      <rc t="2" v="7019"/>
    </bk>
    <bk>
      <rc t="2" v="7020"/>
    </bk>
    <bk>
      <rc t="2" v="7021"/>
    </bk>
    <bk>
      <rc t="2" v="7022"/>
    </bk>
    <bk>
      <rc t="2" v="7023"/>
    </bk>
    <bk>
      <rc t="2" v="7024"/>
    </bk>
    <bk>
      <rc t="2" v="7025"/>
    </bk>
    <bk>
      <rc t="2" v="7026"/>
    </bk>
    <bk>
      <rc t="2" v="7027"/>
    </bk>
    <bk>
      <rc t="2" v="7028"/>
    </bk>
    <bk>
      <rc t="2" v="7029"/>
    </bk>
    <bk>
      <rc t="2" v="7030"/>
    </bk>
    <bk>
      <rc t="2" v="7031"/>
    </bk>
    <bk>
      <rc t="2" v="7032"/>
    </bk>
    <bk>
      <rc t="2" v="7033"/>
    </bk>
    <bk>
      <rc t="2" v="7034"/>
    </bk>
    <bk>
      <rc t="2" v="7035"/>
    </bk>
    <bk>
      <rc t="2" v="7036"/>
    </bk>
    <bk>
      <rc t="2" v="7037"/>
    </bk>
    <bk>
      <rc t="2" v="7038"/>
    </bk>
    <bk>
      <rc t="2" v="7039"/>
    </bk>
    <bk>
      <rc t="2" v="7040"/>
    </bk>
    <bk>
      <rc t="2" v="7041"/>
    </bk>
    <bk>
      <rc t="2" v="7042"/>
    </bk>
    <bk>
      <rc t="2" v="7043"/>
    </bk>
    <bk>
      <rc t="2" v="7044"/>
    </bk>
    <bk>
      <rc t="2" v="7045"/>
    </bk>
    <bk>
      <rc t="2" v="7046"/>
    </bk>
    <bk>
      <rc t="2" v="7047"/>
    </bk>
    <bk>
      <rc t="2" v="7048"/>
    </bk>
    <bk>
      <rc t="2" v="7049"/>
    </bk>
    <bk>
      <rc t="2" v="7050"/>
    </bk>
    <bk>
      <rc t="2" v="7051"/>
    </bk>
    <bk>
      <rc t="2" v="7052"/>
    </bk>
    <bk>
      <rc t="2" v="7053"/>
    </bk>
    <bk>
      <rc t="2" v="7054"/>
    </bk>
    <bk>
      <rc t="2" v="7055"/>
    </bk>
    <bk>
      <rc t="2" v="7056"/>
    </bk>
    <bk>
      <rc t="2" v="7057"/>
    </bk>
    <bk>
      <rc t="2" v="7058"/>
    </bk>
    <bk>
      <rc t="2" v="7059"/>
    </bk>
    <bk>
      <rc t="2" v="7060"/>
    </bk>
    <bk>
      <rc t="2" v="7061"/>
    </bk>
    <bk>
      <rc t="2" v="7062"/>
    </bk>
    <bk>
      <rc t="2" v="7063"/>
    </bk>
    <bk>
      <rc t="2" v="7064"/>
    </bk>
    <bk>
      <rc t="2" v="7065"/>
    </bk>
    <bk>
      <rc t="2" v="7066"/>
    </bk>
    <bk>
      <rc t="2" v="7067"/>
    </bk>
    <bk>
      <rc t="2" v="7068"/>
    </bk>
    <bk>
      <rc t="2" v="7069"/>
    </bk>
    <bk>
      <rc t="2" v="7070"/>
    </bk>
    <bk>
      <rc t="2" v="7071"/>
    </bk>
    <bk>
      <rc t="2" v="7072"/>
    </bk>
    <bk>
      <rc t="2" v="7073"/>
    </bk>
    <bk>
      <rc t="2" v="7074"/>
    </bk>
    <bk>
      <rc t="2" v="7075"/>
    </bk>
    <bk>
      <rc t="2" v="7076"/>
    </bk>
    <bk>
      <rc t="2" v="7077"/>
    </bk>
    <bk>
      <rc t="2" v="7078"/>
    </bk>
    <bk>
      <rc t="2" v="7079"/>
    </bk>
    <bk>
      <rc t="2" v="7080"/>
    </bk>
    <bk>
      <rc t="2" v="7081"/>
    </bk>
    <bk>
      <rc t="2" v="7082"/>
    </bk>
    <bk>
      <rc t="2" v="7083"/>
    </bk>
    <bk>
      <rc t="2" v="7084"/>
    </bk>
    <bk>
      <rc t="2" v="7085"/>
    </bk>
    <bk>
      <rc t="2" v="7086"/>
    </bk>
    <bk>
      <rc t="2" v="7087"/>
    </bk>
    <bk>
      <rc t="2" v="7088"/>
    </bk>
    <bk>
      <rc t="2" v="7089"/>
    </bk>
    <bk>
      <rc t="2" v="7090"/>
    </bk>
    <bk>
      <rc t="2" v="7091"/>
    </bk>
    <bk>
      <rc t="2" v="7092"/>
    </bk>
    <bk>
      <rc t="2" v="7093"/>
    </bk>
    <bk>
      <rc t="2" v="7094"/>
    </bk>
    <bk>
      <rc t="2" v="7095"/>
    </bk>
    <bk>
      <rc t="2" v="7096"/>
    </bk>
    <bk>
      <rc t="2" v="7097"/>
    </bk>
    <bk>
      <rc t="2" v="7098"/>
    </bk>
    <bk>
      <rc t="2" v="7099"/>
    </bk>
    <bk>
      <rc t="2" v="7100"/>
    </bk>
    <bk>
      <rc t="2" v="7101"/>
    </bk>
    <bk>
      <rc t="2" v="7102"/>
    </bk>
    <bk>
      <rc t="2" v="7103"/>
    </bk>
    <bk>
      <rc t="2" v="7104"/>
    </bk>
    <bk>
      <rc t="2" v="7105"/>
    </bk>
    <bk>
      <rc t="2" v="7106"/>
    </bk>
    <bk>
      <rc t="2" v="7107"/>
    </bk>
    <bk>
      <rc t="2" v="7108"/>
    </bk>
    <bk>
      <rc t="2" v="7109"/>
    </bk>
    <bk>
      <rc t="2" v="7110"/>
    </bk>
    <bk>
      <rc t="2" v="7111"/>
    </bk>
    <bk>
      <rc t="2" v="7112"/>
    </bk>
    <bk>
      <rc t="2" v="7113"/>
    </bk>
    <bk>
      <rc t="2" v="7114"/>
    </bk>
    <bk>
      <rc t="2" v="7115"/>
    </bk>
    <bk>
      <rc t="2" v="7116"/>
    </bk>
    <bk>
      <rc t="2" v="7117"/>
    </bk>
    <bk>
      <rc t="2" v="7118"/>
    </bk>
    <bk>
      <rc t="2" v="7119"/>
    </bk>
    <bk>
      <rc t="2" v="7120"/>
    </bk>
    <bk>
      <rc t="2" v="7121"/>
    </bk>
    <bk>
      <rc t="2" v="7122"/>
    </bk>
    <bk>
      <rc t="2" v="7123"/>
    </bk>
    <bk>
      <rc t="2" v="7124"/>
    </bk>
    <bk>
      <rc t="2" v="7125"/>
    </bk>
    <bk>
      <rc t="2" v="7126"/>
    </bk>
    <bk>
      <rc t="2" v="7127"/>
    </bk>
    <bk>
      <rc t="2" v="7128"/>
    </bk>
    <bk>
      <rc t="2" v="7129"/>
    </bk>
    <bk>
      <rc t="2" v="7130"/>
    </bk>
    <bk>
      <rc t="2" v="7131"/>
    </bk>
    <bk>
      <rc t="2" v="7132"/>
    </bk>
    <bk>
      <rc t="2" v="7133"/>
    </bk>
    <bk>
      <rc t="2" v="7134"/>
    </bk>
    <bk>
      <rc t="2" v="7135"/>
    </bk>
    <bk>
      <rc t="2" v="7136"/>
    </bk>
    <bk>
      <rc t="2" v="7137"/>
    </bk>
    <bk>
      <rc t="2" v="7138"/>
    </bk>
    <bk>
      <rc t="2" v="7139"/>
    </bk>
    <bk>
      <rc t="2" v="7140"/>
    </bk>
    <bk>
      <rc t="2" v="7141"/>
    </bk>
    <bk>
      <rc t="2" v="7142"/>
    </bk>
    <bk>
      <rc t="2" v="7143"/>
    </bk>
    <bk>
      <rc t="2" v="7144"/>
    </bk>
    <bk>
      <rc t="2" v="7145"/>
    </bk>
    <bk>
      <rc t="2" v="7146"/>
    </bk>
    <bk>
      <rc t="2" v="7147"/>
    </bk>
    <bk>
      <rc t="2" v="7148"/>
    </bk>
    <bk>
      <rc t="2" v="7149"/>
    </bk>
    <bk>
      <rc t="2" v="7150"/>
    </bk>
    <bk>
      <rc t="2" v="7151"/>
    </bk>
    <bk>
      <rc t="2" v="7152"/>
    </bk>
    <bk>
      <rc t="2" v="7153"/>
    </bk>
    <bk>
      <rc t="2" v="7154"/>
    </bk>
    <bk>
      <rc t="2" v="7155"/>
    </bk>
    <bk>
      <rc t="2" v="7156"/>
    </bk>
    <bk>
      <rc t="2" v="7157"/>
    </bk>
    <bk>
      <rc t="2" v="7158"/>
    </bk>
    <bk>
      <rc t="2" v="7159"/>
    </bk>
    <bk>
      <rc t="2" v="7160"/>
    </bk>
    <bk>
      <rc t="2" v="7161"/>
    </bk>
    <bk>
      <rc t="2" v="7162"/>
    </bk>
    <bk>
      <rc t="2" v="7163"/>
    </bk>
    <bk>
      <rc t="2" v="7164"/>
    </bk>
    <bk>
      <rc t="2" v="7165"/>
    </bk>
    <bk>
      <rc t="2" v="7166"/>
    </bk>
    <bk>
      <rc t="2" v="7167"/>
    </bk>
    <bk>
      <rc t="2" v="7168"/>
    </bk>
    <bk>
      <rc t="2" v="7169"/>
    </bk>
    <bk>
      <rc t="2" v="7170"/>
    </bk>
    <bk>
      <rc t="2" v="7171"/>
    </bk>
    <bk>
      <rc t="2" v="7172"/>
    </bk>
    <bk>
      <rc t="2" v="7173"/>
    </bk>
    <bk>
      <rc t="2" v="7174"/>
    </bk>
    <bk>
      <rc t="2" v="7175"/>
    </bk>
    <bk>
      <rc t="2" v="7176"/>
    </bk>
    <bk>
      <rc t="2" v="7177"/>
    </bk>
    <bk>
      <rc t="2" v="7178"/>
    </bk>
    <bk>
      <rc t="2" v="7179"/>
    </bk>
    <bk>
      <rc t="2" v="7180"/>
    </bk>
    <bk>
      <rc t="2" v="7181"/>
    </bk>
    <bk>
      <rc t="2" v="7182"/>
    </bk>
    <bk>
      <rc t="2" v="7183"/>
    </bk>
    <bk>
      <rc t="2" v="7184"/>
    </bk>
    <bk>
      <rc t="2" v="7185"/>
    </bk>
    <bk>
      <rc t="2" v="7186"/>
    </bk>
    <bk>
      <rc t="2" v="7187"/>
    </bk>
    <bk>
      <rc t="2" v="7188"/>
    </bk>
    <bk>
      <rc t="2" v="7189"/>
    </bk>
    <bk>
      <rc t="2" v="7190"/>
    </bk>
    <bk>
      <rc t="2" v="7191"/>
    </bk>
    <bk>
      <rc t="2" v="7192"/>
    </bk>
    <bk>
      <rc t="2" v="7193"/>
    </bk>
    <bk>
      <rc t="2" v="7194"/>
    </bk>
    <bk>
      <rc t="2" v="7195"/>
    </bk>
    <bk>
      <rc t="2" v="7196"/>
    </bk>
    <bk>
      <rc t="2" v="7197"/>
    </bk>
    <bk>
      <rc t="2" v="7198"/>
    </bk>
    <bk>
      <rc t="2" v="7199"/>
    </bk>
    <bk>
      <rc t="2" v="7200"/>
    </bk>
    <bk>
      <rc t="2" v="7201"/>
    </bk>
    <bk>
      <rc t="2" v="7202"/>
    </bk>
    <bk>
      <rc t="2" v="7203"/>
    </bk>
    <bk>
      <rc t="2" v="7204"/>
    </bk>
    <bk>
      <rc t="2" v="7205"/>
    </bk>
    <bk>
      <rc t="2" v="7206"/>
    </bk>
    <bk>
      <rc t="2" v="7207"/>
    </bk>
    <bk>
      <rc t="2" v="7208"/>
    </bk>
    <bk>
      <rc t="2" v="7209"/>
    </bk>
    <bk>
      <rc t="2" v="7210"/>
    </bk>
    <bk>
      <rc t="2" v="7211"/>
    </bk>
    <bk>
      <rc t="2" v="7212"/>
    </bk>
    <bk>
      <rc t="2" v="7213"/>
    </bk>
    <bk>
      <rc t="2" v="7214"/>
    </bk>
    <bk>
      <rc t="2" v="7215"/>
    </bk>
    <bk>
      <rc t="2" v="7216"/>
    </bk>
    <bk>
      <rc t="2" v="7217"/>
    </bk>
    <bk>
      <rc t="2" v="7218"/>
    </bk>
    <bk>
      <rc t="2" v="7219"/>
    </bk>
    <bk>
      <rc t="2" v="7220"/>
    </bk>
    <bk>
      <rc t="2" v="7221"/>
    </bk>
    <bk>
      <rc t="2" v="7222"/>
    </bk>
    <bk>
      <rc t="2" v="7223"/>
    </bk>
    <bk>
      <rc t="2" v="7224"/>
    </bk>
    <bk>
      <rc t="2" v="7225"/>
    </bk>
    <bk>
      <rc t="2" v="7226"/>
    </bk>
    <bk>
      <rc t="2" v="7227"/>
    </bk>
    <bk>
      <rc t="2" v="7228"/>
    </bk>
    <bk>
      <rc t="2" v="7229"/>
    </bk>
    <bk>
      <rc t="2" v="7230"/>
    </bk>
    <bk>
      <rc t="2" v="7231"/>
    </bk>
    <bk>
      <rc t="2" v="7232"/>
    </bk>
    <bk>
      <rc t="2" v="7233"/>
    </bk>
    <bk>
      <rc t="2" v="7234"/>
    </bk>
    <bk>
      <rc t="2" v="7235"/>
    </bk>
    <bk>
      <rc t="2" v="7236"/>
    </bk>
    <bk>
      <rc t="2" v="7237"/>
    </bk>
    <bk>
      <rc t="2" v="7238"/>
    </bk>
    <bk>
      <rc t="2" v="7239"/>
    </bk>
    <bk>
      <rc t="2" v="7240"/>
    </bk>
    <bk>
      <rc t="2" v="7241"/>
    </bk>
    <bk>
      <rc t="2" v="7242"/>
    </bk>
    <bk>
      <rc t="2" v="7243"/>
    </bk>
    <bk>
      <rc t="2" v="7244"/>
    </bk>
    <bk>
      <rc t="2" v="7245"/>
    </bk>
    <bk>
      <rc t="2" v="7246"/>
    </bk>
    <bk>
      <rc t="2" v="7247"/>
    </bk>
    <bk>
      <rc t="2" v="7248"/>
    </bk>
    <bk>
      <rc t="2" v="7249"/>
    </bk>
    <bk>
      <rc t="2" v="7250"/>
    </bk>
    <bk>
      <rc t="2" v="7251"/>
    </bk>
    <bk>
      <rc t="2" v="7252"/>
    </bk>
    <bk>
      <rc t="2" v="7253"/>
    </bk>
    <bk>
      <rc t="2" v="7254"/>
    </bk>
    <bk>
      <rc t="2" v="7255"/>
    </bk>
    <bk>
      <rc t="2" v="7256"/>
    </bk>
    <bk>
      <rc t="2" v="7257"/>
    </bk>
    <bk>
      <rc t="2" v="7258"/>
    </bk>
    <bk>
      <rc t="2" v="7259"/>
    </bk>
    <bk>
      <rc t="2" v="7260"/>
    </bk>
    <bk>
      <rc t="2" v="7261"/>
    </bk>
    <bk>
      <rc t="2" v="7262"/>
    </bk>
    <bk>
      <rc t="2" v="7263"/>
    </bk>
    <bk>
      <rc t="2" v="7264"/>
    </bk>
    <bk>
      <rc t="2" v="7265"/>
    </bk>
    <bk>
      <rc t="2" v="7266"/>
    </bk>
    <bk>
      <rc t="2" v="7267"/>
    </bk>
    <bk>
      <rc t="2" v="7268"/>
    </bk>
    <bk>
      <rc t="2" v="7269"/>
    </bk>
    <bk>
      <rc t="2" v="7270"/>
    </bk>
    <bk>
      <rc t="2" v="7271"/>
    </bk>
    <bk>
      <rc t="2" v="7272"/>
    </bk>
    <bk>
      <rc t="2" v="7273"/>
    </bk>
    <bk>
      <rc t="2" v="7274"/>
    </bk>
    <bk>
      <rc t="2" v="7275"/>
    </bk>
    <bk>
      <rc t="2" v="7276"/>
    </bk>
    <bk>
      <rc t="2" v="7277"/>
    </bk>
    <bk>
      <rc t="2" v="7278"/>
    </bk>
    <bk>
      <rc t="2" v="7279"/>
    </bk>
    <bk>
      <rc t="2" v="7280"/>
    </bk>
    <bk>
      <rc t="2" v="7281"/>
    </bk>
    <bk>
      <rc t="2" v="7282"/>
    </bk>
    <bk>
      <rc t="2" v="7283"/>
    </bk>
    <bk>
      <rc t="2" v="7284"/>
    </bk>
    <bk>
      <rc t="2" v="7285"/>
    </bk>
    <bk>
      <rc t="2" v="7286"/>
    </bk>
    <bk>
      <rc t="2" v="7287"/>
    </bk>
    <bk>
      <rc t="2" v="7288"/>
    </bk>
    <bk>
      <rc t="2" v="7289"/>
    </bk>
    <bk>
      <rc t="2" v="7290"/>
    </bk>
    <bk>
      <rc t="2" v="7291"/>
    </bk>
    <bk>
      <rc t="2" v="7292"/>
    </bk>
    <bk>
      <rc t="2" v="7293"/>
    </bk>
    <bk>
      <rc t="2" v="7294"/>
    </bk>
    <bk>
      <rc t="2" v="7295"/>
    </bk>
    <bk>
      <rc t="2" v="7296"/>
    </bk>
    <bk>
      <rc t="2" v="7297"/>
    </bk>
    <bk>
      <rc t="2" v="7298"/>
    </bk>
    <bk>
      <rc t="2" v="7299"/>
    </bk>
    <bk>
      <rc t="2" v="7300"/>
    </bk>
    <bk>
      <rc t="2" v="7301"/>
    </bk>
    <bk>
      <rc t="2" v="7302"/>
    </bk>
    <bk>
      <rc t="2" v="7303"/>
    </bk>
    <bk>
      <rc t="2" v="7304"/>
    </bk>
    <bk>
      <rc t="2" v="7305"/>
    </bk>
    <bk>
      <rc t="2" v="7306"/>
    </bk>
    <bk>
      <rc t="2" v="7307"/>
    </bk>
    <bk>
      <rc t="2" v="7308"/>
    </bk>
    <bk>
      <rc t="2" v="7309"/>
    </bk>
    <bk>
      <rc t="2" v="7310"/>
    </bk>
    <bk>
      <rc t="2" v="7311"/>
    </bk>
    <bk>
      <rc t="2" v="7312"/>
    </bk>
    <bk>
      <rc t="2" v="7313"/>
    </bk>
    <bk>
      <rc t="2" v="7314"/>
    </bk>
    <bk>
      <rc t="2" v="7315"/>
    </bk>
    <bk>
      <rc t="2" v="7316"/>
    </bk>
    <bk>
      <rc t="2" v="7317"/>
    </bk>
    <bk>
      <rc t="2" v="7318"/>
    </bk>
    <bk>
      <rc t="2" v="7319"/>
    </bk>
    <bk>
      <rc t="2" v="7320"/>
    </bk>
    <bk>
      <rc t="2" v="7321"/>
    </bk>
    <bk>
      <rc t="2" v="7322"/>
    </bk>
    <bk>
      <rc t="2" v="7323"/>
    </bk>
    <bk>
      <rc t="2" v="7324"/>
    </bk>
    <bk>
      <rc t="2" v="7325"/>
    </bk>
    <bk>
      <rc t="2" v="7326"/>
    </bk>
    <bk>
      <rc t="2" v="7327"/>
    </bk>
    <bk>
      <rc t="2" v="7328"/>
    </bk>
    <bk>
      <rc t="2" v="7329"/>
    </bk>
    <bk>
      <rc t="2" v="7330"/>
    </bk>
    <bk>
      <rc t="2" v="7331"/>
    </bk>
    <bk>
      <rc t="2" v="7332"/>
    </bk>
    <bk>
      <rc t="2" v="7333"/>
    </bk>
    <bk>
      <rc t="2" v="7334"/>
    </bk>
    <bk>
      <rc t="2" v="7335"/>
    </bk>
    <bk>
      <rc t="2" v="7336"/>
    </bk>
    <bk>
      <rc t="2" v="7337"/>
    </bk>
    <bk>
      <rc t="2" v="7338"/>
    </bk>
    <bk>
      <rc t="2" v="7339"/>
    </bk>
    <bk>
      <rc t="2" v="7340"/>
    </bk>
    <bk>
      <rc t="2" v="7341"/>
    </bk>
    <bk>
      <rc t="2" v="7342"/>
    </bk>
    <bk>
      <rc t="2" v="7343"/>
    </bk>
    <bk>
      <rc t="2" v="7344"/>
    </bk>
    <bk>
      <rc t="2" v="7345"/>
    </bk>
    <bk>
      <rc t="2" v="7346"/>
    </bk>
    <bk>
      <rc t="2" v="7347"/>
    </bk>
    <bk>
      <rc t="2" v="7348"/>
    </bk>
    <bk>
      <rc t="2" v="7349"/>
    </bk>
    <bk>
      <rc t="2" v="7350"/>
    </bk>
    <bk>
      <rc t="2" v="7351"/>
    </bk>
    <bk>
      <rc t="2" v="7352"/>
    </bk>
    <bk>
      <rc t="2" v="7353"/>
    </bk>
    <bk>
      <rc t="2" v="7354"/>
    </bk>
    <bk>
      <rc t="2" v="7355"/>
    </bk>
    <bk>
      <rc t="2" v="7356"/>
    </bk>
    <bk>
      <rc t="2" v="7357"/>
    </bk>
    <bk>
      <rc t="2" v="7358"/>
    </bk>
    <bk>
      <rc t="2" v="7359"/>
    </bk>
    <bk>
      <rc t="2" v="7360"/>
    </bk>
    <bk>
      <rc t="2" v="7361"/>
    </bk>
    <bk>
      <rc t="2" v="7362"/>
    </bk>
    <bk>
      <rc t="2" v="7363"/>
    </bk>
    <bk>
      <rc t="2" v="7364"/>
    </bk>
    <bk>
      <rc t="2" v="7365"/>
    </bk>
    <bk>
      <rc t="2" v="7366"/>
    </bk>
    <bk>
      <rc t="2" v="7367"/>
    </bk>
    <bk>
      <rc t="2" v="7368"/>
    </bk>
    <bk>
      <rc t="2" v="7369"/>
    </bk>
    <bk>
      <rc t="2" v="7370"/>
    </bk>
    <bk>
      <rc t="2" v="7371"/>
    </bk>
    <bk>
      <rc t="2" v="7372"/>
    </bk>
    <bk>
      <rc t="2" v="7373"/>
    </bk>
    <bk>
      <rc t="2" v="7374"/>
    </bk>
    <bk>
      <rc t="2" v="7375"/>
    </bk>
    <bk>
      <rc t="2" v="7376"/>
    </bk>
    <bk>
      <rc t="2" v="7377"/>
    </bk>
    <bk>
      <rc t="2" v="7378"/>
    </bk>
    <bk>
      <rc t="2" v="7379"/>
    </bk>
    <bk>
      <rc t="2" v="7380"/>
    </bk>
    <bk>
      <rc t="2" v="7381"/>
    </bk>
    <bk>
      <rc t="2" v="7382"/>
    </bk>
    <bk>
      <rc t="2" v="7383"/>
    </bk>
    <bk>
      <rc t="2" v="7384"/>
    </bk>
    <bk>
      <rc t="2" v="7385"/>
    </bk>
    <bk>
      <rc t="2" v="7386"/>
    </bk>
    <bk>
      <rc t="2" v="7387"/>
    </bk>
    <bk>
      <rc t="2" v="7388"/>
    </bk>
    <bk>
      <rc t="2" v="7389"/>
    </bk>
    <bk>
      <rc t="2" v="7390"/>
    </bk>
    <bk>
      <rc t="2" v="7391"/>
    </bk>
    <bk>
      <rc t="2" v="7392"/>
    </bk>
    <bk>
      <rc t="2" v="7393"/>
    </bk>
    <bk>
      <rc t="2" v="7394"/>
    </bk>
    <bk>
      <rc t="2" v="7395"/>
    </bk>
    <bk>
      <rc t="2" v="7396"/>
    </bk>
    <bk>
      <rc t="2" v="7397"/>
    </bk>
    <bk>
      <rc t="2" v="7398"/>
    </bk>
    <bk>
      <rc t="2" v="7399"/>
    </bk>
    <bk>
      <rc t="2" v="7400"/>
    </bk>
    <bk>
      <rc t="2" v="7401"/>
    </bk>
    <bk>
      <rc t="2" v="7402"/>
    </bk>
    <bk>
      <rc t="2" v="7403"/>
    </bk>
    <bk>
      <rc t="2" v="7404"/>
    </bk>
    <bk>
      <rc t="2" v="7405"/>
    </bk>
    <bk>
      <rc t="2" v="7406"/>
    </bk>
    <bk>
      <rc t="2" v="7407"/>
    </bk>
    <bk>
      <rc t="2" v="7408"/>
    </bk>
    <bk>
      <rc t="2" v="7409"/>
    </bk>
    <bk>
      <rc t="2" v="7410"/>
    </bk>
    <bk>
      <rc t="2" v="7411"/>
    </bk>
    <bk>
      <rc t="2" v="7412"/>
    </bk>
    <bk>
      <rc t="2" v="7413"/>
    </bk>
    <bk>
      <rc t="2" v="7414"/>
    </bk>
    <bk>
      <rc t="2" v="7415"/>
    </bk>
    <bk>
      <rc t="2" v="7416"/>
    </bk>
    <bk>
      <rc t="2" v="7417"/>
    </bk>
    <bk>
      <rc t="2" v="7418"/>
    </bk>
    <bk>
      <rc t="2" v="7419"/>
    </bk>
    <bk>
      <rc t="2" v="7420"/>
    </bk>
    <bk>
      <rc t="2" v="7421"/>
    </bk>
    <bk>
      <rc t="2" v="7422"/>
    </bk>
    <bk>
      <rc t="2" v="7423"/>
    </bk>
    <bk>
      <rc t="2" v="7424"/>
    </bk>
    <bk>
      <rc t="2" v="7425"/>
    </bk>
    <bk>
      <rc t="2" v="7426"/>
    </bk>
    <bk>
      <rc t="2" v="7427"/>
    </bk>
    <bk>
      <rc t="2" v="7428"/>
    </bk>
    <bk>
      <rc t="2" v="7429"/>
    </bk>
    <bk>
      <rc t="2" v="7430"/>
    </bk>
    <bk>
      <rc t="2" v="7431"/>
    </bk>
    <bk>
      <rc t="2" v="7432"/>
    </bk>
    <bk>
      <rc t="2" v="7433"/>
    </bk>
    <bk>
      <rc t="2" v="7434"/>
    </bk>
    <bk>
      <rc t="2" v="7435"/>
    </bk>
    <bk>
      <rc t="2" v="7436"/>
    </bk>
    <bk>
      <rc t="2" v="7437"/>
    </bk>
    <bk>
      <rc t="2" v="7438"/>
    </bk>
    <bk>
      <rc t="2" v="7439"/>
    </bk>
    <bk>
      <rc t="2" v="7440"/>
    </bk>
    <bk>
      <rc t="2" v="7441"/>
    </bk>
    <bk>
      <rc t="2" v="7442"/>
    </bk>
    <bk>
      <rc t="2" v="7443"/>
    </bk>
    <bk>
      <rc t="2" v="7444"/>
    </bk>
    <bk>
      <rc t="2" v="7445"/>
    </bk>
    <bk>
      <rc t="2" v="7446"/>
    </bk>
    <bk>
      <rc t="2" v="7447"/>
    </bk>
    <bk>
      <rc t="2" v="7448"/>
    </bk>
    <bk>
      <rc t="2" v="7449"/>
    </bk>
    <bk>
      <rc t="2" v="7450"/>
    </bk>
    <bk>
      <rc t="2" v="7451"/>
    </bk>
    <bk>
      <rc t="2" v="7452"/>
    </bk>
    <bk>
      <rc t="2" v="7453"/>
    </bk>
    <bk>
      <rc t="2" v="7454"/>
    </bk>
    <bk>
      <rc t="2" v="7455"/>
    </bk>
    <bk>
      <rc t="2" v="7456"/>
    </bk>
    <bk>
      <rc t="2" v="7457"/>
    </bk>
    <bk>
      <rc t="2" v="7458"/>
    </bk>
    <bk>
      <rc t="2" v="7459"/>
    </bk>
    <bk>
      <rc t="2" v="7460"/>
    </bk>
    <bk>
      <rc t="2" v="7461"/>
    </bk>
    <bk>
      <rc t="2" v="7462"/>
    </bk>
    <bk>
      <rc t="2" v="7463"/>
    </bk>
    <bk>
      <rc t="2" v="7464"/>
    </bk>
    <bk>
      <rc t="2" v="7465"/>
    </bk>
    <bk>
      <rc t="2" v="7466"/>
    </bk>
    <bk>
      <rc t="2" v="7467"/>
    </bk>
    <bk>
      <rc t="2" v="7468"/>
    </bk>
    <bk>
      <rc t="2" v="7469"/>
    </bk>
    <bk>
      <rc t="2" v="7470"/>
    </bk>
    <bk>
      <rc t="2" v="7471"/>
    </bk>
    <bk>
      <rc t="2" v="7472"/>
    </bk>
    <bk>
      <rc t="2" v="7473"/>
    </bk>
    <bk>
      <rc t="2" v="7474"/>
    </bk>
    <bk>
      <rc t="2" v="7475"/>
    </bk>
    <bk>
      <rc t="2" v="7476"/>
    </bk>
    <bk>
      <rc t="2" v="7477"/>
    </bk>
    <bk>
      <rc t="2" v="7478"/>
    </bk>
    <bk>
      <rc t="2" v="7479"/>
    </bk>
    <bk>
      <rc t="2" v="7480"/>
    </bk>
    <bk>
      <rc t="2" v="7481"/>
    </bk>
    <bk>
      <rc t="2" v="7482"/>
    </bk>
    <bk>
      <rc t="2" v="7483"/>
    </bk>
    <bk>
      <rc t="2" v="7484"/>
    </bk>
    <bk>
      <rc t="2" v="7485"/>
    </bk>
    <bk>
      <rc t="2" v="7486"/>
    </bk>
    <bk>
      <rc t="2" v="7487"/>
    </bk>
    <bk>
      <rc t="2" v="7488"/>
    </bk>
    <bk>
      <rc t="2" v="7489"/>
    </bk>
    <bk>
      <rc t="2" v="7490"/>
    </bk>
    <bk>
      <rc t="2" v="7491"/>
    </bk>
    <bk>
      <rc t="2" v="7492"/>
    </bk>
    <bk>
      <rc t="2" v="7493"/>
    </bk>
    <bk>
      <rc t="2" v="7494"/>
    </bk>
    <bk>
      <rc t="2" v="7495"/>
    </bk>
    <bk>
      <rc t="2" v="7496"/>
    </bk>
    <bk>
      <rc t="2" v="7497"/>
    </bk>
    <bk>
      <rc t="2" v="7498"/>
    </bk>
    <bk>
      <rc t="2" v="7499"/>
    </bk>
    <bk>
      <rc t="2" v="7500"/>
    </bk>
    <bk>
      <rc t="2" v="7501"/>
    </bk>
    <bk>
      <rc t="2" v="7502"/>
    </bk>
    <bk>
      <rc t="2" v="7503"/>
    </bk>
    <bk>
      <rc t="2" v="7504"/>
    </bk>
    <bk>
      <rc t="2" v="7505"/>
    </bk>
    <bk>
      <rc t="2" v="7506"/>
    </bk>
    <bk>
      <rc t="2" v="7507"/>
    </bk>
    <bk>
      <rc t="2" v="7508"/>
    </bk>
    <bk>
      <rc t="2" v="7509"/>
    </bk>
    <bk>
      <rc t="2" v="7510"/>
    </bk>
    <bk>
      <rc t="2" v="7511"/>
    </bk>
    <bk>
      <rc t="2" v="7512"/>
    </bk>
    <bk>
      <rc t="2" v="7513"/>
    </bk>
    <bk>
      <rc t="2" v="7514"/>
    </bk>
    <bk>
      <rc t="2" v="7515"/>
    </bk>
    <bk>
      <rc t="2" v="7516"/>
    </bk>
    <bk>
      <rc t="2" v="7517"/>
    </bk>
    <bk>
      <rc t="2" v="7518"/>
    </bk>
    <bk>
      <rc t="2" v="7519"/>
    </bk>
    <bk>
      <rc t="2" v="7520"/>
    </bk>
    <bk>
      <rc t="2" v="7521"/>
    </bk>
    <bk>
      <rc t="2" v="7522"/>
    </bk>
    <bk>
      <rc t="2" v="7523"/>
    </bk>
    <bk>
      <rc t="2" v="7524"/>
    </bk>
    <bk>
      <rc t="2" v="7525"/>
    </bk>
    <bk>
      <rc t="2" v="7526"/>
    </bk>
    <bk>
      <rc t="2" v="7527"/>
    </bk>
    <bk>
      <rc t="2" v="7528"/>
    </bk>
    <bk>
      <rc t="2" v="7529"/>
    </bk>
    <bk>
      <rc t="2" v="7530"/>
    </bk>
    <bk>
      <rc t="2" v="7531"/>
    </bk>
    <bk>
      <rc t="2" v="7532"/>
    </bk>
    <bk>
      <rc t="2" v="7533"/>
    </bk>
    <bk>
      <rc t="2" v="7534"/>
    </bk>
    <bk>
      <rc t="2" v="7535"/>
    </bk>
    <bk>
      <rc t="2" v="7536"/>
    </bk>
    <bk>
      <rc t="2" v="7537"/>
    </bk>
    <bk>
      <rc t="2" v="7538"/>
    </bk>
    <bk>
      <rc t="2" v="7539"/>
    </bk>
    <bk>
      <rc t="2" v="7540"/>
    </bk>
    <bk>
      <rc t="2" v="7541"/>
    </bk>
    <bk>
      <rc t="2" v="7542"/>
    </bk>
    <bk>
      <rc t="2" v="7543"/>
    </bk>
    <bk>
      <rc t="2" v="7544"/>
    </bk>
    <bk>
      <rc t="2" v="7545"/>
    </bk>
    <bk>
      <rc t="2" v="7546"/>
    </bk>
    <bk>
      <rc t="2" v="7547"/>
    </bk>
    <bk>
      <rc t="2" v="7548"/>
    </bk>
    <bk>
      <rc t="2" v="7549"/>
    </bk>
    <bk>
      <rc t="2" v="7550"/>
    </bk>
    <bk>
      <rc t="2" v="7551"/>
    </bk>
    <bk>
      <rc t="2" v="7552"/>
    </bk>
    <bk>
      <rc t="2" v="7553"/>
    </bk>
    <bk>
      <rc t="2" v="7554"/>
    </bk>
    <bk>
      <rc t="2" v="7555"/>
    </bk>
    <bk>
      <rc t="2" v="7556"/>
    </bk>
    <bk>
      <rc t="2" v="7557"/>
    </bk>
    <bk>
      <rc t="2" v="7558"/>
    </bk>
    <bk>
      <rc t="2" v="7559"/>
    </bk>
    <bk>
      <rc t="2" v="7560"/>
    </bk>
    <bk>
      <rc t="2" v="7561"/>
    </bk>
    <bk>
      <rc t="2" v="7562"/>
    </bk>
    <bk>
      <rc t="2" v="7563"/>
    </bk>
    <bk>
      <rc t="2" v="7564"/>
    </bk>
    <bk>
      <rc t="2" v="7565"/>
    </bk>
    <bk>
      <rc t="2" v="7566"/>
    </bk>
    <bk>
      <rc t="2" v="7567"/>
    </bk>
    <bk>
      <rc t="2" v="7568"/>
    </bk>
    <bk>
      <rc t="2" v="7569"/>
    </bk>
    <bk>
      <rc t="2" v="7570"/>
    </bk>
    <bk>
      <rc t="2" v="7571"/>
    </bk>
    <bk>
      <rc t="2" v="7572"/>
    </bk>
    <bk>
      <rc t="2" v="7573"/>
    </bk>
    <bk>
      <rc t="2" v="7574"/>
    </bk>
    <bk>
      <rc t="2" v="7575"/>
    </bk>
    <bk>
      <rc t="2" v="7576"/>
    </bk>
    <bk>
      <rc t="2" v="7577"/>
    </bk>
    <bk>
      <rc t="2" v="7578"/>
    </bk>
    <bk>
      <rc t="2" v="7579"/>
    </bk>
    <bk>
      <rc t="2" v="7580"/>
    </bk>
    <bk>
      <rc t="2" v="7581"/>
    </bk>
    <bk>
      <rc t="2" v="7582"/>
    </bk>
    <bk>
      <rc t="2" v="7583"/>
    </bk>
    <bk>
      <rc t="2" v="7584"/>
    </bk>
    <bk>
      <rc t="2" v="7585"/>
    </bk>
    <bk>
      <rc t="2" v="7586"/>
    </bk>
    <bk>
      <rc t="2" v="7587"/>
    </bk>
    <bk>
      <rc t="2" v="7588"/>
    </bk>
    <bk>
      <rc t="2" v="7589"/>
    </bk>
    <bk>
      <rc t="2" v="7590"/>
    </bk>
    <bk>
      <rc t="2" v="7591"/>
    </bk>
    <bk>
      <rc t="2" v="7592"/>
    </bk>
    <bk>
      <rc t="2" v="7593"/>
    </bk>
    <bk>
      <rc t="2" v="7594"/>
    </bk>
    <bk>
      <rc t="2" v="7595"/>
    </bk>
    <bk>
      <rc t="2" v="7596"/>
    </bk>
    <bk>
      <rc t="2" v="7597"/>
    </bk>
    <bk>
      <rc t="2" v="7598"/>
    </bk>
    <bk>
      <rc t="2" v="7599"/>
    </bk>
    <bk>
      <rc t="2" v="7600"/>
    </bk>
    <bk>
      <rc t="2" v="7601"/>
    </bk>
    <bk>
      <rc t="2" v="7602"/>
    </bk>
    <bk>
      <rc t="2" v="7603"/>
    </bk>
    <bk>
      <rc t="2" v="7604"/>
    </bk>
    <bk>
      <rc t="2" v="7605"/>
    </bk>
    <bk>
      <rc t="2" v="7606"/>
    </bk>
    <bk>
      <rc t="2" v="7607"/>
    </bk>
    <bk>
      <rc t="2" v="7608"/>
    </bk>
    <bk>
      <rc t="2" v="7609"/>
    </bk>
    <bk>
      <rc t="2" v="7610"/>
    </bk>
    <bk>
      <rc t="2" v="7611"/>
    </bk>
    <bk>
      <rc t="2" v="7612"/>
    </bk>
    <bk>
      <rc t="2" v="7613"/>
    </bk>
    <bk>
      <rc t="2" v="7614"/>
    </bk>
    <bk>
      <rc t="2" v="7615"/>
    </bk>
    <bk>
      <rc t="2" v="7616"/>
    </bk>
    <bk>
      <rc t="2" v="7617"/>
    </bk>
    <bk>
      <rc t="2" v="7618"/>
    </bk>
    <bk>
      <rc t="2" v="7619"/>
    </bk>
    <bk>
      <rc t="2" v="7620"/>
    </bk>
    <bk>
      <rc t="2" v="7621"/>
    </bk>
    <bk>
      <rc t="2" v="7622"/>
    </bk>
    <bk>
      <rc t="2" v="7623"/>
    </bk>
    <bk>
      <rc t="2" v="7624"/>
    </bk>
    <bk>
      <rc t="2" v="7625"/>
    </bk>
    <bk>
      <rc t="2" v="7626"/>
    </bk>
    <bk>
      <rc t="2" v="7627"/>
    </bk>
    <bk>
      <rc t="2" v="7628"/>
    </bk>
    <bk>
      <rc t="2" v="7629"/>
    </bk>
    <bk>
      <rc t="2" v="7630"/>
    </bk>
    <bk>
      <rc t="2" v="7631"/>
    </bk>
    <bk>
      <rc t="2" v="7632"/>
    </bk>
    <bk>
      <rc t="2" v="7633"/>
    </bk>
    <bk>
      <rc t="2" v="7634"/>
    </bk>
    <bk>
      <rc t="2" v="7635"/>
    </bk>
    <bk>
      <rc t="2" v="7636"/>
    </bk>
    <bk>
      <rc t="2" v="7637"/>
    </bk>
    <bk>
      <rc t="2" v="7638"/>
    </bk>
    <bk>
      <rc t="2" v="7639"/>
    </bk>
    <bk>
      <rc t="2" v="7640"/>
    </bk>
    <bk>
      <rc t="2" v="7641"/>
    </bk>
    <bk>
      <rc t="2" v="7642"/>
    </bk>
    <bk>
      <rc t="2" v="7643"/>
    </bk>
    <bk>
      <rc t="2" v="7644"/>
    </bk>
    <bk>
      <rc t="2" v="7645"/>
    </bk>
    <bk>
      <rc t="2" v="7646"/>
    </bk>
    <bk>
      <rc t="2" v="7647"/>
    </bk>
    <bk>
      <rc t="2" v="7648"/>
    </bk>
    <bk>
      <rc t="2" v="7649"/>
    </bk>
    <bk>
      <rc t="2" v="7650"/>
    </bk>
    <bk>
      <rc t="2" v="7651"/>
    </bk>
    <bk>
      <rc t="2" v="7652"/>
    </bk>
    <bk>
      <rc t="2" v="7653"/>
    </bk>
    <bk>
      <rc t="2" v="7654"/>
    </bk>
    <bk>
      <rc t="2" v="7655"/>
    </bk>
    <bk>
      <rc t="2" v="7656"/>
    </bk>
    <bk>
      <rc t="2" v="7657"/>
    </bk>
    <bk>
      <rc t="2" v="7658"/>
    </bk>
    <bk>
      <rc t="2" v="7659"/>
    </bk>
    <bk>
      <rc t="2" v="7660"/>
    </bk>
    <bk>
      <rc t="2" v="7661"/>
    </bk>
    <bk>
      <rc t="2" v="7662"/>
    </bk>
    <bk>
      <rc t="2" v="7663"/>
    </bk>
    <bk>
      <rc t="2" v="7664"/>
    </bk>
    <bk>
      <rc t="2" v="7665"/>
    </bk>
    <bk>
      <rc t="2" v="7666"/>
    </bk>
    <bk>
      <rc t="2" v="7667"/>
    </bk>
    <bk>
      <rc t="2" v="7668"/>
    </bk>
    <bk>
      <rc t="2" v="7669"/>
    </bk>
    <bk>
      <rc t="2" v="7670"/>
    </bk>
    <bk>
      <rc t="2" v="7671"/>
    </bk>
    <bk>
      <rc t="2" v="7672"/>
    </bk>
    <bk>
      <rc t="2" v="7673"/>
    </bk>
    <bk>
      <rc t="2" v="7674"/>
    </bk>
    <bk>
      <rc t="2" v="7675"/>
    </bk>
    <bk>
      <rc t="2" v="7676"/>
    </bk>
    <bk>
      <rc t="2" v="7677"/>
    </bk>
    <bk>
      <rc t="2" v="7678"/>
    </bk>
    <bk>
      <rc t="2" v="7679"/>
    </bk>
    <bk>
      <rc t="2" v="7680"/>
    </bk>
    <bk>
      <rc t="2" v="7681"/>
    </bk>
    <bk>
      <rc t="2" v="7682"/>
    </bk>
    <bk>
      <rc t="2" v="7683"/>
    </bk>
    <bk>
      <rc t="2" v="7684"/>
    </bk>
    <bk>
      <rc t="2" v="7685"/>
    </bk>
    <bk>
      <rc t="2" v="7686"/>
    </bk>
    <bk>
      <rc t="2" v="7687"/>
    </bk>
    <bk>
      <rc t="2" v="7688"/>
    </bk>
    <bk>
      <rc t="2" v="7689"/>
    </bk>
    <bk>
      <rc t="2" v="7690"/>
    </bk>
    <bk>
      <rc t="2" v="7691"/>
    </bk>
    <bk>
      <rc t="2" v="7692"/>
    </bk>
    <bk>
      <rc t="2" v="7693"/>
    </bk>
    <bk>
      <rc t="2" v="7694"/>
    </bk>
    <bk>
      <rc t="2" v="7695"/>
    </bk>
    <bk>
      <rc t="2" v="7696"/>
    </bk>
    <bk>
      <rc t="2" v="7697"/>
    </bk>
    <bk>
      <rc t="2" v="7698"/>
    </bk>
    <bk>
      <rc t="2" v="7699"/>
    </bk>
    <bk>
      <rc t="2" v="7700"/>
    </bk>
    <bk>
      <rc t="2" v="7701"/>
    </bk>
    <bk>
      <rc t="2" v="7702"/>
    </bk>
    <bk>
      <rc t="2" v="7703"/>
    </bk>
    <bk>
      <rc t="2" v="7704"/>
    </bk>
    <bk>
      <rc t="2" v="7705"/>
    </bk>
    <bk>
      <rc t="2" v="7706"/>
    </bk>
    <bk>
      <rc t="2" v="7707"/>
    </bk>
    <bk>
      <rc t="2" v="7708"/>
    </bk>
    <bk>
      <rc t="2" v="7709"/>
    </bk>
    <bk>
      <rc t="2" v="7710"/>
    </bk>
    <bk>
      <rc t="2" v="7711"/>
    </bk>
    <bk>
      <rc t="2" v="7712"/>
    </bk>
    <bk>
      <rc t="2" v="7713"/>
    </bk>
    <bk>
      <rc t="2" v="7714"/>
    </bk>
    <bk>
      <rc t="2" v="7715"/>
    </bk>
    <bk>
      <rc t="2" v="7716"/>
    </bk>
    <bk>
      <rc t="2" v="7717"/>
    </bk>
    <bk>
      <rc t="2" v="7718"/>
    </bk>
    <bk>
      <rc t="2" v="7719"/>
    </bk>
    <bk>
      <rc t="2" v="7720"/>
    </bk>
    <bk>
      <rc t="2" v="7721"/>
    </bk>
    <bk>
      <rc t="2" v="7722"/>
    </bk>
    <bk>
      <rc t="2" v="7723"/>
    </bk>
    <bk>
      <rc t="2" v="7724"/>
    </bk>
    <bk>
      <rc t="2" v="7725"/>
    </bk>
    <bk>
      <rc t="2" v="7726"/>
    </bk>
    <bk>
      <rc t="2" v="7727"/>
    </bk>
    <bk>
      <rc t="2" v="7728"/>
    </bk>
    <bk>
      <rc t="2" v="7729"/>
    </bk>
    <bk>
      <rc t="2" v="7730"/>
    </bk>
    <bk>
      <rc t="2" v="7731"/>
    </bk>
    <bk>
      <rc t="2" v="7732"/>
    </bk>
    <bk>
      <rc t="2" v="7733"/>
    </bk>
    <bk>
      <rc t="2" v="7734"/>
    </bk>
    <bk>
      <rc t="2" v="7735"/>
    </bk>
    <bk>
      <rc t="2" v="7736"/>
    </bk>
    <bk>
      <rc t="2" v="7737"/>
    </bk>
    <bk>
      <rc t="2" v="7738"/>
    </bk>
    <bk>
      <rc t="2" v="7739"/>
    </bk>
    <bk>
      <rc t="2" v="7740"/>
    </bk>
    <bk>
      <rc t="2" v="7741"/>
    </bk>
    <bk>
      <rc t="2" v="7742"/>
    </bk>
    <bk>
      <rc t="2" v="7743"/>
    </bk>
    <bk>
      <rc t="2" v="7744"/>
    </bk>
    <bk>
      <rc t="2" v="7745"/>
    </bk>
    <bk>
      <rc t="2" v="7746"/>
    </bk>
    <bk>
      <rc t="2" v="7747"/>
    </bk>
    <bk>
      <rc t="2" v="7748"/>
    </bk>
    <bk>
      <rc t="2" v="7749"/>
    </bk>
    <bk>
      <rc t="2" v="7750"/>
    </bk>
    <bk>
      <rc t="2" v="7751"/>
    </bk>
    <bk>
      <rc t="2" v="7752"/>
    </bk>
    <bk>
      <rc t="2" v="7753"/>
    </bk>
    <bk>
      <rc t="2" v="7754"/>
    </bk>
    <bk>
      <rc t="2" v="7755"/>
    </bk>
    <bk>
      <rc t="2" v="7756"/>
    </bk>
    <bk>
      <rc t="2" v="7757"/>
    </bk>
    <bk>
      <rc t="2" v="7758"/>
    </bk>
    <bk>
      <rc t="2" v="7759"/>
    </bk>
    <bk>
      <rc t="2" v="7760"/>
    </bk>
    <bk>
      <rc t="2" v="7761"/>
    </bk>
    <bk>
      <rc t="2" v="7762"/>
    </bk>
    <bk>
      <rc t="2" v="7763"/>
    </bk>
    <bk>
      <rc t="2" v="7764"/>
    </bk>
    <bk>
      <rc t="2" v="7765"/>
    </bk>
    <bk>
      <rc t="2" v="7766"/>
    </bk>
    <bk>
      <rc t="2" v="7767"/>
    </bk>
    <bk>
      <rc t="2" v="7768"/>
    </bk>
    <bk>
      <rc t="2" v="7769"/>
    </bk>
    <bk>
      <rc t="2" v="7770"/>
    </bk>
    <bk>
      <rc t="2" v="7771"/>
    </bk>
    <bk>
      <rc t="2" v="7772"/>
    </bk>
    <bk>
      <rc t="2" v="7773"/>
    </bk>
    <bk>
      <rc t="2" v="7774"/>
    </bk>
    <bk>
      <rc t="2" v="7775"/>
    </bk>
    <bk>
      <rc t="2" v="7776"/>
    </bk>
    <bk>
      <rc t="2" v="7777"/>
    </bk>
    <bk>
      <rc t="2" v="7778"/>
    </bk>
    <bk>
      <rc t="2" v="7779"/>
    </bk>
    <bk>
      <rc t="2" v="7780"/>
    </bk>
    <bk>
      <rc t="2" v="7781"/>
    </bk>
    <bk>
      <rc t="2" v="7782"/>
    </bk>
    <bk>
      <rc t="2" v="7783"/>
    </bk>
    <bk>
      <rc t="2" v="7784"/>
    </bk>
    <bk>
      <rc t="2" v="7785"/>
    </bk>
    <bk>
      <rc t="2" v="7786"/>
    </bk>
    <bk>
      <rc t="2" v="7787"/>
    </bk>
    <bk>
      <rc t="2" v="7788"/>
    </bk>
    <bk>
      <rc t="2" v="7789"/>
    </bk>
    <bk>
      <rc t="2" v="7790"/>
    </bk>
    <bk>
      <rc t="2" v="7791"/>
    </bk>
    <bk>
      <rc t="2" v="7792"/>
    </bk>
    <bk>
      <rc t="2" v="7793"/>
    </bk>
    <bk>
      <rc t="2" v="7794"/>
    </bk>
    <bk>
      <rc t="2" v="7795"/>
    </bk>
    <bk>
      <rc t="2" v="7796"/>
    </bk>
    <bk>
      <rc t="2" v="7797"/>
    </bk>
    <bk>
      <rc t="2" v="7798"/>
    </bk>
    <bk>
      <rc t="2" v="7799"/>
    </bk>
    <bk>
      <rc t="2" v="7800"/>
    </bk>
    <bk>
      <rc t="2" v="7801"/>
    </bk>
    <bk>
      <rc t="2" v="7802"/>
    </bk>
    <bk>
      <rc t="2" v="7803"/>
    </bk>
    <bk>
      <rc t="2" v="7804"/>
    </bk>
    <bk>
      <rc t="2" v="7805"/>
    </bk>
    <bk>
      <rc t="2" v="7806"/>
    </bk>
    <bk>
      <rc t="2" v="7807"/>
    </bk>
    <bk>
      <rc t="2" v="7808"/>
    </bk>
    <bk>
      <rc t="2" v="7809"/>
    </bk>
    <bk>
      <rc t="2" v="7810"/>
    </bk>
    <bk>
      <rc t="2" v="7811"/>
    </bk>
    <bk>
      <rc t="2" v="7812"/>
    </bk>
    <bk>
      <rc t="2" v="7813"/>
    </bk>
    <bk>
      <rc t="2" v="7814"/>
    </bk>
    <bk>
      <rc t="2" v="7815"/>
    </bk>
    <bk>
      <rc t="2" v="7816"/>
    </bk>
    <bk>
      <rc t="2" v="7817"/>
    </bk>
    <bk>
      <rc t="2" v="7818"/>
    </bk>
    <bk>
      <rc t="2" v="7819"/>
    </bk>
    <bk>
      <rc t="2" v="7820"/>
    </bk>
    <bk>
      <rc t="2" v="7821"/>
    </bk>
    <bk>
      <rc t="2" v="7822"/>
    </bk>
    <bk>
      <rc t="2" v="7823"/>
    </bk>
    <bk>
      <rc t="2" v="7824"/>
    </bk>
    <bk>
      <rc t="2" v="7825"/>
    </bk>
    <bk>
      <rc t="2" v="7826"/>
    </bk>
    <bk>
      <rc t="2" v="7827"/>
    </bk>
    <bk>
      <rc t="2" v="7828"/>
    </bk>
    <bk>
      <rc t="2" v="7829"/>
    </bk>
    <bk>
      <rc t="2" v="7830"/>
    </bk>
    <bk>
      <rc t="2" v="7831"/>
    </bk>
    <bk>
      <rc t="2" v="7832"/>
    </bk>
    <bk>
      <rc t="2" v="7833"/>
    </bk>
    <bk>
      <rc t="2" v="7834"/>
    </bk>
    <bk>
      <rc t="2" v="7835"/>
    </bk>
    <bk>
      <rc t="2" v="7836"/>
    </bk>
    <bk>
      <rc t="2" v="7837"/>
    </bk>
    <bk>
      <rc t="2" v="7838"/>
    </bk>
    <bk>
      <rc t="2" v="7839"/>
    </bk>
    <bk>
      <rc t="2" v="7840"/>
    </bk>
    <bk>
      <rc t="2" v="7841"/>
    </bk>
    <bk>
      <rc t="2" v="7842"/>
    </bk>
    <bk>
      <rc t="2" v="7843"/>
    </bk>
    <bk>
      <rc t="2" v="7844"/>
    </bk>
    <bk>
      <rc t="2" v="7845"/>
    </bk>
    <bk>
      <rc t="2" v="7846"/>
    </bk>
    <bk>
      <rc t="2" v="7847"/>
    </bk>
    <bk>
      <rc t="2" v="7848"/>
    </bk>
    <bk>
      <rc t="2" v="7849"/>
    </bk>
    <bk>
      <rc t="2" v="7850"/>
    </bk>
    <bk>
      <rc t="2" v="7851"/>
    </bk>
    <bk>
      <rc t="2" v="7852"/>
    </bk>
    <bk>
      <rc t="2" v="7853"/>
    </bk>
    <bk>
      <rc t="2" v="7854"/>
    </bk>
    <bk>
      <rc t="2" v="7855"/>
    </bk>
    <bk>
      <rc t="2" v="7856"/>
    </bk>
    <bk>
      <rc t="2" v="7857"/>
    </bk>
    <bk>
      <rc t="2" v="7858"/>
    </bk>
    <bk>
      <rc t="2" v="7859"/>
    </bk>
    <bk>
      <rc t="2" v="7860"/>
    </bk>
    <bk>
      <rc t="2" v="7861"/>
    </bk>
    <bk>
      <rc t="2" v="7862"/>
    </bk>
    <bk>
      <rc t="2" v="7863"/>
    </bk>
    <bk>
      <rc t="2" v="7864"/>
    </bk>
    <bk>
      <rc t="2" v="7865"/>
    </bk>
    <bk>
      <rc t="2" v="7866"/>
    </bk>
    <bk>
      <rc t="2" v="7867"/>
    </bk>
    <bk>
      <rc t="2" v="7868"/>
    </bk>
    <bk>
      <rc t="2" v="7869"/>
    </bk>
    <bk>
      <rc t="2" v="7870"/>
    </bk>
    <bk>
      <rc t="2" v="7871"/>
    </bk>
    <bk>
      <rc t="2" v="7872"/>
    </bk>
    <bk>
      <rc t="2" v="7873"/>
    </bk>
    <bk>
      <rc t="2" v="7874"/>
    </bk>
    <bk>
      <rc t="2" v="7875"/>
    </bk>
    <bk>
      <rc t="2" v="7876"/>
    </bk>
    <bk>
      <rc t="2" v="7877"/>
    </bk>
    <bk>
      <rc t="2" v="7878"/>
    </bk>
    <bk>
      <rc t="2" v="7879"/>
    </bk>
    <bk>
      <rc t="2" v="7880"/>
    </bk>
    <bk>
      <rc t="2" v="7881"/>
    </bk>
    <bk>
      <rc t="2" v="7882"/>
    </bk>
    <bk>
      <rc t="2" v="7883"/>
    </bk>
    <bk>
      <rc t="2" v="7884"/>
    </bk>
    <bk>
      <rc t="2" v="7885"/>
    </bk>
    <bk>
      <rc t="2" v="7886"/>
    </bk>
    <bk>
      <rc t="2" v="7887"/>
    </bk>
    <bk>
      <rc t="2" v="7888"/>
    </bk>
    <bk>
      <rc t="2" v="7889"/>
    </bk>
    <bk>
      <rc t="2" v="7890"/>
    </bk>
    <bk>
      <rc t="2" v="7891"/>
    </bk>
    <bk>
      <rc t="2" v="7892"/>
    </bk>
    <bk>
      <rc t="2" v="7893"/>
    </bk>
    <bk>
      <rc t="2" v="7894"/>
    </bk>
    <bk>
      <rc t="2" v="7895"/>
    </bk>
    <bk>
      <rc t="2" v="7896"/>
    </bk>
    <bk>
      <rc t="2" v="7897"/>
    </bk>
    <bk>
      <rc t="2" v="7898"/>
    </bk>
    <bk>
      <rc t="2" v="7899"/>
    </bk>
    <bk>
      <rc t="2" v="7900"/>
    </bk>
    <bk>
      <rc t="2" v="7901"/>
    </bk>
    <bk>
      <rc t="2" v="7902"/>
    </bk>
    <bk>
      <rc t="2" v="7903"/>
    </bk>
    <bk>
      <rc t="2" v="7904"/>
    </bk>
    <bk>
      <rc t="2" v="7905"/>
    </bk>
    <bk>
      <rc t="2" v="7906"/>
    </bk>
    <bk>
      <rc t="2" v="7907"/>
    </bk>
    <bk>
      <rc t="2" v="7908"/>
    </bk>
    <bk>
      <rc t="2" v="7909"/>
    </bk>
    <bk>
      <rc t="2" v="7910"/>
    </bk>
    <bk>
      <rc t="2" v="7911"/>
    </bk>
    <bk>
      <rc t="2" v="7912"/>
    </bk>
    <bk>
      <rc t="2" v="7913"/>
    </bk>
    <bk>
      <rc t="2" v="7914"/>
    </bk>
    <bk>
      <rc t="2" v="7915"/>
    </bk>
    <bk>
      <rc t="2" v="7916"/>
    </bk>
    <bk>
      <rc t="2" v="7917"/>
    </bk>
    <bk>
      <rc t="2" v="7918"/>
    </bk>
    <bk>
      <rc t="2" v="7919"/>
    </bk>
    <bk>
      <rc t="2" v="7920"/>
    </bk>
    <bk>
      <rc t="2" v="7921"/>
    </bk>
    <bk>
      <rc t="2" v="7922"/>
    </bk>
    <bk>
      <rc t="2" v="7923"/>
    </bk>
    <bk>
      <rc t="2" v="7924"/>
    </bk>
    <bk>
      <rc t="2" v="7925"/>
    </bk>
    <bk>
      <rc t="2" v="7926"/>
    </bk>
    <bk>
      <rc t="2" v="7927"/>
    </bk>
    <bk>
      <rc t="2" v="7928"/>
    </bk>
    <bk>
      <rc t="2" v="7929"/>
    </bk>
    <bk>
      <rc t="2" v="7930"/>
    </bk>
    <bk>
      <rc t="2" v="7931"/>
    </bk>
    <bk>
      <rc t="2" v="7932"/>
    </bk>
    <bk>
      <rc t="2" v="7933"/>
    </bk>
    <bk>
      <rc t="2" v="7934"/>
    </bk>
    <bk>
      <rc t="2" v="7935"/>
    </bk>
    <bk>
      <rc t="2" v="7936"/>
    </bk>
    <bk>
      <rc t="2" v="7937"/>
    </bk>
    <bk>
      <rc t="2" v="7938"/>
    </bk>
    <bk>
      <rc t="2" v="7939"/>
    </bk>
    <bk>
      <rc t="2" v="7940"/>
    </bk>
    <bk>
      <rc t="2" v="7941"/>
    </bk>
    <bk>
      <rc t="2" v="7942"/>
    </bk>
    <bk>
      <rc t="2" v="7943"/>
    </bk>
    <bk>
      <rc t="2" v="7944"/>
    </bk>
    <bk>
      <rc t="2" v="7945"/>
    </bk>
    <bk>
      <rc t="2" v="7946"/>
    </bk>
    <bk>
      <rc t="2" v="7947"/>
    </bk>
    <bk>
      <rc t="2" v="7948"/>
    </bk>
    <bk>
      <rc t="2" v="7949"/>
    </bk>
    <bk>
      <rc t="2" v="7950"/>
    </bk>
    <bk>
      <rc t="2" v="7951"/>
    </bk>
    <bk>
      <rc t="2" v="7952"/>
    </bk>
    <bk>
      <rc t="2" v="7953"/>
    </bk>
    <bk>
      <rc t="2" v="7954"/>
    </bk>
    <bk>
      <rc t="2" v="7955"/>
    </bk>
    <bk>
      <rc t="2" v="7956"/>
    </bk>
    <bk>
      <rc t="2" v="7957"/>
    </bk>
    <bk>
      <rc t="2" v="7958"/>
    </bk>
    <bk>
      <rc t="2" v="7959"/>
    </bk>
    <bk>
      <rc t="2" v="7960"/>
    </bk>
    <bk>
      <rc t="2" v="7961"/>
    </bk>
    <bk>
      <rc t="2" v="7962"/>
    </bk>
    <bk>
      <rc t="2" v="7963"/>
    </bk>
    <bk>
      <rc t="2" v="7964"/>
    </bk>
    <bk>
      <rc t="2" v="7965"/>
    </bk>
    <bk>
      <rc t="2" v="7966"/>
    </bk>
    <bk>
      <rc t="2" v="7967"/>
    </bk>
    <bk>
      <rc t="2" v="7968"/>
    </bk>
    <bk>
      <rc t="2" v="7969"/>
    </bk>
    <bk>
      <rc t="2" v="7970"/>
    </bk>
    <bk>
      <rc t="2" v="7971"/>
    </bk>
    <bk>
      <rc t="2" v="7972"/>
    </bk>
    <bk>
      <rc t="2" v="7973"/>
    </bk>
    <bk>
      <rc t="2" v="7974"/>
    </bk>
    <bk>
      <rc t="2" v="7975"/>
    </bk>
    <bk>
      <rc t="2" v="7976"/>
    </bk>
    <bk>
      <rc t="2" v="7977"/>
    </bk>
    <bk>
      <rc t="2" v="7978"/>
    </bk>
    <bk>
      <rc t="2" v="7979"/>
    </bk>
    <bk>
      <rc t="2" v="7980"/>
    </bk>
    <bk>
      <rc t="2" v="7981"/>
    </bk>
    <bk>
      <rc t="2" v="7982"/>
    </bk>
    <bk>
      <rc t="2" v="7983"/>
    </bk>
    <bk>
      <rc t="2" v="7984"/>
    </bk>
    <bk>
      <rc t="2" v="7985"/>
    </bk>
    <bk>
      <rc t="2" v="7986"/>
    </bk>
    <bk>
      <rc t="2" v="7987"/>
    </bk>
    <bk>
      <rc t="2" v="7988"/>
    </bk>
    <bk>
      <rc t="2" v="7989"/>
    </bk>
    <bk>
      <rc t="2" v="7990"/>
    </bk>
    <bk>
      <rc t="2" v="7991"/>
    </bk>
    <bk>
      <rc t="2" v="7992"/>
    </bk>
    <bk>
      <rc t="2" v="7993"/>
    </bk>
    <bk>
      <rc t="2" v="7994"/>
    </bk>
    <bk>
      <rc t="2" v="7995"/>
    </bk>
    <bk>
      <rc t="2" v="7996"/>
    </bk>
    <bk>
      <rc t="2" v="7997"/>
    </bk>
    <bk>
      <rc t="2" v="7998"/>
    </bk>
    <bk>
      <rc t="2" v="7999"/>
    </bk>
    <bk>
      <rc t="2" v="8000"/>
    </bk>
    <bk>
      <rc t="2" v="8001"/>
    </bk>
    <bk>
      <rc t="2" v="8002"/>
    </bk>
    <bk>
      <rc t="2" v="8003"/>
    </bk>
    <bk>
      <rc t="2" v="8004"/>
    </bk>
    <bk>
      <rc t="2" v="8005"/>
    </bk>
    <bk>
      <rc t="2" v="8006"/>
    </bk>
    <bk>
      <rc t="2" v="8007"/>
    </bk>
    <bk>
      <rc t="2" v="8008"/>
    </bk>
    <bk>
      <rc t="2" v="8009"/>
    </bk>
    <bk>
      <rc t="2" v="8010"/>
    </bk>
    <bk>
      <rc t="2" v="8011"/>
    </bk>
    <bk>
      <rc t="2" v="8012"/>
    </bk>
    <bk>
      <rc t="2" v="8013"/>
    </bk>
    <bk>
      <rc t="2" v="8014"/>
    </bk>
    <bk>
      <rc t="2" v="8015"/>
    </bk>
    <bk>
      <rc t="2" v="8016"/>
    </bk>
    <bk>
      <rc t="2" v="8017"/>
    </bk>
    <bk>
      <rc t="2" v="8018"/>
    </bk>
    <bk>
      <rc t="2" v="8019"/>
    </bk>
    <bk>
      <rc t="2" v="8020"/>
    </bk>
    <bk>
      <rc t="2" v="8021"/>
    </bk>
    <bk>
      <rc t="2" v="8022"/>
    </bk>
    <bk>
      <rc t="2" v="8023"/>
    </bk>
    <bk>
      <rc t="2" v="8024"/>
    </bk>
    <bk>
      <rc t="2" v="8025"/>
    </bk>
    <bk>
      <rc t="2" v="8026"/>
    </bk>
    <bk>
      <rc t="2" v="8027"/>
    </bk>
    <bk>
      <rc t="2" v="8028"/>
    </bk>
    <bk>
      <rc t="2" v="8029"/>
    </bk>
    <bk>
      <rc t="2" v="8030"/>
    </bk>
    <bk>
      <rc t="2" v="8031"/>
    </bk>
    <bk>
      <rc t="2" v="8032"/>
    </bk>
    <bk>
      <rc t="2" v="8033"/>
    </bk>
    <bk>
      <rc t="2" v="8034"/>
    </bk>
    <bk>
      <rc t="2" v="8035"/>
    </bk>
    <bk>
      <rc t="2" v="8036"/>
    </bk>
    <bk>
      <rc t="2" v="8037"/>
    </bk>
    <bk>
      <rc t="2" v="8038"/>
    </bk>
    <bk>
      <rc t="2" v="8039"/>
    </bk>
    <bk>
      <rc t="2" v="8040"/>
    </bk>
    <bk>
      <rc t="2" v="8041"/>
    </bk>
    <bk>
      <rc t="2" v="8042"/>
    </bk>
    <bk>
      <rc t="2" v="8043"/>
    </bk>
    <bk>
      <rc t="2" v="8044"/>
    </bk>
    <bk>
      <rc t="2" v="8045"/>
    </bk>
    <bk>
      <rc t="2" v="8046"/>
    </bk>
    <bk>
      <rc t="2" v="8047"/>
    </bk>
    <bk>
      <rc t="2" v="8048"/>
    </bk>
    <bk>
      <rc t="2" v="8049"/>
    </bk>
    <bk>
      <rc t="2" v="8050"/>
    </bk>
    <bk>
      <rc t="2" v="8051"/>
    </bk>
    <bk>
      <rc t="2" v="8052"/>
    </bk>
    <bk>
      <rc t="2" v="8053"/>
    </bk>
    <bk>
      <rc t="2" v="8054"/>
    </bk>
    <bk>
      <rc t="2" v="8055"/>
    </bk>
    <bk>
      <rc t="2" v="8056"/>
    </bk>
    <bk>
      <rc t="2" v="8057"/>
    </bk>
    <bk>
      <rc t="2" v="8058"/>
    </bk>
    <bk>
      <rc t="2" v="8059"/>
    </bk>
    <bk>
      <rc t="2" v="8060"/>
    </bk>
    <bk>
      <rc t="2" v="8061"/>
    </bk>
    <bk>
      <rc t="2" v="8062"/>
    </bk>
    <bk>
      <rc t="2" v="8063"/>
    </bk>
    <bk>
      <rc t="2" v="8064"/>
    </bk>
    <bk>
      <rc t="2" v="8065"/>
    </bk>
    <bk>
      <rc t="2" v="8066"/>
    </bk>
    <bk>
      <rc t="2" v="8067"/>
    </bk>
    <bk>
      <rc t="2" v="8068"/>
    </bk>
    <bk>
      <rc t="2" v="8069"/>
    </bk>
    <bk>
      <rc t="2" v="8070"/>
    </bk>
    <bk>
      <rc t="2" v="8071"/>
    </bk>
    <bk>
      <rc t="2" v="8072"/>
    </bk>
    <bk>
      <rc t="2" v="8073"/>
    </bk>
    <bk>
      <rc t="2" v="8074"/>
    </bk>
    <bk>
      <rc t="2" v="8075"/>
    </bk>
    <bk>
      <rc t="2" v="8076"/>
    </bk>
    <bk>
      <rc t="2" v="8077"/>
    </bk>
    <bk>
      <rc t="2" v="8078"/>
    </bk>
    <bk>
      <rc t="2" v="8079"/>
    </bk>
    <bk>
      <rc t="2" v="8080"/>
    </bk>
    <bk>
      <rc t="2" v="8081"/>
    </bk>
    <bk>
      <rc t="2" v="8082"/>
    </bk>
    <bk>
      <rc t="2" v="8083"/>
    </bk>
    <bk>
      <rc t="2" v="8084"/>
    </bk>
    <bk>
      <rc t="2" v="8085"/>
    </bk>
    <bk>
      <rc t="2" v="8086"/>
    </bk>
    <bk>
      <rc t="2" v="8087"/>
    </bk>
    <bk>
      <rc t="2" v="8088"/>
    </bk>
    <bk>
      <rc t="2" v="8089"/>
    </bk>
    <bk>
      <rc t="2" v="8090"/>
    </bk>
    <bk>
      <rc t="2" v="8091"/>
    </bk>
    <bk>
      <rc t="2" v="8092"/>
    </bk>
    <bk>
      <rc t="2" v="8093"/>
    </bk>
    <bk>
      <rc t="2" v="8094"/>
    </bk>
    <bk>
      <rc t="2" v="8095"/>
    </bk>
    <bk>
      <rc t="2" v="8096"/>
    </bk>
    <bk>
      <rc t="2" v="8097"/>
    </bk>
    <bk>
      <rc t="2" v="8098"/>
    </bk>
    <bk>
      <rc t="2" v="8099"/>
    </bk>
    <bk>
      <rc t="2" v="8100"/>
    </bk>
    <bk>
      <rc t="2" v="8101"/>
    </bk>
    <bk>
      <rc t="2" v="8102"/>
    </bk>
    <bk>
      <rc t="2" v="8103"/>
    </bk>
    <bk>
      <rc t="2" v="8104"/>
    </bk>
    <bk>
      <rc t="2" v="8105"/>
    </bk>
    <bk>
      <rc t="2" v="8106"/>
    </bk>
    <bk>
      <rc t="2" v="8107"/>
    </bk>
    <bk>
      <rc t="2" v="8108"/>
    </bk>
    <bk>
      <rc t="2" v="8109"/>
    </bk>
    <bk>
      <rc t="2" v="8110"/>
    </bk>
    <bk>
      <rc t="2" v="8111"/>
    </bk>
    <bk>
      <rc t="2" v="8112"/>
    </bk>
    <bk>
      <rc t="2" v="8113"/>
    </bk>
    <bk>
      <rc t="2" v="8114"/>
    </bk>
    <bk>
      <rc t="2" v="8115"/>
    </bk>
    <bk>
      <rc t="2" v="8116"/>
    </bk>
    <bk>
      <rc t="2" v="8117"/>
    </bk>
    <bk>
      <rc t="2" v="8118"/>
    </bk>
    <bk>
      <rc t="2" v="8119"/>
    </bk>
    <bk>
      <rc t="2" v="8120"/>
    </bk>
    <bk>
      <rc t="2" v="8121"/>
    </bk>
    <bk>
      <rc t="2" v="8122"/>
    </bk>
    <bk>
      <rc t="2" v="8123"/>
    </bk>
    <bk>
      <rc t="2" v="8124"/>
    </bk>
    <bk>
      <rc t="2" v="8125"/>
    </bk>
    <bk>
      <rc t="2" v="8126"/>
    </bk>
    <bk>
      <rc t="2" v="8127"/>
    </bk>
    <bk>
      <rc t="2" v="8128"/>
    </bk>
    <bk>
      <rc t="2" v="8129"/>
    </bk>
    <bk>
      <rc t="2" v="8130"/>
    </bk>
    <bk>
      <rc t="2" v="8131"/>
    </bk>
    <bk>
      <rc t="2" v="8132"/>
    </bk>
    <bk>
      <rc t="2" v="8133"/>
    </bk>
    <bk>
      <rc t="2" v="8134"/>
    </bk>
    <bk>
      <rc t="2" v="8135"/>
    </bk>
    <bk>
      <rc t="2" v="8136"/>
    </bk>
    <bk>
      <rc t="2" v="8137"/>
    </bk>
    <bk>
      <rc t="2" v="8138"/>
    </bk>
    <bk>
      <rc t="2" v="8139"/>
    </bk>
    <bk>
      <rc t="2" v="8140"/>
    </bk>
    <bk>
      <rc t="2" v="8141"/>
    </bk>
    <bk>
      <rc t="2" v="8142"/>
    </bk>
    <bk>
      <rc t="2" v="8143"/>
    </bk>
    <bk>
      <rc t="2" v="8144"/>
    </bk>
    <bk>
      <rc t="2" v="8145"/>
    </bk>
    <bk>
      <rc t="2" v="8146"/>
    </bk>
    <bk>
      <rc t="2" v="8147"/>
    </bk>
    <bk>
      <rc t="2" v="8148"/>
    </bk>
    <bk>
      <rc t="2" v="8149"/>
    </bk>
    <bk>
      <rc t="2" v="8150"/>
    </bk>
    <bk>
      <rc t="2" v="8151"/>
    </bk>
    <bk>
      <rc t="2" v="8152"/>
    </bk>
    <bk>
      <rc t="2" v="8153"/>
    </bk>
    <bk>
      <rc t="2" v="8154"/>
    </bk>
    <bk>
      <rc t="2" v="8155"/>
    </bk>
    <bk>
      <rc t="2" v="8156"/>
    </bk>
    <bk>
      <rc t="2" v="8157"/>
    </bk>
    <bk>
      <rc t="2" v="8158"/>
    </bk>
    <bk>
      <rc t="2" v="8159"/>
    </bk>
    <bk>
      <rc t="2" v="8160"/>
    </bk>
    <bk>
      <rc t="2" v="8161"/>
    </bk>
    <bk>
      <rc t="2" v="8162"/>
    </bk>
    <bk>
      <rc t="2" v="8163"/>
    </bk>
    <bk>
      <rc t="2" v="8164"/>
    </bk>
    <bk>
      <rc t="2" v="8165"/>
    </bk>
    <bk>
      <rc t="2" v="8166"/>
    </bk>
    <bk>
      <rc t="2" v="8167"/>
    </bk>
    <bk>
      <rc t="2" v="8168"/>
    </bk>
    <bk>
      <rc t="2" v="8169"/>
    </bk>
    <bk>
      <rc t="2" v="8170"/>
    </bk>
    <bk>
      <rc t="2" v="8171"/>
    </bk>
    <bk>
      <rc t="2" v="8172"/>
    </bk>
    <bk>
      <rc t="2" v="8173"/>
    </bk>
    <bk>
      <rc t="2" v="8174"/>
    </bk>
    <bk>
      <rc t="2" v="8175"/>
    </bk>
    <bk>
      <rc t="2" v="8176"/>
    </bk>
    <bk>
      <rc t="2" v="8177"/>
    </bk>
    <bk>
      <rc t="2" v="8178"/>
    </bk>
    <bk>
      <rc t="2" v="8179"/>
    </bk>
    <bk>
      <rc t="2" v="8180"/>
    </bk>
    <bk>
      <rc t="2" v="8181"/>
    </bk>
    <bk>
      <rc t="2" v="8182"/>
    </bk>
    <bk>
      <rc t="2" v="8183"/>
    </bk>
    <bk>
      <rc t="2" v="8184"/>
    </bk>
    <bk>
      <rc t="2" v="8185"/>
    </bk>
    <bk>
      <rc t="2" v="8186"/>
    </bk>
    <bk>
      <rc t="2" v="8187"/>
    </bk>
    <bk>
      <rc t="2" v="8188"/>
    </bk>
    <bk>
      <rc t="2" v="8189"/>
    </bk>
    <bk>
      <rc t="2" v="8190"/>
    </bk>
    <bk>
      <rc t="2" v="8191"/>
    </bk>
    <bk>
      <rc t="2" v="8192"/>
    </bk>
    <bk>
      <rc t="2" v="8193"/>
    </bk>
    <bk>
      <rc t="2" v="8194"/>
    </bk>
    <bk>
      <rc t="2" v="8195"/>
    </bk>
    <bk>
      <rc t="2" v="8196"/>
    </bk>
    <bk>
      <rc t="2" v="8197"/>
    </bk>
    <bk>
      <rc t="2" v="8198"/>
    </bk>
    <bk>
      <rc t="2" v="8199"/>
    </bk>
    <bk>
      <rc t="2" v="8200"/>
    </bk>
    <bk>
      <rc t="2" v="8201"/>
    </bk>
    <bk>
      <rc t="2" v="8202"/>
    </bk>
    <bk>
      <rc t="2" v="8203"/>
    </bk>
    <bk>
      <rc t="2" v="8204"/>
    </bk>
    <bk>
      <rc t="2" v="8205"/>
    </bk>
    <bk>
      <rc t="2" v="8206"/>
    </bk>
    <bk>
      <rc t="2" v="8207"/>
    </bk>
    <bk>
      <rc t="2" v="8208"/>
    </bk>
    <bk>
      <rc t="2" v="8209"/>
    </bk>
    <bk>
      <rc t="2" v="8210"/>
    </bk>
    <bk>
      <rc t="2" v="8211"/>
    </bk>
    <bk>
      <rc t="2" v="8212"/>
    </bk>
    <bk>
      <rc t="2" v="8213"/>
    </bk>
    <bk>
      <rc t="2" v="8214"/>
    </bk>
    <bk>
      <rc t="2" v="8215"/>
    </bk>
    <bk>
      <rc t="2" v="8216"/>
    </bk>
    <bk>
      <rc t="2" v="8217"/>
    </bk>
    <bk>
      <rc t="2" v="8218"/>
    </bk>
    <bk>
      <rc t="2" v="8219"/>
    </bk>
    <bk>
      <rc t="2" v="8220"/>
    </bk>
    <bk>
      <rc t="2" v="8221"/>
    </bk>
    <bk>
      <rc t="2" v="8222"/>
    </bk>
    <bk>
      <rc t="2" v="8223"/>
    </bk>
    <bk>
      <rc t="2" v="8224"/>
    </bk>
    <bk>
      <rc t="2" v="8225"/>
    </bk>
    <bk>
      <rc t="2" v="8226"/>
    </bk>
    <bk>
      <rc t="2" v="8227"/>
    </bk>
    <bk>
      <rc t="2" v="8228"/>
    </bk>
    <bk>
      <rc t="2" v="8229"/>
    </bk>
    <bk>
      <rc t="2" v="8230"/>
    </bk>
    <bk>
      <rc t="2" v="8231"/>
    </bk>
    <bk>
      <rc t="2" v="8232"/>
    </bk>
    <bk>
      <rc t="2" v="8233"/>
    </bk>
    <bk>
      <rc t="2" v="8234"/>
    </bk>
    <bk>
      <rc t="2" v="8235"/>
    </bk>
    <bk>
      <rc t="2" v="8236"/>
    </bk>
    <bk>
      <rc t="2" v="8237"/>
    </bk>
    <bk>
      <rc t="2" v="8238"/>
    </bk>
    <bk>
      <rc t="2" v="8239"/>
    </bk>
    <bk>
      <rc t="2" v="8240"/>
    </bk>
    <bk>
      <rc t="2" v="8241"/>
    </bk>
    <bk>
      <rc t="2" v="8242"/>
    </bk>
    <bk>
      <rc t="2" v="8243"/>
    </bk>
    <bk>
      <rc t="2" v="8244"/>
    </bk>
    <bk>
      <rc t="2" v="8245"/>
    </bk>
    <bk>
      <rc t="2" v="8246"/>
    </bk>
    <bk>
      <rc t="2" v="8247"/>
    </bk>
    <bk>
      <rc t="2" v="8248"/>
    </bk>
    <bk>
      <rc t="2" v="8249"/>
    </bk>
    <bk>
      <rc t="2" v="8250"/>
    </bk>
    <bk>
      <rc t="2" v="8251"/>
    </bk>
    <bk>
      <rc t="2" v="8252"/>
    </bk>
    <bk>
      <rc t="2" v="8253"/>
    </bk>
    <bk>
      <rc t="2" v="8254"/>
    </bk>
    <bk>
      <rc t="2" v="8255"/>
    </bk>
    <bk>
      <rc t="2" v="8256"/>
    </bk>
    <bk>
      <rc t="2" v="8257"/>
    </bk>
    <bk>
      <rc t="2" v="8258"/>
    </bk>
    <bk>
      <rc t="2" v="8259"/>
    </bk>
    <bk>
      <rc t="2" v="8260"/>
    </bk>
    <bk>
      <rc t="2" v="8261"/>
    </bk>
    <bk>
      <rc t="2" v="8262"/>
    </bk>
    <bk>
      <rc t="2" v="8263"/>
    </bk>
    <bk>
      <rc t="2" v="8264"/>
    </bk>
    <bk>
      <rc t="2" v="8265"/>
    </bk>
    <bk>
      <rc t="2" v="8266"/>
    </bk>
    <bk>
      <rc t="2" v="8267"/>
    </bk>
    <bk>
      <rc t="2" v="8268"/>
    </bk>
    <bk>
      <rc t="2" v="8269"/>
    </bk>
    <bk>
      <rc t="2" v="8270"/>
    </bk>
    <bk>
      <rc t="2" v="8271"/>
    </bk>
    <bk>
      <rc t="2" v="8272"/>
    </bk>
    <bk>
      <rc t="2" v="8273"/>
    </bk>
    <bk>
      <rc t="2" v="8274"/>
    </bk>
    <bk>
      <rc t="2" v="8275"/>
    </bk>
    <bk>
      <rc t="2" v="8276"/>
    </bk>
    <bk>
      <rc t="2" v="8277"/>
    </bk>
    <bk>
      <rc t="2" v="8278"/>
    </bk>
    <bk>
      <rc t="2" v="8279"/>
    </bk>
    <bk>
      <rc t="2" v="8280"/>
    </bk>
    <bk>
      <rc t="2" v="8281"/>
    </bk>
    <bk>
      <rc t="2" v="8282"/>
    </bk>
    <bk>
      <rc t="2" v="8283"/>
    </bk>
    <bk>
      <rc t="2" v="8284"/>
    </bk>
    <bk>
      <rc t="2" v="8285"/>
    </bk>
    <bk>
      <rc t="2" v="8286"/>
    </bk>
    <bk>
      <rc t="2" v="8287"/>
    </bk>
    <bk>
      <rc t="2" v="8288"/>
    </bk>
    <bk>
      <rc t="2" v="8289"/>
    </bk>
    <bk>
      <rc t="2" v="8290"/>
    </bk>
    <bk>
      <rc t="2" v="8291"/>
    </bk>
    <bk>
      <rc t="2" v="8292"/>
    </bk>
    <bk>
      <rc t="2" v="8293"/>
    </bk>
    <bk>
      <rc t="2" v="8294"/>
    </bk>
    <bk>
      <rc t="2" v="8295"/>
    </bk>
    <bk>
      <rc t="2" v="8296"/>
    </bk>
    <bk>
      <rc t="2" v="8297"/>
    </bk>
    <bk>
      <rc t="2" v="8298"/>
    </bk>
    <bk>
      <rc t="2" v="8299"/>
    </bk>
    <bk>
      <rc t="2" v="8300"/>
    </bk>
    <bk>
      <rc t="2" v="8301"/>
    </bk>
    <bk>
      <rc t="2" v="8302"/>
    </bk>
    <bk>
      <rc t="2" v="8303"/>
    </bk>
    <bk>
      <rc t="2" v="8304"/>
    </bk>
    <bk>
      <rc t="2" v="8305"/>
    </bk>
    <bk>
      <rc t="2" v="8306"/>
    </bk>
    <bk>
      <rc t="2" v="8307"/>
    </bk>
    <bk>
      <rc t="2" v="8308"/>
    </bk>
    <bk>
      <rc t="2" v="8309"/>
    </bk>
    <bk>
      <rc t="2" v="8310"/>
    </bk>
    <bk>
      <rc t="2" v="8311"/>
    </bk>
    <bk>
      <rc t="2" v="8312"/>
    </bk>
    <bk>
      <rc t="2" v="8313"/>
    </bk>
    <bk>
      <rc t="2" v="8314"/>
    </bk>
    <bk>
      <rc t="2" v="8315"/>
    </bk>
    <bk>
      <rc t="2" v="8316"/>
    </bk>
    <bk>
      <rc t="2" v="8317"/>
    </bk>
    <bk>
      <rc t="2" v="8318"/>
    </bk>
    <bk>
      <rc t="2" v="8319"/>
    </bk>
    <bk>
      <rc t="2" v="8320"/>
    </bk>
    <bk>
      <rc t="2" v="8321"/>
    </bk>
    <bk>
      <rc t="2" v="8322"/>
    </bk>
    <bk>
      <rc t="2" v="8323"/>
    </bk>
    <bk>
      <rc t="2" v="8324"/>
    </bk>
    <bk>
      <rc t="2" v="8325"/>
    </bk>
    <bk>
      <rc t="2" v="8326"/>
    </bk>
    <bk>
      <rc t="2" v="8327"/>
    </bk>
    <bk>
      <rc t="2" v="8328"/>
    </bk>
    <bk>
      <rc t="2" v="8329"/>
    </bk>
    <bk>
      <rc t="2" v="8330"/>
    </bk>
    <bk>
      <rc t="2" v="8331"/>
    </bk>
    <bk>
      <rc t="2" v="8332"/>
    </bk>
    <bk>
      <rc t="2" v="8333"/>
    </bk>
    <bk>
      <rc t="2" v="8334"/>
    </bk>
    <bk>
      <rc t="2" v="8335"/>
    </bk>
    <bk>
      <rc t="2" v="8336"/>
    </bk>
    <bk>
      <rc t="2" v="8337"/>
    </bk>
    <bk>
      <rc t="2" v="8338"/>
    </bk>
    <bk>
      <rc t="2" v="8339"/>
    </bk>
    <bk>
      <rc t="2" v="8340"/>
    </bk>
    <bk>
      <rc t="2" v="8341"/>
    </bk>
    <bk>
      <rc t="2" v="8342"/>
    </bk>
    <bk>
      <rc t="2" v="8343"/>
    </bk>
    <bk>
      <rc t="2" v="8344"/>
    </bk>
    <bk>
      <rc t="2" v="8345"/>
    </bk>
    <bk>
      <rc t="2" v="8346"/>
    </bk>
    <bk>
      <rc t="2" v="8347"/>
    </bk>
    <bk>
      <rc t="2" v="8348"/>
    </bk>
    <bk>
      <rc t="2" v="8349"/>
    </bk>
    <bk>
      <rc t="2" v="8350"/>
    </bk>
    <bk>
      <rc t="2" v="8351"/>
    </bk>
    <bk>
      <rc t="2" v="8352"/>
    </bk>
    <bk>
      <rc t="2" v="8353"/>
    </bk>
    <bk>
      <rc t="2" v="8354"/>
    </bk>
    <bk>
      <rc t="2" v="8355"/>
    </bk>
    <bk>
      <rc t="2" v="8356"/>
    </bk>
    <bk>
      <rc t="2" v="8357"/>
    </bk>
    <bk>
      <rc t="2" v="8358"/>
    </bk>
    <bk>
      <rc t="2" v="8359"/>
    </bk>
    <bk>
      <rc t="2" v="8360"/>
    </bk>
    <bk>
      <rc t="2" v="8361"/>
    </bk>
    <bk>
      <rc t="2" v="8362"/>
    </bk>
    <bk>
      <rc t="2" v="8363"/>
    </bk>
    <bk>
      <rc t="2" v="8364"/>
    </bk>
    <bk>
      <rc t="2" v="8365"/>
    </bk>
    <bk>
      <rc t="2" v="8366"/>
    </bk>
    <bk>
      <rc t="2" v="8367"/>
    </bk>
    <bk>
      <rc t="2" v="8368"/>
    </bk>
    <bk>
      <rc t="2" v="8369"/>
    </bk>
    <bk>
      <rc t="2" v="8370"/>
    </bk>
    <bk>
      <rc t="2" v="8371"/>
    </bk>
    <bk>
      <rc t="2" v="8372"/>
    </bk>
    <bk>
      <rc t="2" v="8373"/>
    </bk>
    <bk>
      <rc t="2" v="8374"/>
    </bk>
    <bk>
      <rc t="2" v="8375"/>
    </bk>
    <bk>
      <rc t="2" v="8376"/>
    </bk>
    <bk>
      <rc t="2" v="8377"/>
    </bk>
    <bk>
      <rc t="2" v="8378"/>
    </bk>
    <bk>
      <rc t="2" v="8379"/>
    </bk>
    <bk>
      <rc t="2" v="8380"/>
    </bk>
    <bk>
      <rc t="2" v="8381"/>
    </bk>
    <bk>
      <rc t="2" v="8382"/>
    </bk>
    <bk>
      <rc t="2" v="8383"/>
    </bk>
    <bk>
      <rc t="2" v="8384"/>
    </bk>
    <bk>
      <rc t="2" v="8385"/>
    </bk>
    <bk>
      <rc t="2" v="8386"/>
    </bk>
    <bk>
      <rc t="2" v="8387"/>
    </bk>
    <bk>
      <rc t="2" v="8388"/>
    </bk>
    <bk>
      <rc t="2" v="8389"/>
    </bk>
    <bk>
      <rc t="2" v="8390"/>
    </bk>
    <bk>
      <rc t="2" v="8391"/>
    </bk>
    <bk>
      <rc t="2" v="8392"/>
    </bk>
    <bk>
      <rc t="2" v="8393"/>
    </bk>
    <bk>
      <rc t="2" v="8394"/>
    </bk>
    <bk>
      <rc t="2" v="8395"/>
    </bk>
    <bk>
      <rc t="2" v="8396"/>
    </bk>
    <bk>
      <rc t="2" v="8397"/>
    </bk>
    <bk>
      <rc t="2" v="8398"/>
    </bk>
    <bk>
      <rc t="2" v="8399"/>
    </bk>
    <bk>
      <rc t="2" v="8400"/>
    </bk>
    <bk>
      <rc t="2" v="8401"/>
    </bk>
    <bk>
      <rc t="2" v="8402"/>
    </bk>
    <bk>
      <rc t="2" v="8403"/>
    </bk>
    <bk>
      <rc t="2" v="8404"/>
    </bk>
    <bk>
      <rc t="2" v="8405"/>
    </bk>
    <bk>
      <rc t="2" v="8406"/>
    </bk>
    <bk>
      <rc t="2" v="8407"/>
    </bk>
    <bk>
      <rc t="2" v="8408"/>
    </bk>
    <bk>
      <rc t="2" v="8409"/>
    </bk>
    <bk>
      <rc t="2" v="8410"/>
    </bk>
    <bk>
      <rc t="2" v="8411"/>
    </bk>
    <bk>
      <rc t="2" v="8412"/>
    </bk>
    <bk>
      <rc t="2" v="8413"/>
    </bk>
    <bk>
      <rc t="2" v="8414"/>
    </bk>
    <bk>
      <rc t="2" v="8415"/>
    </bk>
    <bk>
      <rc t="2" v="8416"/>
    </bk>
    <bk>
      <rc t="2" v="8417"/>
    </bk>
    <bk>
      <rc t="2" v="8418"/>
    </bk>
    <bk>
      <rc t="2" v="8419"/>
    </bk>
    <bk>
      <rc t="2" v="8420"/>
    </bk>
    <bk>
      <rc t="2" v="8421"/>
    </bk>
    <bk>
      <rc t="2" v="8422"/>
    </bk>
    <bk>
      <rc t="2" v="8423"/>
    </bk>
    <bk>
      <rc t="2" v="8424"/>
    </bk>
    <bk>
      <rc t="2" v="8425"/>
    </bk>
    <bk>
      <rc t="2" v="8426"/>
    </bk>
    <bk>
      <rc t="2" v="8427"/>
    </bk>
    <bk>
      <rc t="2" v="8428"/>
    </bk>
    <bk>
      <rc t="2" v="8429"/>
    </bk>
    <bk>
      <rc t="2" v="8430"/>
    </bk>
    <bk>
      <rc t="2" v="8431"/>
    </bk>
    <bk>
      <rc t="2" v="8432"/>
    </bk>
    <bk>
      <rc t="2" v="8433"/>
    </bk>
    <bk>
      <rc t="2" v="8434"/>
    </bk>
    <bk>
      <rc t="2" v="8435"/>
    </bk>
    <bk>
      <rc t="2" v="8436"/>
    </bk>
    <bk>
      <rc t="2" v="8437"/>
    </bk>
    <bk>
      <rc t="2" v="8438"/>
    </bk>
    <bk>
      <rc t="2" v="8439"/>
    </bk>
    <bk>
      <rc t="2" v="8440"/>
    </bk>
    <bk>
      <rc t="2" v="8441"/>
    </bk>
    <bk>
      <rc t="2" v="8442"/>
    </bk>
    <bk>
      <rc t="2" v="8443"/>
    </bk>
    <bk>
      <rc t="2" v="8444"/>
    </bk>
    <bk>
      <rc t="2" v="8445"/>
    </bk>
    <bk>
      <rc t="2" v="8446"/>
    </bk>
    <bk>
      <rc t="2" v="8447"/>
    </bk>
    <bk>
      <rc t="2" v="8448"/>
    </bk>
    <bk>
      <rc t="2" v="8449"/>
    </bk>
    <bk>
      <rc t="2" v="8450"/>
    </bk>
    <bk>
      <rc t="2" v="8451"/>
    </bk>
    <bk>
      <rc t="2" v="8452"/>
    </bk>
    <bk>
      <rc t="2" v="8453"/>
    </bk>
    <bk>
      <rc t="2" v="8454"/>
    </bk>
    <bk>
      <rc t="2" v="8455"/>
    </bk>
    <bk>
      <rc t="2" v="8456"/>
    </bk>
    <bk>
      <rc t="2" v="8457"/>
    </bk>
    <bk>
      <rc t="2" v="8458"/>
    </bk>
    <bk>
      <rc t="2" v="8459"/>
    </bk>
    <bk>
      <rc t="2" v="8460"/>
    </bk>
    <bk>
      <rc t="2" v="8461"/>
    </bk>
    <bk>
      <rc t="2" v="8462"/>
    </bk>
    <bk>
      <rc t="2" v="8463"/>
    </bk>
    <bk>
      <rc t="2" v="8464"/>
    </bk>
    <bk>
      <rc t="2" v="8465"/>
    </bk>
    <bk>
      <rc t="2" v="8466"/>
    </bk>
    <bk>
      <rc t="2" v="8467"/>
    </bk>
    <bk>
      <rc t="2" v="8468"/>
    </bk>
    <bk>
      <rc t="2" v="8469"/>
    </bk>
    <bk>
      <rc t="2" v="8470"/>
    </bk>
    <bk>
      <rc t="2" v="8471"/>
    </bk>
    <bk>
      <rc t="2" v="8472"/>
    </bk>
    <bk>
      <rc t="2" v="8473"/>
    </bk>
    <bk>
      <rc t="2" v="8474"/>
    </bk>
    <bk>
      <rc t="2" v="8475"/>
    </bk>
    <bk>
      <rc t="2" v="8476"/>
    </bk>
    <bk>
      <rc t="2" v="8477"/>
    </bk>
    <bk>
      <rc t="2" v="8478"/>
    </bk>
    <bk>
      <rc t="2" v="8479"/>
    </bk>
    <bk>
      <rc t="2" v="8480"/>
    </bk>
    <bk>
      <rc t="2" v="8481"/>
    </bk>
    <bk>
      <rc t="2" v="8482"/>
    </bk>
    <bk>
      <rc t="2" v="8483"/>
    </bk>
    <bk>
      <rc t="2" v="8484"/>
    </bk>
    <bk>
      <rc t="2" v="8485"/>
    </bk>
    <bk>
      <rc t="2" v="8486"/>
    </bk>
    <bk>
      <rc t="2" v="8487"/>
    </bk>
    <bk>
      <rc t="2" v="8488"/>
    </bk>
    <bk>
      <rc t="2" v="8489"/>
    </bk>
    <bk>
      <rc t="2" v="8490"/>
    </bk>
    <bk>
      <rc t="2" v="8491"/>
    </bk>
    <bk>
      <rc t="2" v="8492"/>
    </bk>
    <bk>
      <rc t="2" v="8493"/>
    </bk>
    <bk>
      <rc t="2" v="8494"/>
    </bk>
    <bk>
      <rc t="2" v="8495"/>
    </bk>
    <bk>
      <rc t="2" v="8496"/>
    </bk>
    <bk>
      <rc t="2" v="8497"/>
    </bk>
    <bk>
      <rc t="2" v="8498"/>
    </bk>
    <bk>
      <rc t="2" v="8499"/>
    </bk>
    <bk>
      <rc t="2" v="8500"/>
    </bk>
    <bk>
      <rc t="2" v="8501"/>
    </bk>
    <bk>
      <rc t="2" v="8502"/>
    </bk>
    <bk>
      <rc t="2" v="8503"/>
    </bk>
    <bk>
      <rc t="2" v="8504"/>
    </bk>
    <bk>
      <rc t="2" v="8505"/>
    </bk>
    <bk>
      <rc t="2" v="8506"/>
    </bk>
    <bk>
      <rc t="2" v="8507"/>
    </bk>
    <bk>
      <rc t="2" v="8508"/>
    </bk>
    <bk>
      <rc t="2" v="8509"/>
    </bk>
    <bk>
      <rc t="2" v="8510"/>
    </bk>
    <bk>
      <rc t="2" v="8511"/>
    </bk>
    <bk>
      <rc t="2" v="8512"/>
    </bk>
    <bk>
      <rc t="2" v="8513"/>
    </bk>
    <bk>
      <rc t="2" v="8514"/>
    </bk>
    <bk>
      <rc t="2" v="8515"/>
    </bk>
    <bk>
      <rc t="2" v="8516"/>
    </bk>
    <bk>
      <rc t="2" v="8517"/>
    </bk>
    <bk>
      <rc t="2" v="8518"/>
    </bk>
    <bk>
      <rc t="2" v="8519"/>
    </bk>
    <bk>
      <rc t="2" v="8520"/>
    </bk>
    <bk>
      <rc t="2" v="8521"/>
    </bk>
    <bk>
      <rc t="2" v="8522"/>
    </bk>
    <bk>
      <rc t="2" v="8523"/>
    </bk>
    <bk>
      <rc t="2" v="8524"/>
    </bk>
    <bk>
      <rc t="2" v="8525"/>
    </bk>
    <bk>
      <rc t="2" v="8526"/>
    </bk>
    <bk>
      <rc t="2" v="8527"/>
    </bk>
    <bk>
      <rc t="2" v="8528"/>
    </bk>
    <bk>
      <rc t="2" v="8529"/>
    </bk>
    <bk>
      <rc t="2" v="8530"/>
    </bk>
    <bk>
      <rc t="2" v="8531"/>
    </bk>
    <bk>
      <rc t="2" v="8532"/>
    </bk>
    <bk>
      <rc t="2" v="8533"/>
    </bk>
    <bk>
      <rc t="2" v="8534"/>
    </bk>
    <bk>
      <rc t="2" v="8535"/>
    </bk>
    <bk>
      <rc t="2" v="8536"/>
    </bk>
    <bk>
      <rc t="2" v="8537"/>
    </bk>
    <bk>
      <rc t="2" v="8538"/>
    </bk>
    <bk>
      <rc t="2" v="8539"/>
    </bk>
    <bk>
      <rc t="2" v="8540"/>
    </bk>
    <bk>
      <rc t="2" v="8541"/>
    </bk>
    <bk>
      <rc t="2" v="8542"/>
    </bk>
    <bk>
      <rc t="2" v="8543"/>
    </bk>
    <bk>
      <rc t="2" v="8544"/>
    </bk>
    <bk>
      <rc t="2" v="8545"/>
    </bk>
    <bk>
      <rc t="2" v="8546"/>
    </bk>
    <bk>
      <rc t="2" v="8547"/>
    </bk>
    <bk>
      <rc t="2" v="8548"/>
    </bk>
    <bk>
      <rc t="2" v="8549"/>
    </bk>
    <bk>
      <rc t="2" v="8550"/>
    </bk>
    <bk>
      <rc t="2" v="8551"/>
    </bk>
    <bk>
      <rc t="2" v="8552"/>
    </bk>
    <bk>
      <rc t="2" v="8553"/>
    </bk>
    <bk>
      <rc t="2" v="8554"/>
    </bk>
    <bk>
      <rc t="2" v="8555"/>
    </bk>
    <bk>
      <rc t="2" v="8556"/>
    </bk>
    <bk>
      <rc t="2" v="8557"/>
    </bk>
    <bk>
      <rc t="2" v="8558"/>
    </bk>
    <bk>
      <rc t="2" v="8559"/>
    </bk>
    <bk>
      <rc t="2" v="8560"/>
    </bk>
    <bk>
      <rc t="2" v="8561"/>
    </bk>
    <bk>
      <rc t="2" v="8562"/>
    </bk>
    <bk>
      <rc t="2" v="8563"/>
    </bk>
    <bk>
      <rc t="2" v="8564"/>
    </bk>
    <bk>
      <rc t="2" v="8565"/>
    </bk>
    <bk>
      <rc t="2" v="8566"/>
    </bk>
    <bk>
      <rc t="2" v="8567"/>
    </bk>
    <bk>
      <rc t="2" v="8568"/>
    </bk>
    <bk>
      <rc t="2" v="8569"/>
    </bk>
    <bk>
      <rc t="2" v="8570"/>
    </bk>
    <bk>
      <rc t="2" v="8571"/>
    </bk>
    <bk>
      <rc t="2" v="8572"/>
    </bk>
    <bk>
      <rc t="2" v="8573"/>
    </bk>
    <bk>
      <rc t="2" v="8574"/>
    </bk>
    <bk>
      <rc t="2" v="8575"/>
    </bk>
    <bk>
      <rc t="2" v="8576"/>
    </bk>
    <bk>
      <rc t="2" v="8577"/>
    </bk>
    <bk>
      <rc t="2" v="8578"/>
    </bk>
    <bk>
      <rc t="2" v="8579"/>
    </bk>
    <bk>
      <rc t="2" v="8580"/>
    </bk>
    <bk>
      <rc t="2" v="8581"/>
    </bk>
    <bk>
      <rc t="2" v="8582"/>
    </bk>
    <bk>
      <rc t="2" v="8583"/>
    </bk>
    <bk>
      <rc t="2" v="8584"/>
    </bk>
    <bk>
      <rc t="2" v="8585"/>
    </bk>
    <bk>
      <rc t="2" v="8586"/>
    </bk>
    <bk>
      <rc t="2" v="8587"/>
    </bk>
    <bk>
      <rc t="2" v="8588"/>
    </bk>
    <bk>
      <rc t="2" v="8589"/>
    </bk>
    <bk>
      <rc t="2" v="8590"/>
    </bk>
    <bk>
      <rc t="2" v="8591"/>
    </bk>
    <bk>
      <rc t="2" v="8592"/>
    </bk>
    <bk>
      <rc t="2" v="8593"/>
    </bk>
    <bk>
      <rc t="2" v="8594"/>
    </bk>
    <bk>
      <rc t="2" v="8595"/>
    </bk>
    <bk>
      <rc t="2" v="8596"/>
    </bk>
    <bk>
      <rc t="2" v="8597"/>
    </bk>
    <bk>
      <rc t="2" v="8598"/>
    </bk>
    <bk>
      <rc t="2" v="8599"/>
    </bk>
    <bk>
      <rc t="2" v="8600"/>
    </bk>
    <bk>
      <rc t="2" v="8601"/>
    </bk>
    <bk>
      <rc t="2" v="8602"/>
    </bk>
    <bk>
      <rc t="2" v="8603"/>
    </bk>
    <bk>
      <rc t="2" v="8604"/>
    </bk>
    <bk>
      <rc t="2" v="8605"/>
    </bk>
    <bk>
      <rc t="2" v="8606"/>
    </bk>
    <bk>
      <rc t="2" v="8607"/>
    </bk>
    <bk>
      <rc t="2" v="8608"/>
    </bk>
    <bk>
      <rc t="2" v="8609"/>
    </bk>
    <bk>
      <rc t="2" v="8610"/>
    </bk>
    <bk>
      <rc t="2" v="8611"/>
    </bk>
    <bk>
      <rc t="2" v="8612"/>
    </bk>
    <bk>
      <rc t="2" v="8613"/>
    </bk>
    <bk>
      <rc t="2" v="8614"/>
    </bk>
    <bk>
      <rc t="2" v="8615"/>
    </bk>
    <bk>
      <rc t="2" v="8616"/>
    </bk>
    <bk>
      <rc t="2" v="8617"/>
    </bk>
    <bk>
      <rc t="2" v="8618"/>
    </bk>
    <bk>
      <rc t="2" v="8619"/>
    </bk>
    <bk>
      <rc t="2" v="8620"/>
    </bk>
    <bk>
      <rc t="2" v="8621"/>
    </bk>
    <bk>
      <rc t="2" v="8622"/>
    </bk>
    <bk>
      <rc t="2" v="8623"/>
    </bk>
    <bk>
      <rc t="2" v="8624"/>
    </bk>
    <bk>
      <rc t="2" v="8625"/>
    </bk>
    <bk>
      <rc t="2" v="8626"/>
    </bk>
    <bk>
      <rc t="2" v="8627"/>
    </bk>
    <bk>
      <rc t="2" v="8628"/>
    </bk>
    <bk>
      <rc t="2" v="8629"/>
    </bk>
    <bk>
      <rc t="2" v="8630"/>
    </bk>
    <bk>
      <rc t="2" v="8631"/>
    </bk>
    <bk>
      <rc t="2" v="8632"/>
    </bk>
    <bk>
      <rc t="2" v="8633"/>
    </bk>
    <bk>
      <rc t="2" v="8634"/>
    </bk>
    <bk>
      <rc t="2" v="8635"/>
    </bk>
    <bk>
      <rc t="2" v="8636"/>
    </bk>
    <bk>
      <rc t="2" v="8637"/>
    </bk>
    <bk>
      <rc t="2" v="8638"/>
    </bk>
    <bk>
      <rc t="2" v="8639"/>
    </bk>
    <bk>
      <rc t="2" v="8640"/>
    </bk>
    <bk>
      <rc t="2" v="8641"/>
    </bk>
    <bk>
      <rc t="2" v="8642"/>
    </bk>
    <bk>
      <rc t="2" v="8643"/>
    </bk>
    <bk>
      <rc t="2" v="8644"/>
    </bk>
    <bk>
      <rc t="2" v="8645"/>
    </bk>
    <bk>
      <rc t="2" v="8646"/>
    </bk>
    <bk>
      <rc t="2" v="8647"/>
    </bk>
    <bk>
      <rc t="2" v="8648"/>
    </bk>
    <bk>
      <rc t="2" v="8649"/>
    </bk>
    <bk>
      <rc t="2" v="8650"/>
    </bk>
    <bk>
      <rc t="2" v="8651"/>
    </bk>
    <bk>
      <rc t="2" v="8652"/>
    </bk>
    <bk>
      <rc t="2" v="8653"/>
    </bk>
    <bk>
      <rc t="2" v="8654"/>
    </bk>
    <bk>
      <rc t="2" v="8655"/>
    </bk>
    <bk>
      <rc t="2" v="8656"/>
    </bk>
    <bk>
      <rc t="2" v="8657"/>
    </bk>
    <bk>
      <rc t="2" v="8658"/>
    </bk>
    <bk>
      <rc t="2" v="8659"/>
    </bk>
    <bk>
      <rc t="2" v="8660"/>
    </bk>
    <bk>
      <rc t="2" v="8661"/>
    </bk>
    <bk>
      <rc t="2" v="8662"/>
    </bk>
    <bk>
      <rc t="2" v="8663"/>
    </bk>
    <bk>
      <rc t="2" v="8664"/>
    </bk>
    <bk>
      <rc t="2" v="8665"/>
    </bk>
    <bk>
      <rc t="2" v="8666"/>
    </bk>
    <bk>
      <rc t="2" v="8667"/>
    </bk>
    <bk>
      <rc t="2" v="8668"/>
    </bk>
    <bk>
      <rc t="2" v="8669"/>
    </bk>
    <bk>
      <rc t="2" v="8670"/>
    </bk>
    <bk>
      <rc t="2" v="8671"/>
    </bk>
    <bk>
      <rc t="2" v="8672"/>
    </bk>
    <bk>
      <rc t="2" v="8673"/>
    </bk>
    <bk>
      <rc t="2" v="8674"/>
    </bk>
    <bk>
      <rc t="2" v="8675"/>
    </bk>
    <bk>
      <rc t="2" v="8676"/>
    </bk>
    <bk>
      <rc t="2" v="8677"/>
    </bk>
    <bk>
      <rc t="2" v="8678"/>
    </bk>
    <bk>
      <rc t="2" v="8679"/>
    </bk>
    <bk>
      <rc t="2" v="8680"/>
    </bk>
    <bk>
      <rc t="2" v="8681"/>
    </bk>
    <bk>
      <rc t="2" v="8682"/>
    </bk>
    <bk>
      <rc t="2" v="8683"/>
    </bk>
    <bk>
      <rc t="2" v="8684"/>
    </bk>
    <bk>
      <rc t="2" v="8685"/>
    </bk>
    <bk>
      <rc t="2" v="8686"/>
    </bk>
    <bk>
      <rc t="2" v="8687"/>
    </bk>
    <bk>
      <rc t="2" v="8688"/>
    </bk>
    <bk>
      <rc t="2" v="8689"/>
    </bk>
    <bk>
      <rc t="2" v="8690"/>
    </bk>
    <bk>
      <rc t="2" v="8691"/>
    </bk>
    <bk>
      <rc t="2" v="8692"/>
    </bk>
    <bk>
      <rc t="2" v="8693"/>
    </bk>
    <bk>
      <rc t="2" v="8694"/>
    </bk>
    <bk>
      <rc t="2" v="8695"/>
    </bk>
    <bk>
      <rc t="2" v="8696"/>
    </bk>
    <bk>
      <rc t="2" v="8697"/>
    </bk>
    <bk>
      <rc t="2" v="8698"/>
    </bk>
    <bk>
      <rc t="2" v="8699"/>
    </bk>
    <bk>
      <rc t="2" v="8700"/>
    </bk>
    <bk>
      <rc t="2" v="8701"/>
    </bk>
    <bk>
      <rc t="2" v="8702"/>
    </bk>
    <bk>
      <rc t="2" v="8703"/>
    </bk>
    <bk>
      <rc t="2" v="8704"/>
    </bk>
    <bk>
      <rc t="2" v="8705"/>
    </bk>
    <bk>
      <rc t="2" v="8706"/>
    </bk>
    <bk>
      <rc t="2" v="8707"/>
    </bk>
    <bk>
      <rc t="2" v="8708"/>
    </bk>
    <bk>
      <rc t="2" v="8709"/>
    </bk>
    <bk>
      <rc t="2" v="8710"/>
    </bk>
    <bk>
      <rc t="2" v="8711"/>
    </bk>
    <bk>
      <rc t="2" v="8712"/>
    </bk>
    <bk>
      <rc t="2" v="8713"/>
    </bk>
    <bk>
      <rc t="2" v="8714"/>
    </bk>
    <bk>
      <rc t="2" v="8715"/>
    </bk>
    <bk>
      <rc t="2" v="8716"/>
    </bk>
    <bk>
      <rc t="2" v="8717"/>
    </bk>
    <bk>
      <rc t="2" v="8718"/>
    </bk>
    <bk>
      <rc t="2" v="8719"/>
    </bk>
    <bk>
      <rc t="2" v="8720"/>
    </bk>
    <bk>
      <rc t="2" v="8721"/>
    </bk>
    <bk>
      <rc t="2" v="8722"/>
    </bk>
    <bk>
      <rc t="2" v="8723"/>
    </bk>
    <bk>
      <rc t="2" v="8724"/>
    </bk>
    <bk>
      <rc t="2" v="8725"/>
    </bk>
    <bk>
      <rc t="2" v="8726"/>
    </bk>
    <bk>
      <rc t="2" v="8727"/>
    </bk>
    <bk>
      <rc t="2" v="8728"/>
    </bk>
    <bk>
      <rc t="2" v="8729"/>
    </bk>
    <bk>
      <rc t="2" v="8730"/>
    </bk>
    <bk>
      <rc t="2" v="8731"/>
    </bk>
    <bk>
      <rc t="2" v="8732"/>
    </bk>
    <bk>
      <rc t="2" v="8733"/>
    </bk>
    <bk>
      <rc t="2" v="8734"/>
    </bk>
    <bk>
      <rc t="2" v="8735"/>
    </bk>
    <bk>
      <rc t="2" v="8736"/>
    </bk>
    <bk>
      <rc t="2" v="8737"/>
    </bk>
    <bk>
      <rc t="2" v="8738"/>
    </bk>
    <bk>
      <rc t="2" v="8739"/>
    </bk>
    <bk>
      <rc t="2" v="8740"/>
    </bk>
    <bk>
      <rc t="2" v="8741"/>
    </bk>
    <bk>
      <rc t="2" v="8742"/>
    </bk>
    <bk>
      <rc t="2" v="8743"/>
    </bk>
    <bk>
      <rc t="2" v="8744"/>
    </bk>
    <bk>
      <rc t="2" v="8745"/>
    </bk>
    <bk>
      <rc t="2" v="8746"/>
    </bk>
    <bk>
      <rc t="2" v="8747"/>
    </bk>
    <bk>
      <rc t="2" v="8748"/>
    </bk>
    <bk>
      <rc t="2" v="8749"/>
    </bk>
    <bk>
      <rc t="2" v="8750"/>
    </bk>
    <bk>
      <rc t="2" v="8751"/>
    </bk>
    <bk>
      <rc t="2" v="8752"/>
    </bk>
    <bk>
      <rc t="2" v="8753"/>
    </bk>
    <bk>
      <rc t="2" v="8754"/>
    </bk>
    <bk>
      <rc t="2" v="8755"/>
    </bk>
    <bk>
      <rc t="2" v="8756"/>
    </bk>
    <bk>
      <rc t="2" v="8757"/>
    </bk>
    <bk>
      <rc t="2" v="8758"/>
    </bk>
    <bk>
      <rc t="2" v="8759"/>
    </bk>
    <bk>
      <rc t="2" v="8760"/>
    </bk>
    <bk>
      <rc t="2" v="8761"/>
    </bk>
    <bk>
      <rc t="2" v="8762"/>
    </bk>
    <bk>
      <rc t="2" v="8763"/>
    </bk>
    <bk>
      <rc t="2" v="8764"/>
    </bk>
    <bk>
      <rc t="2" v="8765"/>
    </bk>
    <bk>
      <rc t="2" v="8766"/>
    </bk>
    <bk>
      <rc t="2" v="8767"/>
    </bk>
    <bk>
      <rc t="2" v="8768"/>
    </bk>
    <bk>
      <rc t="2" v="8769"/>
    </bk>
    <bk>
      <rc t="2" v="8770"/>
    </bk>
    <bk>
      <rc t="2" v="8771"/>
    </bk>
    <bk>
      <rc t="2" v="8772"/>
    </bk>
    <bk>
      <rc t="2" v="8773"/>
    </bk>
    <bk>
      <rc t="2" v="8774"/>
    </bk>
    <bk>
      <rc t="2" v="8775"/>
    </bk>
    <bk>
      <rc t="2" v="8776"/>
    </bk>
    <bk>
      <rc t="2" v="8777"/>
    </bk>
    <bk>
      <rc t="2" v="8778"/>
    </bk>
    <bk>
      <rc t="2" v="8779"/>
    </bk>
    <bk>
      <rc t="2" v="8780"/>
    </bk>
    <bk>
      <rc t="2" v="8781"/>
    </bk>
    <bk>
      <rc t="2" v="8782"/>
    </bk>
    <bk>
      <rc t="2" v="8783"/>
    </bk>
    <bk>
      <rc t="2" v="8784"/>
    </bk>
    <bk>
      <rc t="2" v="8785"/>
    </bk>
    <bk>
      <rc t="2" v="8786"/>
    </bk>
    <bk>
      <rc t="2" v="8787"/>
    </bk>
    <bk>
      <rc t="2" v="8788"/>
    </bk>
    <bk>
      <rc t="2" v="8789"/>
    </bk>
    <bk>
      <rc t="2" v="8790"/>
    </bk>
    <bk>
      <rc t="2" v="8791"/>
    </bk>
    <bk>
      <rc t="2" v="8792"/>
    </bk>
    <bk>
      <rc t="2" v="8793"/>
    </bk>
    <bk>
      <rc t="2" v="8794"/>
    </bk>
    <bk>
      <rc t="2" v="8795"/>
    </bk>
    <bk>
      <rc t="2" v="8796"/>
    </bk>
    <bk>
      <rc t="2" v="8797"/>
    </bk>
    <bk>
      <rc t="2" v="8798"/>
    </bk>
    <bk>
      <rc t="2" v="8799"/>
    </bk>
    <bk>
      <rc t="2" v="8800"/>
    </bk>
    <bk>
      <rc t="2" v="8801"/>
    </bk>
    <bk>
      <rc t="2" v="8802"/>
    </bk>
    <bk>
      <rc t="2" v="8803"/>
    </bk>
    <bk>
      <rc t="2" v="8804"/>
    </bk>
    <bk>
      <rc t="2" v="8805"/>
    </bk>
    <bk>
      <rc t="2" v="8806"/>
    </bk>
    <bk>
      <rc t="2" v="8807"/>
    </bk>
    <bk>
      <rc t="2" v="8808"/>
    </bk>
    <bk>
      <rc t="2" v="8809"/>
    </bk>
    <bk>
      <rc t="2" v="8810"/>
    </bk>
    <bk>
      <rc t="2" v="8811"/>
    </bk>
    <bk>
      <rc t="2" v="8812"/>
    </bk>
    <bk>
      <rc t="2" v="8813"/>
    </bk>
    <bk>
      <rc t="2" v="8814"/>
    </bk>
    <bk>
      <rc t="2" v="8815"/>
    </bk>
    <bk>
      <rc t="2" v="8816"/>
    </bk>
    <bk>
      <rc t="2" v="8817"/>
    </bk>
    <bk>
      <rc t="2" v="8818"/>
    </bk>
    <bk>
      <rc t="2" v="8819"/>
    </bk>
    <bk>
      <rc t="2" v="8820"/>
    </bk>
    <bk>
      <rc t="2" v="8821"/>
    </bk>
    <bk>
      <rc t="2" v="8822"/>
    </bk>
    <bk>
      <rc t="2" v="8823"/>
    </bk>
    <bk>
      <rc t="2" v="8824"/>
    </bk>
    <bk>
      <rc t="2" v="8825"/>
    </bk>
    <bk>
      <rc t="2" v="8826"/>
    </bk>
    <bk>
      <rc t="2" v="8827"/>
    </bk>
    <bk>
      <rc t="2" v="8828"/>
    </bk>
    <bk>
      <rc t="2" v="8829"/>
    </bk>
    <bk>
      <rc t="2" v="8830"/>
    </bk>
    <bk>
      <rc t="2" v="8831"/>
    </bk>
    <bk>
      <rc t="2" v="8832"/>
    </bk>
    <bk>
      <rc t="2" v="8833"/>
    </bk>
    <bk>
      <rc t="2" v="8834"/>
    </bk>
    <bk>
      <rc t="2" v="8835"/>
    </bk>
    <bk>
      <rc t="2" v="8836"/>
    </bk>
    <bk>
      <rc t="2" v="8837"/>
    </bk>
    <bk>
      <rc t="2" v="8838"/>
    </bk>
    <bk>
      <rc t="2" v="8839"/>
    </bk>
    <bk>
      <rc t="2" v="8840"/>
    </bk>
    <bk>
      <rc t="2" v="8841"/>
    </bk>
    <bk>
      <rc t="2" v="8842"/>
    </bk>
    <bk>
      <rc t="2" v="8843"/>
    </bk>
    <bk>
      <rc t="2" v="8844"/>
    </bk>
    <bk>
      <rc t="2" v="8845"/>
    </bk>
    <bk>
      <rc t="2" v="8846"/>
    </bk>
    <bk>
      <rc t="2" v="8847"/>
    </bk>
    <bk>
      <rc t="2" v="8848"/>
    </bk>
    <bk>
      <rc t="2" v="8849"/>
    </bk>
    <bk>
      <rc t="2" v="8850"/>
    </bk>
    <bk>
      <rc t="2" v="8851"/>
    </bk>
    <bk>
      <rc t="2" v="8852"/>
    </bk>
    <bk>
      <rc t="2" v="8853"/>
    </bk>
    <bk>
      <rc t="2" v="8854"/>
    </bk>
    <bk>
      <rc t="2" v="8855"/>
    </bk>
    <bk>
      <rc t="2" v="8856"/>
    </bk>
    <bk>
      <rc t="2" v="8857"/>
    </bk>
    <bk>
      <rc t="2" v="8858"/>
    </bk>
    <bk>
      <rc t="2" v="8859"/>
    </bk>
    <bk>
      <rc t="2" v="8860"/>
    </bk>
    <bk>
      <rc t="2" v="8861"/>
    </bk>
    <bk>
      <rc t="2" v="8862"/>
    </bk>
    <bk>
      <rc t="2" v="8863"/>
    </bk>
    <bk>
      <rc t="2" v="8864"/>
    </bk>
    <bk>
      <rc t="2" v="8865"/>
    </bk>
    <bk>
      <rc t="2" v="8866"/>
    </bk>
    <bk>
      <rc t="2" v="8867"/>
    </bk>
    <bk>
      <rc t="2" v="8868"/>
    </bk>
    <bk>
      <rc t="2" v="8869"/>
    </bk>
    <bk>
      <rc t="2" v="8870"/>
    </bk>
    <bk>
      <rc t="2" v="8871"/>
    </bk>
    <bk>
      <rc t="2" v="8872"/>
    </bk>
    <bk>
      <rc t="2" v="8873"/>
    </bk>
    <bk>
      <rc t="2" v="8874"/>
    </bk>
    <bk>
      <rc t="2" v="8875"/>
    </bk>
    <bk>
      <rc t="2" v="8876"/>
    </bk>
    <bk>
      <rc t="2" v="8877"/>
    </bk>
    <bk>
      <rc t="2" v="8878"/>
    </bk>
    <bk>
      <rc t="2" v="8879"/>
    </bk>
    <bk>
      <rc t="2" v="8880"/>
    </bk>
    <bk>
      <rc t="2" v="8881"/>
    </bk>
    <bk>
      <rc t="2" v="8882"/>
    </bk>
    <bk>
      <rc t="2" v="8883"/>
    </bk>
    <bk>
      <rc t="2" v="8884"/>
    </bk>
    <bk>
      <rc t="2" v="8885"/>
    </bk>
    <bk>
      <rc t="2" v="8886"/>
    </bk>
    <bk>
      <rc t="2" v="8887"/>
    </bk>
    <bk>
      <rc t="2" v="8888"/>
    </bk>
    <bk>
      <rc t="2" v="8889"/>
    </bk>
    <bk>
      <rc t="2" v="8890"/>
    </bk>
    <bk>
      <rc t="2" v="8891"/>
    </bk>
    <bk>
      <rc t="2" v="8892"/>
    </bk>
    <bk>
      <rc t="2" v="8893"/>
    </bk>
    <bk>
      <rc t="2" v="8894"/>
    </bk>
    <bk>
      <rc t="2" v="8895"/>
    </bk>
    <bk>
      <rc t="2" v="8896"/>
    </bk>
    <bk>
      <rc t="2" v="8897"/>
    </bk>
    <bk>
      <rc t="2" v="8898"/>
    </bk>
    <bk>
      <rc t="2" v="8899"/>
    </bk>
    <bk>
      <rc t="2" v="8900"/>
    </bk>
    <bk>
      <rc t="2" v="8901"/>
    </bk>
    <bk>
      <rc t="2" v="8902"/>
    </bk>
    <bk>
      <rc t="2" v="8903"/>
    </bk>
    <bk>
      <rc t="2" v="8904"/>
    </bk>
    <bk>
      <rc t="2" v="8905"/>
    </bk>
    <bk>
      <rc t="2" v="8906"/>
    </bk>
    <bk>
      <rc t="2" v="8907"/>
    </bk>
    <bk>
      <rc t="2" v="8908"/>
    </bk>
    <bk>
      <rc t="2" v="8909"/>
    </bk>
    <bk>
      <rc t="2" v="8910"/>
    </bk>
    <bk>
      <rc t="2" v="8911"/>
    </bk>
    <bk>
      <rc t="2" v="8912"/>
    </bk>
    <bk>
      <rc t="2" v="8913"/>
    </bk>
    <bk>
      <rc t="2" v="8914"/>
    </bk>
    <bk>
      <rc t="2" v="8915"/>
    </bk>
    <bk>
      <rc t="2" v="8916"/>
    </bk>
    <bk>
      <rc t="2" v="8917"/>
    </bk>
    <bk>
      <rc t="2" v="8918"/>
    </bk>
    <bk>
      <rc t="2" v="8919"/>
    </bk>
    <bk>
      <rc t="2" v="8920"/>
    </bk>
    <bk>
      <rc t="2" v="8921"/>
    </bk>
    <bk>
      <rc t="2" v="8922"/>
    </bk>
    <bk>
      <rc t="2" v="8923"/>
    </bk>
    <bk>
      <rc t="2" v="8924"/>
    </bk>
    <bk>
      <rc t="2" v="8925"/>
    </bk>
    <bk>
      <rc t="2" v="8926"/>
    </bk>
    <bk>
      <rc t="2" v="8927"/>
    </bk>
    <bk>
      <rc t="2" v="8928"/>
    </bk>
    <bk>
      <rc t="2" v="8929"/>
    </bk>
    <bk>
      <rc t="2" v="8930"/>
    </bk>
    <bk>
      <rc t="2" v="8931"/>
    </bk>
    <bk>
      <rc t="2" v="8932"/>
    </bk>
    <bk>
      <rc t="2" v="8933"/>
    </bk>
    <bk>
      <rc t="2" v="8934"/>
    </bk>
    <bk>
      <rc t="2" v="8935"/>
    </bk>
    <bk>
      <rc t="2" v="8936"/>
    </bk>
    <bk>
      <rc t="2" v="8937"/>
    </bk>
    <bk>
      <rc t="2" v="8938"/>
    </bk>
    <bk>
      <rc t="2" v="8939"/>
    </bk>
    <bk>
      <rc t="2" v="8940"/>
    </bk>
    <bk>
      <rc t="2" v="8941"/>
    </bk>
    <bk>
      <rc t="2" v="8942"/>
    </bk>
    <bk>
      <rc t="2" v="8943"/>
    </bk>
    <bk>
      <rc t="2" v="8944"/>
    </bk>
    <bk>
      <rc t="2" v="8945"/>
    </bk>
    <bk>
      <rc t="2" v="8946"/>
    </bk>
    <bk>
      <rc t="2" v="8947"/>
    </bk>
    <bk>
      <rc t="2" v="8948"/>
    </bk>
    <bk>
      <rc t="2" v="8949"/>
    </bk>
    <bk>
      <rc t="2" v="8950"/>
    </bk>
    <bk>
      <rc t="2" v="8951"/>
    </bk>
    <bk>
      <rc t="2" v="8952"/>
    </bk>
    <bk>
      <rc t="2" v="8953"/>
    </bk>
    <bk>
      <rc t="2" v="8954"/>
    </bk>
    <bk>
      <rc t="2" v="8955"/>
    </bk>
    <bk>
      <rc t="2" v="8956"/>
    </bk>
    <bk>
      <rc t="2" v="8957"/>
    </bk>
    <bk>
      <rc t="2" v="8958"/>
    </bk>
    <bk>
      <rc t="2" v="8959"/>
    </bk>
    <bk>
      <rc t="2" v="8960"/>
    </bk>
    <bk>
      <rc t="2" v="8961"/>
    </bk>
    <bk>
      <rc t="2" v="8962"/>
    </bk>
    <bk>
      <rc t="2" v="8963"/>
    </bk>
    <bk>
      <rc t="2" v="8964"/>
    </bk>
    <bk>
      <rc t="2" v="8965"/>
    </bk>
    <bk>
      <rc t="2" v="8966"/>
    </bk>
    <bk>
      <rc t="2" v="8967"/>
    </bk>
    <bk>
      <rc t="2" v="8968"/>
    </bk>
    <bk>
      <rc t="2" v="8969"/>
    </bk>
    <bk>
      <rc t="2" v="8970"/>
    </bk>
    <bk>
      <rc t="2" v="8971"/>
    </bk>
    <bk>
      <rc t="2" v="8972"/>
    </bk>
    <bk>
      <rc t="2" v="8973"/>
    </bk>
    <bk>
      <rc t="2" v="8974"/>
    </bk>
    <bk>
      <rc t="2" v="8975"/>
    </bk>
    <bk>
      <rc t="2" v="8976"/>
    </bk>
    <bk>
      <rc t="2" v="8977"/>
    </bk>
    <bk>
      <rc t="2" v="8978"/>
    </bk>
    <bk>
      <rc t="2" v="8979"/>
    </bk>
    <bk>
      <rc t="2" v="8980"/>
    </bk>
    <bk>
      <rc t="2" v="8981"/>
    </bk>
    <bk>
      <rc t="2" v="8982"/>
    </bk>
    <bk>
      <rc t="2" v="8983"/>
    </bk>
    <bk>
      <rc t="2" v="8984"/>
    </bk>
    <bk>
      <rc t="2" v="8985"/>
    </bk>
    <bk>
      <rc t="2" v="8986"/>
    </bk>
    <bk>
      <rc t="2" v="8987"/>
    </bk>
    <bk>
      <rc t="2" v="8988"/>
    </bk>
    <bk>
      <rc t="2" v="8989"/>
    </bk>
    <bk>
      <rc t="2" v="8990"/>
    </bk>
    <bk>
      <rc t="2" v="8991"/>
    </bk>
    <bk>
      <rc t="2" v="8992"/>
    </bk>
    <bk>
      <rc t="2" v="8993"/>
    </bk>
    <bk>
      <rc t="2" v="8994"/>
    </bk>
    <bk>
      <rc t="2" v="8995"/>
    </bk>
    <bk>
      <rc t="2" v="8996"/>
    </bk>
    <bk>
      <rc t="2" v="8997"/>
    </bk>
    <bk>
      <rc t="2" v="8998"/>
    </bk>
    <bk>
      <rc t="2" v="8999"/>
    </bk>
    <bk>
      <rc t="2" v="9000"/>
    </bk>
    <bk>
      <rc t="2" v="9001"/>
    </bk>
    <bk>
      <rc t="2" v="9002"/>
    </bk>
    <bk>
      <rc t="2" v="9003"/>
    </bk>
    <bk>
      <rc t="2" v="9004"/>
    </bk>
    <bk>
      <rc t="2" v="9005"/>
    </bk>
    <bk>
      <rc t="2" v="9006"/>
    </bk>
    <bk>
      <rc t="2" v="9007"/>
    </bk>
    <bk>
      <rc t="2" v="9008"/>
    </bk>
    <bk>
      <rc t="2" v="9009"/>
    </bk>
    <bk>
      <rc t="2" v="9010"/>
    </bk>
    <bk>
      <rc t="2" v="9011"/>
    </bk>
    <bk>
      <rc t="2" v="9012"/>
    </bk>
    <bk>
      <rc t="2" v="9013"/>
    </bk>
    <bk>
      <rc t="2" v="9014"/>
    </bk>
    <bk>
      <rc t="2" v="9015"/>
    </bk>
    <bk>
      <rc t="2" v="9016"/>
    </bk>
    <bk>
      <rc t="2" v="9017"/>
    </bk>
    <bk>
      <rc t="2" v="9018"/>
    </bk>
    <bk>
      <rc t="2" v="9019"/>
    </bk>
    <bk>
      <rc t="2" v="9020"/>
    </bk>
    <bk>
      <rc t="2" v="9021"/>
    </bk>
    <bk>
      <rc t="2" v="9022"/>
    </bk>
    <bk>
      <rc t="2" v="9023"/>
    </bk>
    <bk>
      <rc t="2" v="9024"/>
    </bk>
    <bk>
      <rc t="2" v="9025"/>
    </bk>
    <bk>
      <rc t="2" v="9026"/>
    </bk>
    <bk>
      <rc t="2" v="9027"/>
    </bk>
    <bk>
      <rc t="2" v="9028"/>
    </bk>
    <bk>
      <rc t="2" v="9029"/>
    </bk>
    <bk>
      <rc t="2" v="9030"/>
    </bk>
    <bk>
      <rc t="2" v="9031"/>
    </bk>
    <bk>
      <rc t="2" v="9032"/>
    </bk>
    <bk>
      <rc t="2" v="9033"/>
    </bk>
    <bk>
      <rc t="2" v="9034"/>
    </bk>
    <bk>
      <rc t="2" v="9035"/>
    </bk>
    <bk>
      <rc t="2" v="9036"/>
    </bk>
    <bk>
      <rc t="2" v="9037"/>
    </bk>
    <bk>
      <rc t="2" v="9038"/>
    </bk>
    <bk>
      <rc t="2" v="9039"/>
    </bk>
    <bk>
      <rc t="2" v="9040"/>
    </bk>
    <bk>
      <rc t="2" v="9041"/>
    </bk>
    <bk>
      <rc t="2" v="9042"/>
    </bk>
    <bk>
      <rc t="2" v="9043"/>
    </bk>
    <bk>
      <rc t="2" v="9044"/>
    </bk>
    <bk>
      <rc t="2" v="9045"/>
    </bk>
    <bk>
      <rc t="2" v="9046"/>
    </bk>
    <bk>
      <rc t="2" v="9047"/>
    </bk>
    <bk>
      <rc t="2" v="9048"/>
    </bk>
    <bk>
      <rc t="2" v="9049"/>
    </bk>
    <bk>
      <rc t="2" v="9050"/>
    </bk>
    <bk>
      <rc t="2" v="9051"/>
    </bk>
    <bk>
      <rc t="2" v="9052"/>
    </bk>
    <bk>
      <rc t="2" v="9053"/>
    </bk>
    <bk>
      <rc t="2" v="9054"/>
    </bk>
    <bk>
      <rc t="2" v="9055"/>
    </bk>
    <bk>
      <rc t="2" v="9056"/>
    </bk>
    <bk>
      <rc t="2" v="9057"/>
    </bk>
    <bk>
      <rc t="2" v="9058"/>
    </bk>
    <bk>
      <rc t="2" v="9059"/>
    </bk>
    <bk>
      <rc t="2" v="9060"/>
    </bk>
    <bk>
      <rc t="2" v="9061"/>
    </bk>
    <bk>
      <rc t="2" v="9062"/>
    </bk>
    <bk>
      <rc t="2" v="9063"/>
    </bk>
    <bk>
      <rc t="2" v="9064"/>
    </bk>
    <bk>
      <rc t="2" v="9065"/>
    </bk>
    <bk>
      <rc t="2" v="9066"/>
    </bk>
    <bk>
      <rc t="2" v="9067"/>
    </bk>
    <bk>
      <rc t="2" v="9068"/>
    </bk>
    <bk>
      <rc t="2" v="9069"/>
    </bk>
    <bk>
      <rc t="2" v="9070"/>
    </bk>
    <bk>
      <rc t="2" v="9071"/>
    </bk>
    <bk>
      <rc t="2" v="9072"/>
    </bk>
    <bk>
      <rc t="2" v="9073"/>
    </bk>
    <bk>
      <rc t="2" v="9074"/>
    </bk>
    <bk>
      <rc t="2" v="9075"/>
    </bk>
    <bk>
      <rc t="2" v="9076"/>
    </bk>
    <bk>
      <rc t="2" v="9077"/>
    </bk>
    <bk>
      <rc t="2" v="9078"/>
    </bk>
    <bk>
      <rc t="2" v="9079"/>
    </bk>
    <bk>
      <rc t="2" v="9080"/>
    </bk>
    <bk>
      <rc t="2" v="9081"/>
    </bk>
    <bk>
      <rc t="2" v="9082"/>
    </bk>
    <bk>
      <rc t="2" v="9083"/>
    </bk>
    <bk>
      <rc t="2" v="9084"/>
    </bk>
    <bk>
      <rc t="2" v="9085"/>
    </bk>
    <bk>
      <rc t="2" v="9086"/>
    </bk>
    <bk>
      <rc t="2" v="9087"/>
    </bk>
    <bk>
      <rc t="2" v="9088"/>
    </bk>
    <bk>
      <rc t="2" v="9089"/>
    </bk>
    <bk>
      <rc t="2" v="9090"/>
    </bk>
    <bk>
      <rc t="2" v="9091"/>
    </bk>
    <bk>
      <rc t="2" v="9092"/>
    </bk>
    <bk>
      <rc t="2" v="9093"/>
    </bk>
    <bk>
      <rc t="2" v="9094"/>
    </bk>
    <bk>
      <rc t="2" v="9095"/>
    </bk>
    <bk>
      <rc t="2" v="9096"/>
    </bk>
    <bk>
      <rc t="2" v="9097"/>
    </bk>
    <bk>
      <rc t="2" v="9098"/>
    </bk>
    <bk>
      <rc t="2" v="9099"/>
    </bk>
    <bk>
      <rc t="2" v="9100"/>
    </bk>
    <bk>
      <rc t="2" v="9101"/>
    </bk>
    <bk>
      <rc t="2" v="9102"/>
    </bk>
    <bk>
      <rc t="2" v="9103"/>
    </bk>
    <bk>
      <rc t="2" v="9104"/>
    </bk>
    <bk>
      <rc t="2" v="9105"/>
    </bk>
    <bk>
      <rc t="2" v="9106"/>
    </bk>
    <bk>
      <rc t="2" v="9107"/>
    </bk>
    <bk>
      <rc t="2" v="9108"/>
    </bk>
    <bk>
      <rc t="2" v="9109"/>
    </bk>
    <bk>
      <rc t="2" v="9110"/>
    </bk>
    <bk>
      <rc t="2" v="9111"/>
    </bk>
    <bk>
      <rc t="2" v="9112"/>
    </bk>
    <bk>
      <rc t="2" v="9113"/>
    </bk>
    <bk>
      <rc t="2" v="9114"/>
    </bk>
    <bk>
      <rc t="2" v="9115"/>
    </bk>
    <bk>
      <rc t="2" v="9116"/>
    </bk>
    <bk>
      <rc t="2" v="9117"/>
    </bk>
    <bk>
      <rc t="2" v="9118"/>
    </bk>
    <bk>
      <rc t="2" v="9119"/>
    </bk>
    <bk>
      <rc t="2" v="9120"/>
    </bk>
    <bk>
      <rc t="2" v="9121"/>
    </bk>
    <bk>
      <rc t="2" v="9122"/>
    </bk>
    <bk>
      <rc t="2" v="9123"/>
    </bk>
    <bk>
      <rc t="2" v="9124"/>
    </bk>
    <bk>
      <rc t="2" v="9125"/>
    </bk>
    <bk>
      <rc t="2" v="9126"/>
    </bk>
    <bk>
      <rc t="2" v="9127"/>
    </bk>
    <bk>
      <rc t="2" v="9128"/>
    </bk>
    <bk>
      <rc t="2" v="9129"/>
    </bk>
    <bk>
      <rc t="2" v="9130"/>
    </bk>
    <bk>
      <rc t="2" v="9131"/>
    </bk>
    <bk>
      <rc t="2" v="9132"/>
    </bk>
    <bk>
      <rc t="2" v="9133"/>
    </bk>
    <bk>
      <rc t="2" v="9134"/>
    </bk>
    <bk>
      <rc t="2" v="9135"/>
    </bk>
    <bk>
      <rc t="2" v="9136"/>
    </bk>
    <bk>
      <rc t="2" v="9137"/>
    </bk>
    <bk>
      <rc t="2" v="9138"/>
    </bk>
    <bk>
      <rc t="2" v="9139"/>
    </bk>
    <bk>
      <rc t="2" v="9140"/>
    </bk>
    <bk>
      <rc t="2" v="9141"/>
    </bk>
    <bk>
      <rc t="2" v="9142"/>
    </bk>
    <bk>
      <rc t="2" v="9143"/>
    </bk>
    <bk>
      <rc t="2" v="9144"/>
    </bk>
    <bk>
      <rc t="2" v="9145"/>
    </bk>
    <bk>
      <rc t="2" v="9146"/>
    </bk>
    <bk>
      <rc t="2" v="9147"/>
    </bk>
    <bk>
      <rc t="2" v="9148"/>
    </bk>
    <bk>
      <rc t="2" v="9149"/>
    </bk>
    <bk>
      <rc t="2" v="9150"/>
    </bk>
    <bk>
      <rc t="2" v="9151"/>
    </bk>
    <bk>
      <rc t="2" v="9152"/>
    </bk>
    <bk>
      <rc t="2" v="9153"/>
    </bk>
    <bk>
      <rc t="2" v="9154"/>
    </bk>
    <bk>
      <rc t="2" v="9155"/>
    </bk>
    <bk>
      <rc t="2" v="9156"/>
    </bk>
    <bk>
      <rc t="2" v="9157"/>
    </bk>
    <bk>
      <rc t="2" v="9158"/>
    </bk>
    <bk>
      <rc t="2" v="9159"/>
    </bk>
    <bk>
      <rc t="2" v="9160"/>
    </bk>
    <bk>
      <rc t="2" v="9161"/>
    </bk>
    <bk>
      <rc t="2" v="9162"/>
    </bk>
    <bk>
      <rc t="2" v="9163"/>
    </bk>
    <bk>
      <rc t="2" v="9164"/>
    </bk>
    <bk>
      <rc t="2" v="9165"/>
    </bk>
    <bk>
      <rc t="2" v="9166"/>
    </bk>
    <bk>
      <rc t="2" v="9167"/>
    </bk>
    <bk>
      <rc t="2" v="9168"/>
    </bk>
    <bk>
      <rc t="2" v="9169"/>
    </bk>
    <bk>
      <rc t="2" v="9170"/>
    </bk>
    <bk>
      <rc t="2" v="9171"/>
    </bk>
    <bk>
      <rc t="2" v="9172"/>
    </bk>
    <bk>
      <rc t="2" v="9173"/>
    </bk>
    <bk>
      <rc t="2" v="9174"/>
    </bk>
    <bk>
      <rc t="2" v="9175"/>
    </bk>
    <bk>
      <rc t="2" v="9176"/>
    </bk>
    <bk>
      <rc t="2" v="9177"/>
    </bk>
    <bk>
      <rc t="2" v="9178"/>
    </bk>
    <bk>
      <rc t="2" v="9179"/>
    </bk>
    <bk>
      <rc t="2" v="9180"/>
    </bk>
    <bk>
      <rc t="2" v="9181"/>
    </bk>
    <bk>
      <rc t="2" v="9182"/>
    </bk>
    <bk>
      <rc t="2" v="9183"/>
    </bk>
    <bk>
      <rc t="2" v="9184"/>
    </bk>
    <bk>
      <rc t="2" v="9185"/>
    </bk>
    <bk>
      <rc t="2" v="9186"/>
    </bk>
    <bk>
      <rc t="2" v="9187"/>
    </bk>
    <bk>
      <rc t="2" v="9188"/>
    </bk>
    <bk>
      <rc t="2" v="9189"/>
    </bk>
    <bk>
      <rc t="2" v="9190"/>
    </bk>
    <bk>
      <rc t="2" v="9191"/>
    </bk>
    <bk>
      <rc t="2" v="9192"/>
    </bk>
    <bk>
      <rc t="2" v="9193"/>
    </bk>
    <bk>
      <rc t="2" v="9194"/>
    </bk>
    <bk>
      <rc t="2" v="9195"/>
    </bk>
    <bk>
      <rc t="2" v="9196"/>
    </bk>
    <bk>
      <rc t="2" v="9197"/>
    </bk>
    <bk>
      <rc t="2" v="9198"/>
    </bk>
    <bk>
      <rc t="2" v="9199"/>
    </bk>
    <bk>
      <rc t="2" v="9200"/>
    </bk>
    <bk>
      <rc t="2" v="9201"/>
    </bk>
    <bk>
      <rc t="2" v="9202"/>
    </bk>
    <bk>
      <rc t="2" v="9203"/>
    </bk>
    <bk>
      <rc t="2" v="9204"/>
    </bk>
    <bk>
      <rc t="2" v="9205"/>
    </bk>
    <bk>
      <rc t="2" v="9206"/>
    </bk>
    <bk>
      <rc t="2" v="9207"/>
    </bk>
    <bk>
      <rc t="2" v="9208"/>
    </bk>
    <bk>
      <rc t="2" v="9209"/>
    </bk>
    <bk>
      <rc t="2" v="9210"/>
    </bk>
    <bk>
      <rc t="2" v="9211"/>
    </bk>
    <bk>
      <rc t="2" v="9212"/>
    </bk>
    <bk>
      <rc t="2" v="9213"/>
    </bk>
    <bk>
      <rc t="2" v="9214"/>
    </bk>
    <bk>
      <rc t="2" v="9215"/>
    </bk>
    <bk>
      <rc t="2" v="9216"/>
    </bk>
    <bk>
      <rc t="2" v="9217"/>
    </bk>
    <bk>
      <rc t="2" v="9218"/>
    </bk>
    <bk>
      <rc t="2" v="9219"/>
    </bk>
    <bk>
      <rc t="2" v="9220"/>
    </bk>
    <bk>
      <rc t="2" v="9221"/>
    </bk>
    <bk>
      <rc t="2" v="9222"/>
    </bk>
    <bk>
      <rc t="2" v="9223"/>
    </bk>
    <bk>
      <rc t="2" v="9224"/>
    </bk>
    <bk>
      <rc t="2" v="9225"/>
    </bk>
    <bk>
      <rc t="2" v="9226"/>
    </bk>
    <bk>
      <rc t="2" v="9227"/>
    </bk>
    <bk>
      <rc t="2" v="9228"/>
    </bk>
    <bk>
      <rc t="2" v="9229"/>
    </bk>
    <bk>
      <rc t="2" v="9230"/>
    </bk>
    <bk>
      <rc t="2" v="9231"/>
    </bk>
    <bk>
      <rc t="2" v="9232"/>
    </bk>
    <bk>
      <rc t="2" v="9233"/>
    </bk>
    <bk>
      <rc t="2" v="9234"/>
    </bk>
    <bk>
      <rc t="2" v="9235"/>
    </bk>
    <bk>
      <rc t="2" v="9236"/>
    </bk>
    <bk>
      <rc t="2" v="9237"/>
    </bk>
    <bk>
      <rc t="2" v="9238"/>
    </bk>
    <bk>
      <rc t="2" v="9239"/>
    </bk>
    <bk>
      <rc t="2" v="9240"/>
    </bk>
    <bk>
      <rc t="2" v="9241"/>
    </bk>
    <bk>
      <rc t="2" v="9242"/>
    </bk>
    <bk>
      <rc t="2" v="9243"/>
    </bk>
    <bk>
      <rc t="2" v="9244"/>
    </bk>
    <bk>
      <rc t="2" v="9245"/>
    </bk>
    <bk>
      <rc t="2" v="9246"/>
    </bk>
    <bk>
      <rc t="2" v="9247"/>
    </bk>
    <bk>
      <rc t="2" v="9248"/>
    </bk>
    <bk>
      <rc t="2" v="9249"/>
    </bk>
    <bk>
      <rc t="2" v="9250"/>
    </bk>
    <bk>
      <rc t="2" v="9251"/>
    </bk>
    <bk>
      <rc t="2" v="9252"/>
    </bk>
    <bk>
      <rc t="2" v="9253"/>
    </bk>
    <bk>
      <rc t="2" v="9254"/>
    </bk>
    <bk>
      <rc t="2" v="9255"/>
    </bk>
    <bk>
      <rc t="2" v="9256"/>
    </bk>
    <bk>
      <rc t="2" v="9257"/>
    </bk>
    <bk>
      <rc t="2" v="9258"/>
    </bk>
    <bk>
      <rc t="2" v="9259"/>
    </bk>
    <bk>
      <rc t="2" v="9260"/>
    </bk>
    <bk>
      <rc t="2" v="9261"/>
    </bk>
    <bk>
      <rc t="2" v="9262"/>
    </bk>
    <bk>
      <rc t="2" v="9263"/>
    </bk>
    <bk>
      <rc t="2" v="9264"/>
    </bk>
    <bk>
      <rc t="2" v="9265"/>
    </bk>
    <bk>
      <rc t="2" v="9266"/>
    </bk>
    <bk>
      <rc t="2" v="9267"/>
    </bk>
    <bk>
      <rc t="2" v="9268"/>
    </bk>
    <bk>
      <rc t="2" v="9269"/>
    </bk>
    <bk>
      <rc t="2" v="9270"/>
    </bk>
    <bk>
      <rc t="2" v="9271"/>
    </bk>
    <bk>
      <rc t="2" v="9272"/>
    </bk>
    <bk>
      <rc t="2" v="9273"/>
    </bk>
    <bk>
      <rc t="2" v="9274"/>
    </bk>
    <bk>
      <rc t="2" v="9275"/>
    </bk>
    <bk>
      <rc t="2" v="9276"/>
    </bk>
    <bk>
      <rc t="2" v="9277"/>
    </bk>
    <bk>
      <rc t="2" v="9278"/>
    </bk>
    <bk>
      <rc t="2" v="9279"/>
    </bk>
    <bk>
      <rc t="2" v="9280"/>
    </bk>
    <bk>
      <rc t="2" v="9281"/>
    </bk>
    <bk>
      <rc t="2" v="9282"/>
    </bk>
    <bk>
      <rc t="2" v="9283"/>
    </bk>
    <bk>
      <rc t="2" v="9284"/>
    </bk>
    <bk>
      <rc t="2" v="9285"/>
    </bk>
    <bk>
      <rc t="2" v="9286"/>
    </bk>
    <bk>
      <rc t="2" v="9287"/>
    </bk>
    <bk>
      <rc t="2" v="9288"/>
    </bk>
    <bk>
      <rc t="2" v="9289"/>
    </bk>
    <bk>
      <rc t="2" v="9290"/>
    </bk>
    <bk>
      <rc t="2" v="9291"/>
    </bk>
    <bk>
      <rc t="2" v="9292"/>
    </bk>
    <bk>
      <rc t="2" v="9293"/>
    </bk>
    <bk>
      <rc t="2" v="9294"/>
    </bk>
    <bk>
      <rc t="2" v="9295"/>
    </bk>
    <bk>
      <rc t="2" v="9296"/>
    </bk>
    <bk>
      <rc t="2" v="9297"/>
    </bk>
    <bk>
      <rc t="2" v="9298"/>
    </bk>
    <bk>
      <rc t="2" v="9299"/>
    </bk>
    <bk>
      <rc t="2" v="9300"/>
    </bk>
    <bk>
      <rc t="2" v="9301"/>
    </bk>
    <bk>
      <rc t="2" v="9302"/>
    </bk>
    <bk>
      <rc t="2" v="9303"/>
    </bk>
    <bk>
      <rc t="2" v="9304"/>
    </bk>
    <bk>
      <rc t="2" v="9305"/>
    </bk>
    <bk>
      <rc t="2" v="9306"/>
    </bk>
    <bk>
      <rc t="2" v="9307"/>
    </bk>
    <bk>
      <rc t="2" v="9308"/>
    </bk>
    <bk>
      <rc t="2" v="9309"/>
    </bk>
    <bk>
      <rc t="2" v="9310"/>
    </bk>
    <bk>
      <rc t="2" v="9311"/>
    </bk>
    <bk>
      <rc t="2" v="9312"/>
    </bk>
    <bk>
      <rc t="2" v="9313"/>
    </bk>
    <bk>
      <rc t="2" v="9314"/>
    </bk>
    <bk>
      <rc t="2" v="9315"/>
    </bk>
    <bk>
      <rc t="2" v="9316"/>
    </bk>
    <bk>
      <rc t="2" v="9317"/>
    </bk>
    <bk>
      <rc t="2" v="9318"/>
    </bk>
    <bk>
      <rc t="2" v="9319"/>
    </bk>
    <bk>
      <rc t="2" v="9320"/>
    </bk>
    <bk>
      <rc t="2" v="9321"/>
    </bk>
    <bk>
      <rc t="2" v="9322"/>
    </bk>
    <bk>
      <rc t="2" v="9323"/>
    </bk>
    <bk>
      <rc t="2" v="9324"/>
    </bk>
    <bk>
      <rc t="2" v="9325"/>
    </bk>
    <bk>
      <rc t="2" v="9326"/>
    </bk>
    <bk>
      <rc t="2" v="9327"/>
    </bk>
    <bk>
      <rc t="2" v="9328"/>
    </bk>
    <bk>
      <rc t="2" v="9329"/>
    </bk>
    <bk>
      <rc t="2" v="9330"/>
    </bk>
    <bk>
      <rc t="2" v="9331"/>
    </bk>
    <bk>
      <rc t="2" v="9332"/>
    </bk>
    <bk>
      <rc t="2" v="9333"/>
    </bk>
    <bk>
      <rc t="2" v="9334"/>
    </bk>
    <bk>
      <rc t="2" v="9335"/>
    </bk>
    <bk>
      <rc t="2" v="9336"/>
    </bk>
    <bk>
      <rc t="2" v="9337"/>
    </bk>
    <bk>
      <rc t="2" v="9338"/>
    </bk>
    <bk>
      <rc t="2" v="9339"/>
    </bk>
    <bk>
      <rc t="2" v="9340"/>
    </bk>
    <bk>
      <rc t="2" v="9341"/>
    </bk>
    <bk>
      <rc t="2" v="9342"/>
    </bk>
    <bk>
      <rc t="2" v="9343"/>
    </bk>
    <bk>
      <rc t="2" v="9344"/>
    </bk>
    <bk>
      <rc t="2" v="9345"/>
    </bk>
    <bk>
      <rc t="2" v="9346"/>
    </bk>
    <bk>
      <rc t="2" v="9347"/>
    </bk>
    <bk>
      <rc t="2" v="9348"/>
    </bk>
    <bk>
      <rc t="2" v="9349"/>
    </bk>
    <bk>
      <rc t="2" v="9350"/>
    </bk>
    <bk>
      <rc t="2" v="9351"/>
    </bk>
    <bk>
      <rc t="2" v="9352"/>
    </bk>
    <bk>
      <rc t="2" v="9353"/>
    </bk>
    <bk>
      <rc t="2" v="9354"/>
    </bk>
    <bk>
      <rc t="2" v="9355"/>
    </bk>
    <bk>
      <rc t="2" v="9356"/>
    </bk>
    <bk>
      <rc t="2" v="9357"/>
    </bk>
    <bk>
      <rc t="2" v="9358"/>
    </bk>
    <bk>
      <rc t="2" v="9359"/>
    </bk>
    <bk>
      <rc t="2" v="9360"/>
    </bk>
    <bk>
      <rc t="2" v="9361"/>
    </bk>
    <bk>
      <rc t="2" v="9362"/>
    </bk>
    <bk>
      <rc t="2" v="9363"/>
    </bk>
    <bk>
      <rc t="2" v="9364"/>
    </bk>
    <bk>
      <rc t="2" v="9365"/>
    </bk>
    <bk>
      <rc t="2" v="9366"/>
    </bk>
    <bk>
      <rc t="2" v="9367"/>
    </bk>
    <bk>
      <rc t="2" v="9368"/>
    </bk>
    <bk>
      <rc t="2" v="9369"/>
    </bk>
    <bk>
      <rc t="2" v="9370"/>
    </bk>
    <bk>
      <rc t="2" v="9371"/>
    </bk>
    <bk>
      <rc t="2" v="9372"/>
    </bk>
    <bk>
      <rc t="2" v="9373"/>
    </bk>
    <bk>
      <rc t="2" v="9374"/>
    </bk>
    <bk>
      <rc t="2" v="9375"/>
    </bk>
    <bk>
      <rc t="2" v="9376"/>
    </bk>
    <bk>
      <rc t="2" v="9377"/>
    </bk>
    <bk>
      <rc t="2" v="9378"/>
    </bk>
    <bk>
      <rc t="2" v="9379"/>
    </bk>
    <bk>
      <rc t="2" v="9380"/>
    </bk>
    <bk>
      <rc t="2" v="9381"/>
    </bk>
    <bk>
      <rc t="2" v="9382"/>
    </bk>
    <bk>
      <rc t="2" v="9383"/>
    </bk>
    <bk>
      <rc t="2" v="9384"/>
    </bk>
    <bk>
      <rc t="2" v="9385"/>
    </bk>
    <bk>
      <rc t="2" v="9386"/>
    </bk>
    <bk>
      <rc t="2" v="9387"/>
    </bk>
    <bk>
      <rc t="2" v="9388"/>
    </bk>
    <bk>
      <rc t="2" v="9389"/>
    </bk>
    <bk>
      <rc t="2" v="9390"/>
    </bk>
    <bk>
      <rc t="2" v="9391"/>
    </bk>
    <bk>
      <rc t="2" v="9392"/>
    </bk>
    <bk>
      <rc t="2" v="9393"/>
    </bk>
    <bk>
      <rc t="2" v="9394"/>
    </bk>
    <bk>
      <rc t="2" v="9395"/>
    </bk>
    <bk>
      <rc t="2" v="9396"/>
    </bk>
    <bk>
      <rc t="2" v="9397"/>
    </bk>
    <bk>
      <rc t="2" v="9398"/>
    </bk>
    <bk>
      <rc t="2" v="9399"/>
    </bk>
    <bk>
      <rc t="2" v="9400"/>
    </bk>
    <bk>
      <rc t="2" v="9401"/>
    </bk>
    <bk>
      <rc t="2" v="9402"/>
    </bk>
    <bk>
      <rc t="2" v="9403"/>
    </bk>
    <bk>
      <rc t="2" v="9404"/>
    </bk>
    <bk>
      <rc t="2" v="9405"/>
    </bk>
    <bk>
      <rc t="2" v="9406"/>
    </bk>
    <bk>
      <rc t="2" v="9407"/>
    </bk>
    <bk>
      <rc t="2" v="9408"/>
    </bk>
    <bk>
      <rc t="2" v="9409"/>
    </bk>
    <bk>
      <rc t="2" v="9410"/>
    </bk>
    <bk>
      <rc t="2" v="9411"/>
    </bk>
    <bk>
      <rc t="2" v="9412"/>
    </bk>
    <bk>
      <rc t="2" v="9413"/>
    </bk>
    <bk>
      <rc t="2" v="9414"/>
    </bk>
    <bk>
      <rc t="2" v="9415"/>
    </bk>
    <bk>
      <rc t="2" v="9416"/>
    </bk>
    <bk>
      <rc t="2" v="9417"/>
    </bk>
    <bk>
      <rc t="2" v="9418"/>
    </bk>
    <bk>
      <rc t="2" v="9419"/>
    </bk>
    <bk>
      <rc t="2" v="9420"/>
    </bk>
    <bk>
      <rc t="2" v="9421"/>
    </bk>
    <bk>
      <rc t="2" v="9422"/>
    </bk>
    <bk>
      <rc t="2" v="9423"/>
    </bk>
    <bk>
      <rc t="2" v="9424"/>
    </bk>
    <bk>
      <rc t="2" v="9425"/>
    </bk>
    <bk>
      <rc t="2" v="9426"/>
    </bk>
    <bk>
      <rc t="2" v="9427"/>
    </bk>
    <bk>
      <rc t="2" v="9428"/>
    </bk>
    <bk>
      <rc t="2" v="9429"/>
    </bk>
    <bk>
      <rc t="2" v="9430"/>
    </bk>
    <bk>
      <rc t="2" v="9431"/>
    </bk>
    <bk>
      <rc t="2" v="9432"/>
    </bk>
    <bk>
      <rc t="2" v="9433"/>
    </bk>
    <bk>
      <rc t="2" v="9434"/>
    </bk>
    <bk>
      <rc t="2" v="9435"/>
    </bk>
    <bk>
      <rc t="2" v="9436"/>
    </bk>
    <bk>
      <rc t="2" v="9437"/>
    </bk>
    <bk>
      <rc t="2" v="9438"/>
    </bk>
    <bk>
      <rc t="2" v="9439"/>
    </bk>
    <bk>
      <rc t="2" v="9440"/>
    </bk>
    <bk>
      <rc t="2" v="9441"/>
    </bk>
    <bk>
      <rc t="2" v="9442"/>
    </bk>
    <bk>
      <rc t="2" v="9443"/>
    </bk>
    <bk>
      <rc t="2" v="9444"/>
    </bk>
    <bk>
      <rc t="2" v="9445"/>
    </bk>
    <bk>
      <rc t="2" v="9446"/>
    </bk>
    <bk>
      <rc t="2" v="9447"/>
    </bk>
    <bk>
      <rc t="2" v="9448"/>
    </bk>
    <bk>
      <rc t="2" v="9449"/>
    </bk>
    <bk>
      <rc t="2" v="9450"/>
    </bk>
    <bk>
      <rc t="2" v="9451"/>
    </bk>
    <bk>
      <rc t="2" v="9452"/>
    </bk>
    <bk>
      <rc t="2" v="9453"/>
    </bk>
    <bk>
      <rc t="2" v="9454"/>
    </bk>
    <bk>
      <rc t="2" v="9455"/>
    </bk>
    <bk>
      <rc t="2" v="9456"/>
    </bk>
    <bk>
      <rc t="2" v="9457"/>
    </bk>
    <bk>
      <rc t="2" v="9458"/>
    </bk>
    <bk>
      <rc t="2" v="9459"/>
    </bk>
    <bk>
      <rc t="2" v="9460"/>
    </bk>
    <bk>
      <rc t="2" v="9461"/>
    </bk>
    <bk>
      <rc t="2" v="9462"/>
    </bk>
    <bk>
      <rc t="2" v="9463"/>
    </bk>
    <bk>
      <rc t="2" v="9464"/>
    </bk>
    <bk>
      <rc t="2" v="9465"/>
    </bk>
    <bk>
      <rc t="2" v="9466"/>
    </bk>
    <bk>
      <rc t="2" v="9467"/>
    </bk>
    <bk>
      <rc t="2" v="9468"/>
    </bk>
    <bk>
      <rc t="2" v="9469"/>
    </bk>
    <bk>
      <rc t="2" v="9470"/>
    </bk>
    <bk>
      <rc t="2" v="9471"/>
    </bk>
    <bk>
      <rc t="2" v="9472"/>
    </bk>
    <bk>
      <rc t="2" v="9473"/>
    </bk>
    <bk>
      <rc t="2" v="9474"/>
    </bk>
    <bk>
      <rc t="2" v="9475"/>
    </bk>
    <bk>
      <rc t="2" v="9476"/>
    </bk>
    <bk>
      <rc t="2" v="9477"/>
    </bk>
    <bk>
      <rc t="2" v="9478"/>
    </bk>
    <bk>
      <rc t="2" v="9479"/>
    </bk>
    <bk>
      <rc t="2" v="9480"/>
    </bk>
    <bk>
      <rc t="2" v="9481"/>
    </bk>
    <bk>
      <rc t="2" v="9482"/>
    </bk>
    <bk>
      <rc t="2" v="9483"/>
    </bk>
    <bk>
      <rc t="2" v="9484"/>
    </bk>
    <bk>
      <rc t="2" v="9485"/>
    </bk>
    <bk>
      <rc t="2" v="9486"/>
    </bk>
    <bk>
      <rc t="2" v="9487"/>
    </bk>
    <bk>
      <rc t="2" v="9488"/>
    </bk>
    <bk>
      <rc t="2" v="9489"/>
    </bk>
    <bk>
      <rc t="2" v="9490"/>
    </bk>
    <bk>
      <rc t="2" v="9491"/>
    </bk>
    <bk>
      <rc t="2" v="9492"/>
    </bk>
    <bk>
      <rc t="2" v="9493"/>
    </bk>
    <bk>
      <rc t="2" v="9494"/>
    </bk>
    <bk>
      <rc t="2" v="9495"/>
    </bk>
    <bk>
      <rc t="2" v="9496"/>
    </bk>
    <bk>
      <rc t="2" v="9497"/>
    </bk>
    <bk>
      <rc t="2" v="9498"/>
    </bk>
    <bk>
      <rc t="2" v="9499"/>
    </bk>
    <bk>
      <rc t="2" v="9500"/>
    </bk>
    <bk>
      <rc t="2" v="9501"/>
    </bk>
    <bk>
      <rc t="2" v="9502"/>
    </bk>
    <bk>
      <rc t="2" v="9503"/>
    </bk>
    <bk>
      <rc t="2" v="9504"/>
    </bk>
    <bk>
      <rc t="2" v="9505"/>
    </bk>
    <bk>
      <rc t="2" v="9506"/>
    </bk>
    <bk>
      <rc t="2" v="9507"/>
    </bk>
    <bk>
      <rc t="2" v="9508"/>
    </bk>
    <bk>
      <rc t="2" v="9509"/>
    </bk>
    <bk>
      <rc t="2" v="9510"/>
    </bk>
    <bk>
      <rc t="2" v="9511"/>
    </bk>
    <bk>
      <rc t="2" v="9512"/>
    </bk>
    <bk>
      <rc t="2" v="9513"/>
    </bk>
    <bk>
      <rc t="2" v="9514"/>
    </bk>
    <bk>
      <rc t="2" v="9515"/>
    </bk>
    <bk>
      <rc t="2" v="9516"/>
    </bk>
    <bk>
      <rc t="2" v="9517"/>
    </bk>
    <bk>
      <rc t="2" v="9518"/>
    </bk>
    <bk>
      <rc t="2" v="9519"/>
    </bk>
    <bk>
      <rc t="2" v="9520"/>
    </bk>
    <bk>
      <rc t="2" v="9521"/>
    </bk>
    <bk>
      <rc t="2" v="9522"/>
    </bk>
    <bk>
      <rc t="2" v="9523"/>
    </bk>
    <bk>
      <rc t="2" v="9524"/>
    </bk>
    <bk>
      <rc t="2" v="9525"/>
    </bk>
    <bk>
      <rc t="2" v="9526"/>
    </bk>
    <bk>
      <rc t="2" v="9527"/>
    </bk>
    <bk>
      <rc t="2" v="9528"/>
    </bk>
    <bk>
      <rc t="2" v="9529"/>
    </bk>
    <bk>
      <rc t="2" v="9530"/>
    </bk>
    <bk>
      <rc t="2" v="9531"/>
    </bk>
    <bk>
      <rc t="2" v="9532"/>
    </bk>
    <bk>
      <rc t="2" v="9533"/>
    </bk>
    <bk>
      <rc t="2" v="9534"/>
    </bk>
    <bk>
      <rc t="2" v="9535"/>
    </bk>
    <bk>
      <rc t="2" v="9536"/>
    </bk>
    <bk>
      <rc t="2" v="9537"/>
    </bk>
    <bk>
      <rc t="2" v="9538"/>
    </bk>
    <bk>
      <rc t="2" v="9539"/>
    </bk>
    <bk>
      <rc t="2" v="9540"/>
    </bk>
    <bk>
      <rc t="2" v="9541"/>
    </bk>
    <bk>
      <rc t="2" v="9542"/>
    </bk>
    <bk>
      <rc t="2" v="9543"/>
    </bk>
    <bk>
      <rc t="2" v="9544"/>
    </bk>
    <bk>
      <rc t="2" v="9545"/>
    </bk>
    <bk>
      <rc t="2" v="9546"/>
    </bk>
    <bk>
      <rc t="2" v="9547"/>
    </bk>
    <bk>
      <rc t="2" v="9548"/>
    </bk>
    <bk>
      <rc t="2" v="9549"/>
    </bk>
    <bk>
      <rc t="2" v="9550"/>
    </bk>
    <bk>
      <rc t="2" v="9551"/>
    </bk>
    <bk>
      <rc t="2" v="9552"/>
    </bk>
    <bk>
      <rc t="2" v="9553"/>
    </bk>
    <bk>
      <rc t="2" v="9554"/>
    </bk>
    <bk>
      <rc t="2" v="9555"/>
    </bk>
    <bk>
      <rc t="2" v="9556"/>
    </bk>
    <bk>
      <rc t="2" v="9557"/>
    </bk>
    <bk>
      <rc t="2" v="9558"/>
    </bk>
    <bk>
      <rc t="2" v="9559"/>
    </bk>
    <bk>
      <rc t="2" v="9560"/>
    </bk>
    <bk>
      <rc t="2" v="9561"/>
    </bk>
    <bk>
      <rc t="2" v="9562"/>
    </bk>
    <bk>
      <rc t="2" v="9563"/>
    </bk>
    <bk>
      <rc t="2" v="9564"/>
    </bk>
    <bk>
      <rc t="2" v="9565"/>
    </bk>
    <bk>
      <rc t="2" v="9566"/>
    </bk>
    <bk>
      <rc t="2" v="9567"/>
    </bk>
    <bk>
      <rc t="2" v="9568"/>
    </bk>
    <bk>
      <rc t="2" v="9569"/>
    </bk>
    <bk>
      <rc t="2" v="9570"/>
    </bk>
    <bk>
      <rc t="2" v="9571"/>
    </bk>
    <bk>
      <rc t="2" v="9572"/>
    </bk>
    <bk>
      <rc t="2" v="9573"/>
    </bk>
    <bk>
      <rc t="2" v="9574"/>
    </bk>
    <bk>
      <rc t="2" v="9575"/>
    </bk>
    <bk>
      <rc t="2" v="9576"/>
    </bk>
    <bk>
      <rc t="2" v="9577"/>
    </bk>
    <bk>
      <rc t="2" v="9578"/>
    </bk>
    <bk>
      <rc t="2" v="9579"/>
    </bk>
    <bk>
      <rc t="2" v="9580"/>
    </bk>
    <bk>
      <rc t="2" v="9581"/>
    </bk>
    <bk>
      <rc t="2" v="9582"/>
    </bk>
    <bk>
      <rc t="2" v="9583"/>
    </bk>
    <bk>
      <rc t="2" v="9584"/>
    </bk>
    <bk>
      <rc t="2" v="9585"/>
    </bk>
    <bk>
      <rc t="2" v="9586"/>
    </bk>
    <bk>
      <rc t="2" v="9587"/>
    </bk>
    <bk>
      <rc t="2" v="9588"/>
    </bk>
    <bk>
      <rc t="2" v="9589"/>
    </bk>
    <bk>
      <rc t="2" v="9590"/>
    </bk>
    <bk>
      <rc t="2" v="9591"/>
    </bk>
    <bk>
      <rc t="2" v="9592"/>
    </bk>
    <bk>
      <rc t="2" v="9593"/>
    </bk>
    <bk>
      <rc t="2" v="9594"/>
    </bk>
    <bk>
      <rc t="2" v="9595"/>
    </bk>
    <bk>
      <rc t="2" v="9596"/>
    </bk>
    <bk>
      <rc t="2" v="9597"/>
    </bk>
    <bk>
      <rc t="2" v="9598"/>
    </bk>
    <bk>
      <rc t="2" v="9599"/>
    </bk>
    <bk>
      <rc t="2" v="9600"/>
    </bk>
    <bk>
      <rc t="2" v="9601"/>
    </bk>
    <bk>
      <rc t="2" v="9602"/>
    </bk>
    <bk>
      <rc t="2" v="9603"/>
    </bk>
    <bk>
      <rc t="2" v="9604"/>
    </bk>
    <bk>
      <rc t="2" v="9605"/>
    </bk>
    <bk>
      <rc t="2" v="9606"/>
    </bk>
    <bk>
      <rc t="2" v="9607"/>
    </bk>
    <bk>
      <rc t="2" v="9608"/>
    </bk>
    <bk>
      <rc t="2" v="9609"/>
    </bk>
    <bk>
      <rc t="2" v="9610"/>
    </bk>
    <bk>
      <rc t="2" v="9611"/>
    </bk>
    <bk>
      <rc t="2" v="9612"/>
    </bk>
    <bk>
      <rc t="2" v="9613"/>
    </bk>
    <bk>
      <rc t="2" v="9614"/>
    </bk>
    <bk>
      <rc t="2" v="9615"/>
    </bk>
    <bk>
      <rc t="2" v="9616"/>
    </bk>
    <bk>
      <rc t="2" v="9617"/>
    </bk>
    <bk>
      <rc t="2" v="9618"/>
    </bk>
    <bk>
      <rc t="2" v="9619"/>
    </bk>
    <bk>
      <rc t="2" v="9620"/>
    </bk>
    <bk>
      <rc t="2" v="9621"/>
    </bk>
    <bk>
      <rc t="2" v="9622"/>
    </bk>
    <bk>
      <rc t="2" v="9623"/>
    </bk>
    <bk>
      <rc t="2" v="9624"/>
    </bk>
    <bk>
      <rc t="2" v="9625"/>
    </bk>
    <bk>
      <rc t="2" v="9626"/>
    </bk>
    <bk>
      <rc t="2" v="9627"/>
    </bk>
    <bk>
      <rc t="2" v="9628"/>
    </bk>
    <bk>
      <rc t="2" v="9629"/>
    </bk>
    <bk>
      <rc t="2" v="9630"/>
    </bk>
    <bk>
      <rc t="2" v="9631"/>
    </bk>
    <bk>
      <rc t="2" v="9632"/>
    </bk>
    <bk>
      <rc t="2" v="9633"/>
    </bk>
    <bk>
      <rc t="2" v="9634"/>
    </bk>
    <bk>
      <rc t="2" v="9635"/>
    </bk>
    <bk>
      <rc t="2" v="9636"/>
    </bk>
    <bk>
      <rc t="2" v="9637"/>
    </bk>
    <bk>
      <rc t="2" v="9638"/>
    </bk>
    <bk>
      <rc t="2" v="9639"/>
    </bk>
    <bk>
      <rc t="2" v="9640"/>
    </bk>
    <bk>
      <rc t="2" v="9641"/>
    </bk>
    <bk>
      <rc t="2" v="9642"/>
    </bk>
    <bk>
      <rc t="2" v="9643"/>
    </bk>
    <bk>
      <rc t="2" v="9644"/>
    </bk>
    <bk>
      <rc t="2" v="9645"/>
    </bk>
    <bk>
      <rc t="2" v="9646"/>
    </bk>
    <bk>
      <rc t="2" v="9647"/>
    </bk>
    <bk>
      <rc t="2" v="9648"/>
    </bk>
    <bk>
      <rc t="2" v="9649"/>
    </bk>
    <bk>
      <rc t="2" v="9650"/>
    </bk>
    <bk>
      <rc t="2" v="9651"/>
    </bk>
    <bk>
      <rc t="2" v="9652"/>
    </bk>
    <bk>
      <rc t="2" v="9653"/>
    </bk>
    <bk>
      <rc t="2" v="9654"/>
    </bk>
    <bk>
      <rc t="2" v="9655"/>
    </bk>
    <bk>
      <rc t="2" v="9656"/>
    </bk>
    <bk>
      <rc t="2" v="9657"/>
    </bk>
    <bk>
      <rc t="2" v="9658"/>
    </bk>
    <bk>
      <rc t="2" v="9659"/>
    </bk>
    <bk>
      <rc t="2" v="9660"/>
    </bk>
    <bk>
      <rc t="2" v="9661"/>
    </bk>
    <bk>
      <rc t="2" v="9662"/>
    </bk>
    <bk>
      <rc t="2" v="9663"/>
    </bk>
    <bk>
      <rc t="2" v="9664"/>
    </bk>
    <bk>
      <rc t="2" v="9665"/>
    </bk>
    <bk>
      <rc t="2" v="9666"/>
    </bk>
    <bk>
      <rc t="2" v="9667"/>
    </bk>
    <bk>
      <rc t="2" v="9668"/>
    </bk>
    <bk>
      <rc t="2" v="9669"/>
    </bk>
    <bk>
      <rc t="2" v="9670"/>
    </bk>
    <bk>
      <rc t="2" v="9671"/>
    </bk>
    <bk>
      <rc t="2" v="9672"/>
    </bk>
    <bk>
      <rc t="2" v="9673"/>
    </bk>
    <bk>
      <rc t="2" v="9674"/>
    </bk>
    <bk>
      <rc t="2" v="9675"/>
    </bk>
    <bk>
      <rc t="2" v="9676"/>
    </bk>
    <bk>
      <rc t="2" v="9677"/>
    </bk>
    <bk>
      <rc t="2" v="9678"/>
    </bk>
    <bk>
      <rc t="2" v="9679"/>
    </bk>
    <bk>
      <rc t="2" v="9680"/>
    </bk>
    <bk>
      <rc t="2" v="9681"/>
    </bk>
    <bk>
      <rc t="2" v="9682"/>
    </bk>
    <bk>
      <rc t="2" v="9683"/>
    </bk>
    <bk>
      <rc t="2" v="9684"/>
    </bk>
    <bk>
      <rc t="2" v="9685"/>
    </bk>
    <bk>
      <rc t="2" v="9686"/>
    </bk>
    <bk>
      <rc t="2" v="9687"/>
    </bk>
    <bk>
      <rc t="2" v="9688"/>
    </bk>
    <bk>
      <rc t="2" v="9689"/>
    </bk>
    <bk>
      <rc t="2" v="9690"/>
    </bk>
    <bk>
      <rc t="2" v="9691"/>
    </bk>
    <bk>
      <rc t="2" v="9692"/>
    </bk>
    <bk>
      <rc t="2" v="9693"/>
    </bk>
    <bk>
      <rc t="2" v="9694"/>
    </bk>
    <bk>
      <rc t="2" v="9695"/>
    </bk>
    <bk>
      <rc t="2" v="9696"/>
    </bk>
    <bk>
      <rc t="2" v="9697"/>
    </bk>
    <bk>
      <rc t="2" v="9698"/>
    </bk>
    <bk>
      <rc t="2" v="9699"/>
    </bk>
    <bk>
      <rc t="2" v="9700"/>
    </bk>
    <bk>
      <rc t="2" v="9701"/>
    </bk>
    <bk>
      <rc t="2" v="9702"/>
    </bk>
    <bk>
      <rc t="2" v="9703"/>
    </bk>
    <bk>
      <rc t="2" v="9704"/>
    </bk>
    <bk>
      <rc t="2" v="9705"/>
    </bk>
    <bk>
      <rc t="2" v="9706"/>
    </bk>
    <bk>
      <rc t="2" v="9707"/>
    </bk>
    <bk>
      <rc t="2" v="9708"/>
    </bk>
    <bk>
      <rc t="2" v="9709"/>
    </bk>
    <bk>
      <rc t="2" v="9710"/>
    </bk>
    <bk>
      <rc t="2" v="9711"/>
    </bk>
    <bk>
      <rc t="2" v="9712"/>
    </bk>
    <bk>
      <rc t="2" v="9713"/>
    </bk>
    <bk>
      <rc t="2" v="9714"/>
    </bk>
    <bk>
      <rc t="2" v="9715"/>
    </bk>
    <bk>
      <rc t="2" v="9716"/>
    </bk>
    <bk>
      <rc t="2" v="9717"/>
    </bk>
    <bk>
      <rc t="2" v="9718"/>
    </bk>
    <bk>
      <rc t="2" v="9719"/>
    </bk>
    <bk>
      <rc t="2" v="9720"/>
    </bk>
    <bk>
      <rc t="2" v="9721"/>
    </bk>
    <bk>
      <rc t="2" v="9722"/>
    </bk>
    <bk>
      <rc t="2" v="9723"/>
    </bk>
    <bk>
      <rc t="2" v="9724"/>
    </bk>
    <bk>
      <rc t="2" v="9725"/>
    </bk>
    <bk>
      <rc t="2" v="9726"/>
    </bk>
    <bk>
      <rc t="2" v="9727"/>
    </bk>
    <bk>
      <rc t="2" v="9728"/>
    </bk>
    <bk>
      <rc t="2" v="9729"/>
    </bk>
    <bk>
      <rc t="2" v="9730"/>
    </bk>
    <bk>
      <rc t="2" v="9731"/>
    </bk>
    <bk>
      <rc t="2" v="9732"/>
    </bk>
    <bk>
      <rc t="2" v="9733"/>
    </bk>
    <bk>
      <rc t="2" v="9734"/>
    </bk>
    <bk>
      <rc t="2" v="9735"/>
    </bk>
    <bk>
      <rc t="2" v="9736"/>
    </bk>
    <bk>
      <rc t="2" v="9737"/>
    </bk>
    <bk>
      <rc t="2" v="9738"/>
    </bk>
    <bk>
      <rc t="2" v="9739"/>
    </bk>
    <bk>
      <rc t="2" v="9740"/>
    </bk>
    <bk>
      <rc t="2" v="9741"/>
    </bk>
    <bk>
      <rc t="2" v="9742"/>
    </bk>
    <bk>
      <rc t="2" v="9743"/>
    </bk>
    <bk>
      <rc t="2" v="9744"/>
    </bk>
    <bk>
      <rc t="2" v="9745"/>
    </bk>
    <bk>
      <rc t="2" v="9746"/>
    </bk>
    <bk>
      <rc t="2" v="9747"/>
    </bk>
    <bk>
      <rc t="2" v="9748"/>
    </bk>
    <bk>
      <rc t="2" v="9749"/>
    </bk>
    <bk>
      <rc t="2" v="9750"/>
    </bk>
    <bk>
      <rc t="2" v="9751"/>
    </bk>
    <bk>
      <rc t="2" v="9752"/>
    </bk>
    <bk>
      <rc t="2" v="9753"/>
    </bk>
    <bk>
      <rc t="2" v="9754"/>
    </bk>
    <bk>
      <rc t="2" v="9755"/>
    </bk>
    <bk>
      <rc t="2" v="9756"/>
    </bk>
    <bk>
      <rc t="2" v="9757"/>
    </bk>
    <bk>
      <rc t="2" v="9758"/>
    </bk>
    <bk>
      <rc t="2" v="9759"/>
    </bk>
    <bk>
      <rc t="2" v="9760"/>
    </bk>
    <bk>
      <rc t="2" v="9761"/>
    </bk>
    <bk>
      <rc t="2" v="9762"/>
    </bk>
    <bk>
      <rc t="2" v="9763"/>
    </bk>
    <bk>
      <rc t="2" v="9764"/>
    </bk>
    <bk>
      <rc t="2" v="9765"/>
    </bk>
    <bk>
      <rc t="2" v="9766"/>
    </bk>
    <bk>
      <rc t="2" v="9767"/>
    </bk>
    <bk>
      <rc t="2" v="9768"/>
    </bk>
    <bk>
      <rc t="2" v="9769"/>
    </bk>
    <bk>
      <rc t="2" v="9770"/>
    </bk>
    <bk>
      <rc t="2" v="9771"/>
    </bk>
    <bk>
      <rc t="2" v="9772"/>
    </bk>
    <bk>
      <rc t="2" v="9773"/>
    </bk>
    <bk>
      <rc t="2" v="9774"/>
    </bk>
    <bk>
      <rc t="2" v="9775"/>
    </bk>
    <bk>
      <rc t="2" v="9776"/>
    </bk>
    <bk>
      <rc t="2" v="9777"/>
    </bk>
    <bk>
      <rc t="2" v="9778"/>
    </bk>
    <bk>
      <rc t="2" v="9779"/>
    </bk>
    <bk>
      <rc t="2" v="9780"/>
    </bk>
    <bk>
      <rc t="2" v="9781"/>
    </bk>
    <bk>
      <rc t="2" v="9782"/>
    </bk>
    <bk>
      <rc t="2" v="9783"/>
    </bk>
    <bk>
      <rc t="2" v="9784"/>
    </bk>
    <bk>
      <rc t="2" v="9785"/>
    </bk>
    <bk>
      <rc t="2" v="9786"/>
    </bk>
    <bk>
      <rc t="2" v="9787"/>
    </bk>
    <bk>
      <rc t="2" v="9788"/>
    </bk>
    <bk>
      <rc t="2" v="9789"/>
    </bk>
    <bk>
      <rc t="2" v="9790"/>
    </bk>
    <bk>
      <rc t="2" v="9791"/>
    </bk>
    <bk>
      <rc t="2" v="9792"/>
    </bk>
    <bk>
      <rc t="2" v="9793"/>
    </bk>
    <bk>
      <rc t="2" v="9794"/>
    </bk>
    <bk>
      <rc t="2" v="9795"/>
    </bk>
    <bk>
      <rc t="2" v="9796"/>
    </bk>
    <bk>
      <rc t="2" v="9797"/>
    </bk>
    <bk>
      <rc t="2" v="9798"/>
    </bk>
    <bk>
      <rc t="2" v="9799"/>
    </bk>
    <bk>
      <rc t="2" v="9800"/>
    </bk>
    <bk>
      <rc t="2" v="9801"/>
    </bk>
    <bk>
      <rc t="2" v="9802"/>
    </bk>
    <bk>
      <rc t="2" v="9803"/>
    </bk>
    <bk>
      <rc t="2" v="9804"/>
    </bk>
    <bk>
      <rc t="2" v="9805"/>
    </bk>
    <bk>
      <rc t="2" v="9806"/>
    </bk>
    <bk>
      <rc t="2" v="9807"/>
    </bk>
    <bk>
      <rc t="2" v="9808"/>
    </bk>
    <bk>
      <rc t="2" v="9809"/>
    </bk>
    <bk>
      <rc t="2" v="9810"/>
    </bk>
    <bk>
      <rc t="2" v="9811"/>
    </bk>
    <bk>
      <rc t="2" v="9812"/>
    </bk>
    <bk>
      <rc t="2" v="9813"/>
    </bk>
    <bk>
      <rc t="2" v="9814"/>
    </bk>
    <bk>
      <rc t="2" v="9815"/>
    </bk>
    <bk>
      <rc t="2" v="9816"/>
    </bk>
    <bk>
      <rc t="2" v="9817"/>
    </bk>
    <bk>
      <rc t="2" v="9818"/>
    </bk>
    <bk>
      <rc t="2" v="9819"/>
    </bk>
    <bk>
      <rc t="2" v="9820"/>
    </bk>
    <bk>
      <rc t="2" v="9821"/>
    </bk>
    <bk>
      <rc t="2" v="9822"/>
    </bk>
    <bk>
      <rc t="2" v="9823"/>
    </bk>
    <bk>
      <rc t="2" v="9824"/>
    </bk>
    <bk>
      <rc t="2" v="9825"/>
    </bk>
    <bk>
      <rc t="2" v="9826"/>
    </bk>
    <bk>
      <rc t="2" v="9827"/>
    </bk>
    <bk>
      <rc t="2" v="9828"/>
    </bk>
    <bk>
      <rc t="2" v="9829"/>
    </bk>
    <bk>
      <rc t="2" v="9830"/>
    </bk>
    <bk>
      <rc t="2" v="9831"/>
    </bk>
    <bk>
      <rc t="2" v="9832"/>
    </bk>
    <bk>
      <rc t="2" v="9833"/>
    </bk>
    <bk>
      <rc t="2" v="9834"/>
    </bk>
    <bk>
      <rc t="2" v="9835"/>
    </bk>
    <bk>
      <rc t="2" v="9836"/>
    </bk>
    <bk>
      <rc t="2" v="9837"/>
    </bk>
    <bk>
      <rc t="2" v="9838"/>
    </bk>
    <bk>
      <rc t="2" v="9839"/>
    </bk>
    <bk>
      <rc t="2" v="9840"/>
    </bk>
    <bk>
      <rc t="2" v="9841"/>
    </bk>
    <bk>
      <rc t="2" v="9842"/>
    </bk>
    <bk>
      <rc t="2" v="9843"/>
    </bk>
    <bk>
      <rc t="2" v="9844"/>
    </bk>
    <bk>
      <rc t="2" v="9845"/>
    </bk>
    <bk>
      <rc t="2" v="9846"/>
    </bk>
    <bk>
      <rc t="2" v="9847"/>
    </bk>
    <bk>
      <rc t="2" v="9848"/>
    </bk>
    <bk>
      <rc t="2" v="9849"/>
    </bk>
    <bk>
      <rc t="2" v="9850"/>
    </bk>
    <bk>
      <rc t="2" v="9851"/>
    </bk>
    <bk>
      <rc t="2" v="9852"/>
    </bk>
    <bk>
      <rc t="2" v="9853"/>
    </bk>
    <bk>
      <rc t="2" v="9854"/>
    </bk>
    <bk>
      <rc t="2" v="9855"/>
    </bk>
    <bk>
      <rc t="2" v="9856"/>
    </bk>
    <bk>
      <rc t="2" v="9857"/>
    </bk>
    <bk>
      <rc t="2" v="9858"/>
    </bk>
    <bk>
      <rc t="2" v="9859"/>
    </bk>
    <bk>
      <rc t="2" v="9860"/>
    </bk>
    <bk>
      <rc t="2" v="9861"/>
    </bk>
    <bk>
      <rc t="2" v="9862"/>
    </bk>
    <bk>
      <rc t="2" v="9863"/>
    </bk>
    <bk>
      <rc t="2" v="9864"/>
    </bk>
    <bk>
      <rc t="2" v="9865"/>
    </bk>
    <bk>
      <rc t="2" v="9866"/>
    </bk>
    <bk>
      <rc t="2" v="9867"/>
    </bk>
    <bk>
      <rc t="2" v="9868"/>
    </bk>
    <bk>
      <rc t="2" v="9869"/>
    </bk>
    <bk>
      <rc t="2" v="9870"/>
    </bk>
    <bk>
      <rc t="2" v="9871"/>
    </bk>
    <bk>
      <rc t="2" v="9872"/>
    </bk>
    <bk>
      <rc t="2" v="9873"/>
    </bk>
    <bk>
      <rc t="2" v="9874"/>
    </bk>
    <bk>
      <rc t="2" v="9875"/>
    </bk>
    <bk>
      <rc t="2" v="9876"/>
    </bk>
    <bk>
      <rc t="2" v="9877"/>
    </bk>
    <bk>
      <rc t="2" v="9878"/>
    </bk>
    <bk>
      <rc t="2" v="9879"/>
    </bk>
    <bk>
      <rc t="2" v="9880"/>
    </bk>
    <bk>
      <rc t="2" v="9881"/>
    </bk>
    <bk>
      <rc t="2" v="9882"/>
    </bk>
    <bk>
      <rc t="2" v="9883"/>
    </bk>
    <bk>
      <rc t="2" v="9884"/>
    </bk>
    <bk>
      <rc t="2" v="9885"/>
    </bk>
    <bk>
      <rc t="2" v="9886"/>
    </bk>
    <bk>
      <rc t="2" v="9887"/>
    </bk>
    <bk>
      <rc t="2" v="9888"/>
    </bk>
    <bk>
      <rc t="2" v="9889"/>
    </bk>
    <bk>
      <rc t="2" v="9890"/>
    </bk>
    <bk>
      <rc t="2" v="9891"/>
    </bk>
    <bk>
      <rc t="2" v="9892"/>
    </bk>
    <bk>
      <rc t="2" v="9893"/>
    </bk>
    <bk>
      <rc t="2" v="9894"/>
    </bk>
    <bk>
      <rc t="2" v="9895"/>
    </bk>
    <bk>
      <rc t="2" v="9896"/>
    </bk>
    <bk>
      <rc t="2" v="9897"/>
    </bk>
    <bk>
      <rc t="2" v="9898"/>
    </bk>
    <bk>
      <rc t="2" v="9899"/>
    </bk>
    <bk>
      <rc t="2" v="9900"/>
    </bk>
    <bk>
      <rc t="2" v="9901"/>
    </bk>
    <bk>
      <rc t="2" v="9902"/>
    </bk>
    <bk>
      <rc t="2" v="9903"/>
    </bk>
    <bk>
      <rc t="2" v="9904"/>
    </bk>
    <bk>
      <rc t="2" v="9905"/>
    </bk>
    <bk>
      <rc t="2" v="9906"/>
    </bk>
    <bk>
      <rc t="2" v="9907"/>
    </bk>
    <bk>
      <rc t="2" v="9908"/>
    </bk>
    <bk>
      <rc t="2" v="9909"/>
    </bk>
    <bk>
      <rc t="2" v="9910"/>
    </bk>
    <bk>
      <rc t="2" v="9911"/>
    </bk>
    <bk>
      <rc t="2" v="9912"/>
    </bk>
    <bk>
      <rc t="2" v="9913"/>
    </bk>
    <bk>
      <rc t="2" v="9914"/>
    </bk>
    <bk>
      <rc t="2" v="9915"/>
    </bk>
    <bk>
      <rc t="2" v="9916"/>
    </bk>
    <bk>
      <rc t="2" v="9917"/>
    </bk>
    <bk>
      <rc t="2" v="9918"/>
    </bk>
    <bk>
      <rc t="2" v="9919"/>
    </bk>
    <bk>
      <rc t="2" v="9920"/>
    </bk>
    <bk>
      <rc t="2" v="9921"/>
    </bk>
    <bk>
      <rc t="2" v="9922"/>
    </bk>
    <bk>
      <rc t="2" v="9923"/>
    </bk>
    <bk>
      <rc t="2" v="9924"/>
    </bk>
    <bk>
      <rc t="2" v="9925"/>
    </bk>
    <bk>
      <rc t="2" v="9926"/>
    </bk>
    <bk>
      <rc t="2" v="9927"/>
    </bk>
    <bk>
      <rc t="2" v="9928"/>
    </bk>
    <bk>
      <rc t="2" v="9929"/>
    </bk>
    <bk>
      <rc t="2" v="9930"/>
    </bk>
    <bk>
      <rc t="2" v="9931"/>
    </bk>
    <bk>
      <rc t="2" v="9932"/>
    </bk>
    <bk>
      <rc t="2" v="9933"/>
    </bk>
    <bk>
      <rc t="2" v="9934"/>
    </bk>
    <bk>
      <rc t="2" v="9935"/>
    </bk>
    <bk>
      <rc t="2" v="9936"/>
    </bk>
    <bk>
      <rc t="2" v="9937"/>
    </bk>
    <bk>
      <rc t="2" v="9938"/>
    </bk>
    <bk>
      <rc t="2" v="9939"/>
    </bk>
    <bk>
      <rc t="2" v="9940"/>
    </bk>
    <bk>
      <rc t="2" v="9941"/>
    </bk>
    <bk>
      <rc t="2" v="9942"/>
    </bk>
    <bk>
      <rc t="2" v="9943"/>
    </bk>
    <bk>
      <rc t="2" v="9944"/>
    </bk>
    <bk>
      <rc t="2" v="9945"/>
    </bk>
    <bk>
      <rc t="2" v="9946"/>
    </bk>
    <bk>
      <rc t="2" v="9947"/>
    </bk>
    <bk>
      <rc t="2" v="9948"/>
    </bk>
    <bk>
      <rc t="2" v="9949"/>
    </bk>
    <bk>
      <rc t="2" v="9950"/>
    </bk>
    <bk>
      <rc t="2" v="9951"/>
    </bk>
    <bk>
      <rc t="2" v="9952"/>
    </bk>
    <bk>
      <rc t="2" v="9953"/>
    </bk>
    <bk>
      <rc t="2" v="9954"/>
    </bk>
    <bk>
      <rc t="2" v="9955"/>
    </bk>
    <bk>
      <rc t="2" v="9956"/>
    </bk>
    <bk>
      <rc t="2" v="9957"/>
    </bk>
    <bk>
      <rc t="2" v="9958"/>
    </bk>
    <bk>
      <rc t="2" v="9959"/>
    </bk>
    <bk>
      <rc t="2" v="9960"/>
    </bk>
    <bk>
      <rc t="2" v="9961"/>
    </bk>
    <bk>
      <rc t="2" v="9962"/>
    </bk>
    <bk>
      <rc t="2" v="9963"/>
    </bk>
    <bk>
      <rc t="2" v="9964"/>
    </bk>
    <bk>
      <rc t="2" v="9965"/>
    </bk>
    <bk>
      <rc t="2" v="9966"/>
    </bk>
    <bk>
      <rc t="2" v="9967"/>
    </bk>
    <bk>
      <rc t="2" v="9968"/>
    </bk>
    <bk>
      <rc t="2" v="9969"/>
    </bk>
    <bk>
      <rc t="2" v="9970"/>
    </bk>
    <bk>
      <rc t="2" v="9971"/>
    </bk>
    <bk>
      <rc t="2" v="9972"/>
    </bk>
    <bk>
      <rc t="2" v="9973"/>
    </bk>
    <bk>
      <rc t="2" v="9974"/>
    </bk>
    <bk>
      <rc t="2" v="9975"/>
    </bk>
    <bk>
      <rc t="2" v="9976"/>
    </bk>
    <bk>
      <rc t="2" v="9977"/>
    </bk>
    <bk>
      <rc t="2" v="9978"/>
    </bk>
    <bk>
      <rc t="2" v="9979"/>
    </bk>
    <bk>
      <rc t="2" v="9980"/>
    </bk>
    <bk>
      <rc t="2" v="9981"/>
    </bk>
    <bk>
      <rc t="2" v="9982"/>
    </bk>
    <bk>
      <rc t="2" v="9983"/>
    </bk>
    <bk>
      <rc t="2" v="9984"/>
    </bk>
    <bk>
      <rc t="2" v="9985"/>
    </bk>
    <bk>
      <rc t="2" v="9986"/>
    </bk>
    <bk>
      <rc t="2" v="9987"/>
    </bk>
    <bk>
      <rc t="2" v="9988"/>
    </bk>
    <bk>
      <rc t="2" v="9989"/>
    </bk>
    <bk>
      <rc t="2" v="9990"/>
    </bk>
    <bk>
      <rc t="2" v="9991"/>
    </bk>
    <bk>
      <rc t="2" v="9992"/>
    </bk>
    <bk>
      <rc t="2" v="9993"/>
    </bk>
    <bk>
      <rc t="2" v="9994"/>
    </bk>
    <bk>
      <rc t="2" v="9995"/>
    </bk>
    <bk>
      <rc t="2" v="9996"/>
    </bk>
    <bk>
      <rc t="2" v="9997"/>
    </bk>
    <bk>
      <rc t="2" v="9998"/>
    </bk>
    <bk>
      <rc t="2" v="9999"/>
    </bk>
    <bk>
      <rc t="2" v="10000"/>
    </bk>
    <bk>
      <rc t="2" v="10001"/>
    </bk>
    <bk>
      <rc t="2" v="10002"/>
    </bk>
    <bk>
      <rc t="2" v="10003"/>
    </bk>
    <bk>
      <rc t="2" v="10004"/>
    </bk>
    <bk>
      <rc t="2" v="10005"/>
    </bk>
    <bk>
      <rc t="2" v="10006"/>
    </bk>
    <bk>
      <rc t="2" v="10007"/>
    </bk>
    <bk>
      <rc t="2" v="10008"/>
    </bk>
    <bk>
      <rc t="2" v="10009"/>
    </bk>
    <bk>
      <rc t="2" v="10010"/>
    </bk>
    <bk>
      <rc t="2" v="10011"/>
    </bk>
    <bk>
      <rc t="2" v="10012"/>
    </bk>
    <bk>
      <rc t="2" v="10013"/>
    </bk>
    <bk>
      <rc t="2" v="10014"/>
    </bk>
    <bk>
      <rc t="2" v="10015"/>
    </bk>
    <bk>
      <rc t="2" v="10016"/>
    </bk>
    <bk>
      <rc t="2" v="10017"/>
    </bk>
    <bk>
      <rc t="2" v="10018"/>
    </bk>
    <bk>
      <rc t="2" v="10019"/>
    </bk>
    <bk>
      <rc t="2" v="10020"/>
    </bk>
    <bk>
      <rc t="2" v="10021"/>
    </bk>
    <bk>
      <rc t="2" v="10022"/>
    </bk>
    <bk>
      <rc t="2" v="10023"/>
    </bk>
    <bk>
      <rc t="2" v="10024"/>
    </bk>
    <bk>
      <rc t="2" v="10025"/>
    </bk>
    <bk>
      <rc t="2" v="10026"/>
    </bk>
    <bk>
      <rc t="2" v="10027"/>
    </bk>
    <bk>
      <rc t="2" v="10028"/>
    </bk>
    <bk>
      <rc t="2" v="10029"/>
    </bk>
    <bk>
      <rc t="2" v="10030"/>
    </bk>
    <bk>
      <rc t="2" v="10031"/>
    </bk>
    <bk>
      <rc t="2" v="10032"/>
    </bk>
    <bk>
      <rc t="2" v="10033"/>
    </bk>
    <bk>
      <rc t="2" v="10034"/>
    </bk>
    <bk>
      <rc t="2" v="10035"/>
    </bk>
    <bk>
      <rc t="2" v="10036"/>
    </bk>
    <bk>
      <rc t="2" v="10037"/>
    </bk>
    <bk>
      <rc t="2" v="10038"/>
    </bk>
    <bk>
      <rc t="2" v="10039"/>
    </bk>
    <bk>
      <rc t="2" v="10040"/>
    </bk>
    <bk>
      <rc t="2" v="10041"/>
    </bk>
    <bk>
      <rc t="2" v="10042"/>
    </bk>
    <bk>
      <rc t="2" v="10043"/>
    </bk>
    <bk>
      <rc t="2" v="10044"/>
    </bk>
    <bk>
      <rc t="2" v="10045"/>
    </bk>
    <bk>
      <rc t="2" v="10046"/>
    </bk>
    <bk>
      <rc t="2" v="10047"/>
    </bk>
    <bk>
      <rc t="2" v="10048"/>
    </bk>
    <bk>
      <rc t="2" v="10049"/>
    </bk>
    <bk>
      <rc t="2" v="10050"/>
    </bk>
    <bk>
      <rc t="2" v="10051"/>
    </bk>
    <bk>
      <rc t="2" v="10052"/>
    </bk>
    <bk>
      <rc t="2" v="10053"/>
    </bk>
    <bk>
      <rc t="2" v="10054"/>
    </bk>
    <bk>
      <rc t="2" v="10055"/>
    </bk>
    <bk>
      <rc t="2" v="10056"/>
    </bk>
    <bk>
      <rc t="2" v="10057"/>
    </bk>
    <bk>
      <rc t="2" v="10058"/>
    </bk>
    <bk>
      <rc t="2" v="10059"/>
    </bk>
    <bk>
      <rc t="2" v="10060"/>
    </bk>
    <bk>
      <rc t="2" v="10061"/>
    </bk>
    <bk>
      <rc t="2" v="10062"/>
    </bk>
    <bk>
      <rc t="2" v="10063"/>
    </bk>
    <bk>
      <rc t="2" v="10064"/>
    </bk>
    <bk>
      <rc t="2" v="10065"/>
    </bk>
    <bk>
      <rc t="2" v="10066"/>
    </bk>
    <bk>
      <rc t="2" v="10067"/>
    </bk>
    <bk>
      <rc t="2" v="10068"/>
    </bk>
    <bk>
      <rc t="2" v="10069"/>
    </bk>
    <bk>
      <rc t="2" v="10070"/>
    </bk>
    <bk>
      <rc t="2" v="10071"/>
    </bk>
    <bk>
      <rc t="2" v="10072"/>
    </bk>
    <bk>
      <rc t="2" v="10073"/>
    </bk>
    <bk>
      <rc t="2" v="10074"/>
    </bk>
    <bk>
      <rc t="2" v="10075"/>
    </bk>
    <bk>
      <rc t="2" v="10076"/>
    </bk>
    <bk>
      <rc t="2" v="10077"/>
    </bk>
    <bk>
      <rc t="2" v="10078"/>
    </bk>
    <bk>
      <rc t="2" v="10079"/>
    </bk>
    <bk>
      <rc t="2" v="10080"/>
    </bk>
    <bk>
      <rc t="2" v="10081"/>
    </bk>
    <bk>
      <rc t="2" v="10082"/>
    </bk>
    <bk>
      <rc t="2" v="10083"/>
    </bk>
    <bk>
      <rc t="2" v="10084"/>
    </bk>
    <bk>
      <rc t="2" v="10085"/>
    </bk>
    <bk>
      <rc t="2" v="10086"/>
    </bk>
    <bk>
      <rc t="2" v="10087"/>
    </bk>
    <bk>
      <rc t="2" v="10088"/>
    </bk>
    <bk>
      <rc t="2" v="10089"/>
    </bk>
    <bk>
      <rc t="2" v="10090"/>
    </bk>
    <bk>
      <rc t="2" v="10091"/>
    </bk>
    <bk>
      <rc t="2" v="10092"/>
    </bk>
    <bk>
      <rc t="2" v="10093"/>
    </bk>
    <bk>
      <rc t="2" v="10094"/>
    </bk>
    <bk>
      <rc t="2" v="10095"/>
    </bk>
    <bk>
      <rc t="2" v="10096"/>
    </bk>
    <bk>
      <rc t="2" v="10097"/>
    </bk>
    <bk>
      <rc t="2" v="10098"/>
    </bk>
    <bk>
      <rc t="2" v="10099"/>
    </bk>
    <bk>
      <rc t="2" v="10100"/>
    </bk>
    <bk>
      <rc t="2" v="10101"/>
    </bk>
    <bk>
      <rc t="2" v="10102"/>
    </bk>
    <bk>
      <rc t="2" v="10103"/>
    </bk>
    <bk>
      <rc t="2" v="10104"/>
    </bk>
    <bk>
      <rc t="2" v="10105"/>
    </bk>
    <bk>
      <rc t="2" v="10106"/>
    </bk>
    <bk>
      <rc t="2" v="10107"/>
    </bk>
    <bk>
      <rc t="2" v="10108"/>
    </bk>
    <bk>
      <rc t="2" v="10109"/>
    </bk>
    <bk>
      <rc t="2" v="10110"/>
    </bk>
    <bk>
      <rc t="2" v="10111"/>
    </bk>
    <bk>
      <rc t="2" v="10112"/>
    </bk>
    <bk>
      <rc t="2" v="10113"/>
    </bk>
    <bk>
      <rc t="2" v="10114"/>
    </bk>
    <bk>
      <rc t="2" v="10115"/>
    </bk>
    <bk>
      <rc t="2" v="10116"/>
    </bk>
    <bk>
      <rc t="2" v="10117"/>
    </bk>
    <bk>
      <rc t="2" v="10118"/>
    </bk>
    <bk>
      <rc t="2" v="10119"/>
    </bk>
    <bk>
      <rc t="2" v="10120"/>
    </bk>
    <bk>
      <rc t="2" v="10121"/>
    </bk>
    <bk>
      <rc t="2" v="10122"/>
    </bk>
    <bk>
      <rc t="2" v="10123"/>
    </bk>
    <bk>
      <rc t="2" v="10124"/>
    </bk>
    <bk>
      <rc t="2" v="10125"/>
    </bk>
    <bk>
      <rc t="2" v="10126"/>
    </bk>
    <bk>
      <rc t="2" v="10127"/>
    </bk>
    <bk>
      <rc t="2" v="10128"/>
    </bk>
    <bk>
      <rc t="2" v="10129"/>
    </bk>
    <bk>
      <rc t="2" v="10130"/>
    </bk>
    <bk>
      <rc t="2" v="10131"/>
    </bk>
    <bk>
      <rc t="2" v="10132"/>
    </bk>
    <bk>
      <rc t="2" v="10133"/>
    </bk>
    <bk>
      <rc t="2" v="10134"/>
    </bk>
    <bk>
      <rc t="2" v="10135"/>
    </bk>
    <bk>
      <rc t="2" v="10136"/>
    </bk>
    <bk>
      <rc t="2" v="10137"/>
    </bk>
    <bk>
      <rc t="2" v="10138"/>
    </bk>
    <bk>
      <rc t="2" v="10139"/>
    </bk>
    <bk>
      <rc t="2" v="10140"/>
    </bk>
    <bk>
      <rc t="2" v="10141"/>
    </bk>
    <bk>
      <rc t="2" v="10142"/>
    </bk>
    <bk>
      <rc t="2" v="10143"/>
    </bk>
    <bk>
      <rc t="2" v="10144"/>
    </bk>
    <bk>
      <rc t="2" v="10145"/>
    </bk>
    <bk>
      <rc t="2" v="10146"/>
    </bk>
    <bk>
      <rc t="2" v="10147"/>
    </bk>
    <bk>
      <rc t="2" v="10148"/>
    </bk>
    <bk>
      <rc t="2" v="10149"/>
    </bk>
    <bk>
      <rc t="2" v="10150"/>
    </bk>
    <bk>
      <rc t="2" v="10151"/>
    </bk>
    <bk>
      <rc t="2" v="10152"/>
    </bk>
    <bk>
      <rc t="2" v="10153"/>
    </bk>
    <bk>
      <rc t="2" v="10154"/>
    </bk>
    <bk>
      <rc t="2" v="10155"/>
    </bk>
    <bk>
      <rc t="2" v="10156"/>
    </bk>
    <bk>
      <rc t="2" v="10157"/>
    </bk>
    <bk>
      <rc t="2" v="10158"/>
    </bk>
    <bk>
      <rc t="2" v="10159"/>
    </bk>
    <bk>
      <rc t="2" v="10160"/>
    </bk>
    <bk>
      <rc t="2" v="10161"/>
    </bk>
    <bk>
      <rc t="2" v="10162"/>
    </bk>
    <bk>
      <rc t="2" v="10163"/>
    </bk>
    <bk>
      <rc t="2" v="10164"/>
    </bk>
    <bk>
      <rc t="2" v="10165"/>
    </bk>
    <bk>
      <rc t="2" v="10166"/>
    </bk>
    <bk>
      <rc t="2" v="10167"/>
    </bk>
    <bk>
      <rc t="2" v="10168"/>
    </bk>
    <bk>
      <rc t="2" v="10169"/>
    </bk>
    <bk>
      <rc t="2" v="10170"/>
    </bk>
    <bk>
      <rc t="2" v="10171"/>
    </bk>
    <bk>
      <rc t="2" v="10172"/>
    </bk>
    <bk>
      <rc t="2" v="10173"/>
    </bk>
    <bk>
      <rc t="2" v="10174"/>
    </bk>
    <bk>
      <rc t="2" v="10175"/>
    </bk>
    <bk>
      <rc t="2" v="10176"/>
    </bk>
    <bk>
      <rc t="2" v="10177"/>
    </bk>
    <bk>
      <rc t="2" v="10178"/>
    </bk>
    <bk>
      <rc t="2" v="10179"/>
    </bk>
    <bk>
      <rc t="2" v="10180"/>
    </bk>
    <bk>
      <rc t="2" v="10181"/>
    </bk>
    <bk>
      <rc t="2" v="10182"/>
    </bk>
    <bk>
      <rc t="2" v="10183"/>
    </bk>
    <bk>
      <rc t="2" v="10184"/>
    </bk>
    <bk>
      <rc t="2" v="10185"/>
    </bk>
    <bk>
      <rc t="2" v="10186"/>
    </bk>
    <bk>
      <rc t="2" v="10187"/>
    </bk>
    <bk>
      <rc t="2" v="10188"/>
    </bk>
    <bk>
      <rc t="2" v="10189"/>
    </bk>
    <bk>
      <rc t="2" v="10190"/>
    </bk>
    <bk>
      <rc t="2" v="10191"/>
    </bk>
    <bk>
      <rc t="2" v="10192"/>
    </bk>
    <bk>
      <rc t="2" v="10193"/>
    </bk>
    <bk>
      <rc t="2" v="10194"/>
    </bk>
    <bk>
      <rc t="2" v="10195"/>
    </bk>
    <bk>
      <rc t="2" v="10196"/>
    </bk>
    <bk>
      <rc t="2" v="10197"/>
    </bk>
    <bk>
      <rc t="2" v="10198"/>
    </bk>
    <bk>
      <rc t="2" v="10199"/>
    </bk>
    <bk>
      <rc t="2" v="10200"/>
    </bk>
    <bk>
      <rc t="2" v="10201"/>
    </bk>
    <bk>
      <rc t="2" v="10202"/>
    </bk>
    <bk>
      <rc t="2" v="10203"/>
    </bk>
    <bk>
      <rc t="2" v="10204"/>
    </bk>
    <bk>
      <rc t="2" v="10205"/>
    </bk>
    <bk>
      <rc t="2" v="10206"/>
    </bk>
    <bk>
      <rc t="2" v="10207"/>
    </bk>
    <bk>
      <rc t="2" v="10208"/>
    </bk>
    <bk>
      <rc t="2" v="10209"/>
    </bk>
    <bk>
      <rc t="2" v="10210"/>
    </bk>
    <bk>
      <rc t="2" v="10211"/>
    </bk>
    <bk>
      <rc t="2" v="10212"/>
    </bk>
    <bk>
      <rc t="2" v="10213"/>
    </bk>
    <bk>
      <rc t="2" v="10214"/>
    </bk>
    <bk>
      <rc t="2" v="10215"/>
    </bk>
    <bk>
      <rc t="2" v="10216"/>
    </bk>
    <bk>
      <rc t="2" v="10217"/>
    </bk>
    <bk>
      <rc t="2" v="10218"/>
    </bk>
    <bk>
      <rc t="2" v="10219"/>
    </bk>
    <bk>
      <rc t="2" v="10220"/>
    </bk>
    <bk>
      <rc t="2" v="10221"/>
    </bk>
    <bk>
      <rc t="2" v="10222"/>
    </bk>
    <bk>
      <rc t="2" v="10223"/>
    </bk>
    <bk>
      <rc t="2" v="10224"/>
    </bk>
    <bk>
      <rc t="2" v="10225"/>
    </bk>
    <bk>
      <rc t="2" v="10226"/>
    </bk>
    <bk>
      <rc t="2" v="10227"/>
    </bk>
    <bk>
      <rc t="2" v="10228"/>
    </bk>
    <bk>
      <rc t="2" v="10229"/>
    </bk>
    <bk>
      <rc t="2" v="10230"/>
    </bk>
    <bk>
      <rc t="2" v="10231"/>
    </bk>
    <bk>
      <rc t="2" v="10232"/>
    </bk>
    <bk>
      <rc t="2" v="10233"/>
    </bk>
    <bk>
      <rc t="2" v="10234"/>
    </bk>
    <bk>
      <rc t="2" v="10235"/>
    </bk>
    <bk>
      <rc t="2" v="10236"/>
    </bk>
    <bk>
      <rc t="2" v="10237"/>
    </bk>
    <bk>
      <rc t="2" v="10238"/>
    </bk>
    <bk>
      <rc t="2" v="10239"/>
    </bk>
    <bk>
      <rc t="2" v="10240"/>
    </bk>
    <bk>
      <rc t="2" v="10241"/>
    </bk>
    <bk>
      <rc t="2" v="10242"/>
    </bk>
    <bk>
      <rc t="2" v="10243"/>
    </bk>
    <bk>
      <rc t="2" v="10244"/>
    </bk>
    <bk>
      <rc t="2" v="10245"/>
    </bk>
    <bk>
      <rc t="2" v="10246"/>
    </bk>
    <bk>
      <rc t="2" v="10247"/>
    </bk>
    <bk>
      <rc t="2" v="10248"/>
    </bk>
    <bk>
      <rc t="2" v="10249"/>
    </bk>
    <bk>
      <rc t="2" v="10250"/>
    </bk>
    <bk>
      <rc t="2" v="10251"/>
    </bk>
    <bk>
      <rc t="2" v="10252"/>
    </bk>
    <bk>
      <rc t="2" v="10253"/>
    </bk>
    <bk>
      <rc t="2" v="10254"/>
    </bk>
    <bk>
      <rc t="2" v="10255"/>
    </bk>
    <bk>
      <rc t="2" v="10256"/>
    </bk>
    <bk>
      <rc t="2" v="10257"/>
    </bk>
    <bk>
      <rc t="2" v="10258"/>
    </bk>
    <bk>
      <rc t="2" v="10259"/>
    </bk>
    <bk>
      <rc t="2" v="10260"/>
    </bk>
    <bk>
      <rc t="2" v="10261"/>
    </bk>
    <bk>
      <rc t="2" v="10262"/>
    </bk>
    <bk>
      <rc t="2" v="10263"/>
    </bk>
    <bk>
      <rc t="2" v="10264"/>
    </bk>
    <bk>
      <rc t="2" v="10265"/>
    </bk>
    <bk>
      <rc t="2" v="10266"/>
    </bk>
    <bk>
      <rc t="2" v="10267"/>
    </bk>
    <bk>
      <rc t="2" v="10268"/>
    </bk>
    <bk>
      <rc t="2" v="10269"/>
    </bk>
    <bk>
      <rc t="2" v="10270"/>
    </bk>
    <bk>
      <rc t="2" v="10271"/>
    </bk>
    <bk>
      <rc t="2" v="10272"/>
    </bk>
    <bk>
      <rc t="2" v="10273"/>
    </bk>
    <bk>
      <rc t="2" v="10274"/>
    </bk>
    <bk>
      <rc t="2" v="10275"/>
    </bk>
    <bk>
      <rc t="2" v="10276"/>
    </bk>
    <bk>
      <rc t="2" v="10277"/>
    </bk>
    <bk>
      <rc t="2" v="10278"/>
    </bk>
    <bk>
      <rc t="2" v="10279"/>
    </bk>
    <bk>
      <rc t="2" v="10280"/>
    </bk>
    <bk>
      <rc t="2" v="10281"/>
    </bk>
    <bk>
      <rc t="2" v="10282"/>
    </bk>
    <bk>
      <rc t="2" v="10283"/>
    </bk>
    <bk>
      <rc t="2" v="10284"/>
    </bk>
    <bk>
      <rc t="2" v="10285"/>
    </bk>
    <bk>
      <rc t="2" v="10286"/>
    </bk>
    <bk>
      <rc t="2" v="10287"/>
    </bk>
    <bk>
      <rc t="2" v="10288"/>
    </bk>
    <bk>
      <rc t="2" v="10289"/>
    </bk>
    <bk>
      <rc t="2" v="10290"/>
    </bk>
    <bk>
      <rc t="2" v="10291"/>
    </bk>
    <bk>
      <rc t="2" v="10292"/>
    </bk>
    <bk>
      <rc t="2" v="10293"/>
    </bk>
    <bk>
      <rc t="2" v="10294"/>
    </bk>
    <bk>
      <rc t="2" v="10295"/>
    </bk>
    <bk>
      <rc t="2" v="10296"/>
    </bk>
    <bk>
      <rc t="2" v="10297"/>
    </bk>
    <bk>
      <rc t="2" v="10298"/>
    </bk>
    <bk>
      <rc t="2" v="10299"/>
    </bk>
    <bk>
      <rc t="2" v="10300"/>
    </bk>
    <bk>
      <rc t="2" v="10301"/>
    </bk>
    <bk>
      <rc t="2" v="10302"/>
    </bk>
    <bk>
      <rc t="2" v="10303"/>
    </bk>
    <bk>
      <rc t="2" v="10304"/>
    </bk>
    <bk>
      <rc t="2" v="10305"/>
    </bk>
    <bk>
      <rc t="2" v="10306"/>
    </bk>
    <bk>
      <rc t="2" v="10307"/>
    </bk>
    <bk>
      <rc t="2" v="10308"/>
    </bk>
    <bk>
      <rc t="2" v="10309"/>
    </bk>
    <bk>
      <rc t="2" v="10310"/>
    </bk>
    <bk>
      <rc t="2" v="10311"/>
    </bk>
    <bk>
      <rc t="2" v="10312"/>
    </bk>
    <bk>
      <rc t="2" v="10313"/>
    </bk>
    <bk>
      <rc t="2" v="10314"/>
    </bk>
    <bk>
      <rc t="2" v="10315"/>
    </bk>
    <bk>
      <rc t="2" v="10316"/>
    </bk>
    <bk>
      <rc t="2" v="10317"/>
    </bk>
    <bk>
      <rc t="2" v="10318"/>
    </bk>
    <bk>
      <rc t="2" v="10319"/>
    </bk>
    <bk>
      <rc t="2" v="10320"/>
    </bk>
    <bk>
      <rc t="2" v="10321"/>
    </bk>
    <bk>
      <rc t="2" v="10322"/>
    </bk>
    <bk>
      <rc t="2" v="10323"/>
    </bk>
    <bk>
      <rc t="2" v="10324"/>
    </bk>
    <bk>
      <rc t="2" v="10325"/>
    </bk>
    <bk>
      <rc t="2" v="10326"/>
    </bk>
    <bk>
      <rc t="2" v="10327"/>
    </bk>
    <bk>
      <rc t="2" v="10328"/>
    </bk>
    <bk>
      <rc t="2" v="10329"/>
    </bk>
    <bk>
      <rc t="2" v="10330"/>
    </bk>
    <bk>
      <rc t="2" v="10331"/>
    </bk>
    <bk>
      <rc t="2" v="10332"/>
    </bk>
    <bk>
      <rc t="2" v="10333"/>
    </bk>
    <bk>
      <rc t="2" v="10334"/>
    </bk>
    <bk>
      <rc t="2" v="10335"/>
    </bk>
    <bk>
      <rc t="2" v="10336"/>
    </bk>
    <bk>
      <rc t="2" v="10337"/>
    </bk>
    <bk>
      <rc t="2" v="10338"/>
    </bk>
    <bk>
      <rc t="2" v="10339"/>
    </bk>
    <bk>
      <rc t="2" v="10340"/>
    </bk>
    <bk>
      <rc t="2" v="10341"/>
    </bk>
    <bk>
      <rc t="2" v="10342"/>
    </bk>
    <bk>
      <rc t="2" v="10343"/>
    </bk>
    <bk>
      <rc t="2" v="10344"/>
    </bk>
    <bk>
      <rc t="2" v="10345"/>
    </bk>
    <bk>
      <rc t="2" v="10346"/>
    </bk>
    <bk>
      <rc t="2" v="10347"/>
    </bk>
    <bk>
      <rc t="2" v="10348"/>
    </bk>
    <bk>
      <rc t="2" v="10349"/>
    </bk>
    <bk>
      <rc t="2" v="10350"/>
    </bk>
    <bk>
      <rc t="2" v="10351"/>
    </bk>
    <bk>
      <rc t="2" v="10352"/>
    </bk>
    <bk>
      <rc t="2" v="10353"/>
    </bk>
    <bk>
      <rc t="2" v="10354"/>
    </bk>
    <bk>
      <rc t="2" v="10355"/>
    </bk>
    <bk>
      <rc t="2" v="10356"/>
    </bk>
    <bk>
      <rc t="2" v="10357"/>
    </bk>
    <bk>
      <rc t="2" v="10358"/>
    </bk>
    <bk>
      <rc t="2" v="10359"/>
    </bk>
    <bk>
      <rc t="2" v="10360"/>
    </bk>
    <bk>
      <rc t="2" v="10361"/>
    </bk>
    <bk>
      <rc t="2" v="10362"/>
    </bk>
    <bk>
      <rc t="2" v="10363"/>
    </bk>
    <bk>
      <rc t="2" v="10364"/>
    </bk>
    <bk>
      <rc t="2" v="10365"/>
    </bk>
    <bk>
      <rc t="2" v="10366"/>
    </bk>
    <bk>
      <rc t="2" v="10367"/>
    </bk>
    <bk>
      <rc t="2" v="10368"/>
    </bk>
    <bk>
      <rc t="2" v="10369"/>
    </bk>
    <bk>
      <rc t="2" v="10370"/>
    </bk>
    <bk>
      <rc t="2" v="10371"/>
    </bk>
    <bk>
      <rc t="2" v="10372"/>
    </bk>
    <bk>
      <rc t="2" v="10373"/>
    </bk>
    <bk>
      <rc t="2" v="10374"/>
    </bk>
    <bk>
      <rc t="2" v="10375"/>
    </bk>
    <bk>
      <rc t="2" v="10376"/>
    </bk>
    <bk>
      <rc t="2" v="10377"/>
    </bk>
    <bk>
      <rc t="2" v="10378"/>
    </bk>
    <bk>
      <rc t="2" v="10379"/>
    </bk>
    <bk>
      <rc t="2" v="10380"/>
    </bk>
    <bk>
      <rc t="2" v="10381"/>
    </bk>
    <bk>
      <rc t="2" v="10382"/>
    </bk>
    <bk>
      <rc t="2" v="10383"/>
    </bk>
    <bk>
      <rc t="2" v="10384"/>
    </bk>
    <bk>
      <rc t="2" v="10385"/>
    </bk>
    <bk>
      <rc t="2" v="10386"/>
    </bk>
    <bk>
      <rc t="2" v="10387"/>
    </bk>
    <bk>
      <rc t="2" v="10388"/>
    </bk>
    <bk>
      <rc t="2" v="10389"/>
    </bk>
    <bk>
      <rc t="2" v="10390"/>
    </bk>
    <bk>
      <rc t="2" v="10391"/>
    </bk>
    <bk>
      <rc t="2" v="10392"/>
    </bk>
    <bk>
      <rc t="2" v="10393"/>
    </bk>
    <bk>
      <rc t="2" v="10394"/>
    </bk>
    <bk>
      <rc t="2" v="10395"/>
    </bk>
    <bk>
      <rc t="2" v="10396"/>
    </bk>
    <bk>
      <rc t="2" v="10397"/>
    </bk>
    <bk>
      <rc t="2" v="10398"/>
    </bk>
    <bk>
      <rc t="2" v="10399"/>
    </bk>
    <bk>
      <rc t="2" v="10400"/>
    </bk>
    <bk>
      <rc t="2" v="10401"/>
    </bk>
    <bk>
      <rc t="2" v="10402"/>
    </bk>
    <bk>
      <rc t="2" v="10403"/>
    </bk>
    <bk>
      <rc t="2" v="10404"/>
    </bk>
    <bk>
      <rc t="2" v="10405"/>
    </bk>
    <bk>
      <rc t="2" v="10406"/>
    </bk>
    <bk>
      <rc t="2" v="10407"/>
    </bk>
    <bk>
      <rc t="2" v="10408"/>
    </bk>
    <bk>
      <rc t="2" v="10409"/>
    </bk>
    <bk>
      <rc t="2" v="10410"/>
    </bk>
    <bk>
      <rc t="2" v="10411"/>
    </bk>
    <bk>
      <rc t="2" v="10412"/>
    </bk>
    <bk>
      <rc t="2" v="10413"/>
    </bk>
    <bk>
      <rc t="2" v="10414"/>
    </bk>
    <bk>
      <rc t="2" v="10415"/>
    </bk>
    <bk>
      <rc t="2" v="10416"/>
    </bk>
    <bk>
      <rc t="2" v="10417"/>
    </bk>
    <bk>
      <rc t="2" v="10418"/>
    </bk>
    <bk>
      <rc t="2" v="10419"/>
    </bk>
    <bk>
      <rc t="2" v="10420"/>
    </bk>
    <bk>
      <rc t="2" v="10421"/>
    </bk>
    <bk>
      <rc t="2" v="10422"/>
    </bk>
    <bk>
      <rc t="2" v="10423"/>
    </bk>
    <bk>
      <rc t="2" v="10424"/>
    </bk>
    <bk>
      <rc t="2" v="10425"/>
    </bk>
    <bk>
      <rc t="2" v="10426"/>
    </bk>
    <bk>
      <rc t="2" v="10427"/>
    </bk>
    <bk>
      <rc t="2" v="10428"/>
    </bk>
    <bk>
      <rc t="2" v="10429"/>
    </bk>
    <bk>
      <rc t="2" v="10430"/>
    </bk>
    <bk>
      <rc t="2" v="10431"/>
    </bk>
    <bk>
      <rc t="2" v="10432"/>
    </bk>
    <bk>
      <rc t="2" v="10433"/>
    </bk>
    <bk>
      <rc t="2" v="10434"/>
    </bk>
    <bk>
      <rc t="2" v="10435"/>
    </bk>
    <bk>
      <rc t="2" v="10436"/>
    </bk>
    <bk>
      <rc t="2" v="10437"/>
    </bk>
    <bk>
      <rc t="2" v="10438"/>
    </bk>
    <bk>
      <rc t="2" v="10439"/>
    </bk>
    <bk>
      <rc t="2" v="10440"/>
    </bk>
    <bk>
      <rc t="2" v="10441"/>
    </bk>
    <bk>
      <rc t="2" v="10442"/>
    </bk>
    <bk>
      <rc t="2" v="10443"/>
    </bk>
    <bk>
      <rc t="2" v="10444"/>
    </bk>
    <bk>
      <rc t="2" v="10445"/>
    </bk>
    <bk>
      <rc t="2" v="10446"/>
    </bk>
    <bk>
      <rc t="2" v="10447"/>
    </bk>
    <bk>
      <rc t="2" v="10448"/>
    </bk>
    <bk>
      <rc t="2" v="10449"/>
    </bk>
    <bk>
      <rc t="2" v="10450"/>
    </bk>
    <bk>
      <rc t="2" v="10451"/>
    </bk>
    <bk>
      <rc t="2" v="10452"/>
    </bk>
    <bk>
      <rc t="2" v="10453"/>
    </bk>
    <bk>
      <rc t="2" v="10454"/>
    </bk>
    <bk>
      <rc t="2" v="10455"/>
    </bk>
    <bk>
      <rc t="2" v="10456"/>
    </bk>
    <bk>
      <rc t="2" v="10457"/>
    </bk>
    <bk>
      <rc t="2" v="10458"/>
    </bk>
    <bk>
      <rc t="2" v="10459"/>
    </bk>
    <bk>
      <rc t="2" v="10460"/>
    </bk>
    <bk>
      <rc t="2" v="10461"/>
    </bk>
    <bk>
      <rc t="2" v="10462"/>
    </bk>
    <bk>
      <rc t="2" v="10463"/>
    </bk>
    <bk>
      <rc t="2" v="10464"/>
    </bk>
    <bk>
      <rc t="2" v="10465"/>
    </bk>
    <bk>
      <rc t="2" v="10466"/>
    </bk>
    <bk>
      <rc t="2" v="10467"/>
    </bk>
    <bk>
      <rc t="2" v="10468"/>
    </bk>
    <bk>
      <rc t="2" v="10469"/>
    </bk>
    <bk>
      <rc t="2" v="10470"/>
    </bk>
    <bk>
      <rc t="2" v="10471"/>
    </bk>
    <bk>
      <rc t="2" v="10472"/>
    </bk>
    <bk>
      <rc t="2" v="10473"/>
    </bk>
    <bk>
      <rc t="2" v="10474"/>
    </bk>
    <bk>
      <rc t="2" v="10475"/>
    </bk>
    <bk>
      <rc t="2" v="10476"/>
    </bk>
    <bk>
      <rc t="2" v="10477"/>
    </bk>
    <bk>
      <rc t="2" v="10478"/>
    </bk>
    <bk>
      <rc t="2" v="10479"/>
    </bk>
    <bk>
      <rc t="2" v="10480"/>
    </bk>
    <bk>
      <rc t="2" v="10481"/>
    </bk>
    <bk>
      <rc t="2" v="10482"/>
    </bk>
    <bk>
      <rc t="2" v="10483"/>
    </bk>
    <bk>
      <rc t="2" v="10484"/>
    </bk>
    <bk>
      <rc t="2" v="10485"/>
    </bk>
    <bk>
      <rc t="2" v="10486"/>
    </bk>
    <bk>
      <rc t="2" v="10487"/>
    </bk>
    <bk>
      <rc t="2" v="10488"/>
    </bk>
    <bk>
      <rc t="2" v="10489"/>
    </bk>
    <bk>
      <rc t="2" v="10490"/>
    </bk>
    <bk>
      <rc t="2" v="10491"/>
    </bk>
    <bk>
      <rc t="2" v="10492"/>
    </bk>
    <bk>
      <rc t="2" v="10493"/>
    </bk>
    <bk>
      <rc t="2" v="10494"/>
    </bk>
    <bk>
      <rc t="2" v="10495"/>
    </bk>
    <bk>
      <rc t="2" v="10496"/>
    </bk>
    <bk>
      <rc t="2" v="10497"/>
    </bk>
    <bk>
      <rc t="2" v="10498"/>
    </bk>
    <bk>
      <rc t="2" v="10499"/>
    </bk>
    <bk>
      <rc t="2" v="10500"/>
    </bk>
    <bk>
      <rc t="2" v="10501"/>
    </bk>
    <bk>
      <rc t="2" v="10502"/>
    </bk>
    <bk>
      <rc t="2" v="10503"/>
    </bk>
    <bk>
      <rc t="2" v="10504"/>
    </bk>
    <bk>
      <rc t="2" v="10505"/>
    </bk>
    <bk>
      <rc t="2" v="10506"/>
    </bk>
    <bk>
      <rc t="2" v="10507"/>
    </bk>
    <bk>
      <rc t="2" v="10508"/>
    </bk>
    <bk>
      <rc t="2" v="10509"/>
    </bk>
    <bk>
      <rc t="2" v="10510"/>
    </bk>
    <bk>
      <rc t="2" v="10511"/>
    </bk>
    <bk>
      <rc t="2" v="10512"/>
    </bk>
    <bk>
      <rc t="2" v="10513"/>
    </bk>
    <bk>
      <rc t="2" v="10514"/>
    </bk>
    <bk>
      <rc t="2" v="10515"/>
    </bk>
    <bk>
      <rc t="2" v="10516"/>
    </bk>
    <bk>
      <rc t="2" v="10517"/>
    </bk>
    <bk>
      <rc t="2" v="10518"/>
    </bk>
    <bk>
      <rc t="2" v="10519"/>
    </bk>
    <bk>
      <rc t="2" v="10520"/>
    </bk>
    <bk>
      <rc t="2" v="10521"/>
    </bk>
    <bk>
      <rc t="2" v="10522"/>
    </bk>
    <bk>
      <rc t="2" v="10523"/>
    </bk>
    <bk>
      <rc t="2" v="10524"/>
    </bk>
    <bk>
      <rc t="2" v="10525"/>
    </bk>
    <bk>
      <rc t="2" v="10526"/>
    </bk>
    <bk>
      <rc t="2" v="10527"/>
    </bk>
    <bk>
      <rc t="2" v="10528"/>
    </bk>
    <bk>
      <rc t="2" v="10529"/>
    </bk>
    <bk>
      <rc t="2" v="10530"/>
    </bk>
    <bk>
      <rc t="2" v="10531"/>
    </bk>
    <bk>
      <rc t="2" v="10532"/>
    </bk>
    <bk>
      <rc t="2" v="10533"/>
    </bk>
    <bk>
      <rc t="2" v="10534"/>
    </bk>
    <bk>
      <rc t="2" v="10535"/>
    </bk>
    <bk>
      <rc t="2" v="10536"/>
    </bk>
    <bk>
      <rc t="2" v="10537"/>
    </bk>
    <bk>
      <rc t="2" v="10538"/>
    </bk>
    <bk>
      <rc t="2" v="10539"/>
    </bk>
    <bk>
      <rc t="2" v="10540"/>
    </bk>
    <bk>
      <rc t="2" v="10541"/>
    </bk>
    <bk>
      <rc t="2" v="10542"/>
    </bk>
    <bk>
      <rc t="2" v="10543"/>
    </bk>
    <bk>
      <rc t="2" v="10544"/>
    </bk>
    <bk>
      <rc t="2" v="10545"/>
    </bk>
    <bk>
      <rc t="2" v="10546"/>
    </bk>
    <bk>
      <rc t="2" v="10547"/>
    </bk>
    <bk>
      <rc t="2" v="10548"/>
    </bk>
    <bk>
      <rc t="2" v="10549"/>
    </bk>
    <bk>
      <rc t="2" v="10550"/>
    </bk>
    <bk>
      <rc t="2" v="10551"/>
    </bk>
    <bk>
      <rc t="2" v="10552"/>
    </bk>
    <bk>
      <rc t="2" v="10553"/>
    </bk>
    <bk>
      <rc t="2" v="10554"/>
    </bk>
    <bk>
      <rc t="2" v="10555"/>
    </bk>
    <bk>
      <rc t="2" v="10556"/>
    </bk>
    <bk>
      <rc t="2" v="10557"/>
    </bk>
    <bk>
      <rc t="2" v="10558"/>
    </bk>
    <bk>
      <rc t="2" v="10559"/>
    </bk>
    <bk>
      <rc t="2" v="10560"/>
    </bk>
    <bk>
      <rc t="2" v="10561"/>
    </bk>
    <bk>
      <rc t="2" v="10562"/>
    </bk>
    <bk>
      <rc t="2" v="10563"/>
    </bk>
    <bk>
      <rc t="2" v="10564"/>
    </bk>
    <bk>
      <rc t="2" v="10565"/>
    </bk>
    <bk>
      <rc t="2" v="10566"/>
    </bk>
    <bk>
      <rc t="2" v="10567"/>
    </bk>
    <bk>
      <rc t="2" v="10568"/>
    </bk>
    <bk>
      <rc t="2" v="10569"/>
    </bk>
    <bk>
      <rc t="2" v="10570"/>
    </bk>
    <bk>
      <rc t="2" v="10571"/>
    </bk>
    <bk>
      <rc t="2" v="10572"/>
    </bk>
    <bk>
      <rc t="2" v="10573"/>
    </bk>
    <bk>
      <rc t="2" v="10574"/>
    </bk>
    <bk>
      <rc t="2" v="10575"/>
    </bk>
    <bk>
      <rc t="2" v="10576"/>
    </bk>
    <bk>
      <rc t="2" v="10577"/>
    </bk>
    <bk>
      <rc t="2" v="10578"/>
    </bk>
    <bk>
      <rc t="2" v="10579"/>
    </bk>
    <bk>
      <rc t="2" v="10580"/>
    </bk>
    <bk>
      <rc t="2" v="10581"/>
    </bk>
    <bk>
      <rc t="2" v="10582"/>
    </bk>
    <bk>
      <rc t="2" v="10583"/>
    </bk>
    <bk>
      <rc t="2" v="10584"/>
    </bk>
    <bk>
      <rc t="2" v="10585"/>
    </bk>
    <bk>
      <rc t="2" v="10586"/>
    </bk>
    <bk>
      <rc t="2" v="10587"/>
    </bk>
    <bk>
      <rc t="2" v="10588"/>
    </bk>
    <bk>
      <rc t="2" v="10589"/>
    </bk>
    <bk>
      <rc t="2" v="10590"/>
    </bk>
    <bk>
      <rc t="2" v="10591"/>
    </bk>
    <bk>
      <rc t="2" v="10592"/>
    </bk>
    <bk>
      <rc t="2" v="10593"/>
    </bk>
    <bk>
      <rc t="2" v="10594"/>
    </bk>
    <bk>
      <rc t="2" v="10595"/>
    </bk>
    <bk>
      <rc t="2" v="10596"/>
    </bk>
    <bk>
      <rc t="2" v="10597"/>
    </bk>
    <bk>
      <rc t="2" v="10598"/>
    </bk>
    <bk>
      <rc t="2" v="10599"/>
    </bk>
    <bk>
      <rc t="2" v="10600"/>
    </bk>
    <bk>
      <rc t="2" v="10601"/>
    </bk>
    <bk>
      <rc t="2" v="10602"/>
    </bk>
    <bk>
      <rc t="2" v="10603"/>
    </bk>
    <bk>
      <rc t="2" v="10604"/>
    </bk>
    <bk>
      <rc t="2" v="10605"/>
    </bk>
    <bk>
      <rc t="2" v="10606"/>
    </bk>
    <bk>
      <rc t="2" v="10607"/>
    </bk>
    <bk>
      <rc t="2" v="10608"/>
    </bk>
    <bk>
      <rc t="2" v="10609"/>
    </bk>
    <bk>
      <rc t="2" v="10610"/>
    </bk>
    <bk>
      <rc t="2" v="10611"/>
    </bk>
    <bk>
      <rc t="2" v="10612"/>
    </bk>
    <bk>
      <rc t="2" v="10613"/>
    </bk>
    <bk>
      <rc t="2" v="10614"/>
    </bk>
    <bk>
      <rc t="2" v="10615"/>
    </bk>
    <bk>
      <rc t="2" v="10616"/>
    </bk>
    <bk>
      <rc t="2" v="10617"/>
    </bk>
    <bk>
      <rc t="2" v="10618"/>
    </bk>
    <bk>
      <rc t="2" v="10619"/>
    </bk>
    <bk>
      <rc t="2" v="10620"/>
    </bk>
    <bk>
      <rc t="2" v="10621"/>
    </bk>
    <bk>
      <rc t="2" v="10622"/>
    </bk>
    <bk>
      <rc t="2" v="10623"/>
    </bk>
    <bk>
      <rc t="2" v="10624"/>
    </bk>
    <bk>
      <rc t="2" v="10625"/>
    </bk>
    <bk>
      <rc t="2" v="10626"/>
    </bk>
    <bk>
      <rc t="2" v="10627"/>
    </bk>
    <bk>
      <rc t="2" v="10628"/>
    </bk>
    <bk>
      <rc t="2" v="10629"/>
    </bk>
    <bk>
      <rc t="2" v="10630"/>
    </bk>
    <bk>
      <rc t="2" v="10631"/>
    </bk>
    <bk>
      <rc t="2" v="10632"/>
    </bk>
    <bk>
      <rc t="2" v="10633"/>
    </bk>
    <bk>
      <rc t="2" v="10634"/>
    </bk>
    <bk>
      <rc t="2" v="10635"/>
    </bk>
    <bk>
      <rc t="2" v="10636"/>
    </bk>
    <bk>
      <rc t="2" v="10637"/>
    </bk>
    <bk>
      <rc t="2" v="10638"/>
    </bk>
    <bk>
      <rc t="2" v="10639"/>
    </bk>
    <bk>
      <rc t="2" v="10640"/>
    </bk>
    <bk>
      <rc t="2" v="10641"/>
    </bk>
    <bk>
      <rc t="2" v="10642"/>
    </bk>
    <bk>
      <rc t="2" v="10643"/>
    </bk>
    <bk>
      <rc t="2" v="10644"/>
    </bk>
    <bk>
      <rc t="2" v="10645"/>
    </bk>
    <bk>
      <rc t="2" v="10646"/>
    </bk>
    <bk>
      <rc t="2" v="10647"/>
    </bk>
    <bk>
      <rc t="2" v="10648"/>
    </bk>
    <bk>
      <rc t="2" v="10649"/>
    </bk>
    <bk>
      <rc t="2" v="10650"/>
    </bk>
    <bk>
      <rc t="2" v="10651"/>
    </bk>
    <bk>
      <rc t="2" v="10652"/>
    </bk>
    <bk>
      <rc t="2" v="10653"/>
    </bk>
    <bk>
      <rc t="2" v="10654"/>
    </bk>
    <bk>
      <rc t="2" v="10655"/>
    </bk>
    <bk>
      <rc t="2" v="10656"/>
    </bk>
    <bk>
      <rc t="2" v="10657"/>
    </bk>
    <bk>
      <rc t="2" v="10658"/>
    </bk>
    <bk>
      <rc t="2" v="10659"/>
    </bk>
    <bk>
      <rc t="2" v="10660"/>
    </bk>
    <bk>
      <rc t="2" v="10661"/>
    </bk>
    <bk>
      <rc t="2" v="10662"/>
    </bk>
    <bk>
      <rc t="2" v="10663"/>
    </bk>
    <bk>
      <rc t="2" v="10664"/>
    </bk>
    <bk>
      <rc t="2" v="10665"/>
    </bk>
    <bk>
      <rc t="2" v="10666"/>
    </bk>
    <bk>
      <rc t="2" v="10667"/>
    </bk>
    <bk>
      <rc t="2" v="10668"/>
    </bk>
    <bk>
      <rc t="2" v="10669"/>
    </bk>
    <bk>
      <rc t="2" v="10670"/>
    </bk>
    <bk>
      <rc t="2" v="10671"/>
    </bk>
    <bk>
      <rc t="2" v="10672"/>
    </bk>
    <bk>
      <rc t="2" v="10673"/>
    </bk>
    <bk>
      <rc t="2" v="10674"/>
    </bk>
    <bk>
      <rc t="2" v="10675"/>
    </bk>
    <bk>
      <rc t="2" v="10676"/>
    </bk>
    <bk>
      <rc t="2" v="10677"/>
    </bk>
    <bk>
      <rc t="2" v="10678"/>
    </bk>
    <bk>
      <rc t="2" v="10679"/>
    </bk>
    <bk>
      <rc t="2" v="10680"/>
    </bk>
    <bk>
      <rc t="2" v="10681"/>
    </bk>
    <bk>
      <rc t="2" v="10682"/>
    </bk>
    <bk>
      <rc t="2" v="10683"/>
    </bk>
    <bk>
      <rc t="2" v="10684"/>
    </bk>
    <bk>
      <rc t="2" v="10685"/>
    </bk>
    <bk>
      <rc t="2" v="10686"/>
    </bk>
    <bk>
      <rc t="2" v="10687"/>
    </bk>
    <bk>
      <rc t="2" v="10688"/>
    </bk>
    <bk>
      <rc t="2" v="10689"/>
    </bk>
    <bk>
      <rc t="2" v="10690"/>
    </bk>
    <bk>
      <rc t="2" v="10691"/>
    </bk>
    <bk>
      <rc t="2" v="10692"/>
    </bk>
    <bk>
      <rc t="2" v="10693"/>
    </bk>
    <bk>
      <rc t="2" v="10694"/>
    </bk>
    <bk>
      <rc t="2" v="10695"/>
    </bk>
    <bk>
      <rc t="2" v="10696"/>
    </bk>
    <bk>
      <rc t="2" v="10697"/>
    </bk>
    <bk>
      <rc t="2" v="10698"/>
    </bk>
    <bk>
      <rc t="2" v="10699"/>
    </bk>
    <bk>
      <rc t="2" v="10700"/>
    </bk>
    <bk>
      <rc t="2" v="10701"/>
    </bk>
    <bk>
      <rc t="2" v="10702"/>
    </bk>
    <bk>
      <rc t="2" v="10703"/>
    </bk>
    <bk>
      <rc t="2" v="10704"/>
    </bk>
    <bk>
      <rc t="2" v="10705"/>
    </bk>
    <bk>
      <rc t="2" v="10706"/>
    </bk>
    <bk>
      <rc t="2" v="10707"/>
    </bk>
    <bk>
      <rc t="2" v="10708"/>
    </bk>
    <bk>
      <rc t="2" v="10709"/>
    </bk>
    <bk>
      <rc t="2" v="10710"/>
    </bk>
    <bk>
      <rc t="2" v="10711"/>
    </bk>
    <bk>
      <rc t="2" v="10712"/>
    </bk>
    <bk>
      <rc t="2" v="10713"/>
    </bk>
    <bk>
      <rc t="2" v="10714"/>
    </bk>
    <bk>
      <rc t="2" v="10715"/>
    </bk>
    <bk>
      <rc t="2" v="10716"/>
    </bk>
    <bk>
      <rc t="2" v="10717"/>
    </bk>
    <bk>
      <rc t="2" v="10718"/>
    </bk>
    <bk>
      <rc t="2" v="10719"/>
    </bk>
    <bk>
      <rc t="2" v="10720"/>
    </bk>
    <bk>
      <rc t="2" v="10721"/>
    </bk>
    <bk>
      <rc t="2" v="10722"/>
    </bk>
    <bk>
      <rc t="2" v="10723"/>
    </bk>
    <bk>
      <rc t="2" v="10724"/>
    </bk>
    <bk>
      <rc t="2" v="10725"/>
    </bk>
    <bk>
      <rc t="2" v="10726"/>
    </bk>
    <bk>
      <rc t="2" v="10727"/>
    </bk>
    <bk>
      <rc t="2" v="10728"/>
    </bk>
    <bk>
      <rc t="2" v="10729"/>
    </bk>
    <bk>
      <rc t="2" v="10730"/>
    </bk>
    <bk>
      <rc t="2" v="10731"/>
    </bk>
    <bk>
      <rc t="2" v="10732"/>
    </bk>
    <bk>
      <rc t="2" v="10733"/>
    </bk>
    <bk>
      <rc t="2" v="10734"/>
    </bk>
    <bk>
      <rc t="2" v="10735"/>
    </bk>
    <bk>
      <rc t="2" v="10736"/>
    </bk>
    <bk>
      <rc t="2" v="10737"/>
    </bk>
    <bk>
      <rc t="2" v="10738"/>
    </bk>
    <bk>
      <rc t="2" v="10739"/>
    </bk>
    <bk>
      <rc t="2" v="10740"/>
    </bk>
    <bk>
      <rc t="2" v="10741"/>
    </bk>
    <bk>
      <rc t="2" v="10742"/>
    </bk>
    <bk>
      <rc t="2" v="10743"/>
    </bk>
    <bk>
      <rc t="2" v="10744"/>
    </bk>
    <bk>
      <rc t="2" v="10745"/>
    </bk>
    <bk>
      <rc t="2" v="10746"/>
    </bk>
    <bk>
      <rc t="2" v="10747"/>
    </bk>
    <bk>
      <rc t="2" v="10748"/>
    </bk>
    <bk>
      <rc t="2" v="10749"/>
    </bk>
    <bk>
      <rc t="2" v="10750"/>
    </bk>
    <bk>
      <rc t="2" v="10751"/>
    </bk>
    <bk>
      <rc t="2" v="10752"/>
    </bk>
    <bk>
      <rc t="2" v="10753"/>
    </bk>
    <bk>
      <rc t="2" v="10754"/>
    </bk>
    <bk>
      <rc t="2" v="10755"/>
    </bk>
    <bk>
      <rc t="2" v="10756"/>
    </bk>
    <bk>
      <rc t="2" v="10757"/>
    </bk>
    <bk>
      <rc t="2" v="10758"/>
    </bk>
    <bk>
      <rc t="2" v="10759"/>
    </bk>
    <bk>
      <rc t="2" v="10760"/>
    </bk>
    <bk>
      <rc t="2" v="10761"/>
    </bk>
    <bk>
      <rc t="2" v="10762"/>
    </bk>
    <bk>
      <rc t="2" v="10763"/>
    </bk>
    <bk>
      <rc t="2" v="10764"/>
    </bk>
    <bk>
      <rc t="2" v="10765"/>
    </bk>
    <bk>
      <rc t="2" v="10766"/>
    </bk>
    <bk>
      <rc t="2" v="10767"/>
    </bk>
    <bk>
      <rc t="2" v="10768"/>
    </bk>
    <bk>
      <rc t="2" v="10769"/>
    </bk>
    <bk>
      <rc t="2" v="10770"/>
    </bk>
    <bk>
      <rc t="2" v="10771"/>
    </bk>
    <bk>
      <rc t="2" v="10772"/>
    </bk>
    <bk>
      <rc t="2" v="10773"/>
    </bk>
    <bk>
      <rc t="2" v="10774"/>
    </bk>
    <bk>
      <rc t="2" v="10775"/>
    </bk>
    <bk>
      <rc t="2" v="10776"/>
    </bk>
    <bk>
      <rc t="2" v="10777"/>
    </bk>
    <bk>
      <rc t="2" v="10778"/>
    </bk>
    <bk>
      <rc t="2" v="10779"/>
    </bk>
    <bk>
      <rc t="2" v="10780"/>
    </bk>
    <bk>
      <rc t="2" v="10781"/>
    </bk>
    <bk>
      <rc t="2" v="10782"/>
    </bk>
    <bk>
      <rc t="2" v="10783"/>
    </bk>
    <bk>
      <rc t="2" v="10784"/>
    </bk>
    <bk>
      <rc t="2" v="10785"/>
    </bk>
    <bk>
      <rc t="2" v="10786"/>
    </bk>
    <bk>
      <rc t="2" v="10787"/>
    </bk>
    <bk>
      <rc t="2" v="10788"/>
    </bk>
    <bk>
      <rc t="2" v="10789"/>
    </bk>
    <bk>
      <rc t="2" v="10790"/>
    </bk>
    <bk>
      <rc t="2" v="10791"/>
    </bk>
    <bk>
      <rc t="2" v="10792"/>
    </bk>
    <bk>
      <rc t="2" v="10793"/>
    </bk>
    <bk>
      <rc t="2" v="10794"/>
    </bk>
    <bk>
      <rc t="2" v="10795"/>
    </bk>
    <bk>
      <rc t="2" v="10796"/>
    </bk>
    <bk>
      <rc t="2" v="10797"/>
    </bk>
    <bk>
      <rc t="2" v="10798"/>
    </bk>
    <bk>
      <rc t="2" v="10799"/>
    </bk>
    <bk>
      <rc t="2" v="10800"/>
    </bk>
    <bk>
      <rc t="2" v="10801"/>
    </bk>
    <bk>
      <rc t="2" v="10802"/>
    </bk>
    <bk>
      <rc t="2" v="10803"/>
    </bk>
    <bk>
      <rc t="2" v="10804"/>
    </bk>
    <bk>
      <rc t="2" v="10805"/>
    </bk>
    <bk>
      <rc t="2" v="10806"/>
    </bk>
    <bk>
      <rc t="2" v="10807"/>
    </bk>
    <bk>
      <rc t="2" v="10808"/>
    </bk>
    <bk>
      <rc t="2" v="10809"/>
    </bk>
    <bk>
      <rc t="2" v="10810"/>
    </bk>
    <bk>
      <rc t="2" v="10811"/>
    </bk>
    <bk>
      <rc t="2" v="10812"/>
    </bk>
    <bk>
      <rc t="2" v="10813"/>
    </bk>
    <bk>
      <rc t="2" v="10814"/>
    </bk>
    <bk>
      <rc t="2" v="10815"/>
    </bk>
    <bk>
      <rc t="2" v="10816"/>
    </bk>
    <bk>
      <rc t="2" v="10817"/>
    </bk>
    <bk>
      <rc t="2" v="10818"/>
    </bk>
    <bk>
      <rc t="2" v="10819"/>
    </bk>
    <bk>
      <rc t="2" v="10820"/>
    </bk>
    <bk>
      <rc t="2" v="10821"/>
    </bk>
    <bk>
      <rc t="2" v="10822"/>
    </bk>
    <bk>
      <rc t="2" v="10823"/>
    </bk>
    <bk>
      <rc t="2" v="10824"/>
    </bk>
    <bk>
      <rc t="2" v="10825"/>
    </bk>
    <bk>
      <rc t="2" v="10826"/>
    </bk>
    <bk>
      <rc t="2" v="10827"/>
    </bk>
    <bk>
      <rc t="2" v="10828"/>
    </bk>
    <bk>
      <rc t="2" v="10829"/>
    </bk>
    <bk>
      <rc t="2" v="10830"/>
    </bk>
    <bk>
      <rc t="2" v="10831"/>
    </bk>
    <bk>
      <rc t="2" v="10832"/>
    </bk>
    <bk>
      <rc t="2" v="10833"/>
    </bk>
    <bk>
      <rc t="2" v="10834"/>
    </bk>
    <bk>
      <rc t="2" v="10835"/>
    </bk>
    <bk>
      <rc t="2" v="10836"/>
    </bk>
    <bk>
      <rc t="2" v="10837"/>
    </bk>
    <bk>
      <rc t="2" v="10838"/>
    </bk>
    <bk>
      <rc t="2" v="10839"/>
    </bk>
    <bk>
      <rc t="2" v="10840"/>
    </bk>
    <bk>
      <rc t="2" v="10841"/>
    </bk>
    <bk>
      <rc t="2" v="10842"/>
    </bk>
    <bk>
      <rc t="2" v="10843"/>
    </bk>
    <bk>
      <rc t="2" v="10844"/>
    </bk>
    <bk>
      <rc t="2" v="10845"/>
    </bk>
    <bk>
      <rc t="2" v="10846"/>
    </bk>
    <bk>
      <rc t="2" v="10847"/>
    </bk>
    <bk>
      <rc t="2" v="10848"/>
    </bk>
    <bk>
      <rc t="2" v="10849"/>
    </bk>
    <bk>
      <rc t="2" v="10850"/>
    </bk>
    <bk>
      <rc t="2" v="10851"/>
    </bk>
    <bk>
      <rc t="2" v="10852"/>
    </bk>
    <bk>
      <rc t="2" v="10853"/>
    </bk>
    <bk>
      <rc t="2" v="10854"/>
    </bk>
    <bk>
      <rc t="2" v="10855"/>
    </bk>
    <bk>
      <rc t="2" v="10856"/>
    </bk>
    <bk>
      <rc t="2" v="10857"/>
    </bk>
    <bk>
      <rc t="2" v="10858"/>
    </bk>
    <bk>
      <rc t="2" v="10859"/>
    </bk>
    <bk>
      <rc t="2" v="10860"/>
    </bk>
    <bk>
      <rc t="2" v="10861"/>
    </bk>
    <bk>
      <rc t="2" v="10862"/>
    </bk>
    <bk>
      <rc t="2" v="10863"/>
    </bk>
    <bk>
      <rc t="2" v="10864"/>
    </bk>
    <bk>
      <rc t="2" v="10865"/>
    </bk>
    <bk>
      <rc t="2" v="10866"/>
    </bk>
    <bk>
      <rc t="2" v="10867"/>
    </bk>
    <bk>
      <rc t="2" v="10868"/>
    </bk>
    <bk>
      <rc t="2" v="10869"/>
    </bk>
    <bk>
      <rc t="2" v="10870"/>
    </bk>
    <bk>
      <rc t="2" v="10871"/>
    </bk>
    <bk>
      <rc t="2" v="10872"/>
    </bk>
    <bk>
      <rc t="2" v="10873"/>
    </bk>
    <bk>
      <rc t="2" v="10874"/>
    </bk>
    <bk>
      <rc t="2" v="10875"/>
    </bk>
    <bk>
      <rc t="2" v="10876"/>
    </bk>
    <bk>
      <rc t="2" v="10877"/>
    </bk>
    <bk>
      <rc t="2" v="10878"/>
    </bk>
    <bk>
      <rc t="2" v="10879"/>
    </bk>
    <bk>
      <rc t="2" v="10880"/>
    </bk>
    <bk>
      <rc t="2" v="10881"/>
    </bk>
    <bk>
      <rc t="2" v="10882"/>
    </bk>
    <bk>
      <rc t="2" v="10883"/>
    </bk>
    <bk>
      <rc t="2" v="10884"/>
    </bk>
    <bk>
      <rc t="2" v="10885"/>
    </bk>
    <bk>
      <rc t="2" v="10886"/>
    </bk>
    <bk>
      <rc t="2" v="10887"/>
    </bk>
    <bk>
      <rc t="2" v="10888"/>
    </bk>
    <bk>
      <rc t="2" v="10889"/>
    </bk>
    <bk>
      <rc t="2" v="10890"/>
    </bk>
    <bk>
      <rc t="2" v="10891"/>
    </bk>
    <bk>
      <rc t="2" v="10892"/>
    </bk>
    <bk>
      <rc t="2" v="10893"/>
    </bk>
    <bk>
      <rc t="2" v="10894"/>
    </bk>
    <bk>
      <rc t="2" v="10895"/>
    </bk>
    <bk>
      <rc t="2" v="10896"/>
    </bk>
    <bk>
      <rc t="2" v="10897"/>
    </bk>
    <bk>
      <rc t="2" v="10898"/>
    </bk>
    <bk>
      <rc t="2" v="10899"/>
    </bk>
    <bk>
      <rc t="2" v="10900"/>
    </bk>
    <bk>
      <rc t="2" v="10901"/>
    </bk>
    <bk>
      <rc t="2" v="10902"/>
    </bk>
    <bk>
      <rc t="2" v="10903"/>
    </bk>
    <bk>
      <rc t="2" v="10904"/>
    </bk>
    <bk>
      <rc t="2" v="10905"/>
    </bk>
    <bk>
      <rc t="2" v="10906"/>
    </bk>
    <bk>
      <rc t="2" v="10907"/>
    </bk>
    <bk>
      <rc t="2" v="10908"/>
    </bk>
    <bk>
      <rc t="2" v="10909"/>
    </bk>
    <bk>
      <rc t="2" v="10910"/>
    </bk>
    <bk>
      <rc t="2" v="10911"/>
    </bk>
    <bk>
      <rc t="2" v="10912"/>
    </bk>
    <bk>
      <rc t="2" v="10913"/>
    </bk>
    <bk>
      <rc t="2" v="10914"/>
    </bk>
    <bk>
      <rc t="2" v="10915"/>
    </bk>
    <bk>
      <rc t="2" v="10916"/>
    </bk>
    <bk>
      <rc t="2" v="10917"/>
    </bk>
    <bk>
      <rc t="2" v="10918"/>
    </bk>
    <bk>
      <rc t="2" v="10919"/>
    </bk>
    <bk>
      <rc t="2" v="10920"/>
    </bk>
    <bk>
      <rc t="2" v="10921"/>
    </bk>
    <bk>
      <rc t="2" v="10922"/>
    </bk>
    <bk>
      <rc t="2" v="10923"/>
    </bk>
    <bk>
      <rc t="2" v="10924"/>
    </bk>
    <bk>
      <rc t="2" v="10925"/>
    </bk>
    <bk>
      <rc t="2" v="10926"/>
    </bk>
    <bk>
      <rc t="2" v="10927"/>
    </bk>
    <bk>
      <rc t="2" v="10928"/>
    </bk>
    <bk>
      <rc t="2" v="10929"/>
    </bk>
    <bk>
      <rc t="2" v="10930"/>
    </bk>
    <bk>
      <rc t="2" v="10931"/>
    </bk>
    <bk>
      <rc t="2" v="10932"/>
    </bk>
    <bk>
      <rc t="2" v="10933"/>
    </bk>
    <bk>
      <rc t="2" v="10934"/>
    </bk>
    <bk>
      <rc t="2" v="10935"/>
    </bk>
    <bk>
      <rc t="2" v="10936"/>
    </bk>
    <bk>
      <rc t="2" v="10937"/>
    </bk>
    <bk>
      <rc t="2" v="10938"/>
    </bk>
    <bk>
      <rc t="2" v="10939"/>
    </bk>
    <bk>
      <rc t="2" v="10940"/>
    </bk>
    <bk>
      <rc t="2" v="10941"/>
    </bk>
    <bk>
      <rc t="2" v="10942"/>
    </bk>
    <bk>
      <rc t="2" v="10943"/>
    </bk>
    <bk>
      <rc t="2" v="10944"/>
    </bk>
    <bk>
      <rc t="2" v="10945"/>
    </bk>
    <bk>
      <rc t="2" v="10946"/>
    </bk>
    <bk>
      <rc t="2" v="10947"/>
    </bk>
    <bk>
      <rc t="2" v="10948"/>
    </bk>
    <bk>
      <rc t="2" v="10949"/>
    </bk>
    <bk>
      <rc t="2" v="10950"/>
    </bk>
    <bk>
      <rc t="2" v="10951"/>
    </bk>
    <bk>
      <rc t="2" v="10952"/>
    </bk>
    <bk>
      <rc t="2" v="10953"/>
    </bk>
    <bk>
      <rc t="2" v="10954"/>
    </bk>
    <bk>
      <rc t="2" v="10955"/>
    </bk>
    <bk>
      <rc t="2" v="10956"/>
    </bk>
    <bk>
      <rc t="2" v="10957"/>
    </bk>
    <bk>
      <rc t="2" v="10958"/>
    </bk>
    <bk>
      <rc t="2" v="10959"/>
    </bk>
    <bk>
      <rc t="2" v="10960"/>
    </bk>
    <bk>
      <rc t="2" v="10961"/>
    </bk>
    <bk>
      <rc t="2" v="10962"/>
    </bk>
    <bk>
      <rc t="2" v="10963"/>
    </bk>
    <bk>
      <rc t="2" v="10964"/>
    </bk>
    <bk>
      <rc t="2" v="10965"/>
    </bk>
    <bk>
      <rc t="2" v="10966"/>
    </bk>
    <bk>
      <rc t="2" v="10967"/>
    </bk>
    <bk>
      <rc t="2" v="10968"/>
    </bk>
    <bk>
      <rc t="2" v="10969"/>
    </bk>
    <bk>
      <rc t="2" v="10970"/>
    </bk>
    <bk>
      <rc t="2" v="10971"/>
    </bk>
    <bk>
      <rc t="2" v="10972"/>
    </bk>
    <bk>
      <rc t="2" v="10973"/>
    </bk>
    <bk>
      <rc t="2" v="10974"/>
    </bk>
    <bk>
      <rc t="2" v="10975"/>
    </bk>
    <bk>
      <rc t="2" v="10976"/>
    </bk>
    <bk>
      <rc t="2" v="10977"/>
    </bk>
    <bk>
      <rc t="2" v="10978"/>
    </bk>
    <bk>
      <rc t="2" v="10979"/>
    </bk>
    <bk>
      <rc t="2" v="10980"/>
    </bk>
    <bk>
      <rc t="2" v="10981"/>
    </bk>
    <bk>
      <rc t="2" v="10982"/>
    </bk>
    <bk>
      <rc t="2" v="10983"/>
    </bk>
    <bk>
      <rc t="2" v="10984"/>
    </bk>
    <bk>
      <rc t="2" v="10985"/>
    </bk>
    <bk>
      <rc t="2" v="10986"/>
    </bk>
    <bk>
      <rc t="2" v="10987"/>
    </bk>
    <bk>
      <rc t="2" v="10988"/>
    </bk>
    <bk>
      <rc t="2" v="10989"/>
    </bk>
    <bk>
      <rc t="2" v="10990"/>
    </bk>
    <bk>
      <rc t="2" v="10991"/>
    </bk>
    <bk>
      <rc t="2" v="10992"/>
    </bk>
    <bk>
      <rc t="2" v="10993"/>
    </bk>
    <bk>
      <rc t="2" v="10994"/>
    </bk>
    <bk>
      <rc t="2" v="10995"/>
    </bk>
    <bk>
      <rc t="2" v="10996"/>
    </bk>
    <bk>
      <rc t="2" v="10997"/>
    </bk>
    <bk>
      <rc t="2" v="10998"/>
    </bk>
    <bk>
      <rc t="2" v="10999"/>
    </bk>
    <bk>
      <rc t="2" v="11000"/>
    </bk>
    <bk>
      <rc t="2" v="11001"/>
    </bk>
    <bk>
      <rc t="2" v="11002"/>
    </bk>
    <bk>
      <rc t="2" v="11003"/>
    </bk>
    <bk>
      <rc t="2" v="11004"/>
    </bk>
    <bk>
      <rc t="2" v="11005"/>
    </bk>
    <bk>
      <rc t="2" v="11006"/>
    </bk>
    <bk>
      <rc t="2" v="11007"/>
    </bk>
    <bk>
      <rc t="2" v="11008"/>
    </bk>
    <bk>
      <rc t="2" v="11009"/>
    </bk>
    <bk>
      <rc t="2" v="11010"/>
    </bk>
    <bk>
      <rc t="2" v="11011"/>
    </bk>
    <bk>
      <rc t="2" v="11012"/>
    </bk>
    <bk>
      <rc t="2" v="11013"/>
    </bk>
    <bk>
      <rc t="2" v="11014"/>
    </bk>
    <bk>
      <rc t="2" v="11015"/>
    </bk>
    <bk>
      <rc t="2" v="11016"/>
    </bk>
    <bk>
      <rc t="2" v="11017"/>
    </bk>
    <bk>
      <rc t="2" v="11018"/>
    </bk>
    <bk>
      <rc t="2" v="11019"/>
    </bk>
    <bk>
      <rc t="2" v="11020"/>
    </bk>
    <bk>
      <rc t="2" v="11021"/>
    </bk>
    <bk>
      <rc t="2" v="11022"/>
    </bk>
    <bk>
      <rc t="2" v="11023"/>
    </bk>
    <bk>
      <rc t="2" v="11024"/>
    </bk>
    <bk>
      <rc t="2" v="11025"/>
    </bk>
    <bk>
      <rc t="2" v="11026"/>
    </bk>
    <bk>
      <rc t="2" v="11027"/>
    </bk>
    <bk>
      <rc t="2" v="11028"/>
    </bk>
    <bk>
      <rc t="2" v="11029"/>
    </bk>
    <bk>
      <rc t="2" v="11030"/>
    </bk>
    <bk>
      <rc t="2" v="11031"/>
    </bk>
    <bk>
      <rc t="2" v="11032"/>
    </bk>
    <bk>
      <rc t="2" v="11033"/>
    </bk>
    <bk>
      <rc t="2" v="11034"/>
    </bk>
    <bk>
      <rc t="2" v="11035"/>
    </bk>
    <bk>
      <rc t="2" v="11036"/>
    </bk>
    <bk>
      <rc t="2" v="11037"/>
    </bk>
    <bk>
      <rc t="2" v="11038"/>
    </bk>
    <bk>
      <rc t="2" v="11039"/>
    </bk>
    <bk>
      <rc t="2" v="11040"/>
    </bk>
    <bk>
      <rc t="2" v="11041"/>
    </bk>
    <bk>
      <rc t="2" v="11042"/>
    </bk>
    <bk>
      <rc t="2" v="11043"/>
    </bk>
    <bk>
      <rc t="2" v="11044"/>
    </bk>
    <bk>
      <rc t="2" v="11045"/>
    </bk>
    <bk>
      <rc t="2" v="11046"/>
    </bk>
    <bk>
      <rc t="2" v="11047"/>
    </bk>
    <bk>
      <rc t="2" v="11048"/>
    </bk>
    <bk>
      <rc t="2" v="11049"/>
    </bk>
    <bk>
      <rc t="2" v="11050"/>
    </bk>
    <bk>
      <rc t="2" v="11051"/>
    </bk>
    <bk>
      <rc t="2" v="11052"/>
    </bk>
    <bk>
      <rc t="2" v="11053"/>
    </bk>
    <bk>
      <rc t="2" v="11054"/>
    </bk>
    <bk>
      <rc t="2" v="11055"/>
    </bk>
    <bk>
      <rc t="2" v="11056"/>
    </bk>
    <bk>
      <rc t="2" v="11057"/>
    </bk>
    <bk>
      <rc t="2" v="11058"/>
    </bk>
    <bk>
      <rc t="2" v="11059"/>
    </bk>
    <bk>
      <rc t="2" v="11060"/>
    </bk>
    <bk>
      <rc t="2" v="11061"/>
    </bk>
    <bk>
      <rc t="2" v="11062"/>
    </bk>
    <bk>
      <rc t="2" v="11063"/>
    </bk>
    <bk>
      <rc t="2" v="11064"/>
    </bk>
    <bk>
      <rc t="2" v="11065"/>
    </bk>
    <bk>
      <rc t="2" v="11066"/>
    </bk>
    <bk>
      <rc t="2" v="11067"/>
    </bk>
    <bk>
      <rc t="2" v="11068"/>
    </bk>
    <bk>
      <rc t="2" v="11069"/>
    </bk>
    <bk>
      <rc t="2" v="11070"/>
    </bk>
    <bk>
      <rc t="2" v="11071"/>
    </bk>
    <bk>
      <rc t="2" v="11072"/>
    </bk>
    <bk>
      <rc t="2" v="11073"/>
    </bk>
    <bk>
      <rc t="2" v="11074"/>
    </bk>
    <bk>
      <rc t="2" v="11075"/>
    </bk>
    <bk>
      <rc t="2" v="11076"/>
    </bk>
    <bk>
      <rc t="2" v="11077"/>
    </bk>
    <bk>
      <rc t="2" v="11078"/>
    </bk>
    <bk>
      <rc t="2" v="11079"/>
    </bk>
    <bk>
      <rc t="2" v="11080"/>
    </bk>
    <bk>
      <rc t="2" v="11081"/>
    </bk>
    <bk>
      <rc t="2" v="11082"/>
    </bk>
    <bk>
      <rc t="2" v="11083"/>
    </bk>
    <bk>
      <rc t="2" v="11084"/>
    </bk>
    <bk>
      <rc t="2" v="11085"/>
    </bk>
    <bk>
      <rc t="2" v="11086"/>
    </bk>
    <bk>
      <rc t="2" v="11087"/>
    </bk>
    <bk>
      <rc t="2" v="11088"/>
    </bk>
    <bk>
      <rc t="2" v="11089"/>
    </bk>
    <bk>
      <rc t="2" v="11090"/>
    </bk>
    <bk>
      <rc t="2" v="11091"/>
    </bk>
    <bk>
      <rc t="2" v="11092"/>
    </bk>
    <bk>
      <rc t="2" v="11093"/>
    </bk>
    <bk>
      <rc t="2" v="11094"/>
    </bk>
    <bk>
      <rc t="2" v="11095"/>
    </bk>
    <bk>
      <rc t="2" v="11096"/>
    </bk>
    <bk>
      <rc t="2" v="11097"/>
    </bk>
    <bk>
      <rc t="2" v="11098"/>
    </bk>
    <bk>
      <rc t="2" v="11099"/>
    </bk>
    <bk>
      <rc t="2" v="11100"/>
    </bk>
    <bk>
      <rc t="2" v="11101"/>
    </bk>
    <bk>
      <rc t="2" v="11102"/>
    </bk>
    <bk>
      <rc t="2" v="11103"/>
    </bk>
    <bk>
      <rc t="2" v="11104"/>
    </bk>
    <bk>
      <rc t="2" v="11105"/>
    </bk>
    <bk>
      <rc t="2" v="11106"/>
    </bk>
    <bk>
      <rc t="2" v="11107"/>
    </bk>
    <bk>
      <rc t="2" v="11108"/>
    </bk>
    <bk>
      <rc t="2" v="11109"/>
    </bk>
    <bk>
      <rc t="2" v="11110"/>
    </bk>
    <bk>
      <rc t="2" v="11111"/>
    </bk>
    <bk>
      <rc t="2" v="11112"/>
    </bk>
    <bk>
      <rc t="2" v="11113"/>
    </bk>
    <bk>
      <rc t="2" v="11114"/>
    </bk>
    <bk>
      <rc t="2" v="11115"/>
    </bk>
    <bk>
      <rc t="2" v="11116"/>
    </bk>
    <bk>
      <rc t="2" v="11117"/>
    </bk>
    <bk>
      <rc t="2" v="11118"/>
    </bk>
    <bk>
      <rc t="2" v="11119"/>
    </bk>
    <bk>
      <rc t="2" v="11120"/>
    </bk>
    <bk>
      <rc t="2" v="11121"/>
    </bk>
    <bk>
      <rc t="2" v="11122"/>
    </bk>
    <bk>
      <rc t="2" v="11123"/>
    </bk>
    <bk>
      <rc t="2" v="11124"/>
    </bk>
    <bk>
      <rc t="2" v="11125"/>
    </bk>
    <bk>
      <rc t="2" v="11126"/>
    </bk>
    <bk>
      <rc t="2" v="11127"/>
    </bk>
    <bk>
      <rc t="2" v="11128"/>
    </bk>
    <bk>
      <rc t="2" v="11129"/>
    </bk>
    <bk>
      <rc t="2" v="11130"/>
    </bk>
    <bk>
      <rc t="2" v="11131"/>
    </bk>
    <bk>
      <rc t="2" v="11132"/>
    </bk>
    <bk>
      <rc t="2" v="11133"/>
    </bk>
    <bk>
      <rc t="2" v="11134"/>
    </bk>
    <bk>
      <rc t="2" v="11135"/>
    </bk>
    <bk>
      <rc t="2" v="11136"/>
    </bk>
    <bk>
      <rc t="2" v="11137"/>
    </bk>
    <bk>
      <rc t="2" v="11138"/>
    </bk>
    <bk>
      <rc t="2" v="11139"/>
    </bk>
    <bk>
      <rc t="2" v="11140"/>
    </bk>
    <bk>
      <rc t="2" v="11141"/>
    </bk>
    <bk>
      <rc t="2" v="11142"/>
    </bk>
    <bk>
      <rc t="2" v="11143"/>
    </bk>
    <bk>
      <rc t="2" v="11144"/>
    </bk>
    <bk>
      <rc t="2" v="11145"/>
    </bk>
    <bk>
      <rc t="2" v="11146"/>
    </bk>
    <bk>
      <rc t="2" v="11147"/>
    </bk>
    <bk>
      <rc t="2" v="11148"/>
    </bk>
    <bk>
      <rc t="2" v="11149"/>
    </bk>
    <bk>
      <rc t="2" v="11150"/>
    </bk>
    <bk>
      <rc t="2" v="11151"/>
    </bk>
    <bk>
      <rc t="2" v="11152"/>
    </bk>
    <bk>
      <rc t="2" v="11153"/>
    </bk>
    <bk>
      <rc t="2" v="11154"/>
    </bk>
    <bk>
      <rc t="2" v="11155"/>
    </bk>
    <bk>
      <rc t="2" v="11156"/>
    </bk>
    <bk>
      <rc t="2" v="11157"/>
    </bk>
    <bk>
      <rc t="2" v="11158"/>
    </bk>
    <bk>
      <rc t="2" v="11159"/>
    </bk>
    <bk>
      <rc t="2" v="11160"/>
    </bk>
    <bk>
      <rc t="2" v="11161"/>
    </bk>
    <bk>
      <rc t="2" v="11162"/>
    </bk>
    <bk>
      <rc t="2" v="11163"/>
    </bk>
    <bk>
      <rc t="2" v="11164"/>
    </bk>
    <bk>
      <rc t="2" v="11165"/>
    </bk>
    <bk>
      <rc t="2" v="11166"/>
    </bk>
    <bk>
      <rc t="2" v="11167"/>
    </bk>
    <bk>
      <rc t="2" v="11168"/>
    </bk>
    <bk>
      <rc t="2" v="11169"/>
    </bk>
    <bk>
      <rc t="2" v="11170"/>
    </bk>
    <bk>
      <rc t="2" v="11171"/>
    </bk>
    <bk>
      <rc t="2" v="11172"/>
    </bk>
    <bk>
      <rc t="2" v="11173"/>
    </bk>
    <bk>
      <rc t="2" v="11174"/>
    </bk>
    <bk>
      <rc t="2" v="11175"/>
    </bk>
    <bk>
      <rc t="2" v="11176"/>
    </bk>
    <bk>
      <rc t="2" v="11177"/>
    </bk>
    <bk>
      <rc t="2" v="11178"/>
    </bk>
    <bk>
      <rc t="2" v="11179"/>
    </bk>
    <bk>
      <rc t="2" v="11180"/>
    </bk>
    <bk>
      <rc t="2" v="11181"/>
    </bk>
    <bk>
      <rc t="2" v="11182"/>
    </bk>
    <bk>
      <rc t="2" v="11183"/>
    </bk>
    <bk>
      <rc t="2" v="11184"/>
    </bk>
    <bk>
      <rc t="2" v="11185"/>
    </bk>
    <bk>
      <rc t="2" v="11186"/>
    </bk>
    <bk>
      <rc t="2" v="11187"/>
    </bk>
    <bk>
      <rc t="2" v="11188"/>
    </bk>
    <bk>
      <rc t="2" v="11189"/>
    </bk>
    <bk>
      <rc t="2" v="11190"/>
    </bk>
    <bk>
      <rc t="2" v="11191"/>
    </bk>
    <bk>
      <rc t="2" v="11192"/>
    </bk>
    <bk>
      <rc t="2" v="11193"/>
    </bk>
    <bk>
      <rc t="2" v="11194"/>
    </bk>
    <bk>
      <rc t="2" v="11195"/>
    </bk>
    <bk>
      <rc t="2" v="11196"/>
    </bk>
    <bk>
      <rc t="2" v="11197"/>
    </bk>
    <bk>
      <rc t="2" v="11198"/>
    </bk>
    <bk>
      <rc t="2" v="11199"/>
    </bk>
    <bk>
      <rc t="2" v="11200"/>
    </bk>
    <bk>
      <rc t="2" v="11201"/>
    </bk>
    <bk>
      <rc t="2" v="11202"/>
    </bk>
    <bk>
      <rc t="2" v="11203"/>
    </bk>
    <bk>
      <rc t="2" v="11204"/>
    </bk>
    <bk>
      <rc t="2" v="11205"/>
    </bk>
    <bk>
      <rc t="2" v="11206"/>
    </bk>
    <bk>
      <rc t="2" v="11207"/>
    </bk>
    <bk>
      <rc t="2" v="11208"/>
    </bk>
    <bk>
      <rc t="2" v="11209"/>
    </bk>
    <bk>
      <rc t="2" v="11210"/>
    </bk>
    <bk>
      <rc t="2" v="11211"/>
    </bk>
    <bk>
      <rc t="2" v="11212"/>
    </bk>
    <bk>
      <rc t="2" v="11213"/>
    </bk>
    <bk>
      <rc t="2" v="11214"/>
    </bk>
    <bk>
      <rc t="2" v="11215"/>
    </bk>
    <bk>
      <rc t="2" v="11216"/>
    </bk>
    <bk>
      <rc t="2" v="11217"/>
    </bk>
    <bk>
      <rc t="2" v="11218"/>
    </bk>
    <bk>
      <rc t="2" v="11219"/>
    </bk>
    <bk>
      <rc t="2" v="11220"/>
    </bk>
    <bk>
      <rc t="2" v="11221"/>
    </bk>
    <bk>
      <rc t="2" v="11222"/>
    </bk>
    <bk>
      <rc t="2" v="11223"/>
    </bk>
    <bk>
      <rc t="2" v="11224"/>
    </bk>
    <bk>
      <rc t="2" v="11225"/>
    </bk>
    <bk>
      <rc t="2" v="11226"/>
    </bk>
    <bk>
      <rc t="2" v="11227"/>
    </bk>
    <bk>
      <rc t="2" v="11228"/>
    </bk>
    <bk>
      <rc t="2" v="11229"/>
    </bk>
    <bk>
      <rc t="2" v="11230"/>
    </bk>
    <bk>
      <rc t="2" v="11231"/>
    </bk>
    <bk>
      <rc t="2" v="11232"/>
    </bk>
    <bk>
      <rc t="2" v="11233"/>
    </bk>
    <bk>
      <rc t="2" v="11234"/>
    </bk>
    <bk>
      <rc t="2" v="11235"/>
    </bk>
    <bk>
      <rc t="2" v="11236"/>
    </bk>
    <bk>
      <rc t="2" v="11237"/>
    </bk>
    <bk>
      <rc t="2" v="11238"/>
    </bk>
    <bk>
      <rc t="2" v="11239"/>
    </bk>
    <bk>
      <rc t="2" v="11240"/>
    </bk>
    <bk>
      <rc t="2" v="11241"/>
    </bk>
    <bk>
      <rc t="2" v="11242"/>
    </bk>
    <bk>
      <rc t="2" v="11243"/>
    </bk>
    <bk>
      <rc t="2" v="11244"/>
    </bk>
    <bk>
      <rc t="2" v="11245"/>
    </bk>
    <bk>
      <rc t="2" v="11246"/>
    </bk>
    <bk>
      <rc t="2" v="11247"/>
    </bk>
    <bk>
      <rc t="2" v="11248"/>
    </bk>
    <bk>
      <rc t="2" v="11249"/>
    </bk>
    <bk>
      <rc t="2" v="11250"/>
    </bk>
    <bk>
      <rc t="2" v="11251"/>
    </bk>
    <bk>
      <rc t="2" v="11252"/>
    </bk>
    <bk>
      <rc t="2" v="11253"/>
    </bk>
    <bk>
      <rc t="2" v="11254"/>
    </bk>
    <bk>
      <rc t="2" v="11255"/>
    </bk>
    <bk>
      <rc t="2" v="11256"/>
    </bk>
    <bk>
      <rc t="2" v="11257"/>
    </bk>
    <bk>
      <rc t="2" v="11258"/>
    </bk>
    <bk>
      <rc t="2" v="11259"/>
    </bk>
    <bk>
      <rc t="2" v="11260"/>
    </bk>
    <bk>
      <rc t="2" v="11261"/>
    </bk>
    <bk>
      <rc t="2" v="11262"/>
    </bk>
    <bk>
      <rc t="2" v="11263"/>
    </bk>
    <bk>
      <rc t="2" v="11264"/>
    </bk>
    <bk>
      <rc t="2" v="11265"/>
    </bk>
    <bk>
      <rc t="2" v="11266"/>
    </bk>
    <bk>
      <rc t="2" v="11267"/>
    </bk>
    <bk>
      <rc t="2" v="11268"/>
    </bk>
    <bk>
      <rc t="2" v="11269"/>
    </bk>
    <bk>
      <rc t="2" v="11270"/>
    </bk>
    <bk>
      <rc t="2" v="11271"/>
    </bk>
    <bk>
      <rc t="2" v="11272"/>
    </bk>
    <bk>
      <rc t="2" v="11273"/>
    </bk>
    <bk>
      <rc t="2" v="11274"/>
    </bk>
    <bk>
      <rc t="2" v="11275"/>
    </bk>
    <bk>
      <rc t="2" v="11276"/>
    </bk>
    <bk>
      <rc t="2" v="11277"/>
    </bk>
    <bk>
      <rc t="2" v="11278"/>
    </bk>
    <bk>
      <rc t="2" v="11279"/>
    </bk>
    <bk>
      <rc t="2" v="11280"/>
    </bk>
    <bk>
      <rc t="2" v="11281"/>
    </bk>
    <bk>
      <rc t="2" v="11282"/>
    </bk>
    <bk>
      <rc t="2" v="11283"/>
    </bk>
    <bk>
      <rc t="2" v="11284"/>
    </bk>
    <bk>
      <rc t="2" v="11285"/>
    </bk>
    <bk>
      <rc t="2" v="11286"/>
    </bk>
    <bk>
      <rc t="2" v="11287"/>
    </bk>
    <bk>
      <rc t="2" v="11288"/>
    </bk>
    <bk>
      <rc t="2" v="11289"/>
    </bk>
    <bk>
      <rc t="2" v="11290"/>
    </bk>
    <bk>
      <rc t="2" v="11291"/>
    </bk>
    <bk>
      <rc t="2" v="11292"/>
    </bk>
    <bk>
      <rc t="2" v="11293"/>
    </bk>
    <bk>
      <rc t="2" v="11294"/>
    </bk>
    <bk>
      <rc t="2" v="11295"/>
    </bk>
    <bk>
      <rc t="2" v="11296"/>
    </bk>
    <bk>
      <rc t="2" v="11297"/>
    </bk>
    <bk>
      <rc t="2" v="11298"/>
    </bk>
    <bk>
      <rc t="2" v="11299"/>
    </bk>
    <bk>
      <rc t="2" v="11300"/>
    </bk>
    <bk>
      <rc t="2" v="11301"/>
    </bk>
    <bk>
      <rc t="2" v="11302"/>
    </bk>
    <bk>
      <rc t="2" v="11303"/>
    </bk>
    <bk>
      <rc t="2" v="11304"/>
    </bk>
    <bk>
      <rc t="2" v="11305"/>
    </bk>
    <bk>
      <rc t="2" v="11306"/>
    </bk>
    <bk>
      <rc t="2" v="11307"/>
    </bk>
    <bk>
      <rc t="2" v="11308"/>
    </bk>
    <bk>
      <rc t="2" v="11309"/>
    </bk>
    <bk>
      <rc t="2" v="11310"/>
    </bk>
    <bk>
      <rc t="2" v="11311"/>
    </bk>
    <bk>
      <rc t="2" v="11312"/>
    </bk>
    <bk>
      <rc t="2" v="11313"/>
    </bk>
    <bk>
      <rc t="2" v="11314"/>
    </bk>
    <bk>
      <rc t="2" v="11315"/>
    </bk>
    <bk>
      <rc t="2" v="11316"/>
    </bk>
    <bk>
      <rc t="2" v="11317"/>
    </bk>
    <bk>
      <rc t="2" v="11318"/>
    </bk>
    <bk>
      <rc t="2" v="11319"/>
    </bk>
    <bk>
      <rc t="2" v="11320"/>
    </bk>
    <bk>
      <rc t="2" v="11321"/>
    </bk>
    <bk>
      <rc t="2" v="11322"/>
    </bk>
    <bk>
      <rc t="2" v="11323"/>
    </bk>
    <bk>
      <rc t="2" v="11324"/>
    </bk>
    <bk>
      <rc t="2" v="11325"/>
    </bk>
    <bk>
      <rc t="2" v="11326"/>
    </bk>
    <bk>
      <rc t="2" v="11327"/>
    </bk>
    <bk>
      <rc t="2" v="11328"/>
    </bk>
    <bk>
      <rc t="2" v="11329"/>
    </bk>
    <bk>
      <rc t="2" v="11330"/>
    </bk>
    <bk>
      <rc t="2" v="11331"/>
    </bk>
    <bk>
      <rc t="2" v="11332"/>
    </bk>
    <bk>
      <rc t="2" v="11333"/>
    </bk>
    <bk>
      <rc t="2" v="11334"/>
    </bk>
    <bk>
      <rc t="2" v="11335"/>
    </bk>
    <bk>
      <rc t="2" v="11336"/>
    </bk>
    <bk>
      <rc t="2" v="11337"/>
    </bk>
    <bk>
      <rc t="2" v="11338"/>
    </bk>
    <bk>
      <rc t="2" v="11339"/>
    </bk>
    <bk>
      <rc t="2" v="11340"/>
    </bk>
    <bk>
      <rc t="2" v="11341"/>
    </bk>
    <bk>
      <rc t="2" v="11342"/>
    </bk>
    <bk>
      <rc t="2" v="11343"/>
    </bk>
    <bk>
      <rc t="2" v="11344"/>
    </bk>
    <bk>
      <rc t="2" v="11345"/>
    </bk>
    <bk>
      <rc t="2" v="11346"/>
    </bk>
    <bk>
      <rc t="2" v="11347"/>
    </bk>
    <bk>
      <rc t="2" v="11348"/>
    </bk>
    <bk>
      <rc t="2" v="11349"/>
    </bk>
    <bk>
      <rc t="2" v="11350"/>
    </bk>
    <bk>
      <rc t="2" v="11351"/>
    </bk>
    <bk>
      <rc t="2" v="11352"/>
    </bk>
    <bk>
      <rc t="2" v="11353"/>
    </bk>
    <bk>
      <rc t="2" v="11354"/>
    </bk>
    <bk>
      <rc t="2" v="11355"/>
    </bk>
    <bk>
      <rc t="2" v="11356"/>
    </bk>
    <bk>
      <rc t="2" v="11357"/>
    </bk>
    <bk>
      <rc t="2" v="11358"/>
    </bk>
    <bk>
      <rc t="2" v="11359"/>
    </bk>
    <bk>
      <rc t="2" v="11360"/>
    </bk>
    <bk>
      <rc t="2" v="11361"/>
    </bk>
    <bk>
      <rc t="2" v="11362"/>
    </bk>
    <bk>
      <rc t="2" v="11363"/>
    </bk>
    <bk>
      <rc t="2" v="11364"/>
    </bk>
    <bk>
      <rc t="2" v="11365"/>
    </bk>
    <bk>
      <rc t="2" v="11366"/>
    </bk>
    <bk>
      <rc t="2" v="11367"/>
    </bk>
    <bk>
      <rc t="2" v="11368"/>
    </bk>
    <bk>
      <rc t="2" v="11369"/>
    </bk>
    <bk>
      <rc t="2" v="11370"/>
    </bk>
    <bk>
      <rc t="2" v="11371"/>
    </bk>
    <bk>
      <rc t="2" v="11372"/>
    </bk>
    <bk>
      <rc t="2" v="11373"/>
    </bk>
    <bk>
      <rc t="2" v="11374"/>
    </bk>
    <bk>
      <rc t="2" v="11375"/>
    </bk>
    <bk>
      <rc t="2" v="11376"/>
    </bk>
    <bk>
      <rc t="2" v="11377"/>
    </bk>
    <bk>
      <rc t="2" v="11378"/>
    </bk>
    <bk>
      <rc t="2" v="11379"/>
    </bk>
    <bk>
      <rc t="2" v="11380"/>
    </bk>
    <bk>
      <rc t="2" v="11381"/>
    </bk>
    <bk>
      <rc t="2" v="11382"/>
    </bk>
    <bk>
      <rc t="2" v="11383"/>
    </bk>
    <bk>
      <rc t="2" v="11384"/>
    </bk>
    <bk>
      <rc t="2" v="11385"/>
    </bk>
    <bk>
      <rc t="2" v="11386"/>
    </bk>
    <bk>
      <rc t="2" v="11387"/>
    </bk>
    <bk>
      <rc t="2" v="11388"/>
    </bk>
    <bk>
      <rc t="2" v="11389"/>
    </bk>
    <bk>
      <rc t="2" v="11390"/>
    </bk>
    <bk>
      <rc t="2" v="11391"/>
    </bk>
    <bk>
      <rc t="2" v="11392"/>
    </bk>
    <bk>
      <rc t="2" v="11393"/>
    </bk>
    <bk>
      <rc t="2" v="11394"/>
    </bk>
    <bk>
      <rc t="2" v="11395"/>
    </bk>
    <bk>
      <rc t="2" v="11396"/>
    </bk>
    <bk>
      <rc t="2" v="11397"/>
    </bk>
    <bk>
      <rc t="2" v="11398"/>
    </bk>
    <bk>
      <rc t="2" v="11399"/>
    </bk>
    <bk>
      <rc t="2" v="11400"/>
    </bk>
    <bk>
      <rc t="2" v="11401"/>
    </bk>
    <bk>
      <rc t="2" v="11402"/>
    </bk>
    <bk>
      <rc t="2" v="11403"/>
    </bk>
    <bk>
      <rc t="2" v="11404"/>
    </bk>
    <bk>
      <rc t="2" v="11405"/>
    </bk>
    <bk>
      <rc t="2" v="11406"/>
    </bk>
    <bk>
      <rc t="2" v="11407"/>
    </bk>
    <bk>
      <rc t="2" v="11408"/>
    </bk>
    <bk>
      <rc t="2" v="11409"/>
    </bk>
    <bk>
      <rc t="2" v="11410"/>
    </bk>
    <bk>
      <rc t="2" v="11411"/>
    </bk>
    <bk>
      <rc t="2" v="11412"/>
    </bk>
    <bk>
      <rc t="2" v="11413"/>
    </bk>
    <bk>
      <rc t="2" v="11414"/>
    </bk>
    <bk>
      <rc t="2" v="11415"/>
    </bk>
    <bk>
      <rc t="2" v="11416"/>
    </bk>
    <bk>
      <rc t="2" v="11417"/>
    </bk>
    <bk>
      <rc t="2" v="11418"/>
    </bk>
    <bk>
      <rc t="2" v="11419"/>
    </bk>
    <bk>
      <rc t="2" v="11420"/>
    </bk>
    <bk>
      <rc t="2" v="11421"/>
    </bk>
    <bk>
      <rc t="2" v="11422"/>
    </bk>
    <bk>
      <rc t="2" v="11423"/>
    </bk>
    <bk>
      <rc t="2" v="11424"/>
    </bk>
    <bk>
      <rc t="2" v="11425"/>
    </bk>
    <bk>
      <rc t="2" v="11426"/>
    </bk>
    <bk>
      <rc t="2" v="11427"/>
    </bk>
    <bk>
      <rc t="2" v="11428"/>
    </bk>
    <bk>
      <rc t="2" v="11429"/>
    </bk>
    <bk>
      <rc t="2" v="11430"/>
    </bk>
    <bk>
      <rc t="2" v="11431"/>
    </bk>
    <bk>
      <rc t="2" v="11432"/>
    </bk>
    <bk>
      <rc t="2" v="11433"/>
    </bk>
    <bk>
      <rc t="2" v="11434"/>
    </bk>
    <bk>
      <rc t="2" v="11435"/>
    </bk>
    <bk>
      <rc t="2" v="11436"/>
    </bk>
    <bk>
      <rc t="2" v="11437"/>
    </bk>
    <bk>
      <rc t="2" v="11438"/>
    </bk>
    <bk>
      <rc t="2" v="11439"/>
    </bk>
    <bk>
      <rc t="2" v="11440"/>
    </bk>
    <bk>
      <rc t="2" v="11441"/>
    </bk>
    <bk>
      <rc t="2" v="11442"/>
    </bk>
    <bk>
      <rc t="2" v="11443"/>
    </bk>
    <bk>
      <rc t="2" v="11444"/>
    </bk>
    <bk>
      <rc t="2" v="11445"/>
    </bk>
    <bk>
      <rc t="2" v="11446"/>
    </bk>
    <bk>
      <rc t="2" v="11447"/>
    </bk>
    <bk>
      <rc t="2" v="11448"/>
    </bk>
    <bk>
      <rc t="2" v="11449"/>
    </bk>
    <bk>
      <rc t="2" v="11450"/>
    </bk>
    <bk>
      <rc t="2" v="11451"/>
    </bk>
    <bk>
      <rc t="2" v="11452"/>
    </bk>
    <bk>
      <rc t="2" v="11453"/>
    </bk>
    <bk>
      <rc t="2" v="11454"/>
    </bk>
    <bk>
      <rc t="2" v="11455"/>
    </bk>
    <bk>
      <rc t="2" v="11456"/>
    </bk>
    <bk>
      <rc t="2" v="11457"/>
    </bk>
    <bk>
      <rc t="2" v="11458"/>
    </bk>
    <bk>
      <rc t="2" v="11459"/>
    </bk>
    <bk>
      <rc t="2" v="11460"/>
    </bk>
    <bk>
      <rc t="2" v="11461"/>
    </bk>
    <bk>
      <rc t="2" v="11462"/>
    </bk>
    <bk>
      <rc t="2" v="11463"/>
    </bk>
    <bk>
      <rc t="2" v="11464"/>
    </bk>
    <bk>
      <rc t="2" v="11465"/>
    </bk>
    <bk>
      <rc t="2" v="11466"/>
    </bk>
    <bk>
      <rc t="2" v="11467"/>
    </bk>
    <bk>
      <rc t="2" v="11468"/>
    </bk>
    <bk>
      <rc t="2" v="11469"/>
    </bk>
    <bk>
      <rc t="2" v="11470"/>
    </bk>
    <bk>
      <rc t="2" v="11471"/>
    </bk>
    <bk>
      <rc t="2" v="11472"/>
    </bk>
    <bk>
      <rc t="2" v="11473"/>
    </bk>
    <bk>
      <rc t="2" v="11474"/>
    </bk>
    <bk>
      <rc t="2" v="11475"/>
    </bk>
    <bk>
      <rc t="2" v="11476"/>
    </bk>
    <bk>
      <rc t="2" v="11477"/>
    </bk>
    <bk>
      <rc t="2" v="11478"/>
    </bk>
    <bk>
      <rc t="2" v="11479"/>
    </bk>
    <bk>
      <rc t="2" v="11480"/>
    </bk>
    <bk>
      <rc t="2" v="11481"/>
    </bk>
    <bk>
      <rc t="2" v="11482"/>
    </bk>
    <bk>
      <rc t="2" v="11483"/>
    </bk>
    <bk>
      <rc t="2" v="11484"/>
    </bk>
    <bk>
      <rc t="2" v="11485"/>
    </bk>
    <bk>
      <rc t="2" v="11486"/>
    </bk>
    <bk>
      <rc t="2" v="11487"/>
    </bk>
    <bk>
      <rc t="2" v="11488"/>
    </bk>
    <bk>
      <rc t="2" v="11489"/>
    </bk>
    <bk>
      <rc t="2" v="11490"/>
    </bk>
    <bk>
      <rc t="2" v="11491"/>
    </bk>
    <bk>
      <rc t="2" v="11492"/>
    </bk>
    <bk>
      <rc t="2" v="11493"/>
    </bk>
    <bk>
      <rc t="2" v="11494"/>
    </bk>
    <bk>
      <rc t="2" v="11495"/>
    </bk>
    <bk>
      <rc t="2" v="11496"/>
    </bk>
    <bk>
      <rc t="2" v="11497"/>
    </bk>
    <bk>
      <rc t="2" v="11498"/>
    </bk>
    <bk>
      <rc t="2" v="11499"/>
    </bk>
    <bk>
      <rc t="2" v="11500"/>
    </bk>
    <bk>
      <rc t="2" v="11501"/>
    </bk>
    <bk>
      <rc t="2" v="11502"/>
    </bk>
    <bk>
      <rc t="2" v="11503"/>
    </bk>
    <bk>
      <rc t="2" v="11504"/>
    </bk>
    <bk>
      <rc t="2" v="11505"/>
    </bk>
    <bk>
      <rc t="2" v="11506"/>
    </bk>
    <bk>
      <rc t="2" v="11507"/>
    </bk>
    <bk>
      <rc t="2" v="11508"/>
    </bk>
    <bk>
      <rc t="2" v="11509"/>
    </bk>
    <bk>
      <rc t="2" v="11510"/>
    </bk>
    <bk>
      <rc t="2" v="11511"/>
    </bk>
    <bk>
      <rc t="2" v="11512"/>
    </bk>
    <bk>
      <rc t="2" v="11513"/>
    </bk>
    <bk>
      <rc t="2" v="11514"/>
    </bk>
    <bk>
      <rc t="2" v="11515"/>
    </bk>
    <bk>
      <rc t="2" v="11516"/>
    </bk>
    <bk>
      <rc t="2" v="11517"/>
    </bk>
    <bk>
      <rc t="2" v="11518"/>
    </bk>
    <bk>
      <rc t="2" v="11519"/>
    </bk>
    <bk>
      <rc t="2" v="11520"/>
    </bk>
    <bk>
      <rc t="2" v="11521"/>
    </bk>
    <bk>
      <rc t="2" v="11522"/>
    </bk>
    <bk>
      <rc t="2" v="11523"/>
    </bk>
    <bk>
      <rc t="2" v="11524"/>
    </bk>
    <bk>
      <rc t="2" v="11525"/>
    </bk>
    <bk>
      <rc t="2" v="11526"/>
    </bk>
    <bk>
      <rc t="2" v="11527"/>
    </bk>
    <bk>
      <rc t="2" v="11528"/>
    </bk>
    <bk>
      <rc t="2" v="11529"/>
    </bk>
    <bk>
      <rc t="2" v="11530"/>
    </bk>
    <bk>
      <rc t="2" v="11531"/>
    </bk>
    <bk>
      <rc t="2" v="11532"/>
    </bk>
    <bk>
      <rc t="2" v="11533"/>
    </bk>
    <bk>
      <rc t="2" v="11534"/>
    </bk>
    <bk>
      <rc t="2" v="11535"/>
    </bk>
    <bk>
      <rc t="2" v="11536"/>
    </bk>
    <bk>
      <rc t="2" v="11537"/>
    </bk>
    <bk>
      <rc t="2" v="11538"/>
    </bk>
    <bk>
      <rc t="2" v="11539"/>
    </bk>
    <bk>
      <rc t="2" v="11540"/>
    </bk>
    <bk>
      <rc t="2" v="11541"/>
    </bk>
    <bk>
      <rc t="2" v="11542"/>
    </bk>
    <bk>
      <rc t="2" v="11543"/>
    </bk>
    <bk>
      <rc t="2" v="11544"/>
    </bk>
    <bk>
      <rc t="2" v="11545"/>
    </bk>
    <bk>
      <rc t="2" v="11546"/>
    </bk>
    <bk>
      <rc t="2" v="11547"/>
    </bk>
    <bk>
      <rc t="2" v="11548"/>
    </bk>
    <bk>
      <rc t="2" v="11549"/>
    </bk>
    <bk>
      <rc t="2" v="11550"/>
    </bk>
    <bk>
      <rc t="2" v="11551"/>
    </bk>
    <bk>
      <rc t="2" v="11552"/>
    </bk>
    <bk>
      <rc t="2" v="11553"/>
    </bk>
    <bk>
      <rc t="2" v="11554"/>
    </bk>
    <bk>
      <rc t="2" v="11555"/>
    </bk>
    <bk>
      <rc t="2" v="11556"/>
    </bk>
    <bk>
      <rc t="2" v="11557"/>
    </bk>
    <bk>
      <rc t="2" v="11558"/>
    </bk>
    <bk>
      <rc t="2" v="11559"/>
    </bk>
    <bk>
      <rc t="2" v="11560"/>
    </bk>
    <bk>
      <rc t="2" v="11561"/>
    </bk>
    <bk>
      <rc t="2" v="11562"/>
    </bk>
    <bk>
      <rc t="2" v="11563"/>
    </bk>
    <bk>
      <rc t="2" v="11564"/>
    </bk>
    <bk>
      <rc t="2" v="11565"/>
    </bk>
    <bk>
      <rc t="2" v="11566"/>
    </bk>
    <bk>
      <rc t="2" v="11567"/>
    </bk>
    <bk>
      <rc t="2" v="11568"/>
    </bk>
    <bk>
      <rc t="2" v="11569"/>
    </bk>
    <bk>
      <rc t="2" v="11570"/>
    </bk>
    <bk>
      <rc t="2" v="11571"/>
    </bk>
    <bk>
      <rc t="2" v="11572"/>
    </bk>
    <bk>
      <rc t="2" v="11573"/>
    </bk>
    <bk>
      <rc t="2" v="11574"/>
    </bk>
    <bk>
      <rc t="2" v="11575"/>
    </bk>
    <bk>
      <rc t="2" v="11576"/>
    </bk>
    <bk>
      <rc t="2" v="11577"/>
    </bk>
    <bk>
      <rc t="2" v="11578"/>
    </bk>
    <bk>
      <rc t="2" v="11579"/>
    </bk>
    <bk>
      <rc t="2" v="11580"/>
    </bk>
    <bk>
      <rc t="2" v="11581"/>
    </bk>
    <bk>
      <rc t="2" v="11582"/>
    </bk>
    <bk>
      <rc t="2" v="11583"/>
    </bk>
    <bk>
      <rc t="2" v="11584"/>
    </bk>
    <bk>
      <rc t="2" v="11585"/>
    </bk>
    <bk>
      <rc t="2" v="11586"/>
    </bk>
    <bk>
      <rc t="2" v="11587"/>
    </bk>
    <bk>
      <rc t="2" v="11588"/>
    </bk>
    <bk>
      <rc t="2" v="11589"/>
    </bk>
    <bk>
      <rc t="2" v="11590"/>
    </bk>
    <bk>
      <rc t="2" v="11591"/>
    </bk>
    <bk>
      <rc t="2" v="11592"/>
    </bk>
    <bk>
      <rc t="2" v="11593"/>
    </bk>
    <bk>
      <rc t="2" v="11594"/>
    </bk>
    <bk>
      <rc t="2" v="11595"/>
    </bk>
    <bk>
      <rc t="2" v="11596"/>
    </bk>
    <bk>
      <rc t="2" v="11597"/>
    </bk>
    <bk>
      <rc t="2" v="11598"/>
    </bk>
    <bk>
      <rc t="2" v="11599"/>
    </bk>
    <bk>
      <rc t="2" v="11600"/>
    </bk>
    <bk>
      <rc t="2" v="11601"/>
    </bk>
    <bk>
      <rc t="2" v="11602"/>
    </bk>
    <bk>
      <rc t="2" v="11603"/>
    </bk>
    <bk>
      <rc t="2" v="11604"/>
    </bk>
    <bk>
      <rc t="2" v="11605"/>
    </bk>
    <bk>
      <rc t="2" v="11606"/>
    </bk>
    <bk>
      <rc t="2" v="11607"/>
    </bk>
    <bk>
      <rc t="2" v="11608"/>
    </bk>
    <bk>
      <rc t="2" v="11609"/>
    </bk>
    <bk>
      <rc t="2" v="11610"/>
    </bk>
    <bk>
      <rc t="2" v="11611"/>
    </bk>
    <bk>
      <rc t="2" v="11612"/>
    </bk>
    <bk>
      <rc t="2" v="11613"/>
    </bk>
    <bk>
      <rc t="2" v="11614"/>
    </bk>
    <bk>
      <rc t="2" v="11615"/>
    </bk>
    <bk>
      <rc t="2" v="11616"/>
    </bk>
    <bk>
      <rc t="2" v="11617"/>
    </bk>
    <bk>
      <rc t="2" v="11618"/>
    </bk>
    <bk>
      <rc t="2" v="11619"/>
    </bk>
    <bk>
      <rc t="2" v="11620"/>
    </bk>
    <bk>
      <rc t="2" v="11621"/>
    </bk>
    <bk>
      <rc t="2" v="11622"/>
    </bk>
    <bk>
      <rc t="2" v="11623"/>
    </bk>
    <bk>
      <rc t="2" v="11624"/>
    </bk>
    <bk>
      <rc t="2" v="11625"/>
    </bk>
    <bk>
      <rc t="2" v="11626"/>
    </bk>
    <bk>
      <rc t="2" v="11627"/>
    </bk>
    <bk>
      <rc t="2" v="11628"/>
    </bk>
    <bk>
      <rc t="2" v="11629"/>
    </bk>
    <bk>
      <rc t="2" v="11630"/>
    </bk>
    <bk>
      <rc t="2" v="11631"/>
    </bk>
    <bk>
      <rc t="2" v="11632"/>
    </bk>
    <bk>
      <rc t="2" v="11633"/>
    </bk>
    <bk>
      <rc t="2" v="11634"/>
    </bk>
    <bk>
      <rc t="2" v="11635"/>
    </bk>
    <bk>
      <rc t="2" v="11636"/>
    </bk>
    <bk>
      <rc t="2" v="11637"/>
    </bk>
    <bk>
      <rc t="2" v="11638"/>
    </bk>
    <bk>
      <rc t="2" v="11639"/>
    </bk>
    <bk>
      <rc t="2" v="11640"/>
    </bk>
    <bk>
      <rc t="2" v="11641"/>
    </bk>
    <bk>
      <rc t="2" v="11642"/>
    </bk>
    <bk>
      <rc t="2" v="11643"/>
    </bk>
    <bk>
      <rc t="2" v="11644"/>
    </bk>
    <bk>
      <rc t="2" v="11645"/>
    </bk>
    <bk>
      <rc t="2" v="11646"/>
    </bk>
    <bk>
      <rc t="2" v="11647"/>
    </bk>
    <bk>
      <rc t="2" v="11648"/>
    </bk>
    <bk>
      <rc t="2" v="11649"/>
    </bk>
    <bk>
      <rc t="2" v="11650"/>
    </bk>
    <bk>
      <rc t="2" v="11651"/>
    </bk>
    <bk>
      <rc t="2" v="11652"/>
    </bk>
    <bk>
      <rc t="2" v="11653"/>
    </bk>
    <bk>
      <rc t="2" v="11654"/>
    </bk>
    <bk>
      <rc t="2" v="11655"/>
    </bk>
    <bk>
      <rc t="2" v="11656"/>
    </bk>
    <bk>
      <rc t="2" v="11657"/>
    </bk>
    <bk>
      <rc t="2" v="11658"/>
    </bk>
    <bk>
      <rc t="2" v="11659"/>
    </bk>
    <bk>
      <rc t="2" v="11660"/>
    </bk>
    <bk>
      <rc t="2" v="11661"/>
    </bk>
    <bk>
      <rc t="2" v="11662"/>
    </bk>
    <bk>
      <rc t="2" v="11663"/>
    </bk>
    <bk>
      <rc t="2" v="11664"/>
    </bk>
    <bk>
      <rc t="2" v="11665"/>
    </bk>
    <bk>
      <rc t="2" v="11666"/>
    </bk>
    <bk>
      <rc t="2" v="11667"/>
    </bk>
    <bk>
      <rc t="2" v="11668"/>
    </bk>
    <bk>
      <rc t="2" v="11669"/>
    </bk>
    <bk>
      <rc t="2" v="11670"/>
    </bk>
    <bk>
      <rc t="2" v="11671"/>
    </bk>
    <bk>
      <rc t="2" v="11672"/>
    </bk>
    <bk>
      <rc t="2" v="11673"/>
    </bk>
    <bk>
      <rc t="2" v="11674"/>
    </bk>
    <bk>
      <rc t="2" v="11675"/>
    </bk>
    <bk>
      <rc t="2" v="11676"/>
    </bk>
    <bk>
      <rc t="2" v="11677"/>
    </bk>
    <bk>
      <rc t="2" v="11678"/>
    </bk>
    <bk>
      <rc t="2" v="11679"/>
    </bk>
    <bk>
      <rc t="2" v="11680"/>
    </bk>
    <bk>
      <rc t="2" v="11681"/>
    </bk>
    <bk>
      <rc t="2" v="11682"/>
    </bk>
    <bk>
      <rc t="2" v="11683"/>
    </bk>
    <bk>
      <rc t="2" v="11684"/>
    </bk>
    <bk>
      <rc t="2" v="11685"/>
    </bk>
    <bk>
      <rc t="2" v="11686"/>
    </bk>
    <bk>
      <rc t="2" v="11687"/>
    </bk>
    <bk>
      <rc t="2" v="11688"/>
    </bk>
    <bk>
      <rc t="2" v="11689"/>
    </bk>
    <bk>
      <rc t="2" v="11690"/>
    </bk>
    <bk>
      <rc t="2" v="11691"/>
    </bk>
    <bk>
      <rc t="2" v="11692"/>
    </bk>
    <bk>
      <rc t="2" v="11693"/>
    </bk>
    <bk>
      <rc t="2" v="11694"/>
    </bk>
    <bk>
      <rc t="2" v="11695"/>
    </bk>
    <bk>
      <rc t="2" v="11696"/>
    </bk>
    <bk>
      <rc t="2" v="11697"/>
    </bk>
    <bk>
      <rc t="2" v="11698"/>
    </bk>
    <bk>
      <rc t="2" v="11699"/>
    </bk>
    <bk>
      <rc t="2" v="11700"/>
    </bk>
    <bk>
      <rc t="2" v="11701"/>
    </bk>
    <bk>
      <rc t="2" v="11702"/>
    </bk>
    <bk>
      <rc t="2" v="11703"/>
    </bk>
    <bk>
      <rc t="2" v="11704"/>
    </bk>
    <bk>
      <rc t="2" v="11705"/>
    </bk>
    <bk>
      <rc t="2" v="11706"/>
    </bk>
    <bk>
      <rc t="2" v="11707"/>
    </bk>
    <bk>
      <rc t="2" v="11708"/>
    </bk>
    <bk>
      <rc t="2" v="11709"/>
    </bk>
    <bk>
      <rc t="2" v="11710"/>
    </bk>
    <bk>
      <rc t="2" v="11711"/>
    </bk>
    <bk>
      <rc t="2" v="11712"/>
    </bk>
    <bk>
      <rc t="2" v="11713"/>
    </bk>
    <bk>
      <rc t="2" v="11714"/>
    </bk>
    <bk>
      <rc t="2" v="11715"/>
    </bk>
    <bk>
      <rc t="2" v="11716"/>
    </bk>
    <bk>
      <rc t="2" v="11717"/>
    </bk>
    <bk>
      <rc t="2" v="11718"/>
    </bk>
    <bk>
      <rc t="2" v="11719"/>
    </bk>
    <bk>
      <rc t="2" v="11720"/>
    </bk>
    <bk>
      <rc t="2" v="11721"/>
    </bk>
    <bk>
      <rc t="2" v="11722"/>
    </bk>
    <bk>
      <rc t="2" v="11723"/>
    </bk>
    <bk>
      <rc t="2" v="11724"/>
    </bk>
    <bk>
      <rc t="2" v="11725"/>
    </bk>
    <bk>
      <rc t="2" v="11726"/>
    </bk>
    <bk>
      <rc t="2" v="11727"/>
    </bk>
    <bk>
      <rc t="2" v="11728"/>
    </bk>
    <bk>
      <rc t="2" v="11729"/>
    </bk>
    <bk>
      <rc t="2" v="11730"/>
    </bk>
    <bk>
      <rc t="2" v="11731"/>
    </bk>
    <bk>
      <rc t="2" v="11732"/>
    </bk>
    <bk>
      <rc t="2" v="11733"/>
    </bk>
    <bk>
      <rc t="2" v="11734"/>
    </bk>
    <bk>
      <rc t="2" v="11735"/>
    </bk>
    <bk>
      <rc t="2" v="11736"/>
    </bk>
    <bk>
      <rc t="2" v="11737"/>
    </bk>
    <bk>
      <rc t="2" v="11738"/>
    </bk>
    <bk>
      <rc t="2" v="11739"/>
    </bk>
    <bk>
      <rc t="2" v="11740"/>
    </bk>
    <bk>
      <rc t="2" v="11741"/>
    </bk>
    <bk>
      <rc t="2" v="11742"/>
    </bk>
    <bk>
      <rc t="2" v="11743"/>
    </bk>
    <bk>
      <rc t="2" v="11744"/>
    </bk>
    <bk>
      <rc t="2" v="11745"/>
    </bk>
    <bk>
      <rc t="2" v="11746"/>
    </bk>
    <bk>
      <rc t="2" v="11747"/>
    </bk>
    <bk>
      <rc t="2" v="11748"/>
    </bk>
    <bk>
      <rc t="2" v="11749"/>
    </bk>
    <bk>
      <rc t="2" v="11750"/>
    </bk>
    <bk>
      <rc t="2" v="11751"/>
    </bk>
    <bk>
      <rc t="2" v="11752"/>
    </bk>
    <bk>
      <rc t="2" v="11753"/>
    </bk>
    <bk>
      <rc t="2" v="11754"/>
    </bk>
    <bk>
      <rc t="2" v="11755"/>
    </bk>
    <bk>
      <rc t="2" v="11756"/>
    </bk>
    <bk>
      <rc t="2" v="11757"/>
    </bk>
    <bk>
      <rc t="2" v="11758"/>
    </bk>
    <bk>
      <rc t="2" v="11759"/>
    </bk>
    <bk>
      <rc t="2" v="11760"/>
    </bk>
    <bk>
      <rc t="2" v="11761"/>
    </bk>
    <bk>
      <rc t="2" v="11762"/>
    </bk>
    <bk>
      <rc t="2" v="11763"/>
    </bk>
    <bk>
      <rc t="2" v="11764"/>
    </bk>
    <bk>
      <rc t="2" v="11765"/>
    </bk>
    <bk>
      <rc t="2" v="11766"/>
    </bk>
    <bk>
      <rc t="2" v="11767"/>
    </bk>
    <bk>
      <rc t="2" v="11768"/>
    </bk>
    <bk>
      <rc t="2" v="11769"/>
    </bk>
    <bk>
      <rc t="2" v="11770"/>
    </bk>
    <bk>
      <rc t="2" v="11771"/>
    </bk>
    <bk>
      <rc t="2" v="11772"/>
    </bk>
    <bk>
      <rc t="2" v="11773"/>
    </bk>
    <bk>
      <rc t="2" v="11774"/>
    </bk>
    <bk>
      <rc t="2" v="11775"/>
    </bk>
    <bk>
      <rc t="2" v="11776"/>
    </bk>
    <bk>
      <rc t="2" v="11777"/>
    </bk>
    <bk>
      <rc t="2" v="11778"/>
    </bk>
    <bk>
      <rc t="2" v="11779"/>
    </bk>
    <bk>
      <rc t="2" v="11780"/>
    </bk>
    <bk>
      <rc t="2" v="11781"/>
    </bk>
    <bk>
      <rc t="2" v="11782"/>
    </bk>
    <bk>
      <rc t="2" v="11783"/>
    </bk>
    <bk>
      <rc t="2" v="11784"/>
    </bk>
    <bk>
      <rc t="2" v="11785"/>
    </bk>
    <bk>
      <rc t="2" v="11786"/>
    </bk>
    <bk>
      <rc t="2" v="11787"/>
    </bk>
    <bk>
      <rc t="2" v="11788"/>
    </bk>
    <bk>
      <rc t="2" v="11789"/>
    </bk>
    <bk>
      <rc t="2" v="11790"/>
    </bk>
    <bk>
      <rc t="2" v="11791"/>
    </bk>
    <bk>
      <rc t="2" v="11792"/>
    </bk>
    <bk>
      <rc t="2" v="11793"/>
    </bk>
    <bk>
      <rc t="2" v="11794"/>
    </bk>
    <bk>
      <rc t="2" v="11795"/>
    </bk>
    <bk>
      <rc t="2" v="11796"/>
    </bk>
    <bk>
      <rc t="2" v="11797"/>
    </bk>
    <bk>
      <rc t="2" v="11798"/>
    </bk>
    <bk>
      <rc t="2" v="11799"/>
    </bk>
    <bk>
      <rc t="2" v="11800"/>
    </bk>
    <bk>
      <rc t="2" v="11801"/>
    </bk>
    <bk>
      <rc t="2" v="11802"/>
    </bk>
    <bk>
      <rc t="2" v="11803"/>
    </bk>
    <bk>
      <rc t="2" v="11804"/>
    </bk>
    <bk>
      <rc t="2" v="11805"/>
    </bk>
    <bk>
      <rc t="2" v="11806"/>
    </bk>
    <bk>
      <rc t="2" v="11807"/>
    </bk>
    <bk>
      <rc t="2" v="11808"/>
    </bk>
    <bk>
      <rc t="2" v="11809"/>
    </bk>
    <bk>
      <rc t="2" v="11810"/>
    </bk>
    <bk>
      <rc t="2" v="11811"/>
    </bk>
    <bk>
      <rc t="2" v="11812"/>
    </bk>
    <bk>
      <rc t="2" v="11813"/>
    </bk>
    <bk>
      <rc t="2" v="11814"/>
    </bk>
    <bk>
      <rc t="2" v="11815"/>
    </bk>
    <bk>
      <rc t="2" v="11816"/>
    </bk>
    <bk>
      <rc t="2" v="11817"/>
    </bk>
    <bk>
      <rc t="2" v="11818"/>
    </bk>
    <bk>
      <rc t="2" v="11819"/>
    </bk>
    <bk>
      <rc t="2" v="11820"/>
    </bk>
    <bk>
      <rc t="2" v="11821"/>
    </bk>
    <bk>
      <rc t="2" v="11822"/>
    </bk>
    <bk>
      <rc t="2" v="11823"/>
    </bk>
    <bk>
      <rc t="2" v="11824"/>
    </bk>
    <bk>
      <rc t="2" v="11825"/>
    </bk>
    <bk>
      <rc t="2" v="11826"/>
    </bk>
    <bk>
      <rc t="2" v="11827"/>
    </bk>
    <bk>
      <rc t="2" v="11828"/>
    </bk>
    <bk>
      <rc t="2" v="11829"/>
    </bk>
    <bk>
      <rc t="2" v="11830"/>
    </bk>
    <bk>
      <rc t="2" v="11831"/>
    </bk>
    <bk>
      <rc t="2" v="11832"/>
    </bk>
    <bk>
      <rc t="2" v="11833"/>
    </bk>
    <bk>
      <rc t="2" v="11834"/>
    </bk>
    <bk>
      <rc t="2" v="11835"/>
    </bk>
    <bk>
      <rc t="2" v="11836"/>
    </bk>
    <bk>
      <rc t="2" v="11837"/>
    </bk>
    <bk>
      <rc t="2" v="11838"/>
    </bk>
    <bk>
      <rc t="2" v="11839"/>
    </bk>
    <bk>
      <rc t="2" v="11840"/>
    </bk>
    <bk>
      <rc t="2" v="11841"/>
    </bk>
    <bk>
      <rc t="2" v="11842"/>
    </bk>
    <bk>
      <rc t="2" v="11843"/>
    </bk>
    <bk>
      <rc t="2" v="11844"/>
    </bk>
    <bk>
      <rc t="2" v="11845"/>
    </bk>
    <bk>
      <rc t="2" v="11846"/>
    </bk>
    <bk>
      <rc t="2" v="11847"/>
    </bk>
    <bk>
      <rc t="2" v="11848"/>
    </bk>
    <bk>
      <rc t="2" v="11849"/>
    </bk>
    <bk>
      <rc t="2" v="11850"/>
    </bk>
    <bk>
      <rc t="2" v="11851"/>
    </bk>
    <bk>
      <rc t="2" v="11852"/>
    </bk>
    <bk>
      <rc t="2" v="11853"/>
    </bk>
    <bk>
      <rc t="2" v="11854"/>
    </bk>
    <bk>
      <rc t="2" v="11855"/>
    </bk>
    <bk>
      <rc t="2" v="11856"/>
    </bk>
    <bk>
      <rc t="2" v="11857"/>
    </bk>
    <bk>
      <rc t="2" v="11858"/>
    </bk>
    <bk>
      <rc t="2" v="11859"/>
    </bk>
    <bk>
      <rc t="2" v="11860"/>
    </bk>
    <bk>
      <rc t="2" v="11861"/>
    </bk>
    <bk>
      <rc t="2" v="11862"/>
    </bk>
    <bk>
      <rc t="2" v="11863"/>
    </bk>
    <bk>
      <rc t="2" v="11864"/>
    </bk>
    <bk>
      <rc t="2" v="11865"/>
    </bk>
    <bk>
      <rc t="2" v="11866"/>
    </bk>
    <bk>
      <rc t="2" v="11867"/>
    </bk>
    <bk>
      <rc t="2" v="11868"/>
    </bk>
    <bk>
      <rc t="2" v="11869"/>
    </bk>
    <bk>
      <rc t="2" v="11870"/>
    </bk>
    <bk>
      <rc t="2" v="11871"/>
    </bk>
    <bk>
      <rc t="2" v="11872"/>
    </bk>
    <bk>
      <rc t="2" v="11873"/>
    </bk>
    <bk>
      <rc t="2" v="11874"/>
    </bk>
    <bk>
      <rc t="2" v="11875"/>
    </bk>
    <bk>
      <rc t="2" v="11876"/>
    </bk>
    <bk>
      <rc t="2" v="11877"/>
    </bk>
    <bk>
      <rc t="2" v="11878"/>
    </bk>
    <bk>
      <rc t="2" v="11879"/>
    </bk>
    <bk>
      <rc t="2" v="11880"/>
    </bk>
    <bk>
      <rc t="2" v="11881"/>
    </bk>
    <bk>
      <rc t="2" v="11882"/>
    </bk>
    <bk>
      <rc t="2" v="11883"/>
    </bk>
    <bk>
      <rc t="2" v="11884"/>
    </bk>
    <bk>
      <rc t="2" v="11885"/>
    </bk>
    <bk>
      <rc t="2" v="11886"/>
    </bk>
    <bk>
      <rc t="2" v="11887"/>
    </bk>
    <bk>
      <rc t="2" v="11888"/>
    </bk>
    <bk>
      <rc t="2" v="11889"/>
    </bk>
    <bk>
      <rc t="2" v="11890"/>
    </bk>
    <bk>
      <rc t="2" v="11891"/>
    </bk>
    <bk>
      <rc t="2" v="11892"/>
    </bk>
    <bk>
      <rc t="2" v="11893"/>
    </bk>
    <bk>
      <rc t="2" v="11894"/>
    </bk>
    <bk>
      <rc t="2" v="11895"/>
    </bk>
    <bk>
      <rc t="2" v="11896"/>
    </bk>
    <bk>
      <rc t="2" v="11897"/>
    </bk>
    <bk>
      <rc t="2" v="11898"/>
    </bk>
    <bk>
      <rc t="2" v="11899"/>
    </bk>
    <bk>
      <rc t="2" v="11900"/>
    </bk>
    <bk>
      <rc t="2" v="11901"/>
    </bk>
    <bk>
      <rc t="2" v="11902"/>
    </bk>
    <bk>
      <rc t="2" v="11903"/>
    </bk>
    <bk>
      <rc t="2" v="11904"/>
    </bk>
    <bk>
      <rc t="2" v="11905"/>
    </bk>
    <bk>
      <rc t="2" v="11906"/>
    </bk>
    <bk>
      <rc t="2" v="11907"/>
    </bk>
    <bk>
      <rc t="2" v="11908"/>
    </bk>
    <bk>
      <rc t="2" v="11909"/>
    </bk>
    <bk>
      <rc t="2" v="11910"/>
    </bk>
    <bk>
      <rc t="2" v="11911"/>
    </bk>
    <bk>
      <rc t="2" v="11912"/>
    </bk>
    <bk>
      <rc t="2" v="11913"/>
    </bk>
    <bk>
      <rc t="2" v="11914"/>
    </bk>
    <bk>
      <rc t="2" v="11915"/>
    </bk>
    <bk>
      <rc t="2" v="11916"/>
    </bk>
    <bk>
      <rc t="2" v="11917"/>
    </bk>
    <bk>
      <rc t="2" v="11918"/>
    </bk>
    <bk>
      <rc t="2" v="11919"/>
    </bk>
    <bk>
      <rc t="2" v="11920"/>
    </bk>
    <bk>
      <rc t="2" v="11921"/>
    </bk>
    <bk>
      <rc t="2" v="11922"/>
    </bk>
    <bk>
      <rc t="2" v="11923"/>
    </bk>
    <bk>
      <rc t="2" v="11924"/>
    </bk>
    <bk>
      <rc t="2" v="11925"/>
    </bk>
    <bk>
      <rc t="2" v="11926"/>
    </bk>
    <bk>
      <rc t="2" v="11927"/>
    </bk>
    <bk>
      <rc t="2" v="11928"/>
    </bk>
    <bk>
      <rc t="2" v="11929"/>
    </bk>
    <bk>
      <rc t="2" v="11930"/>
    </bk>
    <bk>
      <rc t="2" v="11931"/>
    </bk>
    <bk>
      <rc t="2" v="11932"/>
    </bk>
    <bk>
      <rc t="2" v="11933"/>
    </bk>
    <bk>
      <rc t="2" v="11934"/>
    </bk>
    <bk>
      <rc t="2" v="11935"/>
    </bk>
    <bk>
      <rc t="2" v="11936"/>
    </bk>
    <bk>
      <rc t="2" v="11937"/>
    </bk>
    <bk>
      <rc t="2" v="11938"/>
    </bk>
    <bk>
      <rc t="2" v="11939"/>
    </bk>
    <bk>
      <rc t="2" v="11940"/>
    </bk>
    <bk>
      <rc t="2" v="11941"/>
    </bk>
    <bk>
      <rc t="2" v="11942"/>
    </bk>
    <bk>
      <rc t="2" v="11943"/>
    </bk>
    <bk>
      <rc t="2" v="11944"/>
    </bk>
    <bk>
      <rc t="2" v="11945"/>
    </bk>
    <bk>
      <rc t="2" v="11946"/>
    </bk>
    <bk>
      <rc t="2" v="11947"/>
    </bk>
    <bk>
      <rc t="2" v="11948"/>
    </bk>
    <bk>
      <rc t="2" v="11949"/>
    </bk>
    <bk>
      <rc t="2" v="11950"/>
    </bk>
    <bk>
      <rc t="2" v="11951"/>
    </bk>
    <bk>
      <rc t="2" v="11952"/>
    </bk>
    <bk>
      <rc t="2" v="11953"/>
    </bk>
    <bk>
      <rc t="2" v="11954"/>
    </bk>
    <bk>
      <rc t="2" v="11955"/>
    </bk>
    <bk>
      <rc t="2" v="11956"/>
    </bk>
    <bk>
      <rc t="2" v="11957"/>
    </bk>
    <bk>
      <rc t="2" v="11958"/>
    </bk>
    <bk>
      <rc t="2" v="11959"/>
    </bk>
    <bk>
      <rc t="2" v="11960"/>
    </bk>
    <bk>
      <rc t="2" v="11961"/>
    </bk>
    <bk>
      <rc t="2" v="11962"/>
    </bk>
    <bk>
      <rc t="2" v="11963"/>
    </bk>
    <bk>
      <rc t="2" v="11964"/>
    </bk>
    <bk>
      <rc t="2" v="11965"/>
    </bk>
    <bk>
      <rc t="2" v="11966"/>
    </bk>
    <bk>
      <rc t="2" v="11967"/>
    </bk>
    <bk>
      <rc t="2" v="11968"/>
    </bk>
    <bk>
      <rc t="2" v="11969"/>
    </bk>
    <bk>
      <rc t="2" v="11970"/>
    </bk>
    <bk>
      <rc t="2" v="11971"/>
    </bk>
    <bk>
      <rc t="2" v="11972"/>
    </bk>
    <bk>
      <rc t="2" v="11973"/>
    </bk>
    <bk>
      <rc t="2" v="11974"/>
    </bk>
    <bk>
      <rc t="2" v="11975"/>
    </bk>
    <bk>
      <rc t="2" v="11976"/>
    </bk>
    <bk>
      <rc t="2" v="11977"/>
    </bk>
    <bk>
      <rc t="2" v="11978"/>
    </bk>
    <bk>
      <rc t="2" v="11979"/>
    </bk>
    <bk>
      <rc t="2" v="11980"/>
    </bk>
    <bk>
      <rc t="2" v="11981"/>
    </bk>
    <bk>
      <rc t="2" v="11982"/>
    </bk>
    <bk>
      <rc t="2" v="11983"/>
    </bk>
    <bk>
      <rc t="2" v="11984"/>
    </bk>
    <bk>
      <rc t="2" v="11985"/>
    </bk>
    <bk>
      <rc t="2" v="11986"/>
    </bk>
    <bk>
      <rc t="2" v="11987"/>
    </bk>
    <bk>
      <rc t="2" v="11988"/>
    </bk>
    <bk>
      <rc t="2" v="11989"/>
    </bk>
    <bk>
      <rc t="2" v="11990"/>
    </bk>
    <bk>
      <rc t="2" v="11991"/>
    </bk>
    <bk>
      <rc t="2" v="11992"/>
    </bk>
    <bk>
      <rc t="2" v="11993"/>
    </bk>
    <bk>
      <rc t="2" v="11994"/>
    </bk>
    <bk>
      <rc t="2" v="11995"/>
    </bk>
    <bk>
      <rc t="2" v="11996"/>
    </bk>
    <bk>
      <rc t="2" v="11997"/>
    </bk>
    <bk>
      <rc t="2" v="11998"/>
    </bk>
    <bk>
      <rc t="2" v="11999"/>
    </bk>
    <bk>
      <rc t="2" v="12000"/>
    </bk>
    <bk>
      <rc t="2" v="12001"/>
    </bk>
    <bk>
      <rc t="2" v="12002"/>
    </bk>
    <bk>
      <rc t="2" v="12003"/>
    </bk>
    <bk>
      <rc t="2" v="12004"/>
    </bk>
    <bk>
      <rc t="2" v="12005"/>
    </bk>
    <bk>
      <rc t="2" v="12006"/>
    </bk>
    <bk>
      <rc t="2" v="12007"/>
    </bk>
    <bk>
      <rc t="2" v="12008"/>
    </bk>
    <bk>
      <rc t="2" v="12009"/>
    </bk>
    <bk>
      <rc t="2" v="12010"/>
    </bk>
    <bk>
      <rc t="2" v="12011"/>
    </bk>
    <bk>
      <rc t="2" v="12012"/>
    </bk>
    <bk>
      <rc t="2" v="12013"/>
    </bk>
    <bk>
      <rc t="2" v="12014"/>
    </bk>
    <bk>
      <rc t="2" v="12015"/>
    </bk>
    <bk>
      <rc t="2" v="12016"/>
    </bk>
    <bk>
      <rc t="2" v="12017"/>
    </bk>
    <bk>
      <rc t="2" v="12018"/>
    </bk>
    <bk>
      <rc t="2" v="12019"/>
    </bk>
    <bk>
      <rc t="2" v="12020"/>
    </bk>
    <bk>
      <rc t="2" v="12021"/>
    </bk>
    <bk>
      <rc t="2" v="12022"/>
    </bk>
    <bk>
      <rc t="2" v="12023"/>
    </bk>
    <bk>
      <rc t="2" v="12024"/>
    </bk>
    <bk>
      <rc t="2" v="12025"/>
    </bk>
    <bk>
      <rc t="2" v="12026"/>
    </bk>
    <bk>
      <rc t="2" v="12027"/>
    </bk>
    <bk>
      <rc t="2" v="12028"/>
    </bk>
    <bk>
      <rc t="2" v="12029"/>
    </bk>
    <bk>
      <rc t="2" v="12030"/>
    </bk>
    <bk>
      <rc t="2" v="12031"/>
    </bk>
    <bk>
      <rc t="2" v="12032"/>
    </bk>
    <bk>
      <rc t="2" v="12033"/>
    </bk>
    <bk>
      <rc t="2" v="12034"/>
    </bk>
    <bk>
      <rc t="2" v="12035"/>
    </bk>
    <bk>
      <rc t="2" v="12036"/>
    </bk>
    <bk>
      <rc t="2" v="12037"/>
    </bk>
    <bk>
      <rc t="2" v="12038"/>
    </bk>
    <bk>
      <rc t="2" v="12039"/>
    </bk>
    <bk>
      <rc t="2" v="12040"/>
    </bk>
    <bk>
      <rc t="2" v="12041"/>
    </bk>
    <bk>
      <rc t="2" v="12042"/>
    </bk>
    <bk>
      <rc t="2" v="12043"/>
    </bk>
    <bk>
      <rc t="2" v="12044"/>
    </bk>
    <bk>
      <rc t="2" v="12045"/>
    </bk>
    <bk>
      <rc t="2" v="12046"/>
    </bk>
    <bk>
      <rc t="2" v="12047"/>
    </bk>
    <bk>
      <rc t="2" v="12048"/>
    </bk>
    <bk>
      <rc t="2" v="12049"/>
    </bk>
    <bk>
      <rc t="2" v="12050"/>
    </bk>
    <bk>
      <rc t="2" v="12051"/>
    </bk>
    <bk>
      <rc t="2" v="12052"/>
    </bk>
    <bk>
      <rc t="2" v="12053"/>
    </bk>
    <bk>
      <rc t="2" v="12054"/>
    </bk>
    <bk>
      <rc t="2" v="12055"/>
    </bk>
    <bk>
      <rc t="2" v="12056"/>
    </bk>
    <bk>
      <rc t="2" v="12057"/>
    </bk>
    <bk>
      <rc t="2" v="12058"/>
    </bk>
    <bk>
      <rc t="2" v="12059"/>
    </bk>
    <bk>
      <rc t="2" v="12060"/>
    </bk>
    <bk>
      <rc t="2" v="12061"/>
    </bk>
    <bk>
      <rc t="2" v="12062"/>
    </bk>
    <bk>
      <rc t="2" v="12063"/>
    </bk>
    <bk>
      <rc t="2" v="12064"/>
    </bk>
    <bk>
      <rc t="2" v="12065"/>
    </bk>
    <bk>
      <rc t="2" v="12066"/>
    </bk>
    <bk>
      <rc t="2" v="12067"/>
    </bk>
    <bk>
      <rc t="2" v="12068"/>
    </bk>
    <bk>
      <rc t="2" v="12069"/>
    </bk>
    <bk>
      <rc t="2" v="12070"/>
    </bk>
    <bk>
      <rc t="2" v="12071"/>
    </bk>
    <bk>
      <rc t="2" v="12072"/>
    </bk>
    <bk>
      <rc t="2" v="12073"/>
    </bk>
    <bk>
      <rc t="2" v="12074"/>
    </bk>
    <bk>
      <rc t="2" v="12075"/>
    </bk>
    <bk>
      <rc t="2" v="12076"/>
    </bk>
    <bk>
      <rc t="2" v="12077"/>
    </bk>
    <bk>
      <rc t="2" v="12078"/>
    </bk>
    <bk>
      <rc t="2" v="12079"/>
    </bk>
    <bk>
      <rc t="2" v="12080"/>
    </bk>
    <bk>
      <rc t="2" v="12081"/>
    </bk>
    <bk>
      <rc t="2" v="12082"/>
    </bk>
    <bk>
      <rc t="2" v="12083"/>
    </bk>
    <bk>
      <rc t="2" v="12084"/>
    </bk>
    <bk>
      <rc t="2" v="12085"/>
    </bk>
    <bk>
      <rc t="2" v="12086"/>
    </bk>
    <bk>
      <rc t="2" v="12087"/>
    </bk>
    <bk>
      <rc t="2" v="12088"/>
    </bk>
    <bk>
      <rc t="2" v="12089"/>
    </bk>
    <bk>
      <rc t="2" v="12090"/>
    </bk>
    <bk>
      <rc t="2" v="12091"/>
    </bk>
    <bk>
      <rc t="2" v="12092"/>
    </bk>
    <bk>
      <rc t="2" v="12093"/>
    </bk>
    <bk>
      <rc t="2" v="12094"/>
    </bk>
    <bk>
      <rc t="2" v="12095"/>
    </bk>
    <bk>
      <rc t="2" v="12096"/>
    </bk>
    <bk>
      <rc t="2" v="12097"/>
    </bk>
    <bk>
      <rc t="2" v="12098"/>
    </bk>
    <bk>
      <rc t="2" v="12099"/>
    </bk>
    <bk>
      <rc t="2" v="12100"/>
    </bk>
    <bk>
      <rc t="2" v="12101"/>
    </bk>
    <bk>
      <rc t="2" v="12102"/>
    </bk>
    <bk>
      <rc t="2" v="12103"/>
    </bk>
    <bk>
      <rc t="2" v="12104"/>
    </bk>
    <bk>
      <rc t="2" v="12105"/>
    </bk>
    <bk>
      <rc t="2" v="12106"/>
    </bk>
    <bk>
      <rc t="2" v="12107"/>
    </bk>
    <bk>
      <rc t="2" v="12108"/>
    </bk>
    <bk>
      <rc t="2" v="12109"/>
    </bk>
    <bk>
      <rc t="2" v="12110"/>
    </bk>
    <bk>
      <rc t="2" v="12111"/>
    </bk>
    <bk>
      <rc t="2" v="12112"/>
    </bk>
    <bk>
      <rc t="2" v="12113"/>
    </bk>
    <bk>
      <rc t="2" v="12114"/>
    </bk>
    <bk>
      <rc t="2" v="12115"/>
    </bk>
    <bk>
      <rc t="2" v="12116"/>
    </bk>
    <bk>
      <rc t="2" v="12117"/>
    </bk>
    <bk>
      <rc t="2" v="12118"/>
    </bk>
    <bk>
      <rc t="2" v="12119"/>
    </bk>
    <bk>
      <rc t="2" v="12120"/>
    </bk>
    <bk>
      <rc t="2" v="12121"/>
    </bk>
    <bk>
      <rc t="2" v="12122"/>
    </bk>
    <bk>
      <rc t="2" v="12123"/>
    </bk>
    <bk>
      <rc t="2" v="12124"/>
    </bk>
    <bk>
      <rc t="2" v="12125"/>
    </bk>
    <bk>
      <rc t="2" v="12126"/>
    </bk>
    <bk>
      <rc t="2" v="12127"/>
    </bk>
    <bk>
      <rc t="2" v="12128"/>
    </bk>
    <bk>
      <rc t="2" v="12129"/>
    </bk>
    <bk>
      <rc t="2" v="12130"/>
    </bk>
    <bk>
      <rc t="2" v="12131"/>
    </bk>
    <bk>
      <rc t="2" v="12132"/>
    </bk>
    <bk>
      <rc t="2" v="12133"/>
    </bk>
    <bk>
      <rc t="2" v="12134"/>
    </bk>
    <bk>
      <rc t="2" v="12135"/>
    </bk>
    <bk>
      <rc t="2" v="12136"/>
    </bk>
    <bk>
      <rc t="2" v="12137"/>
    </bk>
    <bk>
      <rc t="2" v="12138"/>
    </bk>
    <bk>
      <rc t="2" v="12139"/>
    </bk>
    <bk>
      <rc t="2" v="12140"/>
    </bk>
    <bk>
      <rc t="2" v="12141"/>
    </bk>
    <bk>
      <rc t="2" v="12142"/>
    </bk>
    <bk>
      <rc t="2" v="12143"/>
    </bk>
    <bk>
      <rc t="2" v="12144"/>
    </bk>
    <bk>
      <rc t="2" v="12145"/>
    </bk>
    <bk>
      <rc t="2" v="12146"/>
    </bk>
    <bk>
      <rc t="2" v="12147"/>
    </bk>
    <bk>
      <rc t="2" v="12148"/>
    </bk>
    <bk>
      <rc t="2" v="12149"/>
    </bk>
    <bk>
      <rc t="2" v="12150"/>
    </bk>
    <bk>
      <rc t="2" v="12151"/>
    </bk>
    <bk>
      <rc t="2" v="12152"/>
    </bk>
    <bk>
      <rc t="2" v="12153"/>
    </bk>
    <bk>
      <rc t="2" v="12154"/>
    </bk>
    <bk>
      <rc t="2" v="12155"/>
    </bk>
    <bk>
      <rc t="2" v="12156"/>
    </bk>
    <bk>
      <rc t="2" v="12157"/>
    </bk>
    <bk>
      <rc t="2" v="12158"/>
    </bk>
    <bk>
      <rc t="2" v="12159"/>
    </bk>
    <bk>
      <rc t="2" v="12160"/>
    </bk>
    <bk>
      <rc t="2" v="12161"/>
    </bk>
    <bk>
      <rc t="2" v="12162"/>
    </bk>
    <bk>
      <rc t="2" v="12163"/>
    </bk>
    <bk>
      <rc t="2" v="12164"/>
    </bk>
    <bk>
      <rc t="2" v="12165"/>
    </bk>
    <bk>
      <rc t="2" v="12166"/>
    </bk>
    <bk>
      <rc t="2" v="12167"/>
    </bk>
    <bk>
      <rc t="2" v="12168"/>
    </bk>
    <bk>
      <rc t="2" v="12169"/>
    </bk>
    <bk>
      <rc t="2" v="12170"/>
    </bk>
    <bk>
      <rc t="2" v="12171"/>
    </bk>
    <bk>
      <rc t="2" v="12172"/>
    </bk>
    <bk>
      <rc t="2" v="12173"/>
    </bk>
    <bk>
      <rc t="2" v="12174"/>
    </bk>
    <bk>
      <rc t="2" v="12175"/>
    </bk>
    <bk>
      <rc t="2" v="12176"/>
    </bk>
    <bk>
      <rc t="2" v="12177"/>
    </bk>
    <bk>
      <rc t="2" v="12178"/>
    </bk>
    <bk>
      <rc t="2" v="12179"/>
    </bk>
    <bk>
      <rc t="2" v="12180"/>
    </bk>
    <bk>
      <rc t="2" v="12181"/>
    </bk>
    <bk>
      <rc t="2" v="12182"/>
    </bk>
    <bk>
      <rc t="2" v="12183"/>
    </bk>
    <bk>
      <rc t="2" v="12184"/>
    </bk>
    <bk>
      <rc t="2" v="12185"/>
    </bk>
    <bk>
      <rc t="2" v="12186"/>
    </bk>
    <bk>
      <rc t="2" v="12187"/>
    </bk>
    <bk>
      <rc t="2" v="12188"/>
    </bk>
    <bk>
      <rc t="2" v="12189"/>
    </bk>
    <bk>
      <rc t="2" v="12190"/>
    </bk>
    <bk>
      <rc t="2" v="12191"/>
    </bk>
    <bk>
      <rc t="2" v="12192"/>
    </bk>
    <bk>
      <rc t="2" v="12193"/>
    </bk>
    <bk>
      <rc t="2" v="12194"/>
    </bk>
    <bk>
      <rc t="2" v="12195"/>
    </bk>
    <bk>
      <rc t="2" v="12196"/>
    </bk>
    <bk>
      <rc t="2" v="12197"/>
    </bk>
    <bk>
      <rc t="2" v="12198"/>
    </bk>
    <bk>
      <rc t="2" v="12199"/>
    </bk>
    <bk>
      <rc t="2" v="12200"/>
    </bk>
    <bk>
      <rc t="2" v="12201"/>
    </bk>
    <bk>
      <rc t="2" v="12202"/>
    </bk>
    <bk>
      <rc t="2" v="12203"/>
    </bk>
    <bk>
      <rc t="2" v="12204"/>
    </bk>
    <bk>
      <rc t="2" v="12205"/>
    </bk>
    <bk>
      <rc t="2" v="12206"/>
    </bk>
    <bk>
      <rc t="2" v="12207"/>
    </bk>
    <bk>
      <rc t="2" v="12208"/>
    </bk>
    <bk>
      <rc t="2" v="12209"/>
    </bk>
    <bk>
      <rc t="2" v="12210"/>
    </bk>
    <bk>
      <rc t="2" v="12211"/>
    </bk>
    <bk>
      <rc t="2" v="12212"/>
    </bk>
    <bk>
      <rc t="2" v="12213"/>
    </bk>
    <bk>
      <rc t="2" v="12214"/>
    </bk>
    <bk>
      <rc t="2" v="12215"/>
    </bk>
    <bk>
      <rc t="2" v="12216"/>
    </bk>
    <bk>
      <rc t="2" v="12217"/>
    </bk>
    <bk>
      <rc t="2" v="12218"/>
    </bk>
    <bk>
      <rc t="2" v="12219"/>
    </bk>
    <bk>
      <rc t="2" v="12220"/>
    </bk>
    <bk>
      <rc t="2" v="12221"/>
    </bk>
    <bk>
      <rc t="2" v="12222"/>
    </bk>
    <bk>
      <rc t="2" v="12223"/>
    </bk>
    <bk>
      <rc t="2" v="12224"/>
    </bk>
    <bk>
      <rc t="2" v="12225"/>
    </bk>
    <bk>
      <rc t="2" v="12226"/>
    </bk>
    <bk>
      <rc t="2" v="12227"/>
    </bk>
    <bk>
      <rc t="2" v="12228"/>
    </bk>
    <bk>
      <rc t="2" v="12229"/>
    </bk>
    <bk>
      <rc t="2" v="12230"/>
    </bk>
    <bk>
      <rc t="2" v="12231"/>
    </bk>
    <bk>
      <rc t="2" v="12232"/>
    </bk>
    <bk>
      <rc t="2" v="12233"/>
    </bk>
    <bk>
      <rc t="2" v="12234"/>
    </bk>
    <bk>
      <rc t="2" v="12235"/>
    </bk>
    <bk>
      <rc t="2" v="12236"/>
    </bk>
    <bk>
      <rc t="2" v="12237"/>
    </bk>
    <bk>
      <rc t="2" v="12238"/>
    </bk>
    <bk>
      <rc t="2" v="12239"/>
    </bk>
    <bk>
      <rc t="2" v="12240"/>
    </bk>
    <bk>
      <rc t="2" v="12241"/>
    </bk>
    <bk>
      <rc t="2" v="12242"/>
    </bk>
    <bk>
      <rc t="2" v="12243"/>
    </bk>
    <bk>
      <rc t="2" v="12244"/>
    </bk>
    <bk>
      <rc t="2" v="12245"/>
    </bk>
    <bk>
      <rc t="2" v="12246"/>
    </bk>
    <bk>
      <rc t="2" v="12247"/>
    </bk>
    <bk>
      <rc t="2" v="12248"/>
    </bk>
    <bk>
      <rc t="2" v="12249"/>
    </bk>
    <bk>
      <rc t="2" v="12250"/>
    </bk>
    <bk>
      <rc t="2" v="12251"/>
    </bk>
    <bk>
      <rc t="2" v="12252"/>
    </bk>
    <bk>
      <rc t="2" v="12253"/>
    </bk>
    <bk>
      <rc t="2" v="12254"/>
    </bk>
    <bk>
      <rc t="2" v="12255"/>
    </bk>
    <bk>
      <rc t="2" v="12256"/>
    </bk>
    <bk>
      <rc t="2" v="12257"/>
    </bk>
    <bk>
      <rc t="2" v="12258"/>
    </bk>
    <bk>
      <rc t="2" v="12259"/>
    </bk>
    <bk>
      <rc t="2" v="12260"/>
    </bk>
    <bk>
      <rc t="2" v="12261"/>
    </bk>
    <bk>
      <rc t="2" v="12262"/>
    </bk>
    <bk>
      <rc t="2" v="12263"/>
    </bk>
    <bk>
      <rc t="2" v="12264"/>
    </bk>
    <bk>
      <rc t="2" v="12265"/>
    </bk>
    <bk>
      <rc t="2" v="12266"/>
    </bk>
    <bk>
      <rc t="2" v="12267"/>
    </bk>
    <bk>
      <rc t="2" v="12268"/>
    </bk>
    <bk>
      <rc t="2" v="12269"/>
    </bk>
    <bk>
      <rc t="2" v="12270"/>
    </bk>
    <bk>
      <rc t="2" v="12271"/>
    </bk>
    <bk>
      <rc t="2" v="12272"/>
    </bk>
    <bk>
      <rc t="2" v="12273"/>
    </bk>
    <bk>
      <rc t="2" v="12274"/>
    </bk>
    <bk>
      <rc t="2" v="12275"/>
    </bk>
    <bk>
      <rc t="2" v="12276"/>
    </bk>
    <bk>
      <rc t="2" v="12277"/>
    </bk>
    <bk>
      <rc t="2" v="12278"/>
    </bk>
    <bk>
      <rc t="2" v="12279"/>
    </bk>
    <bk>
      <rc t="2" v="12280"/>
    </bk>
    <bk>
      <rc t="2" v="12281"/>
    </bk>
    <bk>
      <rc t="2" v="12282"/>
    </bk>
    <bk>
      <rc t="2" v="12283"/>
    </bk>
    <bk>
      <rc t="2" v="12284"/>
    </bk>
    <bk>
      <rc t="2" v="12285"/>
    </bk>
    <bk>
      <rc t="2" v="12286"/>
    </bk>
    <bk>
      <rc t="2" v="12287"/>
    </bk>
    <bk>
      <rc t="2" v="12288"/>
    </bk>
    <bk>
      <rc t="2" v="12289"/>
    </bk>
    <bk>
      <rc t="2" v="12290"/>
    </bk>
    <bk>
      <rc t="2" v="12291"/>
    </bk>
    <bk>
      <rc t="2" v="12292"/>
    </bk>
    <bk>
      <rc t="2" v="12293"/>
    </bk>
    <bk>
      <rc t="2" v="12294"/>
    </bk>
    <bk>
      <rc t="2" v="12295"/>
    </bk>
    <bk>
      <rc t="2" v="12296"/>
    </bk>
    <bk>
      <rc t="2" v="12297"/>
    </bk>
    <bk>
      <rc t="2" v="12298"/>
    </bk>
    <bk>
      <rc t="2" v="12299"/>
    </bk>
    <bk>
      <rc t="2" v="12300"/>
    </bk>
    <bk>
      <rc t="2" v="12301"/>
    </bk>
    <bk>
      <rc t="2" v="12302"/>
    </bk>
    <bk>
      <rc t="2" v="12303"/>
    </bk>
    <bk>
      <rc t="2" v="12304"/>
    </bk>
    <bk>
      <rc t="2" v="12305"/>
    </bk>
    <bk>
      <rc t="2" v="12306"/>
    </bk>
    <bk>
      <rc t="2" v="12307"/>
    </bk>
    <bk>
      <rc t="2" v="12308"/>
    </bk>
    <bk>
      <rc t="2" v="12309"/>
    </bk>
    <bk>
      <rc t="2" v="12310"/>
    </bk>
    <bk>
      <rc t="2" v="12311"/>
    </bk>
    <bk>
      <rc t="2" v="12312"/>
    </bk>
    <bk>
      <rc t="2" v="12313"/>
    </bk>
    <bk>
      <rc t="2" v="12314"/>
    </bk>
    <bk>
      <rc t="2" v="12315"/>
    </bk>
    <bk>
      <rc t="2" v="12316"/>
    </bk>
    <bk>
      <rc t="2" v="12317"/>
    </bk>
    <bk>
      <rc t="2" v="12318"/>
    </bk>
    <bk>
      <rc t="2" v="12319"/>
    </bk>
    <bk>
      <rc t="2" v="12320"/>
    </bk>
    <bk>
      <rc t="2" v="12321"/>
    </bk>
    <bk>
      <rc t="2" v="12322"/>
    </bk>
    <bk>
      <rc t="2" v="12323"/>
    </bk>
    <bk>
      <rc t="2" v="12324"/>
    </bk>
    <bk>
      <rc t="2" v="12325"/>
    </bk>
    <bk>
      <rc t="2" v="12326"/>
    </bk>
    <bk>
      <rc t="2" v="12327"/>
    </bk>
    <bk>
      <rc t="2" v="12328"/>
    </bk>
    <bk>
      <rc t="2" v="12329"/>
    </bk>
    <bk>
      <rc t="2" v="12330"/>
    </bk>
    <bk>
      <rc t="2" v="12331"/>
    </bk>
    <bk>
      <rc t="2" v="12332"/>
    </bk>
    <bk>
      <rc t="2" v="12333"/>
    </bk>
    <bk>
      <rc t="2" v="12334"/>
    </bk>
    <bk>
      <rc t="2" v="12335"/>
    </bk>
    <bk>
      <rc t="2" v="12336"/>
    </bk>
    <bk>
      <rc t="2" v="12337"/>
    </bk>
    <bk>
      <rc t="2" v="12338"/>
    </bk>
    <bk>
      <rc t="2" v="12339"/>
    </bk>
    <bk>
      <rc t="2" v="12340"/>
    </bk>
    <bk>
      <rc t="2" v="12341"/>
    </bk>
    <bk>
      <rc t="2" v="12342"/>
    </bk>
    <bk>
      <rc t="2" v="12343"/>
    </bk>
    <bk>
      <rc t="2" v="12344"/>
    </bk>
    <bk>
      <rc t="2" v="12345"/>
    </bk>
    <bk>
      <rc t="2" v="12346"/>
    </bk>
    <bk>
      <rc t="2" v="12347"/>
    </bk>
    <bk>
      <rc t="2" v="12348"/>
    </bk>
    <bk>
      <rc t="2" v="12349"/>
    </bk>
    <bk>
      <rc t="2" v="12350"/>
    </bk>
    <bk>
      <rc t="2" v="12351"/>
    </bk>
    <bk>
      <rc t="2" v="12352"/>
    </bk>
    <bk>
      <rc t="2" v="12353"/>
    </bk>
    <bk>
      <rc t="2" v="12354"/>
    </bk>
    <bk>
      <rc t="2" v="12355"/>
    </bk>
    <bk>
      <rc t="2" v="12356"/>
    </bk>
    <bk>
      <rc t="2" v="12357"/>
    </bk>
    <bk>
      <rc t="2" v="12358"/>
    </bk>
    <bk>
      <rc t="2" v="12359"/>
    </bk>
    <bk>
      <rc t="2" v="12360"/>
    </bk>
    <bk>
      <rc t="2" v="12361"/>
    </bk>
    <bk>
      <rc t="2" v="12362"/>
    </bk>
    <bk>
      <rc t="2" v="12363"/>
    </bk>
    <bk>
      <rc t="2" v="12364"/>
    </bk>
    <bk>
      <rc t="2" v="12365"/>
    </bk>
    <bk>
      <rc t="2" v="12366"/>
    </bk>
    <bk>
      <rc t="2" v="12367"/>
    </bk>
    <bk>
      <rc t="2" v="12368"/>
    </bk>
    <bk>
      <rc t="2" v="12369"/>
    </bk>
    <bk>
      <rc t="2" v="12370"/>
    </bk>
    <bk>
      <rc t="2" v="12371"/>
    </bk>
    <bk>
      <rc t="2" v="12372"/>
    </bk>
    <bk>
      <rc t="2" v="12373"/>
    </bk>
    <bk>
      <rc t="2" v="12374"/>
    </bk>
    <bk>
      <rc t="2" v="12375"/>
    </bk>
    <bk>
      <rc t="2" v="12376"/>
    </bk>
    <bk>
      <rc t="2" v="12377"/>
    </bk>
    <bk>
      <rc t="2" v="12378"/>
    </bk>
    <bk>
      <rc t="2" v="12379"/>
    </bk>
    <bk>
      <rc t="2" v="12380"/>
    </bk>
    <bk>
      <rc t="2" v="12381"/>
    </bk>
    <bk>
      <rc t="2" v="12382"/>
    </bk>
    <bk>
      <rc t="2" v="12383"/>
    </bk>
    <bk>
      <rc t="2" v="12384"/>
    </bk>
    <bk>
      <rc t="2" v="12385"/>
    </bk>
    <bk>
      <rc t="2" v="12386"/>
    </bk>
    <bk>
      <rc t="2" v="12387"/>
    </bk>
    <bk>
      <rc t="2" v="12388"/>
    </bk>
    <bk>
      <rc t="2" v="12389"/>
    </bk>
    <bk>
      <rc t="2" v="12390"/>
    </bk>
    <bk>
      <rc t="2" v="12391"/>
    </bk>
    <bk>
      <rc t="2" v="12392"/>
    </bk>
    <bk>
      <rc t="2" v="12393"/>
    </bk>
    <bk>
      <rc t="2" v="12394"/>
    </bk>
    <bk>
      <rc t="2" v="12395"/>
    </bk>
    <bk>
      <rc t="2" v="12396"/>
    </bk>
    <bk>
      <rc t="2" v="12397"/>
    </bk>
    <bk>
      <rc t="2" v="12398"/>
    </bk>
    <bk>
      <rc t="2" v="12399"/>
    </bk>
    <bk>
      <rc t="2" v="12400"/>
    </bk>
    <bk>
      <rc t="2" v="12401"/>
    </bk>
    <bk>
      <rc t="2" v="12402"/>
    </bk>
    <bk>
      <rc t="2" v="12403"/>
    </bk>
    <bk>
      <rc t="2" v="12404"/>
    </bk>
    <bk>
      <rc t="2" v="12405"/>
    </bk>
    <bk>
      <rc t="2" v="12406"/>
    </bk>
    <bk>
      <rc t="2" v="12407"/>
    </bk>
    <bk>
      <rc t="2" v="12408"/>
    </bk>
    <bk>
      <rc t="2" v="12409"/>
    </bk>
    <bk>
      <rc t="2" v="12410"/>
    </bk>
    <bk>
      <rc t="2" v="12411"/>
    </bk>
    <bk>
      <rc t="2" v="12412"/>
    </bk>
    <bk>
      <rc t="2" v="12413"/>
    </bk>
    <bk>
      <rc t="2" v="12414"/>
    </bk>
    <bk>
      <rc t="2" v="12415"/>
    </bk>
    <bk>
      <rc t="2" v="12416"/>
    </bk>
    <bk>
      <rc t="2" v="12417"/>
    </bk>
    <bk>
      <rc t="2" v="12418"/>
    </bk>
    <bk>
      <rc t="2" v="12419"/>
    </bk>
    <bk>
      <rc t="2" v="12420"/>
    </bk>
    <bk>
      <rc t="2" v="12421"/>
    </bk>
    <bk>
      <rc t="2" v="12422"/>
    </bk>
    <bk>
      <rc t="2" v="12423"/>
    </bk>
    <bk>
      <rc t="2" v="12424"/>
    </bk>
    <bk>
      <rc t="2" v="12425"/>
    </bk>
    <bk>
      <rc t="2" v="12426"/>
    </bk>
    <bk>
      <rc t="2" v="12427"/>
    </bk>
    <bk>
      <rc t="2" v="12428"/>
    </bk>
    <bk>
      <rc t="2" v="12429"/>
    </bk>
    <bk>
      <rc t="2" v="12430"/>
    </bk>
    <bk>
      <rc t="2" v="12431"/>
    </bk>
    <bk>
      <rc t="2" v="12432"/>
    </bk>
    <bk>
      <rc t="2" v="12433"/>
    </bk>
    <bk>
      <rc t="2" v="12434"/>
    </bk>
    <bk>
      <rc t="2" v="12435"/>
    </bk>
    <bk>
      <rc t="2" v="12436"/>
    </bk>
    <bk>
      <rc t="2" v="12437"/>
    </bk>
    <bk>
      <rc t="2" v="12438"/>
    </bk>
    <bk>
      <rc t="2" v="12439"/>
    </bk>
    <bk>
      <rc t="2" v="12440"/>
    </bk>
    <bk>
      <rc t="2" v="12441"/>
    </bk>
    <bk>
      <rc t="2" v="12442"/>
    </bk>
    <bk>
      <rc t="2" v="12443"/>
    </bk>
    <bk>
      <rc t="2" v="12444"/>
    </bk>
    <bk>
      <rc t="2" v="12445"/>
    </bk>
    <bk>
      <rc t="2" v="12446"/>
    </bk>
    <bk>
      <rc t="2" v="12447"/>
    </bk>
    <bk>
      <rc t="2" v="12448"/>
    </bk>
    <bk>
      <rc t="2" v="12449"/>
    </bk>
    <bk>
      <rc t="2" v="12450"/>
    </bk>
    <bk>
      <rc t="2" v="12451"/>
    </bk>
    <bk>
      <rc t="2" v="12452"/>
    </bk>
    <bk>
      <rc t="2" v="12453"/>
    </bk>
    <bk>
      <rc t="2" v="12454"/>
    </bk>
    <bk>
      <rc t="2" v="12455"/>
    </bk>
    <bk>
      <rc t="2" v="12456"/>
    </bk>
    <bk>
      <rc t="2" v="12457"/>
    </bk>
    <bk>
      <rc t="2" v="12458"/>
    </bk>
    <bk>
      <rc t="2" v="12459"/>
    </bk>
    <bk>
      <rc t="2" v="12460"/>
    </bk>
    <bk>
      <rc t="2" v="12461"/>
    </bk>
    <bk>
      <rc t="2" v="12462"/>
    </bk>
    <bk>
      <rc t="2" v="12463"/>
    </bk>
    <bk>
      <rc t="2" v="12464"/>
    </bk>
    <bk>
      <rc t="2" v="12465"/>
    </bk>
    <bk>
      <rc t="2" v="12466"/>
    </bk>
    <bk>
      <rc t="2" v="12467"/>
    </bk>
    <bk>
      <rc t="2" v="12468"/>
    </bk>
    <bk>
      <rc t="2" v="12469"/>
    </bk>
    <bk>
      <rc t="2" v="12470"/>
    </bk>
    <bk>
      <rc t="2" v="12471"/>
    </bk>
    <bk>
      <rc t="2" v="12472"/>
    </bk>
    <bk>
      <rc t="2" v="12473"/>
    </bk>
    <bk>
      <rc t="2" v="12474"/>
    </bk>
    <bk>
      <rc t="2" v="12475"/>
    </bk>
    <bk>
      <rc t="2" v="12476"/>
    </bk>
    <bk>
      <rc t="2" v="12477"/>
    </bk>
    <bk>
      <rc t="2" v="12478"/>
    </bk>
    <bk>
      <rc t="2" v="12479"/>
    </bk>
    <bk>
      <rc t="2" v="12480"/>
    </bk>
    <bk>
      <rc t="2" v="12481"/>
    </bk>
    <bk>
      <rc t="2" v="12482"/>
    </bk>
    <bk>
      <rc t="2" v="12483"/>
    </bk>
    <bk>
      <rc t="2" v="12484"/>
    </bk>
    <bk>
      <rc t="2" v="12485"/>
    </bk>
    <bk>
      <rc t="2" v="12486"/>
    </bk>
    <bk>
      <rc t="2" v="12487"/>
    </bk>
    <bk>
      <rc t="2" v="12488"/>
    </bk>
    <bk>
      <rc t="2" v="12489"/>
    </bk>
    <bk>
      <rc t="2" v="12490"/>
    </bk>
    <bk>
      <rc t="2" v="12491"/>
    </bk>
    <bk>
      <rc t="2" v="12492"/>
    </bk>
    <bk>
      <rc t="2" v="12493"/>
    </bk>
    <bk>
      <rc t="2" v="12494"/>
    </bk>
    <bk>
      <rc t="2" v="12495"/>
    </bk>
    <bk>
      <rc t="2" v="12496"/>
    </bk>
    <bk>
      <rc t="2" v="12497"/>
    </bk>
    <bk>
      <rc t="2" v="12498"/>
    </bk>
    <bk>
      <rc t="2" v="12499"/>
    </bk>
    <bk>
      <rc t="2" v="12500"/>
    </bk>
    <bk>
      <rc t="2" v="12501"/>
    </bk>
    <bk>
      <rc t="2" v="12502"/>
    </bk>
    <bk>
      <rc t="2" v="12503"/>
    </bk>
    <bk>
      <rc t="2" v="12504"/>
    </bk>
    <bk>
      <rc t="2" v="12505"/>
    </bk>
    <bk>
      <rc t="2" v="12506"/>
    </bk>
    <bk>
      <rc t="2" v="12507"/>
    </bk>
    <bk>
      <rc t="2" v="12508"/>
    </bk>
    <bk>
      <rc t="2" v="12509"/>
    </bk>
    <bk>
      <rc t="2" v="12510"/>
    </bk>
    <bk>
      <rc t="2" v="12511"/>
    </bk>
    <bk>
      <rc t="2" v="12512"/>
    </bk>
    <bk>
      <rc t="2" v="12513"/>
    </bk>
    <bk>
      <rc t="2" v="12514"/>
    </bk>
    <bk>
      <rc t="2" v="12515"/>
    </bk>
    <bk>
      <rc t="2" v="12516"/>
    </bk>
    <bk>
      <rc t="2" v="12517"/>
    </bk>
    <bk>
      <rc t="2" v="12518"/>
    </bk>
    <bk>
      <rc t="2" v="12519"/>
    </bk>
    <bk>
      <rc t="2" v="12520"/>
    </bk>
    <bk>
      <rc t="2" v="12521"/>
    </bk>
    <bk>
      <rc t="2" v="12522"/>
    </bk>
    <bk>
      <rc t="2" v="12523"/>
    </bk>
    <bk>
      <rc t="2" v="12524"/>
    </bk>
    <bk>
      <rc t="2" v="12525"/>
    </bk>
    <bk>
      <rc t="2" v="12526"/>
    </bk>
    <bk>
      <rc t="2" v="12527"/>
    </bk>
    <bk>
      <rc t="2" v="12528"/>
    </bk>
    <bk>
      <rc t="2" v="12529"/>
    </bk>
    <bk>
      <rc t="2" v="12530"/>
    </bk>
    <bk>
      <rc t="2" v="12531"/>
    </bk>
    <bk>
      <rc t="2" v="12532"/>
    </bk>
    <bk>
      <rc t="2" v="12533"/>
    </bk>
    <bk>
      <rc t="2" v="12534"/>
    </bk>
    <bk>
      <rc t="2" v="12535"/>
    </bk>
    <bk>
      <rc t="2" v="12536"/>
    </bk>
    <bk>
      <rc t="2" v="12537"/>
    </bk>
    <bk>
      <rc t="2" v="12538"/>
    </bk>
    <bk>
      <rc t="2" v="12539"/>
    </bk>
    <bk>
      <rc t="2" v="12540"/>
    </bk>
    <bk>
      <rc t="2" v="12541"/>
    </bk>
    <bk>
      <rc t="2" v="12542"/>
    </bk>
    <bk>
      <rc t="2" v="12543"/>
    </bk>
    <bk>
      <rc t="2" v="12544"/>
    </bk>
    <bk>
      <rc t="2" v="12545"/>
    </bk>
    <bk>
      <rc t="2" v="12546"/>
    </bk>
    <bk>
      <rc t="2" v="12547"/>
    </bk>
    <bk>
      <rc t="2" v="12548"/>
    </bk>
    <bk>
      <rc t="2" v="12549"/>
    </bk>
    <bk>
      <rc t="2" v="12550"/>
    </bk>
    <bk>
      <rc t="2" v="12551"/>
    </bk>
    <bk>
      <rc t="2" v="12552"/>
    </bk>
    <bk>
      <rc t="2" v="12553"/>
    </bk>
    <bk>
      <rc t="2" v="12554"/>
    </bk>
    <bk>
      <rc t="2" v="12555"/>
    </bk>
    <bk>
      <rc t="2" v="12556"/>
    </bk>
    <bk>
      <rc t="2" v="12557"/>
    </bk>
    <bk>
      <rc t="2" v="12558"/>
    </bk>
    <bk>
      <rc t="2" v="12559"/>
    </bk>
    <bk>
      <rc t="2" v="12560"/>
    </bk>
    <bk>
      <rc t="2" v="12561"/>
    </bk>
    <bk>
      <rc t="2" v="12562"/>
    </bk>
    <bk>
      <rc t="2" v="12563"/>
    </bk>
    <bk>
      <rc t="2" v="12564"/>
    </bk>
    <bk>
      <rc t="2" v="12565"/>
    </bk>
    <bk>
      <rc t="2" v="12566"/>
    </bk>
    <bk>
      <rc t="2" v="12567"/>
    </bk>
    <bk>
      <rc t="2" v="12568"/>
    </bk>
    <bk>
      <rc t="2" v="12569"/>
    </bk>
    <bk>
      <rc t="2" v="12570"/>
    </bk>
    <bk>
      <rc t="2" v="12571"/>
    </bk>
    <bk>
      <rc t="2" v="12572"/>
    </bk>
    <bk>
      <rc t="2" v="12573"/>
    </bk>
    <bk>
      <rc t="2" v="12574"/>
    </bk>
    <bk>
      <rc t="2" v="12575"/>
    </bk>
    <bk>
      <rc t="2" v="12576"/>
    </bk>
    <bk>
      <rc t="2" v="12577"/>
    </bk>
    <bk>
      <rc t="2" v="12578"/>
    </bk>
    <bk>
      <rc t="2" v="12579"/>
    </bk>
    <bk>
      <rc t="2" v="12580"/>
    </bk>
    <bk>
      <rc t="2" v="12581"/>
    </bk>
    <bk>
      <rc t="2" v="12582"/>
    </bk>
    <bk>
      <rc t="2" v="12583"/>
    </bk>
    <bk>
      <rc t="2" v="12584"/>
    </bk>
    <bk>
      <rc t="2" v="12585"/>
    </bk>
    <bk>
      <rc t="2" v="12586"/>
    </bk>
    <bk>
      <rc t="2" v="12587"/>
    </bk>
    <bk>
      <rc t="2" v="12588"/>
    </bk>
    <bk>
      <rc t="2" v="12589"/>
    </bk>
    <bk>
      <rc t="2" v="12590"/>
    </bk>
    <bk>
      <rc t="2" v="12591"/>
    </bk>
    <bk>
      <rc t="2" v="12592"/>
    </bk>
    <bk>
      <rc t="2" v="12593"/>
    </bk>
    <bk>
      <rc t="2" v="12594"/>
    </bk>
    <bk>
      <rc t="2" v="12595"/>
    </bk>
    <bk>
      <rc t="2" v="12596"/>
    </bk>
    <bk>
      <rc t="2" v="12597"/>
    </bk>
    <bk>
      <rc t="2" v="12598"/>
    </bk>
    <bk>
      <rc t="2" v="12599"/>
    </bk>
    <bk>
      <rc t="2" v="12600"/>
    </bk>
    <bk>
      <rc t="2" v="12601"/>
    </bk>
    <bk>
      <rc t="2" v="12602"/>
    </bk>
    <bk>
      <rc t="2" v="12603"/>
    </bk>
    <bk>
      <rc t="2" v="12604"/>
    </bk>
    <bk>
      <rc t="2" v="12605"/>
    </bk>
    <bk>
      <rc t="2" v="12606"/>
    </bk>
    <bk>
      <rc t="2" v="12607"/>
    </bk>
    <bk>
      <rc t="2" v="12608"/>
    </bk>
    <bk>
      <rc t="2" v="12609"/>
    </bk>
    <bk>
      <rc t="2" v="12610"/>
    </bk>
    <bk>
      <rc t="2" v="12611"/>
    </bk>
    <bk>
      <rc t="2" v="12612"/>
    </bk>
    <bk>
      <rc t="2" v="12613"/>
    </bk>
    <bk>
      <rc t="2" v="12614"/>
    </bk>
    <bk>
      <rc t="2" v="12615"/>
    </bk>
    <bk>
      <rc t="2" v="12616"/>
    </bk>
    <bk>
      <rc t="2" v="12617"/>
    </bk>
    <bk>
      <rc t="2" v="12618"/>
    </bk>
    <bk>
      <rc t="2" v="12619"/>
    </bk>
    <bk>
      <rc t="2" v="12620"/>
    </bk>
    <bk>
      <rc t="2" v="12621"/>
    </bk>
    <bk>
      <rc t="2" v="12622"/>
    </bk>
    <bk>
      <rc t="2" v="12623"/>
    </bk>
    <bk>
      <rc t="2" v="12624"/>
    </bk>
    <bk>
      <rc t="2" v="12625"/>
    </bk>
    <bk>
      <rc t="2" v="12626"/>
    </bk>
    <bk>
      <rc t="2" v="12627"/>
    </bk>
    <bk>
      <rc t="2" v="12628"/>
    </bk>
    <bk>
      <rc t="2" v="12629"/>
    </bk>
    <bk>
      <rc t="2" v="12630"/>
    </bk>
    <bk>
      <rc t="2" v="12631"/>
    </bk>
    <bk>
      <rc t="2" v="12632"/>
    </bk>
    <bk>
      <rc t="2" v="12633"/>
    </bk>
    <bk>
      <rc t="2" v="12634"/>
    </bk>
    <bk>
      <rc t="2" v="12635"/>
    </bk>
    <bk>
      <rc t="2" v="12636"/>
    </bk>
    <bk>
      <rc t="2" v="12637"/>
    </bk>
    <bk>
      <rc t="2" v="12638"/>
    </bk>
    <bk>
      <rc t="2" v="12639"/>
    </bk>
    <bk>
      <rc t="2" v="12640"/>
    </bk>
    <bk>
      <rc t="2" v="12641"/>
    </bk>
    <bk>
      <rc t="2" v="12642"/>
    </bk>
    <bk>
      <rc t="2" v="12643"/>
    </bk>
    <bk>
      <rc t="2" v="12644"/>
    </bk>
    <bk>
      <rc t="2" v="12645"/>
    </bk>
    <bk>
      <rc t="2" v="12646"/>
    </bk>
    <bk>
      <rc t="2" v="12647"/>
    </bk>
    <bk>
      <rc t="2" v="12648"/>
    </bk>
    <bk>
      <rc t="2" v="12649"/>
    </bk>
    <bk>
      <rc t="2" v="12650"/>
    </bk>
    <bk>
      <rc t="2" v="12651"/>
    </bk>
    <bk>
      <rc t="2" v="12652"/>
    </bk>
    <bk>
      <rc t="2" v="12653"/>
    </bk>
    <bk>
      <rc t="2" v="12654"/>
    </bk>
    <bk>
      <rc t="2" v="12655"/>
    </bk>
    <bk>
      <rc t="2" v="12656"/>
    </bk>
    <bk>
      <rc t="2" v="12657"/>
    </bk>
    <bk>
      <rc t="2" v="12658"/>
    </bk>
    <bk>
      <rc t="2" v="12659"/>
    </bk>
    <bk>
      <rc t="2" v="12660"/>
    </bk>
    <bk>
      <rc t="2" v="12661"/>
    </bk>
    <bk>
      <rc t="2" v="12662"/>
    </bk>
    <bk>
      <rc t="2" v="12663"/>
    </bk>
    <bk>
      <rc t="2" v="12664"/>
    </bk>
    <bk>
      <rc t="2" v="12665"/>
    </bk>
    <bk>
      <rc t="2" v="12666"/>
    </bk>
    <bk>
      <rc t="2" v="12667"/>
    </bk>
    <bk>
      <rc t="2" v="12668"/>
    </bk>
    <bk>
      <rc t="2" v="12669"/>
    </bk>
    <bk>
      <rc t="2" v="12670"/>
    </bk>
    <bk>
      <rc t="2" v="12671"/>
    </bk>
    <bk>
      <rc t="2" v="12672"/>
    </bk>
    <bk>
      <rc t="2" v="12673"/>
    </bk>
    <bk>
      <rc t="2" v="12674"/>
    </bk>
    <bk>
      <rc t="2" v="12675"/>
    </bk>
    <bk>
      <rc t="2" v="12676"/>
    </bk>
    <bk>
      <rc t="2" v="12677"/>
    </bk>
    <bk>
      <rc t="2" v="12678"/>
    </bk>
    <bk>
      <rc t="2" v="12679"/>
    </bk>
    <bk>
      <rc t="2" v="12680"/>
    </bk>
    <bk>
      <rc t="2" v="12681"/>
    </bk>
    <bk>
      <rc t="2" v="12682"/>
    </bk>
    <bk>
      <rc t="2" v="12683"/>
    </bk>
    <bk>
      <rc t="2" v="12684"/>
    </bk>
    <bk>
      <rc t="2" v="12685"/>
    </bk>
    <bk>
      <rc t="2" v="12686"/>
    </bk>
    <bk>
      <rc t="2" v="12687"/>
    </bk>
    <bk>
      <rc t="2" v="12688"/>
    </bk>
    <bk>
      <rc t="2" v="12689"/>
    </bk>
    <bk>
      <rc t="2" v="12690"/>
    </bk>
    <bk>
      <rc t="2" v="12691"/>
    </bk>
    <bk>
      <rc t="2" v="12692"/>
    </bk>
    <bk>
      <rc t="2" v="12693"/>
    </bk>
    <bk>
      <rc t="2" v="12694"/>
    </bk>
    <bk>
      <rc t="2" v="12695"/>
    </bk>
    <bk>
      <rc t="2" v="12696"/>
    </bk>
    <bk>
      <rc t="2" v="12697"/>
    </bk>
    <bk>
      <rc t="2" v="12698"/>
    </bk>
    <bk>
      <rc t="2" v="12699"/>
    </bk>
    <bk>
      <rc t="2" v="12700"/>
    </bk>
    <bk>
      <rc t="2" v="12701"/>
    </bk>
    <bk>
      <rc t="2" v="12702"/>
    </bk>
    <bk>
      <rc t="2" v="12703"/>
    </bk>
    <bk>
      <rc t="2" v="12704"/>
    </bk>
    <bk>
      <rc t="2" v="12705"/>
    </bk>
    <bk>
      <rc t="2" v="12706"/>
    </bk>
    <bk>
      <rc t="2" v="12707"/>
    </bk>
    <bk>
      <rc t="2" v="12708"/>
    </bk>
    <bk>
      <rc t="2" v="12709"/>
    </bk>
    <bk>
      <rc t="2" v="12710"/>
    </bk>
    <bk>
      <rc t="2" v="12711"/>
    </bk>
    <bk>
      <rc t="2" v="12712"/>
    </bk>
    <bk>
      <rc t="2" v="12713"/>
    </bk>
    <bk>
      <rc t="2" v="12714"/>
    </bk>
    <bk>
      <rc t="2" v="12715"/>
    </bk>
    <bk>
      <rc t="2" v="12716"/>
    </bk>
    <bk>
      <rc t="2" v="12717"/>
    </bk>
    <bk>
      <rc t="2" v="12718"/>
    </bk>
    <bk>
      <rc t="2" v="12719"/>
    </bk>
    <bk>
      <rc t="2" v="12720"/>
    </bk>
    <bk>
      <rc t="2" v="12721"/>
    </bk>
    <bk>
      <rc t="2" v="12722"/>
    </bk>
    <bk>
      <rc t="2" v="12723"/>
    </bk>
    <bk>
      <rc t="2" v="12724"/>
    </bk>
    <bk>
      <rc t="2" v="12725"/>
    </bk>
    <bk>
      <rc t="2" v="12726"/>
    </bk>
    <bk>
      <rc t="2" v="12727"/>
    </bk>
    <bk>
      <rc t="2" v="12728"/>
    </bk>
    <bk>
      <rc t="2" v="12729"/>
    </bk>
    <bk>
      <rc t="2" v="12730"/>
    </bk>
    <bk>
      <rc t="2" v="12731"/>
    </bk>
    <bk>
      <rc t="2" v="12732"/>
    </bk>
    <bk>
      <rc t="2" v="12733"/>
    </bk>
    <bk>
      <rc t="2" v="12734"/>
    </bk>
    <bk>
      <rc t="2" v="12735"/>
    </bk>
    <bk>
      <rc t="2" v="12736"/>
    </bk>
    <bk>
      <rc t="2" v="12737"/>
    </bk>
    <bk>
      <rc t="2" v="12738"/>
    </bk>
    <bk>
      <rc t="2" v="12739"/>
    </bk>
    <bk>
      <rc t="2" v="12740"/>
    </bk>
    <bk>
      <rc t="2" v="12741"/>
    </bk>
    <bk>
      <rc t="2" v="12742"/>
    </bk>
    <bk>
      <rc t="2" v="12743"/>
    </bk>
    <bk>
      <rc t="2" v="12744"/>
    </bk>
    <bk>
      <rc t="2" v="12745"/>
    </bk>
    <bk>
      <rc t="2" v="12746"/>
    </bk>
    <bk>
      <rc t="2" v="12747"/>
    </bk>
    <bk>
      <rc t="2" v="12748"/>
    </bk>
    <bk>
      <rc t="2" v="12749"/>
    </bk>
    <bk>
      <rc t="2" v="12750"/>
    </bk>
    <bk>
      <rc t="2" v="12751"/>
    </bk>
    <bk>
      <rc t="2" v="12752"/>
    </bk>
    <bk>
      <rc t="2" v="12753"/>
    </bk>
    <bk>
      <rc t="2" v="12754"/>
    </bk>
    <bk>
      <rc t="2" v="12755"/>
    </bk>
    <bk>
      <rc t="2" v="12756"/>
    </bk>
    <bk>
      <rc t="2" v="12757"/>
    </bk>
    <bk>
      <rc t="2" v="12758"/>
    </bk>
    <bk>
      <rc t="2" v="12759"/>
    </bk>
    <bk>
      <rc t="2" v="12760"/>
    </bk>
    <bk>
      <rc t="2" v="12761"/>
    </bk>
    <bk>
      <rc t="2" v="12762"/>
    </bk>
    <bk>
      <rc t="2" v="12763"/>
    </bk>
    <bk>
      <rc t="2" v="12764"/>
    </bk>
    <bk>
      <rc t="2" v="12765"/>
    </bk>
    <bk>
      <rc t="2" v="12766"/>
    </bk>
    <bk>
      <rc t="2" v="12767"/>
    </bk>
    <bk>
      <rc t="2" v="12768"/>
    </bk>
    <bk>
      <rc t="2" v="12769"/>
    </bk>
    <bk>
      <rc t="2" v="12770"/>
    </bk>
    <bk>
      <rc t="2" v="12771"/>
    </bk>
    <bk>
      <rc t="2" v="12772"/>
    </bk>
    <bk>
      <rc t="2" v="12773"/>
    </bk>
    <bk>
      <rc t="2" v="12774"/>
    </bk>
    <bk>
      <rc t="2" v="12775"/>
    </bk>
    <bk>
      <rc t="2" v="12776"/>
    </bk>
    <bk>
      <rc t="2" v="12777"/>
    </bk>
    <bk>
      <rc t="2" v="12778"/>
    </bk>
    <bk>
      <rc t="2" v="12779"/>
    </bk>
    <bk>
      <rc t="2" v="12780"/>
    </bk>
    <bk>
      <rc t="2" v="12781"/>
    </bk>
    <bk>
      <rc t="2" v="12782"/>
    </bk>
    <bk>
      <rc t="2" v="12783"/>
    </bk>
    <bk>
      <rc t="2" v="12784"/>
    </bk>
    <bk>
      <rc t="2" v="12785"/>
    </bk>
    <bk>
      <rc t="2" v="12786"/>
    </bk>
    <bk>
      <rc t="2" v="12787"/>
    </bk>
    <bk>
      <rc t="2" v="12788"/>
    </bk>
    <bk>
      <rc t="2" v="12789"/>
    </bk>
    <bk>
      <rc t="2" v="12790"/>
    </bk>
    <bk>
      <rc t="2" v="12791"/>
    </bk>
    <bk>
      <rc t="2" v="12792"/>
    </bk>
    <bk>
      <rc t="2" v="12793"/>
    </bk>
    <bk>
      <rc t="2" v="12794"/>
    </bk>
    <bk>
      <rc t="2" v="12795"/>
    </bk>
    <bk>
      <rc t="2" v="12796"/>
    </bk>
    <bk>
      <rc t="2" v="12797"/>
    </bk>
    <bk>
      <rc t="2" v="12798"/>
    </bk>
    <bk>
      <rc t="2" v="12799"/>
    </bk>
    <bk>
      <rc t="2" v="12800"/>
    </bk>
    <bk>
      <rc t="2" v="12801"/>
    </bk>
    <bk>
      <rc t="2" v="12802"/>
    </bk>
    <bk>
      <rc t="2" v="12803"/>
    </bk>
    <bk>
      <rc t="2" v="12804"/>
    </bk>
    <bk>
      <rc t="2" v="12805"/>
    </bk>
    <bk>
      <rc t="2" v="12806"/>
    </bk>
    <bk>
      <rc t="2" v="12807"/>
    </bk>
    <bk>
      <rc t="2" v="12808"/>
    </bk>
    <bk>
      <rc t="2" v="12809"/>
    </bk>
    <bk>
      <rc t="2" v="12810"/>
    </bk>
    <bk>
      <rc t="2" v="12811"/>
    </bk>
    <bk>
      <rc t="2" v="12812"/>
    </bk>
    <bk>
      <rc t="2" v="12813"/>
    </bk>
    <bk>
      <rc t="2" v="12814"/>
    </bk>
    <bk>
      <rc t="2" v="12815"/>
    </bk>
    <bk>
      <rc t="2" v="12816"/>
    </bk>
    <bk>
      <rc t="2" v="12817"/>
    </bk>
    <bk>
      <rc t="2" v="12818"/>
    </bk>
    <bk>
      <rc t="2" v="12819"/>
    </bk>
    <bk>
      <rc t="2" v="12820"/>
    </bk>
    <bk>
      <rc t="2" v="12821"/>
    </bk>
    <bk>
      <rc t="2" v="12822"/>
    </bk>
    <bk>
      <rc t="2" v="12823"/>
    </bk>
    <bk>
      <rc t="2" v="12824"/>
    </bk>
    <bk>
      <rc t="2" v="12825"/>
    </bk>
    <bk>
      <rc t="2" v="12826"/>
    </bk>
    <bk>
      <rc t="2" v="12827"/>
    </bk>
    <bk>
      <rc t="2" v="12828"/>
    </bk>
    <bk>
      <rc t="2" v="12829"/>
    </bk>
    <bk>
      <rc t="2" v="12830"/>
    </bk>
    <bk>
      <rc t="2" v="12831"/>
    </bk>
    <bk>
      <rc t="2" v="12832"/>
    </bk>
    <bk>
      <rc t="2" v="12833"/>
    </bk>
    <bk>
      <rc t="2" v="12834"/>
    </bk>
    <bk>
      <rc t="2" v="12835"/>
    </bk>
    <bk>
      <rc t="2" v="12836"/>
    </bk>
    <bk>
      <rc t="2" v="12837"/>
    </bk>
    <bk>
      <rc t="2" v="12838"/>
    </bk>
    <bk>
      <rc t="2" v="12839"/>
    </bk>
    <bk>
      <rc t="2" v="12840"/>
    </bk>
    <bk>
      <rc t="2" v="12841"/>
    </bk>
    <bk>
      <rc t="2" v="12842"/>
    </bk>
    <bk>
      <rc t="2" v="12843"/>
    </bk>
    <bk>
      <rc t="2" v="12844"/>
    </bk>
    <bk>
      <rc t="2" v="12845"/>
    </bk>
    <bk>
      <rc t="2" v="12846"/>
    </bk>
    <bk>
      <rc t="2" v="12847"/>
    </bk>
    <bk>
      <rc t="2" v="12848"/>
    </bk>
    <bk>
      <rc t="2" v="12849"/>
    </bk>
    <bk>
      <rc t="2" v="12850"/>
    </bk>
    <bk>
      <rc t="2" v="12851"/>
    </bk>
    <bk>
      <rc t="2" v="12852"/>
    </bk>
    <bk>
      <rc t="2" v="12853"/>
    </bk>
    <bk>
      <rc t="2" v="12854"/>
    </bk>
    <bk>
      <rc t="2" v="12855"/>
    </bk>
    <bk>
      <rc t="2" v="12856"/>
    </bk>
    <bk>
      <rc t="2" v="12857"/>
    </bk>
    <bk>
      <rc t="2" v="12858"/>
    </bk>
    <bk>
      <rc t="2" v="12859"/>
    </bk>
    <bk>
      <rc t="2" v="12860"/>
    </bk>
    <bk>
      <rc t="2" v="12861"/>
    </bk>
    <bk>
      <rc t="2" v="12862"/>
    </bk>
    <bk>
      <rc t="2" v="12863"/>
    </bk>
    <bk>
      <rc t="2" v="12864"/>
    </bk>
    <bk>
      <rc t="2" v="12865"/>
    </bk>
    <bk>
      <rc t="2" v="12866"/>
    </bk>
    <bk>
      <rc t="2" v="12867"/>
    </bk>
    <bk>
      <rc t="2" v="12868"/>
    </bk>
    <bk>
      <rc t="2" v="12869"/>
    </bk>
    <bk>
      <rc t="2" v="12870"/>
    </bk>
    <bk>
      <rc t="2" v="12871"/>
    </bk>
    <bk>
      <rc t="2" v="12872"/>
    </bk>
    <bk>
      <rc t="2" v="12873"/>
    </bk>
    <bk>
      <rc t="2" v="12874"/>
    </bk>
    <bk>
      <rc t="2" v="12875"/>
    </bk>
    <bk>
      <rc t="2" v="12876"/>
    </bk>
    <bk>
      <rc t="2" v="12877"/>
    </bk>
    <bk>
      <rc t="2" v="12878"/>
    </bk>
    <bk>
      <rc t="2" v="12879"/>
    </bk>
    <bk>
      <rc t="2" v="12880"/>
    </bk>
    <bk>
      <rc t="2" v="12881"/>
    </bk>
    <bk>
      <rc t="2" v="12882"/>
    </bk>
    <bk>
      <rc t="2" v="12883"/>
    </bk>
    <bk>
      <rc t="2" v="12884"/>
    </bk>
    <bk>
      <rc t="2" v="12885"/>
    </bk>
    <bk>
      <rc t="2" v="12886"/>
    </bk>
    <bk>
      <rc t="2" v="12887"/>
    </bk>
    <bk>
      <rc t="2" v="12888"/>
    </bk>
    <bk>
      <rc t="2" v="12889"/>
    </bk>
    <bk>
      <rc t="2" v="12890"/>
    </bk>
    <bk>
      <rc t="2" v="12891"/>
    </bk>
    <bk>
      <rc t="2" v="12892"/>
    </bk>
    <bk>
      <rc t="2" v="12893"/>
    </bk>
    <bk>
      <rc t="2" v="12894"/>
    </bk>
    <bk>
      <rc t="2" v="12895"/>
    </bk>
    <bk>
      <rc t="2" v="12896"/>
    </bk>
    <bk>
      <rc t="2" v="12897"/>
    </bk>
    <bk>
      <rc t="2" v="12898"/>
    </bk>
    <bk>
      <rc t="2" v="12899"/>
    </bk>
    <bk>
      <rc t="2" v="12900"/>
    </bk>
    <bk>
      <rc t="2" v="12901"/>
    </bk>
    <bk>
      <rc t="2" v="12902"/>
    </bk>
    <bk>
      <rc t="2" v="12903"/>
    </bk>
    <bk>
      <rc t="2" v="12904"/>
    </bk>
    <bk>
      <rc t="2" v="12905"/>
    </bk>
    <bk>
      <rc t="2" v="12906"/>
    </bk>
    <bk>
      <rc t="2" v="12907"/>
    </bk>
    <bk>
      <rc t="2" v="12908"/>
    </bk>
    <bk>
      <rc t="2" v="12909"/>
    </bk>
    <bk>
      <rc t="2" v="12910"/>
    </bk>
    <bk>
      <rc t="2" v="12911"/>
    </bk>
    <bk>
      <rc t="2" v="12912"/>
    </bk>
    <bk>
      <rc t="2" v="12913"/>
    </bk>
    <bk>
      <rc t="2" v="12914"/>
    </bk>
    <bk>
      <rc t="2" v="12915"/>
    </bk>
    <bk>
      <rc t="2" v="12916"/>
    </bk>
    <bk>
      <rc t="2" v="12917"/>
    </bk>
    <bk>
      <rc t="2" v="12918"/>
    </bk>
    <bk>
      <rc t="2" v="12919"/>
    </bk>
    <bk>
      <rc t="2" v="12920"/>
    </bk>
    <bk>
      <rc t="2" v="12921"/>
    </bk>
    <bk>
      <rc t="2" v="12922"/>
    </bk>
    <bk>
      <rc t="2" v="12923"/>
    </bk>
    <bk>
      <rc t="2" v="12924"/>
    </bk>
    <bk>
      <rc t="2" v="12925"/>
    </bk>
    <bk>
      <rc t="2" v="12926"/>
    </bk>
    <bk>
      <rc t="2" v="12927"/>
    </bk>
    <bk>
      <rc t="2" v="12928"/>
    </bk>
    <bk>
      <rc t="2" v="12929"/>
    </bk>
    <bk>
      <rc t="2" v="12930"/>
    </bk>
    <bk>
      <rc t="2" v="12931"/>
    </bk>
    <bk>
      <rc t="2" v="12932"/>
    </bk>
    <bk>
      <rc t="2" v="12933"/>
    </bk>
    <bk>
      <rc t="2" v="12934"/>
    </bk>
    <bk>
      <rc t="2" v="12935"/>
    </bk>
    <bk>
      <rc t="2" v="12936"/>
    </bk>
    <bk>
      <rc t="2" v="12937"/>
    </bk>
    <bk>
      <rc t="2" v="12938"/>
    </bk>
    <bk>
      <rc t="2" v="12939"/>
    </bk>
    <bk>
      <rc t="2" v="12940"/>
    </bk>
    <bk>
      <rc t="2" v="12941"/>
    </bk>
    <bk>
      <rc t="2" v="12942"/>
    </bk>
    <bk>
      <rc t="2" v="12943"/>
    </bk>
    <bk>
      <rc t="2" v="12944"/>
    </bk>
    <bk>
      <rc t="2" v="12945"/>
    </bk>
    <bk>
      <rc t="2" v="12946"/>
    </bk>
    <bk>
      <rc t="2" v="12947"/>
    </bk>
    <bk>
      <rc t="2" v="12948"/>
    </bk>
    <bk>
      <rc t="2" v="12949"/>
    </bk>
    <bk>
      <rc t="2" v="12950"/>
    </bk>
    <bk>
      <rc t="2" v="12951"/>
    </bk>
    <bk>
      <rc t="2" v="12952"/>
    </bk>
    <bk>
      <rc t="2" v="12953"/>
    </bk>
    <bk>
      <rc t="2" v="12954"/>
    </bk>
    <bk>
      <rc t="2" v="12955"/>
    </bk>
    <bk>
      <rc t="2" v="12956"/>
    </bk>
    <bk>
      <rc t="2" v="12957"/>
    </bk>
    <bk>
      <rc t="2" v="12958"/>
    </bk>
    <bk>
      <rc t="2" v="12959"/>
    </bk>
    <bk>
      <rc t="2" v="12960"/>
    </bk>
    <bk>
      <rc t="2" v="12961"/>
    </bk>
    <bk>
      <rc t="2" v="12962"/>
    </bk>
    <bk>
      <rc t="2" v="12963"/>
    </bk>
    <bk>
      <rc t="2" v="12964"/>
    </bk>
    <bk>
      <rc t="2" v="12965"/>
    </bk>
    <bk>
      <rc t="2" v="12966"/>
    </bk>
    <bk>
      <rc t="2" v="12967"/>
    </bk>
    <bk>
      <rc t="2" v="12968"/>
    </bk>
    <bk>
      <rc t="2" v="12969"/>
    </bk>
    <bk>
      <rc t="2" v="12970"/>
    </bk>
    <bk>
      <rc t="2" v="12971"/>
    </bk>
    <bk>
      <rc t="2" v="12972"/>
    </bk>
    <bk>
      <rc t="2" v="12973"/>
    </bk>
    <bk>
      <rc t="2" v="12974"/>
    </bk>
    <bk>
      <rc t="2" v="12975"/>
    </bk>
    <bk>
      <rc t="2" v="12976"/>
    </bk>
    <bk>
      <rc t="2" v="12977"/>
    </bk>
    <bk>
      <rc t="2" v="12978"/>
    </bk>
    <bk>
      <rc t="2" v="12979"/>
    </bk>
    <bk>
      <rc t="2" v="12980"/>
    </bk>
    <bk>
      <rc t="2" v="12981"/>
    </bk>
    <bk>
      <rc t="2" v="12982"/>
    </bk>
    <bk>
      <rc t="2" v="12983"/>
    </bk>
    <bk>
      <rc t="2" v="12984"/>
    </bk>
    <bk>
      <rc t="2" v="12985"/>
    </bk>
    <bk>
      <rc t="2" v="12986"/>
    </bk>
    <bk>
      <rc t="2" v="12987"/>
    </bk>
    <bk>
      <rc t="2" v="12988"/>
    </bk>
    <bk>
      <rc t="2" v="12989"/>
    </bk>
    <bk>
      <rc t="2" v="12990"/>
    </bk>
    <bk>
      <rc t="2" v="12991"/>
    </bk>
    <bk>
      <rc t="2" v="12992"/>
    </bk>
    <bk>
      <rc t="2" v="12993"/>
    </bk>
    <bk>
      <rc t="2" v="12994"/>
    </bk>
    <bk>
      <rc t="2" v="12995"/>
    </bk>
    <bk>
      <rc t="2" v="12996"/>
    </bk>
    <bk>
      <rc t="2" v="12997"/>
    </bk>
    <bk>
      <rc t="2" v="12998"/>
    </bk>
    <bk>
      <rc t="2" v="12999"/>
    </bk>
    <bk>
      <rc t="2" v="13000"/>
    </bk>
    <bk>
      <rc t="2" v="13001"/>
    </bk>
    <bk>
      <rc t="2" v="13002"/>
    </bk>
    <bk>
      <rc t="2" v="13003"/>
    </bk>
    <bk>
      <rc t="2" v="13004"/>
    </bk>
    <bk>
      <rc t="2" v="13005"/>
    </bk>
    <bk>
      <rc t="2" v="13006"/>
    </bk>
    <bk>
      <rc t="2" v="13007"/>
    </bk>
    <bk>
      <rc t="2" v="13008"/>
    </bk>
    <bk>
      <rc t="2" v="13009"/>
    </bk>
    <bk>
      <rc t="2" v="13010"/>
    </bk>
    <bk>
      <rc t="2" v="13011"/>
    </bk>
    <bk>
      <rc t="2" v="13012"/>
    </bk>
    <bk>
      <rc t="2" v="13013"/>
    </bk>
    <bk>
      <rc t="2" v="13014"/>
    </bk>
    <bk>
      <rc t="2" v="13015"/>
    </bk>
    <bk>
      <rc t="2" v="13016"/>
    </bk>
    <bk>
      <rc t="2" v="13017"/>
    </bk>
    <bk>
      <rc t="2" v="13018"/>
    </bk>
    <bk>
      <rc t="2" v="13019"/>
    </bk>
    <bk>
      <rc t="2" v="13020"/>
    </bk>
    <bk>
      <rc t="2" v="13021"/>
    </bk>
    <bk>
      <rc t="2" v="13022"/>
    </bk>
    <bk>
      <rc t="2" v="13023"/>
    </bk>
    <bk>
      <rc t="2" v="13024"/>
    </bk>
    <bk>
      <rc t="2" v="13025"/>
    </bk>
    <bk>
      <rc t="2" v="13026"/>
    </bk>
    <bk>
      <rc t="2" v="13027"/>
    </bk>
    <bk>
      <rc t="2" v="13028"/>
    </bk>
    <bk>
      <rc t="2" v="13029"/>
    </bk>
    <bk>
      <rc t="2" v="13030"/>
    </bk>
    <bk>
      <rc t="2" v="13031"/>
    </bk>
    <bk>
      <rc t="2" v="13032"/>
    </bk>
    <bk>
      <rc t="2" v="13033"/>
    </bk>
    <bk>
      <rc t="2" v="13034"/>
    </bk>
    <bk>
      <rc t="2" v="13035"/>
    </bk>
    <bk>
      <rc t="2" v="13036"/>
    </bk>
    <bk>
      <rc t="2" v="13037"/>
    </bk>
    <bk>
      <rc t="2" v="13038"/>
    </bk>
    <bk>
      <rc t="2" v="13039"/>
    </bk>
    <bk>
      <rc t="2" v="13040"/>
    </bk>
    <bk>
      <rc t="2" v="13041"/>
    </bk>
    <bk>
      <rc t="2" v="13042"/>
    </bk>
    <bk>
      <rc t="2" v="13043"/>
    </bk>
    <bk>
      <rc t="2" v="13044"/>
    </bk>
    <bk>
      <rc t="2" v="13045"/>
    </bk>
    <bk>
      <rc t="2" v="13046"/>
    </bk>
    <bk>
      <rc t="2" v="13047"/>
    </bk>
    <bk>
      <rc t="2" v="13048"/>
    </bk>
    <bk>
      <rc t="2" v="13049"/>
    </bk>
    <bk>
      <rc t="2" v="13050"/>
    </bk>
    <bk>
      <rc t="2" v="13051"/>
    </bk>
    <bk>
      <rc t="2" v="13052"/>
    </bk>
    <bk>
      <rc t="2" v="13053"/>
    </bk>
    <bk>
      <rc t="2" v="13054"/>
    </bk>
    <bk>
      <rc t="2" v="13055"/>
    </bk>
    <bk>
      <rc t="2" v="13056"/>
    </bk>
    <bk>
      <rc t="2" v="13057"/>
    </bk>
    <bk>
      <rc t="2" v="13058"/>
    </bk>
    <bk>
      <rc t="2" v="13059"/>
    </bk>
    <bk>
      <rc t="2" v="13060"/>
    </bk>
    <bk>
      <rc t="2" v="13061"/>
    </bk>
    <bk>
      <rc t="2" v="13062"/>
    </bk>
    <bk>
      <rc t="2" v="13063"/>
    </bk>
    <bk>
      <rc t="2" v="13064"/>
    </bk>
    <bk>
      <rc t="2" v="13065"/>
    </bk>
    <bk>
      <rc t="2" v="13066"/>
    </bk>
    <bk>
      <rc t="2" v="13067"/>
    </bk>
    <bk>
      <rc t="2" v="13068"/>
    </bk>
    <bk>
      <rc t="2" v="13069"/>
    </bk>
    <bk>
      <rc t="2" v="13070"/>
    </bk>
    <bk>
      <rc t="2" v="13071"/>
    </bk>
    <bk>
      <rc t="2" v="13072"/>
    </bk>
    <bk>
      <rc t="2" v="13073"/>
    </bk>
    <bk>
      <rc t="2" v="13074"/>
    </bk>
    <bk>
      <rc t="2" v="13075"/>
    </bk>
    <bk>
      <rc t="2" v="13076"/>
    </bk>
    <bk>
      <rc t="2" v="13077"/>
    </bk>
    <bk>
      <rc t="2" v="13078"/>
    </bk>
    <bk>
      <rc t="2" v="13079"/>
    </bk>
    <bk>
      <rc t="2" v="13080"/>
    </bk>
    <bk>
      <rc t="2" v="13081"/>
    </bk>
    <bk>
      <rc t="2" v="13082"/>
    </bk>
    <bk>
      <rc t="2" v="13083"/>
    </bk>
    <bk>
      <rc t="2" v="13084"/>
    </bk>
    <bk>
      <rc t="2" v="13085"/>
    </bk>
    <bk>
      <rc t="2" v="13086"/>
    </bk>
    <bk>
      <rc t="2" v="13087"/>
    </bk>
    <bk>
      <rc t="2" v="13088"/>
    </bk>
    <bk>
      <rc t="2" v="13089"/>
    </bk>
    <bk>
      <rc t="2" v="13090"/>
    </bk>
    <bk>
      <rc t="2" v="13091"/>
    </bk>
    <bk>
      <rc t="2" v="13092"/>
    </bk>
    <bk>
      <rc t="2" v="13093"/>
    </bk>
    <bk>
      <rc t="2" v="13094"/>
    </bk>
    <bk>
      <rc t="2" v="13095"/>
    </bk>
    <bk>
      <rc t="2" v="13096"/>
    </bk>
    <bk>
      <rc t="2" v="13097"/>
    </bk>
    <bk>
      <rc t="2" v="13098"/>
    </bk>
    <bk>
      <rc t="2" v="13099"/>
    </bk>
    <bk>
      <rc t="2" v="13100"/>
    </bk>
    <bk>
      <rc t="2" v="13101"/>
    </bk>
    <bk>
      <rc t="2" v="13102"/>
    </bk>
    <bk>
      <rc t="2" v="13103"/>
    </bk>
    <bk>
      <rc t="2" v="13104"/>
    </bk>
    <bk>
      <rc t="2" v="13105"/>
    </bk>
    <bk>
      <rc t="2" v="13106"/>
    </bk>
    <bk>
      <rc t="2" v="13107"/>
    </bk>
    <bk>
      <rc t="2" v="13108"/>
    </bk>
    <bk>
      <rc t="2" v="13109"/>
    </bk>
    <bk>
      <rc t="2" v="13110"/>
    </bk>
    <bk>
      <rc t="2" v="13111"/>
    </bk>
    <bk>
      <rc t="2" v="13112"/>
    </bk>
    <bk>
      <rc t="2" v="13113"/>
    </bk>
    <bk>
      <rc t="2" v="13114"/>
    </bk>
    <bk>
      <rc t="2" v="13115"/>
    </bk>
    <bk>
      <rc t="2" v="13116"/>
    </bk>
    <bk>
      <rc t="2" v="13117"/>
    </bk>
    <bk>
      <rc t="2" v="13118"/>
    </bk>
    <bk>
      <rc t="2" v="13119"/>
    </bk>
    <bk>
      <rc t="2" v="13120"/>
    </bk>
    <bk>
      <rc t="2" v="13121"/>
    </bk>
    <bk>
      <rc t="2" v="13122"/>
    </bk>
    <bk>
      <rc t="2" v="13123"/>
    </bk>
    <bk>
      <rc t="2" v="13124"/>
    </bk>
    <bk>
      <rc t="2" v="13125"/>
    </bk>
    <bk>
      <rc t="2" v="13126"/>
    </bk>
    <bk>
      <rc t="2" v="13127"/>
    </bk>
    <bk>
      <rc t="2" v="13128"/>
    </bk>
    <bk>
      <rc t="2" v="13129"/>
    </bk>
    <bk>
      <rc t="2" v="13130"/>
    </bk>
    <bk>
      <rc t="2" v="13131"/>
    </bk>
    <bk>
      <rc t="2" v="13132"/>
    </bk>
    <bk>
      <rc t="2" v="13133"/>
    </bk>
    <bk>
      <rc t="2" v="13134"/>
    </bk>
    <bk>
      <rc t="2" v="13135"/>
    </bk>
    <bk>
      <rc t="2" v="13136"/>
    </bk>
    <bk>
      <rc t="2" v="13137"/>
    </bk>
    <bk>
      <rc t="2" v="13138"/>
    </bk>
    <bk>
      <rc t="2" v="13139"/>
    </bk>
    <bk>
      <rc t="2" v="13140"/>
    </bk>
    <bk>
      <rc t="2" v="13141"/>
    </bk>
    <bk>
      <rc t="2" v="13142"/>
    </bk>
    <bk>
      <rc t="2" v="13143"/>
    </bk>
    <bk>
      <rc t="2" v="13144"/>
    </bk>
    <bk>
      <rc t="2" v="13145"/>
    </bk>
    <bk>
      <rc t="2" v="13146"/>
    </bk>
    <bk>
      <rc t="2" v="13147"/>
    </bk>
    <bk>
      <rc t="2" v="13148"/>
    </bk>
    <bk>
      <rc t="2" v="13149"/>
    </bk>
    <bk>
      <rc t="2" v="13150"/>
    </bk>
    <bk>
      <rc t="2" v="13151"/>
    </bk>
    <bk>
      <rc t="2" v="13152"/>
    </bk>
    <bk>
      <rc t="2" v="13153"/>
    </bk>
    <bk>
      <rc t="2" v="13154"/>
    </bk>
    <bk>
      <rc t="2" v="13155"/>
    </bk>
    <bk>
      <rc t="2" v="13156"/>
    </bk>
    <bk>
      <rc t="2" v="13157"/>
    </bk>
    <bk>
      <rc t="2" v="13158"/>
    </bk>
    <bk>
      <rc t="2" v="13159"/>
    </bk>
    <bk>
      <rc t="2" v="13160"/>
    </bk>
    <bk>
      <rc t="2" v="13161"/>
    </bk>
    <bk>
      <rc t="2" v="13162"/>
    </bk>
    <bk>
      <rc t="2" v="13163"/>
    </bk>
    <bk>
      <rc t="2" v="13164"/>
    </bk>
    <bk>
      <rc t="2" v="13165"/>
    </bk>
    <bk>
      <rc t="2" v="13166"/>
    </bk>
    <bk>
      <rc t="2" v="13167"/>
    </bk>
    <bk>
      <rc t="2" v="13168"/>
    </bk>
    <bk>
      <rc t="2" v="13169"/>
    </bk>
    <bk>
      <rc t="2" v="13170"/>
    </bk>
    <bk>
      <rc t="2" v="13171"/>
    </bk>
    <bk>
      <rc t="2" v="13172"/>
    </bk>
    <bk>
      <rc t="2" v="13173"/>
    </bk>
    <bk>
      <rc t="2" v="13174"/>
    </bk>
    <bk>
      <rc t="2" v="13175"/>
    </bk>
    <bk>
      <rc t="2" v="13176"/>
    </bk>
    <bk>
      <rc t="2" v="13177"/>
    </bk>
    <bk>
      <rc t="2" v="13178"/>
    </bk>
    <bk>
      <rc t="2" v="13179"/>
    </bk>
    <bk>
      <rc t="2" v="13180"/>
    </bk>
    <bk>
      <rc t="2" v="13181"/>
    </bk>
    <bk>
      <rc t="2" v="13182"/>
    </bk>
    <bk>
      <rc t="2" v="13183"/>
    </bk>
    <bk>
      <rc t="2" v="13184"/>
    </bk>
    <bk>
      <rc t="2" v="13185"/>
    </bk>
    <bk>
      <rc t="2" v="13186"/>
    </bk>
    <bk>
      <rc t="2" v="13187"/>
    </bk>
    <bk>
      <rc t="2" v="13188"/>
    </bk>
    <bk>
      <rc t="2" v="13189"/>
    </bk>
    <bk>
      <rc t="2" v="13190"/>
    </bk>
    <bk>
      <rc t="2" v="13191"/>
    </bk>
    <bk>
      <rc t="2" v="13192"/>
    </bk>
    <bk>
      <rc t="2" v="13193"/>
    </bk>
    <bk>
      <rc t="2" v="13194"/>
    </bk>
    <bk>
      <rc t="2" v="13195"/>
    </bk>
    <bk>
      <rc t="2" v="13196"/>
    </bk>
    <bk>
      <rc t="2" v="13197"/>
    </bk>
    <bk>
      <rc t="2" v="13198"/>
    </bk>
    <bk>
      <rc t="2" v="13199"/>
    </bk>
    <bk>
      <rc t="2" v="13200"/>
    </bk>
    <bk>
      <rc t="2" v="13201"/>
    </bk>
    <bk>
      <rc t="2" v="13202"/>
    </bk>
    <bk>
      <rc t="2" v="13203"/>
    </bk>
    <bk>
      <rc t="2" v="13204"/>
    </bk>
    <bk>
      <rc t="2" v="13205"/>
    </bk>
    <bk>
      <rc t="2" v="13206"/>
    </bk>
    <bk>
      <rc t="2" v="13207"/>
    </bk>
    <bk>
      <rc t="2" v="13208"/>
    </bk>
    <bk>
      <rc t="2" v="13209"/>
    </bk>
    <bk>
      <rc t="2" v="13210"/>
    </bk>
    <bk>
      <rc t="2" v="13211"/>
    </bk>
    <bk>
      <rc t="2" v="13212"/>
    </bk>
    <bk>
      <rc t="2" v="13213"/>
    </bk>
    <bk>
      <rc t="2" v="13214"/>
    </bk>
    <bk>
      <rc t="2" v="13215"/>
    </bk>
    <bk>
      <rc t="2" v="13216"/>
    </bk>
    <bk>
      <rc t="2" v="13217"/>
    </bk>
    <bk>
      <rc t="2" v="13218"/>
    </bk>
    <bk>
      <rc t="2" v="13219"/>
    </bk>
    <bk>
      <rc t="2" v="13220"/>
    </bk>
    <bk>
      <rc t="2" v="13221"/>
    </bk>
    <bk>
      <rc t="2" v="13222"/>
    </bk>
    <bk>
      <rc t="2" v="13223"/>
    </bk>
    <bk>
      <rc t="2" v="13224"/>
    </bk>
    <bk>
      <rc t="2" v="13225"/>
    </bk>
    <bk>
      <rc t="2" v="13226"/>
    </bk>
    <bk>
      <rc t="2" v="13227"/>
    </bk>
    <bk>
      <rc t="2" v="13228"/>
    </bk>
    <bk>
      <rc t="2" v="13229"/>
    </bk>
    <bk>
      <rc t="2" v="13230"/>
    </bk>
    <bk>
      <rc t="2" v="13231"/>
    </bk>
    <bk>
      <rc t="2" v="13232"/>
    </bk>
    <bk>
      <rc t="2" v="13233"/>
    </bk>
    <bk>
      <rc t="2" v="13234"/>
    </bk>
    <bk>
      <rc t="2" v="13235"/>
    </bk>
    <bk>
      <rc t="2" v="13236"/>
    </bk>
    <bk>
      <rc t="2" v="13237"/>
    </bk>
    <bk>
      <rc t="2" v="13238"/>
    </bk>
    <bk>
      <rc t="2" v="13239"/>
    </bk>
    <bk>
      <rc t="2" v="13240"/>
    </bk>
    <bk>
      <rc t="2" v="13241"/>
    </bk>
    <bk>
      <rc t="2" v="13242"/>
    </bk>
    <bk>
      <rc t="2" v="13243"/>
    </bk>
    <bk>
      <rc t="2" v="13244"/>
    </bk>
    <bk>
      <rc t="2" v="13245"/>
    </bk>
    <bk>
      <rc t="2" v="13246"/>
    </bk>
    <bk>
      <rc t="2" v="13247"/>
    </bk>
    <bk>
      <rc t="2" v="13248"/>
    </bk>
    <bk>
      <rc t="2" v="13249"/>
    </bk>
    <bk>
      <rc t="2" v="13250"/>
    </bk>
    <bk>
      <rc t="2" v="13251"/>
    </bk>
    <bk>
      <rc t="2" v="13252"/>
    </bk>
    <bk>
      <rc t="2" v="13253"/>
    </bk>
    <bk>
      <rc t="2" v="13254"/>
    </bk>
    <bk>
      <rc t="2" v="13255"/>
    </bk>
    <bk>
      <rc t="2" v="13256"/>
    </bk>
    <bk>
      <rc t="2" v="13257"/>
    </bk>
    <bk>
      <rc t="2" v="13258"/>
    </bk>
    <bk>
      <rc t="2" v="13259"/>
    </bk>
    <bk>
      <rc t="2" v="13260"/>
    </bk>
    <bk>
      <rc t="2" v="13261"/>
    </bk>
    <bk>
      <rc t="2" v="13262"/>
    </bk>
    <bk>
      <rc t="2" v="13263"/>
    </bk>
    <bk>
      <rc t="2" v="13264"/>
    </bk>
    <bk>
      <rc t="2" v="13265"/>
    </bk>
    <bk>
      <rc t="2" v="13266"/>
    </bk>
    <bk>
      <rc t="2" v="13267"/>
    </bk>
    <bk>
      <rc t="2" v="13268"/>
    </bk>
    <bk>
      <rc t="2" v="13269"/>
    </bk>
    <bk>
      <rc t="2" v="13270"/>
    </bk>
    <bk>
      <rc t="2" v="13271"/>
    </bk>
    <bk>
      <rc t="2" v="13272"/>
    </bk>
    <bk>
      <rc t="2" v="13273"/>
    </bk>
    <bk>
      <rc t="2" v="13274"/>
    </bk>
    <bk>
      <rc t="2" v="13275"/>
    </bk>
    <bk>
      <rc t="2" v="13276"/>
    </bk>
    <bk>
      <rc t="2" v="13277"/>
    </bk>
    <bk>
      <rc t="2" v="13278"/>
    </bk>
    <bk>
      <rc t="2" v="13279"/>
    </bk>
    <bk>
      <rc t="2" v="13280"/>
    </bk>
    <bk>
      <rc t="2" v="13281"/>
    </bk>
    <bk>
      <rc t="2" v="13282"/>
    </bk>
    <bk>
      <rc t="2" v="13283"/>
    </bk>
    <bk>
      <rc t="2" v="13284"/>
    </bk>
    <bk>
      <rc t="2" v="13285"/>
    </bk>
    <bk>
      <rc t="2" v="13286"/>
    </bk>
    <bk>
      <rc t="2" v="13287"/>
    </bk>
    <bk>
      <rc t="2" v="13288"/>
    </bk>
    <bk>
      <rc t="2" v="13289"/>
    </bk>
    <bk>
      <rc t="2" v="13290"/>
    </bk>
    <bk>
      <rc t="2" v="13291"/>
    </bk>
    <bk>
      <rc t="2" v="13292"/>
    </bk>
    <bk>
      <rc t="2" v="13293"/>
    </bk>
    <bk>
      <rc t="2" v="13294"/>
    </bk>
    <bk>
      <rc t="2" v="13295"/>
    </bk>
    <bk>
      <rc t="2" v="13296"/>
    </bk>
    <bk>
      <rc t="2" v="13297"/>
    </bk>
    <bk>
      <rc t="2" v="13298"/>
    </bk>
    <bk>
      <rc t="2" v="13299"/>
    </bk>
    <bk>
      <rc t="2" v="13300"/>
    </bk>
    <bk>
      <rc t="2" v="13301"/>
    </bk>
    <bk>
      <rc t="2" v="13302"/>
    </bk>
    <bk>
      <rc t="2" v="13303"/>
    </bk>
    <bk>
      <rc t="2" v="13304"/>
    </bk>
    <bk>
      <rc t="2" v="13305"/>
    </bk>
    <bk>
      <rc t="2" v="13306"/>
    </bk>
    <bk>
      <rc t="2" v="13307"/>
    </bk>
    <bk>
      <rc t="2" v="13308"/>
    </bk>
    <bk>
      <rc t="2" v="13309"/>
    </bk>
    <bk>
      <rc t="2" v="13310"/>
    </bk>
    <bk>
      <rc t="2" v="13311"/>
    </bk>
    <bk>
      <rc t="2" v="13312"/>
    </bk>
    <bk>
      <rc t="2" v="13313"/>
    </bk>
    <bk>
      <rc t="2" v="13314"/>
    </bk>
    <bk>
      <rc t="2" v="13315"/>
    </bk>
    <bk>
      <rc t="2" v="13316"/>
    </bk>
    <bk>
      <rc t="2" v="13317"/>
    </bk>
    <bk>
      <rc t="2" v="13318"/>
    </bk>
    <bk>
      <rc t="2" v="13319"/>
    </bk>
    <bk>
      <rc t="2" v="13320"/>
    </bk>
    <bk>
      <rc t="2" v="13321"/>
    </bk>
    <bk>
      <rc t="2" v="13322"/>
    </bk>
    <bk>
      <rc t="2" v="13323"/>
    </bk>
    <bk>
      <rc t="2" v="13324"/>
    </bk>
    <bk>
      <rc t="2" v="13325"/>
    </bk>
    <bk>
      <rc t="2" v="13326"/>
    </bk>
    <bk>
      <rc t="2" v="13327"/>
    </bk>
    <bk>
      <rc t="2" v="13328"/>
    </bk>
    <bk>
      <rc t="2" v="13329"/>
    </bk>
    <bk>
      <rc t="2" v="13330"/>
    </bk>
    <bk>
      <rc t="2" v="13331"/>
    </bk>
    <bk>
      <rc t="2" v="13332"/>
    </bk>
    <bk>
      <rc t="2" v="13333"/>
    </bk>
    <bk>
      <rc t="2" v="13334"/>
    </bk>
    <bk>
      <rc t="2" v="13335"/>
    </bk>
    <bk>
      <rc t="2" v="13336"/>
    </bk>
    <bk>
      <rc t="2" v="13337"/>
    </bk>
    <bk>
      <rc t="2" v="13338"/>
    </bk>
    <bk>
      <rc t="2" v="13339"/>
    </bk>
    <bk>
      <rc t="2" v="13340"/>
    </bk>
    <bk>
      <rc t="2" v="13341"/>
    </bk>
    <bk>
      <rc t="2" v="13342"/>
    </bk>
    <bk>
      <rc t="2" v="13343"/>
    </bk>
    <bk>
      <rc t="2" v="13344"/>
    </bk>
    <bk>
      <rc t="2" v="13345"/>
    </bk>
    <bk>
      <rc t="2" v="13346"/>
    </bk>
    <bk>
      <rc t="2" v="13347"/>
    </bk>
    <bk>
      <rc t="2" v="13348"/>
    </bk>
    <bk>
      <rc t="2" v="13349"/>
    </bk>
    <bk>
      <rc t="2" v="13350"/>
    </bk>
    <bk>
      <rc t="2" v="13351"/>
    </bk>
    <bk>
      <rc t="2" v="13352"/>
    </bk>
    <bk>
      <rc t="2" v="13353"/>
    </bk>
    <bk>
      <rc t="2" v="13354"/>
    </bk>
    <bk>
      <rc t="2" v="13355"/>
    </bk>
    <bk>
      <rc t="2" v="13356"/>
    </bk>
    <bk>
      <rc t="2" v="13357"/>
    </bk>
    <bk>
      <rc t="2" v="13358"/>
    </bk>
    <bk>
      <rc t="2" v="13359"/>
    </bk>
    <bk>
      <rc t="2" v="13360"/>
    </bk>
    <bk>
      <rc t="2" v="13361"/>
    </bk>
    <bk>
      <rc t="2" v="13362"/>
    </bk>
    <bk>
      <rc t="2" v="13363"/>
    </bk>
    <bk>
      <rc t="2" v="13364"/>
    </bk>
    <bk>
      <rc t="2" v="13365"/>
    </bk>
    <bk>
      <rc t="2" v="13366"/>
    </bk>
    <bk>
      <rc t="2" v="13367"/>
    </bk>
    <bk>
      <rc t="2" v="13368"/>
    </bk>
    <bk>
      <rc t="2" v="13369"/>
    </bk>
    <bk>
      <rc t="2" v="13370"/>
    </bk>
    <bk>
      <rc t="2" v="13371"/>
    </bk>
    <bk>
      <rc t="2" v="13372"/>
    </bk>
    <bk>
      <rc t="2" v="13373"/>
    </bk>
    <bk>
      <rc t="2" v="13374"/>
    </bk>
    <bk>
      <rc t="2" v="13375"/>
    </bk>
    <bk>
      <rc t="2" v="13376"/>
    </bk>
    <bk>
      <rc t="2" v="13377"/>
    </bk>
    <bk>
      <rc t="2" v="13378"/>
    </bk>
    <bk>
      <rc t="2" v="13379"/>
    </bk>
    <bk>
      <rc t="2" v="13380"/>
    </bk>
    <bk>
      <rc t="2" v="13381"/>
    </bk>
    <bk>
      <rc t="2" v="13382"/>
    </bk>
    <bk>
      <rc t="2" v="13383"/>
    </bk>
    <bk>
      <rc t="2" v="13384"/>
    </bk>
    <bk>
      <rc t="2" v="13385"/>
    </bk>
    <bk>
      <rc t="2" v="13386"/>
    </bk>
    <bk>
      <rc t="2" v="13387"/>
    </bk>
    <bk>
      <rc t="2" v="13388"/>
    </bk>
    <bk>
      <rc t="2" v="13389"/>
    </bk>
    <bk>
      <rc t="2" v="13390"/>
    </bk>
    <bk>
      <rc t="2" v="13391"/>
    </bk>
    <bk>
      <rc t="2" v="13392"/>
    </bk>
    <bk>
      <rc t="2" v="13393"/>
    </bk>
    <bk>
      <rc t="2" v="13394"/>
    </bk>
    <bk>
      <rc t="2" v="13395"/>
    </bk>
    <bk>
      <rc t="2" v="13396"/>
    </bk>
    <bk>
      <rc t="2" v="13397"/>
    </bk>
    <bk>
      <rc t="2" v="13398"/>
    </bk>
    <bk>
      <rc t="2" v="13399"/>
    </bk>
    <bk>
      <rc t="2" v="13400"/>
    </bk>
    <bk>
      <rc t="2" v="13401"/>
    </bk>
    <bk>
      <rc t="2" v="13402"/>
    </bk>
    <bk>
      <rc t="2" v="13403"/>
    </bk>
    <bk>
      <rc t="2" v="13404"/>
    </bk>
    <bk>
      <rc t="2" v="13405"/>
    </bk>
    <bk>
      <rc t="2" v="13406"/>
    </bk>
    <bk>
      <rc t="2" v="13407"/>
    </bk>
    <bk>
      <rc t="2" v="13408"/>
    </bk>
    <bk>
      <rc t="2" v="13409"/>
    </bk>
    <bk>
      <rc t="2" v="13410"/>
    </bk>
    <bk>
      <rc t="2" v="13411"/>
    </bk>
    <bk>
      <rc t="2" v="13412"/>
    </bk>
    <bk>
      <rc t="2" v="13413"/>
    </bk>
    <bk>
      <rc t="2" v="13414"/>
    </bk>
    <bk>
      <rc t="2" v="13415"/>
    </bk>
    <bk>
      <rc t="2" v="13416"/>
    </bk>
    <bk>
      <rc t="2" v="13417"/>
    </bk>
    <bk>
      <rc t="2" v="13418"/>
    </bk>
    <bk>
      <rc t="2" v="13419"/>
    </bk>
    <bk>
      <rc t="2" v="13420"/>
    </bk>
    <bk>
      <rc t="2" v="13421"/>
    </bk>
    <bk>
      <rc t="2" v="13422"/>
    </bk>
    <bk>
      <rc t="2" v="13423"/>
    </bk>
    <bk>
      <rc t="2" v="13424"/>
    </bk>
    <bk>
      <rc t="2" v="13425"/>
    </bk>
    <bk>
      <rc t="2" v="13426"/>
    </bk>
    <bk>
      <rc t="2" v="13427"/>
    </bk>
    <bk>
      <rc t="2" v="13428"/>
    </bk>
    <bk>
      <rc t="2" v="13429"/>
    </bk>
    <bk>
      <rc t="2" v="13430"/>
    </bk>
    <bk>
      <rc t="2" v="13431"/>
    </bk>
    <bk>
      <rc t="2" v="13432"/>
    </bk>
    <bk>
      <rc t="2" v="13433"/>
    </bk>
    <bk>
      <rc t="2" v="13434"/>
    </bk>
    <bk>
      <rc t="2" v="13435"/>
    </bk>
    <bk>
      <rc t="2" v="13436"/>
    </bk>
    <bk>
      <rc t="2" v="13437"/>
    </bk>
    <bk>
      <rc t="2" v="13438"/>
    </bk>
    <bk>
      <rc t="2" v="13439"/>
    </bk>
    <bk>
      <rc t="2" v="13440"/>
    </bk>
    <bk>
      <rc t="2" v="13441"/>
    </bk>
    <bk>
      <rc t="2" v="13442"/>
    </bk>
    <bk>
      <rc t="2" v="13443"/>
    </bk>
    <bk>
      <rc t="2" v="13444"/>
    </bk>
    <bk>
      <rc t="2" v="13445"/>
    </bk>
    <bk>
      <rc t="2" v="13446"/>
    </bk>
    <bk>
      <rc t="2" v="13447"/>
    </bk>
    <bk>
      <rc t="2" v="13448"/>
    </bk>
    <bk>
      <rc t="2" v="13449"/>
    </bk>
    <bk>
      <rc t="2" v="13450"/>
    </bk>
    <bk>
      <rc t="2" v="13451"/>
    </bk>
    <bk>
      <rc t="2" v="13452"/>
    </bk>
    <bk>
      <rc t="2" v="13453"/>
    </bk>
    <bk>
      <rc t="2" v="13454"/>
    </bk>
    <bk>
      <rc t="2" v="13455"/>
    </bk>
    <bk>
      <rc t="2" v="13456"/>
    </bk>
    <bk>
      <rc t="2" v="13457"/>
    </bk>
    <bk>
      <rc t="2" v="13458"/>
    </bk>
    <bk>
      <rc t="2" v="13459"/>
    </bk>
    <bk>
      <rc t="2" v="13460"/>
    </bk>
    <bk>
      <rc t="2" v="13461"/>
    </bk>
    <bk>
      <rc t="2" v="13462"/>
    </bk>
    <bk>
      <rc t="2" v="13463"/>
    </bk>
    <bk>
      <rc t="2" v="13464"/>
    </bk>
    <bk>
      <rc t="2" v="13465"/>
    </bk>
    <bk>
      <rc t="2" v="13466"/>
    </bk>
    <bk>
      <rc t="2" v="13467"/>
    </bk>
    <bk>
      <rc t="2" v="13468"/>
    </bk>
    <bk>
      <rc t="2" v="13469"/>
    </bk>
    <bk>
      <rc t="2" v="13470"/>
    </bk>
    <bk>
      <rc t="2" v="13471"/>
    </bk>
    <bk>
      <rc t="2" v="13472"/>
    </bk>
    <bk>
      <rc t="2" v="13473"/>
    </bk>
    <bk>
      <rc t="2" v="13474"/>
    </bk>
    <bk>
      <rc t="2" v="13475"/>
    </bk>
    <bk>
      <rc t="2" v="13476"/>
    </bk>
    <bk>
      <rc t="2" v="13477"/>
    </bk>
    <bk>
      <rc t="2" v="13478"/>
    </bk>
    <bk>
      <rc t="2" v="13479"/>
    </bk>
    <bk>
      <rc t="2" v="13480"/>
    </bk>
    <bk>
      <rc t="2" v="13481"/>
    </bk>
    <bk>
      <rc t="2" v="13482"/>
    </bk>
    <bk>
      <rc t="2" v="13483"/>
    </bk>
    <bk>
      <rc t="2" v="13484"/>
    </bk>
    <bk>
      <rc t="2" v="13485"/>
    </bk>
    <bk>
      <rc t="2" v="13486"/>
    </bk>
    <bk>
      <rc t="2" v="13487"/>
    </bk>
    <bk>
      <rc t="2" v="13488"/>
    </bk>
    <bk>
      <rc t="2" v="13489"/>
    </bk>
    <bk>
      <rc t="2" v="13490"/>
    </bk>
    <bk>
      <rc t="2" v="13491"/>
    </bk>
    <bk>
      <rc t="2" v="13492"/>
    </bk>
    <bk>
      <rc t="2" v="13493"/>
    </bk>
    <bk>
      <rc t="2" v="13494"/>
    </bk>
    <bk>
      <rc t="2" v="13495"/>
    </bk>
    <bk>
      <rc t="2" v="13496"/>
    </bk>
    <bk>
      <rc t="2" v="13497"/>
    </bk>
    <bk>
      <rc t="2" v="13498"/>
    </bk>
    <bk>
      <rc t="2" v="13499"/>
    </bk>
    <bk>
      <rc t="2" v="13500"/>
    </bk>
    <bk>
      <rc t="2" v="13501"/>
    </bk>
    <bk>
      <rc t="2" v="13502"/>
    </bk>
    <bk>
      <rc t="2" v="13503"/>
    </bk>
    <bk>
      <rc t="2" v="13504"/>
    </bk>
    <bk>
      <rc t="2" v="13505"/>
    </bk>
    <bk>
      <rc t="2" v="13506"/>
    </bk>
    <bk>
      <rc t="2" v="13507"/>
    </bk>
    <bk>
      <rc t="2" v="13508"/>
    </bk>
    <bk>
      <rc t="2" v="13509"/>
    </bk>
    <bk>
      <rc t="2" v="13510"/>
    </bk>
    <bk>
      <rc t="2" v="13511"/>
    </bk>
    <bk>
      <rc t="2" v="13512"/>
    </bk>
    <bk>
      <rc t="2" v="13513"/>
    </bk>
    <bk>
      <rc t="2" v="13514"/>
    </bk>
    <bk>
      <rc t="2" v="13515"/>
    </bk>
    <bk>
      <rc t="2" v="13516"/>
    </bk>
    <bk>
      <rc t="2" v="13517"/>
    </bk>
    <bk>
      <rc t="2" v="13518"/>
    </bk>
    <bk>
      <rc t="2" v="13519"/>
    </bk>
    <bk>
      <rc t="2" v="13520"/>
    </bk>
    <bk>
      <rc t="2" v="13521"/>
    </bk>
    <bk>
      <rc t="2" v="13522"/>
    </bk>
    <bk>
      <rc t="2" v="13523"/>
    </bk>
    <bk>
      <rc t="2" v="13524"/>
    </bk>
    <bk>
      <rc t="2" v="13525"/>
    </bk>
    <bk>
      <rc t="2" v="13526"/>
    </bk>
    <bk>
      <rc t="2" v="13527"/>
    </bk>
    <bk>
      <rc t="2" v="13528"/>
    </bk>
    <bk>
      <rc t="2" v="13529"/>
    </bk>
    <bk>
      <rc t="2" v="13530"/>
    </bk>
    <bk>
      <rc t="2" v="13531"/>
    </bk>
    <bk>
      <rc t="2" v="13532"/>
    </bk>
    <bk>
      <rc t="2" v="13533"/>
    </bk>
    <bk>
      <rc t="2" v="13534"/>
    </bk>
    <bk>
      <rc t="2" v="13535"/>
    </bk>
    <bk>
      <rc t="2" v="13536"/>
    </bk>
    <bk>
      <rc t="2" v="13537"/>
    </bk>
    <bk>
      <rc t="2" v="13538"/>
    </bk>
    <bk>
      <rc t="2" v="13539"/>
    </bk>
    <bk>
      <rc t="2" v="13540"/>
    </bk>
    <bk>
      <rc t="2" v="13541"/>
    </bk>
    <bk>
      <rc t="2" v="13542"/>
    </bk>
    <bk>
      <rc t="2" v="13543"/>
    </bk>
    <bk>
      <rc t="2" v="13544"/>
    </bk>
    <bk>
      <rc t="2" v="13545"/>
    </bk>
    <bk>
      <rc t="2" v="13546"/>
    </bk>
    <bk>
      <rc t="2" v="13547"/>
    </bk>
    <bk>
      <rc t="2" v="13548"/>
    </bk>
    <bk>
      <rc t="2" v="13549"/>
    </bk>
    <bk>
      <rc t="2" v="13550"/>
    </bk>
    <bk>
      <rc t="2" v="13551"/>
    </bk>
    <bk>
      <rc t="2" v="13552"/>
    </bk>
    <bk>
      <rc t="2" v="13553"/>
    </bk>
    <bk>
      <rc t="2" v="13554"/>
    </bk>
    <bk>
      <rc t="2" v="13555"/>
    </bk>
    <bk>
      <rc t="2" v="13556"/>
    </bk>
    <bk>
      <rc t="2" v="13557"/>
    </bk>
    <bk>
      <rc t="2" v="13558"/>
    </bk>
    <bk>
      <rc t="2" v="13559"/>
    </bk>
    <bk>
      <rc t="2" v="13560"/>
    </bk>
    <bk>
      <rc t="2" v="13561"/>
    </bk>
    <bk>
      <rc t="2" v="13562"/>
    </bk>
    <bk>
      <rc t="2" v="13563"/>
    </bk>
    <bk>
      <rc t="2" v="13564"/>
    </bk>
    <bk>
      <rc t="2" v="13565"/>
    </bk>
    <bk>
      <rc t="2" v="13566"/>
    </bk>
    <bk>
      <rc t="2" v="13567"/>
    </bk>
    <bk>
      <rc t="2" v="13568"/>
    </bk>
    <bk>
      <rc t="2" v="13569"/>
    </bk>
    <bk>
      <rc t="2" v="13570"/>
    </bk>
    <bk>
      <rc t="2" v="13571"/>
    </bk>
    <bk>
      <rc t="2" v="13572"/>
    </bk>
    <bk>
      <rc t="2" v="13573"/>
    </bk>
    <bk>
      <rc t="2" v="13574"/>
    </bk>
    <bk>
      <rc t="2" v="13575"/>
    </bk>
    <bk>
      <rc t="2" v="13576"/>
    </bk>
    <bk>
      <rc t="2" v="13577"/>
    </bk>
    <bk>
      <rc t="2" v="13578"/>
    </bk>
    <bk>
      <rc t="2" v="13579"/>
    </bk>
    <bk>
      <rc t="2" v="13580"/>
    </bk>
    <bk>
      <rc t="2" v="13581"/>
    </bk>
    <bk>
      <rc t="2" v="13582"/>
    </bk>
    <bk>
      <rc t="2" v="13583"/>
    </bk>
    <bk>
      <rc t="2" v="13584"/>
    </bk>
    <bk>
      <rc t="2" v="13585"/>
    </bk>
    <bk>
      <rc t="2" v="13586"/>
    </bk>
    <bk>
      <rc t="2" v="13587"/>
    </bk>
    <bk>
      <rc t="2" v="13588"/>
    </bk>
    <bk>
      <rc t="2" v="13589"/>
    </bk>
    <bk>
      <rc t="2" v="13590"/>
    </bk>
    <bk>
      <rc t="2" v="13591"/>
    </bk>
    <bk>
      <rc t="2" v="13592"/>
    </bk>
    <bk>
      <rc t="2" v="13593"/>
    </bk>
    <bk>
      <rc t="2" v="13594"/>
    </bk>
    <bk>
      <rc t="2" v="13595"/>
    </bk>
    <bk>
      <rc t="2" v="13596"/>
    </bk>
    <bk>
      <rc t="2" v="13597"/>
    </bk>
    <bk>
      <rc t="2" v="13598"/>
    </bk>
    <bk>
      <rc t="2" v="13599"/>
    </bk>
    <bk>
      <rc t="2" v="13600"/>
    </bk>
    <bk>
      <rc t="2" v="13601"/>
    </bk>
    <bk>
      <rc t="2" v="13602"/>
    </bk>
    <bk>
      <rc t="2" v="13603"/>
    </bk>
    <bk>
      <rc t="2" v="13604"/>
    </bk>
    <bk>
      <rc t="2" v="13605"/>
    </bk>
    <bk>
      <rc t="2" v="13606"/>
    </bk>
    <bk>
      <rc t="2" v="13607"/>
    </bk>
    <bk>
      <rc t="2" v="13608"/>
    </bk>
    <bk>
      <rc t="2" v="13609"/>
    </bk>
    <bk>
      <rc t="2" v="13610"/>
    </bk>
    <bk>
      <rc t="2" v="13611"/>
    </bk>
    <bk>
      <rc t="2" v="13612"/>
    </bk>
    <bk>
      <rc t="2" v="13613"/>
    </bk>
    <bk>
      <rc t="2" v="13614"/>
    </bk>
    <bk>
      <rc t="2" v="13615"/>
    </bk>
    <bk>
      <rc t="2" v="13616"/>
    </bk>
    <bk>
      <rc t="2" v="13617"/>
    </bk>
    <bk>
      <rc t="2" v="13618"/>
    </bk>
    <bk>
      <rc t="2" v="13619"/>
    </bk>
    <bk>
      <rc t="2" v="13620"/>
    </bk>
    <bk>
      <rc t="2" v="13621"/>
    </bk>
    <bk>
      <rc t="2" v="13622"/>
    </bk>
    <bk>
      <rc t="2" v="13623"/>
    </bk>
    <bk>
      <rc t="2" v="13624"/>
    </bk>
    <bk>
      <rc t="2" v="13625"/>
    </bk>
    <bk>
      <rc t="2" v="13626"/>
    </bk>
    <bk>
      <rc t="2" v="13627"/>
    </bk>
    <bk>
      <rc t="2" v="13628"/>
    </bk>
    <bk>
      <rc t="2" v="13629"/>
    </bk>
    <bk>
      <rc t="2" v="13630"/>
    </bk>
    <bk>
      <rc t="2" v="13631"/>
    </bk>
    <bk>
      <rc t="2" v="13632"/>
    </bk>
    <bk>
      <rc t="2" v="13633"/>
    </bk>
    <bk>
      <rc t="2" v="13634"/>
    </bk>
    <bk>
      <rc t="2" v="13635"/>
    </bk>
    <bk>
      <rc t="2" v="13636"/>
    </bk>
    <bk>
      <rc t="2" v="13637"/>
    </bk>
    <bk>
      <rc t="2" v="13638"/>
    </bk>
    <bk>
      <rc t="2" v="13639"/>
    </bk>
    <bk>
      <rc t="2" v="13640"/>
    </bk>
    <bk>
      <rc t="2" v="13641"/>
    </bk>
    <bk>
      <rc t="2" v="13642"/>
    </bk>
    <bk>
      <rc t="2" v="13643"/>
    </bk>
    <bk>
      <rc t="2" v="13644"/>
    </bk>
    <bk>
      <rc t="2" v="13645"/>
    </bk>
    <bk>
      <rc t="2" v="13646"/>
    </bk>
    <bk>
      <rc t="2" v="13647"/>
    </bk>
    <bk>
      <rc t="2" v="13648"/>
    </bk>
    <bk>
      <rc t="2" v="13649"/>
    </bk>
    <bk>
      <rc t="2" v="13650"/>
    </bk>
    <bk>
      <rc t="2" v="13651"/>
    </bk>
    <bk>
      <rc t="2" v="13652"/>
    </bk>
    <bk>
      <rc t="2" v="13653"/>
    </bk>
    <bk>
      <rc t="2" v="13654"/>
    </bk>
    <bk>
      <rc t="2" v="13655"/>
    </bk>
    <bk>
      <rc t="2" v="13656"/>
    </bk>
    <bk>
      <rc t="2" v="13657"/>
    </bk>
    <bk>
      <rc t="2" v="13658"/>
    </bk>
    <bk>
      <rc t="2" v="13659"/>
    </bk>
    <bk>
      <rc t="2" v="13660"/>
    </bk>
    <bk>
      <rc t="2" v="13661"/>
    </bk>
    <bk>
      <rc t="2" v="13662"/>
    </bk>
    <bk>
      <rc t="2" v="13663"/>
    </bk>
    <bk>
      <rc t="2" v="13664"/>
    </bk>
    <bk>
      <rc t="2" v="13665"/>
    </bk>
    <bk>
      <rc t="2" v="13666"/>
    </bk>
    <bk>
      <rc t="2" v="13667"/>
    </bk>
    <bk>
      <rc t="2" v="13668"/>
    </bk>
    <bk>
      <rc t="2" v="13669"/>
    </bk>
    <bk>
      <rc t="2" v="13670"/>
    </bk>
    <bk>
      <rc t="2" v="13671"/>
    </bk>
    <bk>
      <rc t="2" v="13672"/>
    </bk>
    <bk>
      <rc t="2" v="13673"/>
    </bk>
    <bk>
      <rc t="2" v="13674"/>
    </bk>
    <bk>
      <rc t="2" v="13675"/>
    </bk>
    <bk>
      <rc t="2" v="13676"/>
    </bk>
    <bk>
      <rc t="2" v="13677"/>
    </bk>
    <bk>
      <rc t="2" v="13678"/>
    </bk>
    <bk>
      <rc t="2" v="13679"/>
    </bk>
    <bk>
      <rc t="2" v="13680"/>
    </bk>
    <bk>
      <rc t="2" v="13681"/>
    </bk>
    <bk>
      <rc t="2" v="13682"/>
    </bk>
    <bk>
      <rc t="2" v="13683"/>
    </bk>
    <bk>
      <rc t="2" v="13684"/>
    </bk>
    <bk>
      <rc t="2" v="13685"/>
    </bk>
    <bk>
      <rc t="2" v="13686"/>
    </bk>
    <bk>
      <rc t="2" v="13687"/>
    </bk>
    <bk>
      <rc t="2" v="13688"/>
    </bk>
    <bk>
      <rc t="2" v="13689"/>
    </bk>
    <bk>
      <rc t="2" v="13690"/>
    </bk>
    <bk>
      <rc t="2" v="13691"/>
    </bk>
    <bk>
      <rc t="2" v="13692"/>
    </bk>
    <bk>
      <rc t="2" v="13693"/>
    </bk>
    <bk>
      <rc t="2" v="13694"/>
    </bk>
    <bk>
      <rc t="2" v="13695"/>
    </bk>
    <bk>
      <rc t="2" v="13696"/>
    </bk>
    <bk>
      <rc t="2" v="13697"/>
    </bk>
    <bk>
      <rc t="2" v="13698"/>
    </bk>
    <bk>
      <rc t="2" v="13699"/>
    </bk>
    <bk>
      <rc t="2" v="13700"/>
    </bk>
    <bk>
      <rc t="2" v="13701"/>
    </bk>
    <bk>
      <rc t="2" v="13702"/>
    </bk>
    <bk>
      <rc t="2" v="13703"/>
    </bk>
    <bk>
      <rc t="2" v="13704"/>
    </bk>
    <bk>
      <rc t="2" v="13705"/>
    </bk>
    <bk>
      <rc t="2" v="13706"/>
    </bk>
    <bk>
      <rc t="2" v="13707"/>
    </bk>
    <bk>
      <rc t="2" v="13708"/>
    </bk>
    <bk>
      <rc t="2" v="13709"/>
    </bk>
    <bk>
      <rc t="2" v="13710"/>
    </bk>
    <bk>
      <rc t="2" v="13711"/>
    </bk>
    <bk>
      <rc t="2" v="13712"/>
    </bk>
    <bk>
      <rc t="2" v="13713"/>
    </bk>
    <bk>
      <rc t="2" v="13714"/>
    </bk>
    <bk>
      <rc t="2" v="13715"/>
    </bk>
    <bk>
      <rc t="2" v="13716"/>
    </bk>
    <bk>
      <rc t="2" v="13717"/>
    </bk>
    <bk>
      <rc t="2" v="13718"/>
    </bk>
    <bk>
      <rc t="2" v="13719"/>
    </bk>
    <bk>
      <rc t="2" v="13720"/>
    </bk>
    <bk>
      <rc t="2" v="13721"/>
    </bk>
    <bk>
      <rc t="2" v="13722"/>
    </bk>
    <bk>
      <rc t="2" v="13723"/>
    </bk>
    <bk>
      <rc t="2" v="13724"/>
    </bk>
    <bk>
      <rc t="2" v="13725"/>
    </bk>
    <bk>
      <rc t="2" v="13726"/>
    </bk>
    <bk>
      <rc t="2" v="13727"/>
    </bk>
    <bk>
      <rc t="2" v="13728"/>
    </bk>
    <bk>
      <rc t="2" v="13729"/>
    </bk>
    <bk>
      <rc t="2" v="13730"/>
    </bk>
    <bk>
      <rc t="2" v="13731"/>
    </bk>
    <bk>
      <rc t="2" v="13732"/>
    </bk>
    <bk>
      <rc t="2" v="13733"/>
    </bk>
    <bk>
      <rc t="2" v="13734"/>
    </bk>
    <bk>
      <rc t="2" v="13735"/>
    </bk>
    <bk>
      <rc t="2" v="13736"/>
    </bk>
    <bk>
      <rc t="2" v="13737"/>
    </bk>
    <bk>
      <rc t="2" v="13738"/>
    </bk>
    <bk>
      <rc t="2" v="13739"/>
    </bk>
    <bk>
      <rc t="2" v="13740"/>
    </bk>
    <bk>
      <rc t="2" v="13741"/>
    </bk>
    <bk>
      <rc t="2" v="13742"/>
    </bk>
    <bk>
      <rc t="2" v="13743"/>
    </bk>
    <bk>
      <rc t="2" v="13744"/>
    </bk>
    <bk>
      <rc t="2" v="13745"/>
    </bk>
    <bk>
      <rc t="2" v="13746"/>
    </bk>
    <bk>
      <rc t="2" v="13747"/>
    </bk>
    <bk>
      <rc t="2" v="13748"/>
    </bk>
    <bk>
      <rc t="2" v="13749"/>
    </bk>
    <bk>
      <rc t="2" v="13750"/>
    </bk>
    <bk>
      <rc t="2" v="13751"/>
    </bk>
    <bk>
      <rc t="2" v="13752"/>
    </bk>
    <bk>
      <rc t="2" v="13753"/>
    </bk>
    <bk>
      <rc t="2" v="13754"/>
    </bk>
    <bk>
      <rc t="2" v="13755"/>
    </bk>
    <bk>
      <rc t="2" v="13756"/>
    </bk>
    <bk>
      <rc t="2" v="13757"/>
    </bk>
    <bk>
      <rc t="2" v="13758"/>
    </bk>
    <bk>
      <rc t="2" v="13759"/>
    </bk>
    <bk>
      <rc t="2" v="13760"/>
    </bk>
    <bk>
      <rc t="2" v="13761"/>
    </bk>
    <bk>
      <rc t="2" v="13762"/>
    </bk>
    <bk>
      <rc t="2" v="13763"/>
    </bk>
    <bk>
      <rc t="2" v="13764"/>
    </bk>
    <bk>
      <rc t="2" v="13765"/>
    </bk>
    <bk>
      <rc t="2" v="13766"/>
    </bk>
    <bk>
      <rc t="2" v="13767"/>
    </bk>
    <bk>
      <rc t="2" v="13768"/>
    </bk>
    <bk>
      <rc t="2" v="13769"/>
    </bk>
    <bk>
      <rc t="2" v="13770"/>
    </bk>
    <bk>
      <rc t="2" v="13771"/>
    </bk>
    <bk>
      <rc t="2" v="13772"/>
    </bk>
    <bk>
      <rc t="2" v="13773"/>
    </bk>
    <bk>
      <rc t="2" v="13774"/>
    </bk>
    <bk>
      <rc t="2" v="13775"/>
    </bk>
    <bk>
      <rc t="2" v="13776"/>
    </bk>
    <bk>
      <rc t="2" v="13777"/>
    </bk>
    <bk>
      <rc t="2" v="13778"/>
    </bk>
    <bk>
      <rc t="2" v="13779"/>
    </bk>
    <bk>
      <rc t="2" v="13780"/>
    </bk>
    <bk>
      <rc t="2" v="13781"/>
    </bk>
    <bk>
      <rc t="2" v="13782"/>
    </bk>
    <bk>
      <rc t="2" v="13783"/>
    </bk>
    <bk>
      <rc t="2" v="13784"/>
    </bk>
    <bk>
      <rc t="2" v="13785"/>
    </bk>
    <bk>
      <rc t="2" v="13786"/>
    </bk>
    <bk>
      <rc t="2" v="13787"/>
    </bk>
    <bk>
      <rc t="2" v="13788"/>
    </bk>
    <bk>
      <rc t="2" v="13789"/>
    </bk>
    <bk>
      <rc t="2" v="13790"/>
    </bk>
    <bk>
      <rc t="2" v="13791"/>
    </bk>
    <bk>
      <rc t="2" v="13792"/>
    </bk>
    <bk>
      <rc t="2" v="13793"/>
    </bk>
    <bk>
      <rc t="2" v="13794"/>
    </bk>
    <bk>
      <rc t="2" v="13795"/>
    </bk>
    <bk>
      <rc t="2" v="13796"/>
    </bk>
    <bk>
      <rc t="2" v="13797"/>
    </bk>
    <bk>
      <rc t="2" v="13798"/>
    </bk>
    <bk>
      <rc t="2" v="13799"/>
    </bk>
    <bk>
      <rc t="2" v="13800"/>
    </bk>
    <bk>
      <rc t="2" v="13801"/>
    </bk>
    <bk>
      <rc t="2" v="13802"/>
    </bk>
    <bk>
      <rc t="2" v="13803"/>
    </bk>
    <bk>
      <rc t="2" v="13804"/>
    </bk>
    <bk>
      <rc t="2" v="13805"/>
    </bk>
    <bk>
      <rc t="2" v="13806"/>
    </bk>
    <bk>
      <rc t="2" v="13807"/>
    </bk>
    <bk>
      <rc t="2" v="13808"/>
    </bk>
    <bk>
      <rc t="2" v="13809"/>
    </bk>
    <bk>
      <rc t="2" v="13810"/>
    </bk>
    <bk>
      <rc t="2" v="13811"/>
    </bk>
    <bk>
      <rc t="2" v="13812"/>
    </bk>
    <bk>
      <rc t="2" v="13813"/>
    </bk>
    <bk>
      <rc t="2" v="13814"/>
    </bk>
    <bk>
      <rc t="2" v="13815"/>
    </bk>
    <bk>
      <rc t="2" v="13816"/>
    </bk>
    <bk>
      <rc t="2" v="13817"/>
    </bk>
    <bk>
      <rc t="2" v="13818"/>
    </bk>
    <bk>
      <rc t="2" v="13819"/>
    </bk>
    <bk>
      <rc t="2" v="13820"/>
    </bk>
    <bk>
      <rc t="2" v="13821"/>
    </bk>
    <bk>
      <rc t="2" v="13822"/>
    </bk>
    <bk>
      <rc t="2" v="13823"/>
    </bk>
    <bk>
      <rc t="2" v="13824"/>
    </bk>
    <bk>
      <rc t="2" v="13825"/>
    </bk>
    <bk>
      <rc t="2" v="13826"/>
    </bk>
    <bk>
      <rc t="2" v="13827"/>
    </bk>
    <bk>
      <rc t="2" v="13828"/>
    </bk>
    <bk>
      <rc t="2" v="13829"/>
    </bk>
    <bk>
      <rc t="2" v="13830"/>
    </bk>
    <bk>
      <rc t="2" v="13831"/>
    </bk>
    <bk>
      <rc t="2" v="13832"/>
    </bk>
    <bk>
      <rc t="2" v="13833"/>
    </bk>
    <bk>
      <rc t="2" v="13834"/>
    </bk>
    <bk>
      <rc t="2" v="13835"/>
    </bk>
    <bk>
      <rc t="2" v="13836"/>
    </bk>
    <bk>
      <rc t="2" v="13837"/>
    </bk>
    <bk>
      <rc t="2" v="13838"/>
    </bk>
    <bk>
      <rc t="2" v="13839"/>
    </bk>
    <bk>
      <rc t="2" v="13840"/>
    </bk>
    <bk>
      <rc t="2" v="13841"/>
    </bk>
    <bk>
      <rc t="2" v="13842"/>
    </bk>
    <bk>
      <rc t="2" v="13843"/>
    </bk>
    <bk>
      <rc t="2" v="13844"/>
    </bk>
    <bk>
      <rc t="2" v="13845"/>
    </bk>
    <bk>
      <rc t="2" v="13846"/>
    </bk>
    <bk>
      <rc t="2" v="13847"/>
    </bk>
    <bk>
      <rc t="2" v="13848"/>
    </bk>
    <bk>
      <rc t="2" v="13849"/>
    </bk>
    <bk>
      <rc t="2" v="13850"/>
    </bk>
    <bk>
      <rc t="2" v="13851"/>
    </bk>
    <bk>
      <rc t="2" v="13852"/>
    </bk>
    <bk>
      <rc t="2" v="13853"/>
    </bk>
    <bk>
      <rc t="2" v="13854"/>
    </bk>
    <bk>
      <rc t="2" v="13855"/>
    </bk>
    <bk>
      <rc t="2" v="13856"/>
    </bk>
    <bk>
      <rc t="2" v="13857"/>
    </bk>
    <bk>
      <rc t="2" v="13858"/>
    </bk>
    <bk>
      <rc t="2" v="13859"/>
    </bk>
    <bk>
      <rc t="2" v="13860"/>
    </bk>
    <bk>
      <rc t="2" v="13861"/>
    </bk>
    <bk>
      <rc t="2" v="13862"/>
    </bk>
    <bk>
      <rc t="2" v="13863"/>
    </bk>
    <bk>
      <rc t="2" v="13864"/>
    </bk>
    <bk>
      <rc t="2" v="13865"/>
    </bk>
    <bk>
      <rc t="2" v="13866"/>
    </bk>
    <bk>
      <rc t="2" v="13867"/>
    </bk>
    <bk>
      <rc t="2" v="13868"/>
    </bk>
    <bk>
      <rc t="2" v="13869"/>
    </bk>
    <bk>
      <rc t="2" v="13870"/>
    </bk>
    <bk>
      <rc t="2" v="13871"/>
    </bk>
    <bk>
      <rc t="2" v="13872"/>
    </bk>
    <bk>
      <rc t="2" v="13873"/>
    </bk>
    <bk>
      <rc t="2" v="13874"/>
    </bk>
    <bk>
      <rc t="2" v="13875"/>
    </bk>
    <bk>
      <rc t="2" v="13876"/>
    </bk>
    <bk>
      <rc t="2" v="13877"/>
    </bk>
    <bk>
      <rc t="2" v="13878"/>
    </bk>
    <bk>
      <rc t="2" v="13879"/>
    </bk>
    <bk>
      <rc t="2" v="13880"/>
    </bk>
    <bk>
      <rc t="2" v="13881"/>
    </bk>
    <bk>
      <rc t="2" v="13882"/>
    </bk>
    <bk>
      <rc t="2" v="13883"/>
    </bk>
    <bk>
      <rc t="2" v="13884"/>
    </bk>
    <bk>
      <rc t="2" v="13885"/>
    </bk>
    <bk>
      <rc t="2" v="13886"/>
    </bk>
    <bk>
      <rc t="2" v="13887"/>
    </bk>
    <bk>
      <rc t="2" v="13888"/>
    </bk>
    <bk>
      <rc t="2" v="13889"/>
    </bk>
    <bk>
      <rc t="2" v="13890"/>
    </bk>
    <bk>
      <rc t="2" v="13891"/>
    </bk>
    <bk>
      <rc t="2" v="13892"/>
    </bk>
    <bk>
      <rc t="2" v="13893"/>
    </bk>
    <bk>
      <rc t="2" v="13894"/>
    </bk>
    <bk>
      <rc t="2" v="13895"/>
    </bk>
    <bk>
      <rc t="2" v="13896"/>
    </bk>
    <bk>
      <rc t="2" v="13897"/>
    </bk>
    <bk>
      <rc t="2" v="13898"/>
    </bk>
    <bk>
      <rc t="2" v="13899"/>
    </bk>
    <bk>
      <rc t="2" v="13900"/>
    </bk>
    <bk>
      <rc t="2" v="13901"/>
    </bk>
    <bk>
      <rc t="2" v="13902"/>
    </bk>
    <bk>
      <rc t="2" v="13903"/>
    </bk>
    <bk>
      <rc t="2" v="13904"/>
    </bk>
    <bk>
      <rc t="2" v="13905"/>
    </bk>
    <bk>
      <rc t="2" v="13906"/>
    </bk>
    <bk>
      <rc t="2" v="13907"/>
    </bk>
    <bk>
      <rc t="2" v="13908"/>
    </bk>
    <bk>
      <rc t="2" v="13909"/>
    </bk>
    <bk>
      <rc t="2" v="13910"/>
    </bk>
    <bk>
      <rc t="2" v="13911"/>
    </bk>
    <bk>
      <rc t="2" v="13912"/>
    </bk>
    <bk>
      <rc t="2" v="13913"/>
    </bk>
    <bk>
      <rc t="2" v="13914"/>
    </bk>
    <bk>
      <rc t="2" v="13915"/>
    </bk>
    <bk>
      <rc t="2" v="13916"/>
    </bk>
    <bk>
      <rc t="2" v="13917"/>
    </bk>
    <bk>
      <rc t="2" v="13918"/>
    </bk>
    <bk>
      <rc t="2" v="13919"/>
    </bk>
    <bk>
      <rc t="2" v="13920"/>
    </bk>
    <bk>
      <rc t="2" v="13921"/>
    </bk>
    <bk>
      <rc t="2" v="13922"/>
    </bk>
    <bk>
      <rc t="2" v="13923"/>
    </bk>
    <bk>
      <rc t="2" v="13924"/>
    </bk>
    <bk>
      <rc t="2" v="13925"/>
    </bk>
    <bk>
      <rc t="2" v="13926"/>
    </bk>
    <bk>
      <rc t="2" v="13927"/>
    </bk>
    <bk>
      <rc t="2" v="13928"/>
    </bk>
    <bk>
      <rc t="2" v="13929"/>
    </bk>
    <bk>
      <rc t="2" v="13930"/>
    </bk>
    <bk>
      <rc t="2" v="13931"/>
    </bk>
    <bk>
      <rc t="2" v="13932"/>
    </bk>
    <bk>
      <rc t="2" v="13933"/>
    </bk>
    <bk>
      <rc t="2" v="13934"/>
    </bk>
    <bk>
      <rc t="2" v="13935"/>
    </bk>
    <bk>
      <rc t="2" v="13936"/>
    </bk>
    <bk>
      <rc t="2" v="13937"/>
    </bk>
    <bk>
      <rc t="2" v="13938"/>
    </bk>
    <bk>
      <rc t="2" v="13939"/>
    </bk>
    <bk>
      <rc t="2" v="13940"/>
    </bk>
    <bk>
      <rc t="2" v="13941"/>
    </bk>
    <bk>
      <rc t="2" v="13942"/>
    </bk>
    <bk>
      <rc t="2" v="13943"/>
    </bk>
    <bk>
      <rc t="2" v="13944"/>
    </bk>
    <bk>
      <rc t="2" v="13945"/>
    </bk>
    <bk>
      <rc t="2" v="13946"/>
    </bk>
    <bk>
      <rc t="2" v="13947"/>
    </bk>
    <bk>
      <rc t="2" v="13948"/>
    </bk>
    <bk>
      <rc t="2" v="13949"/>
    </bk>
    <bk>
      <rc t="2" v="13950"/>
    </bk>
    <bk>
      <rc t="2" v="13951"/>
    </bk>
    <bk>
      <rc t="2" v="13952"/>
    </bk>
    <bk>
      <rc t="2" v="13953"/>
    </bk>
    <bk>
      <rc t="2" v="13954"/>
    </bk>
    <bk>
      <rc t="2" v="13955"/>
    </bk>
    <bk>
      <rc t="2" v="13956"/>
    </bk>
    <bk>
      <rc t="2" v="13957"/>
    </bk>
    <bk>
      <rc t="2" v="13958"/>
    </bk>
    <bk>
      <rc t="2" v="13959"/>
    </bk>
    <bk>
      <rc t="2" v="13960"/>
    </bk>
    <bk>
      <rc t="2" v="13961"/>
    </bk>
    <bk>
      <rc t="2" v="13962"/>
    </bk>
    <bk>
      <rc t="2" v="13963"/>
    </bk>
    <bk>
      <rc t="2" v="13964"/>
    </bk>
    <bk>
      <rc t="2" v="13965"/>
    </bk>
    <bk>
      <rc t="2" v="13966"/>
    </bk>
    <bk>
      <rc t="2" v="13967"/>
    </bk>
    <bk>
      <rc t="2" v="13968"/>
    </bk>
    <bk>
      <rc t="2" v="13969"/>
    </bk>
    <bk>
      <rc t="2" v="13970"/>
    </bk>
    <bk>
      <rc t="2" v="13971"/>
    </bk>
    <bk>
      <rc t="2" v="13972"/>
    </bk>
    <bk>
      <rc t="2" v="13973"/>
    </bk>
    <bk>
      <rc t="2" v="13974"/>
    </bk>
    <bk>
      <rc t="2" v="13975"/>
    </bk>
    <bk>
      <rc t="2" v="13976"/>
    </bk>
    <bk>
      <rc t="2" v="13977"/>
    </bk>
    <bk>
      <rc t="2" v="13978"/>
    </bk>
    <bk>
      <rc t="2" v="13979"/>
    </bk>
    <bk>
      <rc t="2" v="13980"/>
    </bk>
    <bk>
      <rc t="2" v="13981"/>
    </bk>
    <bk>
      <rc t="2" v="13982"/>
    </bk>
    <bk>
      <rc t="2" v="13983"/>
    </bk>
    <bk>
      <rc t="2" v="13984"/>
    </bk>
    <bk>
      <rc t="2" v="13985"/>
    </bk>
    <bk>
      <rc t="2" v="13986"/>
    </bk>
    <bk>
      <rc t="2" v="13987"/>
    </bk>
    <bk>
      <rc t="2" v="13988"/>
    </bk>
    <bk>
      <rc t="2" v="13989"/>
    </bk>
    <bk>
      <rc t="2" v="13990"/>
    </bk>
    <bk>
      <rc t="2" v="13991"/>
    </bk>
    <bk>
      <rc t="2" v="13992"/>
    </bk>
    <bk>
      <rc t="2" v="13993"/>
    </bk>
    <bk>
      <rc t="2" v="13994"/>
    </bk>
    <bk>
      <rc t="2" v="13995"/>
    </bk>
    <bk>
      <rc t="2" v="13996"/>
    </bk>
    <bk>
      <rc t="2" v="13997"/>
    </bk>
    <bk>
      <rc t="2" v="13998"/>
    </bk>
    <bk>
      <rc t="2" v="13999"/>
    </bk>
    <bk>
      <rc t="2" v="14000"/>
    </bk>
    <bk>
      <rc t="2" v="14001"/>
    </bk>
    <bk>
      <rc t="2" v="14002"/>
    </bk>
    <bk>
      <rc t="2" v="14003"/>
    </bk>
    <bk>
      <rc t="2" v="14004"/>
    </bk>
    <bk>
      <rc t="2" v="14005"/>
    </bk>
    <bk>
      <rc t="2" v="14006"/>
    </bk>
    <bk>
      <rc t="2" v="14007"/>
    </bk>
    <bk>
      <rc t="2" v="14008"/>
    </bk>
    <bk>
      <rc t="2" v="14009"/>
    </bk>
    <bk>
      <rc t="2" v="14010"/>
    </bk>
    <bk>
      <rc t="2" v="14011"/>
    </bk>
    <bk>
      <rc t="2" v="14012"/>
    </bk>
    <bk>
      <rc t="2" v="14013"/>
    </bk>
    <bk>
      <rc t="2" v="14014"/>
    </bk>
    <bk>
      <rc t="2" v="14015"/>
    </bk>
    <bk>
      <rc t="2" v="14016"/>
    </bk>
    <bk>
      <rc t="2" v="14017"/>
    </bk>
    <bk>
      <rc t="2" v="14018"/>
    </bk>
    <bk>
      <rc t="2" v="14019"/>
    </bk>
    <bk>
      <rc t="2" v="14020"/>
    </bk>
    <bk>
      <rc t="2" v="14021"/>
    </bk>
    <bk>
      <rc t="2" v="14022"/>
    </bk>
    <bk>
      <rc t="2" v="14023"/>
    </bk>
    <bk>
      <rc t="2" v="14024"/>
    </bk>
    <bk>
      <rc t="2" v="14025"/>
    </bk>
    <bk>
      <rc t="2" v="14026"/>
    </bk>
    <bk>
      <rc t="2" v="14027"/>
    </bk>
    <bk>
      <rc t="2" v="14028"/>
    </bk>
    <bk>
      <rc t="2" v="14029"/>
    </bk>
    <bk>
      <rc t="2" v="14030"/>
    </bk>
    <bk>
      <rc t="2" v="14031"/>
    </bk>
    <bk>
      <rc t="2" v="14032"/>
    </bk>
    <bk>
      <rc t="2" v="14033"/>
    </bk>
    <bk>
      <rc t="2" v="14034"/>
    </bk>
    <bk>
      <rc t="2" v="14035"/>
    </bk>
    <bk>
      <rc t="2" v="14036"/>
    </bk>
    <bk>
      <rc t="2" v="14037"/>
    </bk>
    <bk>
      <rc t="2" v="14038"/>
    </bk>
    <bk>
      <rc t="2" v="14039"/>
    </bk>
    <bk>
      <rc t="2" v="14040"/>
    </bk>
    <bk>
      <rc t="2" v="14041"/>
    </bk>
    <bk>
      <rc t="2" v="14042"/>
    </bk>
    <bk>
      <rc t="2" v="14043"/>
    </bk>
    <bk>
      <rc t="2" v="14044"/>
    </bk>
    <bk>
      <rc t="2" v="14045"/>
    </bk>
    <bk>
      <rc t="2" v="14046"/>
    </bk>
    <bk>
      <rc t="2" v="14047"/>
    </bk>
    <bk>
      <rc t="2" v="14048"/>
    </bk>
    <bk>
      <rc t="2" v="14049"/>
    </bk>
    <bk>
      <rc t="2" v="14050"/>
    </bk>
    <bk>
      <rc t="2" v="14051"/>
    </bk>
    <bk>
      <rc t="2" v="14052"/>
    </bk>
    <bk>
      <rc t="2" v="14053"/>
    </bk>
    <bk>
      <rc t="2" v="14054"/>
    </bk>
    <bk>
      <rc t="2" v="14055"/>
    </bk>
    <bk>
      <rc t="2" v="14056"/>
    </bk>
    <bk>
      <rc t="2" v="14057"/>
    </bk>
    <bk>
      <rc t="2" v="14058"/>
    </bk>
    <bk>
      <rc t="2" v="14059"/>
    </bk>
    <bk>
      <rc t="2" v="14060"/>
    </bk>
    <bk>
      <rc t="2" v="14061"/>
    </bk>
    <bk>
      <rc t="2" v="14062"/>
    </bk>
    <bk>
      <rc t="2" v="14063"/>
    </bk>
    <bk>
      <rc t="2" v="14064"/>
    </bk>
    <bk>
      <rc t="2" v="14065"/>
    </bk>
    <bk>
      <rc t="2" v="14066"/>
    </bk>
    <bk>
      <rc t="2" v="14067"/>
    </bk>
    <bk>
      <rc t="2" v="14068"/>
    </bk>
    <bk>
      <rc t="2" v="14069"/>
    </bk>
    <bk>
      <rc t="2" v="14070"/>
    </bk>
    <bk>
      <rc t="2" v="14071"/>
    </bk>
    <bk>
      <rc t="2" v="14072"/>
    </bk>
    <bk>
      <rc t="2" v="14073"/>
    </bk>
    <bk>
      <rc t="2" v="14074"/>
    </bk>
    <bk>
      <rc t="2" v="14075"/>
    </bk>
    <bk>
      <rc t="2" v="14076"/>
    </bk>
    <bk>
      <rc t="2" v="14077"/>
    </bk>
    <bk>
      <rc t="2" v="14078"/>
    </bk>
    <bk>
      <rc t="2" v="14079"/>
    </bk>
    <bk>
      <rc t="2" v="14080"/>
    </bk>
    <bk>
      <rc t="2" v="14081"/>
    </bk>
    <bk>
      <rc t="2" v="14082"/>
    </bk>
    <bk>
      <rc t="2" v="14083"/>
    </bk>
    <bk>
      <rc t="2" v="14084"/>
    </bk>
    <bk>
      <rc t="2" v="14085"/>
    </bk>
    <bk>
      <rc t="2" v="14086"/>
    </bk>
    <bk>
      <rc t="2" v="14087"/>
    </bk>
    <bk>
      <rc t="2" v="14088"/>
    </bk>
    <bk>
      <rc t="2" v="14089"/>
    </bk>
    <bk>
      <rc t="2" v="14090"/>
    </bk>
    <bk>
      <rc t="2" v="14091"/>
    </bk>
    <bk>
      <rc t="2" v="14092"/>
    </bk>
    <bk>
      <rc t="2" v="14093"/>
    </bk>
    <bk>
      <rc t="2" v="14094"/>
    </bk>
    <bk>
      <rc t="2" v="14095"/>
    </bk>
    <bk>
      <rc t="2" v="14096"/>
    </bk>
    <bk>
      <rc t="2" v="14097"/>
    </bk>
    <bk>
      <rc t="2" v="14098"/>
    </bk>
    <bk>
      <rc t="2" v="14099"/>
    </bk>
    <bk>
      <rc t="2" v="14100"/>
    </bk>
    <bk>
      <rc t="2" v="14101"/>
    </bk>
    <bk>
      <rc t="2" v="14102"/>
    </bk>
    <bk>
      <rc t="2" v="14103"/>
    </bk>
    <bk>
      <rc t="2" v="14104"/>
    </bk>
    <bk>
      <rc t="2" v="14105"/>
    </bk>
    <bk>
      <rc t="2" v="14106"/>
    </bk>
    <bk>
      <rc t="2" v="14107"/>
    </bk>
    <bk>
      <rc t="2" v="14108"/>
    </bk>
    <bk>
      <rc t="2" v="14109"/>
    </bk>
    <bk>
      <rc t="2" v="14110"/>
    </bk>
    <bk>
      <rc t="2" v="14111"/>
    </bk>
    <bk>
      <rc t="2" v="14112"/>
    </bk>
    <bk>
      <rc t="2" v="14113"/>
    </bk>
    <bk>
      <rc t="2" v="14114"/>
    </bk>
    <bk>
      <rc t="2" v="14115"/>
    </bk>
    <bk>
      <rc t="2" v="14116"/>
    </bk>
    <bk>
      <rc t="2" v="14117"/>
    </bk>
    <bk>
      <rc t="2" v="14118"/>
    </bk>
    <bk>
      <rc t="2" v="14119"/>
    </bk>
    <bk>
      <rc t="2" v="14120"/>
    </bk>
    <bk>
      <rc t="2" v="14121"/>
    </bk>
    <bk>
      <rc t="2" v="14122"/>
    </bk>
    <bk>
      <rc t="2" v="14123"/>
    </bk>
    <bk>
      <rc t="2" v="14124"/>
    </bk>
    <bk>
      <rc t="2" v="14125"/>
    </bk>
    <bk>
      <rc t="2" v="14126"/>
    </bk>
    <bk>
      <rc t="2" v="14127"/>
    </bk>
    <bk>
      <rc t="2" v="14128"/>
    </bk>
    <bk>
      <rc t="2" v="14129"/>
    </bk>
    <bk>
      <rc t="2" v="14130"/>
    </bk>
    <bk>
      <rc t="2" v="14131"/>
    </bk>
    <bk>
      <rc t="2" v="14132"/>
    </bk>
    <bk>
      <rc t="2" v="14133"/>
    </bk>
    <bk>
      <rc t="2" v="14134"/>
    </bk>
    <bk>
      <rc t="2" v="14135"/>
    </bk>
    <bk>
      <rc t="2" v="14136"/>
    </bk>
    <bk>
      <rc t="2" v="14137"/>
    </bk>
    <bk>
      <rc t="2" v="14138"/>
    </bk>
    <bk>
      <rc t="2" v="14139"/>
    </bk>
    <bk>
      <rc t="2" v="14140"/>
    </bk>
    <bk>
      <rc t="2" v="14141"/>
    </bk>
    <bk>
      <rc t="2" v="14142"/>
    </bk>
    <bk>
      <rc t="2" v="14143"/>
    </bk>
    <bk>
      <rc t="2" v="14144"/>
    </bk>
    <bk>
      <rc t="2" v="14145"/>
    </bk>
    <bk>
      <rc t="2" v="14146"/>
    </bk>
    <bk>
      <rc t="2" v="14147"/>
    </bk>
    <bk>
      <rc t="2" v="14148"/>
    </bk>
    <bk>
      <rc t="2" v="14149"/>
    </bk>
    <bk>
      <rc t="2" v="14150"/>
    </bk>
    <bk>
      <rc t="2" v="14151"/>
    </bk>
    <bk>
      <rc t="2" v="14152"/>
    </bk>
    <bk>
      <rc t="2" v="14153"/>
    </bk>
    <bk>
      <rc t="2" v="14154"/>
    </bk>
    <bk>
      <rc t="2" v="14155"/>
    </bk>
    <bk>
      <rc t="2" v="14156"/>
    </bk>
    <bk>
      <rc t="2" v="14157"/>
    </bk>
    <bk>
      <rc t="2" v="14158"/>
    </bk>
    <bk>
      <rc t="2" v="14159"/>
    </bk>
    <bk>
      <rc t="2" v="14160"/>
    </bk>
    <bk>
      <rc t="2" v="14161"/>
    </bk>
    <bk>
      <rc t="2" v="14162"/>
    </bk>
    <bk>
      <rc t="2" v="14163"/>
    </bk>
    <bk>
      <rc t="2" v="14164"/>
    </bk>
    <bk>
      <rc t="2" v="14165"/>
    </bk>
    <bk>
      <rc t="2" v="14166"/>
    </bk>
    <bk>
      <rc t="2" v="14167"/>
    </bk>
    <bk>
      <rc t="2" v="14168"/>
    </bk>
    <bk>
      <rc t="2" v="14169"/>
    </bk>
    <bk>
      <rc t="2" v="14170"/>
    </bk>
    <bk>
      <rc t="2" v="14171"/>
    </bk>
    <bk>
      <rc t="2" v="14172"/>
    </bk>
    <bk>
      <rc t="2" v="14173"/>
    </bk>
    <bk>
      <rc t="2" v="14174"/>
    </bk>
    <bk>
      <rc t="2" v="14175"/>
    </bk>
    <bk>
      <rc t="2" v="14176"/>
    </bk>
    <bk>
      <rc t="2" v="14177"/>
    </bk>
    <bk>
      <rc t="2" v="14178"/>
    </bk>
    <bk>
      <rc t="2" v="14179"/>
    </bk>
    <bk>
      <rc t="2" v="14180"/>
    </bk>
    <bk>
      <rc t="2" v="14181"/>
    </bk>
    <bk>
      <rc t="2" v="14182"/>
    </bk>
    <bk>
      <rc t="2" v="14183"/>
    </bk>
    <bk>
      <rc t="2" v="14184"/>
    </bk>
    <bk>
      <rc t="2" v="14185"/>
    </bk>
    <bk>
      <rc t="2" v="14186"/>
    </bk>
    <bk>
      <rc t="2" v="14187"/>
    </bk>
    <bk>
      <rc t="2" v="14188"/>
    </bk>
    <bk>
      <rc t="2" v="14189"/>
    </bk>
    <bk>
      <rc t="2" v="14190"/>
    </bk>
    <bk>
      <rc t="2" v="14191"/>
    </bk>
    <bk>
      <rc t="2" v="14192"/>
    </bk>
    <bk>
      <rc t="2" v="14193"/>
    </bk>
    <bk>
      <rc t="2" v="14194"/>
    </bk>
    <bk>
      <rc t="2" v="14195"/>
    </bk>
    <bk>
      <rc t="2" v="14196"/>
    </bk>
    <bk>
      <rc t="2" v="14197"/>
    </bk>
    <bk>
      <rc t="2" v="14198"/>
    </bk>
    <bk>
      <rc t="2" v="14199"/>
    </bk>
    <bk>
      <rc t="2" v="14200"/>
    </bk>
    <bk>
      <rc t="2" v="14201"/>
    </bk>
    <bk>
      <rc t="2" v="14202"/>
    </bk>
    <bk>
      <rc t="2" v="14203"/>
    </bk>
    <bk>
      <rc t="2" v="14204"/>
    </bk>
    <bk>
      <rc t="2" v="14205"/>
    </bk>
    <bk>
      <rc t="2" v="14206"/>
    </bk>
    <bk>
      <rc t="2" v="14207"/>
    </bk>
    <bk>
      <rc t="2" v="14208"/>
    </bk>
    <bk>
      <rc t="2" v="14209"/>
    </bk>
    <bk>
      <rc t="2" v="14210"/>
    </bk>
    <bk>
      <rc t="2" v="14211"/>
    </bk>
    <bk>
      <rc t="2" v="14212"/>
    </bk>
    <bk>
      <rc t="2" v="14213"/>
    </bk>
    <bk>
      <rc t="2" v="14214"/>
    </bk>
    <bk>
      <rc t="2" v="14215"/>
    </bk>
    <bk>
      <rc t="2" v="14216"/>
    </bk>
    <bk>
      <rc t="2" v="14217"/>
    </bk>
    <bk>
      <rc t="2" v="14218"/>
    </bk>
    <bk>
      <rc t="2" v="14219"/>
    </bk>
    <bk>
      <rc t="2" v="14220"/>
    </bk>
    <bk>
      <rc t="2" v="14221"/>
    </bk>
    <bk>
      <rc t="2" v="14222"/>
    </bk>
    <bk>
      <rc t="2" v="14223"/>
    </bk>
    <bk>
      <rc t="2" v="14224"/>
    </bk>
    <bk>
      <rc t="2" v="14225"/>
    </bk>
    <bk>
      <rc t="2" v="14226"/>
    </bk>
    <bk>
      <rc t="2" v="14227"/>
    </bk>
    <bk>
      <rc t="2" v="14228"/>
    </bk>
    <bk>
      <rc t="2" v="14229"/>
    </bk>
    <bk>
      <rc t="2" v="14230"/>
    </bk>
    <bk>
      <rc t="2" v="14231"/>
    </bk>
    <bk>
      <rc t="2" v="14232"/>
    </bk>
    <bk>
      <rc t="2" v="14233"/>
    </bk>
    <bk>
      <rc t="2" v="14234"/>
    </bk>
    <bk>
      <rc t="2" v="14235"/>
    </bk>
    <bk>
      <rc t="2" v="14236"/>
    </bk>
    <bk>
      <rc t="2" v="14237"/>
    </bk>
    <bk>
      <rc t="2" v="14238"/>
    </bk>
    <bk>
      <rc t="2" v="14239"/>
    </bk>
    <bk>
      <rc t="2" v="14240"/>
    </bk>
    <bk>
      <rc t="2" v="14241"/>
    </bk>
    <bk>
      <rc t="2" v="14242"/>
    </bk>
    <bk>
      <rc t="2" v="14243"/>
    </bk>
    <bk>
      <rc t="2" v="14244"/>
    </bk>
    <bk>
      <rc t="2" v="14245"/>
    </bk>
    <bk>
      <rc t="2" v="14246"/>
    </bk>
    <bk>
      <rc t="2" v="14247"/>
    </bk>
    <bk>
      <rc t="2" v="14248"/>
    </bk>
    <bk>
      <rc t="2" v="14249"/>
    </bk>
    <bk>
      <rc t="2" v="14250"/>
    </bk>
    <bk>
      <rc t="2" v="14251"/>
    </bk>
    <bk>
      <rc t="2" v="14252"/>
    </bk>
    <bk>
      <rc t="2" v="14253"/>
    </bk>
    <bk>
      <rc t="2" v="14254"/>
    </bk>
    <bk>
      <rc t="2" v="14255"/>
    </bk>
    <bk>
      <rc t="2" v="14256"/>
    </bk>
    <bk>
      <rc t="2" v="14257"/>
    </bk>
    <bk>
      <rc t="2" v="14258"/>
    </bk>
    <bk>
      <rc t="2" v="14259"/>
    </bk>
    <bk>
      <rc t="2" v="14260"/>
    </bk>
    <bk>
      <rc t="2" v="14261"/>
    </bk>
    <bk>
      <rc t="2" v="14262"/>
    </bk>
    <bk>
      <rc t="2" v="14263"/>
    </bk>
    <bk>
      <rc t="2" v="14264"/>
    </bk>
    <bk>
      <rc t="2" v="14265"/>
    </bk>
    <bk>
      <rc t="2" v="14266"/>
    </bk>
    <bk>
      <rc t="2" v="14267"/>
    </bk>
    <bk>
      <rc t="2" v="14268"/>
    </bk>
    <bk>
      <rc t="2" v="14269"/>
    </bk>
    <bk>
      <rc t="2" v="14270"/>
    </bk>
    <bk>
      <rc t="2" v="14271"/>
    </bk>
    <bk>
      <rc t="2" v="14272"/>
    </bk>
    <bk>
      <rc t="2" v="14273"/>
    </bk>
    <bk>
      <rc t="2" v="14274"/>
    </bk>
    <bk>
      <rc t="2" v="14275"/>
    </bk>
    <bk>
      <rc t="2" v="14276"/>
    </bk>
    <bk>
      <rc t="2" v="14277"/>
    </bk>
    <bk>
      <rc t="2" v="14278"/>
    </bk>
    <bk>
      <rc t="2" v="14279"/>
    </bk>
    <bk>
      <rc t="2" v="14280"/>
    </bk>
    <bk>
      <rc t="2" v="14281"/>
    </bk>
    <bk>
      <rc t="2" v="14282"/>
    </bk>
    <bk>
      <rc t="2" v="14283"/>
    </bk>
    <bk>
      <rc t="2" v="14284"/>
    </bk>
    <bk>
      <rc t="2" v="14285"/>
    </bk>
    <bk>
      <rc t="2" v="14286"/>
    </bk>
    <bk>
      <rc t="2" v="14287"/>
    </bk>
    <bk>
      <rc t="2" v="14288"/>
    </bk>
    <bk>
      <rc t="2" v="14289"/>
    </bk>
    <bk>
      <rc t="2" v="14290"/>
    </bk>
    <bk>
      <rc t="2" v="14291"/>
    </bk>
    <bk>
      <rc t="2" v="14292"/>
    </bk>
    <bk>
      <rc t="2" v="14293"/>
    </bk>
    <bk>
      <rc t="2" v="14294"/>
    </bk>
    <bk>
      <rc t="2" v="14295"/>
    </bk>
    <bk>
      <rc t="2" v="14296"/>
    </bk>
    <bk>
      <rc t="2" v="14297"/>
    </bk>
    <bk>
      <rc t="2" v="14298"/>
    </bk>
    <bk>
      <rc t="2" v="14299"/>
    </bk>
    <bk>
      <rc t="2" v="14300"/>
    </bk>
    <bk>
      <rc t="2" v="14301"/>
    </bk>
    <bk>
      <rc t="2" v="14302"/>
    </bk>
    <bk>
      <rc t="2" v="14303"/>
    </bk>
    <bk>
      <rc t="2" v="14304"/>
    </bk>
    <bk>
      <rc t="2" v="14305"/>
    </bk>
    <bk>
      <rc t="2" v="14306"/>
    </bk>
    <bk>
      <rc t="2" v="14307"/>
    </bk>
    <bk>
      <rc t="2" v="14308"/>
    </bk>
    <bk>
      <rc t="2" v="14309"/>
    </bk>
    <bk>
      <rc t="2" v="14310"/>
    </bk>
    <bk>
      <rc t="2" v="14311"/>
    </bk>
    <bk>
      <rc t="2" v="14312"/>
    </bk>
    <bk>
      <rc t="2" v="14313"/>
    </bk>
    <bk>
      <rc t="2" v="14314"/>
    </bk>
    <bk>
      <rc t="2" v="14315"/>
    </bk>
    <bk>
      <rc t="2" v="14316"/>
    </bk>
    <bk>
      <rc t="2" v="14317"/>
    </bk>
    <bk>
      <rc t="2" v="14318"/>
    </bk>
    <bk>
      <rc t="2" v="14319"/>
    </bk>
    <bk>
      <rc t="2" v="14320"/>
    </bk>
    <bk>
      <rc t="2" v="14321"/>
    </bk>
    <bk>
      <rc t="2" v="14322"/>
    </bk>
    <bk>
      <rc t="2" v="14323"/>
    </bk>
    <bk>
      <rc t="2" v="14324"/>
    </bk>
    <bk>
      <rc t="2" v="14325"/>
    </bk>
    <bk>
      <rc t="2" v="14326"/>
    </bk>
    <bk>
      <rc t="2" v="14327"/>
    </bk>
    <bk>
      <rc t="2" v="14328"/>
    </bk>
    <bk>
      <rc t="2" v="14329"/>
    </bk>
    <bk>
      <rc t="2" v="14330"/>
    </bk>
    <bk>
      <rc t="2" v="14331"/>
    </bk>
    <bk>
      <rc t="2" v="14332"/>
    </bk>
    <bk>
      <rc t="2" v="14333"/>
    </bk>
    <bk>
      <rc t="2" v="14334"/>
    </bk>
    <bk>
      <rc t="2" v="14335"/>
    </bk>
    <bk>
      <rc t="2" v="14336"/>
    </bk>
    <bk>
      <rc t="2" v="14337"/>
    </bk>
    <bk>
      <rc t="2" v="14338"/>
    </bk>
    <bk>
      <rc t="2" v="14339"/>
    </bk>
    <bk>
      <rc t="2" v="14340"/>
    </bk>
    <bk>
      <rc t="2" v="14341"/>
    </bk>
    <bk>
      <rc t="2" v="14342"/>
    </bk>
    <bk>
      <rc t="2" v="14343"/>
    </bk>
    <bk>
      <rc t="2" v="14344"/>
    </bk>
    <bk>
      <rc t="2" v="14345"/>
    </bk>
    <bk>
      <rc t="2" v="14346"/>
    </bk>
    <bk>
      <rc t="2" v="14347"/>
    </bk>
    <bk>
      <rc t="2" v="14348"/>
    </bk>
    <bk>
      <rc t="2" v="14349"/>
    </bk>
    <bk>
      <rc t="2" v="14350"/>
    </bk>
    <bk>
      <rc t="2" v="14351"/>
    </bk>
    <bk>
      <rc t="2" v="14352"/>
    </bk>
    <bk>
      <rc t="2" v="14353"/>
    </bk>
    <bk>
      <rc t="2" v="14354"/>
    </bk>
    <bk>
      <rc t="2" v="14355"/>
    </bk>
    <bk>
      <rc t="2" v="14356"/>
    </bk>
    <bk>
      <rc t="2" v="14357"/>
    </bk>
    <bk>
      <rc t="2" v="14358"/>
    </bk>
    <bk>
      <rc t="2" v="14359"/>
    </bk>
    <bk>
      <rc t="2" v="14360"/>
    </bk>
    <bk>
      <rc t="2" v="14361"/>
    </bk>
    <bk>
      <rc t="2" v="14362"/>
    </bk>
    <bk>
      <rc t="2" v="14363"/>
    </bk>
    <bk>
      <rc t="2" v="14364"/>
    </bk>
    <bk>
      <rc t="2" v="14365"/>
    </bk>
    <bk>
      <rc t="2" v="14366"/>
    </bk>
    <bk>
      <rc t="2" v="14367"/>
    </bk>
    <bk>
      <rc t="2" v="14368"/>
    </bk>
    <bk>
      <rc t="2" v="14369"/>
    </bk>
    <bk>
      <rc t="2" v="14370"/>
    </bk>
    <bk>
      <rc t="2" v="14371"/>
    </bk>
    <bk>
      <rc t="2" v="14372"/>
    </bk>
    <bk>
      <rc t="2" v="14373"/>
    </bk>
    <bk>
      <rc t="2" v="14374"/>
    </bk>
    <bk>
      <rc t="2" v="14375"/>
    </bk>
    <bk>
      <rc t="2" v="14376"/>
    </bk>
    <bk>
      <rc t="2" v="14377"/>
    </bk>
    <bk>
      <rc t="2" v="14378"/>
    </bk>
    <bk>
      <rc t="2" v="14379"/>
    </bk>
    <bk>
      <rc t="2" v="14380"/>
    </bk>
    <bk>
      <rc t="2" v="14381"/>
    </bk>
    <bk>
      <rc t="2" v="14382"/>
    </bk>
    <bk>
      <rc t="2" v="14383"/>
    </bk>
    <bk>
      <rc t="2" v="14384"/>
    </bk>
    <bk>
      <rc t="2" v="14385"/>
    </bk>
    <bk>
      <rc t="2" v="14386"/>
    </bk>
    <bk>
      <rc t="2" v="14387"/>
    </bk>
    <bk>
      <rc t="2" v="14388"/>
    </bk>
    <bk>
      <rc t="2" v="14389"/>
    </bk>
    <bk>
      <rc t="2" v="14390"/>
    </bk>
    <bk>
      <rc t="2" v="14391"/>
    </bk>
    <bk>
      <rc t="2" v="14392"/>
    </bk>
    <bk>
      <rc t="2" v="14393"/>
    </bk>
    <bk>
      <rc t="2" v="14394"/>
    </bk>
    <bk>
      <rc t="2" v="14395"/>
    </bk>
    <bk>
      <rc t="2" v="14396"/>
    </bk>
    <bk>
      <rc t="2" v="14397"/>
    </bk>
    <bk>
      <rc t="2" v="14398"/>
    </bk>
    <bk>
      <rc t="2" v="14399"/>
    </bk>
    <bk>
      <rc t="2" v="14400"/>
    </bk>
    <bk>
      <rc t="2" v="14401"/>
    </bk>
    <bk>
      <rc t="2" v="14402"/>
    </bk>
    <bk>
      <rc t="2" v="14403"/>
    </bk>
    <bk>
      <rc t="2" v="14404"/>
    </bk>
    <bk>
      <rc t="2" v="14405"/>
    </bk>
    <bk>
      <rc t="2" v="14406"/>
    </bk>
    <bk>
      <rc t="2" v="14407"/>
    </bk>
    <bk>
      <rc t="2" v="14408"/>
    </bk>
    <bk>
      <rc t="2" v="14409"/>
    </bk>
    <bk>
      <rc t="2" v="14410"/>
    </bk>
    <bk>
      <rc t="2" v="14411"/>
    </bk>
    <bk>
      <rc t="2" v="14412"/>
    </bk>
    <bk>
      <rc t="2" v="14413"/>
    </bk>
    <bk>
      <rc t="2" v="14414"/>
    </bk>
    <bk>
      <rc t="2" v="14415"/>
    </bk>
    <bk>
      <rc t="2" v="14416"/>
    </bk>
    <bk>
      <rc t="2" v="14417"/>
    </bk>
    <bk>
      <rc t="2" v="14418"/>
    </bk>
    <bk>
      <rc t="2" v="14419"/>
    </bk>
    <bk>
      <rc t="2" v="14420"/>
    </bk>
    <bk>
      <rc t="2" v="14421"/>
    </bk>
    <bk>
      <rc t="2" v="14422"/>
    </bk>
    <bk>
      <rc t="2" v="14423"/>
    </bk>
    <bk>
      <rc t="2" v="14424"/>
    </bk>
    <bk>
      <rc t="2" v="14425"/>
    </bk>
    <bk>
      <rc t="2" v="14426"/>
    </bk>
    <bk>
      <rc t="2" v="14427"/>
    </bk>
    <bk>
      <rc t="2" v="14428"/>
    </bk>
    <bk>
      <rc t="2" v="14429"/>
    </bk>
    <bk>
      <rc t="2" v="14430"/>
    </bk>
    <bk>
      <rc t="2" v="14431"/>
    </bk>
    <bk>
      <rc t="2" v="14432"/>
    </bk>
    <bk>
      <rc t="2" v="14433"/>
    </bk>
    <bk>
      <rc t="2" v="14434"/>
    </bk>
    <bk>
      <rc t="2" v="14435"/>
    </bk>
    <bk>
      <rc t="2" v="14436"/>
    </bk>
    <bk>
      <rc t="2" v="14437"/>
    </bk>
    <bk>
      <rc t="2" v="14438"/>
    </bk>
    <bk>
      <rc t="2" v="14439"/>
    </bk>
    <bk>
      <rc t="2" v="14440"/>
    </bk>
    <bk>
      <rc t="2" v="14441"/>
    </bk>
    <bk>
      <rc t="2" v="14442"/>
    </bk>
    <bk>
      <rc t="2" v="14443"/>
    </bk>
    <bk>
      <rc t="2" v="14444"/>
    </bk>
    <bk>
      <rc t="2" v="14445"/>
    </bk>
    <bk>
      <rc t="2" v="14446"/>
    </bk>
    <bk>
      <rc t="2" v="14447"/>
    </bk>
    <bk>
      <rc t="2" v="14448"/>
    </bk>
    <bk>
      <rc t="2" v="14449"/>
    </bk>
    <bk>
      <rc t="2" v="14450"/>
    </bk>
    <bk>
      <rc t="2" v="14451"/>
    </bk>
    <bk>
      <rc t="2" v="14452"/>
    </bk>
    <bk>
      <rc t="2" v="14453"/>
    </bk>
    <bk>
      <rc t="2" v="14454"/>
    </bk>
    <bk>
      <rc t="2" v="14455"/>
    </bk>
    <bk>
      <rc t="2" v="14456"/>
    </bk>
    <bk>
      <rc t="2" v="14457"/>
    </bk>
    <bk>
      <rc t="2" v="14458"/>
    </bk>
    <bk>
      <rc t="2" v="14459"/>
    </bk>
    <bk>
      <rc t="2" v="14460"/>
    </bk>
    <bk>
      <rc t="2" v="14461"/>
    </bk>
    <bk>
      <rc t="2" v="14462"/>
    </bk>
    <bk>
      <rc t="2" v="14463"/>
    </bk>
    <bk>
      <rc t="2" v="14464"/>
    </bk>
    <bk>
      <rc t="2" v="14465"/>
    </bk>
    <bk>
      <rc t="2" v="14466"/>
    </bk>
    <bk>
      <rc t="2" v="14467"/>
    </bk>
    <bk>
      <rc t="2" v="14468"/>
    </bk>
    <bk>
      <rc t="2" v="14469"/>
    </bk>
    <bk>
      <rc t="2" v="14470"/>
    </bk>
    <bk>
      <rc t="2" v="14471"/>
    </bk>
    <bk>
      <rc t="2" v="14472"/>
    </bk>
    <bk>
      <rc t="2" v="14473"/>
    </bk>
    <bk>
      <rc t="2" v="14474"/>
    </bk>
    <bk>
      <rc t="2" v="14475"/>
    </bk>
    <bk>
      <rc t="2" v="14476"/>
    </bk>
    <bk>
      <rc t="2" v="14477"/>
    </bk>
    <bk>
      <rc t="2" v="14478"/>
    </bk>
    <bk>
      <rc t="2" v="14479"/>
    </bk>
    <bk>
      <rc t="2" v="14480"/>
    </bk>
    <bk>
      <rc t="2" v="14481"/>
    </bk>
    <bk>
      <rc t="2" v="14482"/>
    </bk>
    <bk>
      <rc t="2" v="14483"/>
    </bk>
    <bk>
      <rc t="2" v="14484"/>
    </bk>
    <bk>
      <rc t="2" v="14485"/>
    </bk>
    <bk>
      <rc t="2" v="14486"/>
    </bk>
    <bk>
      <rc t="2" v="14487"/>
    </bk>
    <bk>
      <rc t="2" v="14488"/>
    </bk>
    <bk>
      <rc t="2" v="14489"/>
    </bk>
    <bk>
      <rc t="2" v="14490"/>
    </bk>
    <bk>
      <rc t="2" v="14491"/>
    </bk>
    <bk>
      <rc t="2" v="14492"/>
    </bk>
    <bk>
      <rc t="2" v="14493"/>
    </bk>
    <bk>
      <rc t="2" v="14494"/>
    </bk>
    <bk>
      <rc t="2" v="14495"/>
    </bk>
    <bk>
      <rc t="2" v="14496"/>
    </bk>
    <bk>
      <rc t="2" v="14497"/>
    </bk>
    <bk>
      <rc t="2" v="14498"/>
    </bk>
    <bk>
      <rc t="2" v="14499"/>
    </bk>
    <bk>
      <rc t="2" v="14500"/>
    </bk>
    <bk>
      <rc t="2" v="14501"/>
    </bk>
    <bk>
      <rc t="2" v="14502"/>
    </bk>
    <bk>
      <rc t="2" v="14503"/>
    </bk>
    <bk>
      <rc t="2" v="14504"/>
    </bk>
    <bk>
      <rc t="2" v="14505"/>
    </bk>
    <bk>
      <rc t="2" v="14506"/>
    </bk>
    <bk>
      <rc t="2" v="14507"/>
    </bk>
    <bk>
      <rc t="2" v="14508"/>
    </bk>
    <bk>
      <rc t="2" v="14509"/>
    </bk>
    <bk>
      <rc t="2" v="14510"/>
    </bk>
    <bk>
      <rc t="2" v="14511"/>
    </bk>
    <bk>
      <rc t="2" v="14512"/>
    </bk>
    <bk>
      <rc t="2" v="14513"/>
    </bk>
    <bk>
      <rc t="2" v="14514"/>
    </bk>
    <bk>
      <rc t="2" v="14515"/>
    </bk>
    <bk>
      <rc t="2" v="14516"/>
    </bk>
    <bk>
      <rc t="2" v="14517"/>
    </bk>
    <bk>
      <rc t="2" v="14518"/>
    </bk>
    <bk>
      <rc t="2" v="14519"/>
    </bk>
    <bk>
      <rc t="2" v="14520"/>
    </bk>
    <bk>
      <rc t="2" v="14521"/>
    </bk>
    <bk>
      <rc t="2" v="14522"/>
    </bk>
    <bk>
      <rc t="2" v="14523"/>
    </bk>
    <bk>
      <rc t="2" v="14524"/>
    </bk>
    <bk>
      <rc t="2" v="14525"/>
    </bk>
    <bk>
      <rc t="2" v="14526"/>
    </bk>
    <bk>
      <rc t="2" v="14527"/>
    </bk>
    <bk>
      <rc t="2" v="14528"/>
    </bk>
    <bk>
      <rc t="2" v="14529"/>
    </bk>
    <bk>
      <rc t="2" v="14530"/>
    </bk>
    <bk>
      <rc t="2" v="14531"/>
    </bk>
    <bk>
      <rc t="2" v="14532"/>
    </bk>
    <bk>
      <rc t="2" v="14533"/>
    </bk>
    <bk>
      <rc t="2" v="14534"/>
    </bk>
    <bk>
      <rc t="2" v="14535"/>
    </bk>
    <bk>
      <rc t="2" v="14536"/>
    </bk>
    <bk>
      <rc t="2" v="14537"/>
    </bk>
    <bk>
      <rc t="2" v="14538"/>
    </bk>
    <bk>
      <rc t="2" v="14539"/>
    </bk>
    <bk>
      <rc t="2" v="14540"/>
    </bk>
    <bk>
      <rc t="2" v="14541"/>
    </bk>
    <bk>
      <rc t="2" v="14542"/>
    </bk>
    <bk>
      <rc t="2" v="14543"/>
    </bk>
    <bk>
      <rc t="2" v="14544"/>
    </bk>
    <bk>
      <rc t="2" v="14545"/>
    </bk>
    <bk>
      <rc t="2" v="14546"/>
    </bk>
    <bk>
      <rc t="2" v="14547"/>
    </bk>
    <bk>
      <rc t="2" v="14548"/>
    </bk>
    <bk>
      <rc t="2" v="14549"/>
    </bk>
    <bk>
      <rc t="2" v="14550"/>
    </bk>
    <bk>
      <rc t="2" v="14551"/>
    </bk>
    <bk>
      <rc t="2" v="14552"/>
    </bk>
    <bk>
      <rc t="2" v="14553"/>
    </bk>
    <bk>
      <rc t="2" v="14554"/>
    </bk>
    <bk>
      <rc t="2" v="14555"/>
    </bk>
    <bk>
      <rc t="2" v="14556"/>
    </bk>
    <bk>
      <rc t="2" v="14557"/>
    </bk>
    <bk>
      <rc t="2" v="14558"/>
    </bk>
    <bk>
      <rc t="2" v="14559"/>
    </bk>
    <bk>
      <rc t="2" v="14560"/>
    </bk>
    <bk>
      <rc t="2" v="14561"/>
    </bk>
    <bk>
      <rc t="2" v="14562"/>
    </bk>
    <bk>
      <rc t="2" v="14563"/>
    </bk>
    <bk>
      <rc t="2" v="14564"/>
    </bk>
    <bk>
      <rc t="2" v="14565"/>
    </bk>
    <bk>
      <rc t="2" v="14566"/>
    </bk>
    <bk>
      <rc t="2" v="14567"/>
    </bk>
    <bk>
      <rc t="2" v="14568"/>
    </bk>
    <bk>
      <rc t="2" v="14569"/>
    </bk>
    <bk>
      <rc t="2" v="14570"/>
    </bk>
    <bk>
      <rc t="2" v="14571"/>
    </bk>
    <bk>
      <rc t="2" v="14572"/>
    </bk>
    <bk>
      <rc t="2" v="14573"/>
    </bk>
    <bk>
      <rc t="2" v="14574"/>
    </bk>
    <bk>
      <rc t="2" v="14575"/>
    </bk>
    <bk>
      <rc t="2" v="14576"/>
    </bk>
    <bk>
      <rc t="2" v="14577"/>
    </bk>
    <bk>
      <rc t="2" v="14578"/>
    </bk>
    <bk>
      <rc t="2" v="14579"/>
    </bk>
    <bk>
      <rc t="2" v="14580"/>
    </bk>
    <bk>
      <rc t="2" v="14581"/>
    </bk>
    <bk>
      <rc t="2" v="14582"/>
    </bk>
    <bk>
      <rc t="2" v="14583"/>
    </bk>
    <bk>
      <rc t="2" v="14584"/>
    </bk>
    <bk>
      <rc t="2" v="14585"/>
    </bk>
    <bk>
      <rc t="2" v="14586"/>
    </bk>
    <bk>
      <rc t="2" v="14587"/>
    </bk>
    <bk>
      <rc t="2" v="14588"/>
    </bk>
    <bk>
      <rc t="2" v="14589"/>
    </bk>
    <bk>
      <rc t="2" v="14590"/>
    </bk>
    <bk>
      <rc t="2" v="14591"/>
    </bk>
    <bk>
      <rc t="2" v="14592"/>
    </bk>
    <bk>
      <rc t="2" v="14593"/>
    </bk>
    <bk>
      <rc t="2" v="14594"/>
    </bk>
    <bk>
      <rc t="2" v="14595"/>
    </bk>
    <bk>
      <rc t="2" v="14596"/>
    </bk>
    <bk>
      <rc t="2" v="14597"/>
    </bk>
    <bk>
      <rc t="2" v="14598"/>
    </bk>
    <bk>
      <rc t="2" v="14599"/>
    </bk>
    <bk>
      <rc t="2" v="14600"/>
    </bk>
    <bk>
      <rc t="2" v="14601"/>
    </bk>
    <bk>
      <rc t="2" v="14602"/>
    </bk>
    <bk>
      <rc t="2" v="14603"/>
    </bk>
    <bk>
      <rc t="2" v="14604"/>
    </bk>
    <bk>
      <rc t="2" v="14605"/>
    </bk>
    <bk>
      <rc t="2" v="14606"/>
    </bk>
    <bk>
      <rc t="2" v="14607"/>
    </bk>
    <bk>
      <rc t="2" v="14608"/>
    </bk>
    <bk>
      <rc t="2" v="14609"/>
    </bk>
    <bk>
      <rc t="2" v="14610"/>
    </bk>
    <bk>
      <rc t="2" v="14611"/>
    </bk>
    <bk>
      <rc t="2" v="14612"/>
    </bk>
    <bk>
      <rc t="2" v="14613"/>
    </bk>
    <bk>
      <rc t="2" v="14614"/>
    </bk>
    <bk>
      <rc t="2" v="14615"/>
    </bk>
    <bk>
      <rc t="2" v="14616"/>
    </bk>
    <bk>
      <rc t="2" v="14617"/>
    </bk>
    <bk>
      <rc t="2" v="14618"/>
    </bk>
    <bk>
      <rc t="2" v="14619"/>
    </bk>
    <bk>
      <rc t="2" v="14620"/>
    </bk>
    <bk>
      <rc t="2" v="14621"/>
    </bk>
    <bk>
      <rc t="2" v="14622"/>
    </bk>
    <bk>
      <rc t="2" v="14623"/>
    </bk>
    <bk>
      <rc t="2" v="14624"/>
    </bk>
    <bk>
      <rc t="2" v="14625"/>
    </bk>
    <bk>
      <rc t="2" v="14626"/>
    </bk>
    <bk>
      <rc t="2" v="14627"/>
    </bk>
    <bk>
      <rc t="2" v="14628"/>
    </bk>
    <bk>
      <rc t="2" v="14629"/>
    </bk>
    <bk>
      <rc t="2" v="14630"/>
    </bk>
    <bk>
      <rc t="2" v="14631"/>
    </bk>
    <bk>
      <rc t="2" v="14632"/>
    </bk>
    <bk>
      <rc t="2" v="14633"/>
    </bk>
    <bk>
      <rc t="2" v="14634"/>
    </bk>
    <bk>
      <rc t="2" v="14635"/>
    </bk>
    <bk>
      <rc t="2" v="14636"/>
    </bk>
    <bk>
      <rc t="2" v="14637"/>
    </bk>
    <bk>
      <rc t="2" v="14638"/>
    </bk>
    <bk>
      <rc t="2" v="14639"/>
    </bk>
    <bk>
      <rc t="2" v="14640"/>
    </bk>
    <bk>
      <rc t="2" v="14641"/>
    </bk>
    <bk>
      <rc t="2" v="14642"/>
    </bk>
    <bk>
      <rc t="2" v="14643"/>
    </bk>
    <bk>
      <rc t="2" v="14644"/>
    </bk>
    <bk>
      <rc t="2" v="14645"/>
    </bk>
    <bk>
      <rc t="2" v="14646"/>
    </bk>
    <bk>
      <rc t="2" v="14647"/>
    </bk>
    <bk>
      <rc t="2" v="14648"/>
    </bk>
    <bk>
      <rc t="2" v="14649"/>
    </bk>
    <bk>
      <rc t="2" v="14650"/>
    </bk>
    <bk>
      <rc t="2" v="14651"/>
    </bk>
    <bk>
      <rc t="2" v="14652"/>
    </bk>
    <bk>
      <rc t="2" v="14653"/>
    </bk>
    <bk>
      <rc t="2" v="14654"/>
    </bk>
    <bk>
      <rc t="2" v="14655"/>
    </bk>
    <bk>
      <rc t="2" v="14656"/>
    </bk>
    <bk>
      <rc t="2" v="14657"/>
    </bk>
    <bk>
      <rc t="2" v="14658"/>
    </bk>
    <bk>
      <rc t="2" v="14659"/>
    </bk>
    <bk>
      <rc t="2" v="14660"/>
    </bk>
    <bk>
      <rc t="2" v="14661"/>
    </bk>
    <bk>
      <rc t="2" v="14662"/>
    </bk>
    <bk>
      <rc t="2" v="14663"/>
    </bk>
    <bk>
      <rc t="2" v="14664"/>
    </bk>
    <bk>
      <rc t="2" v="14665"/>
    </bk>
    <bk>
      <rc t="2" v="14666"/>
    </bk>
    <bk>
      <rc t="2" v="14667"/>
    </bk>
    <bk>
      <rc t="2" v="14668"/>
    </bk>
    <bk>
      <rc t="2" v="14669"/>
    </bk>
    <bk>
      <rc t="2" v="14670"/>
    </bk>
    <bk>
      <rc t="2" v="14671"/>
    </bk>
    <bk>
      <rc t="2" v="14672"/>
    </bk>
    <bk>
      <rc t="2" v="14673"/>
    </bk>
    <bk>
      <rc t="2" v="14674"/>
    </bk>
    <bk>
      <rc t="2" v="14675"/>
    </bk>
    <bk>
      <rc t="2" v="14676"/>
    </bk>
    <bk>
      <rc t="2" v="14677"/>
    </bk>
    <bk>
      <rc t="2" v="14678"/>
    </bk>
    <bk>
      <rc t="2" v="14679"/>
    </bk>
    <bk>
      <rc t="2" v="14680"/>
    </bk>
    <bk>
      <rc t="2" v="14681"/>
    </bk>
    <bk>
      <rc t="2" v="14682"/>
    </bk>
    <bk>
      <rc t="2" v="14683"/>
    </bk>
    <bk>
      <rc t="2" v="14684"/>
    </bk>
    <bk>
      <rc t="2" v="14685"/>
    </bk>
    <bk>
      <rc t="2" v="14686"/>
    </bk>
    <bk>
      <rc t="2" v="14687"/>
    </bk>
    <bk>
      <rc t="2" v="14688"/>
    </bk>
    <bk>
      <rc t="2" v="14689"/>
    </bk>
    <bk>
      <rc t="2" v="14690"/>
    </bk>
    <bk>
      <rc t="2" v="14691"/>
    </bk>
    <bk>
      <rc t="2" v="14692"/>
    </bk>
    <bk>
      <rc t="2" v="14693"/>
    </bk>
    <bk>
      <rc t="2" v="14694"/>
    </bk>
    <bk>
      <rc t="2" v="14695"/>
    </bk>
    <bk>
      <rc t="2" v="14696"/>
    </bk>
    <bk>
      <rc t="2" v="14697"/>
    </bk>
    <bk>
      <rc t="2" v="14698"/>
    </bk>
    <bk>
      <rc t="2" v="14699"/>
    </bk>
    <bk>
      <rc t="2" v="14700"/>
    </bk>
    <bk>
      <rc t="2" v="14701"/>
    </bk>
    <bk>
      <rc t="2" v="14702"/>
    </bk>
    <bk>
      <rc t="2" v="14703"/>
    </bk>
    <bk>
      <rc t="2" v="14704"/>
    </bk>
    <bk>
      <rc t="2" v="14705"/>
    </bk>
    <bk>
      <rc t="2" v="14706"/>
    </bk>
    <bk>
      <rc t="2" v="14707"/>
    </bk>
    <bk>
      <rc t="2" v="14708"/>
    </bk>
    <bk>
      <rc t="2" v="14709"/>
    </bk>
    <bk>
      <rc t="2" v="14710"/>
    </bk>
    <bk>
      <rc t="2" v="14711"/>
    </bk>
    <bk>
      <rc t="2" v="14712"/>
    </bk>
    <bk>
      <rc t="2" v="14713"/>
    </bk>
    <bk>
      <rc t="2" v="14714"/>
    </bk>
    <bk>
      <rc t="2" v="14715"/>
    </bk>
    <bk>
      <rc t="2" v="14716"/>
    </bk>
    <bk>
      <rc t="2" v="14717"/>
    </bk>
    <bk>
      <rc t="2" v="14718"/>
    </bk>
    <bk>
      <rc t="2" v="14719"/>
    </bk>
    <bk>
      <rc t="2" v="14720"/>
    </bk>
    <bk>
      <rc t="2" v="14721"/>
    </bk>
    <bk>
      <rc t="2" v="14722"/>
    </bk>
    <bk>
      <rc t="2" v="14723"/>
    </bk>
    <bk>
      <rc t="2" v="14724"/>
    </bk>
    <bk>
      <rc t="2" v="14725"/>
    </bk>
    <bk>
      <rc t="2" v="14726"/>
    </bk>
    <bk>
      <rc t="2" v="14727"/>
    </bk>
    <bk>
      <rc t="2" v="14728"/>
    </bk>
    <bk>
      <rc t="2" v="14729"/>
    </bk>
    <bk>
      <rc t="2" v="14730"/>
    </bk>
    <bk>
      <rc t="2" v="14731"/>
    </bk>
    <bk>
      <rc t="2" v="14732"/>
    </bk>
    <bk>
      <rc t="2" v="14733"/>
    </bk>
    <bk>
      <rc t="2" v="14734"/>
    </bk>
    <bk>
      <rc t="2" v="14735"/>
    </bk>
    <bk>
      <rc t="2" v="14736"/>
    </bk>
    <bk>
      <rc t="2" v="14737"/>
    </bk>
    <bk>
      <rc t="2" v="14738"/>
    </bk>
    <bk>
      <rc t="2" v="14739"/>
    </bk>
    <bk>
      <rc t="2" v="14740"/>
    </bk>
    <bk>
      <rc t="2" v="14741"/>
    </bk>
    <bk>
      <rc t="2" v="14742"/>
    </bk>
    <bk>
      <rc t="2" v="14743"/>
    </bk>
    <bk>
      <rc t="2" v="14744"/>
    </bk>
    <bk>
      <rc t="2" v="14745"/>
    </bk>
    <bk>
      <rc t="2" v="14746"/>
    </bk>
    <bk>
      <rc t="2" v="14747"/>
    </bk>
    <bk>
      <rc t="2" v="14748"/>
    </bk>
    <bk>
      <rc t="2" v="14749"/>
    </bk>
    <bk>
      <rc t="2" v="14750"/>
    </bk>
    <bk>
      <rc t="2" v="14751"/>
    </bk>
    <bk>
      <rc t="2" v="14752"/>
    </bk>
    <bk>
      <rc t="2" v="14753"/>
    </bk>
    <bk>
      <rc t="2" v="14754"/>
    </bk>
    <bk>
      <rc t="2" v="14755"/>
    </bk>
    <bk>
      <rc t="2" v="14756"/>
    </bk>
    <bk>
      <rc t="2" v="14757"/>
    </bk>
    <bk>
      <rc t="2" v="14758"/>
    </bk>
    <bk>
      <rc t="2" v="14759"/>
    </bk>
    <bk>
      <rc t="2" v="14760"/>
    </bk>
    <bk>
      <rc t="2" v="14761"/>
    </bk>
    <bk>
      <rc t="2" v="14762"/>
    </bk>
    <bk>
      <rc t="2" v="14763"/>
    </bk>
    <bk>
      <rc t="2" v="14764"/>
    </bk>
    <bk>
      <rc t="2" v="14765"/>
    </bk>
    <bk>
      <rc t="2" v="14766"/>
    </bk>
    <bk>
      <rc t="2" v="14767"/>
    </bk>
    <bk>
      <rc t="2" v="14768"/>
    </bk>
    <bk>
      <rc t="2" v="14769"/>
    </bk>
    <bk>
      <rc t="2" v="14770"/>
    </bk>
    <bk>
      <rc t="2" v="14771"/>
    </bk>
    <bk>
      <rc t="2" v="14772"/>
    </bk>
    <bk>
      <rc t="2" v="14773"/>
    </bk>
    <bk>
      <rc t="2" v="14774"/>
    </bk>
    <bk>
      <rc t="2" v="14775"/>
    </bk>
    <bk>
      <rc t="2" v="14776"/>
    </bk>
    <bk>
      <rc t="2" v="14777"/>
    </bk>
    <bk>
      <rc t="2" v="14778"/>
    </bk>
    <bk>
      <rc t="2" v="14779"/>
    </bk>
    <bk>
      <rc t="2" v="14780"/>
    </bk>
    <bk>
      <rc t="2" v="14781"/>
    </bk>
    <bk>
      <rc t="2" v="14782"/>
    </bk>
    <bk>
      <rc t="2" v="14783"/>
    </bk>
    <bk>
      <rc t="2" v="14784"/>
    </bk>
    <bk>
      <rc t="2" v="14785"/>
    </bk>
    <bk>
      <rc t="2" v="14786"/>
    </bk>
    <bk>
      <rc t="2" v="14787"/>
    </bk>
    <bk>
      <rc t="2" v="14788"/>
    </bk>
    <bk>
      <rc t="2" v="14789"/>
    </bk>
    <bk>
      <rc t="2" v="14790"/>
    </bk>
    <bk>
      <rc t="2" v="14791"/>
    </bk>
    <bk>
      <rc t="2" v="14792"/>
    </bk>
    <bk>
      <rc t="2" v="14793"/>
    </bk>
    <bk>
      <rc t="2" v="14794"/>
    </bk>
    <bk>
      <rc t="2" v="14795"/>
    </bk>
    <bk>
      <rc t="2" v="14796"/>
    </bk>
    <bk>
      <rc t="2" v="14797"/>
    </bk>
    <bk>
      <rc t="2" v="14798"/>
    </bk>
    <bk>
      <rc t="2" v="14799"/>
    </bk>
    <bk>
      <rc t="2" v="14800"/>
    </bk>
    <bk>
      <rc t="2" v="14801"/>
    </bk>
    <bk>
      <rc t="2" v="14802"/>
    </bk>
    <bk>
      <rc t="2" v="14803"/>
    </bk>
    <bk>
      <rc t="2" v="14804"/>
    </bk>
    <bk>
      <rc t="2" v="14805"/>
    </bk>
    <bk>
      <rc t="2" v="14806"/>
    </bk>
    <bk>
      <rc t="2" v="14807"/>
    </bk>
    <bk>
      <rc t="2" v="14808"/>
    </bk>
    <bk>
      <rc t="2" v="14809"/>
    </bk>
    <bk>
      <rc t="2" v="14810"/>
    </bk>
    <bk>
      <rc t="2" v="14811"/>
    </bk>
    <bk>
      <rc t="2" v="14812"/>
    </bk>
    <bk>
      <rc t="2" v="14813"/>
    </bk>
    <bk>
      <rc t="2" v="14814"/>
    </bk>
    <bk>
      <rc t="2" v="14815"/>
    </bk>
    <bk>
      <rc t="2" v="14816"/>
    </bk>
    <bk>
      <rc t="2" v="14817"/>
    </bk>
    <bk>
      <rc t="2" v="14818"/>
    </bk>
    <bk>
      <rc t="2" v="14819"/>
    </bk>
    <bk>
      <rc t="2" v="14820"/>
    </bk>
    <bk>
      <rc t="2" v="14821"/>
    </bk>
    <bk>
      <rc t="2" v="14822"/>
    </bk>
    <bk>
      <rc t="2" v="14823"/>
    </bk>
    <bk>
      <rc t="2" v="14824"/>
    </bk>
    <bk>
      <rc t="2" v="14825"/>
    </bk>
    <bk>
      <rc t="2" v="14826"/>
    </bk>
    <bk>
      <rc t="2" v="14827"/>
    </bk>
    <bk>
      <rc t="2" v="14828"/>
    </bk>
    <bk>
      <rc t="2" v="14829"/>
    </bk>
    <bk>
      <rc t="2" v="14830"/>
    </bk>
    <bk>
      <rc t="2" v="14831"/>
    </bk>
    <bk>
      <rc t="2" v="14832"/>
    </bk>
    <bk>
      <rc t="2" v="14833"/>
    </bk>
    <bk>
      <rc t="2" v="14834"/>
    </bk>
    <bk>
      <rc t="2" v="14835"/>
    </bk>
    <bk>
      <rc t="2" v="14836"/>
    </bk>
    <bk>
      <rc t="2" v="14837"/>
    </bk>
    <bk>
      <rc t="2" v="14838"/>
    </bk>
    <bk>
      <rc t="2" v="14839"/>
    </bk>
    <bk>
      <rc t="2" v="14840"/>
    </bk>
    <bk>
      <rc t="2" v="14841"/>
    </bk>
    <bk>
      <rc t="2" v="14842"/>
    </bk>
    <bk>
      <rc t="2" v="14843"/>
    </bk>
    <bk>
      <rc t="2" v="14844"/>
    </bk>
    <bk>
      <rc t="2" v="14845"/>
    </bk>
    <bk>
      <rc t="2" v="14846"/>
    </bk>
    <bk>
      <rc t="2" v="14847"/>
    </bk>
    <bk>
      <rc t="2" v="14848"/>
    </bk>
    <bk>
      <rc t="2" v="14849"/>
    </bk>
    <bk>
      <rc t="2" v="14850"/>
    </bk>
    <bk>
      <rc t="2" v="14851"/>
    </bk>
    <bk>
      <rc t="2" v="14852"/>
    </bk>
    <bk>
      <rc t="2" v="14853"/>
    </bk>
    <bk>
      <rc t="2" v="14854"/>
    </bk>
    <bk>
      <rc t="2" v="14855"/>
    </bk>
    <bk>
      <rc t="2" v="14856"/>
    </bk>
    <bk>
      <rc t="2" v="14857"/>
    </bk>
    <bk>
      <rc t="2" v="14858"/>
    </bk>
    <bk>
      <rc t="2" v="14859"/>
    </bk>
    <bk>
      <rc t="2" v="14860"/>
    </bk>
    <bk>
      <rc t="2" v="14861"/>
    </bk>
    <bk>
      <rc t="2" v="14862"/>
    </bk>
    <bk>
      <rc t="2" v="14863"/>
    </bk>
    <bk>
      <rc t="2" v="14864"/>
    </bk>
    <bk>
      <rc t="2" v="14865"/>
    </bk>
    <bk>
      <rc t="2" v="14866"/>
    </bk>
    <bk>
      <rc t="2" v="14867"/>
    </bk>
    <bk>
      <rc t="2" v="14868"/>
    </bk>
    <bk>
      <rc t="2" v="14869"/>
    </bk>
    <bk>
      <rc t="2" v="14870"/>
    </bk>
    <bk>
      <rc t="2" v="14871"/>
    </bk>
    <bk>
      <rc t="2" v="14872"/>
    </bk>
    <bk>
      <rc t="2" v="14873"/>
    </bk>
    <bk>
      <rc t="2" v="14874"/>
    </bk>
    <bk>
      <rc t="2" v="14875"/>
    </bk>
    <bk>
      <rc t="2" v="14876"/>
    </bk>
    <bk>
      <rc t="2" v="14877"/>
    </bk>
    <bk>
      <rc t="2" v="14878"/>
    </bk>
    <bk>
      <rc t="2" v="14879"/>
    </bk>
    <bk>
      <rc t="2" v="14880"/>
    </bk>
    <bk>
      <rc t="2" v="14881"/>
    </bk>
    <bk>
      <rc t="2" v="14882"/>
    </bk>
    <bk>
      <rc t="2" v="14883"/>
    </bk>
    <bk>
      <rc t="2" v="14884"/>
    </bk>
    <bk>
      <rc t="2" v="14885"/>
    </bk>
    <bk>
      <rc t="2" v="14886"/>
    </bk>
    <bk>
      <rc t="2" v="14887"/>
    </bk>
    <bk>
      <rc t="2" v="14888"/>
    </bk>
    <bk>
      <rc t="2" v="14889"/>
    </bk>
    <bk>
      <rc t="2" v="14890"/>
    </bk>
    <bk>
      <rc t="2" v="14891"/>
    </bk>
    <bk>
      <rc t="2" v="14892"/>
    </bk>
    <bk>
      <rc t="2" v="14893"/>
    </bk>
    <bk>
      <rc t="2" v="14894"/>
    </bk>
    <bk>
      <rc t="2" v="14895"/>
    </bk>
    <bk>
      <rc t="2" v="14896"/>
    </bk>
    <bk>
      <rc t="2" v="14897"/>
    </bk>
    <bk>
      <rc t="2" v="14898"/>
    </bk>
    <bk>
      <rc t="2" v="14899"/>
    </bk>
    <bk>
      <rc t="2" v="14900"/>
    </bk>
    <bk>
      <rc t="2" v="14901"/>
    </bk>
    <bk>
      <rc t="2" v="14902"/>
    </bk>
    <bk>
      <rc t="2" v="14903"/>
    </bk>
    <bk>
      <rc t="2" v="14904"/>
    </bk>
    <bk>
      <rc t="2" v="14905"/>
    </bk>
    <bk>
      <rc t="2" v="14906"/>
    </bk>
    <bk>
      <rc t="2" v="14907"/>
    </bk>
    <bk>
      <rc t="2" v="14908"/>
    </bk>
    <bk>
      <rc t="2" v="14909"/>
    </bk>
    <bk>
      <rc t="2" v="14910"/>
    </bk>
    <bk>
      <rc t="2" v="14911"/>
    </bk>
    <bk>
      <rc t="2" v="14912"/>
    </bk>
    <bk>
      <rc t="2" v="14913"/>
    </bk>
    <bk>
      <rc t="2" v="14914"/>
    </bk>
    <bk>
      <rc t="2" v="14915"/>
    </bk>
    <bk>
      <rc t="2" v="14916"/>
    </bk>
    <bk>
      <rc t="2" v="14917"/>
    </bk>
    <bk>
      <rc t="2" v="14918"/>
    </bk>
    <bk>
      <rc t="2" v="14919"/>
    </bk>
    <bk>
      <rc t="2" v="14920"/>
    </bk>
    <bk>
      <rc t="2" v="14921"/>
    </bk>
    <bk>
      <rc t="2" v="14922"/>
    </bk>
    <bk>
      <rc t="2" v="14923"/>
    </bk>
    <bk>
      <rc t="2" v="14924"/>
    </bk>
    <bk>
      <rc t="2" v="14925"/>
    </bk>
    <bk>
      <rc t="2" v="14926"/>
    </bk>
    <bk>
      <rc t="2" v="14927"/>
    </bk>
    <bk>
      <rc t="2" v="14928"/>
    </bk>
    <bk>
      <rc t="2" v="14929"/>
    </bk>
    <bk>
      <rc t="2" v="14930"/>
    </bk>
    <bk>
      <rc t="2" v="14931"/>
    </bk>
    <bk>
      <rc t="2" v="14932"/>
    </bk>
    <bk>
      <rc t="2" v="14933"/>
    </bk>
    <bk>
      <rc t="2" v="14934"/>
    </bk>
    <bk>
      <rc t="2" v="14935"/>
    </bk>
    <bk>
      <rc t="2" v="14936"/>
    </bk>
    <bk>
      <rc t="2" v="14937"/>
    </bk>
    <bk>
      <rc t="2" v="14938"/>
    </bk>
    <bk>
      <rc t="2" v="14939"/>
    </bk>
    <bk>
      <rc t="2" v="14940"/>
    </bk>
    <bk>
      <rc t="2" v="14941"/>
    </bk>
    <bk>
      <rc t="2" v="14942"/>
    </bk>
    <bk>
      <rc t="2" v="14943"/>
    </bk>
    <bk>
      <rc t="2" v="14944"/>
    </bk>
    <bk>
      <rc t="2" v="14945"/>
    </bk>
    <bk>
      <rc t="2" v="14946"/>
    </bk>
    <bk>
      <rc t="2" v="14947"/>
    </bk>
    <bk>
      <rc t="2" v="14948"/>
    </bk>
    <bk>
      <rc t="2" v="14949"/>
    </bk>
    <bk>
      <rc t="2" v="14950"/>
    </bk>
    <bk>
      <rc t="2" v="14951"/>
    </bk>
    <bk>
      <rc t="2" v="14952"/>
    </bk>
    <bk>
      <rc t="2" v="14953"/>
    </bk>
    <bk>
      <rc t="2" v="14954"/>
    </bk>
    <bk>
      <rc t="2" v="14955"/>
    </bk>
    <bk>
      <rc t="2" v="14956"/>
    </bk>
    <bk>
      <rc t="2" v="14957"/>
    </bk>
    <bk>
      <rc t="2" v="14958"/>
    </bk>
    <bk>
      <rc t="2" v="14959"/>
    </bk>
    <bk>
      <rc t="2" v="14960"/>
    </bk>
    <bk>
      <rc t="2" v="14961"/>
    </bk>
    <bk>
      <rc t="2" v="14962"/>
    </bk>
    <bk>
      <rc t="2" v="14963"/>
    </bk>
    <bk>
      <rc t="2" v="14964"/>
    </bk>
    <bk>
      <rc t="2" v="14965"/>
    </bk>
    <bk>
      <rc t="2" v="14966"/>
    </bk>
    <bk>
      <rc t="2" v="14967"/>
    </bk>
    <bk>
      <rc t="2" v="14968"/>
    </bk>
    <bk>
      <rc t="2" v="14969"/>
    </bk>
    <bk>
      <rc t="2" v="14970"/>
    </bk>
    <bk>
      <rc t="2" v="14971"/>
    </bk>
    <bk>
      <rc t="2" v="14972"/>
    </bk>
    <bk>
      <rc t="2" v="14973"/>
    </bk>
    <bk>
      <rc t="2" v="14974"/>
    </bk>
    <bk>
      <rc t="2" v="14975"/>
    </bk>
    <bk>
      <rc t="2" v="14976"/>
    </bk>
    <bk>
      <rc t="2" v="14977"/>
    </bk>
    <bk>
      <rc t="2" v="14978"/>
    </bk>
    <bk>
      <rc t="2" v="14979"/>
    </bk>
    <bk>
      <rc t="2" v="14980"/>
    </bk>
    <bk>
      <rc t="2" v="14981"/>
    </bk>
    <bk>
      <rc t="2" v="14982"/>
    </bk>
    <bk>
      <rc t="2" v="14983"/>
    </bk>
    <bk>
      <rc t="2" v="14984"/>
    </bk>
    <bk>
      <rc t="2" v="14985"/>
    </bk>
    <bk>
      <rc t="2" v="14986"/>
    </bk>
    <bk>
      <rc t="2" v="14987"/>
    </bk>
    <bk>
      <rc t="2" v="14988"/>
    </bk>
    <bk>
      <rc t="2" v="14989"/>
    </bk>
    <bk>
      <rc t="2" v="14990"/>
    </bk>
    <bk>
      <rc t="2" v="14991"/>
    </bk>
    <bk>
      <rc t="2" v="14992"/>
    </bk>
    <bk>
      <rc t="2" v="14993"/>
    </bk>
    <bk>
      <rc t="2" v="14994"/>
    </bk>
    <bk>
      <rc t="2" v="14995"/>
    </bk>
    <bk>
      <rc t="2" v="14996"/>
    </bk>
    <bk>
      <rc t="2" v="14997"/>
    </bk>
    <bk>
      <rc t="2" v="14998"/>
    </bk>
    <bk>
      <rc t="2" v="14999"/>
    </bk>
    <bk>
      <rc t="2" v="15000"/>
    </bk>
    <bk>
      <rc t="2" v="15001"/>
    </bk>
    <bk>
      <rc t="2" v="15002"/>
    </bk>
    <bk>
      <rc t="2" v="15003"/>
    </bk>
    <bk>
      <rc t="2" v="15004"/>
    </bk>
    <bk>
      <rc t="2" v="15005"/>
    </bk>
    <bk>
      <rc t="2" v="15006"/>
    </bk>
    <bk>
      <rc t="2" v="15007"/>
    </bk>
    <bk>
      <rc t="2" v="15008"/>
    </bk>
    <bk>
      <rc t="2" v="15009"/>
    </bk>
    <bk>
      <rc t="2" v="15010"/>
    </bk>
    <bk>
      <rc t="2" v="15011"/>
    </bk>
    <bk>
      <rc t="2" v="15012"/>
    </bk>
    <bk>
      <rc t="2" v="15013"/>
    </bk>
    <bk>
      <rc t="2" v="15014"/>
    </bk>
    <bk>
      <rc t="2" v="15015"/>
    </bk>
    <bk>
      <rc t="2" v="15016"/>
    </bk>
    <bk>
      <rc t="2" v="15017"/>
    </bk>
    <bk>
      <rc t="2" v="15018"/>
    </bk>
    <bk>
      <rc t="2" v="15019"/>
    </bk>
    <bk>
      <rc t="2" v="15020"/>
    </bk>
    <bk>
      <rc t="2" v="15021"/>
    </bk>
    <bk>
      <rc t="2" v="15022"/>
    </bk>
    <bk>
      <rc t="2" v="15023"/>
    </bk>
    <bk>
      <rc t="2" v="15024"/>
    </bk>
    <bk>
      <rc t="2" v="15025"/>
    </bk>
    <bk>
      <rc t="2" v="15026"/>
    </bk>
    <bk>
      <rc t="2" v="15027"/>
    </bk>
    <bk>
      <rc t="2" v="15028"/>
    </bk>
    <bk>
      <rc t="2" v="15029"/>
    </bk>
    <bk>
      <rc t="2" v="15030"/>
    </bk>
    <bk>
      <rc t="2" v="15031"/>
    </bk>
    <bk>
      <rc t="2" v="15032"/>
    </bk>
    <bk>
      <rc t="2" v="15033"/>
    </bk>
    <bk>
      <rc t="2" v="15034"/>
    </bk>
    <bk>
      <rc t="2" v="15035"/>
    </bk>
    <bk>
      <rc t="2" v="15036"/>
    </bk>
    <bk>
      <rc t="2" v="15037"/>
    </bk>
    <bk>
      <rc t="2" v="15038"/>
    </bk>
    <bk>
      <rc t="2" v="15039"/>
    </bk>
    <bk>
      <rc t="2" v="15040"/>
    </bk>
    <bk>
      <rc t="2" v="15041"/>
    </bk>
    <bk>
      <rc t="2" v="15042"/>
    </bk>
    <bk>
      <rc t="2" v="15043"/>
    </bk>
    <bk>
      <rc t="2" v="15044"/>
    </bk>
    <bk>
      <rc t="2" v="15045"/>
    </bk>
    <bk>
      <rc t="2" v="15046"/>
    </bk>
    <bk>
      <rc t="2" v="15047"/>
    </bk>
    <bk>
      <rc t="2" v="15048"/>
    </bk>
    <bk>
      <rc t="2" v="15049"/>
    </bk>
    <bk>
      <rc t="2" v="15050"/>
    </bk>
    <bk>
      <rc t="2" v="15051"/>
    </bk>
    <bk>
      <rc t="2" v="15052"/>
    </bk>
    <bk>
      <rc t="2" v="15053"/>
    </bk>
    <bk>
      <rc t="2" v="15054"/>
    </bk>
    <bk>
      <rc t="2" v="15055"/>
    </bk>
    <bk>
      <rc t="2" v="15056"/>
    </bk>
    <bk>
      <rc t="2" v="15057"/>
    </bk>
    <bk>
      <rc t="2" v="15058"/>
    </bk>
    <bk>
      <rc t="2" v="15059"/>
    </bk>
    <bk>
      <rc t="2" v="15060"/>
    </bk>
    <bk>
      <rc t="2" v="15061"/>
    </bk>
    <bk>
      <rc t="2" v="15062"/>
    </bk>
    <bk>
      <rc t="2" v="15063"/>
    </bk>
    <bk>
      <rc t="2" v="15064"/>
    </bk>
    <bk>
      <rc t="2" v="15065"/>
    </bk>
    <bk>
      <rc t="2" v="15066"/>
    </bk>
    <bk>
      <rc t="2" v="15067"/>
    </bk>
    <bk>
      <rc t="2" v="15068"/>
    </bk>
    <bk>
      <rc t="2" v="15069"/>
    </bk>
    <bk>
      <rc t="2" v="15070"/>
    </bk>
    <bk>
      <rc t="2" v="15071"/>
    </bk>
    <bk>
      <rc t="2" v="15072"/>
    </bk>
    <bk>
      <rc t="2" v="15073"/>
    </bk>
    <bk>
      <rc t="2" v="15074"/>
    </bk>
    <bk>
      <rc t="2" v="15075"/>
    </bk>
    <bk>
      <rc t="2" v="15076"/>
    </bk>
    <bk>
      <rc t="2" v="15077"/>
    </bk>
    <bk>
      <rc t="2" v="15078"/>
    </bk>
    <bk>
      <rc t="2" v="15079"/>
    </bk>
    <bk>
      <rc t="2" v="15080"/>
    </bk>
    <bk>
      <rc t="2" v="15081"/>
    </bk>
    <bk>
      <rc t="2" v="15082"/>
    </bk>
    <bk>
      <rc t="2" v="15083"/>
    </bk>
    <bk>
      <rc t="2" v="15084"/>
    </bk>
    <bk>
      <rc t="2" v="15085"/>
    </bk>
    <bk>
      <rc t="2" v="15086"/>
    </bk>
    <bk>
      <rc t="2" v="15087"/>
    </bk>
    <bk>
      <rc t="2" v="15088"/>
    </bk>
    <bk>
      <rc t="2" v="15089"/>
    </bk>
    <bk>
      <rc t="2" v="15090"/>
    </bk>
    <bk>
      <rc t="2" v="15091"/>
    </bk>
    <bk>
      <rc t="2" v="15092"/>
    </bk>
    <bk>
      <rc t="2" v="15093"/>
    </bk>
    <bk>
      <rc t="2" v="15094"/>
    </bk>
    <bk>
      <rc t="2" v="15095"/>
    </bk>
    <bk>
      <rc t="2" v="15096"/>
    </bk>
    <bk>
      <rc t="2" v="15097"/>
    </bk>
    <bk>
      <rc t="2" v="15098"/>
    </bk>
    <bk>
      <rc t="2" v="15099"/>
    </bk>
    <bk>
      <rc t="2" v="15100"/>
    </bk>
    <bk>
      <rc t="2" v="15101"/>
    </bk>
    <bk>
      <rc t="2" v="15102"/>
    </bk>
    <bk>
      <rc t="2" v="15103"/>
    </bk>
    <bk>
      <rc t="2" v="15104"/>
    </bk>
    <bk>
      <rc t="2" v="15105"/>
    </bk>
    <bk>
      <rc t="2" v="15106"/>
    </bk>
    <bk>
      <rc t="2" v="15107"/>
    </bk>
    <bk>
      <rc t="2" v="15108"/>
    </bk>
    <bk>
      <rc t="2" v="15109"/>
    </bk>
    <bk>
      <rc t="2" v="15110"/>
    </bk>
    <bk>
      <rc t="2" v="15111"/>
    </bk>
    <bk>
      <rc t="2" v="15112"/>
    </bk>
    <bk>
      <rc t="2" v="15113"/>
    </bk>
    <bk>
      <rc t="2" v="15114"/>
    </bk>
    <bk>
      <rc t="2" v="15115"/>
    </bk>
    <bk>
      <rc t="2" v="15116"/>
    </bk>
    <bk>
      <rc t="2" v="15117"/>
    </bk>
    <bk>
      <rc t="2" v="15118"/>
    </bk>
    <bk>
      <rc t="2" v="15119"/>
    </bk>
    <bk>
      <rc t="2" v="15120"/>
    </bk>
    <bk>
      <rc t="2" v="15121"/>
    </bk>
    <bk>
      <rc t="2" v="15122"/>
    </bk>
    <bk>
      <rc t="2" v="15123"/>
    </bk>
    <bk>
      <rc t="2" v="15124"/>
    </bk>
    <bk>
      <rc t="2" v="15125"/>
    </bk>
    <bk>
      <rc t="2" v="15126"/>
    </bk>
    <bk>
      <rc t="2" v="15127"/>
    </bk>
    <bk>
      <rc t="2" v="15128"/>
    </bk>
    <bk>
      <rc t="2" v="15129"/>
    </bk>
    <bk>
      <rc t="2" v="15130"/>
    </bk>
    <bk>
      <rc t="2" v="15131"/>
    </bk>
    <bk>
      <rc t="2" v="15132"/>
    </bk>
    <bk>
      <rc t="2" v="15133"/>
    </bk>
    <bk>
      <rc t="2" v="15134"/>
    </bk>
    <bk>
      <rc t="2" v="15135"/>
    </bk>
    <bk>
      <rc t="2" v="15136"/>
    </bk>
    <bk>
      <rc t="2" v="15137"/>
    </bk>
    <bk>
      <rc t="2" v="15138"/>
    </bk>
    <bk>
      <rc t="2" v="15139"/>
    </bk>
    <bk>
      <rc t="2" v="15140"/>
    </bk>
    <bk>
      <rc t="2" v="15141"/>
    </bk>
    <bk>
      <rc t="2" v="15142"/>
    </bk>
    <bk>
      <rc t="2" v="15143"/>
    </bk>
    <bk>
      <rc t="2" v="15144"/>
    </bk>
    <bk>
      <rc t="2" v="15145"/>
    </bk>
    <bk>
      <rc t="2" v="15146"/>
    </bk>
    <bk>
      <rc t="2" v="15147"/>
    </bk>
    <bk>
      <rc t="2" v="15148"/>
    </bk>
    <bk>
      <rc t="2" v="15149"/>
    </bk>
    <bk>
      <rc t="2" v="15150"/>
    </bk>
    <bk>
      <rc t="2" v="15151"/>
    </bk>
    <bk>
      <rc t="2" v="15152"/>
    </bk>
    <bk>
      <rc t="2" v="15153"/>
    </bk>
    <bk>
      <rc t="2" v="15154"/>
    </bk>
    <bk>
      <rc t="2" v="15155"/>
    </bk>
    <bk>
      <rc t="2" v="15156"/>
    </bk>
    <bk>
      <rc t="2" v="15157"/>
    </bk>
    <bk>
      <rc t="2" v="15158"/>
    </bk>
    <bk>
      <rc t="2" v="15159"/>
    </bk>
    <bk>
      <rc t="2" v="15160"/>
    </bk>
    <bk>
      <rc t="2" v="15161"/>
    </bk>
    <bk>
      <rc t="2" v="15162"/>
    </bk>
    <bk>
      <rc t="2" v="15163"/>
    </bk>
    <bk>
      <rc t="2" v="15164"/>
    </bk>
    <bk>
      <rc t="2" v="15165"/>
    </bk>
    <bk>
      <rc t="2" v="15166"/>
    </bk>
    <bk>
      <rc t="2" v="15167"/>
    </bk>
    <bk>
      <rc t="2" v="15168"/>
    </bk>
    <bk>
      <rc t="2" v="15169"/>
    </bk>
    <bk>
      <rc t="2" v="15170"/>
    </bk>
    <bk>
      <rc t="2" v="15171"/>
    </bk>
    <bk>
      <rc t="2" v="15172"/>
    </bk>
    <bk>
      <rc t="2" v="15173"/>
    </bk>
    <bk>
      <rc t="2" v="15174"/>
    </bk>
    <bk>
      <rc t="2" v="15175"/>
    </bk>
    <bk>
      <rc t="2" v="15176"/>
    </bk>
    <bk>
      <rc t="2" v="15177"/>
    </bk>
    <bk>
      <rc t="2" v="15178"/>
    </bk>
    <bk>
      <rc t="2" v="15179"/>
    </bk>
    <bk>
      <rc t="2" v="15180"/>
    </bk>
    <bk>
      <rc t="2" v="15181"/>
    </bk>
    <bk>
      <rc t="2" v="15182"/>
    </bk>
    <bk>
      <rc t="2" v="15183"/>
    </bk>
    <bk>
      <rc t="2" v="15184"/>
    </bk>
    <bk>
      <rc t="2" v="15185"/>
    </bk>
    <bk>
      <rc t="2" v="15186"/>
    </bk>
    <bk>
      <rc t="2" v="15187"/>
    </bk>
    <bk>
      <rc t="2" v="15188"/>
    </bk>
    <bk>
      <rc t="2" v="15189"/>
    </bk>
    <bk>
      <rc t="2" v="15190"/>
    </bk>
    <bk>
      <rc t="2" v="15191"/>
    </bk>
    <bk>
      <rc t="2" v="15192"/>
    </bk>
    <bk>
      <rc t="2" v="15193"/>
    </bk>
    <bk>
      <rc t="2" v="15194"/>
    </bk>
    <bk>
      <rc t="2" v="15195"/>
    </bk>
    <bk>
      <rc t="2" v="15196"/>
    </bk>
    <bk>
      <rc t="2" v="15197"/>
    </bk>
    <bk>
      <rc t="2" v="15198"/>
    </bk>
    <bk>
      <rc t="2" v="15199"/>
    </bk>
    <bk>
      <rc t="2" v="15200"/>
    </bk>
    <bk>
      <rc t="2" v="15201"/>
    </bk>
    <bk>
      <rc t="2" v="15202"/>
    </bk>
    <bk>
      <rc t="2" v="15203"/>
    </bk>
    <bk>
      <rc t="2" v="15204"/>
    </bk>
    <bk>
      <rc t="2" v="15205"/>
    </bk>
    <bk>
      <rc t="2" v="15206"/>
    </bk>
    <bk>
      <rc t="2" v="15207"/>
    </bk>
    <bk>
      <rc t="2" v="15208"/>
    </bk>
    <bk>
      <rc t="2" v="15209"/>
    </bk>
    <bk>
      <rc t="2" v="15210"/>
    </bk>
    <bk>
      <rc t="2" v="15211"/>
    </bk>
    <bk>
      <rc t="2" v="15212"/>
    </bk>
    <bk>
      <rc t="2" v="15213"/>
    </bk>
    <bk>
      <rc t="2" v="15214"/>
    </bk>
    <bk>
      <rc t="2" v="15215"/>
    </bk>
    <bk>
      <rc t="2" v="15216"/>
    </bk>
    <bk>
      <rc t="2" v="15217"/>
    </bk>
    <bk>
      <rc t="2" v="15218"/>
    </bk>
    <bk>
      <rc t="2" v="15219"/>
    </bk>
    <bk>
      <rc t="2" v="15220"/>
    </bk>
    <bk>
      <rc t="2" v="15221"/>
    </bk>
    <bk>
      <rc t="2" v="15222"/>
    </bk>
    <bk>
      <rc t="2" v="15223"/>
    </bk>
    <bk>
      <rc t="2" v="15224"/>
    </bk>
    <bk>
      <rc t="2" v="15225"/>
    </bk>
    <bk>
      <rc t="2" v="15226"/>
    </bk>
    <bk>
      <rc t="2" v="15227"/>
    </bk>
    <bk>
      <rc t="2" v="15228"/>
    </bk>
    <bk>
      <rc t="2" v="15229"/>
    </bk>
    <bk>
      <rc t="2" v="15230"/>
    </bk>
    <bk>
      <rc t="2" v="15231"/>
    </bk>
    <bk>
      <rc t="2" v="15232"/>
    </bk>
    <bk>
      <rc t="2" v="15233"/>
    </bk>
    <bk>
      <rc t="2" v="15234"/>
    </bk>
    <bk>
      <rc t="2" v="15235"/>
    </bk>
    <bk>
      <rc t="2" v="15236"/>
    </bk>
    <bk>
      <rc t="2" v="15237"/>
    </bk>
    <bk>
      <rc t="2" v="15238"/>
    </bk>
    <bk>
      <rc t="2" v="15239"/>
    </bk>
    <bk>
      <rc t="2" v="15240"/>
    </bk>
    <bk>
      <rc t="2" v="15241"/>
    </bk>
    <bk>
      <rc t="2" v="15242"/>
    </bk>
    <bk>
      <rc t="2" v="15243"/>
    </bk>
    <bk>
      <rc t="2" v="15244"/>
    </bk>
    <bk>
      <rc t="2" v="15245"/>
    </bk>
    <bk>
      <rc t="2" v="15246"/>
    </bk>
    <bk>
      <rc t="2" v="15247"/>
    </bk>
    <bk>
      <rc t="2" v="15248"/>
    </bk>
    <bk>
      <rc t="2" v="15249"/>
    </bk>
    <bk>
      <rc t="2" v="15250"/>
    </bk>
    <bk>
      <rc t="2" v="15251"/>
    </bk>
    <bk>
      <rc t="2" v="15252"/>
    </bk>
    <bk>
      <rc t="2" v="15253"/>
    </bk>
    <bk>
      <rc t="2" v="15254"/>
    </bk>
    <bk>
      <rc t="2" v="15255"/>
    </bk>
    <bk>
      <rc t="2" v="15256"/>
    </bk>
    <bk>
      <rc t="2" v="15257"/>
    </bk>
    <bk>
      <rc t="2" v="15258"/>
    </bk>
    <bk>
      <rc t="2" v="15259"/>
    </bk>
    <bk>
      <rc t="2" v="15260"/>
    </bk>
    <bk>
      <rc t="2" v="15261"/>
    </bk>
    <bk>
      <rc t="2" v="15262"/>
    </bk>
    <bk>
      <rc t="2" v="15263"/>
    </bk>
    <bk>
      <rc t="2" v="15264"/>
    </bk>
    <bk>
      <rc t="2" v="15265"/>
    </bk>
    <bk>
      <rc t="2" v="15266"/>
    </bk>
    <bk>
      <rc t="2" v="15267"/>
    </bk>
    <bk>
      <rc t="2" v="15268"/>
    </bk>
    <bk>
      <rc t="2" v="15269"/>
    </bk>
    <bk>
      <rc t="2" v="15270"/>
    </bk>
    <bk>
      <rc t="2" v="15271"/>
    </bk>
    <bk>
      <rc t="2" v="15272"/>
    </bk>
    <bk>
      <rc t="2" v="15273"/>
    </bk>
    <bk>
      <rc t="2" v="15274"/>
    </bk>
    <bk>
      <rc t="2" v="15275"/>
    </bk>
    <bk>
      <rc t="2" v="15276"/>
    </bk>
    <bk>
      <rc t="2" v="15277"/>
    </bk>
    <bk>
      <rc t="2" v="15278"/>
    </bk>
    <bk>
      <rc t="2" v="15279"/>
    </bk>
    <bk>
      <rc t="2" v="15280"/>
    </bk>
    <bk>
      <rc t="2" v="15281"/>
    </bk>
    <bk>
      <rc t="2" v="15282"/>
    </bk>
    <bk>
      <rc t="2" v="15283"/>
    </bk>
    <bk>
      <rc t="2" v="15284"/>
    </bk>
    <bk>
      <rc t="2" v="15285"/>
    </bk>
    <bk>
      <rc t="2" v="15286"/>
    </bk>
    <bk>
      <rc t="2" v="15287"/>
    </bk>
    <bk>
      <rc t="2" v="15288"/>
    </bk>
    <bk>
      <rc t="2" v="15289"/>
    </bk>
    <bk>
      <rc t="2" v="15290"/>
    </bk>
    <bk>
      <rc t="2" v="15291"/>
    </bk>
    <bk>
      <rc t="2" v="15292"/>
    </bk>
    <bk>
      <rc t="2" v="15293"/>
    </bk>
    <bk>
      <rc t="2" v="15294"/>
    </bk>
    <bk>
      <rc t="2" v="15295"/>
    </bk>
    <bk>
      <rc t="2" v="15296"/>
    </bk>
    <bk>
      <rc t="2" v="15297"/>
    </bk>
    <bk>
      <rc t="2" v="15298"/>
    </bk>
    <bk>
      <rc t="2" v="15299"/>
    </bk>
    <bk>
      <rc t="2" v="15300"/>
    </bk>
    <bk>
      <rc t="2" v="15301"/>
    </bk>
    <bk>
      <rc t="2" v="15302"/>
    </bk>
    <bk>
      <rc t="2" v="15303"/>
    </bk>
    <bk>
      <rc t="2" v="15304"/>
    </bk>
    <bk>
      <rc t="2" v="15305"/>
    </bk>
    <bk>
      <rc t="2" v="15306"/>
    </bk>
    <bk>
      <rc t="2" v="15307"/>
    </bk>
    <bk>
      <rc t="2" v="15308"/>
    </bk>
    <bk>
      <rc t="2" v="15309"/>
    </bk>
    <bk>
      <rc t="2" v="15310"/>
    </bk>
    <bk>
      <rc t="2" v="15311"/>
    </bk>
    <bk>
      <rc t="2" v="15312"/>
    </bk>
    <bk>
      <rc t="2" v="15313"/>
    </bk>
    <bk>
      <rc t="2" v="15314"/>
    </bk>
    <bk>
      <rc t="2" v="15315"/>
    </bk>
    <bk>
      <rc t="2" v="15316"/>
    </bk>
    <bk>
      <rc t="2" v="15317"/>
    </bk>
    <bk>
      <rc t="2" v="15318"/>
    </bk>
    <bk>
      <rc t="2" v="15319"/>
    </bk>
    <bk>
      <rc t="2" v="15320"/>
    </bk>
    <bk>
      <rc t="2" v="15321"/>
    </bk>
    <bk>
      <rc t="2" v="15322"/>
    </bk>
    <bk>
      <rc t="2" v="15323"/>
    </bk>
    <bk>
      <rc t="2" v="15324"/>
    </bk>
    <bk>
      <rc t="2" v="15325"/>
    </bk>
    <bk>
      <rc t="2" v="15326"/>
    </bk>
    <bk>
      <rc t="2" v="15327"/>
    </bk>
    <bk>
      <rc t="2" v="15328"/>
    </bk>
    <bk>
      <rc t="2" v="15329"/>
    </bk>
    <bk>
      <rc t="2" v="15330"/>
    </bk>
    <bk>
      <rc t="2" v="15331"/>
    </bk>
    <bk>
      <rc t="2" v="15332"/>
    </bk>
    <bk>
      <rc t="2" v="15333"/>
    </bk>
    <bk>
      <rc t="2" v="15334"/>
    </bk>
    <bk>
      <rc t="2" v="15335"/>
    </bk>
    <bk>
      <rc t="2" v="15336"/>
    </bk>
    <bk>
      <rc t="2" v="15337"/>
    </bk>
    <bk>
      <rc t="2" v="15338"/>
    </bk>
    <bk>
      <rc t="2" v="15339"/>
    </bk>
    <bk>
      <rc t="2" v="15340"/>
    </bk>
    <bk>
      <rc t="2" v="15341"/>
    </bk>
    <bk>
      <rc t="2" v="15342"/>
    </bk>
    <bk>
      <rc t="2" v="15343"/>
    </bk>
    <bk>
      <rc t="2" v="15344"/>
    </bk>
    <bk>
      <rc t="2" v="15345"/>
    </bk>
    <bk>
      <rc t="2" v="15346"/>
    </bk>
    <bk>
      <rc t="2" v="15347"/>
    </bk>
    <bk>
      <rc t="2" v="15348"/>
    </bk>
    <bk>
      <rc t="2" v="15349"/>
    </bk>
    <bk>
      <rc t="2" v="15350"/>
    </bk>
    <bk>
      <rc t="2" v="15351"/>
    </bk>
    <bk>
      <rc t="2" v="15352"/>
    </bk>
    <bk>
      <rc t="2" v="15353"/>
    </bk>
    <bk>
      <rc t="2" v="15354"/>
    </bk>
    <bk>
      <rc t="2" v="15355"/>
    </bk>
    <bk>
      <rc t="2" v="15356"/>
    </bk>
    <bk>
      <rc t="2" v="15357"/>
    </bk>
    <bk>
      <rc t="2" v="15358"/>
    </bk>
    <bk>
      <rc t="2" v="15359"/>
    </bk>
    <bk>
      <rc t="2" v="15360"/>
    </bk>
    <bk>
      <rc t="2" v="15361"/>
    </bk>
    <bk>
      <rc t="2" v="15362"/>
    </bk>
    <bk>
      <rc t="2" v="15363"/>
    </bk>
    <bk>
      <rc t="2" v="15364"/>
    </bk>
    <bk>
      <rc t="2" v="15365"/>
    </bk>
    <bk>
      <rc t="2" v="15366"/>
    </bk>
    <bk>
      <rc t="2" v="15367"/>
    </bk>
    <bk>
      <rc t="2" v="15368"/>
    </bk>
    <bk>
      <rc t="2" v="15369"/>
    </bk>
    <bk>
      <rc t="2" v="15370"/>
    </bk>
    <bk>
      <rc t="2" v="15371"/>
    </bk>
    <bk>
      <rc t="2" v="15372"/>
    </bk>
    <bk>
      <rc t="2" v="15373"/>
    </bk>
    <bk>
      <rc t="2" v="15374"/>
    </bk>
    <bk>
      <rc t="2" v="15375"/>
    </bk>
    <bk>
      <rc t="2" v="15376"/>
    </bk>
    <bk>
      <rc t="2" v="15377"/>
    </bk>
    <bk>
      <rc t="2" v="15378"/>
    </bk>
    <bk>
      <rc t="2" v="15379"/>
    </bk>
    <bk>
      <rc t="2" v="15380"/>
    </bk>
    <bk>
      <rc t="2" v="15381"/>
    </bk>
    <bk>
      <rc t="2" v="15382"/>
    </bk>
    <bk>
      <rc t="2" v="15383"/>
    </bk>
    <bk>
      <rc t="2" v="15384"/>
    </bk>
    <bk>
      <rc t="2" v="15385"/>
    </bk>
    <bk>
      <rc t="2" v="15386"/>
    </bk>
    <bk>
      <rc t="2" v="15387"/>
    </bk>
    <bk>
      <rc t="2" v="15388"/>
    </bk>
    <bk>
      <rc t="2" v="15389"/>
    </bk>
    <bk>
      <rc t="2" v="15390"/>
    </bk>
    <bk>
      <rc t="2" v="15391"/>
    </bk>
    <bk>
      <rc t="2" v="15392"/>
    </bk>
    <bk>
      <rc t="2" v="15393"/>
    </bk>
    <bk>
      <rc t="2" v="15394"/>
    </bk>
    <bk>
      <rc t="2" v="15395"/>
    </bk>
    <bk>
      <rc t="2" v="15396"/>
    </bk>
    <bk>
      <rc t="2" v="15397"/>
    </bk>
    <bk>
      <rc t="2" v="15398"/>
    </bk>
    <bk>
      <rc t="2" v="15399"/>
    </bk>
    <bk>
      <rc t="2" v="15400"/>
    </bk>
    <bk>
      <rc t="2" v="15401"/>
    </bk>
    <bk>
      <rc t="2" v="15402"/>
    </bk>
    <bk>
      <rc t="2" v="15403"/>
    </bk>
    <bk>
      <rc t="2" v="15404"/>
    </bk>
    <bk>
      <rc t="2" v="15405"/>
    </bk>
    <bk>
      <rc t="2" v="15406"/>
    </bk>
    <bk>
      <rc t="2" v="15407"/>
    </bk>
    <bk>
      <rc t="2" v="15408"/>
    </bk>
    <bk>
      <rc t="2" v="15409"/>
    </bk>
    <bk>
      <rc t="2" v="15410"/>
    </bk>
    <bk>
      <rc t="2" v="15411"/>
    </bk>
    <bk>
      <rc t="2" v="15412"/>
    </bk>
    <bk>
      <rc t="2" v="15413"/>
    </bk>
    <bk>
      <rc t="2" v="15414"/>
    </bk>
    <bk>
      <rc t="2" v="15415"/>
    </bk>
    <bk>
      <rc t="2" v="15416"/>
    </bk>
    <bk>
      <rc t="2" v="15417"/>
    </bk>
    <bk>
      <rc t="2" v="15418"/>
    </bk>
    <bk>
      <rc t="2" v="15419"/>
    </bk>
    <bk>
      <rc t="2" v="15420"/>
    </bk>
    <bk>
      <rc t="2" v="15421"/>
    </bk>
    <bk>
      <rc t="2" v="15422"/>
    </bk>
    <bk>
      <rc t="2" v="15423"/>
    </bk>
    <bk>
      <rc t="2" v="15424"/>
    </bk>
    <bk>
      <rc t="2" v="15425"/>
    </bk>
    <bk>
      <rc t="2" v="15426"/>
    </bk>
    <bk>
      <rc t="2" v="15427"/>
    </bk>
    <bk>
      <rc t="2" v="15428"/>
    </bk>
    <bk>
      <rc t="2" v="15429"/>
    </bk>
    <bk>
      <rc t="2" v="15430"/>
    </bk>
    <bk>
      <rc t="2" v="15431"/>
    </bk>
    <bk>
      <rc t="2" v="15432"/>
    </bk>
    <bk>
      <rc t="2" v="15433"/>
    </bk>
    <bk>
      <rc t="2" v="15434"/>
    </bk>
    <bk>
      <rc t="2" v="15435"/>
    </bk>
    <bk>
      <rc t="2" v="15436"/>
    </bk>
    <bk>
      <rc t="2" v="15437"/>
    </bk>
    <bk>
      <rc t="2" v="15438"/>
    </bk>
    <bk>
      <rc t="2" v="15439"/>
    </bk>
    <bk>
      <rc t="2" v="15440"/>
    </bk>
    <bk>
      <rc t="2" v="15441"/>
    </bk>
    <bk>
      <rc t="2" v="15442"/>
    </bk>
    <bk>
      <rc t="2" v="15443"/>
    </bk>
    <bk>
      <rc t="2" v="15444"/>
    </bk>
    <bk>
      <rc t="2" v="15445"/>
    </bk>
    <bk>
      <rc t="2" v="15446"/>
    </bk>
    <bk>
      <rc t="2" v="15447"/>
    </bk>
    <bk>
      <rc t="2" v="15448"/>
    </bk>
    <bk>
      <rc t="2" v="15449"/>
    </bk>
    <bk>
      <rc t="2" v="15450"/>
    </bk>
    <bk>
      <rc t="2" v="15451"/>
    </bk>
    <bk>
      <rc t="2" v="15452"/>
    </bk>
    <bk>
      <rc t="2" v="15453"/>
    </bk>
    <bk>
      <rc t="2" v="15454"/>
    </bk>
    <bk>
      <rc t="2" v="15455"/>
    </bk>
    <bk>
      <rc t="2" v="15456"/>
    </bk>
    <bk>
      <rc t="2" v="15457"/>
    </bk>
    <bk>
      <rc t="2" v="15458"/>
    </bk>
    <bk>
      <rc t="2" v="15459"/>
    </bk>
    <bk>
      <rc t="2" v="15460"/>
    </bk>
    <bk>
      <rc t="2" v="15461"/>
    </bk>
    <bk>
      <rc t="2" v="15462"/>
    </bk>
    <bk>
      <rc t="2" v="15463"/>
    </bk>
    <bk>
      <rc t="2" v="15464"/>
    </bk>
    <bk>
      <rc t="2" v="15465"/>
    </bk>
    <bk>
      <rc t="2" v="15466"/>
    </bk>
    <bk>
      <rc t="2" v="15467"/>
    </bk>
    <bk>
      <rc t="2" v="15468"/>
    </bk>
    <bk>
      <rc t="2" v="15469"/>
    </bk>
    <bk>
      <rc t="2" v="15470"/>
    </bk>
    <bk>
      <rc t="2" v="15471"/>
    </bk>
    <bk>
      <rc t="2" v="15472"/>
    </bk>
    <bk>
      <rc t="2" v="15473"/>
    </bk>
    <bk>
      <rc t="2" v="15474"/>
    </bk>
    <bk>
      <rc t="2" v="15475"/>
    </bk>
    <bk>
      <rc t="2" v="15476"/>
    </bk>
    <bk>
      <rc t="2" v="15477"/>
    </bk>
    <bk>
      <rc t="2" v="15478"/>
    </bk>
    <bk>
      <rc t="2" v="15479"/>
    </bk>
    <bk>
      <rc t="2" v="15480"/>
    </bk>
    <bk>
      <rc t="2" v="15481"/>
    </bk>
    <bk>
      <rc t="2" v="15482"/>
    </bk>
    <bk>
      <rc t="2" v="15483"/>
    </bk>
    <bk>
      <rc t="2" v="15484"/>
    </bk>
    <bk>
      <rc t="2" v="15485"/>
    </bk>
    <bk>
      <rc t="2" v="15486"/>
    </bk>
    <bk>
      <rc t="2" v="15487"/>
    </bk>
    <bk>
      <rc t="2" v="15488"/>
    </bk>
    <bk>
      <rc t="2" v="15489"/>
    </bk>
    <bk>
      <rc t="2" v="15490"/>
    </bk>
    <bk>
      <rc t="2" v="15491"/>
    </bk>
    <bk>
      <rc t="2" v="15492"/>
    </bk>
    <bk>
      <rc t="2" v="15493"/>
    </bk>
    <bk>
      <rc t="2" v="15494"/>
    </bk>
    <bk>
      <rc t="2" v="15495"/>
    </bk>
    <bk>
      <rc t="2" v="15496"/>
    </bk>
    <bk>
      <rc t="2" v="15497"/>
    </bk>
    <bk>
      <rc t="2" v="15498"/>
    </bk>
    <bk>
      <rc t="2" v="15499"/>
    </bk>
    <bk>
      <rc t="2" v="15500"/>
    </bk>
    <bk>
      <rc t="2" v="15501"/>
    </bk>
    <bk>
      <rc t="2" v="15502"/>
    </bk>
    <bk>
      <rc t="2" v="15503"/>
    </bk>
    <bk>
      <rc t="2" v="15504"/>
    </bk>
    <bk>
      <rc t="2" v="15505"/>
    </bk>
    <bk>
      <rc t="2" v="15506"/>
    </bk>
    <bk>
      <rc t="2" v="15507"/>
    </bk>
    <bk>
      <rc t="2" v="15508"/>
    </bk>
    <bk>
      <rc t="2" v="15509"/>
    </bk>
    <bk>
      <rc t="2" v="15510"/>
    </bk>
    <bk>
      <rc t="2" v="15511"/>
    </bk>
    <bk>
      <rc t="2" v="15512"/>
    </bk>
    <bk>
      <rc t="2" v="15513"/>
    </bk>
    <bk>
      <rc t="2" v="15514"/>
    </bk>
    <bk>
      <rc t="2" v="15515"/>
    </bk>
    <bk>
      <rc t="2" v="15516"/>
    </bk>
    <bk>
      <rc t="2" v="15517"/>
    </bk>
    <bk>
      <rc t="2" v="15518"/>
    </bk>
    <bk>
      <rc t="2" v="15519"/>
    </bk>
    <bk>
      <rc t="2" v="15520"/>
    </bk>
    <bk>
      <rc t="2" v="15521"/>
    </bk>
    <bk>
      <rc t="2" v="15522"/>
    </bk>
    <bk>
      <rc t="2" v="15523"/>
    </bk>
    <bk>
      <rc t="2" v="15524"/>
    </bk>
    <bk>
      <rc t="2" v="15525"/>
    </bk>
    <bk>
      <rc t="2" v="15526"/>
    </bk>
    <bk>
      <rc t="2" v="15527"/>
    </bk>
    <bk>
      <rc t="2" v="15528"/>
    </bk>
    <bk>
      <rc t="2" v="15529"/>
    </bk>
    <bk>
      <rc t="2" v="15530"/>
    </bk>
    <bk>
      <rc t="2" v="15531"/>
    </bk>
    <bk>
      <rc t="2" v="15532"/>
    </bk>
    <bk>
      <rc t="2" v="15533"/>
    </bk>
    <bk>
      <rc t="2" v="15534"/>
    </bk>
    <bk>
      <rc t="2" v="15535"/>
    </bk>
    <bk>
      <rc t="2" v="15536"/>
    </bk>
    <bk>
      <rc t="2" v="15537"/>
    </bk>
    <bk>
      <rc t="2" v="15538"/>
    </bk>
    <bk>
      <rc t="2" v="15539"/>
    </bk>
    <bk>
      <rc t="2" v="15540"/>
    </bk>
    <bk>
      <rc t="2" v="15541"/>
    </bk>
    <bk>
      <rc t="2" v="15542"/>
    </bk>
    <bk>
      <rc t="2" v="15543"/>
    </bk>
    <bk>
      <rc t="2" v="15544"/>
    </bk>
    <bk>
      <rc t="2" v="15545"/>
    </bk>
    <bk>
      <rc t="2" v="15546"/>
    </bk>
    <bk>
      <rc t="2" v="15547"/>
    </bk>
    <bk>
      <rc t="2" v="15548"/>
    </bk>
    <bk>
      <rc t="2" v="15549"/>
    </bk>
    <bk>
      <rc t="2" v="15550"/>
    </bk>
    <bk>
      <rc t="2" v="15551"/>
    </bk>
    <bk>
      <rc t="2" v="15552"/>
    </bk>
    <bk>
      <rc t="2" v="15553"/>
    </bk>
    <bk>
      <rc t="2" v="15554"/>
    </bk>
    <bk>
      <rc t="2" v="15555"/>
    </bk>
    <bk>
      <rc t="2" v="15556"/>
    </bk>
    <bk>
      <rc t="2" v="15557"/>
    </bk>
    <bk>
      <rc t="2" v="15558"/>
    </bk>
    <bk>
      <rc t="2" v="15559"/>
    </bk>
    <bk>
      <rc t="2" v="15560"/>
    </bk>
    <bk>
      <rc t="2" v="15561"/>
    </bk>
    <bk>
      <rc t="2" v="15562"/>
    </bk>
    <bk>
      <rc t="2" v="15563"/>
    </bk>
    <bk>
      <rc t="2" v="15564"/>
    </bk>
    <bk>
      <rc t="2" v="15565"/>
    </bk>
    <bk>
      <rc t="2" v="15566"/>
    </bk>
    <bk>
      <rc t="2" v="15567"/>
    </bk>
    <bk>
      <rc t="2" v="15568"/>
    </bk>
    <bk>
      <rc t="2" v="15569"/>
    </bk>
    <bk>
      <rc t="2" v="15570"/>
    </bk>
    <bk>
      <rc t="2" v="15571"/>
    </bk>
    <bk>
      <rc t="2" v="15572"/>
    </bk>
    <bk>
      <rc t="2" v="15573"/>
    </bk>
    <bk>
      <rc t="2" v="15574"/>
    </bk>
    <bk>
      <rc t="2" v="15575"/>
    </bk>
    <bk>
      <rc t="2" v="15576"/>
    </bk>
    <bk>
      <rc t="2" v="15577"/>
    </bk>
    <bk>
      <rc t="2" v="15578"/>
    </bk>
    <bk>
      <rc t="2" v="15579"/>
    </bk>
    <bk>
      <rc t="2" v="15580"/>
    </bk>
    <bk>
      <rc t="2" v="15581"/>
    </bk>
    <bk>
      <rc t="2" v="15582"/>
    </bk>
    <bk>
      <rc t="2" v="15583"/>
    </bk>
    <bk>
      <rc t="2" v="15584"/>
    </bk>
    <bk>
      <rc t="2" v="15585"/>
    </bk>
    <bk>
      <rc t="2" v="15586"/>
    </bk>
    <bk>
      <rc t="2" v="15587"/>
    </bk>
    <bk>
      <rc t="2" v="15588"/>
    </bk>
    <bk>
      <rc t="2" v="15589"/>
    </bk>
    <bk>
      <rc t="2" v="15590"/>
    </bk>
    <bk>
      <rc t="2" v="15591"/>
    </bk>
    <bk>
      <rc t="2" v="15592"/>
    </bk>
    <bk>
      <rc t="2" v="15593"/>
    </bk>
    <bk>
      <rc t="2" v="15594"/>
    </bk>
    <bk>
      <rc t="2" v="15595"/>
    </bk>
    <bk>
      <rc t="2" v="15596"/>
    </bk>
    <bk>
      <rc t="2" v="15597"/>
    </bk>
    <bk>
      <rc t="2" v="15598"/>
    </bk>
    <bk>
      <rc t="2" v="15599"/>
    </bk>
    <bk>
      <rc t="2" v="15600"/>
    </bk>
    <bk>
      <rc t="2" v="15601"/>
    </bk>
    <bk>
      <rc t="2" v="15602"/>
    </bk>
    <bk>
      <rc t="2" v="15603"/>
    </bk>
    <bk>
      <rc t="2" v="15604"/>
    </bk>
    <bk>
      <rc t="2" v="15605"/>
    </bk>
    <bk>
      <rc t="2" v="15606"/>
    </bk>
    <bk>
      <rc t="2" v="15607"/>
    </bk>
    <bk>
      <rc t="2" v="15608"/>
    </bk>
    <bk>
      <rc t="2" v="15609"/>
    </bk>
    <bk>
      <rc t="2" v="15610"/>
    </bk>
    <bk>
      <rc t="2" v="15611"/>
    </bk>
    <bk>
      <rc t="2" v="15612"/>
    </bk>
    <bk>
      <rc t="2" v="15613"/>
    </bk>
    <bk>
      <rc t="2" v="15614"/>
    </bk>
    <bk>
      <rc t="2" v="15615"/>
    </bk>
    <bk>
      <rc t="2" v="15616"/>
    </bk>
    <bk>
      <rc t="2" v="15617"/>
    </bk>
    <bk>
      <rc t="2" v="15618"/>
    </bk>
    <bk>
      <rc t="2" v="15619"/>
    </bk>
    <bk>
      <rc t="2" v="15620"/>
    </bk>
    <bk>
      <rc t="2" v="15621"/>
    </bk>
    <bk>
      <rc t="2" v="15622"/>
    </bk>
    <bk>
      <rc t="2" v="15623"/>
    </bk>
    <bk>
      <rc t="2" v="15624"/>
    </bk>
    <bk>
      <rc t="2" v="15625"/>
    </bk>
    <bk>
      <rc t="2" v="15626"/>
    </bk>
    <bk>
      <rc t="2" v="15627"/>
    </bk>
    <bk>
      <rc t="2" v="15628"/>
    </bk>
    <bk>
      <rc t="2" v="15629"/>
    </bk>
    <bk>
      <rc t="2" v="15630"/>
    </bk>
    <bk>
      <rc t="2" v="15631"/>
    </bk>
    <bk>
      <rc t="2" v="15632"/>
    </bk>
    <bk>
      <rc t="2" v="15633"/>
    </bk>
    <bk>
      <rc t="2" v="15634"/>
    </bk>
    <bk>
      <rc t="2" v="15635"/>
    </bk>
    <bk>
      <rc t="2" v="15636"/>
    </bk>
    <bk>
      <rc t="2" v="15637"/>
    </bk>
    <bk>
      <rc t="2" v="15638"/>
    </bk>
    <bk>
      <rc t="2" v="15639"/>
    </bk>
    <bk>
      <rc t="2" v="15640"/>
    </bk>
    <bk>
      <rc t="2" v="15641"/>
    </bk>
    <bk>
      <rc t="2" v="15642"/>
    </bk>
    <bk>
      <rc t="2" v="15643"/>
    </bk>
    <bk>
      <rc t="2" v="15644"/>
    </bk>
    <bk>
      <rc t="2" v="15645"/>
    </bk>
    <bk>
      <rc t="2" v="15646"/>
    </bk>
    <bk>
      <rc t="2" v="15647"/>
    </bk>
    <bk>
      <rc t="2" v="15648"/>
    </bk>
    <bk>
      <rc t="2" v="15649"/>
    </bk>
    <bk>
      <rc t="2" v="15650"/>
    </bk>
    <bk>
      <rc t="2" v="15651"/>
    </bk>
    <bk>
      <rc t="2" v="15652"/>
    </bk>
    <bk>
      <rc t="2" v="15653"/>
    </bk>
    <bk>
      <rc t="2" v="15654"/>
    </bk>
    <bk>
      <rc t="2" v="15655"/>
    </bk>
    <bk>
      <rc t="2" v="15656"/>
    </bk>
    <bk>
      <rc t="2" v="15657"/>
    </bk>
    <bk>
      <rc t="2" v="15658"/>
    </bk>
    <bk>
      <rc t="2" v="15659"/>
    </bk>
    <bk>
      <rc t="2" v="15660"/>
    </bk>
    <bk>
      <rc t="2" v="15661"/>
    </bk>
    <bk>
      <rc t="2" v="15662"/>
    </bk>
    <bk>
      <rc t="2" v="15663"/>
    </bk>
    <bk>
      <rc t="2" v="15664"/>
    </bk>
    <bk>
      <rc t="2" v="15665"/>
    </bk>
    <bk>
      <rc t="2" v="15666"/>
    </bk>
    <bk>
      <rc t="2" v="15667"/>
    </bk>
    <bk>
      <rc t="2" v="15668"/>
    </bk>
    <bk>
      <rc t="2" v="15669"/>
    </bk>
    <bk>
      <rc t="2" v="15670"/>
    </bk>
    <bk>
      <rc t="2" v="15671"/>
    </bk>
    <bk>
      <rc t="2" v="15672"/>
    </bk>
    <bk>
      <rc t="2" v="15673"/>
    </bk>
    <bk>
      <rc t="2" v="15674"/>
    </bk>
    <bk>
      <rc t="2" v="15675"/>
    </bk>
    <bk>
      <rc t="2" v="15676"/>
    </bk>
    <bk>
      <rc t="2" v="15677"/>
    </bk>
    <bk>
      <rc t="2" v="15678"/>
    </bk>
    <bk>
      <rc t="2" v="15679"/>
    </bk>
    <bk>
      <rc t="2" v="15680"/>
    </bk>
    <bk>
      <rc t="2" v="15681"/>
    </bk>
    <bk>
      <rc t="2" v="15682"/>
    </bk>
    <bk>
      <rc t="2" v="15683"/>
    </bk>
    <bk>
      <rc t="2" v="15684"/>
    </bk>
    <bk>
      <rc t="2" v="15685"/>
    </bk>
    <bk>
      <rc t="2" v="15686"/>
    </bk>
    <bk>
      <rc t="2" v="15687"/>
    </bk>
    <bk>
      <rc t="2" v="15688"/>
    </bk>
    <bk>
      <rc t="2" v="15689"/>
    </bk>
    <bk>
      <rc t="2" v="15690"/>
    </bk>
    <bk>
      <rc t="2" v="15691"/>
    </bk>
    <bk>
      <rc t="2" v="15692"/>
    </bk>
    <bk>
      <rc t="2" v="15693"/>
    </bk>
    <bk>
      <rc t="2" v="15694"/>
    </bk>
    <bk>
      <rc t="2" v="15695"/>
    </bk>
    <bk>
      <rc t="2" v="15696"/>
    </bk>
    <bk>
      <rc t="2" v="15697"/>
    </bk>
    <bk>
      <rc t="2" v="15698"/>
    </bk>
    <bk>
      <rc t="2" v="15699"/>
    </bk>
    <bk>
      <rc t="2" v="15700"/>
    </bk>
    <bk>
      <rc t="2" v="15701"/>
    </bk>
    <bk>
      <rc t="2" v="15702"/>
    </bk>
    <bk>
      <rc t="2" v="15703"/>
    </bk>
    <bk>
      <rc t="2" v="15704"/>
    </bk>
    <bk>
      <rc t="2" v="15705"/>
    </bk>
    <bk>
      <rc t="2" v="15706"/>
    </bk>
    <bk>
      <rc t="2" v="15707"/>
    </bk>
    <bk>
      <rc t="2" v="15708"/>
    </bk>
    <bk>
      <rc t="2" v="15709"/>
    </bk>
    <bk>
      <rc t="2" v="15710"/>
    </bk>
    <bk>
      <rc t="2" v="15711"/>
    </bk>
    <bk>
      <rc t="2" v="15712"/>
    </bk>
    <bk>
      <rc t="2" v="15713"/>
    </bk>
    <bk>
      <rc t="2" v="15714"/>
    </bk>
    <bk>
      <rc t="2" v="15715"/>
    </bk>
    <bk>
      <rc t="2" v="15716"/>
    </bk>
    <bk>
      <rc t="2" v="15717"/>
    </bk>
    <bk>
      <rc t="2" v="15718"/>
    </bk>
    <bk>
      <rc t="2" v="15719"/>
    </bk>
    <bk>
      <rc t="2" v="15720"/>
    </bk>
    <bk>
      <rc t="2" v="15721"/>
    </bk>
    <bk>
      <rc t="2" v="15722"/>
    </bk>
    <bk>
      <rc t="2" v="15723"/>
    </bk>
    <bk>
      <rc t="2" v="15724"/>
    </bk>
    <bk>
      <rc t="2" v="15725"/>
    </bk>
    <bk>
      <rc t="2" v="15726"/>
    </bk>
    <bk>
      <rc t="2" v="15727"/>
    </bk>
    <bk>
      <rc t="2" v="15728"/>
    </bk>
    <bk>
      <rc t="2" v="15729"/>
    </bk>
    <bk>
      <rc t="2" v="15730"/>
    </bk>
    <bk>
      <rc t="2" v="15731"/>
    </bk>
    <bk>
      <rc t="2" v="15732"/>
    </bk>
    <bk>
      <rc t="2" v="15733"/>
    </bk>
    <bk>
      <rc t="2" v="15734"/>
    </bk>
    <bk>
      <rc t="2" v="15735"/>
    </bk>
    <bk>
      <rc t="2" v="15736"/>
    </bk>
    <bk>
      <rc t="2" v="15737"/>
    </bk>
    <bk>
      <rc t="2" v="15738"/>
    </bk>
    <bk>
      <rc t="2" v="15739"/>
    </bk>
    <bk>
      <rc t="2" v="15740"/>
    </bk>
    <bk>
      <rc t="2" v="15741"/>
    </bk>
    <bk>
      <rc t="2" v="15742"/>
    </bk>
    <bk>
      <rc t="2" v="15743"/>
    </bk>
    <bk>
      <rc t="2" v="15744"/>
    </bk>
    <bk>
      <rc t="2" v="15745"/>
    </bk>
    <bk>
      <rc t="2" v="15746"/>
    </bk>
    <bk>
      <rc t="2" v="15747"/>
    </bk>
    <bk>
      <rc t="2" v="15748"/>
    </bk>
    <bk>
      <rc t="2" v="15749"/>
    </bk>
    <bk>
      <rc t="2" v="15750"/>
    </bk>
    <bk>
      <rc t="2" v="15751"/>
    </bk>
    <bk>
      <rc t="2" v="15752"/>
    </bk>
    <bk>
      <rc t="2" v="15753"/>
    </bk>
    <bk>
      <rc t="2" v="15754"/>
    </bk>
    <bk>
      <rc t="2" v="15755"/>
    </bk>
    <bk>
      <rc t="2" v="15756"/>
    </bk>
    <bk>
      <rc t="2" v="15757"/>
    </bk>
    <bk>
      <rc t="2" v="15758"/>
    </bk>
    <bk>
      <rc t="2" v="15759"/>
    </bk>
    <bk>
      <rc t="2" v="15760"/>
    </bk>
    <bk>
      <rc t="2" v="15761"/>
    </bk>
    <bk>
      <rc t="2" v="15762"/>
    </bk>
    <bk>
      <rc t="2" v="15763"/>
    </bk>
    <bk>
      <rc t="2" v="15764"/>
    </bk>
    <bk>
      <rc t="2" v="15765"/>
    </bk>
    <bk>
      <rc t="2" v="15766"/>
    </bk>
    <bk>
      <rc t="2" v="15767"/>
    </bk>
    <bk>
      <rc t="2" v="15768"/>
    </bk>
    <bk>
      <rc t="2" v="15769"/>
    </bk>
    <bk>
      <rc t="2" v="15770"/>
    </bk>
    <bk>
      <rc t="2" v="15771"/>
    </bk>
    <bk>
      <rc t="2" v="15772"/>
    </bk>
    <bk>
      <rc t="2" v="15773"/>
    </bk>
    <bk>
      <rc t="2" v="15774"/>
    </bk>
    <bk>
      <rc t="2" v="15775"/>
    </bk>
    <bk>
      <rc t="2" v="15776"/>
    </bk>
    <bk>
      <rc t="2" v="15777"/>
    </bk>
    <bk>
      <rc t="2" v="15778"/>
    </bk>
    <bk>
      <rc t="2" v="15779"/>
    </bk>
    <bk>
      <rc t="2" v="15780"/>
    </bk>
    <bk>
      <rc t="2" v="15781"/>
    </bk>
    <bk>
      <rc t="2" v="15782"/>
    </bk>
    <bk>
      <rc t="2" v="15783"/>
    </bk>
    <bk>
      <rc t="2" v="15784"/>
    </bk>
    <bk>
      <rc t="2" v="15785"/>
    </bk>
    <bk>
      <rc t="2" v="15786"/>
    </bk>
    <bk>
      <rc t="2" v="15787"/>
    </bk>
    <bk>
      <rc t="2" v="15788"/>
    </bk>
    <bk>
      <rc t="2" v="15789"/>
    </bk>
    <bk>
      <rc t="2" v="15790"/>
    </bk>
    <bk>
      <rc t="2" v="15791"/>
    </bk>
    <bk>
      <rc t="2" v="15792"/>
    </bk>
    <bk>
      <rc t="2" v="15793"/>
    </bk>
    <bk>
      <rc t="2" v="15794"/>
    </bk>
    <bk>
      <rc t="2" v="15795"/>
    </bk>
    <bk>
      <rc t="2" v="15796"/>
    </bk>
    <bk>
      <rc t="2" v="15797"/>
    </bk>
    <bk>
      <rc t="2" v="15798"/>
    </bk>
    <bk>
      <rc t="2" v="15799"/>
    </bk>
    <bk>
      <rc t="2" v="15800"/>
    </bk>
    <bk>
      <rc t="2" v="15801"/>
    </bk>
    <bk>
      <rc t="2" v="15802"/>
    </bk>
    <bk>
      <rc t="2" v="15803"/>
    </bk>
    <bk>
      <rc t="2" v="15804"/>
    </bk>
    <bk>
      <rc t="2" v="15805"/>
    </bk>
    <bk>
      <rc t="2" v="15806"/>
    </bk>
    <bk>
      <rc t="2" v="15807"/>
    </bk>
    <bk>
      <rc t="2" v="15808"/>
    </bk>
    <bk>
      <rc t="2" v="15809"/>
    </bk>
    <bk>
      <rc t="2" v="15810"/>
    </bk>
    <bk>
      <rc t="2" v="15811"/>
    </bk>
    <bk>
      <rc t="2" v="15812"/>
    </bk>
    <bk>
      <rc t="2" v="15813"/>
    </bk>
    <bk>
      <rc t="2" v="15814"/>
    </bk>
    <bk>
      <rc t="2" v="15815"/>
    </bk>
    <bk>
      <rc t="2" v="15816"/>
    </bk>
    <bk>
      <rc t="2" v="15817"/>
    </bk>
    <bk>
      <rc t="2" v="15818"/>
    </bk>
    <bk>
      <rc t="2" v="15819"/>
    </bk>
    <bk>
      <rc t="2" v="15820"/>
    </bk>
    <bk>
      <rc t="2" v="15821"/>
    </bk>
    <bk>
      <rc t="2" v="15822"/>
    </bk>
    <bk>
      <rc t="2" v="15823"/>
    </bk>
    <bk>
      <rc t="2" v="15824"/>
    </bk>
    <bk>
      <rc t="2" v="15825"/>
    </bk>
    <bk>
      <rc t="2" v="15826"/>
    </bk>
    <bk>
      <rc t="2" v="15827"/>
    </bk>
    <bk>
      <rc t="2" v="15828"/>
    </bk>
    <bk>
      <rc t="2" v="15829"/>
    </bk>
    <bk>
      <rc t="2" v="15830"/>
    </bk>
    <bk>
      <rc t="2" v="15831"/>
    </bk>
    <bk>
      <rc t="2" v="15832"/>
    </bk>
    <bk>
      <rc t="2" v="15833"/>
    </bk>
    <bk>
      <rc t="2" v="15834"/>
    </bk>
    <bk>
      <rc t="2" v="15835"/>
    </bk>
    <bk>
      <rc t="2" v="15836"/>
    </bk>
    <bk>
      <rc t="2" v="15837"/>
    </bk>
    <bk>
      <rc t="2" v="15838"/>
    </bk>
    <bk>
      <rc t="2" v="15839"/>
    </bk>
    <bk>
      <rc t="2" v="15840"/>
    </bk>
    <bk>
      <rc t="2" v="15841"/>
    </bk>
    <bk>
      <rc t="2" v="15842"/>
    </bk>
    <bk>
      <rc t="2" v="15843"/>
    </bk>
    <bk>
      <rc t="2" v="15844"/>
    </bk>
    <bk>
      <rc t="2" v="15845"/>
    </bk>
    <bk>
      <rc t="2" v="15846"/>
    </bk>
    <bk>
      <rc t="2" v="15847"/>
    </bk>
    <bk>
      <rc t="2" v="15848"/>
    </bk>
    <bk>
      <rc t="2" v="15849"/>
    </bk>
    <bk>
      <rc t="2" v="15850"/>
    </bk>
    <bk>
      <rc t="2" v="15851"/>
    </bk>
    <bk>
      <rc t="2" v="15852"/>
    </bk>
    <bk>
      <rc t="2" v="15853"/>
    </bk>
    <bk>
      <rc t="2" v="15854"/>
    </bk>
    <bk>
      <rc t="2" v="15855"/>
    </bk>
    <bk>
      <rc t="2" v="15856"/>
    </bk>
    <bk>
      <rc t="2" v="15857"/>
    </bk>
    <bk>
      <rc t="2" v="15858"/>
    </bk>
    <bk>
      <rc t="2" v="15859"/>
    </bk>
    <bk>
      <rc t="2" v="15860"/>
    </bk>
    <bk>
      <rc t="2" v="15861"/>
    </bk>
    <bk>
      <rc t="2" v="15862"/>
    </bk>
    <bk>
      <rc t="2" v="15863"/>
    </bk>
    <bk>
      <rc t="2" v="15864"/>
    </bk>
    <bk>
      <rc t="2" v="15865"/>
    </bk>
    <bk>
      <rc t="2" v="15866"/>
    </bk>
    <bk>
      <rc t="2" v="15867"/>
    </bk>
    <bk>
      <rc t="2" v="15868"/>
    </bk>
    <bk>
      <rc t="2" v="15869"/>
    </bk>
    <bk>
      <rc t="2" v="15870"/>
    </bk>
    <bk>
      <rc t="2" v="15871"/>
    </bk>
    <bk>
      <rc t="2" v="15872"/>
    </bk>
    <bk>
      <rc t="2" v="15873"/>
    </bk>
    <bk>
      <rc t="2" v="15874"/>
    </bk>
    <bk>
      <rc t="2" v="15875"/>
    </bk>
    <bk>
      <rc t="2" v="15876"/>
    </bk>
    <bk>
      <rc t="2" v="15877"/>
    </bk>
    <bk>
      <rc t="2" v="15878"/>
    </bk>
    <bk>
      <rc t="2" v="15879"/>
    </bk>
    <bk>
      <rc t="2" v="15880"/>
    </bk>
    <bk>
      <rc t="2" v="15881"/>
    </bk>
    <bk>
      <rc t="2" v="15882"/>
    </bk>
    <bk>
      <rc t="2" v="15883"/>
    </bk>
    <bk>
      <rc t="2" v="15884"/>
    </bk>
    <bk>
      <rc t="2" v="15885"/>
    </bk>
    <bk>
      <rc t="2" v="15886"/>
    </bk>
    <bk>
      <rc t="2" v="15887"/>
    </bk>
    <bk>
      <rc t="2" v="15888"/>
    </bk>
    <bk>
      <rc t="2" v="15889"/>
    </bk>
    <bk>
      <rc t="2" v="15890"/>
    </bk>
    <bk>
      <rc t="2" v="15891"/>
    </bk>
    <bk>
      <rc t="2" v="15892"/>
    </bk>
    <bk>
      <rc t="2" v="15893"/>
    </bk>
    <bk>
      <rc t="2" v="15894"/>
    </bk>
    <bk>
      <rc t="2" v="15895"/>
    </bk>
    <bk>
      <rc t="2" v="15896"/>
    </bk>
    <bk>
      <rc t="2" v="15897"/>
    </bk>
    <bk>
      <rc t="2" v="15898"/>
    </bk>
    <bk>
      <rc t="2" v="15899"/>
    </bk>
    <bk>
      <rc t="2" v="15900"/>
    </bk>
    <bk>
      <rc t="2" v="15901"/>
    </bk>
    <bk>
      <rc t="2" v="15902"/>
    </bk>
    <bk>
      <rc t="2" v="15903"/>
    </bk>
    <bk>
      <rc t="2" v="15904"/>
    </bk>
    <bk>
      <rc t="2" v="15905"/>
    </bk>
    <bk>
      <rc t="2" v="15906"/>
    </bk>
    <bk>
      <rc t="2" v="15907"/>
    </bk>
    <bk>
      <rc t="2" v="15908"/>
    </bk>
    <bk>
      <rc t="2" v="15909"/>
    </bk>
    <bk>
      <rc t="2" v="15910"/>
    </bk>
    <bk>
      <rc t="2" v="15911"/>
    </bk>
    <bk>
      <rc t="2" v="15912"/>
    </bk>
    <bk>
      <rc t="2" v="15913"/>
    </bk>
    <bk>
      <rc t="2" v="15914"/>
    </bk>
    <bk>
      <rc t="2" v="15915"/>
    </bk>
    <bk>
      <rc t="2" v="15916"/>
    </bk>
    <bk>
      <rc t="2" v="15917"/>
    </bk>
    <bk>
      <rc t="2" v="15918"/>
    </bk>
    <bk>
      <rc t="2" v="15919"/>
    </bk>
    <bk>
      <rc t="2" v="15920"/>
    </bk>
    <bk>
      <rc t="2" v="15921"/>
    </bk>
    <bk>
      <rc t="2" v="15922"/>
    </bk>
    <bk>
      <rc t="2" v="15923"/>
    </bk>
    <bk>
      <rc t="2" v="15924"/>
    </bk>
    <bk>
      <rc t="2" v="15925"/>
    </bk>
    <bk>
      <rc t="2" v="15926"/>
    </bk>
    <bk>
      <rc t="2" v="15927"/>
    </bk>
    <bk>
      <rc t="2" v="15928"/>
    </bk>
    <bk>
      <rc t="2" v="15929"/>
    </bk>
    <bk>
      <rc t="2" v="15930"/>
    </bk>
    <bk>
      <rc t="2" v="15931"/>
    </bk>
    <bk>
      <rc t="2" v="15932"/>
    </bk>
    <bk>
      <rc t="2" v="15933"/>
    </bk>
    <bk>
      <rc t="2" v="15934"/>
    </bk>
    <bk>
      <rc t="2" v="15935"/>
    </bk>
    <bk>
      <rc t="2" v="15936"/>
    </bk>
    <bk>
      <rc t="2" v="15937"/>
    </bk>
    <bk>
      <rc t="2" v="15938"/>
    </bk>
    <bk>
      <rc t="2" v="15939"/>
    </bk>
    <bk>
      <rc t="2" v="15940"/>
    </bk>
    <bk>
      <rc t="2" v="15941"/>
    </bk>
    <bk>
      <rc t="2" v="15942"/>
    </bk>
    <bk>
      <rc t="2" v="15943"/>
    </bk>
    <bk>
      <rc t="2" v="15944"/>
    </bk>
    <bk>
      <rc t="2" v="15945"/>
    </bk>
    <bk>
      <rc t="2" v="15946"/>
    </bk>
    <bk>
      <rc t="2" v="15947"/>
    </bk>
    <bk>
      <rc t="2" v="15948"/>
    </bk>
    <bk>
      <rc t="2" v="15949"/>
    </bk>
    <bk>
      <rc t="2" v="15950"/>
    </bk>
    <bk>
      <rc t="2" v="15951"/>
    </bk>
    <bk>
      <rc t="2" v="15952"/>
    </bk>
    <bk>
      <rc t="2" v="15953"/>
    </bk>
    <bk>
      <rc t="2" v="15954"/>
    </bk>
    <bk>
      <rc t="2" v="15955"/>
    </bk>
    <bk>
      <rc t="2" v="15956"/>
    </bk>
    <bk>
      <rc t="2" v="15957"/>
    </bk>
    <bk>
      <rc t="2" v="15958"/>
    </bk>
    <bk>
      <rc t="2" v="15959"/>
    </bk>
    <bk>
      <rc t="2" v="15960"/>
    </bk>
    <bk>
      <rc t="2" v="15961"/>
    </bk>
    <bk>
      <rc t="2" v="15962"/>
    </bk>
    <bk>
      <rc t="2" v="15963"/>
    </bk>
    <bk>
      <rc t="2" v="15964"/>
    </bk>
    <bk>
      <rc t="2" v="15965"/>
    </bk>
    <bk>
      <rc t="2" v="15966"/>
    </bk>
    <bk>
      <rc t="2" v="15967"/>
    </bk>
    <bk>
      <rc t="2" v="15968"/>
    </bk>
    <bk>
      <rc t="2" v="15969"/>
    </bk>
    <bk>
      <rc t="2" v="15970"/>
    </bk>
    <bk>
      <rc t="2" v="15971"/>
    </bk>
    <bk>
      <rc t="2" v="15972"/>
    </bk>
    <bk>
      <rc t="2" v="15973"/>
    </bk>
    <bk>
      <rc t="2" v="15974"/>
    </bk>
    <bk>
      <rc t="2" v="15975"/>
    </bk>
    <bk>
      <rc t="2" v="15976"/>
    </bk>
    <bk>
      <rc t="2" v="15977"/>
    </bk>
    <bk>
      <rc t="2" v="15978"/>
    </bk>
    <bk>
      <rc t="2" v="15979"/>
    </bk>
    <bk>
      <rc t="2" v="15980"/>
    </bk>
    <bk>
      <rc t="2" v="15981"/>
    </bk>
    <bk>
      <rc t="2" v="15982"/>
    </bk>
    <bk>
      <rc t="2" v="15983"/>
    </bk>
    <bk>
      <rc t="2" v="15984"/>
    </bk>
    <bk>
      <rc t="2" v="15985"/>
    </bk>
    <bk>
      <rc t="2" v="15986"/>
    </bk>
    <bk>
      <rc t="2" v="15987"/>
    </bk>
    <bk>
      <rc t="2" v="15988"/>
    </bk>
    <bk>
      <rc t="2" v="15989"/>
    </bk>
    <bk>
      <rc t="2" v="15990"/>
    </bk>
    <bk>
      <rc t="2" v="15991"/>
    </bk>
    <bk>
      <rc t="2" v="15992"/>
    </bk>
    <bk>
      <rc t="2" v="15993"/>
    </bk>
    <bk>
      <rc t="2" v="15994"/>
    </bk>
    <bk>
      <rc t="2" v="15995"/>
    </bk>
    <bk>
      <rc t="2" v="15996"/>
    </bk>
    <bk>
      <rc t="2" v="15997"/>
    </bk>
    <bk>
      <rc t="2" v="15998"/>
    </bk>
    <bk>
      <rc t="2" v="15999"/>
    </bk>
    <bk>
      <rc t="2" v="16000"/>
    </bk>
    <bk>
      <rc t="2" v="16001"/>
    </bk>
    <bk>
      <rc t="2" v="16002"/>
    </bk>
    <bk>
      <rc t="2" v="16003"/>
    </bk>
    <bk>
      <rc t="2" v="16004"/>
    </bk>
    <bk>
      <rc t="2" v="16005"/>
    </bk>
    <bk>
      <rc t="2" v="16006"/>
    </bk>
    <bk>
      <rc t="2" v="16007"/>
    </bk>
    <bk>
      <rc t="2" v="16008"/>
    </bk>
    <bk>
      <rc t="2" v="16009"/>
    </bk>
    <bk>
      <rc t="2" v="16010"/>
    </bk>
    <bk>
      <rc t="2" v="16011"/>
    </bk>
    <bk>
      <rc t="2" v="16012"/>
    </bk>
    <bk>
      <rc t="2" v="16013"/>
    </bk>
    <bk>
      <rc t="2" v="16014"/>
    </bk>
    <bk>
      <rc t="2" v="16015"/>
    </bk>
    <bk>
      <rc t="2" v="16016"/>
    </bk>
    <bk>
      <rc t="2" v="16017"/>
    </bk>
    <bk>
      <rc t="2" v="16018"/>
    </bk>
    <bk>
      <rc t="2" v="16019"/>
    </bk>
    <bk>
      <rc t="2" v="16020"/>
    </bk>
    <bk>
      <rc t="2" v="16021"/>
    </bk>
    <bk>
      <rc t="2" v="16022"/>
    </bk>
    <bk>
      <rc t="2" v="16023"/>
    </bk>
    <bk>
      <rc t="2" v="16024"/>
    </bk>
    <bk>
      <rc t="2" v="16025"/>
    </bk>
    <bk>
      <rc t="2" v="16026"/>
    </bk>
    <bk>
      <rc t="2" v="16027"/>
    </bk>
    <bk>
      <rc t="2" v="16028"/>
    </bk>
    <bk>
      <rc t="2" v="16029"/>
    </bk>
    <bk>
      <rc t="2" v="16030"/>
    </bk>
    <bk>
      <rc t="2" v="16031"/>
    </bk>
    <bk>
      <rc t="2" v="16032"/>
    </bk>
    <bk>
      <rc t="2" v="16033"/>
    </bk>
    <bk>
      <rc t="2" v="16034"/>
    </bk>
    <bk>
      <rc t="2" v="16035"/>
    </bk>
    <bk>
      <rc t="2" v="16036"/>
    </bk>
    <bk>
      <rc t="2" v="16037"/>
    </bk>
    <bk>
      <rc t="2" v="16038"/>
    </bk>
    <bk>
      <rc t="2" v="16039"/>
    </bk>
    <bk>
      <rc t="2" v="16040"/>
    </bk>
    <bk>
      <rc t="2" v="16041"/>
    </bk>
    <bk>
      <rc t="2" v="16042"/>
    </bk>
    <bk>
      <rc t="2" v="16043"/>
    </bk>
    <bk>
      <rc t="2" v="16044"/>
    </bk>
    <bk>
      <rc t="2" v="16045"/>
    </bk>
    <bk>
      <rc t="2" v="16046"/>
    </bk>
    <bk>
      <rc t="2" v="16047"/>
    </bk>
    <bk>
      <rc t="2" v="16048"/>
    </bk>
    <bk>
      <rc t="2" v="16049"/>
    </bk>
    <bk>
      <rc t="2" v="16050"/>
    </bk>
    <bk>
      <rc t="2" v="16051"/>
    </bk>
    <bk>
      <rc t="2" v="16052"/>
    </bk>
    <bk>
      <rc t="2" v="16053"/>
    </bk>
    <bk>
      <rc t="2" v="16054"/>
    </bk>
    <bk>
      <rc t="2" v="16055"/>
    </bk>
    <bk>
      <rc t="2" v="16056"/>
    </bk>
    <bk>
      <rc t="2" v="16057"/>
    </bk>
    <bk>
      <rc t="2" v="16058"/>
    </bk>
    <bk>
      <rc t="2" v="16059"/>
    </bk>
    <bk>
      <rc t="2" v="16060"/>
    </bk>
    <bk>
      <rc t="2" v="16061"/>
    </bk>
    <bk>
      <rc t="2" v="16062"/>
    </bk>
    <bk>
      <rc t="2" v="16063"/>
    </bk>
    <bk>
      <rc t="2" v="16064"/>
    </bk>
    <bk>
      <rc t="2" v="16065"/>
    </bk>
    <bk>
      <rc t="2" v="16066"/>
    </bk>
    <bk>
      <rc t="2" v="16067"/>
    </bk>
    <bk>
      <rc t="2" v="16068"/>
    </bk>
    <bk>
      <rc t="2" v="16069"/>
    </bk>
    <bk>
      <rc t="2" v="16070"/>
    </bk>
    <bk>
      <rc t="2" v="16071"/>
    </bk>
    <bk>
      <rc t="2" v="16072"/>
    </bk>
    <bk>
      <rc t="2" v="16073"/>
    </bk>
    <bk>
      <rc t="2" v="16074"/>
    </bk>
    <bk>
      <rc t="2" v="16075"/>
    </bk>
    <bk>
      <rc t="2" v="16076"/>
    </bk>
    <bk>
      <rc t="2" v="16077"/>
    </bk>
    <bk>
      <rc t="2" v="16078"/>
    </bk>
    <bk>
      <rc t="2" v="16079"/>
    </bk>
    <bk>
      <rc t="2" v="16080"/>
    </bk>
    <bk>
      <rc t="2" v="16081"/>
    </bk>
    <bk>
      <rc t="2" v="16082"/>
    </bk>
    <bk>
      <rc t="2" v="16083"/>
    </bk>
    <bk>
      <rc t="2" v="16084"/>
    </bk>
    <bk>
      <rc t="2" v="16085"/>
    </bk>
    <bk>
      <rc t="2" v="16086"/>
    </bk>
    <bk>
      <rc t="2" v="16087"/>
    </bk>
    <bk>
      <rc t="2" v="16088"/>
    </bk>
    <bk>
      <rc t="2" v="16089"/>
    </bk>
    <bk>
      <rc t="2" v="16090"/>
    </bk>
    <bk>
      <rc t="2" v="16091"/>
    </bk>
    <bk>
      <rc t="2" v="16092"/>
    </bk>
    <bk>
      <rc t="2" v="16093"/>
    </bk>
    <bk>
      <rc t="2" v="16094"/>
    </bk>
    <bk>
      <rc t="2" v="16095"/>
    </bk>
    <bk>
      <rc t="2" v="16096"/>
    </bk>
    <bk>
      <rc t="2" v="16097"/>
    </bk>
    <bk>
      <rc t="2" v="16098"/>
    </bk>
    <bk>
      <rc t="2" v="16099"/>
    </bk>
    <bk>
      <rc t="2" v="16100"/>
    </bk>
    <bk>
      <rc t="2" v="16101"/>
    </bk>
    <bk>
      <rc t="2" v="16102"/>
    </bk>
    <bk>
      <rc t="2" v="16103"/>
    </bk>
    <bk>
      <rc t="2" v="16104"/>
    </bk>
    <bk>
      <rc t="2" v="16105"/>
    </bk>
    <bk>
      <rc t="2" v="16106"/>
    </bk>
    <bk>
      <rc t="2" v="16107"/>
    </bk>
    <bk>
      <rc t="2" v="16108"/>
    </bk>
    <bk>
      <rc t="2" v="16109"/>
    </bk>
    <bk>
      <rc t="2" v="16110"/>
    </bk>
    <bk>
      <rc t="2" v="16111"/>
    </bk>
    <bk>
      <rc t="2" v="16112"/>
    </bk>
    <bk>
      <rc t="2" v="16113"/>
    </bk>
    <bk>
      <rc t="2" v="16114"/>
    </bk>
    <bk>
      <rc t="2" v="16115"/>
    </bk>
    <bk>
      <rc t="2" v="16116"/>
    </bk>
    <bk>
      <rc t="2" v="16117"/>
    </bk>
    <bk>
      <rc t="2" v="16118"/>
    </bk>
    <bk>
      <rc t="2" v="16119"/>
    </bk>
    <bk>
      <rc t="2" v="16120"/>
    </bk>
    <bk>
      <rc t="2" v="16121"/>
    </bk>
    <bk>
      <rc t="2" v="16122"/>
    </bk>
    <bk>
      <rc t="2" v="16123"/>
    </bk>
    <bk>
      <rc t="2" v="16124"/>
    </bk>
    <bk>
      <rc t="2" v="16125"/>
    </bk>
    <bk>
      <rc t="2" v="16126"/>
    </bk>
    <bk>
      <rc t="2" v="16127"/>
    </bk>
    <bk>
      <rc t="2" v="16128"/>
    </bk>
    <bk>
      <rc t="2" v="16129"/>
    </bk>
    <bk>
      <rc t="2" v="16130"/>
    </bk>
    <bk>
      <rc t="2" v="16131"/>
    </bk>
    <bk>
      <rc t="2" v="16132"/>
    </bk>
    <bk>
      <rc t="2" v="16133"/>
    </bk>
    <bk>
      <rc t="2" v="16134"/>
    </bk>
    <bk>
      <rc t="2" v="16135"/>
    </bk>
    <bk>
      <rc t="2" v="16136"/>
    </bk>
    <bk>
      <rc t="2" v="16137"/>
    </bk>
    <bk>
      <rc t="2" v="16138"/>
    </bk>
    <bk>
      <rc t="2" v="16139"/>
    </bk>
    <bk>
      <rc t="2" v="16140"/>
    </bk>
    <bk>
      <rc t="2" v="16141"/>
    </bk>
    <bk>
      <rc t="2" v="16142"/>
    </bk>
    <bk>
      <rc t="2" v="16143"/>
    </bk>
    <bk>
      <rc t="2" v="16144"/>
    </bk>
    <bk>
      <rc t="2" v="16145"/>
    </bk>
    <bk>
      <rc t="2" v="16146"/>
    </bk>
    <bk>
      <rc t="2" v="16147"/>
    </bk>
    <bk>
      <rc t="2" v="16148"/>
    </bk>
    <bk>
      <rc t="2" v="16149"/>
    </bk>
    <bk>
      <rc t="2" v="16150"/>
    </bk>
    <bk>
      <rc t="2" v="16151"/>
    </bk>
    <bk>
      <rc t="2" v="16152"/>
    </bk>
    <bk>
      <rc t="2" v="16153"/>
    </bk>
    <bk>
      <rc t="2" v="16154"/>
    </bk>
    <bk>
      <rc t="2" v="16155"/>
    </bk>
    <bk>
      <rc t="2" v="16156"/>
    </bk>
    <bk>
      <rc t="2" v="16157"/>
    </bk>
    <bk>
      <rc t="2" v="16158"/>
    </bk>
    <bk>
      <rc t="2" v="16159"/>
    </bk>
    <bk>
      <rc t="2" v="16160"/>
    </bk>
    <bk>
      <rc t="2" v="16161"/>
    </bk>
    <bk>
      <rc t="2" v="16162"/>
    </bk>
    <bk>
      <rc t="2" v="16163"/>
    </bk>
    <bk>
      <rc t="2" v="16164"/>
    </bk>
    <bk>
      <rc t="2" v="16165"/>
    </bk>
    <bk>
      <rc t="2" v="16166"/>
    </bk>
    <bk>
      <rc t="2" v="16167"/>
    </bk>
    <bk>
      <rc t="2" v="16168"/>
    </bk>
    <bk>
      <rc t="2" v="16169"/>
    </bk>
    <bk>
      <rc t="2" v="16170"/>
    </bk>
    <bk>
      <rc t="2" v="16171"/>
    </bk>
    <bk>
      <rc t="2" v="16172"/>
    </bk>
    <bk>
      <rc t="2" v="16173"/>
    </bk>
    <bk>
      <rc t="2" v="16174"/>
    </bk>
    <bk>
      <rc t="2" v="16175"/>
    </bk>
    <bk>
      <rc t="2" v="16176"/>
    </bk>
    <bk>
      <rc t="2" v="16177"/>
    </bk>
    <bk>
      <rc t="2" v="16178"/>
    </bk>
    <bk>
      <rc t="2" v="16179"/>
    </bk>
    <bk>
      <rc t="2" v="16180"/>
    </bk>
    <bk>
      <rc t="2" v="16181"/>
    </bk>
    <bk>
      <rc t="2" v="16182"/>
    </bk>
    <bk>
      <rc t="2" v="16183"/>
    </bk>
    <bk>
      <rc t="2" v="16184"/>
    </bk>
    <bk>
      <rc t="2" v="16185"/>
    </bk>
    <bk>
      <rc t="2" v="16186"/>
    </bk>
    <bk>
      <rc t="2" v="16187"/>
    </bk>
    <bk>
      <rc t="2" v="16188"/>
    </bk>
    <bk>
      <rc t="2" v="16189"/>
    </bk>
    <bk>
      <rc t="2" v="16190"/>
    </bk>
    <bk>
      <rc t="2" v="16191"/>
    </bk>
    <bk>
      <rc t="2" v="16192"/>
    </bk>
    <bk>
      <rc t="2" v="16193"/>
    </bk>
    <bk>
      <rc t="2" v="16194"/>
    </bk>
    <bk>
      <rc t="2" v="16195"/>
    </bk>
    <bk>
      <rc t="2" v="16196"/>
    </bk>
    <bk>
      <rc t="2" v="16197"/>
    </bk>
    <bk>
      <rc t="2" v="16198"/>
    </bk>
    <bk>
      <rc t="2" v="16199"/>
    </bk>
    <bk>
      <rc t="2" v="16200"/>
    </bk>
    <bk>
      <rc t="2" v="16201"/>
    </bk>
    <bk>
      <rc t="2" v="16202"/>
    </bk>
    <bk>
      <rc t="2" v="16203"/>
    </bk>
    <bk>
      <rc t="2" v="16204"/>
    </bk>
    <bk>
      <rc t="2" v="16205"/>
    </bk>
    <bk>
      <rc t="2" v="16206"/>
    </bk>
    <bk>
      <rc t="2" v="16207"/>
    </bk>
    <bk>
      <rc t="2" v="16208"/>
    </bk>
    <bk>
      <rc t="2" v="16209"/>
    </bk>
    <bk>
      <rc t="2" v="16210"/>
    </bk>
    <bk>
      <rc t="2" v="16211"/>
    </bk>
    <bk>
      <rc t="2" v="16212"/>
    </bk>
    <bk>
      <rc t="2" v="16213"/>
    </bk>
    <bk>
      <rc t="2" v="16214"/>
    </bk>
    <bk>
      <rc t="2" v="16215"/>
    </bk>
    <bk>
      <rc t="2" v="16216"/>
    </bk>
    <bk>
      <rc t="2" v="16217"/>
    </bk>
    <bk>
      <rc t="2" v="16218"/>
    </bk>
    <bk>
      <rc t="2" v="16219"/>
    </bk>
    <bk>
      <rc t="2" v="16220"/>
    </bk>
    <bk>
      <rc t="2" v="16221"/>
    </bk>
    <bk>
      <rc t="2" v="16222"/>
    </bk>
    <bk>
      <rc t="2" v="16223"/>
    </bk>
    <bk>
      <rc t="2" v="16224"/>
    </bk>
    <bk>
      <rc t="2" v="16225"/>
    </bk>
    <bk>
      <rc t="2" v="16226"/>
    </bk>
    <bk>
      <rc t="2" v="16227"/>
    </bk>
    <bk>
      <rc t="2" v="16228"/>
    </bk>
    <bk>
      <rc t="2" v="16229"/>
    </bk>
    <bk>
      <rc t="2" v="16230"/>
    </bk>
    <bk>
      <rc t="2" v="16231"/>
    </bk>
    <bk>
      <rc t="2" v="16232"/>
    </bk>
    <bk>
      <rc t="2" v="16233"/>
    </bk>
    <bk>
      <rc t="2" v="16234"/>
    </bk>
    <bk>
      <rc t="2" v="16235"/>
    </bk>
    <bk>
      <rc t="2" v="16236"/>
    </bk>
    <bk>
      <rc t="2" v="16237"/>
    </bk>
    <bk>
      <rc t="2" v="16238"/>
    </bk>
    <bk>
      <rc t="2" v="16239"/>
    </bk>
    <bk>
      <rc t="2" v="16240"/>
    </bk>
    <bk>
      <rc t="2" v="16241"/>
    </bk>
    <bk>
      <rc t="2" v="16242"/>
    </bk>
    <bk>
      <rc t="2" v="16243"/>
    </bk>
    <bk>
      <rc t="2" v="16244"/>
    </bk>
    <bk>
      <rc t="2" v="16245"/>
    </bk>
    <bk>
      <rc t="2" v="16246"/>
    </bk>
    <bk>
      <rc t="2" v="16247"/>
    </bk>
    <bk>
      <rc t="2" v="16248"/>
    </bk>
    <bk>
      <rc t="2" v="16249"/>
    </bk>
    <bk>
      <rc t="2" v="16250"/>
    </bk>
    <bk>
      <rc t="2" v="16251"/>
    </bk>
    <bk>
      <rc t="2" v="16252"/>
    </bk>
    <bk>
      <rc t="2" v="16253"/>
    </bk>
    <bk>
      <rc t="2" v="16254"/>
    </bk>
    <bk>
      <rc t="2" v="16255"/>
    </bk>
    <bk>
      <rc t="2" v="16256"/>
    </bk>
    <bk>
      <rc t="2" v="16257"/>
    </bk>
    <bk>
      <rc t="2" v="16258"/>
    </bk>
    <bk>
      <rc t="2" v="16259"/>
    </bk>
    <bk>
      <rc t="2" v="16260"/>
    </bk>
    <bk>
      <rc t="2" v="16261"/>
    </bk>
    <bk>
      <rc t="2" v="16262"/>
    </bk>
    <bk>
      <rc t="2" v="16263"/>
    </bk>
    <bk>
      <rc t="2" v="16264"/>
    </bk>
    <bk>
      <rc t="2" v="16265"/>
    </bk>
    <bk>
      <rc t="2" v="16266"/>
    </bk>
    <bk>
      <rc t="2" v="16267"/>
    </bk>
    <bk>
      <rc t="2" v="16268"/>
    </bk>
    <bk>
      <rc t="2" v="16269"/>
    </bk>
    <bk>
      <rc t="2" v="16270"/>
    </bk>
    <bk>
      <rc t="2" v="16271"/>
    </bk>
    <bk>
      <rc t="2" v="16272"/>
    </bk>
    <bk>
      <rc t="2" v="16273"/>
    </bk>
    <bk>
      <rc t="2" v="16274"/>
    </bk>
    <bk>
      <rc t="2" v="16275"/>
    </bk>
    <bk>
      <rc t="2" v="16276"/>
    </bk>
    <bk>
      <rc t="2" v="16277"/>
    </bk>
    <bk>
      <rc t="2" v="16278"/>
    </bk>
    <bk>
      <rc t="2" v="16279"/>
    </bk>
    <bk>
      <rc t="2" v="16280"/>
    </bk>
    <bk>
      <rc t="2" v="16281"/>
    </bk>
    <bk>
      <rc t="2" v="16282"/>
    </bk>
    <bk>
      <rc t="2" v="16283"/>
    </bk>
    <bk>
      <rc t="2" v="16284"/>
    </bk>
    <bk>
      <rc t="2" v="16285"/>
    </bk>
    <bk>
      <rc t="2" v="16286"/>
    </bk>
    <bk>
      <rc t="2" v="16287"/>
    </bk>
    <bk>
      <rc t="2" v="16288"/>
    </bk>
    <bk>
      <rc t="2" v="16289"/>
    </bk>
    <bk>
      <rc t="2" v="16290"/>
    </bk>
    <bk>
      <rc t="2" v="16291"/>
    </bk>
    <bk>
      <rc t="2" v="16292"/>
    </bk>
    <bk>
      <rc t="2" v="16293"/>
    </bk>
    <bk>
      <rc t="2" v="16294"/>
    </bk>
    <bk>
      <rc t="2" v="16295"/>
    </bk>
    <bk>
      <rc t="2" v="16296"/>
    </bk>
    <bk>
      <rc t="2" v="16297"/>
    </bk>
    <bk>
      <rc t="2" v="16298"/>
    </bk>
    <bk>
      <rc t="2" v="16299"/>
    </bk>
    <bk>
      <rc t="2" v="16300"/>
    </bk>
    <bk>
      <rc t="2" v="16301"/>
    </bk>
    <bk>
      <rc t="2" v="16302"/>
    </bk>
    <bk>
      <rc t="2" v="16303"/>
    </bk>
    <bk>
      <rc t="2" v="16304"/>
    </bk>
    <bk>
      <rc t="2" v="16305"/>
    </bk>
    <bk>
      <rc t="2" v="16306"/>
    </bk>
    <bk>
      <rc t="2" v="16307"/>
    </bk>
    <bk>
      <rc t="2" v="16308"/>
    </bk>
    <bk>
      <rc t="2" v="16309"/>
    </bk>
    <bk>
      <rc t="2" v="16310"/>
    </bk>
    <bk>
      <rc t="2" v="16311"/>
    </bk>
    <bk>
      <rc t="2" v="16312"/>
    </bk>
    <bk>
      <rc t="2" v="16313"/>
    </bk>
    <bk>
      <rc t="2" v="16314"/>
    </bk>
    <bk>
      <rc t="2" v="16315"/>
    </bk>
    <bk>
      <rc t="2" v="16316"/>
    </bk>
    <bk>
      <rc t="2" v="16317"/>
    </bk>
    <bk>
      <rc t="2" v="16318"/>
    </bk>
    <bk>
      <rc t="2" v="16319"/>
    </bk>
    <bk>
      <rc t="2" v="16320"/>
    </bk>
    <bk>
      <rc t="2" v="16321"/>
    </bk>
    <bk>
      <rc t="2" v="16322"/>
    </bk>
    <bk>
      <rc t="2" v="16323"/>
    </bk>
    <bk>
      <rc t="2" v="16324"/>
    </bk>
    <bk>
      <rc t="2" v="16325"/>
    </bk>
    <bk>
      <rc t="2" v="16326"/>
    </bk>
    <bk>
      <rc t="2" v="16327"/>
    </bk>
    <bk>
      <rc t="2" v="16328"/>
    </bk>
    <bk>
      <rc t="2" v="16329"/>
    </bk>
    <bk>
      <rc t="2" v="16330"/>
    </bk>
    <bk>
      <rc t="2" v="16331"/>
    </bk>
    <bk>
      <rc t="2" v="16332"/>
    </bk>
    <bk>
      <rc t="2" v="16333"/>
    </bk>
    <bk>
      <rc t="2" v="16334"/>
    </bk>
    <bk>
      <rc t="2" v="16335"/>
    </bk>
    <bk>
      <rc t="2" v="16336"/>
    </bk>
    <bk>
      <rc t="2" v="16337"/>
    </bk>
    <bk>
      <rc t="2" v="16338"/>
    </bk>
    <bk>
      <rc t="2" v="16339"/>
    </bk>
    <bk>
      <rc t="2" v="16340"/>
    </bk>
    <bk>
      <rc t="2" v="16341"/>
    </bk>
    <bk>
      <rc t="2" v="16342"/>
    </bk>
    <bk>
      <rc t="2" v="16343"/>
    </bk>
    <bk>
      <rc t="2" v="16344"/>
    </bk>
    <bk>
      <rc t="2" v="16345"/>
    </bk>
    <bk>
      <rc t="2" v="16346"/>
    </bk>
    <bk>
      <rc t="2" v="16347"/>
    </bk>
    <bk>
      <rc t="2" v="16348"/>
    </bk>
    <bk>
      <rc t="2" v="16349"/>
    </bk>
    <bk>
      <rc t="2" v="16350"/>
    </bk>
    <bk>
      <rc t="2" v="16351"/>
    </bk>
    <bk>
      <rc t="2" v="16352"/>
    </bk>
    <bk>
      <rc t="2" v="16353"/>
    </bk>
    <bk>
      <rc t="2" v="16354"/>
    </bk>
    <bk>
      <rc t="2" v="16355"/>
    </bk>
    <bk>
      <rc t="2" v="16356"/>
    </bk>
    <bk>
      <rc t="2" v="16357"/>
    </bk>
    <bk>
      <rc t="2" v="16358"/>
    </bk>
    <bk>
      <rc t="2" v="16359"/>
    </bk>
    <bk>
      <rc t="2" v="16360"/>
    </bk>
    <bk>
      <rc t="2" v="16361"/>
    </bk>
    <bk>
      <rc t="2" v="16362"/>
    </bk>
    <bk>
      <rc t="2" v="16363"/>
    </bk>
    <bk>
      <rc t="2" v="16364"/>
    </bk>
    <bk>
      <rc t="2" v="16365"/>
    </bk>
    <bk>
      <rc t="2" v="16366"/>
    </bk>
    <bk>
      <rc t="2" v="16367"/>
    </bk>
    <bk>
      <rc t="2" v="16368"/>
    </bk>
    <bk>
      <rc t="2" v="16369"/>
    </bk>
    <bk>
      <rc t="2" v="16370"/>
    </bk>
    <bk>
      <rc t="2" v="16371"/>
    </bk>
    <bk>
      <rc t="2" v="16372"/>
    </bk>
    <bk>
      <rc t="2" v="16373"/>
    </bk>
    <bk>
      <rc t="2" v="16374"/>
    </bk>
    <bk>
      <rc t="2" v="16375"/>
    </bk>
    <bk>
      <rc t="2" v="16376"/>
    </bk>
    <bk>
      <rc t="2" v="16377"/>
    </bk>
    <bk>
      <rc t="2" v="16378"/>
    </bk>
    <bk>
      <rc t="2" v="16379"/>
    </bk>
    <bk>
      <rc t="2" v="16380"/>
    </bk>
    <bk>
      <rc t="2" v="16381"/>
    </bk>
    <bk>
      <rc t="2" v="16382"/>
    </bk>
    <bk>
      <rc t="2" v="16383"/>
    </bk>
    <bk>
      <rc t="2" v="16384"/>
    </bk>
    <bk>
      <rc t="2" v="16385"/>
    </bk>
    <bk>
      <rc t="2" v="16386"/>
    </bk>
    <bk>
      <rc t="2" v="16387"/>
    </bk>
    <bk>
      <rc t="2" v="16388"/>
    </bk>
    <bk>
      <rc t="2" v="16389"/>
    </bk>
    <bk>
      <rc t="2" v="16390"/>
    </bk>
    <bk>
      <rc t="2" v="16391"/>
    </bk>
    <bk>
      <rc t="2" v="16392"/>
    </bk>
    <bk>
      <rc t="2" v="16393"/>
    </bk>
    <bk>
      <rc t="2" v="16394"/>
    </bk>
    <bk>
      <rc t="2" v="16395"/>
    </bk>
    <bk>
      <rc t="2" v="16396"/>
    </bk>
    <bk>
      <rc t="2" v="16397"/>
    </bk>
    <bk>
      <rc t="2" v="16398"/>
    </bk>
    <bk>
      <rc t="2" v="16399"/>
    </bk>
    <bk>
      <rc t="2" v="16400"/>
    </bk>
    <bk>
      <rc t="2" v="16401"/>
    </bk>
    <bk>
      <rc t="2" v="16402"/>
    </bk>
    <bk>
      <rc t="2" v="16403"/>
    </bk>
    <bk>
      <rc t="2" v="16404"/>
    </bk>
    <bk>
      <rc t="2" v="16405"/>
    </bk>
    <bk>
      <rc t="2" v="16406"/>
    </bk>
    <bk>
      <rc t="2" v="16407"/>
    </bk>
    <bk>
      <rc t="2" v="16408"/>
    </bk>
    <bk>
      <rc t="2" v="16409"/>
    </bk>
    <bk>
      <rc t="2" v="16410"/>
    </bk>
    <bk>
      <rc t="2" v="16411"/>
    </bk>
    <bk>
      <rc t="2" v="16412"/>
    </bk>
    <bk>
      <rc t="2" v="16413"/>
    </bk>
    <bk>
      <rc t="2" v="16414"/>
    </bk>
    <bk>
      <rc t="2" v="16415"/>
    </bk>
    <bk>
      <rc t="2" v="16416"/>
    </bk>
    <bk>
      <rc t="2" v="16417"/>
    </bk>
    <bk>
      <rc t="2" v="16418"/>
    </bk>
    <bk>
      <rc t="2" v="16419"/>
    </bk>
    <bk>
      <rc t="2" v="16420"/>
    </bk>
    <bk>
      <rc t="2" v="16421"/>
    </bk>
    <bk>
      <rc t="2" v="16422"/>
    </bk>
    <bk>
      <rc t="2" v="16423"/>
    </bk>
    <bk>
      <rc t="2" v="16424"/>
    </bk>
    <bk>
      <rc t="2" v="16425"/>
    </bk>
    <bk>
      <rc t="2" v="16426"/>
    </bk>
    <bk>
      <rc t="2" v="16427"/>
    </bk>
    <bk>
      <rc t="2" v="16428"/>
    </bk>
    <bk>
      <rc t="2" v="16429"/>
    </bk>
    <bk>
      <rc t="2" v="16430"/>
    </bk>
    <bk>
      <rc t="2" v="16431"/>
    </bk>
    <bk>
      <rc t="2" v="16432"/>
    </bk>
    <bk>
      <rc t="2" v="16433"/>
    </bk>
    <bk>
      <rc t="2" v="16434"/>
    </bk>
    <bk>
      <rc t="2" v="16435"/>
    </bk>
    <bk>
      <rc t="2" v="16436"/>
    </bk>
    <bk>
      <rc t="2" v="16437"/>
    </bk>
    <bk>
      <rc t="2" v="16438"/>
    </bk>
    <bk>
      <rc t="2" v="16439"/>
    </bk>
    <bk>
      <rc t="2" v="16440"/>
    </bk>
    <bk>
      <rc t="2" v="16441"/>
    </bk>
    <bk>
      <rc t="2" v="16442"/>
    </bk>
    <bk>
      <rc t="2" v="16443"/>
    </bk>
    <bk>
      <rc t="2" v="16444"/>
    </bk>
    <bk>
      <rc t="2" v="16445"/>
    </bk>
    <bk>
      <rc t="2" v="16446"/>
    </bk>
    <bk>
      <rc t="2" v="16447"/>
    </bk>
    <bk>
      <rc t="2" v="16448"/>
    </bk>
    <bk>
      <rc t="2" v="16449"/>
    </bk>
    <bk>
      <rc t="2" v="16450"/>
    </bk>
    <bk>
      <rc t="2" v="16451"/>
    </bk>
    <bk>
      <rc t="2" v="16452"/>
    </bk>
    <bk>
      <rc t="2" v="16453"/>
    </bk>
    <bk>
      <rc t="2" v="16454"/>
    </bk>
    <bk>
      <rc t="2" v="16455"/>
    </bk>
    <bk>
      <rc t="2" v="16456"/>
    </bk>
    <bk>
      <rc t="2" v="16457"/>
    </bk>
    <bk>
      <rc t="2" v="16458"/>
    </bk>
    <bk>
      <rc t="2" v="16459"/>
    </bk>
    <bk>
      <rc t="2" v="16460"/>
    </bk>
    <bk>
      <rc t="2" v="16461"/>
    </bk>
    <bk>
      <rc t="2" v="16462"/>
    </bk>
    <bk>
      <rc t="2" v="16463"/>
    </bk>
    <bk>
      <rc t="2" v="16464"/>
    </bk>
    <bk>
      <rc t="2" v="16465"/>
    </bk>
    <bk>
      <rc t="2" v="16466"/>
    </bk>
    <bk>
      <rc t="2" v="16467"/>
    </bk>
    <bk>
      <rc t="2" v="16468"/>
    </bk>
    <bk>
      <rc t="2" v="16469"/>
    </bk>
    <bk>
      <rc t="2" v="16470"/>
    </bk>
    <bk>
      <rc t="2" v="16471"/>
    </bk>
    <bk>
      <rc t="2" v="16472"/>
    </bk>
    <bk>
      <rc t="2" v="16473"/>
    </bk>
    <bk>
      <rc t="2" v="16474"/>
    </bk>
    <bk>
      <rc t="2" v="16475"/>
    </bk>
    <bk>
      <rc t="2" v="16476"/>
    </bk>
    <bk>
      <rc t="2" v="16477"/>
    </bk>
    <bk>
      <rc t="2" v="16478"/>
    </bk>
    <bk>
      <rc t="2" v="16479"/>
    </bk>
    <bk>
      <rc t="2" v="16480"/>
    </bk>
    <bk>
      <rc t="2" v="16481"/>
    </bk>
    <bk>
      <rc t="2" v="16482"/>
    </bk>
    <bk>
      <rc t="2" v="16483"/>
    </bk>
    <bk>
      <rc t="2" v="16484"/>
    </bk>
    <bk>
      <rc t="2" v="16485"/>
    </bk>
    <bk>
      <rc t="2" v="16486"/>
    </bk>
    <bk>
      <rc t="2" v="16487"/>
    </bk>
    <bk>
      <rc t="2" v="16488"/>
    </bk>
    <bk>
      <rc t="2" v="16489"/>
    </bk>
    <bk>
      <rc t="2" v="16490"/>
    </bk>
    <bk>
      <rc t="2" v="16491"/>
    </bk>
    <bk>
      <rc t="2" v="16492"/>
    </bk>
    <bk>
      <rc t="2" v="16493"/>
    </bk>
    <bk>
      <rc t="2" v="16494"/>
    </bk>
    <bk>
      <rc t="2" v="16495"/>
    </bk>
    <bk>
      <rc t="2" v="16496"/>
    </bk>
    <bk>
      <rc t="2" v="16497"/>
    </bk>
    <bk>
      <rc t="2" v="16498"/>
    </bk>
    <bk>
      <rc t="2" v="16499"/>
    </bk>
    <bk>
      <rc t="2" v="16500"/>
    </bk>
    <bk>
      <rc t="2" v="16501"/>
    </bk>
    <bk>
      <rc t="2" v="16502"/>
    </bk>
    <bk>
      <rc t="2" v="16503"/>
    </bk>
    <bk>
      <rc t="2" v="16504"/>
    </bk>
    <bk>
      <rc t="2" v="16505"/>
    </bk>
    <bk>
      <rc t="2" v="16506"/>
    </bk>
    <bk>
      <rc t="2" v="16507"/>
    </bk>
    <bk>
      <rc t="2" v="16508"/>
    </bk>
    <bk>
      <rc t="2" v="16509"/>
    </bk>
    <bk>
      <rc t="2" v="16510"/>
    </bk>
    <bk>
      <rc t="2" v="16511"/>
    </bk>
    <bk>
      <rc t="2" v="16512"/>
    </bk>
    <bk>
      <rc t="2" v="16513"/>
    </bk>
    <bk>
      <rc t="2" v="16514"/>
    </bk>
    <bk>
      <rc t="2" v="16515"/>
    </bk>
    <bk>
      <rc t="2" v="16516"/>
    </bk>
    <bk>
      <rc t="2" v="16517"/>
    </bk>
    <bk>
      <rc t="2" v="16518"/>
    </bk>
    <bk>
      <rc t="2" v="16519"/>
    </bk>
    <bk>
      <rc t="2" v="16520"/>
    </bk>
    <bk>
      <rc t="2" v="16521"/>
    </bk>
    <bk>
      <rc t="2" v="16522"/>
    </bk>
    <bk>
      <rc t="2" v="16523"/>
    </bk>
    <bk>
      <rc t="2" v="16524"/>
    </bk>
    <bk>
      <rc t="2" v="16525"/>
    </bk>
    <bk>
      <rc t="2" v="16526"/>
    </bk>
    <bk>
      <rc t="2" v="16527"/>
    </bk>
    <bk>
      <rc t="2" v="16528"/>
    </bk>
    <bk>
      <rc t="2" v="16529"/>
    </bk>
    <bk>
      <rc t="2" v="16530"/>
    </bk>
    <bk>
      <rc t="2" v="16531"/>
    </bk>
    <bk>
      <rc t="2" v="16532"/>
    </bk>
    <bk>
      <rc t="2" v="16533"/>
    </bk>
    <bk>
      <rc t="2" v="16534"/>
    </bk>
    <bk>
      <rc t="2" v="16535"/>
    </bk>
    <bk>
      <rc t="2" v="16536"/>
    </bk>
    <bk>
      <rc t="2" v="16537"/>
    </bk>
    <bk>
      <rc t="2" v="16538"/>
    </bk>
    <bk>
      <rc t="2" v="16539"/>
    </bk>
    <bk>
      <rc t="2" v="16540"/>
    </bk>
    <bk>
      <rc t="2" v="16541"/>
    </bk>
    <bk>
      <rc t="2" v="16542"/>
    </bk>
    <bk>
      <rc t="2" v="16543"/>
    </bk>
    <bk>
      <rc t="2" v="16544"/>
    </bk>
    <bk>
      <rc t="2" v="16545"/>
    </bk>
    <bk>
      <rc t="2" v="16546"/>
    </bk>
    <bk>
      <rc t="2" v="16547"/>
    </bk>
    <bk>
      <rc t="2" v="16548"/>
    </bk>
    <bk>
      <rc t="2" v="16549"/>
    </bk>
    <bk>
      <rc t="2" v="16550"/>
    </bk>
    <bk>
      <rc t="2" v="16551"/>
    </bk>
    <bk>
      <rc t="2" v="16552"/>
    </bk>
    <bk>
      <rc t="2" v="16553"/>
    </bk>
    <bk>
      <rc t="2" v="16554"/>
    </bk>
    <bk>
      <rc t="2" v="16555"/>
    </bk>
    <bk>
      <rc t="2" v="16556"/>
    </bk>
    <bk>
      <rc t="2" v="16557"/>
    </bk>
    <bk>
      <rc t="2" v="16558"/>
    </bk>
    <bk>
      <rc t="2" v="16559"/>
    </bk>
    <bk>
      <rc t="2" v="16560"/>
    </bk>
    <bk>
      <rc t="2" v="16561"/>
    </bk>
    <bk>
      <rc t="2" v="16562"/>
    </bk>
    <bk>
      <rc t="2" v="16563"/>
    </bk>
    <bk>
      <rc t="2" v="16564"/>
    </bk>
    <bk>
      <rc t="2" v="16565"/>
    </bk>
    <bk>
      <rc t="2" v="16566"/>
    </bk>
    <bk>
      <rc t="2" v="16567"/>
    </bk>
    <bk>
      <rc t="2" v="16568"/>
    </bk>
    <bk>
      <rc t="2" v="16569"/>
    </bk>
    <bk>
      <rc t="2" v="16570"/>
    </bk>
    <bk>
      <rc t="2" v="16571"/>
    </bk>
    <bk>
      <rc t="2" v="16572"/>
    </bk>
    <bk>
      <rc t="2" v="16573"/>
    </bk>
    <bk>
      <rc t="2" v="16574"/>
    </bk>
    <bk>
      <rc t="2" v="16575"/>
    </bk>
    <bk>
      <rc t="2" v="16576"/>
    </bk>
    <bk>
      <rc t="2" v="16577"/>
    </bk>
    <bk>
      <rc t="2" v="16578"/>
    </bk>
    <bk>
      <rc t="2" v="16579"/>
    </bk>
    <bk>
      <rc t="2" v="16580"/>
    </bk>
    <bk>
      <rc t="2" v="16581"/>
    </bk>
    <bk>
      <rc t="2" v="16582"/>
    </bk>
    <bk>
      <rc t="2" v="16583"/>
    </bk>
    <bk>
      <rc t="2" v="16584"/>
    </bk>
    <bk>
      <rc t="2" v="16585"/>
    </bk>
    <bk>
      <rc t="2" v="16586"/>
    </bk>
    <bk>
      <rc t="2" v="16587"/>
    </bk>
    <bk>
      <rc t="2" v="16588"/>
    </bk>
    <bk>
      <rc t="2" v="16589"/>
    </bk>
    <bk>
      <rc t="2" v="16590"/>
    </bk>
    <bk>
      <rc t="2" v="16591"/>
    </bk>
    <bk>
      <rc t="2" v="16592"/>
    </bk>
    <bk>
      <rc t="2" v="16593"/>
    </bk>
    <bk>
      <rc t="2" v="16594"/>
    </bk>
    <bk>
      <rc t="2" v="16595"/>
    </bk>
    <bk>
      <rc t="2" v="16596"/>
    </bk>
    <bk>
      <rc t="2" v="16597"/>
    </bk>
    <bk>
      <rc t="2" v="16598"/>
    </bk>
    <bk>
      <rc t="2" v="16599"/>
    </bk>
    <bk>
      <rc t="2" v="16600"/>
    </bk>
    <bk>
      <rc t="2" v="16601"/>
    </bk>
    <bk>
      <rc t="2" v="16602"/>
    </bk>
    <bk>
      <rc t="2" v="16603"/>
    </bk>
    <bk>
      <rc t="2" v="16604"/>
    </bk>
    <bk>
      <rc t="2" v="16605"/>
    </bk>
    <bk>
      <rc t="2" v="16606"/>
    </bk>
    <bk>
      <rc t="2" v="16607"/>
    </bk>
    <bk>
      <rc t="2" v="16608"/>
    </bk>
    <bk>
      <rc t="2" v="16609"/>
    </bk>
    <bk>
      <rc t="2" v="16610"/>
    </bk>
    <bk>
      <rc t="2" v="16611"/>
    </bk>
    <bk>
      <rc t="2" v="16612"/>
    </bk>
    <bk>
      <rc t="2" v="16613"/>
    </bk>
    <bk>
      <rc t="2" v="16614"/>
    </bk>
    <bk>
      <rc t="2" v="16615"/>
    </bk>
    <bk>
      <rc t="2" v="16616"/>
    </bk>
    <bk>
      <rc t="2" v="16617"/>
    </bk>
    <bk>
      <rc t="2" v="16618"/>
    </bk>
    <bk>
      <rc t="2" v="16619"/>
    </bk>
    <bk>
      <rc t="2" v="16620"/>
    </bk>
    <bk>
      <rc t="2" v="16621"/>
    </bk>
    <bk>
      <rc t="2" v="16622"/>
    </bk>
    <bk>
      <rc t="2" v="16623"/>
    </bk>
    <bk>
      <rc t="2" v="16624"/>
    </bk>
    <bk>
      <rc t="2" v="16625"/>
    </bk>
    <bk>
      <rc t="2" v="16626"/>
    </bk>
    <bk>
      <rc t="2" v="16627"/>
    </bk>
    <bk>
      <rc t="2" v="16628"/>
    </bk>
    <bk>
      <rc t="2" v="16629"/>
    </bk>
    <bk>
      <rc t="2" v="16630"/>
    </bk>
    <bk>
      <rc t="2" v="16631"/>
    </bk>
    <bk>
      <rc t="2" v="16632"/>
    </bk>
    <bk>
      <rc t="2" v="16633"/>
    </bk>
    <bk>
      <rc t="2" v="16634"/>
    </bk>
    <bk>
      <rc t="2" v="16635"/>
    </bk>
    <bk>
      <rc t="2" v="16636"/>
    </bk>
    <bk>
      <rc t="2" v="16637"/>
    </bk>
    <bk>
      <rc t="2" v="16638"/>
    </bk>
    <bk>
      <rc t="2" v="16639"/>
    </bk>
    <bk>
      <rc t="2" v="16640"/>
    </bk>
    <bk>
      <rc t="2" v="16641"/>
    </bk>
    <bk>
      <rc t="2" v="16642"/>
    </bk>
    <bk>
      <rc t="2" v="16643"/>
    </bk>
    <bk>
      <rc t="2" v="16644"/>
    </bk>
    <bk>
      <rc t="2" v="16645"/>
    </bk>
    <bk>
      <rc t="2" v="16646"/>
    </bk>
    <bk>
      <rc t="2" v="16647"/>
    </bk>
    <bk>
      <rc t="2" v="16648"/>
    </bk>
    <bk>
      <rc t="2" v="16649"/>
    </bk>
    <bk>
      <rc t="2" v="16650"/>
    </bk>
    <bk>
      <rc t="2" v="16651"/>
    </bk>
    <bk>
      <rc t="2" v="16652"/>
    </bk>
    <bk>
      <rc t="2" v="16653"/>
    </bk>
    <bk>
      <rc t="2" v="16654"/>
    </bk>
    <bk>
      <rc t="2" v="16655"/>
    </bk>
    <bk>
      <rc t="2" v="16656"/>
    </bk>
    <bk>
      <rc t="2" v="16657"/>
    </bk>
    <bk>
      <rc t="2" v="16658"/>
    </bk>
    <bk>
      <rc t="2" v="16659"/>
    </bk>
    <bk>
      <rc t="2" v="16660"/>
    </bk>
    <bk>
      <rc t="2" v="16661"/>
    </bk>
    <bk>
      <rc t="2" v="16662"/>
    </bk>
    <bk>
      <rc t="2" v="16663"/>
    </bk>
    <bk>
      <rc t="2" v="16664"/>
    </bk>
    <bk>
      <rc t="2" v="16665"/>
    </bk>
    <bk>
      <rc t="2" v="16666"/>
    </bk>
    <bk>
      <rc t="2" v="16667"/>
    </bk>
    <bk>
      <rc t="2" v="16668"/>
    </bk>
    <bk>
      <rc t="2" v="16669"/>
    </bk>
    <bk>
      <rc t="2" v="16670"/>
    </bk>
    <bk>
      <rc t="2" v="16671"/>
    </bk>
    <bk>
      <rc t="2" v="16672"/>
    </bk>
    <bk>
      <rc t="2" v="16673"/>
    </bk>
    <bk>
      <rc t="2" v="16674"/>
    </bk>
    <bk>
      <rc t="2" v="16675"/>
    </bk>
    <bk>
      <rc t="2" v="16676"/>
    </bk>
    <bk>
      <rc t="2" v="16677"/>
    </bk>
    <bk>
      <rc t="2" v="16678"/>
    </bk>
    <bk>
      <rc t="2" v="16679"/>
    </bk>
    <bk>
      <rc t="2" v="16680"/>
    </bk>
    <bk>
      <rc t="2" v="16681"/>
    </bk>
    <bk>
      <rc t="2" v="16682"/>
    </bk>
    <bk>
      <rc t="2" v="16683"/>
    </bk>
    <bk>
      <rc t="2" v="16684"/>
    </bk>
    <bk>
      <rc t="2" v="16685"/>
    </bk>
    <bk>
      <rc t="2" v="16686"/>
    </bk>
    <bk>
      <rc t="2" v="16687"/>
    </bk>
    <bk>
      <rc t="2" v="16688"/>
    </bk>
    <bk>
      <rc t="2" v="16689"/>
    </bk>
    <bk>
      <rc t="2" v="16690"/>
    </bk>
    <bk>
      <rc t="2" v="16691"/>
    </bk>
    <bk>
      <rc t="2" v="16692"/>
    </bk>
    <bk>
      <rc t="2" v="16693"/>
    </bk>
    <bk>
      <rc t="2" v="16694"/>
    </bk>
    <bk>
      <rc t="2" v="16695"/>
    </bk>
    <bk>
      <rc t="2" v="16696"/>
    </bk>
    <bk>
      <rc t="2" v="16697"/>
    </bk>
    <bk>
      <rc t="2" v="16698"/>
    </bk>
    <bk>
      <rc t="2" v="16699"/>
    </bk>
    <bk>
      <rc t="2" v="16700"/>
    </bk>
    <bk>
      <rc t="2" v="16701"/>
    </bk>
    <bk>
      <rc t="2" v="16702"/>
    </bk>
    <bk>
      <rc t="2" v="16703"/>
    </bk>
    <bk>
      <rc t="2" v="16704"/>
    </bk>
    <bk>
      <rc t="2" v="16705"/>
    </bk>
    <bk>
      <rc t="2" v="16706"/>
    </bk>
    <bk>
      <rc t="2" v="16707"/>
    </bk>
    <bk>
      <rc t="2" v="16708"/>
    </bk>
    <bk>
      <rc t="2" v="16709"/>
    </bk>
    <bk>
      <rc t="2" v="16710"/>
    </bk>
    <bk>
      <rc t="2" v="16711"/>
    </bk>
    <bk>
      <rc t="2" v="16712"/>
    </bk>
    <bk>
      <rc t="2" v="16713"/>
    </bk>
    <bk>
      <rc t="2" v="16714"/>
    </bk>
    <bk>
      <rc t="2" v="16715"/>
    </bk>
    <bk>
      <rc t="2" v="16716"/>
    </bk>
    <bk>
      <rc t="2" v="16717"/>
    </bk>
    <bk>
      <rc t="2" v="16718"/>
    </bk>
    <bk>
      <rc t="2" v="16719"/>
    </bk>
    <bk>
      <rc t="2" v="16720"/>
    </bk>
    <bk>
      <rc t="2" v="16721"/>
    </bk>
    <bk>
      <rc t="2" v="16722"/>
    </bk>
    <bk>
      <rc t="2" v="16723"/>
    </bk>
    <bk>
      <rc t="2" v="16724"/>
    </bk>
    <bk>
      <rc t="2" v="16725"/>
    </bk>
    <bk>
      <rc t="2" v="16726"/>
    </bk>
    <bk>
      <rc t="2" v="16727"/>
    </bk>
    <bk>
      <rc t="2" v="16728"/>
    </bk>
    <bk>
      <rc t="2" v="16729"/>
    </bk>
    <bk>
      <rc t="2" v="16730"/>
    </bk>
    <bk>
      <rc t="2" v="16731"/>
    </bk>
    <bk>
      <rc t="2" v="16732"/>
    </bk>
    <bk>
      <rc t="2" v="16733"/>
    </bk>
    <bk>
      <rc t="2" v="16734"/>
    </bk>
    <bk>
      <rc t="2" v="16735"/>
    </bk>
    <bk>
      <rc t="2" v="16736"/>
    </bk>
    <bk>
      <rc t="2" v="16737"/>
    </bk>
    <bk>
      <rc t="2" v="16738"/>
    </bk>
    <bk>
      <rc t="2" v="16739"/>
    </bk>
    <bk>
      <rc t="2" v="16740"/>
    </bk>
    <bk>
      <rc t="2" v="16741"/>
    </bk>
    <bk>
      <rc t="2" v="16742"/>
    </bk>
    <bk>
      <rc t="2" v="16743"/>
    </bk>
    <bk>
      <rc t="2" v="16744"/>
    </bk>
    <bk>
      <rc t="2" v="16745"/>
    </bk>
    <bk>
      <rc t="2" v="16746"/>
    </bk>
    <bk>
      <rc t="2" v="16747"/>
    </bk>
    <bk>
      <rc t="2" v="16748"/>
    </bk>
    <bk>
      <rc t="2" v="16749"/>
    </bk>
    <bk>
      <rc t="2" v="16750"/>
    </bk>
    <bk>
      <rc t="2" v="16751"/>
    </bk>
    <bk>
      <rc t="2" v="16752"/>
    </bk>
    <bk>
      <rc t="2" v="16753"/>
    </bk>
    <bk>
      <rc t="2" v="16754"/>
    </bk>
    <bk>
      <rc t="2" v="16755"/>
    </bk>
    <bk>
      <rc t="2" v="16756"/>
    </bk>
    <bk>
      <rc t="2" v="16757"/>
    </bk>
    <bk>
      <rc t="2" v="16758"/>
    </bk>
    <bk>
      <rc t="2" v="16759"/>
    </bk>
    <bk>
      <rc t="2" v="16760"/>
    </bk>
    <bk>
      <rc t="2" v="16761"/>
    </bk>
    <bk>
      <rc t="2" v="16762"/>
    </bk>
    <bk>
      <rc t="2" v="16763"/>
    </bk>
    <bk>
      <rc t="2" v="16764"/>
    </bk>
    <bk>
      <rc t="2" v="16765"/>
    </bk>
    <bk>
      <rc t="2" v="16766"/>
    </bk>
    <bk>
      <rc t="2" v="16767"/>
    </bk>
    <bk>
      <rc t="2" v="16768"/>
    </bk>
    <bk>
      <rc t="2" v="16769"/>
    </bk>
    <bk>
      <rc t="2" v="16770"/>
    </bk>
    <bk>
      <rc t="2" v="16771"/>
    </bk>
    <bk>
      <rc t="2" v="16772"/>
    </bk>
    <bk>
      <rc t="2" v="16773"/>
    </bk>
    <bk>
      <rc t="2" v="16774"/>
    </bk>
    <bk>
      <rc t="2" v="16775"/>
    </bk>
    <bk>
      <rc t="2" v="16776"/>
    </bk>
    <bk>
      <rc t="2" v="16777"/>
    </bk>
    <bk>
      <rc t="2" v="16778"/>
    </bk>
    <bk>
      <rc t="2" v="16779"/>
    </bk>
    <bk>
      <rc t="2" v="16780"/>
    </bk>
    <bk>
      <rc t="2" v="16781"/>
    </bk>
    <bk>
      <rc t="2" v="16782"/>
    </bk>
    <bk>
      <rc t="2" v="16783"/>
    </bk>
    <bk>
      <rc t="2" v="16784"/>
    </bk>
    <bk>
      <rc t="2" v="16785"/>
    </bk>
    <bk>
      <rc t="2" v="16786"/>
    </bk>
    <bk>
      <rc t="2" v="16787"/>
    </bk>
    <bk>
      <rc t="2" v="16788"/>
    </bk>
    <bk>
      <rc t="2" v="16789"/>
    </bk>
    <bk>
      <rc t="2" v="16790"/>
    </bk>
    <bk>
      <rc t="2" v="16791"/>
    </bk>
    <bk>
      <rc t="2" v="16792"/>
    </bk>
    <bk>
      <rc t="2" v="16793"/>
    </bk>
    <bk>
      <rc t="2" v="16794"/>
    </bk>
    <bk>
      <rc t="2" v="16795"/>
    </bk>
    <bk>
      <rc t="2" v="16796"/>
    </bk>
    <bk>
      <rc t="2" v="16797"/>
    </bk>
    <bk>
      <rc t="2" v="16798"/>
    </bk>
    <bk>
      <rc t="2" v="16799"/>
    </bk>
    <bk>
      <rc t="2" v="16800"/>
    </bk>
    <bk>
      <rc t="2" v="16801"/>
    </bk>
    <bk>
      <rc t="2" v="16802"/>
    </bk>
    <bk>
      <rc t="2" v="16803"/>
    </bk>
    <bk>
      <rc t="2" v="16804"/>
    </bk>
    <bk>
      <rc t="2" v="16805"/>
    </bk>
    <bk>
      <rc t="2" v="16806"/>
    </bk>
    <bk>
      <rc t="2" v="16807"/>
    </bk>
    <bk>
      <rc t="2" v="16808"/>
    </bk>
    <bk>
      <rc t="2" v="16809"/>
    </bk>
    <bk>
      <rc t="2" v="16810"/>
    </bk>
    <bk>
      <rc t="2" v="16811"/>
    </bk>
    <bk>
      <rc t="2" v="16812"/>
    </bk>
    <bk>
      <rc t="2" v="16813"/>
    </bk>
    <bk>
      <rc t="2" v="16814"/>
    </bk>
    <bk>
      <rc t="2" v="16815"/>
    </bk>
    <bk>
      <rc t="2" v="16816"/>
    </bk>
    <bk>
      <rc t="2" v="16817"/>
    </bk>
    <bk>
      <rc t="2" v="16818"/>
    </bk>
    <bk>
      <rc t="2" v="16819"/>
    </bk>
    <bk>
      <rc t="2" v="16820"/>
    </bk>
    <bk>
      <rc t="2" v="16821"/>
    </bk>
    <bk>
      <rc t="2" v="16822"/>
    </bk>
    <bk>
      <rc t="2" v="16823"/>
    </bk>
    <bk>
      <rc t="2" v="16824"/>
    </bk>
    <bk>
      <rc t="2" v="16825"/>
    </bk>
    <bk>
      <rc t="2" v="16826"/>
    </bk>
    <bk>
      <rc t="2" v="16827"/>
    </bk>
    <bk>
      <rc t="2" v="16828"/>
    </bk>
    <bk>
      <rc t="2" v="16829"/>
    </bk>
    <bk>
      <rc t="2" v="16830"/>
    </bk>
    <bk>
      <rc t="2" v="16831"/>
    </bk>
    <bk>
      <rc t="2" v="16832"/>
    </bk>
    <bk>
      <rc t="2" v="16833"/>
    </bk>
    <bk>
      <rc t="2" v="16834"/>
    </bk>
    <bk>
      <rc t="2" v="16835"/>
    </bk>
    <bk>
      <rc t="2" v="16836"/>
    </bk>
    <bk>
      <rc t="2" v="16837"/>
    </bk>
    <bk>
      <rc t="2" v="16838"/>
    </bk>
    <bk>
      <rc t="2" v="16839"/>
    </bk>
    <bk>
      <rc t="2" v="16840"/>
    </bk>
    <bk>
      <rc t="2" v="16841"/>
    </bk>
    <bk>
      <rc t="2" v="16842"/>
    </bk>
    <bk>
      <rc t="2" v="16843"/>
    </bk>
    <bk>
      <rc t="2" v="16844"/>
    </bk>
    <bk>
      <rc t="2" v="16845"/>
    </bk>
    <bk>
      <rc t="2" v="16846"/>
    </bk>
    <bk>
      <rc t="2" v="16847"/>
    </bk>
    <bk>
      <rc t="2" v="16848"/>
    </bk>
    <bk>
      <rc t="2" v="16849"/>
    </bk>
    <bk>
      <rc t="2" v="16850"/>
    </bk>
    <bk>
      <rc t="2" v="16851"/>
    </bk>
    <bk>
      <rc t="2" v="16852"/>
    </bk>
    <bk>
      <rc t="2" v="16853"/>
    </bk>
    <bk>
      <rc t="2" v="16854"/>
    </bk>
    <bk>
      <rc t="2" v="16855"/>
    </bk>
    <bk>
      <rc t="2" v="16856"/>
    </bk>
    <bk>
      <rc t="2" v="16857"/>
    </bk>
    <bk>
      <rc t="2" v="16858"/>
    </bk>
    <bk>
      <rc t="2" v="16859"/>
    </bk>
    <bk>
      <rc t="2" v="16860"/>
    </bk>
    <bk>
      <rc t="2" v="16861"/>
    </bk>
    <bk>
      <rc t="2" v="16862"/>
    </bk>
    <bk>
      <rc t="2" v="16863"/>
    </bk>
    <bk>
      <rc t="2" v="16864"/>
    </bk>
    <bk>
      <rc t="2" v="16865"/>
    </bk>
    <bk>
      <rc t="2" v="16866"/>
    </bk>
    <bk>
      <rc t="2" v="16867"/>
    </bk>
    <bk>
      <rc t="2" v="16868"/>
    </bk>
    <bk>
      <rc t="2" v="16869"/>
    </bk>
    <bk>
      <rc t="2" v="16870"/>
    </bk>
    <bk>
      <rc t="2" v="16871"/>
    </bk>
    <bk>
      <rc t="2" v="16872"/>
    </bk>
    <bk>
      <rc t="2" v="16873"/>
    </bk>
    <bk>
      <rc t="2" v="16874"/>
    </bk>
    <bk>
      <rc t="2" v="16875"/>
    </bk>
    <bk>
      <rc t="2" v="16876"/>
    </bk>
    <bk>
      <rc t="2" v="16877"/>
    </bk>
    <bk>
      <rc t="2" v="16878"/>
    </bk>
    <bk>
      <rc t="2" v="16879"/>
    </bk>
    <bk>
      <rc t="2" v="16880"/>
    </bk>
    <bk>
      <rc t="2" v="16881"/>
    </bk>
    <bk>
      <rc t="2" v="16882"/>
    </bk>
    <bk>
      <rc t="2" v="16883"/>
    </bk>
    <bk>
      <rc t="2" v="16884"/>
    </bk>
    <bk>
      <rc t="2" v="16885"/>
    </bk>
    <bk>
      <rc t="2" v="16886"/>
    </bk>
    <bk>
      <rc t="2" v="16887"/>
    </bk>
    <bk>
      <rc t="2" v="16888"/>
    </bk>
    <bk>
      <rc t="2" v="16889"/>
    </bk>
    <bk>
      <rc t="2" v="16890"/>
    </bk>
    <bk>
      <rc t="2" v="16891"/>
    </bk>
    <bk>
      <rc t="2" v="16892"/>
    </bk>
    <bk>
      <rc t="2" v="16893"/>
    </bk>
    <bk>
      <rc t="2" v="16894"/>
    </bk>
    <bk>
      <rc t="2" v="16895"/>
    </bk>
    <bk>
      <rc t="2" v="16896"/>
    </bk>
    <bk>
      <rc t="2" v="16897"/>
    </bk>
    <bk>
      <rc t="2" v="16898"/>
    </bk>
    <bk>
      <rc t="2" v="16899"/>
    </bk>
    <bk>
      <rc t="2" v="16900"/>
    </bk>
    <bk>
      <rc t="2" v="16901"/>
    </bk>
    <bk>
      <rc t="2" v="16902"/>
    </bk>
    <bk>
      <rc t="2" v="16903"/>
    </bk>
    <bk>
      <rc t="2" v="16904"/>
    </bk>
    <bk>
      <rc t="2" v="16905"/>
    </bk>
    <bk>
      <rc t="2" v="16906"/>
    </bk>
    <bk>
      <rc t="2" v="16907"/>
    </bk>
    <bk>
      <rc t="2" v="16908"/>
    </bk>
    <bk>
      <rc t="2" v="16909"/>
    </bk>
    <bk>
      <rc t="2" v="16910"/>
    </bk>
    <bk>
      <rc t="2" v="16911"/>
    </bk>
    <bk>
      <rc t="2" v="16912"/>
    </bk>
    <bk>
      <rc t="2" v="16913"/>
    </bk>
    <bk>
      <rc t="2" v="16914"/>
    </bk>
    <bk>
      <rc t="2" v="16915"/>
    </bk>
    <bk>
      <rc t="2" v="16916"/>
    </bk>
    <bk>
      <rc t="2" v="16917"/>
    </bk>
    <bk>
      <rc t="2" v="16918"/>
    </bk>
    <bk>
      <rc t="2" v="16919"/>
    </bk>
    <bk>
      <rc t="2" v="16920"/>
    </bk>
    <bk>
      <rc t="2" v="16921"/>
    </bk>
    <bk>
      <rc t="2" v="16922"/>
    </bk>
    <bk>
      <rc t="2" v="16923"/>
    </bk>
    <bk>
      <rc t="2" v="16924"/>
    </bk>
    <bk>
      <rc t="2" v="16925"/>
    </bk>
    <bk>
      <rc t="2" v="16926"/>
    </bk>
    <bk>
      <rc t="2" v="16927"/>
    </bk>
    <bk>
      <rc t="2" v="16928"/>
    </bk>
    <bk>
      <rc t="2" v="16929"/>
    </bk>
    <bk>
      <rc t="2" v="16930"/>
    </bk>
    <bk>
      <rc t="2" v="16931"/>
    </bk>
    <bk>
      <rc t="2" v="16932"/>
    </bk>
    <bk>
      <rc t="2" v="16933"/>
    </bk>
    <bk>
      <rc t="2" v="16934"/>
    </bk>
    <bk>
      <rc t="2" v="16935"/>
    </bk>
    <bk>
      <rc t="2" v="16936"/>
    </bk>
    <bk>
      <rc t="2" v="16937"/>
    </bk>
    <bk>
      <rc t="2" v="16938"/>
    </bk>
    <bk>
      <rc t="2" v="16939"/>
    </bk>
    <bk>
      <rc t="2" v="16940"/>
    </bk>
    <bk>
      <rc t="2" v="16941"/>
    </bk>
    <bk>
      <rc t="2" v="16942"/>
    </bk>
    <bk>
      <rc t="2" v="16943"/>
    </bk>
    <bk>
      <rc t="2" v="16944"/>
    </bk>
    <bk>
      <rc t="2" v="16945"/>
    </bk>
    <bk>
      <rc t="2" v="16946"/>
    </bk>
    <bk>
      <rc t="2" v="16947"/>
    </bk>
    <bk>
      <rc t="2" v="16948"/>
    </bk>
    <bk>
      <rc t="2" v="16949"/>
    </bk>
    <bk>
      <rc t="2" v="16950"/>
    </bk>
    <bk>
      <rc t="2" v="16951"/>
    </bk>
    <bk>
      <rc t="2" v="16952"/>
    </bk>
    <bk>
      <rc t="2" v="16953"/>
    </bk>
    <bk>
      <rc t="2" v="16954"/>
    </bk>
    <bk>
      <rc t="2" v="16955"/>
    </bk>
    <bk>
      <rc t="2" v="16956"/>
    </bk>
    <bk>
      <rc t="2" v="16957"/>
    </bk>
    <bk>
      <rc t="2" v="16958"/>
    </bk>
    <bk>
      <rc t="2" v="16959"/>
    </bk>
    <bk>
      <rc t="2" v="16960"/>
    </bk>
    <bk>
      <rc t="2" v="16961"/>
    </bk>
    <bk>
      <rc t="2" v="16962"/>
    </bk>
    <bk>
      <rc t="2" v="16963"/>
    </bk>
    <bk>
      <rc t="2" v="16964"/>
    </bk>
    <bk>
      <rc t="2" v="16965"/>
    </bk>
    <bk>
      <rc t="2" v="16966"/>
    </bk>
    <bk>
      <rc t="2" v="16967"/>
    </bk>
    <bk>
      <rc t="2" v="16968"/>
    </bk>
    <bk>
      <rc t="2" v="16969"/>
    </bk>
    <bk>
      <rc t="2" v="16970"/>
    </bk>
    <bk>
      <rc t="2" v="16971"/>
    </bk>
    <bk>
      <rc t="2" v="16972"/>
    </bk>
    <bk>
      <rc t="2" v="16973"/>
    </bk>
    <bk>
      <rc t="2" v="16974"/>
    </bk>
    <bk>
      <rc t="2" v="16975"/>
    </bk>
    <bk>
      <rc t="2" v="16976"/>
    </bk>
    <bk>
      <rc t="2" v="16977"/>
    </bk>
    <bk>
      <rc t="2" v="16978"/>
    </bk>
    <bk>
      <rc t="2" v="16979"/>
    </bk>
    <bk>
      <rc t="2" v="16980"/>
    </bk>
    <bk>
      <rc t="2" v="16981"/>
    </bk>
    <bk>
      <rc t="2" v="16982"/>
    </bk>
    <bk>
      <rc t="2" v="16983"/>
    </bk>
    <bk>
      <rc t="2" v="16984"/>
    </bk>
    <bk>
      <rc t="2" v="16985"/>
    </bk>
    <bk>
      <rc t="2" v="16986"/>
    </bk>
    <bk>
      <rc t="2" v="16987"/>
    </bk>
    <bk>
      <rc t="2" v="16988"/>
    </bk>
    <bk>
      <rc t="2" v="16989"/>
    </bk>
    <bk>
      <rc t="2" v="16990"/>
    </bk>
    <bk>
      <rc t="2" v="16991"/>
    </bk>
    <bk>
      <rc t="2" v="16992"/>
    </bk>
    <bk>
      <rc t="2" v="16993"/>
    </bk>
    <bk>
      <rc t="2" v="16994"/>
    </bk>
    <bk>
      <rc t="2" v="16995"/>
    </bk>
    <bk>
      <rc t="2" v="16996"/>
    </bk>
    <bk>
      <rc t="2" v="16997"/>
    </bk>
    <bk>
      <rc t="2" v="16998"/>
    </bk>
    <bk>
      <rc t="2" v="16999"/>
    </bk>
    <bk>
      <rc t="2" v="17000"/>
    </bk>
    <bk>
      <rc t="2" v="17001"/>
    </bk>
    <bk>
      <rc t="2" v="17002"/>
    </bk>
    <bk>
      <rc t="2" v="17003"/>
    </bk>
    <bk>
      <rc t="2" v="17004"/>
    </bk>
    <bk>
      <rc t="2" v="17005"/>
    </bk>
    <bk>
      <rc t="2" v="17006"/>
    </bk>
    <bk>
      <rc t="2" v="17007"/>
    </bk>
    <bk>
      <rc t="2" v="17008"/>
    </bk>
    <bk>
      <rc t="2" v="17009"/>
    </bk>
    <bk>
      <rc t="2" v="17010"/>
    </bk>
    <bk>
      <rc t="2" v="17011"/>
    </bk>
    <bk>
      <rc t="2" v="17012"/>
    </bk>
    <bk>
      <rc t="2" v="17013"/>
    </bk>
    <bk>
      <rc t="2" v="17014"/>
    </bk>
    <bk>
      <rc t="2" v="17015"/>
    </bk>
    <bk>
      <rc t="2" v="17016"/>
    </bk>
    <bk>
      <rc t="2" v="17017"/>
    </bk>
    <bk>
      <rc t="2" v="17018"/>
    </bk>
    <bk>
      <rc t="2" v="17019"/>
    </bk>
    <bk>
      <rc t="2" v="17020"/>
    </bk>
    <bk>
      <rc t="2" v="17021"/>
    </bk>
    <bk>
      <rc t="2" v="17022"/>
    </bk>
    <bk>
      <rc t="2" v="17023"/>
    </bk>
    <bk>
      <rc t="2" v="17024"/>
    </bk>
    <bk>
      <rc t="2" v="17025"/>
    </bk>
    <bk>
      <rc t="2" v="17026"/>
    </bk>
    <bk>
      <rc t="2" v="17027"/>
    </bk>
    <bk>
      <rc t="2" v="17028"/>
    </bk>
    <bk>
      <rc t="2" v="17029"/>
    </bk>
    <bk>
      <rc t="2" v="17030"/>
    </bk>
    <bk>
      <rc t="2" v="17031"/>
    </bk>
    <bk>
      <rc t="2" v="17032"/>
    </bk>
    <bk>
      <rc t="2" v="17033"/>
    </bk>
    <bk>
      <rc t="2" v="17034"/>
    </bk>
    <bk>
      <rc t="2" v="17035"/>
    </bk>
    <bk>
      <rc t="2" v="17036"/>
    </bk>
    <bk>
      <rc t="2" v="17037"/>
    </bk>
    <bk>
      <rc t="2" v="17038"/>
    </bk>
    <bk>
      <rc t="2" v="17039"/>
    </bk>
    <bk>
      <rc t="2" v="17040"/>
    </bk>
    <bk>
      <rc t="2" v="17041"/>
    </bk>
    <bk>
      <rc t="2" v="17042"/>
    </bk>
    <bk>
      <rc t="2" v="17043"/>
    </bk>
    <bk>
      <rc t="2" v="17044"/>
    </bk>
    <bk>
      <rc t="2" v="17045"/>
    </bk>
    <bk>
      <rc t="2" v="17046"/>
    </bk>
    <bk>
      <rc t="2" v="17047"/>
    </bk>
    <bk>
      <rc t="2" v="17048"/>
    </bk>
    <bk>
      <rc t="2" v="17049"/>
    </bk>
    <bk>
      <rc t="2" v="17050"/>
    </bk>
    <bk>
      <rc t="2" v="17051"/>
    </bk>
    <bk>
      <rc t="2" v="17052"/>
    </bk>
    <bk>
      <rc t="2" v="17053"/>
    </bk>
    <bk>
      <rc t="2" v="17054"/>
    </bk>
    <bk>
      <rc t="2" v="17055"/>
    </bk>
    <bk>
      <rc t="2" v="17056"/>
    </bk>
    <bk>
      <rc t="2" v="17057"/>
    </bk>
    <bk>
      <rc t="2" v="17058"/>
    </bk>
    <bk>
      <rc t="2" v="17059"/>
    </bk>
    <bk>
      <rc t="2" v="17060"/>
    </bk>
    <bk>
      <rc t="2" v="17061"/>
    </bk>
    <bk>
      <rc t="2" v="17062"/>
    </bk>
    <bk>
      <rc t="2" v="17063"/>
    </bk>
    <bk>
      <rc t="2" v="17064"/>
    </bk>
    <bk>
      <rc t="2" v="17065"/>
    </bk>
    <bk>
      <rc t="2" v="17066"/>
    </bk>
    <bk>
      <rc t="2" v="17067"/>
    </bk>
    <bk>
      <rc t="2" v="17068"/>
    </bk>
    <bk>
      <rc t="2" v="17069"/>
    </bk>
    <bk>
      <rc t="2" v="17070"/>
    </bk>
    <bk>
      <rc t="2" v="17071"/>
    </bk>
    <bk>
      <rc t="2" v="17072"/>
    </bk>
    <bk>
      <rc t="2" v="17073"/>
    </bk>
    <bk>
      <rc t="2" v="17074"/>
    </bk>
    <bk>
      <rc t="2" v="17075"/>
    </bk>
    <bk>
      <rc t="2" v="17076"/>
    </bk>
    <bk>
      <rc t="2" v="17077"/>
    </bk>
    <bk>
      <rc t="2" v="17078"/>
    </bk>
    <bk>
      <rc t="2" v="17079"/>
    </bk>
    <bk>
      <rc t="2" v="17080"/>
    </bk>
    <bk>
      <rc t="2" v="17081"/>
    </bk>
    <bk>
      <rc t="2" v="17082"/>
    </bk>
    <bk>
      <rc t="2" v="17083"/>
    </bk>
    <bk>
      <rc t="2" v="17084"/>
    </bk>
    <bk>
      <rc t="2" v="17085"/>
    </bk>
    <bk>
      <rc t="2" v="17086"/>
    </bk>
    <bk>
      <rc t="2" v="17087"/>
    </bk>
    <bk>
      <rc t="2" v="17088"/>
    </bk>
    <bk>
      <rc t="2" v="17089"/>
    </bk>
    <bk>
      <rc t="2" v="17090"/>
    </bk>
    <bk>
      <rc t="2" v="17091"/>
    </bk>
    <bk>
      <rc t="2" v="17092"/>
    </bk>
    <bk>
      <rc t="2" v="17093"/>
    </bk>
    <bk>
      <rc t="2" v="17094"/>
    </bk>
    <bk>
      <rc t="2" v="17095"/>
    </bk>
    <bk>
      <rc t="2" v="17096"/>
    </bk>
    <bk>
      <rc t="2" v="17097"/>
    </bk>
    <bk>
      <rc t="2" v="17098"/>
    </bk>
    <bk>
      <rc t="2" v="17099"/>
    </bk>
    <bk>
      <rc t="2" v="17100"/>
    </bk>
    <bk>
      <rc t="2" v="17101"/>
    </bk>
    <bk>
      <rc t="2" v="17102"/>
    </bk>
    <bk>
      <rc t="2" v="17103"/>
    </bk>
    <bk>
      <rc t="2" v="17104"/>
    </bk>
    <bk>
      <rc t="2" v="17105"/>
    </bk>
    <bk>
      <rc t="2" v="17106"/>
    </bk>
    <bk>
      <rc t="2" v="17107"/>
    </bk>
    <bk>
      <rc t="2" v="17108"/>
    </bk>
    <bk>
      <rc t="2" v="17109"/>
    </bk>
    <bk>
      <rc t="2" v="17110"/>
    </bk>
    <bk>
      <rc t="2" v="17111"/>
    </bk>
    <bk>
      <rc t="2" v="17112"/>
    </bk>
    <bk>
      <rc t="2" v="17113"/>
    </bk>
    <bk>
      <rc t="2" v="17114"/>
    </bk>
    <bk>
      <rc t="2" v="17115"/>
    </bk>
    <bk>
      <rc t="2" v="17116"/>
    </bk>
    <bk>
      <rc t="2" v="17117"/>
    </bk>
    <bk>
      <rc t="2" v="17118"/>
    </bk>
    <bk>
      <rc t="2" v="17119"/>
    </bk>
    <bk>
      <rc t="2" v="17120"/>
    </bk>
    <bk>
      <rc t="2" v="17121"/>
    </bk>
    <bk>
      <rc t="2" v="17122"/>
    </bk>
    <bk>
      <rc t="2" v="17123"/>
    </bk>
    <bk>
      <rc t="2" v="17124"/>
    </bk>
    <bk>
      <rc t="2" v="17125"/>
    </bk>
    <bk>
      <rc t="2" v="17126"/>
    </bk>
    <bk>
      <rc t="2" v="17127"/>
    </bk>
    <bk>
      <rc t="2" v="17128"/>
    </bk>
    <bk>
      <rc t="2" v="17129"/>
    </bk>
    <bk>
      <rc t="2" v="17130"/>
    </bk>
    <bk>
      <rc t="2" v="17131"/>
    </bk>
    <bk>
      <rc t="2" v="17132"/>
    </bk>
    <bk>
      <rc t="2" v="17133"/>
    </bk>
    <bk>
      <rc t="2" v="17134"/>
    </bk>
    <bk>
      <rc t="2" v="17135"/>
    </bk>
    <bk>
      <rc t="2" v="17136"/>
    </bk>
    <bk>
      <rc t="2" v="17137"/>
    </bk>
    <bk>
      <rc t="2" v="17138"/>
    </bk>
    <bk>
      <rc t="2" v="17139"/>
    </bk>
    <bk>
      <rc t="2" v="17140"/>
    </bk>
    <bk>
      <rc t="2" v="17141"/>
    </bk>
    <bk>
      <rc t="2" v="17142"/>
    </bk>
    <bk>
      <rc t="2" v="17143"/>
    </bk>
    <bk>
      <rc t="2" v="17144"/>
    </bk>
    <bk>
      <rc t="2" v="17145"/>
    </bk>
    <bk>
      <rc t="2" v="17146"/>
    </bk>
    <bk>
      <rc t="2" v="17147"/>
    </bk>
    <bk>
      <rc t="2" v="17148"/>
    </bk>
    <bk>
      <rc t="2" v="17149"/>
    </bk>
    <bk>
      <rc t="2" v="17150"/>
    </bk>
    <bk>
      <rc t="2" v="17151"/>
    </bk>
    <bk>
      <rc t="2" v="17152"/>
    </bk>
    <bk>
      <rc t="2" v="17153"/>
    </bk>
    <bk>
      <rc t="2" v="17154"/>
    </bk>
    <bk>
      <rc t="2" v="17155"/>
    </bk>
    <bk>
      <rc t="2" v="17156"/>
    </bk>
    <bk>
      <rc t="2" v="17157"/>
    </bk>
    <bk>
      <rc t="2" v="17158"/>
    </bk>
    <bk>
      <rc t="2" v="17159"/>
    </bk>
    <bk>
      <rc t="2" v="17160"/>
    </bk>
    <bk>
      <rc t="2" v="17161"/>
    </bk>
    <bk>
      <rc t="2" v="17162"/>
    </bk>
    <bk>
      <rc t="2" v="17163"/>
    </bk>
    <bk>
      <rc t="2" v="17164"/>
    </bk>
    <bk>
      <rc t="2" v="17165"/>
    </bk>
    <bk>
      <rc t="2" v="17166"/>
    </bk>
    <bk>
      <rc t="2" v="17167"/>
    </bk>
    <bk>
      <rc t="2" v="17168"/>
    </bk>
    <bk>
      <rc t="2" v="17169"/>
    </bk>
    <bk>
      <rc t="2" v="17170"/>
    </bk>
    <bk>
      <rc t="2" v="17171"/>
    </bk>
    <bk>
      <rc t="2" v="17172"/>
    </bk>
    <bk>
      <rc t="2" v="17173"/>
    </bk>
    <bk>
      <rc t="2" v="17174"/>
    </bk>
    <bk>
      <rc t="2" v="17175"/>
    </bk>
    <bk>
      <rc t="2" v="17176"/>
    </bk>
    <bk>
      <rc t="2" v="17177"/>
    </bk>
    <bk>
      <rc t="2" v="17178"/>
    </bk>
    <bk>
      <rc t="2" v="17179"/>
    </bk>
    <bk>
      <rc t="2" v="17180"/>
    </bk>
    <bk>
      <rc t="2" v="17181"/>
    </bk>
    <bk>
      <rc t="2" v="17182"/>
    </bk>
    <bk>
      <rc t="2" v="17183"/>
    </bk>
    <bk>
      <rc t="2" v="17184"/>
    </bk>
    <bk>
      <rc t="2" v="17185"/>
    </bk>
    <bk>
      <rc t="2" v="17186"/>
    </bk>
    <bk>
      <rc t="2" v="17187"/>
    </bk>
    <bk>
      <rc t="2" v="17188"/>
    </bk>
    <bk>
      <rc t="2" v="17189"/>
    </bk>
    <bk>
      <rc t="2" v="17190"/>
    </bk>
    <bk>
      <rc t="2" v="17191"/>
    </bk>
    <bk>
      <rc t="2" v="17192"/>
    </bk>
    <bk>
      <rc t="2" v="17193"/>
    </bk>
    <bk>
      <rc t="2" v="17194"/>
    </bk>
    <bk>
      <rc t="2" v="17195"/>
    </bk>
    <bk>
      <rc t="2" v="17196"/>
    </bk>
    <bk>
      <rc t="2" v="17197"/>
    </bk>
    <bk>
      <rc t="2" v="17198"/>
    </bk>
    <bk>
      <rc t="2" v="17199"/>
    </bk>
    <bk>
      <rc t="2" v="17200"/>
    </bk>
    <bk>
      <rc t="2" v="17201"/>
    </bk>
    <bk>
      <rc t="2" v="17202"/>
    </bk>
    <bk>
      <rc t="2" v="17203"/>
    </bk>
    <bk>
      <rc t="2" v="17204"/>
    </bk>
    <bk>
      <rc t="2" v="17205"/>
    </bk>
    <bk>
      <rc t="2" v="17206"/>
    </bk>
    <bk>
      <rc t="2" v="17207"/>
    </bk>
    <bk>
      <rc t="2" v="17208"/>
    </bk>
    <bk>
      <rc t="2" v="17209"/>
    </bk>
    <bk>
      <rc t="2" v="17210"/>
    </bk>
    <bk>
      <rc t="2" v="17211"/>
    </bk>
    <bk>
      <rc t="2" v="17212"/>
    </bk>
    <bk>
      <rc t="2" v="17213"/>
    </bk>
    <bk>
      <rc t="2" v="17214"/>
    </bk>
    <bk>
      <rc t="2" v="17215"/>
    </bk>
    <bk>
      <rc t="2" v="17216"/>
    </bk>
    <bk>
      <rc t="2" v="17217"/>
    </bk>
    <bk>
      <rc t="2" v="17218"/>
    </bk>
    <bk>
      <rc t="2" v="17219"/>
    </bk>
    <bk>
      <rc t="2" v="17220"/>
    </bk>
    <bk>
      <rc t="2" v="17221"/>
    </bk>
    <bk>
      <rc t="2" v="17222"/>
    </bk>
    <bk>
      <rc t="2" v="17223"/>
    </bk>
    <bk>
      <rc t="2" v="17224"/>
    </bk>
    <bk>
      <rc t="2" v="17225"/>
    </bk>
    <bk>
      <rc t="2" v="17226"/>
    </bk>
    <bk>
      <rc t="2" v="17227"/>
    </bk>
    <bk>
      <rc t="2" v="17228"/>
    </bk>
    <bk>
      <rc t="2" v="17229"/>
    </bk>
    <bk>
      <rc t="2" v="17230"/>
    </bk>
    <bk>
      <rc t="2" v="17231"/>
    </bk>
    <bk>
      <rc t="2" v="17232"/>
    </bk>
    <bk>
      <rc t="2" v="17233"/>
    </bk>
    <bk>
      <rc t="2" v="17234"/>
    </bk>
    <bk>
      <rc t="2" v="17235"/>
    </bk>
    <bk>
      <rc t="2" v="17236"/>
    </bk>
    <bk>
      <rc t="2" v="17237"/>
    </bk>
    <bk>
      <rc t="2" v="17238"/>
    </bk>
    <bk>
      <rc t="2" v="17239"/>
    </bk>
    <bk>
      <rc t="2" v="17240"/>
    </bk>
    <bk>
      <rc t="2" v="17241"/>
    </bk>
    <bk>
      <rc t="2" v="17242"/>
    </bk>
    <bk>
      <rc t="2" v="17243"/>
    </bk>
    <bk>
      <rc t="2" v="17244"/>
    </bk>
    <bk>
      <rc t="2" v="17245"/>
    </bk>
    <bk>
      <rc t="2" v="17246"/>
    </bk>
    <bk>
      <rc t="2" v="17247"/>
    </bk>
    <bk>
      <rc t="2" v="17248"/>
    </bk>
    <bk>
      <rc t="2" v="17249"/>
    </bk>
    <bk>
      <rc t="2" v="17250"/>
    </bk>
    <bk>
      <rc t="2" v="17251"/>
    </bk>
    <bk>
      <rc t="2" v="17252"/>
    </bk>
    <bk>
      <rc t="2" v="17253"/>
    </bk>
    <bk>
      <rc t="2" v="17254"/>
    </bk>
    <bk>
      <rc t="2" v="17255"/>
    </bk>
    <bk>
      <rc t="2" v="17256"/>
    </bk>
    <bk>
      <rc t="2" v="17257"/>
    </bk>
    <bk>
      <rc t="2" v="17258"/>
    </bk>
    <bk>
      <rc t="2" v="17259"/>
    </bk>
    <bk>
      <rc t="2" v="17260"/>
    </bk>
    <bk>
      <rc t="2" v="17261"/>
    </bk>
    <bk>
      <rc t="2" v="17262"/>
    </bk>
    <bk>
      <rc t="2" v="17263"/>
    </bk>
    <bk>
      <rc t="2" v="17264"/>
    </bk>
    <bk>
      <rc t="2" v="17265"/>
    </bk>
    <bk>
      <rc t="2" v="17266"/>
    </bk>
    <bk>
      <rc t="2" v="17267"/>
    </bk>
    <bk>
      <rc t="2" v="17268"/>
    </bk>
    <bk>
      <rc t="2" v="17269"/>
    </bk>
    <bk>
      <rc t="2" v="17270"/>
    </bk>
    <bk>
      <rc t="2" v="17271"/>
    </bk>
    <bk>
      <rc t="2" v="17272"/>
    </bk>
    <bk>
      <rc t="2" v="17273"/>
    </bk>
    <bk>
      <rc t="2" v="17274"/>
    </bk>
    <bk>
      <rc t="2" v="17275"/>
    </bk>
    <bk>
      <rc t="2" v="17276"/>
    </bk>
    <bk>
      <rc t="2" v="17277"/>
    </bk>
    <bk>
      <rc t="2" v="17278"/>
    </bk>
    <bk>
      <rc t="2" v="17279"/>
    </bk>
    <bk>
      <rc t="2" v="17280"/>
    </bk>
    <bk>
      <rc t="2" v="17281"/>
    </bk>
    <bk>
      <rc t="2" v="17282"/>
    </bk>
    <bk>
      <rc t="2" v="17283"/>
    </bk>
    <bk>
      <rc t="2" v="17284"/>
    </bk>
    <bk>
      <rc t="2" v="17285"/>
    </bk>
    <bk>
      <rc t="2" v="17286"/>
    </bk>
    <bk>
      <rc t="2" v="17287"/>
    </bk>
    <bk>
      <rc t="2" v="17288"/>
    </bk>
    <bk>
      <rc t="2" v="17289"/>
    </bk>
    <bk>
      <rc t="2" v="17290"/>
    </bk>
    <bk>
      <rc t="2" v="17291"/>
    </bk>
    <bk>
      <rc t="2" v="17292"/>
    </bk>
    <bk>
      <rc t="2" v="17293"/>
    </bk>
    <bk>
      <rc t="2" v="17294"/>
    </bk>
    <bk>
      <rc t="2" v="17295"/>
    </bk>
    <bk>
      <rc t="2" v="17296"/>
    </bk>
    <bk>
      <rc t="2" v="17297"/>
    </bk>
    <bk>
      <rc t="2" v="17298"/>
    </bk>
    <bk>
      <rc t="2" v="17299"/>
    </bk>
    <bk>
      <rc t="2" v="17300"/>
    </bk>
    <bk>
      <rc t="2" v="17301"/>
    </bk>
    <bk>
      <rc t="2" v="17302"/>
    </bk>
    <bk>
      <rc t="2" v="17303"/>
    </bk>
    <bk>
      <rc t="2" v="17304"/>
    </bk>
    <bk>
      <rc t="2" v="17305"/>
    </bk>
    <bk>
      <rc t="2" v="17306"/>
    </bk>
    <bk>
      <rc t="2" v="17307"/>
    </bk>
    <bk>
      <rc t="2" v="17308"/>
    </bk>
    <bk>
      <rc t="2" v="17309"/>
    </bk>
    <bk>
      <rc t="2" v="17310"/>
    </bk>
    <bk>
      <rc t="2" v="17311"/>
    </bk>
    <bk>
      <rc t="2" v="17312"/>
    </bk>
    <bk>
      <rc t="2" v="17313"/>
    </bk>
    <bk>
      <rc t="2" v="17314"/>
    </bk>
    <bk>
      <rc t="2" v="17315"/>
    </bk>
    <bk>
      <rc t="2" v="17316"/>
    </bk>
    <bk>
      <rc t="2" v="17317"/>
    </bk>
    <bk>
      <rc t="2" v="17318"/>
    </bk>
    <bk>
      <rc t="2" v="17319"/>
    </bk>
    <bk>
      <rc t="2" v="17320"/>
    </bk>
    <bk>
      <rc t="2" v="17321"/>
    </bk>
    <bk>
      <rc t="2" v="17322"/>
    </bk>
    <bk>
      <rc t="2" v="17323"/>
    </bk>
    <bk>
      <rc t="2" v="17324"/>
    </bk>
    <bk>
      <rc t="2" v="17325"/>
    </bk>
    <bk>
      <rc t="2" v="17326"/>
    </bk>
    <bk>
      <rc t="2" v="17327"/>
    </bk>
    <bk>
      <rc t="2" v="17328"/>
    </bk>
    <bk>
      <rc t="2" v="17329"/>
    </bk>
    <bk>
      <rc t="2" v="17330"/>
    </bk>
    <bk>
      <rc t="2" v="17331"/>
    </bk>
    <bk>
      <rc t="2" v="17332"/>
    </bk>
    <bk>
      <rc t="2" v="17333"/>
    </bk>
    <bk>
      <rc t="2" v="17334"/>
    </bk>
    <bk>
      <rc t="2" v="17335"/>
    </bk>
    <bk>
      <rc t="2" v="17336"/>
    </bk>
    <bk>
      <rc t="2" v="17337"/>
    </bk>
    <bk>
      <rc t="2" v="17338"/>
    </bk>
    <bk>
      <rc t="2" v="17339"/>
    </bk>
    <bk>
      <rc t="2" v="17340"/>
    </bk>
    <bk>
      <rc t="2" v="17341"/>
    </bk>
    <bk>
      <rc t="2" v="17342"/>
    </bk>
    <bk>
      <rc t="2" v="17343"/>
    </bk>
    <bk>
      <rc t="2" v="17344"/>
    </bk>
    <bk>
      <rc t="2" v="17345"/>
    </bk>
    <bk>
      <rc t="2" v="17346"/>
    </bk>
    <bk>
      <rc t="2" v="17347"/>
    </bk>
    <bk>
      <rc t="2" v="17348"/>
    </bk>
    <bk>
      <rc t="2" v="17349"/>
    </bk>
    <bk>
      <rc t="2" v="17350"/>
    </bk>
    <bk>
      <rc t="2" v="17351"/>
    </bk>
    <bk>
      <rc t="2" v="17352"/>
    </bk>
    <bk>
      <rc t="2" v="17353"/>
    </bk>
    <bk>
      <rc t="2" v="17354"/>
    </bk>
    <bk>
      <rc t="2" v="17355"/>
    </bk>
    <bk>
      <rc t="2" v="17356"/>
    </bk>
    <bk>
      <rc t="2" v="17357"/>
    </bk>
    <bk>
      <rc t="2" v="17358"/>
    </bk>
    <bk>
      <rc t="2" v="17359"/>
    </bk>
    <bk>
      <rc t="2" v="17360"/>
    </bk>
    <bk>
      <rc t="2" v="17361"/>
    </bk>
    <bk>
      <rc t="2" v="17362"/>
    </bk>
    <bk>
      <rc t="2" v="17363"/>
    </bk>
    <bk>
      <rc t="2" v="17364"/>
    </bk>
    <bk>
      <rc t="2" v="17365"/>
    </bk>
    <bk>
      <rc t="2" v="17366"/>
    </bk>
    <bk>
      <rc t="2" v="17367"/>
    </bk>
    <bk>
      <rc t="2" v="17368"/>
    </bk>
    <bk>
      <rc t="2" v="17369"/>
    </bk>
    <bk>
      <rc t="2" v="17370"/>
    </bk>
    <bk>
      <rc t="2" v="17371"/>
    </bk>
    <bk>
      <rc t="2" v="17372"/>
    </bk>
    <bk>
      <rc t="2" v="17373"/>
    </bk>
    <bk>
      <rc t="2" v="17374"/>
    </bk>
    <bk>
      <rc t="2" v="17375"/>
    </bk>
    <bk>
      <rc t="2" v="17376"/>
    </bk>
    <bk>
      <rc t="2" v="17377"/>
    </bk>
    <bk>
      <rc t="2" v="17378"/>
    </bk>
    <bk>
      <rc t="2" v="17379"/>
    </bk>
    <bk>
      <rc t="2" v="17380"/>
    </bk>
    <bk>
      <rc t="2" v="17381"/>
    </bk>
    <bk>
      <rc t="2" v="17382"/>
    </bk>
    <bk>
      <rc t="2" v="17383"/>
    </bk>
    <bk>
      <rc t="2" v="17384"/>
    </bk>
    <bk>
      <rc t="2" v="17385"/>
    </bk>
    <bk>
      <rc t="2" v="17386"/>
    </bk>
    <bk>
      <rc t="2" v="17387"/>
    </bk>
    <bk>
      <rc t="2" v="17388"/>
    </bk>
    <bk>
      <rc t="2" v="17389"/>
    </bk>
    <bk>
      <rc t="2" v="17390"/>
    </bk>
    <bk>
      <rc t="2" v="17391"/>
    </bk>
    <bk>
      <rc t="2" v="17392"/>
    </bk>
    <bk>
      <rc t="2" v="17393"/>
    </bk>
    <bk>
      <rc t="2" v="17394"/>
    </bk>
    <bk>
      <rc t="2" v="17395"/>
    </bk>
    <bk>
      <rc t="2" v="17396"/>
    </bk>
    <bk>
      <rc t="2" v="17397"/>
    </bk>
    <bk>
      <rc t="2" v="17398"/>
    </bk>
    <bk>
      <rc t="2" v="17399"/>
    </bk>
    <bk>
      <rc t="2" v="17400"/>
    </bk>
    <bk>
      <rc t="2" v="17401"/>
    </bk>
    <bk>
      <rc t="2" v="17402"/>
    </bk>
    <bk>
      <rc t="2" v="17403"/>
    </bk>
    <bk>
      <rc t="2" v="17404"/>
    </bk>
    <bk>
      <rc t="2" v="17405"/>
    </bk>
    <bk>
      <rc t="2" v="17406"/>
    </bk>
    <bk>
      <rc t="2" v="17407"/>
    </bk>
    <bk>
      <rc t="2" v="17408"/>
    </bk>
    <bk>
      <rc t="2" v="17409"/>
    </bk>
    <bk>
      <rc t="2" v="17410"/>
    </bk>
    <bk>
      <rc t="2" v="17411"/>
    </bk>
    <bk>
      <rc t="2" v="17412"/>
    </bk>
    <bk>
      <rc t="2" v="17413"/>
    </bk>
    <bk>
      <rc t="2" v="17414"/>
    </bk>
    <bk>
      <rc t="2" v="17415"/>
    </bk>
    <bk>
      <rc t="2" v="17416"/>
    </bk>
    <bk>
      <rc t="2" v="17417"/>
    </bk>
    <bk>
      <rc t="2" v="17418"/>
    </bk>
    <bk>
      <rc t="2" v="17419"/>
    </bk>
    <bk>
      <rc t="2" v="17420"/>
    </bk>
    <bk>
      <rc t="2" v="17421"/>
    </bk>
    <bk>
      <rc t="2" v="17422"/>
    </bk>
    <bk>
      <rc t="2" v="17423"/>
    </bk>
    <bk>
      <rc t="2" v="17424"/>
    </bk>
    <bk>
      <rc t="2" v="17425"/>
    </bk>
    <bk>
      <rc t="2" v="17426"/>
    </bk>
    <bk>
      <rc t="2" v="17427"/>
    </bk>
    <bk>
      <rc t="2" v="17428"/>
    </bk>
    <bk>
      <rc t="2" v="17429"/>
    </bk>
    <bk>
      <rc t="2" v="17430"/>
    </bk>
    <bk>
      <rc t="2" v="17431"/>
    </bk>
    <bk>
      <rc t="2" v="17432"/>
    </bk>
    <bk>
      <rc t="2" v="17433"/>
    </bk>
    <bk>
      <rc t="2" v="17434"/>
    </bk>
    <bk>
      <rc t="2" v="17435"/>
    </bk>
    <bk>
      <rc t="2" v="17436"/>
    </bk>
    <bk>
      <rc t="2" v="17437"/>
    </bk>
    <bk>
      <rc t="2" v="17438"/>
    </bk>
    <bk>
      <rc t="2" v="17439"/>
    </bk>
    <bk>
      <rc t="2" v="17440"/>
    </bk>
    <bk>
      <rc t="2" v="17441"/>
    </bk>
    <bk>
      <rc t="2" v="17442"/>
    </bk>
    <bk>
      <rc t="2" v="17443"/>
    </bk>
    <bk>
      <rc t="2" v="17444"/>
    </bk>
    <bk>
      <rc t="2" v="17445"/>
    </bk>
    <bk>
      <rc t="2" v="17446"/>
    </bk>
    <bk>
      <rc t="2" v="17447"/>
    </bk>
    <bk>
      <rc t="2" v="17448"/>
    </bk>
    <bk>
      <rc t="2" v="17449"/>
    </bk>
    <bk>
      <rc t="2" v="17450"/>
    </bk>
    <bk>
      <rc t="2" v="17451"/>
    </bk>
    <bk>
      <rc t="2" v="17452"/>
    </bk>
    <bk>
      <rc t="2" v="17453"/>
    </bk>
    <bk>
      <rc t="2" v="17454"/>
    </bk>
    <bk>
      <rc t="2" v="17455"/>
    </bk>
    <bk>
      <rc t="2" v="17456"/>
    </bk>
    <bk>
      <rc t="2" v="17457"/>
    </bk>
    <bk>
      <rc t="2" v="17458"/>
    </bk>
    <bk>
      <rc t="2" v="17459"/>
    </bk>
    <bk>
      <rc t="2" v="17460"/>
    </bk>
    <bk>
      <rc t="2" v="17461"/>
    </bk>
    <bk>
      <rc t="2" v="17462"/>
    </bk>
    <bk>
      <rc t="2" v="17463"/>
    </bk>
    <bk>
      <rc t="2" v="17464"/>
    </bk>
    <bk>
      <rc t="2" v="17465"/>
    </bk>
    <bk>
      <rc t="2" v="17466"/>
    </bk>
    <bk>
      <rc t="2" v="17467"/>
    </bk>
    <bk>
      <rc t="2" v="17468"/>
    </bk>
    <bk>
      <rc t="2" v="17469"/>
    </bk>
    <bk>
      <rc t="2" v="17470"/>
    </bk>
    <bk>
      <rc t="2" v="17471"/>
    </bk>
    <bk>
      <rc t="2" v="17472"/>
    </bk>
    <bk>
      <rc t="2" v="17473"/>
    </bk>
    <bk>
      <rc t="2" v="17474"/>
    </bk>
    <bk>
      <rc t="2" v="17475"/>
    </bk>
    <bk>
      <rc t="2" v="17476"/>
    </bk>
    <bk>
      <rc t="2" v="17477"/>
    </bk>
    <bk>
      <rc t="2" v="17478"/>
    </bk>
    <bk>
      <rc t="2" v="17479"/>
    </bk>
    <bk>
      <rc t="2" v="17480"/>
    </bk>
    <bk>
      <rc t="2" v="17481"/>
    </bk>
    <bk>
      <rc t="2" v="17482"/>
    </bk>
    <bk>
      <rc t="2" v="17483"/>
    </bk>
    <bk>
      <rc t="2" v="17484"/>
    </bk>
    <bk>
      <rc t="2" v="17485"/>
    </bk>
    <bk>
      <rc t="2" v="17486"/>
    </bk>
    <bk>
      <rc t="2" v="17487"/>
    </bk>
    <bk>
      <rc t="2" v="17488"/>
    </bk>
    <bk>
      <rc t="2" v="17489"/>
    </bk>
    <bk>
      <rc t="2" v="17490"/>
    </bk>
    <bk>
      <rc t="2" v="17491"/>
    </bk>
    <bk>
      <rc t="2" v="17492"/>
    </bk>
    <bk>
      <rc t="2" v="17493"/>
    </bk>
    <bk>
      <rc t="2" v="17494"/>
    </bk>
    <bk>
      <rc t="2" v="17495"/>
    </bk>
    <bk>
      <rc t="2" v="17496"/>
    </bk>
    <bk>
      <rc t="2" v="17497"/>
    </bk>
    <bk>
      <rc t="2" v="17498"/>
    </bk>
    <bk>
      <rc t="2" v="17499"/>
    </bk>
    <bk>
      <rc t="2" v="17500"/>
    </bk>
    <bk>
      <rc t="2" v="17501"/>
    </bk>
    <bk>
      <rc t="2" v="17502"/>
    </bk>
    <bk>
      <rc t="2" v="17503"/>
    </bk>
    <bk>
      <rc t="2" v="17504"/>
    </bk>
    <bk>
      <rc t="2" v="17505"/>
    </bk>
    <bk>
      <rc t="2" v="17506"/>
    </bk>
    <bk>
      <rc t="2" v="17507"/>
    </bk>
    <bk>
      <rc t="2" v="17508"/>
    </bk>
    <bk>
      <rc t="2" v="17509"/>
    </bk>
    <bk>
      <rc t="2" v="17510"/>
    </bk>
    <bk>
      <rc t="2" v="17511"/>
    </bk>
    <bk>
      <rc t="2" v="17512"/>
    </bk>
    <bk>
      <rc t="2" v="17513"/>
    </bk>
    <bk>
      <rc t="2" v="17514"/>
    </bk>
    <bk>
      <rc t="2" v="17515"/>
    </bk>
    <bk>
      <rc t="2" v="17516"/>
    </bk>
    <bk>
      <rc t="2" v="17517"/>
    </bk>
    <bk>
      <rc t="2" v="17518"/>
    </bk>
    <bk>
      <rc t="2" v="17519"/>
    </bk>
    <bk>
      <rc t="2" v="17520"/>
    </bk>
    <bk>
      <rc t="2" v="17521"/>
    </bk>
    <bk>
      <rc t="2" v="17522"/>
    </bk>
    <bk>
      <rc t="2" v="17523"/>
    </bk>
    <bk>
      <rc t="2" v="17524"/>
    </bk>
    <bk>
      <rc t="2" v="17525"/>
    </bk>
    <bk>
      <rc t="2" v="17526"/>
    </bk>
    <bk>
      <rc t="2" v="17527"/>
    </bk>
    <bk>
      <rc t="2" v="17528"/>
    </bk>
    <bk>
      <rc t="2" v="17529"/>
    </bk>
    <bk>
      <rc t="2" v="17530"/>
    </bk>
    <bk>
      <rc t="2" v="17531"/>
    </bk>
    <bk>
      <rc t="2" v="17532"/>
    </bk>
    <bk>
      <rc t="2" v="17533"/>
    </bk>
    <bk>
      <rc t="2" v="17534"/>
    </bk>
    <bk>
      <rc t="2" v="17535"/>
    </bk>
    <bk>
      <rc t="2" v="17536"/>
    </bk>
    <bk>
      <rc t="2" v="17537"/>
    </bk>
    <bk>
      <rc t="2" v="17538"/>
    </bk>
    <bk>
      <rc t="2" v="17539"/>
    </bk>
    <bk>
      <rc t="2" v="17540"/>
    </bk>
    <bk>
      <rc t="2" v="17541"/>
    </bk>
    <bk>
      <rc t="2" v="17542"/>
    </bk>
    <bk>
      <rc t="2" v="17543"/>
    </bk>
    <bk>
      <rc t="2" v="17544"/>
    </bk>
    <bk>
      <rc t="2" v="17545"/>
    </bk>
    <bk>
      <rc t="2" v="17546"/>
    </bk>
    <bk>
      <rc t="2" v="17547"/>
    </bk>
    <bk>
      <rc t="2" v="17548"/>
    </bk>
    <bk>
      <rc t="2" v="17549"/>
    </bk>
    <bk>
      <rc t="2" v="17550"/>
    </bk>
    <bk>
      <rc t="2" v="17551"/>
    </bk>
    <bk>
      <rc t="2" v="17552"/>
    </bk>
    <bk>
      <rc t="2" v="17553"/>
    </bk>
    <bk>
      <rc t="2" v="17554"/>
    </bk>
    <bk>
      <rc t="2" v="17555"/>
    </bk>
    <bk>
      <rc t="2" v="17556"/>
    </bk>
    <bk>
      <rc t="2" v="17557"/>
    </bk>
    <bk>
      <rc t="2" v="17558"/>
    </bk>
    <bk>
      <rc t="2" v="17559"/>
    </bk>
    <bk>
      <rc t="2" v="17560"/>
    </bk>
    <bk>
      <rc t="2" v="17561"/>
    </bk>
    <bk>
      <rc t="2" v="17562"/>
    </bk>
    <bk>
      <rc t="2" v="17563"/>
    </bk>
    <bk>
      <rc t="2" v="17564"/>
    </bk>
    <bk>
      <rc t="2" v="17565"/>
    </bk>
    <bk>
      <rc t="2" v="17566"/>
    </bk>
    <bk>
      <rc t="2" v="17567"/>
    </bk>
    <bk>
      <rc t="2" v="17568"/>
    </bk>
    <bk>
      <rc t="2" v="17569"/>
    </bk>
    <bk>
      <rc t="2" v="17570"/>
    </bk>
    <bk>
      <rc t="2" v="17571"/>
    </bk>
    <bk>
      <rc t="2" v="17572"/>
    </bk>
    <bk>
      <rc t="2" v="17573"/>
    </bk>
    <bk>
      <rc t="2" v="17574"/>
    </bk>
    <bk>
      <rc t="2" v="17575"/>
    </bk>
    <bk>
      <rc t="2" v="17576"/>
    </bk>
    <bk>
      <rc t="2" v="17577"/>
    </bk>
    <bk>
      <rc t="2" v="17578"/>
    </bk>
    <bk>
      <rc t="2" v="17579"/>
    </bk>
    <bk>
      <rc t="2" v="17580"/>
    </bk>
    <bk>
      <rc t="2" v="17581"/>
    </bk>
    <bk>
      <rc t="2" v="17582"/>
    </bk>
    <bk>
      <rc t="2" v="17583"/>
    </bk>
    <bk>
      <rc t="2" v="17584"/>
    </bk>
    <bk>
      <rc t="2" v="17585"/>
    </bk>
    <bk>
      <rc t="2" v="17586"/>
    </bk>
    <bk>
      <rc t="2" v="17587"/>
    </bk>
    <bk>
      <rc t="2" v="17588"/>
    </bk>
    <bk>
      <rc t="2" v="17589"/>
    </bk>
    <bk>
      <rc t="2" v="17590"/>
    </bk>
    <bk>
      <rc t="2" v="17591"/>
    </bk>
    <bk>
      <rc t="2" v="17592"/>
    </bk>
    <bk>
      <rc t="2" v="17593"/>
    </bk>
    <bk>
      <rc t="2" v="17594"/>
    </bk>
    <bk>
      <rc t="2" v="17595"/>
    </bk>
    <bk>
      <rc t="2" v="17596"/>
    </bk>
    <bk>
      <rc t="2" v="17597"/>
    </bk>
    <bk>
      <rc t="2" v="17598"/>
    </bk>
    <bk>
      <rc t="2" v="17599"/>
    </bk>
    <bk>
      <rc t="2" v="17600"/>
    </bk>
    <bk>
      <rc t="2" v="17601"/>
    </bk>
    <bk>
      <rc t="2" v="17602"/>
    </bk>
    <bk>
      <rc t="2" v="17603"/>
    </bk>
    <bk>
      <rc t="2" v="17604"/>
    </bk>
    <bk>
      <rc t="2" v="17605"/>
    </bk>
    <bk>
      <rc t="2" v="17606"/>
    </bk>
    <bk>
      <rc t="2" v="17607"/>
    </bk>
    <bk>
      <rc t="2" v="17608"/>
    </bk>
    <bk>
      <rc t="2" v="17609"/>
    </bk>
    <bk>
      <rc t="2" v="17610"/>
    </bk>
    <bk>
      <rc t="2" v="17611"/>
    </bk>
    <bk>
      <rc t="2" v="17612"/>
    </bk>
    <bk>
      <rc t="2" v="17613"/>
    </bk>
    <bk>
      <rc t="2" v="17614"/>
    </bk>
    <bk>
      <rc t="2" v="17615"/>
    </bk>
    <bk>
      <rc t="2" v="17616"/>
    </bk>
    <bk>
      <rc t="2" v="17617"/>
    </bk>
    <bk>
      <rc t="2" v="17618"/>
    </bk>
    <bk>
      <rc t="2" v="17619"/>
    </bk>
    <bk>
      <rc t="2" v="17620"/>
    </bk>
    <bk>
      <rc t="2" v="17621"/>
    </bk>
    <bk>
      <rc t="2" v="17622"/>
    </bk>
    <bk>
      <rc t="2" v="17623"/>
    </bk>
    <bk>
      <rc t="2" v="17624"/>
    </bk>
    <bk>
      <rc t="2" v="17625"/>
    </bk>
    <bk>
      <rc t="2" v="17626"/>
    </bk>
    <bk>
      <rc t="2" v="17627"/>
    </bk>
    <bk>
      <rc t="2" v="17628"/>
    </bk>
    <bk>
      <rc t="2" v="17629"/>
    </bk>
    <bk>
      <rc t="2" v="17630"/>
    </bk>
    <bk>
      <rc t="2" v="17631"/>
    </bk>
    <bk>
      <rc t="2" v="17632"/>
    </bk>
    <bk>
      <rc t="2" v="17633"/>
    </bk>
    <bk>
      <rc t="2" v="17634"/>
    </bk>
    <bk>
      <rc t="2" v="17635"/>
    </bk>
    <bk>
      <rc t="2" v="17636"/>
    </bk>
    <bk>
      <rc t="2" v="17637"/>
    </bk>
    <bk>
      <rc t="2" v="17638"/>
    </bk>
    <bk>
      <rc t="2" v="17639"/>
    </bk>
    <bk>
      <rc t="2" v="17640"/>
    </bk>
    <bk>
      <rc t="2" v="17641"/>
    </bk>
    <bk>
      <rc t="2" v="17642"/>
    </bk>
    <bk>
      <rc t="2" v="17643"/>
    </bk>
    <bk>
      <rc t="2" v="17644"/>
    </bk>
    <bk>
      <rc t="2" v="17645"/>
    </bk>
    <bk>
      <rc t="2" v="17646"/>
    </bk>
    <bk>
      <rc t="2" v="17647"/>
    </bk>
    <bk>
      <rc t="2" v="17648"/>
    </bk>
    <bk>
      <rc t="2" v="17649"/>
    </bk>
    <bk>
      <rc t="2" v="17650"/>
    </bk>
    <bk>
      <rc t="2" v="17651"/>
    </bk>
    <bk>
      <rc t="2" v="17652"/>
    </bk>
    <bk>
      <rc t="2" v="17653"/>
    </bk>
    <bk>
      <rc t="2" v="17654"/>
    </bk>
    <bk>
      <rc t="2" v="17655"/>
    </bk>
    <bk>
      <rc t="2" v="17656"/>
    </bk>
    <bk>
      <rc t="2" v="17657"/>
    </bk>
    <bk>
      <rc t="2" v="17658"/>
    </bk>
    <bk>
      <rc t="2" v="17659"/>
    </bk>
    <bk>
      <rc t="2" v="17660"/>
    </bk>
    <bk>
      <rc t="2" v="17661"/>
    </bk>
    <bk>
      <rc t="2" v="17662"/>
    </bk>
    <bk>
      <rc t="2" v="17663"/>
    </bk>
    <bk>
      <rc t="2" v="17664"/>
    </bk>
    <bk>
      <rc t="2" v="17665"/>
    </bk>
    <bk>
      <rc t="2" v="17666"/>
    </bk>
    <bk>
      <rc t="2" v="17667"/>
    </bk>
    <bk>
      <rc t="2" v="17668"/>
    </bk>
    <bk>
      <rc t="2" v="17669"/>
    </bk>
    <bk>
      <rc t="2" v="17670"/>
    </bk>
    <bk>
      <rc t="2" v="17671"/>
    </bk>
    <bk>
      <rc t="2" v="17672"/>
    </bk>
    <bk>
      <rc t="2" v="17673"/>
    </bk>
    <bk>
      <rc t="2" v="17674"/>
    </bk>
    <bk>
      <rc t="2" v="17675"/>
    </bk>
    <bk>
      <rc t="2" v="17676"/>
    </bk>
    <bk>
      <rc t="2" v="17677"/>
    </bk>
    <bk>
      <rc t="2" v="17678"/>
    </bk>
    <bk>
      <rc t="2" v="17679"/>
    </bk>
    <bk>
      <rc t="2" v="17680"/>
    </bk>
    <bk>
      <rc t="2" v="17681"/>
    </bk>
    <bk>
      <rc t="2" v="17682"/>
    </bk>
    <bk>
      <rc t="2" v="17683"/>
    </bk>
    <bk>
      <rc t="2" v="17684"/>
    </bk>
    <bk>
      <rc t="2" v="17685"/>
    </bk>
    <bk>
      <rc t="2" v="17686"/>
    </bk>
    <bk>
      <rc t="2" v="17687"/>
    </bk>
    <bk>
      <rc t="2" v="17688"/>
    </bk>
    <bk>
      <rc t="2" v="17689"/>
    </bk>
    <bk>
      <rc t="2" v="17690"/>
    </bk>
    <bk>
      <rc t="2" v="17691"/>
    </bk>
    <bk>
      <rc t="2" v="17692"/>
    </bk>
    <bk>
      <rc t="2" v="17693"/>
    </bk>
    <bk>
      <rc t="2" v="17694"/>
    </bk>
    <bk>
      <rc t="2" v="17695"/>
    </bk>
    <bk>
      <rc t="2" v="17696"/>
    </bk>
    <bk>
      <rc t="2" v="17697"/>
    </bk>
    <bk>
      <rc t="2" v="17698"/>
    </bk>
    <bk>
      <rc t="2" v="17699"/>
    </bk>
    <bk>
      <rc t="2" v="17700"/>
    </bk>
    <bk>
      <rc t="2" v="17701"/>
    </bk>
    <bk>
      <rc t="2" v="17702"/>
    </bk>
    <bk>
      <rc t="2" v="17703"/>
    </bk>
    <bk>
      <rc t="2" v="17704"/>
    </bk>
    <bk>
      <rc t="2" v="17705"/>
    </bk>
    <bk>
      <rc t="2" v="17706"/>
    </bk>
    <bk>
      <rc t="2" v="17707"/>
    </bk>
    <bk>
      <rc t="2" v="17708"/>
    </bk>
    <bk>
      <rc t="2" v="17709"/>
    </bk>
    <bk>
      <rc t="2" v="17710"/>
    </bk>
    <bk>
      <rc t="2" v="17711"/>
    </bk>
    <bk>
      <rc t="2" v="17712"/>
    </bk>
    <bk>
      <rc t="2" v="17713"/>
    </bk>
    <bk>
      <rc t="2" v="17714"/>
    </bk>
    <bk>
      <rc t="2" v="17715"/>
    </bk>
    <bk>
      <rc t="2" v="17716"/>
    </bk>
    <bk>
      <rc t="2" v="17717"/>
    </bk>
    <bk>
      <rc t="2" v="17718"/>
    </bk>
    <bk>
      <rc t="2" v="17719"/>
    </bk>
    <bk>
      <rc t="2" v="17720"/>
    </bk>
    <bk>
      <rc t="2" v="17721"/>
    </bk>
    <bk>
      <rc t="2" v="17722"/>
    </bk>
    <bk>
      <rc t="2" v="17723"/>
    </bk>
    <bk>
      <rc t="2" v="17724"/>
    </bk>
    <bk>
      <rc t="2" v="17725"/>
    </bk>
    <bk>
      <rc t="2" v="17726"/>
    </bk>
    <bk>
      <rc t="2" v="17727"/>
    </bk>
    <bk>
      <rc t="2" v="17728"/>
    </bk>
    <bk>
      <rc t="2" v="17729"/>
    </bk>
    <bk>
      <rc t="2" v="17730"/>
    </bk>
    <bk>
      <rc t="2" v="17731"/>
    </bk>
    <bk>
      <rc t="2" v="17732"/>
    </bk>
    <bk>
      <rc t="2" v="17733"/>
    </bk>
    <bk>
      <rc t="2" v="17734"/>
    </bk>
    <bk>
      <rc t="2" v="17735"/>
    </bk>
    <bk>
      <rc t="2" v="17736"/>
    </bk>
    <bk>
      <rc t="2" v="17737"/>
    </bk>
    <bk>
      <rc t="2" v="17738"/>
    </bk>
    <bk>
      <rc t="2" v="17739"/>
    </bk>
    <bk>
      <rc t="2" v="17740"/>
    </bk>
    <bk>
      <rc t="2" v="17741"/>
    </bk>
    <bk>
      <rc t="2" v="17742"/>
    </bk>
    <bk>
      <rc t="2" v="17743"/>
    </bk>
    <bk>
      <rc t="2" v="17744"/>
    </bk>
    <bk>
      <rc t="2" v="17745"/>
    </bk>
    <bk>
      <rc t="2" v="17746"/>
    </bk>
    <bk>
      <rc t="2" v="17747"/>
    </bk>
    <bk>
      <rc t="2" v="17748"/>
    </bk>
    <bk>
      <rc t="2" v="17749"/>
    </bk>
    <bk>
      <rc t="2" v="17750"/>
    </bk>
    <bk>
      <rc t="2" v="17751"/>
    </bk>
    <bk>
      <rc t="2" v="17752"/>
    </bk>
    <bk>
      <rc t="2" v="17753"/>
    </bk>
    <bk>
      <rc t="2" v="17754"/>
    </bk>
    <bk>
      <rc t="2" v="17755"/>
    </bk>
    <bk>
      <rc t="2" v="17756"/>
    </bk>
    <bk>
      <rc t="2" v="17757"/>
    </bk>
    <bk>
      <rc t="2" v="17758"/>
    </bk>
    <bk>
      <rc t="2" v="17759"/>
    </bk>
    <bk>
      <rc t="2" v="17760"/>
    </bk>
    <bk>
      <rc t="2" v="17761"/>
    </bk>
    <bk>
      <rc t="2" v="17762"/>
    </bk>
    <bk>
      <rc t="2" v="17763"/>
    </bk>
    <bk>
      <rc t="2" v="17764"/>
    </bk>
    <bk>
      <rc t="2" v="17765"/>
    </bk>
    <bk>
      <rc t="2" v="17766"/>
    </bk>
    <bk>
      <rc t="2" v="17767"/>
    </bk>
    <bk>
      <rc t="2" v="17768"/>
    </bk>
    <bk>
      <rc t="2" v="17769"/>
    </bk>
    <bk>
      <rc t="2" v="17770"/>
    </bk>
    <bk>
      <rc t="2" v="17771"/>
    </bk>
    <bk>
      <rc t="2" v="17772"/>
    </bk>
    <bk>
      <rc t="2" v="17773"/>
    </bk>
    <bk>
      <rc t="2" v="17774"/>
    </bk>
    <bk>
      <rc t="2" v="17775"/>
    </bk>
    <bk>
      <rc t="2" v="17776"/>
    </bk>
    <bk>
      <rc t="2" v="17777"/>
    </bk>
    <bk>
      <rc t="2" v="17778"/>
    </bk>
    <bk>
      <rc t="2" v="17779"/>
    </bk>
    <bk>
      <rc t="2" v="17780"/>
    </bk>
    <bk>
      <rc t="2" v="17781"/>
    </bk>
    <bk>
      <rc t="2" v="17782"/>
    </bk>
    <bk>
      <rc t="2" v="17783"/>
    </bk>
    <bk>
      <rc t="2" v="17784"/>
    </bk>
    <bk>
      <rc t="2" v="17785"/>
    </bk>
    <bk>
      <rc t="2" v="17786"/>
    </bk>
    <bk>
      <rc t="2" v="17787"/>
    </bk>
    <bk>
      <rc t="2" v="17788"/>
    </bk>
    <bk>
      <rc t="2" v="17789"/>
    </bk>
    <bk>
      <rc t="2" v="17790"/>
    </bk>
    <bk>
      <rc t="2" v="17791"/>
    </bk>
    <bk>
      <rc t="2" v="17792"/>
    </bk>
    <bk>
      <rc t="2" v="17793"/>
    </bk>
    <bk>
      <rc t="2" v="17794"/>
    </bk>
    <bk>
      <rc t="2" v="17795"/>
    </bk>
    <bk>
      <rc t="2" v="17796"/>
    </bk>
    <bk>
      <rc t="2" v="17797"/>
    </bk>
    <bk>
      <rc t="2" v="17798"/>
    </bk>
    <bk>
      <rc t="2" v="17799"/>
    </bk>
    <bk>
      <rc t="2" v="17800"/>
    </bk>
    <bk>
      <rc t="2" v="17801"/>
    </bk>
    <bk>
      <rc t="2" v="17802"/>
    </bk>
    <bk>
      <rc t="2" v="17803"/>
    </bk>
    <bk>
      <rc t="2" v="17804"/>
    </bk>
    <bk>
      <rc t="2" v="17805"/>
    </bk>
    <bk>
      <rc t="2" v="17806"/>
    </bk>
    <bk>
      <rc t="2" v="17807"/>
    </bk>
    <bk>
      <rc t="2" v="17808"/>
    </bk>
    <bk>
      <rc t="2" v="17809"/>
    </bk>
    <bk>
      <rc t="2" v="17810"/>
    </bk>
    <bk>
      <rc t="2" v="17811"/>
    </bk>
    <bk>
      <rc t="2" v="17812"/>
    </bk>
    <bk>
      <rc t="2" v="17813"/>
    </bk>
    <bk>
      <rc t="2" v="17814"/>
    </bk>
    <bk>
      <rc t="2" v="17815"/>
    </bk>
    <bk>
      <rc t="2" v="17816"/>
    </bk>
    <bk>
      <rc t="2" v="17817"/>
    </bk>
    <bk>
      <rc t="2" v="17818"/>
    </bk>
    <bk>
      <rc t="2" v="17819"/>
    </bk>
    <bk>
      <rc t="2" v="17820"/>
    </bk>
    <bk>
      <rc t="2" v="17821"/>
    </bk>
    <bk>
      <rc t="2" v="17822"/>
    </bk>
    <bk>
      <rc t="2" v="17823"/>
    </bk>
    <bk>
      <rc t="2" v="17824"/>
    </bk>
    <bk>
      <rc t="2" v="17825"/>
    </bk>
    <bk>
      <rc t="2" v="17826"/>
    </bk>
    <bk>
      <rc t="2" v="17827"/>
    </bk>
    <bk>
      <rc t="2" v="17828"/>
    </bk>
    <bk>
      <rc t="2" v="17829"/>
    </bk>
    <bk>
      <rc t="2" v="17830"/>
    </bk>
    <bk>
      <rc t="2" v="17831"/>
    </bk>
    <bk>
      <rc t="2" v="17832"/>
    </bk>
    <bk>
      <rc t="2" v="17833"/>
    </bk>
    <bk>
      <rc t="2" v="17834"/>
    </bk>
    <bk>
      <rc t="2" v="17835"/>
    </bk>
    <bk>
      <rc t="2" v="17836"/>
    </bk>
    <bk>
      <rc t="2" v="17837"/>
    </bk>
    <bk>
      <rc t="2" v="17838"/>
    </bk>
    <bk>
      <rc t="2" v="17839"/>
    </bk>
    <bk>
      <rc t="2" v="17840"/>
    </bk>
    <bk>
      <rc t="2" v="17841"/>
    </bk>
    <bk>
      <rc t="2" v="17842"/>
    </bk>
    <bk>
      <rc t="2" v="17843"/>
    </bk>
    <bk>
      <rc t="2" v="17844"/>
    </bk>
    <bk>
      <rc t="2" v="17845"/>
    </bk>
    <bk>
      <rc t="2" v="17846"/>
    </bk>
    <bk>
      <rc t="2" v="17847"/>
    </bk>
    <bk>
      <rc t="2" v="17848"/>
    </bk>
    <bk>
      <rc t="2" v="17849"/>
    </bk>
    <bk>
      <rc t="2" v="17850"/>
    </bk>
    <bk>
      <rc t="2" v="17851"/>
    </bk>
    <bk>
      <rc t="2" v="17852"/>
    </bk>
    <bk>
      <rc t="2" v="17853"/>
    </bk>
    <bk>
      <rc t="2" v="17854"/>
    </bk>
    <bk>
      <rc t="2" v="17855"/>
    </bk>
    <bk>
      <rc t="2" v="17856"/>
    </bk>
    <bk>
      <rc t="2" v="17857"/>
    </bk>
    <bk>
      <rc t="2" v="17858"/>
    </bk>
    <bk>
      <rc t="2" v="17859"/>
    </bk>
    <bk>
      <rc t="2" v="17860"/>
    </bk>
    <bk>
      <rc t="2" v="17861"/>
    </bk>
    <bk>
      <rc t="2" v="17862"/>
    </bk>
    <bk>
      <rc t="2" v="17863"/>
    </bk>
    <bk>
      <rc t="2" v="17864"/>
    </bk>
    <bk>
      <rc t="2" v="17865"/>
    </bk>
    <bk>
      <rc t="2" v="17866"/>
    </bk>
    <bk>
      <rc t="2" v="17867"/>
    </bk>
    <bk>
      <rc t="2" v="17868"/>
    </bk>
    <bk>
      <rc t="2" v="17869"/>
    </bk>
    <bk>
      <rc t="2" v="17870"/>
    </bk>
    <bk>
      <rc t="2" v="17871"/>
    </bk>
    <bk>
      <rc t="2" v="17872"/>
    </bk>
    <bk>
      <rc t="2" v="17873"/>
    </bk>
    <bk>
      <rc t="2" v="17874"/>
    </bk>
    <bk>
      <rc t="2" v="17875"/>
    </bk>
    <bk>
      <rc t="2" v="17876"/>
    </bk>
    <bk>
      <rc t="2" v="17877"/>
    </bk>
    <bk>
      <rc t="2" v="17878"/>
    </bk>
    <bk>
      <rc t="2" v="17879"/>
    </bk>
    <bk>
      <rc t="2" v="17880"/>
    </bk>
    <bk>
      <rc t="2" v="17881"/>
    </bk>
    <bk>
      <rc t="2" v="17882"/>
    </bk>
    <bk>
      <rc t="2" v="17883"/>
    </bk>
    <bk>
      <rc t="2" v="17884"/>
    </bk>
    <bk>
      <rc t="2" v="17885"/>
    </bk>
    <bk>
      <rc t="2" v="17886"/>
    </bk>
    <bk>
      <rc t="2" v="17887"/>
    </bk>
    <bk>
      <rc t="2" v="17888"/>
    </bk>
    <bk>
      <rc t="2" v="17889"/>
    </bk>
    <bk>
      <rc t="2" v="17890"/>
    </bk>
    <bk>
      <rc t="2" v="17891"/>
    </bk>
    <bk>
      <rc t="2" v="17892"/>
    </bk>
    <bk>
      <rc t="2" v="17893"/>
    </bk>
    <bk>
      <rc t="2" v="17894"/>
    </bk>
    <bk>
      <rc t="2" v="17895"/>
    </bk>
    <bk>
      <rc t="2" v="17896"/>
    </bk>
    <bk>
      <rc t="2" v="17897"/>
    </bk>
    <bk>
      <rc t="2" v="17898"/>
    </bk>
    <bk>
      <rc t="2" v="17899"/>
    </bk>
    <bk>
      <rc t="2" v="17900"/>
    </bk>
    <bk>
      <rc t="2" v="17901"/>
    </bk>
    <bk>
      <rc t="2" v="17902"/>
    </bk>
    <bk>
      <rc t="2" v="17903"/>
    </bk>
    <bk>
      <rc t="2" v="17904"/>
    </bk>
    <bk>
      <rc t="2" v="17905"/>
    </bk>
    <bk>
      <rc t="2" v="17906"/>
    </bk>
    <bk>
      <rc t="2" v="17907"/>
    </bk>
    <bk>
      <rc t="2" v="17908"/>
    </bk>
    <bk>
      <rc t="2" v="17909"/>
    </bk>
    <bk>
      <rc t="2" v="17910"/>
    </bk>
    <bk>
      <rc t="2" v="17911"/>
    </bk>
    <bk>
      <rc t="2" v="17912"/>
    </bk>
    <bk>
      <rc t="2" v="17913"/>
    </bk>
    <bk>
      <rc t="2" v="17914"/>
    </bk>
    <bk>
      <rc t="2" v="17915"/>
    </bk>
    <bk>
      <rc t="2" v="17916"/>
    </bk>
    <bk>
      <rc t="2" v="17917"/>
    </bk>
    <bk>
      <rc t="2" v="17918"/>
    </bk>
    <bk>
      <rc t="2" v="17919"/>
    </bk>
    <bk>
      <rc t="2" v="17920"/>
    </bk>
    <bk>
      <rc t="2" v="17921"/>
    </bk>
    <bk>
      <rc t="2" v="17922"/>
    </bk>
    <bk>
      <rc t="2" v="17923"/>
    </bk>
    <bk>
      <rc t="2" v="17924"/>
    </bk>
    <bk>
      <rc t="2" v="17925"/>
    </bk>
    <bk>
      <rc t="2" v="17926"/>
    </bk>
    <bk>
      <rc t="2" v="17927"/>
    </bk>
    <bk>
      <rc t="2" v="17928"/>
    </bk>
    <bk>
      <rc t="2" v="17929"/>
    </bk>
    <bk>
      <rc t="2" v="17930"/>
    </bk>
    <bk>
      <rc t="2" v="17931"/>
    </bk>
    <bk>
      <rc t="2" v="17932"/>
    </bk>
    <bk>
      <rc t="2" v="17933"/>
    </bk>
    <bk>
      <rc t="2" v="17934"/>
    </bk>
    <bk>
      <rc t="2" v="17935"/>
    </bk>
    <bk>
      <rc t="2" v="17936"/>
    </bk>
    <bk>
      <rc t="2" v="17937"/>
    </bk>
    <bk>
      <rc t="2" v="17938"/>
    </bk>
    <bk>
      <rc t="2" v="17939"/>
    </bk>
    <bk>
      <rc t="2" v="17940"/>
    </bk>
    <bk>
      <rc t="2" v="17941"/>
    </bk>
    <bk>
      <rc t="2" v="17942"/>
    </bk>
    <bk>
      <rc t="2" v="17943"/>
    </bk>
    <bk>
      <rc t="2" v="17944"/>
    </bk>
    <bk>
      <rc t="2" v="17945"/>
    </bk>
    <bk>
      <rc t="2" v="17946"/>
    </bk>
    <bk>
      <rc t="2" v="17947"/>
    </bk>
    <bk>
      <rc t="2" v="17948"/>
    </bk>
    <bk>
      <rc t="2" v="17949"/>
    </bk>
    <bk>
      <rc t="2" v="17950"/>
    </bk>
    <bk>
      <rc t="2" v="17951"/>
    </bk>
    <bk>
      <rc t="2" v="17952"/>
    </bk>
    <bk>
      <rc t="2" v="17953"/>
    </bk>
    <bk>
      <rc t="2" v="17954"/>
    </bk>
    <bk>
      <rc t="2" v="17955"/>
    </bk>
    <bk>
      <rc t="2" v="17956"/>
    </bk>
    <bk>
      <rc t="2" v="17957"/>
    </bk>
    <bk>
      <rc t="2" v="17958"/>
    </bk>
    <bk>
      <rc t="2" v="17959"/>
    </bk>
    <bk>
      <rc t="2" v="17960"/>
    </bk>
    <bk>
      <rc t="2" v="17961"/>
    </bk>
    <bk>
      <rc t="2" v="17962"/>
    </bk>
    <bk>
      <rc t="2" v="17963"/>
    </bk>
    <bk>
      <rc t="2" v="17964"/>
    </bk>
    <bk>
      <rc t="2" v="17965"/>
    </bk>
    <bk>
      <rc t="2" v="17966"/>
    </bk>
    <bk>
      <rc t="2" v="17967"/>
    </bk>
    <bk>
      <rc t="2" v="17968"/>
    </bk>
    <bk>
      <rc t="2" v="17969"/>
    </bk>
    <bk>
      <rc t="2" v="17970"/>
    </bk>
    <bk>
      <rc t="2" v="17971"/>
    </bk>
    <bk>
      <rc t="2" v="17972"/>
    </bk>
    <bk>
      <rc t="2" v="17973"/>
    </bk>
    <bk>
      <rc t="2" v="17974"/>
    </bk>
    <bk>
      <rc t="2" v="17975"/>
    </bk>
    <bk>
      <rc t="2" v="17976"/>
    </bk>
    <bk>
      <rc t="2" v="17977"/>
    </bk>
    <bk>
      <rc t="2" v="17978"/>
    </bk>
    <bk>
      <rc t="2" v="17979"/>
    </bk>
    <bk>
      <rc t="2" v="17980"/>
    </bk>
    <bk>
      <rc t="2" v="17981"/>
    </bk>
    <bk>
      <rc t="2" v="17982"/>
    </bk>
    <bk>
      <rc t="2" v="17983"/>
    </bk>
    <bk>
      <rc t="2" v="17984"/>
    </bk>
    <bk>
      <rc t="2" v="17985"/>
    </bk>
    <bk>
      <rc t="2" v="17986"/>
    </bk>
    <bk>
      <rc t="2" v="17987"/>
    </bk>
    <bk>
      <rc t="2" v="17988"/>
    </bk>
    <bk>
      <rc t="2" v="17989"/>
    </bk>
    <bk>
      <rc t="2" v="17990"/>
    </bk>
    <bk>
      <rc t="2" v="17991"/>
    </bk>
    <bk>
      <rc t="2" v="17992"/>
    </bk>
    <bk>
      <rc t="2" v="17993"/>
    </bk>
    <bk>
      <rc t="2" v="17994"/>
    </bk>
    <bk>
      <rc t="2" v="17995"/>
    </bk>
    <bk>
      <rc t="2" v="17996"/>
    </bk>
    <bk>
      <rc t="2" v="17997"/>
    </bk>
    <bk>
      <rc t="2" v="17998"/>
    </bk>
    <bk>
      <rc t="2" v="17999"/>
    </bk>
    <bk>
      <rc t="2" v="18000"/>
    </bk>
    <bk>
      <rc t="2" v="18001"/>
    </bk>
    <bk>
      <rc t="2" v="18002"/>
    </bk>
    <bk>
      <rc t="2" v="18003"/>
    </bk>
    <bk>
      <rc t="2" v="18004"/>
    </bk>
    <bk>
      <rc t="2" v="18005"/>
    </bk>
    <bk>
      <rc t="2" v="18006"/>
    </bk>
    <bk>
      <rc t="2" v="18007"/>
    </bk>
    <bk>
      <rc t="2" v="18008"/>
    </bk>
    <bk>
      <rc t="2" v="18009"/>
    </bk>
    <bk>
      <rc t="2" v="18010"/>
    </bk>
    <bk>
      <rc t="2" v="18011"/>
    </bk>
    <bk>
      <rc t="2" v="18012"/>
    </bk>
    <bk>
      <rc t="2" v="18013"/>
    </bk>
    <bk>
      <rc t="2" v="18014"/>
    </bk>
    <bk>
      <rc t="2" v="18015"/>
    </bk>
    <bk>
      <rc t="2" v="18016"/>
    </bk>
    <bk>
      <rc t="2" v="18017"/>
    </bk>
    <bk>
      <rc t="2" v="18018"/>
    </bk>
    <bk>
      <rc t="2" v="18019"/>
    </bk>
    <bk>
      <rc t="2" v="18020"/>
    </bk>
    <bk>
      <rc t="2" v="18021"/>
    </bk>
    <bk>
      <rc t="2" v="18022"/>
    </bk>
    <bk>
      <rc t="2" v="18023"/>
    </bk>
    <bk>
      <rc t="2" v="18024"/>
    </bk>
    <bk>
      <rc t="2" v="18025"/>
    </bk>
    <bk>
      <rc t="2" v="18026"/>
    </bk>
    <bk>
      <rc t="2" v="18027"/>
    </bk>
    <bk>
      <rc t="2" v="18028"/>
    </bk>
    <bk>
      <rc t="2" v="18029"/>
    </bk>
    <bk>
      <rc t="2" v="18030"/>
    </bk>
    <bk>
      <rc t="2" v="18031"/>
    </bk>
    <bk>
      <rc t="2" v="18032"/>
    </bk>
    <bk>
      <rc t="2" v="18033"/>
    </bk>
    <bk>
      <rc t="2" v="18034"/>
    </bk>
    <bk>
      <rc t="2" v="18035"/>
    </bk>
    <bk>
      <rc t="2" v="18036"/>
    </bk>
    <bk>
      <rc t="2" v="18037"/>
    </bk>
    <bk>
      <rc t="2" v="18038"/>
    </bk>
    <bk>
      <rc t="2" v="18039"/>
    </bk>
    <bk>
      <rc t="2" v="18040"/>
    </bk>
    <bk>
      <rc t="2" v="18041"/>
    </bk>
    <bk>
      <rc t="2" v="18042"/>
    </bk>
    <bk>
      <rc t="2" v="18043"/>
    </bk>
    <bk>
      <rc t="2" v="18044"/>
    </bk>
    <bk>
      <rc t="2" v="18045"/>
    </bk>
    <bk>
      <rc t="2" v="18046"/>
    </bk>
    <bk>
      <rc t="2" v="18047"/>
    </bk>
    <bk>
      <rc t="2" v="18048"/>
    </bk>
    <bk>
      <rc t="2" v="18049"/>
    </bk>
    <bk>
      <rc t="2" v="18050"/>
    </bk>
    <bk>
      <rc t="2" v="18051"/>
    </bk>
    <bk>
      <rc t="2" v="18052"/>
    </bk>
    <bk>
      <rc t="2" v="18053"/>
    </bk>
    <bk>
      <rc t="2" v="18054"/>
    </bk>
    <bk>
      <rc t="2" v="18055"/>
    </bk>
    <bk>
      <rc t="2" v="18056"/>
    </bk>
    <bk>
      <rc t="2" v="18057"/>
    </bk>
    <bk>
      <rc t="2" v="18058"/>
    </bk>
    <bk>
      <rc t="2" v="18059"/>
    </bk>
    <bk>
      <rc t="2" v="18060"/>
    </bk>
    <bk>
      <rc t="2" v="18061"/>
    </bk>
    <bk>
      <rc t="2" v="18062"/>
    </bk>
    <bk>
      <rc t="2" v="18063"/>
    </bk>
    <bk>
      <rc t="2" v="18064"/>
    </bk>
    <bk>
      <rc t="2" v="18065"/>
    </bk>
    <bk>
      <rc t="2" v="18066"/>
    </bk>
    <bk>
      <rc t="2" v="18067"/>
    </bk>
    <bk>
      <rc t="2" v="18068"/>
    </bk>
    <bk>
      <rc t="2" v="18069"/>
    </bk>
    <bk>
      <rc t="2" v="18070"/>
    </bk>
    <bk>
      <rc t="2" v="18071"/>
    </bk>
    <bk>
      <rc t="2" v="18072"/>
    </bk>
    <bk>
      <rc t="2" v="18073"/>
    </bk>
    <bk>
      <rc t="2" v="18074"/>
    </bk>
    <bk>
      <rc t="2" v="18075"/>
    </bk>
    <bk>
      <rc t="2" v="18076"/>
    </bk>
    <bk>
      <rc t="2" v="18077"/>
    </bk>
    <bk>
      <rc t="2" v="18078"/>
    </bk>
    <bk>
      <rc t="2" v="18079"/>
    </bk>
    <bk>
      <rc t="2" v="18080"/>
    </bk>
    <bk>
      <rc t="2" v="18081"/>
    </bk>
    <bk>
      <rc t="2" v="18082"/>
    </bk>
    <bk>
      <rc t="2" v="18083"/>
    </bk>
    <bk>
      <rc t="2" v="18084"/>
    </bk>
    <bk>
      <rc t="2" v="18085"/>
    </bk>
    <bk>
      <rc t="2" v="18086"/>
    </bk>
    <bk>
      <rc t="2" v="18087"/>
    </bk>
    <bk>
      <rc t="2" v="18088"/>
    </bk>
    <bk>
      <rc t="2" v="18089"/>
    </bk>
    <bk>
      <rc t="2" v="18090"/>
    </bk>
    <bk>
      <rc t="2" v="18091"/>
    </bk>
    <bk>
      <rc t="2" v="18092"/>
    </bk>
    <bk>
      <rc t="2" v="18093"/>
    </bk>
    <bk>
      <rc t="2" v="18094"/>
    </bk>
    <bk>
      <rc t="2" v="18095"/>
    </bk>
    <bk>
      <rc t="2" v="18096"/>
    </bk>
    <bk>
      <rc t="2" v="18097"/>
    </bk>
    <bk>
      <rc t="2" v="18098"/>
    </bk>
    <bk>
      <rc t="2" v="18099"/>
    </bk>
    <bk>
      <rc t="2" v="18100"/>
    </bk>
    <bk>
      <rc t="2" v="18101"/>
    </bk>
    <bk>
      <rc t="2" v="18102"/>
    </bk>
    <bk>
      <rc t="2" v="18103"/>
    </bk>
    <bk>
      <rc t="2" v="18104"/>
    </bk>
    <bk>
      <rc t="2" v="18105"/>
    </bk>
    <bk>
      <rc t="2" v="18106"/>
    </bk>
    <bk>
      <rc t="2" v="18107"/>
    </bk>
    <bk>
      <rc t="2" v="18108"/>
    </bk>
    <bk>
      <rc t="2" v="18109"/>
    </bk>
    <bk>
      <rc t="2" v="18110"/>
    </bk>
    <bk>
      <rc t="2" v="18111"/>
    </bk>
    <bk>
      <rc t="2" v="18112"/>
    </bk>
    <bk>
      <rc t="2" v="18113"/>
    </bk>
    <bk>
      <rc t="2" v="18114"/>
    </bk>
    <bk>
      <rc t="2" v="18115"/>
    </bk>
    <bk>
      <rc t="2" v="18116"/>
    </bk>
    <bk>
      <rc t="2" v="18117"/>
    </bk>
    <bk>
      <rc t="2" v="18118"/>
    </bk>
    <bk>
      <rc t="2" v="18119"/>
    </bk>
    <bk>
      <rc t="2" v="18120"/>
    </bk>
    <bk>
      <rc t="2" v="18121"/>
    </bk>
    <bk>
      <rc t="2" v="18122"/>
    </bk>
    <bk>
      <rc t="2" v="18123"/>
    </bk>
    <bk>
      <rc t="2" v="18124"/>
    </bk>
    <bk>
      <rc t="2" v="18125"/>
    </bk>
    <bk>
      <rc t="2" v="18126"/>
    </bk>
    <bk>
      <rc t="2" v="18127"/>
    </bk>
    <bk>
      <rc t="2" v="18128"/>
    </bk>
    <bk>
      <rc t="2" v="18129"/>
    </bk>
    <bk>
      <rc t="2" v="18130"/>
    </bk>
    <bk>
      <rc t="2" v="18131"/>
    </bk>
    <bk>
      <rc t="2" v="18132"/>
    </bk>
    <bk>
      <rc t="2" v="18133"/>
    </bk>
    <bk>
      <rc t="2" v="18134"/>
    </bk>
    <bk>
      <rc t="2" v="18135"/>
    </bk>
    <bk>
      <rc t="2" v="18136"/>
    </bk>
    <bk>
      <rc t="2" v="18137"/>
    </bk>
    <bk>
      <rc t="2" v="18138"/>
    </bk>
    <bk>
      <rc t="2" v="18139"/>
    </bk>
    <bk>
      <rc t="2" v="18140"/>
    </bk>
    <bk>
      <rc t="2" v="18141"/>
    </bk>
    <bk>
      <rc t="2" v="18142"/>
    </bk>
    <bk>
      <rc t="2" v="18143"/>
    </bk>
    <bk>
      <rc t="2" v="18144"/>
    </bk>
    <bk>
      <rc t="2" v="18145"/>
    </bk>
    <bk>
      <rc t="2" v="18146"/>
    </bk>
    <bk>
      <rc t="2" v="18147"/>
    </bk>
    <bk>
      <rc t="2" v="18148"/>
    </bk>
    <bk>
      <rc t="2" v="18149"/>
    </bk>
    <bk>
      <rc t="2" v="18150"/>
    </bk>
    <bk>
      <rc t="2" v="18151"/>
    </bk>
    <bk>
      <rc t="2" v="18152"/>
    </bk>
    <bk>
      <rc t="2" v="18153"/>
    </bk>
    <bk>
      <rc t="2" v="18154"/>
    </bk>
    <bk>
      <rc t="2" v="18155"/>
    </bk>
    <bk>
      <rc t="2" v="18156"/>
    </bk>
    <bk>
      <rc t="2" v="18157"/>
    </bk>
    <bk>
      <rc t="2" v="18158"/>
    </bk>
    <bk>
      <rc t="2" v="18159"/>
    </bk>
    <bk>
      <rc t="2" v="18160"/>
    </bk>
    <bk>
      <rc t="2" v="18161"/>
    </bk>
    <bk>
      <rc t="2" v="18162"/>
    </bk>
    <bk>
      <rc t="2" v="18163"/>
    </bk>
    <bk>
      <rc t="2" v="18164"/>
    </bk>
    <bk>
      <rc t="2" v="18165"/>
    </bk>
    <bk>
      <rc t="2" v="18166"/>
    </bk>
    <bk>
      <rc t="2" v="18167"/>
    </bk>
    <bk>
      <rc t="2" v="18168"/>
    </bk>
    <bk>
      <rc t="2" v="18169"/>
    </bk>
    <bk>
      <rc t="2" v="18170"/>
    </bk>
    <bk>
      <rc t="2" v="18171"/>
    </bk>
    <bk>
      <rc t="2" v="18172"/>
    </bk>
    <bk>
      <rc t="2" v="18173"/>
    </bk>
    <bk>
      <rc t="2" v="18174"/>
    </bk>
    <bk>
      <rc t="2" v="18175"/>
    </bk>
    <bk>
      <rc t="2" v="18176"/>
    </bk>
    <bk>
      <rc t="2" v="18177"/>
    </bk>
    <bk>
      <rc t="2" v="18178"/>
    </bk>
    <bk>
      <rc t="2" v="18179"/>
    </bk>
    <bk>
      <rc t="2" v="18180"/>
    </bk>
    <bk>
      <rc t="2" v="18181"/>
    </bk>
    <bk>
      <rc t="2" v="18182"/>
    </bk>
    <bk>
      <rc t="2" v="18183"/>
    </bk>
    <bk>
      <rc t="2" v="18184"/>
    </bk>
    <bk>
      <rc t="2" v="18185"/>
    </bk>
    <bk>
      <rc t="2" v="18186"/>
    </bk>
    <bk>
      <rc t="2" v="18187"/>
    </bk>
    <bk>
      <rc t="2" v="18188"/>
    </bk>
    <bk>
      <rc t="2" v="18189"/>
    </bk>
    <bk>
      <rc t="2" v="18190"/>
    </bk>
    <bk>
      <rc t="2" v="18191"/>
    </bk>
    <bk>
      <rc t="2" v="18192"/>
    </bk>
    <bk>
      <rc t="2" v="18193"/>
    </bk>
    <bk>
      <rc t="2" v="18194"/>
    </bk>
    <bk>
      <rc t="2" v="18195"/>
    </bk>
    <bk>
      <rc t="2" v="18196"/>
    </bk>
    <bk>
      <rc t="2" v="18197"/>
    </bk>
    <bk>
      <rc t="2" v="18198"/>
    </bk>
    <bk>
      <rc t="2" v="18199"/>
    </bk>
    <bk>
      <rc t="2" v="18200"/>
    </bk>
    <bk>
      <rc t="2" v="18201"/>
    </bk>
    <bk>
      <rc t="2" v="18202"/>
    </bk>
    <bk>
      <rc t="2" v="18203"/>
    </bk>
    <bk>
      <rc t="2" v="18204"/>
    </bk>
    <bk>
      <rc t="2" v="18205"/>
    </bk>
    <bk>
      <rc t="2" v="18206"/>
    </bk>
    <bk>
      <rc t="2" v="18207"/>
    </bk>
    <bk>
      <rc t="2" v="18208"/>
    </bk>
    <bk>
      <rc t="2" v="18209"/>
    </bk>
    <bk>
      <rc t="2" v="18210"/>
    </bk>
    <bk>
      <rc t="2" v="18211"/>
    </bk>
    <bk>
      <rc t="2" v="18212"/>
    </bk>
    <bk>
      <rc t="2" v="18213"/>
    </bk>
    <bk>
      <rc t="2" v="18214"/>
    </bk>
    <bk>
      <rc t="2" v="18215"/>
    </bk>
    <bk>
      <rc t="2" v="18216"/>
    </bk>
    <bk>
      <rc t="2" v="18217"/>
    </bk>
    <bk>
      <rc t="2" v="18218"/>
    </bk>
    <bk>
      <rc t="2" v="18219"/>
    </bk>
    <bk>
      <rc t="2" v="18220"/>
    </bk>
    <bk>
      <rc t="2" v="18221"/>
    </bk>
    <bk>
      <rc t="2" v="18222"/>
    </bk>
    <bk>
      <rc t="2" v="18223"/>
    </bk>
    <bk>
      <rc t="2" v="18224"/>
    </bk>
    <bk>
      <rc t="2" v="18225"/>
    </bk>
    <bk>
      <rc t="2" v="18226"/>
    </bk>
    <bk>
      <rc t="2" v="18227"/>
    </bk>
    <bk>
      <rc t="2" v="18228"/>
    </bk>
    <bk>
      <rc t="2" v="18229"/>
    </bk>
    <bk>
      <rc t="2" v="18230"/>
    </bk>
    <bk>
      <rc t="2" v="18231"/>
    </bk>
    <bk>
      <rc t="2" v="18232"/>
    </bk>
    <bk>
      <rc t="2" v="18233"/>
    </bk>
    <bk>
      <rc t="2" v="18234"/>
    </bk>
    <bk>
      <rc t="2" v="18235"/>
    </bk>
    <bk>
      <rc t="2" v="18236"/>
    </bk>
    <bk>
      <rc t="2" v="18237"/>
    </bk>
    <bk>
      <rc t="2" v="18238"/>
    </bk>
    <bk>
      <rc t="2" v="18239"/>
    </bk>
    <bk>
      <rc t="2" v="18240"/>
    </bk>
    <bk>
      <rc t="2" v="18241"/>
    </bk>
    <bk>
      <rc t="2" v="18242"/>
    </bk>
    <bk>
      <rc t="2" v="18243"/>
    </bk>
    <bk>
      <rc t="2" v="18244"/>
    </bk>
    <bk>
      <rc t="2" v="18245"/>
    </bk>
    <bk>
      <rc t="2" v="18246"/>
    </bk>
    <bk>
      <rc t="2" v="18247"/>
    </bk>
    <bk>
      <rc t="2" v="18248"/>
    </bk>
    <bk>
      <rc t="2" v="18249"/>
    </bk>
    <bk>
      <rc t="2" v="18250"/>
    </bk>
    <bk>
      <rc t="2" v="18251"/>
    </bk>
    <bk>
      <rc t="2" v="18252"/>
    </bk>
    <bk>
      <rc t="2" v="18253"/>
    </bk>
    <bk>
      <rc t="2" v="18254"/>
    </bk>
    <bk>
      <rc t="2" v="18255"/>
    </bk>
    <bk>
      <rc t="2" v="18256"/>
    </bk>
    <bk>
      <rc t="2" v="18257"/>
    </bk>
    <bk>
      <rc t="2" v="18258"/>
    </bk>
    <bk>
      <rc t="2" v="18259"/>
    </bk>
    <bk>
      <rc t="2" v="18260"/>
    </bk>
    <bk>
      <rc t="2" v="18261"/>
    </bk>
    <bk>
      <rc t="2" v="18262"/>
    </bk>
    <bk>
      <rc t="2" v="18263"/>
    </bk>
    <bk>
      <rc t="2" v="18264"/>
    </bk>
    <bk>
      <rc t="2" v="18265"/>
    </bk>
    <bk>
      <rc t="2" v="18266"/>
    </bk>
    <bk>
      <rc t="2" v="18267"/>
    </bk>
    <bk>
      <rc t="2" v="18268"/>
    </bk>
    <bk>
      <rc t="2" v="18269"/>
    </bk>
    <bk>
      <rc t="2" v="18270"/>
    </bk>
    <bk>
      <rc t="2" v="18271"/>
    </bk>
    <bk>
      <rc t="2" v="18272"/>
    </bk>
    <bk>
      <rc t="2" v="18273"/>
    </bk>
    <bk>
      <rc t="2" v="18274"/>
    </bk>
    <bk>
      <rc t="2" v="18275"/>
    </bk>
    <bk>
      <rc t="2" v="18276"/>
    </bk>
    <bk>
      <rc t="2" v="18277"/>
    </bk>
    <bk>
      <rc t="2" v="18278"/>
    </bk>
    <bk>
      <rc t="2" v="18279"/>
    </bk>
    <bk>
      <rc t="2" v="18280"/>
    </bk>
    <bk>
      <rc t="2" v="18281"/>
    </bk>
    <bk>
      <rc t="2" v="18282"/>
    </bk>
    <bk>
      <rc t="2" v="18283"/>
    </bk>
    <bk>
      <rc t="2" v="18284"/>
    </bk>
    <bk>
      <rc t="2" v="18285"/>
    </bk>
    <bk>
      <rc t="2" v="18286"/>
    </bk>
    <bk>
      <rc t="2" v="18287"/>
    </bk>
    <bk>
      <rc t="2" v="18288"/>
    </bk>
    <bk>
      <rc t="2" v="18289"/>
    </bk>
    <bk>
      <rc t="2" v="18290"/>
    </bk>
    <bk>
      <rc t="2" v="18291"/>
    </bk>
    <bk>
      <rc t="2" v="18292"/>
    </bk>
    <bk>
      <rc t="2" v="18293"/>
    </bk>
    <bk>
      <rc t="2" v="18294"/>
    </bk>
    <bk>
      <rc t="2" v="18295"/>
    </bk>
    <bk>
      <rc t="2" v="18296"/>
    </bk>
    <bk>
      <rc t="2" v="18297"/>
    </bk>
    <bk>
      <rc t="2" v="18298"/>
    </bk>
    <bk>
      <rc t="2" v="18299"/>
    </bk>
    <bk>
      <rc t="2" v="18300"/>
    </bk>
    <bk>
      <rc t="2" v="18301"/>
    </bk>
    <bk>
      <rc t="2" v="18302"/>
    </bk>
    <bk>
      <rc t="2" v="18303"/>
    </bk>
    <bk>
      <rc t="2" v="18304"/>
    </bk>
    <bk>
      <rc t="2" v="18305"/>
    </bk>
    <bk>
      <rc t="2" v="18306"/>
    </bk>
    <bk>
      <rc t="2" v="18307"/>
    </bk>
    <bk>
      <rc t="2" v="18308"/>
    </bk>
    <bk>
      <rc t="2" v="18309"/>
    </bk>
    <bk>
      <rc t="2" v="18310"/>
    </bk>
    <bk>
      <rc t="2" v="18311"/>
    </bk>
    <bk>
      <rc t="2" v="18312"/>
    </bk>
    <bk>
      <rc t="2" v="18313"/>
    </bk>
    <bk>
      <rc t="2" v="18314"/>
    </bk>
    <bk>
      <rc t="2" v="18315"/>
    </bk>
    <bk>
      <rc t="2" v="18316"/>
    </bk>
    <bk>
      <rc t="2" v="18317"/>
    </bk>
    <bk>
      <rc t="2" v="18318"/>
    </bk>
    <bk>
      <rc t="2" v="18319"/>
    </bk>
    <bk>
      <rc t="2" v="18320"/>
    </bk>
    <bk>
      <rc t="2" v="18321"/>
    </bk>
    <bk>
      <rc t="2" v="18322"/>
    </bk>
    <bk>
      <rc t="2" v="18323"/>
    </bk>
    <bk>
      <rc t="2" v="18324"/>
    </bk>
    <bk>
      <rc t="2" v="18325"/>
    </bk>
    <bk>
      <rc t="2" v="18326"/>
    </bk>
    <bk>
      <rc t="2" v="18327"/>
    </bk>
    <bk>
      <rc t="2" v="18328"/>
    </bk>
    <bk>
      <rc t="2" v="18329"/>
    </bk>
    <bk>
      <rc t="2" v="18330"/>
    </bk>
    <bk>
      <rc t="2" v="18331"/>
    </bk>
    <bk>
      <rc t="2" v="18332"/>
    </bk>
    <bk>
      <rc t="2" v="18333"/>
    </bk>
    <bk>
      <rc t="2" v="18334"/>
    </bk>
    <bk>
      <rc t="2" v="18335"/>
    </bk>
    <bk>
      <rc t="2" v="18336"/>
    </bk>
    <bk>
      <rc t="2" v="18337"/>
    </bk>
    <bk>
      <rc t="2" v="18338"/>
    </bk>
    <bk>
      <rc t="2" v="18339"/>
    </bk>
    <bk>
      <rc t="2" v="18340"/>
    </bk>
    <bk>
      <rc t="2" v="18341"/>
    </bk>
    <bk>
      <rc t="2" v="18342"/>
    </bk>
    <bk>
      <rc t="2" v="18343"/>
    </bk>
    <bk>
      <rc t="2" v="18344"/>
    </bk>
    <bk>
      <rc t="2" v="18345"/>
    </bk>
    <bk>
      <rc t="2" v="18346"/>
    </bk>
    <bk>
      <rc t="2" v="18347"/>
    </bk>
    <bk>
      <rc t="2" v="18348"/>
    </bk>
    <bk>
      <rc t="2" v="18349"/>
    </bk>
    <bk>
      <rc t="2" v="18350"/>
    </bk>
    <bk>
      <rc t="2" v="18351"/>
    </bk>
    <bk>
      <rc t="2" v="18352"/>
    </bk>
    <bk>
      <rc t="2" v="18353"/>
    </bk>
    <bk>
      <rc t="2" v="18354"/>
    </bk>
    <bk>
      <rc t="2" v="18355"/>
    </bk>
    <bk>
      <rc t="2" v="18356"/>
    </bk>
    <bk>
      <rc t="2" v="18357"/>
    </bk>
    <bk>
      <rc t="2" v="18358"/>
    </bk>
    <bk>
      <rc t="2" v="18359"/>
    </bk>
    <bk>
      <rc t="2" v="18360"/>
    </bk>
    <bk>
      <rc t="2" v="18361"/>
    </bk>
    <bk>
      <rc t="2" v="18362"/>
    </bk>
    <bk>
      <rc t="2" v="18363"/>
    </bk>
    <bk>
      <rc t="2" v="18364"/>
    </bk>
    <bk>
      <rc t="2" v="18365"/>
    </bk>
    <bk>
      <rc t="2" v="18366"/>
    </bk>
    <bk>
      <rc t="2" v="18367"/>
    </bk>
    <bk>
      <rc t="2" v="18368"/>
    </bk>
    <bk>
      <rc t="2" v="18369"/>
    </bk>
    <bk>
      <rc t="2" v="18370"/>
    </bk>
    <bk>
      <rc t="2" v="18371"/>
    </bk>
    <bk>
      <rc t="2" v="18372"/>
    </bk>
    <bk>
      <rc t="2" v="18373"/>
    </bk>
    <bk>
      <rc t="2" v="18374"/>
    </bk>
    <bk>
      <rc t="2" v="18375"/>
    </bk>
    <bk>
      <rc t="2" v="18376"/>
    </bk>
    <bk>
      <rc t="2" v="18377"/>
    </bk>
    <bk>
      <rc t="2" v="18378"/>
    </bk>
    <bk>
      <rc t="2" v="18379"/>
    </bk>
    <bk>
      <rc t="2" v="18380"/>
    </bk>
    <bk>
      <rc t="2" v="18381"/>
    </bk>
    <bk>
      <rc t="2" v="18382"/>
    </bk>
    <bk>
      <rc t="2" v="18383"/>
    </bk>
    <bk>
      <rc t="2" v="18384"/>
    </bk>
    <bk>
      <rc t="2" v="18385"/>
    </bk>
    <bk>
      <rc t="2" v="18386"/>
    </bk>
    <bk>
      <rc t="2" v="18387"/>
    </bk>
    <bk>
      <rc t="2" v="18388"/>
    </bk>
    <bk>
      <rc t="2" v="18389"/>
    </bk>
    <bk>
      <rc t="2" v="18390"/>
    </bk>
    <bk>
      <rc t="2" v="18391"/>
    </bk>
    <bk>
      <rc t="2" v="18392"/>
    </bk>
    <bk>
      <rc t="2" v="18393"/>
    </bk>
    <bk>
      <rc t="2" v="18394"/>
    </bk>
    <bk>
      <rc t="2" v="18395"/>
    </bk>
    <bk>
      <rc t="2" v="18396"/>
    </bk>
    <bk>
      <rc t="2" v="18397"/>
    </bk>
    <bk>
      <rc t="2" v="18398"/>
    </bk>
    <bk>
      <rc t="2" v="18399"/>
    </bk>
    <bk>
      <rc t="2" v="18400"/>
    </bk>
    <bk>
      <rc t="2" v="18401"/>
    </bk>
    <bk>
      <rc t="2" v="18402"/>
    </bk>
    <bk>
      <rc t="2" v="18403"/>
    </bk>
    <bk>
      <rc t="2" v="18404"/>
    </bk>
    <bk>
      <rc t="2" v="18405"/>
    </bk>
    <bk>
      <rc t="2" v="18406"/>
    </bk>
    <bk>
      <rc t="2" v="18407"/>
    </bk>
    <bk>
      <rc t="2" v="18408"/>
    </bk>
    <bk>
      <rc t="2" v="18409"/>
    </bk>
    <bk>
      <rc t="2" v="18410"/>
    </bk>
    <bk>
      <rc t="2" v="18411"/>
    </bk>
    <bk>
      <rc t="2" v="18412"/>
    </bk>
    <bk>
      <rc t="2" v="18413"/>
    </bk>
    <bk>
      <rc t="2" v="18414"/>
    </bk>
    <bk>
      <rc t="2" v="18415"/>
    </bk>
    <bk>
      <rc t="2" v="18416"/>
    </bk>
    <bk>
      <rc t="2" v="18417"/>
    </bk>
    <bk>
      <rc t="2" v="18418"/>
    </bk>
    <bk>
      <rc t="2" v="18419"/>
    </bk>
    <bk>
      <rc t="2" v="18420"/>
    </bk>
    <bk>
      <rc t="2" v="18421"/>
    </bk>
    <bk>
      <rc t="2" v="18422"/>
    </bk>
    <bk>
      <rc t="2" v="18423"/>
    </bk>
    <bk>
      <rc t="2" v="18424"/>
    </bk>
    <bk>
      <rc t="2" v="18425"/>
    </bk>
    <bk>
      <rc t="2" v="18426"/>
    </bk>
    <bk>
      <rc t="2" v="18427"/>
    </bk>
    <bk>
      <rc t="2" v="18428"/>
    </bk>
    <bk>
      <rc t="2" v="18429"/>
    </bk>
    <bk>
      <rc t="2" v="18430"/>
    </bk>
    <bk>
      <rc t="2" v="18431"/>
    </bk>
    <bk>
      <rc t="2" v="18432"/>
    </bk>
    <bk>
      <rc t="2" v="18433"/>
    </bk>
    <bk>
      <rc t="2" v="18434"/>
    </bk>
    <bk>
      <rc t="2" v="18435"/>
    </bk>
    <bk>
      <rc t="2" v="18436"/>
    </bk>
    <bk>
      <rc t="2" v="18437"/>
    </bk>
    <bk>
      <rc t="2" v="18438"/>
    </bk>
    <bk>
      <rc t="2" v="18439"/>
    </bk>
    <bk>
      <rc t="2" v="18440"/>
    </bk>
    <bk>
      <rc t="2" v="18441"/>
    </bk>
    <bk>
      <rc t="2" v="18442"/>
    </bk>
    <bk>
      <rc t="2" v="18443"/>
    </bk>
    <bk>
      <rc t="2" v="18444"/>
    </bk>
    <bk>
      <rc t="2" v="18445"/>
    </bk>
    <bk>
      <rc t="2" v="18446"/>
    </bk>
    <bk>
      <rc t="2" v="18447"/>
    </bk>
    <bk>
      <rc t="2" v="18448"/>
    </bk>
    <bk>
      <rc t="2" v="18449"/>
    </bk>
    <bk>
      <rc t="2" v="18450"/>
    </bk>
    <bk>
      <rc t="2" v="18451"/>
    </bk>
    <bk>
      <rc t="2" v="18452"/>
    </bk>
    <bk>
      <rc t="2" v="18453"/>
    </bk>
    <bk>
      <rc t="2" v="18454"/>
    </bk>
    <bk>
      <rc t="2" v="18455"/>
    </bk>
    <bk>
      <rc t="2" v="18456"/>
    </bk>
    <bk>
      <rc t="2" v="18457"/>
    </bk>
    <bk>
      <rc t="2" v="18458"/>
    </bk>
    <bk>
      <rc t="2" v="18459"/>
    </bk>
    <bk>
      <rc t="2" v="18460"/>
    </bk>
    <bk>
      <rc t="2" v="18461"/>
    </bk>
    <bk>
      <rc t="2" v="18462"/>
    </bk>
    <bk>
      <rc t="2" v="18463"/>
    </bk>
    <bk>
      <rc t="2" v="18464"/>
    </bk>
    <bk>
      <rc t="2" v="18465"/>
    </bk>
    <bk>
      <rc t="2" v="18466"/>
    </bk>
    <bk>
      <rc t="2" v="18467"/>
    </bk>
    <bk>
      <rc t="2" v="18468"/>
    </bk>
    <bk>
      <rc t="2" v="18469"/>
    </bk>
    <bk>
      <rc t="2" v="18470"/>
    </bk>
    <bk>
      <rc t="2" v="18471"/>
    </bk>
    <bk>
      <rc t="2" v="18472"/>
    </bk>
    <bk>
      <rc t="2" v="18473"/>
    </bk>
    <bk>
      <rc t="2" v="18474"/>
    </bk>
    <bk>
      <rc t="2" v="18475"/>
    </bk>
    <bk>
      <rc t="2" v="18476"/>
    </bk>
    <bk>
      <rc t="2" v="18477"/>
    </bk>
    <bk>
      <rc t="2" v="18478"/>
    </bk>
    <bk>
      <rc t="2" v="18479"/>
    </bk>
    <bk>
      <rc t="2" v="18480"/>
    </bk>
    <bk>
      <rc t="2" v="18481"/>
    </bk>
    <bk>
      <rc t="2" v="18482"/>
    </bk>
    <bk>
      <rc t="2" v="18483"/>
    </bk>
    <bk>
      <rc t="2" v="18484"/>
    </bk>
    <bk>
      <rc t="2" v="18485"/>
    </bk>
    <bk>
      <rc t="2" v="18486"/>
    </bk>
    <bk>
      <rc t="2" v="18487"/>
    </bk>
    <bk>
      <rc t="2" v="18488"/>
    </bk>
    <bk>
      <rc t="2" v="18489"/>
    </bk>
    <bk>
      <rc t="2" v="18490"/>
    </bk>
    <bk>
      <rc t="2" v="18491"/>
    </bk>
    <bk>
      <rc t="2" v="18492"/>
    </bk>
    <bk>
      <rc t="2" v="18493"/>
    </bk>
    <bk>
      <rc t="2" v="18494"/>
    </bk>
    <bk>
      <rc t="2" v="18495"/>
    </bk>
    <bk>
      <rc t="2" v="18496"/>
    </bk>
    <bk>
      <rc t="2" v="18497"/>
    </bk>
    <bk>
      <rc t="2" v="18498"/>
    </bk>
    <bk>
      <rc t="2" v="18499"/>
    </bk>
    <bk>
      <rc t="2" v="18500"/>
    </bk>
    <bk>
      <rc t="2" v="18501"/>
    </bk>
    <bk>
      <rc t="2" v="18502"/>
    </bk>
    <bk>
      <rc t="2" v="18503"/>
    </bk>
    <bk>
      <rc t="2" v="18504"/>
    </bk>
    <bk>
      <rc t="2" v="18505"/>
    </bk>
    <bk>
      <rc t="2" v="18506"/>
    </bk>
    <bk>
      <rc t="2" v="18507"/>
    </bk>
    <bk>
      <rc t="2" v="18508"/>
    </bk>
    <bk>
      <rc t="2" v="18509"/>
    </bk>
    <bk>
      <rc t="2" v="18510"/>
    </bk>
    <bk>
      <rc t="2" v="18511"/>
    </bk>
    <bk>
      <rc t="2" v="18512"/>
    </bk>
    <bk>
      <rc t="2" v="18513"/>
    </bk>
    <bk>
      <rc t="2" v="18514"/>
    </bk>
    <bk>
      <rc t="2" v="18515"/>
    </bk>
    <bk>
      <rc t="2" v="18516"/>
    </bk>
    <bk>
      <rc t="2" v="18517"/>
    </bk>
    <bk>
      <rc t="2" v="18518"/>
    </bk>
    <bk>
      <rc t="2" v="18519"/>
    </bk>
    <bk>
      <rc t="2" v="18520"/>
    </bk>
    <bk>
      <rc t="2" v="18521"/>
    </bk>
    <bk>
      <rc t="2" v="18522"/>
    </bk>
    <bk>
      <rc t="2" v="18523"/>
    </bk>
    <bk>
      <rc t="2" v="18524"/>
    </bk>
    <bk>
      <rc t="2" v="18525"/>
    </bk>
    <bk>
      <rc t="2" v="18526"/>
    </bk>
    <bk>
      <rc t="2" v="18527"/>
    </bk>
    <bk>
      <rc t="2" v="18528"/>
    </bk>
    <bk>
      <rc t="2" v="18529"/>
    </bk>
    <bk>
      <rc t="2" v="18530"/>
    </bk>
    <bk>
      <rc t="2" v="18531"/>
    </bk>
    <bk>
      <rc t="2" v="18532"/>
    </bk>
    <bk>
      <rc t="2" v="18533"/>
    </bk>
    <bk>
      <rc t="2" v="18534"/>
    </bk>
    <bk>
      <rc t="2" v="18535"/>
    </bk>
    <bk>
      <rc t="2" v="18536"/>
    </bk>
    <bk>
      <rc t="2" v="18537"/>
    </bk>
    <bk>
      <rc t="2" v="18538"/>
    </bk>
    <bk>
      <rc t="2" v="18539"/>
    </bk>
    <bk>
      <rc t="2" v="18540"/>
    </bk>
    <bk>
      <rc t="2" v="18541"/>
    </bk>
    <bk>
      <rc t="2" v="18542"/>
    </bk>
    <bk>
      <rc t="2" v="18543"/>
    </bk>
    <bk>
      <rc t="2" v="18544"/>
    </bk>
    <bk>
      <rc t="2" v="18545"/>
    </bk>
    <bk>
      <rc t="2" v="18546"/>
    </bk>
    <bk>
      <rc t="2" v="18547"/>
    </bk>
    <bk>
      <rc t="2" v="18548"/>
    </bk>
    <bk>
      <rc t="2" v="18549"/>
    </bk>
    <bk>
      <rc t="2" v="18550"/>
    </bk>
    <bk>
      <rc t="2" v="18551"/>
    </bk>
    <bk>
      <rc t="2" v="18552"/>
    </bk>
    <bk>
      <rc t="2" v="18553"/>
    </bk>
    <bk>
      <rc t="2" v="18554"/>
    </bk>
    <bk>
      <rc t="2" v="18555"/>
    </bk>
    <bk>
      <rc t="2" v="18556"/>
    </bk>
    <bk>
      <rc t="2" v="18557"/>
    </bk>
    <bk>
      <rc t="2" v="18558"/>
    </bk>
    <bk>
      <rc t="2" v="18559"/>
    </bk>
    <bk>
      <rc t="2" v="18560"/>
    </bk>
    <bk>
      <rc t="2" v="18561"/>
    </bk>
    <bk>
      <rc t="2" v="18562"/>
    </bk>
    <bk>
      <rc t="2" v="18563"/>
    </bk>
    <bk>
      <rc t="2" v="18564"/>
    </bk>
    <bk>
      <rc t="2" v="18565"/>
    </bk>
    <bk>
      <rc t="2" v="18566"/>
    </bk>
    <bk>
      <rc t="2" v="18567"/>
    </bk>
    <bk>
      <rc t="2" v="18568"/>
    </bk>
    <bk>
      <rc t="2" v="18569"/>
    </bk>
    <bk>
      <rc t="2" v="18570"/>
    </bk>
    <bk>
      <rc t="2" v="18571"/>
    </bk>
    <bk>
      <rc t="2" v="18572"/>
    </bk>
    <bk>
      <rc t="2" v="18573"/>
    </bk>
    <bk>
      <rc t="2" v="18574"/>
    </bk>
    <bk>
      <rc t="2" v="18575"/>
    </bk>
    <bk>
      <rc t="2" v="18576"/>
    </bk>
    <bk>
      <rc t="2" v="18577"/>
    </bk>
    <bk>
      <rc t="2" v="18578"/>
    </bk>
    <bk>
      <rc t="2" v="18579"/>
    </bk>
    <bk>
      <rc t="2" v="18580"/>
    </bk>
    <bk>
      <rc t="2" v="18581"/>
    </bk>
    <bk>
      <rc t="2" v="18582"/>
    </bk>
    <bk>
      <rc t="2" v="18583"/>
    </bk>
    <bk>
      <rc t="2" v="18584"/>
    </bk>
    <bk>
      <rc t="2" v="18585"/>
    </bk>
    <bk>
      <rc t="2" v="18586"/>
    </bk>
    <bk>
      <rc t="2" v="18587"/>
    </bk>
    <bk>
      <rc t="2" v="18588"/>
    </bk>
    <bk>
      <rc t="2" v="18589"/>
    </bk>
    <bk>
      <rc t="2" v="18590"/>
    </bk>
    <bk>
      <rc t="2" v="18591"/>
    </bk>
    <bk>
      <rc t="2" v="18592"/>
    </bk>
    <bk>
      <rc t="2" v="18593"/>
    </bk>
    <bk>
      <rc t="2" v="18594"/>
    </bk>
    <bk>
      <rc t="2" v="18595"/>
    </bk>
    <bk>
      <rc t="2" v="18596"/>
    </bk>
    <bk>
      <rc t="2" v="18597"/>
    </bk>
    <bk>
      <rc t="2" v="18598"/>
    </bk>
    <bk>
      <rc t="2" v="18599"/>
    </bk>
    <bk>
      <rc t="2" v="18600"/>
    </bk>
    <bk>
      <rc t="2" v="18601"/>
    </bk>
    <bk>
      <rc t="2" v="18602"/>
    </bk>
    <bk>
      <rc t="2" v="18603"/>
    </bk>
    <bk>
      <rc t="2" v="18604"/>
    </bk>
    <bk>
      <rc t="2" v="18605"/>
    </bk>
    <bk>
      <rc t="2" v="18606"/>
    </bk>
    <bk>
      <rc t="2" v="18607"/>
    </bk>
    <bk>
      <rc t="2" v="18608"/>
    </bk>
    <bk>
      <rc t="2" v="18609"/>
    </bk>
    <bk>
      <rc t="2" v="18610"/>
    </bk>
    <bk>
      <rc t="2" v="18611"/>
    </bk>
    <bk>
      <rc t="2" v="18612"/>
    </bk>
    <bk>
      <rc t="2" v="18613"/>
    </bk>
    <bk>
      <rc t="2" v="18614"/>
    </bk>
    <bk>
      <rc t="2" v="18615"/>
    </bk>
    <bk>
      <rc t="2" v="18616"/>
    </bk>
    <bk>
      <rc t="2" v="18617"/>
    </bk>
    <bk>
      <rc t="2" v="18618"/>
    </bk>
    <bk>
      <rc t="2" v="18619"/>
    </bk>
    <bk>
      <rc t="2" v="18620"/>
    </bk>
    <bk>
      <rc t="2" v="18621"/>
    </bk>
    <bk>
      <rc t="2" v="18622"/>
    </bk>
    <bk>
      <rc t="2" v="18623"/>
    </bk>
    <bk>
      <rc t="2" v="18624"/>
    </bk>
    <bk>
      <rc t="2" v="18625"/>
    </bk>
    <bk>
      <rc t="2" v="18626"/>
    </bk>
    <bk>
      <rc t="2" v="18627"/>
    </bk>
    <bk>
      <rc t="2" v="18628"/>
    </bk>
    <bk>
      <rc t="2" v="18629"/>
    </bk>
    <bk>
      <rc t="2" v="18630"/>
    </bk>
    <bk>
      <rc t="2" v="18631"/>
    </bk>
    <bk>
      <rc t="2" v="18632"/>
    </bk>
    <bk>
      <rc t="2" v="18633"/>
    </bk>
    <bk>
      <rc t="2" v="18634"/>
    </bk>
    <bk>
      <rc t="2" v="18635"/>
    </bk>
    <bk>
      <rc t="2" v="18636"/>
    </bk>
    <bk>
      <rc t="2" v="18637"/>
    </bk>
    <bk>
      <rc t="2" v="18638"/>
    </bk>
    <bk>
      <rc t="2" v="18639"/>
    </bk>
    <bk>
      <rc t="2" v="18640"/>
    </bk>
    <bk>
      <rc t="2" v="18641"/>
    </bk>
    <bk>
      <rc t="2" v="18642"/>
    </bk>
    <bk>
      <rc t="2" v="18643"/>
    </bk>
    <bk>
      <rc t="2" v="18644"/>
    </bk>
    <bk>
      <rc t="2" v="18645"/>
    </bk>
    <bk>
      <rc t="2" v="18646"/>
    </bk>
    <bk>
      <rc t="2" v="18647"/>
    </bk>
    <bk>
      <rc t="2" v="18648"/>
    </bk>
    <bk>
      <rc t="2" v="18649"/>
    </bk>
    <bk>
      <rc t="2" v="18650"/>
    </bk>
    <bk>
      <rc t="2" v="18651"/>
    </bk>
    <bk>
      <rc t="2" v="18652"/>
    </bk>
    <bk>
      <rc t="2" v="18653"/>
    </bk>
    <bk>
      <rc t="2" v="18654"/>
    </bk>
    <bk>
      <rc t="2" v="18655"/>
    </bk>
    <bk>
      <rc t="2" v="18656"/>
    </bk>
    <bk>
      <rc t="2" v="18657"/>
    </bk>
    <bk>
      <rc t="2" v="18658"/>
    </bk>
    <bk>
      <rc t="2" v="18659"/>
    </bk>
    <bk>
      <rc t="2" v="18660"/>
    </bk>
    <bk>
      <rc t="2" v="18661"/>
    </bk>
    <bk>
      <rc t="2" v="18662"/>
    </bk>
    <bk>
      <rc t="2" v="18663"/>
    </bk>
    <bk>
      <rc t="2" v="18664"/>
    </bk>
    <bk>
      <rc t="2" v="18665"/>
    </bk>
    <bk>
      <rc t="2" v="18666"/>
    </bk>
    <bk>
      <rc t="2" v="18667"/>
    </bk>
    <bk>
      <rc t="2" v="18668"/>
    </bk>
    <bk>
      <rc t="2" v="18669"/>
    </bk>
    <bk>
      <rc t="2" v="18670"/>
    </bk>
    <bk>
      <rc t="2" v="18671"/>
    </bk>
    <bk>
      <rc t="2" v="18672"/>
    </bk>
    <bk>
      <rc t="2" v="18673"/>
    </bk>
    <bk>
      <rc t="2" v="18674"/>
    </bk>
    <bk>
      <rc t="2" v="18675"/>
    </bk>
    <bk>
      <rc t="2" v="18676"/>
    </bk>
    <bk>
      <rc t="2" v="18677"/>
    </bk>
    <bk>
      <rc t="2" v="18678"/>
    </bk>
    <bk>
      <rc t="2" v="18679"/>
    </bk>
    <bk>
      <rc t="2" v="18680"/>
    </bk>
    <bk>
      <rc t="2" v="18681"/>
    </bk>
    <bk>
      <rc t="2" v="18682"/>
    </bk>
    <bk>
      <rc t="2" v="18683"/>
    </bk>
    <bk>
      <rc t="2" v="18684"/>
    </bk>
    <bk>
      <rc t="2" v="18685"/>
    </bk>
    <bk>
      <rc t="2" v="18686"/>
    </bk>
    <bk>
      <rc t="2" v="18687"/>
    </bk>
    <bk>
      <rc t="2" v="18688"/>
    </bk>
    <bk>
      <rc t="2" v="18689"/>
    </bk>
    <bk>
      <rc t="2" v="18690"/>
    </bk>
    <bk>
      <rc t="2" v="18691"/>
    </bk>
    <bk>
      <rc t="2" v="18692"/>
    </bk>
    <bk>
      <rc t="2" v="18693"/>
    </bk>
    <bk>
      <rc t="2" v="18694"/>
    </bk>
    <bk>
      <rc t="2" v="18695"/>
    </bk>
    <bk>
      <rc t="2" v="18696"/>
    </bk>
    <bk>
      <rc t="2" v="18697"/>
    </bk>
    <bk>
      <rc t="2" v="18698"/>
    </bk>
    <bk>
      <rc t="2" v="18699"/>
    </bk>
    <bk>
      <rc t="2" v="18700"/>
    </bk>
    <bk>
      <rc t="2" v="18701"/>
    </bk>
    <bk>
      <rc t="2" v="18702"/>
    </bk>
    <bk>
      <rc t="2" v="18703"/>
    </bk>
    <bk>
      <rc t="2" v="18704"/>
    </bk>
    <bk>
      <rc t="2" v="18705"/>
    </bk>
    <bk>
      <rc t="2" v="18706"/>
    </bk>
    <bk>
      <rc t="2" v="18707"/>
    </bk>
    <bk>
      <rc t="2" v="18708"/>
    </bk>
    <bk>
      <rc t="2" v="18709"/>
    </bk>
    <bk>
      <rc t="2" v="18710"/>
    </bk>
    <bk>
      <rc t="2" v="18711"/>
    </bk>
    <bk>
      <rc t="2" v="18712"/>
    </bk>
    <bk>
      <rc t="2" v="18713"/>
    </bk>
    <bk>
      <rc t="2" v="18714"/>
    </bk>
    <bk>
      <rc t="2" v="18715"/>
    </bk>
    <bk>
      <rc t="2" v="18716"/>
    </bk>
    <bk>
      <rc t="2" v="18717"/>
    </bk>
    <bk>
      <rc t="2" v="18718"/>
    </bk>
    <bk>
      <rc t="2" v="18719"/>
    </bk>
    <bk>
      <rc t="2" v="18720"/>
    </bk>
    <bk>
      <rc t="2" v="18721"/>
    </bk>
    <bk>
      <rc t="2" v="18722"/>
    </bk>
    <bk>
      <rc t="2" v="18723"/>
    </bk>
    <bk>
      <rc t="2" v="18724"/>
    </bk>
    <bk>
      <rc t="2" v="18725"/>
    </bk>
    <bk>
      <rc t="2" v="18726"/>
    </bk>
    <bk>
      <rc t="2" v="18727"/>
    </bk>
    <bk>
      <rc t="2" v="18728"/>
    </bk>
    <bk>
      <rc t="2" v="18729"/>
    </bk>
    <bk>
      <rc t="2" v="18730"/>
    </bk>
    <bk>
      <rc t="2" v="18731"/>
    </bk>
    <bk>
      <rc t="2" v="18732"/>
    </bk>
    <bk>
      <rc t="2" v="18733"/>
    </bk>
    <bk>
      <rc t="2" v="18734"/>
    </bk>
    <bk>
      <rc t="2" v="18735"/>
    </bk>
    <bk>
      <rc t="2" v="18736"/>
    </bk>
    <bk>
      <rc t="2" v="18737"/>
    </bk>
    <bk>
      <rc t="2" v="18738"/>
    </bk>
    <bk>
      <rc t="2" v="18739"/>
    </bk>
    <bk>
      <rc t="2" v="18740"/>
    </bk>
    <bk>
      <rc t="2" v="18741"/>
    </bk>
    <bk>
      <rc t="2" v="18742"/>
    </bk>
    <bk>
      <rc t="2" v="18743"/>
    </bk>
    <bk>
      <rc t="2" v="18744"/>
    </bk>
    <bk>
      <rc t="2" v="18745"/>
    </bk>
    <bk>
      <rc t="2" v="18746"/>
    </bk>
    <bk>
      <rc t="2" v="18747"/>
    </bk>
    <bk>
      <rc t="2" v="18748"/>
    </bk>
    <bk>
      <rc t="2" v="18749"/>
    </bk>
    <bk>
      <rc t="2" v="18750"/>
    </bk>
    <bk>
      <rc t="2" v="18751"/>
    </bk>
    <bk>
      <rc t="2" v="18752"/>
    </bk>
    <bk>
      <rc t="2" v="18753"/>
    </bk>
    <bk>
      <rc t="2" v="18754"/>
    </bk>
    <bk>
      <rc t="2" v="18755"/>
    </bk>
    <bk>
      <rc t="2" v="18756"/>
    </bk>
    <bk>
      <rc t="2" v="18757"/>
    </bk>
    <bk>
      <rc t="2" v="18758"/>
    </bk>
    <bk>
      <rc t="2" v="18759"/>
    </bk>
    <bk>
      <rc t="2" v="18760"/>
    </bk>
    <bk>
      <rc t="2" v="18761"/>
    </bk>
    <bk>
      <rc t="2" v="18762"/>
    </bk>
    <bk>
      <rc t="2" v="18763"/>
    </bk>
    <bk>
      <rc t="2" v="18764"/>
    </bk>
    <bk>
      <rc t="2" v="18765"/>
    </bk>
    <bk>
      <rc t="2" v="18766"/>
    </bk>
    <bk>
      <rc t="2" v="18767"/>
    </bk>
    <bk>
      <rc t="2" v="18768"/>
    </bk>
    <bk>
      <rc t="2" v="18769"/>
    </bk>
    <bk>
      <rc t="2" v="18770"/>
    </bk>
    <bk>
      <rc t="2" v="18771"/>
    </bk>
    <bk>
      <rc t="2" v="18772"/>
    </bk>
    <bk>
      <rc t="2" v="18773"/>
    </bk>
    <bk>
      <rc t="2" v="18774"/>
    </bk>
    <bk>
      <rc t="2" v="18775"/>
    </bk>
    <bk>
      <rc t="2" v="18776"/>
    </bk>
    <bk>
      <rc t="2" v="18777"/>
    </bk>
    <bk>
      <rc t="2" v="18778"/>
    </bk>
    <bk>
      <rc t="2" v="18779"/>
    </bk>
    <bk>
      <rc t="2" v="18780"/>
    </bk>
    <bk>
      <rc t="2" v="18781"/>
    </bk>
    <bk>
      <rc t="2" v="18782"/>
    </bk>
    <bk>
      <rc t="2" v="18783"/>
    </bk>
    <bk>
      <rc t="2" v="18784"/>
    </bk>
    <bk>
      <rc t="2" v="18785"/>
    </bk>
    <bk>
      <rc t="2" v="18786"/>
    </bk>
    <bk>
      <rc t="2" v="18787"/>
    </bk>
    <bk>
      <rc t="2" v="18788"/>
    </bk>
    <bk>
      <rc t="2" v="18789"/>
    </bk>
    <bk>
      <rc t="2" v="18790"/>
    </bk>
    <bk>
      <rc t="2" v="18791"/>
    </bk>
    <bk>
      <rc t="2" v="18792"/>
    </bk>
    <bk>
      <rc t="2" v="18793"/>
    </bk>
    <bk>
      <rc t="2" v="18794"/>
    </bk>
    <bk>
      <rc t="2" v="18795"/>
    </bk>
    <bk>
      <rc t="2" v="18796"/>
    </bk>
    <bk>
      <rc t="2" v="18797"/>
    </bk>
    <bk>
      <rc t="2" v="18798"/>
    </bk>
    <bk>
      <rc t="2" v="18799"/>
    </bk>
    <bk>
      <rc t="2" v="18800"/>
    </bk>
    <bk>
      <rc t="2" v="18801"/>
    </bk>
    <bk>
      <rc t="2" v="18802"/>
    </bk>
    <bk>
      <rc t="2" v="18803"/>
    </bk>
    <bk>
      <rc t="2" v="18804"/>
    </bk>
    <bk>
      <rc t="2" v="18805"/>
    </bk>
    <bk>
      <rc t="2" v="18806"/>
    </bk>
    <bk>
      <rc t="2" v="18807"/>
    </bk>
    <bk>
      <rc t="2" v="18808"/>
    </bk>
    <bk>
      <rc t="2" v="18809"/>
    </bk>
    <bk>
      <rc t="2" v="18810"/>
    </bk>
    <bk>
      <rc t="2" v="18811"/>
    </bk>
    <bk>
      <rc t="2" v="18812"/>
    </bk>
    <bk>
      <rc t="2" v="18813"/>
    </bk>
    <bk>
      <rc t="2" v="18814"/>
    </bk>
    <bk>
      <rc t="2" v="18815"/>
    </bk>
    <bk>
      <rc t="2" v="18816"/>
    </bk>
    <bk>
      <rc t="2" v="18817"/>
    </bk>
    <bk>
      <rc t="2" v="18818"/>
    </bk>
    <bk>
      <rc t="2" v="18819"/>
    </bk>
    <bk>
      <rc t="2" v="18820"/>
    </bk>
    <bk>
      <rc t="2" v="18821"/>
    </bk>
    <bk>
      <rc t="2" v="18822"/>
    </bk>
    <bk>
      <rc t="2" v="18823"/>
    </bk>
    <bk>
      <rc t="2" v="18824"/>
    </bk>
    <bk>
      <rc t="2" v="18825"/>
    </bk>
    <bk>
      <rc t="2" v="18826"/>
    </bk>
    <bk>
      <rc t="2" v="18827"/>
    </bk>
    <bk>
      <rc t="2" v="18828"/>
    </bk>
    <bk>
      <rc t="2" v="18829"/>
    </bk>
    <bk>
      <rc t="2" v="18830"/>
    </bk>
    <bk>
      <rc t="2" v="18831"/>
    </bk>
    <bk>
      <rc t="2" v="18832"/>
    </bk>
    <bk>
      <rc t="2" v="18833"/>
    </bk>
    <bk>
      <rc t="2" v="18834"/>
    </bk>
    <bk>
      <rc t="2" v="18835"/>
    </bk>
    <bk>
      <rc t="2" v="18836"/>
    </bk>
    <bk>
      <rc t="2" v="18837"/>
    </bk>
    <bk>
      <rc t="2" v="18838"/>
    </bk>
    <bk>
      <rc t="2" v="18839"/>
    </bk>
    <bk>
      <rc t="2" v="18840"/>
    </bk>
    <bk>
      <rc t="2" v="18841"/>
    </bk>
    <bk>
      <rc t="2" v="18842"/>
    </bk>
    <bk>
      <rc t="2" v="18843"/>
    </bk>
    <bk>
      <rc t="2" v="18844"/>
    </bk>
    <bk>
      <rc t="2" v="18845"/>
    </bk>
    <bk>
      <rc t="2" v="18846"/>
    </bk>
    <bk>
      <rc t="2" v="18847"/>
    </bk>
    <bk>
      <rc t="2" v="18848"/>
    </bk>
    <bk>
      <rc t="2" v="18849"/>
    </bk>
    <bk>
      <rc t="2" v="18850"/>
    </bk>
    <bk>
      <rc t="2" v="18851"/>
    </bk>
    <bk>
      <rc t="2" v="18852"/>
    </bk>
    <bk>
      <rc t="2" v="18853"/>
    </bk>
    <bk>
      <rc t="2" v="18854"/>
    </bk>
    <bk>
      <rc t="2" v="18855"/>
    </bk>
    <bk>
      <rc t="2" v="18856"/>
    </bk>
    <bk>
      <rc t="2" v="18857"/>
    </bk>
    <bk>
      <rc t="2" v="18858"/>
    </bk>
    <bk>
      <rc t="2" v="18859"/>
    </bk>
    <bk>
      <rc t="2" v="18860"/>
    </bk>
    <bk>
      <rc t="2" v="18861"/>
    </bk>
    <bk>
      <rc t="2" v="18862"/>
    </bk>
    <bk>
      <rc t="2" v="18863"/>
    </bk>
    <bk>
      <rc t="2" v="18864"/>
    </bk>
    <bk>
      <rc t="2" v="18865"/>
    </bk>
    <bk>
      <rc t="2" v="18866"/>
    </bk>
    <bk>
      <rc t="2" v="18867"/>
    </bk>
    <bk>
      <rc t="2" v="18868"/>
    </bk>
    <bk>
      <rc t="2" v="18869"/>
    </bk>
    <bk>
      <rc t="2" v="18870"/>
    </bk>
    <bk>
      <rc t="2" v="18871"/>
    </bk>
    <bk>
      <rc t="2" v="18872"/>
    </bk>
    <bk>
      <rc t="2" v="18873"/>
    </bk>
    <bk>
      <rc t="2" v="18874"/>
    </bk>
    <bk>
      <rc t="2" v="18875"/>
    </bk>
    <bk>
      <rc t="2" v="18876"/>
    </bk>
    <bk>
      <rc t="2" v="18877"/>
    </bk>
    <bk>
      <rc t="2" v="18878"/>
    </bk>
    <bk>
      <rc t="2" v="18879"/>
    </bk>
    <bk>
      <rc t="2" v="18880"/>
    </bk>
    <bk>
      <rc t="2" v="18881"/>
    </bk>
    <bk>
      <rc t="2" v="18882"/>
    </bk>
    <bk>
      <rc t="2" v="18883"/>
    </bk>
    <bk>
      <rc t="2" v="18884"/>
    </bk>
    <bk>
      <rc t="2" v="18885"/>
    </bk>
    <bk>
      <rc t="2" v="18886"/>
    </bk>
    <bk>
      <rc t="2" v="18887"/>
    </bk>
    <bk>
      <rc t="2" v="18888"/>
    </bk>
    <bk>
      <rc t="2" v="18889"/>
    </bk>
    <bk>
      <rc t="2" v="18890"/>
    </bk>
    <bk>
      <rc t="2" v="18891"/>
    </bk>
    <bk>
      <rc t="2" v="18892"/>
    </bk>
    <bk>
      <rc t="2" v="18893"/>
    </bk>
    <bk>
      <rc t="2" v="18894"/>
    </bk>
    <bk>
      <rc t="2" v="18895"/>
    </bk>
    <bk>
      <rc t="2" v="18896"/>
    </bk>
    <bk>
      <rc t="2" v="18897"/>
    </bk>
    <bk>
      <rc t="2" v="18898"/>
    </bk>
    <bk>
      <rc t="2" v="18899"/>
    </bk>
    <bk>
      <rc t="2" v="18900"/>
    </bk>
    <bk>
      <rc t="2" v="18901"/>
    </bk>
    <bk>
      <rc t="2" v="18902"/>
    </bk>
    <bk>
      <rc t="2" v="18903"/>
    </bk>
    <bk>
      <rc t="2" v="18904"/>
    </bk>
    <bk>
      <rc t="2" v="18905"/>
    </bk>
    <bk>
      <rc t="2" v="18906"/>
    </bk>
    <bk>
      <rc t="2" v="18907"/>
    </bk>
    <bk>
      <rc t="2" v="18908"/>
    </bk>
    <bk>
      <rc t="2" v="18909"/>
    </bk>
    <bk>
      <rc t="2" v="18910"/>
    </bk>
    <bk>
      <rc t="2" v="18911"/>
    </bk>
    <bk>
      <rc t="2" v="18912"/>
    </bk>
    <bk>
      <rc t="2" v="18913"/>
    </bk>
    <bk>
      <rc t="2" v="18914"/>
    </bk>
    <bk>
      <rc t="2" v="18915"/>
    </bk>
    <bk>
      <rc t="2" v="18916"/>
    </bk>
    <bk>
      <rc t="2" v="18917"/>
    </bk>
    <bk>
      <rc t="2" v="18918"/>
    </bk>
    <bk>
      <rc t="2" v="18919"/>
    </bk>
    <bk>
      <rc t="2" v="18920"/>
    </bk>
    <bk>
      <rc t="2" v="18921"/>
    </bk>
    <bk>
      <rc t="2" v="18922"/>
    </bk>
    <bk>
      <rc t="2" v="18923"/>
    </bk>
    <bk>
      <rc t="2" v="18924"/>
    </bk>
    <bk>
      <rc t="2" v="18925"/>
    </bk>
    <bk>
      <rc t="2" v="18926"/>
    </bk>
    <bk>
      <rc t="2" v="18927"/>
    </bk>
    <bk>
      <rc t="2" v="18928"/>
    </bk>
    <bk>
      <rc t="2" v="18929"/>
    </bk>
    <bk>
      <rc t="2" v="18930"/>
    </bk>
    <bk>
      <rc t="2" v="18931"/>
    </bk>
    <bk>
      <rc t="2" v="18932"/>
    </bk>
    <bk>
      <rc t="2" v="18933"/>
    </bk>
    <bk>
      <rc t="2" v="18934"/>
    </bk>
    <bk>
      <rc t="2" v="18935"/>
    </bk>
    <bk>
      <rc t="2" v="18936"/>
    </bk>
    <bk>
      <rc t="2" v="18937"/>
    </bk>
    <bk>
      <rc t="2" v="18938"/>
    </bk>
    <bk>
      <rc t="2" v="18939"/>
    </bk>
    <bk>
      <rc t="2" v="18940"/>
    </bk>
    <bk>
      <rc t="2" v="18941"/>
    </bk>
    <bk>
      <rc t="2" v="18942"/>
    </bk>
    <bk>
      <rc t="2" v="18943"/>
    </bk>
    <bk>
      <rc t="2" v="18944"/>
    </bk>
    <bk>
      <rc t="2" v="18945"/>
    </bk>
    <bk>
      <rc t="2" v="18946"/>
    </bk>
    <bk>
      <rc t="2" v="18947"/>
    </bk>
    <bk>
      <rc t="2" v="18948"/>
    </bk>
    <bk>
      <rc t="2" v="18949"/>
    </bk>
    <bk>
      <rc t="2" v="18950"/>
    </bk>
    <bk>
      <rc t="2" v="18951"/>
    </bk>
    <bk>
      <rc t="2" v="18952"/>
    </bk>
    <bk>
      <rc t="2" v="18953"/>
    </bk>
    <bk>
      <rc t="2" v="18954"/>
    </bk>
    <bk>
      <rc t="2" v="18955"/>
    </bk>
    <bk>
      <rc t="2" v="18956"/>
    </bk>
    <bk>
      <rc t="2" v="18957"/>
    </bk>
    <bk>
      <rc t="2" v="18958"/>
    </bk>
    <bk>
      <rc t="2" v="18959"/>
    </bk>
    <bk>
      <rc t="2" v="18960"/>
    </bk>
    <bk>
      <rc t="2" v="18961"/>
    </bk>
    <bk>
      <rc t="2" v="18962"/>
    </bk>
    <bk>
      <rc t="2" v="18963"/>
    </bk>
    <bk>
      <rc t="2" v="18964"/>
    </bk>
    <bk>
      <rc t="2" v="18965"/>
    </bk>
    <bk>
      <rc t="2" v="18966"/>
    </bk>
    <bk>
      <rc t="2" v="18967"/>
    </bk>
    <bk>
      <rc t="2" v="18968"/>
    </bk>
    <bk>
      <rc t="2" v="18969"/>
    </bk>
    <bk>
      <rc t="2" v="18970"/>
    </bk>
    <bk>
      <rc t="2" v="18971"/>
    </bk>
    <bk>
      <rc t="2" v="18972"/>
    </bk>
    <bk>
      <rc t="2" v="18973"/>
    </bk>
    <bk>
      <rc t="2" v="18974"/>
    </bk>
    <bk>
      <rc t="2" v="18975"/>
    </bk>
    <bk>
      <rc t="2" v="18976"/>
    </bk>
    <bk>
      <rc t="2" v="18977"/>
    </bk>
    <bk>
      <rc t="2" v="18978"/>
    </bk>
    <bk>
      <rc t="2" v="18979"/>
    </bk>
    <bk>
      <rc t="2" v="18980"/>
    </bk>
    <bk>
      <rc t="2" v="18981"/>
    </bk>
    <bk>
      <rc t="2" v="18982"/>
    </bk>
    <bk>
      <rc t="2" v="18983"/>
    </bk>
    <bk>
      <rc t="2" v="18984"/>
    </bk>
    <bk>
      <rc t="2" v="18985"/>
    </bk>
    <bk>
      <rc t="2" v="18986"/>
    </bk>
    <bk>
      <rc t="2" v="18987"/>
    </bk>
    <bk>
      <rc t="2" v="18988"/>
    </bk>
    <bk>
      <rc t="2" v="18989"/>
    </bk>
    <bk>
      <rc t="2" v="18990"/>
    </bk>
    <bk>
      <rc t="2" v="18991"/>
    </bk>
    <bk>
      <rc t="2" v="18992"/>
    </bk>
    <bk>
      <rc t="2" v="18993"/>
    </bk>
    <bk>
      <rc t="2" v="18994"/>
    </bk>
    <bk>
      <rc t="2" v="18995"/>
    </bk>
    <bk>
      <rc t="2" v="18996"/>
    </bk>
    <bk>
      <rc t="2" v="18997"/>
    </bk>
    <bk>
      <rc t="2" v="18998"/>
    </bk>
    <bk>
      <rc t="2" v="18999"/>
    </bk>
    <bk>
      <rc t="2" v="19000"/>
    </bk>
    <bk>
      <rc t="2" v="19001"/>
    </bk>
    <bk>
      <rc t="2" v="19002"/>
    </bk>
    <bk>
      <rc t="2" v="19003"/>
    </bk>
    <bk>
      <rc t="2" v="19004"/>
    </bk>
    <bk>
      <rc t="2" v="19005"/>
    </bk>
    <bk>
      <rc t="2" v="19006"/>
    </bk>
    <bk>
      <rc t="2" v="19007"/>
    </bk>
    <bk>
      <rc t="2" v="19008"/>
    </bk>
    <bk>
      <rc t="2" v="19009"/>
    </bk>
    <bk>
      <rc t="2" v="19010"/>
    </bk>
    <bk>
      <rc t="2" v="19011"/>
    </bk>
    <bk>
      <rc t="2" v="19012"/>
    </bk>
    <bk>
      <rc t="2" v="19013"/>
    </bk>
    <bk>
      <rc t="2" v="19014"/>
    </bk>
    <bk>
      <rc t="2" v="19015"/>
    </bk>
    <bk>
      <rc t="2" v="19016"/>
    </bk>
    <bk>
      <rc t="2" v="19017"/>
    </bk>
    <bk>
      <rc t="2" v="19018"/>
    </bk>
    <bk>
      <rc t="2" v="19019"/>
    </bk>
    <bk>
      <rc t="2" v="19020"/>
    </bk>
    <bk>
      <rc t="2" v="19021"/>
    </bk>
    <bk>
      <rc t="2" v="19022"/>
    </bk>
    <bk>
      <rc t="2" v="19023"/>
    </bk>
    <bk>
      <rc t="2" v="19024"/>
    </bk>
    <bk>
      <rc t="2" v="19025"/>
    </bk>
    <bk>
      <rc t="2" v="19026"/>
    </bk>
    <bk>
      <rc t="2" v="19027"/>
    </bk>
    <bk>
      <rc t="2" v="19028"/>
    </bk>
    <bk>
      <rc t="2" v="19029"/>
    </bk>
    <bk>
      <rc t="2" v="19030"/>
    </bk>
    <bk>
      <rc t="2" v="19031"/>
    </bk>
    <bk>
      <rc t="2" v="19032"/>
    </bk>
    <bk>
      <rc t="2" v="19033"/>
    </bk>
    <bk>
      <rc t="2" v="19034"/>
    </bk>
    <bk>
      <rc t="2" v="19035"/>
    </bk>
    <bk>
      <rc t="2" v="19036"/>
    </bk>
    <bk>
      <rc t="2" v="19037"/>
    </bk>
    <bk>
      <rc t="2" v="19038"/>
    </bk>
    <bk>
      <rc t="2" v="19039"/>
    </bk>
    <bk>
      <rc t="2" v="19040"/>
    </bk>
    <bk>
      <rc t="2" v="19041"/>
    </bk>
    <bk>
      <rc t="2" v="19042"/>
    </bk>
    <bk>
      <rc t="2" v="19043"/>
    </bk>
    <bk>
      <rc t="2" v="19044"/>
    </bk>
    <bk>
      <rc t="2" v="19045"/>
    </bk>
    <bk>
      <rc t="2" v="19046"/>
    </bk>
    <bk>
      <rc t="2" v="19047"/>
    </bk>
    <bk>
      <rc t="2" v="19048"/>
    </bk>
    <bk>
      <rc t="2" v="19049"/>
    </bk>
    <bk>
      <rc t="2" v="19050"/>
    </bk>
    <bk>
      <rc t="2" v="19051"/>
    </bk>
    <bk>
      <rc t="2" v="19052"/>
    </bk>
    <bk>
      <rc t="2" v="19053"/>
    </bk>
    <bk>
      <rc t="2" v="19054"/>
    </bk>
    <bk>
      <rc t="2" v="19055"/>
    </bk>
    <bk>
      <rc t="2" v="19056"/>
    </bk>
    <bk>
      <rc t="2" v="19057"/>
    </bk>
    <bk>
      <rc t="2" v="19058"/>
    </bk>
    <bk>
      <rc t="2" v="19059"/>
    </bk>
    <bk>
      <rc t="2" v="19060"/>
    </bk>
    <bk>
      <rc t="2" v="19061"/>
    </bk>
    <bk>
      <rc t="2" v="19062"/>
    </bk>
    <bk>
      <rc t="2" v="19063"/>
    </bk>
    <bk>
      <rc t="2" v="19064"/>
    </bk>
    <bk>
      <rc t="2" v="19065"/>
    </bk>
    <bk>
      <rc t="2" v="19066"/>
    </bk>
    <bk>
      <rc t="2" v="19067"/>
    </bk>
    <bk>
      <rc t="2" v="19068"/>
    </bk>
    <bk>
      <rc t="2" v="19069"/>
    </bk>
    <bk>
      <rc t="2" v="19070"/>
    </bk>
    <bk>
      <rc t="2" v="19071"/>
    </bk>
    <bk>
      <rc t="2" v="19072"/>
    </bk>
    <bk>
      <rc t="2" v="19073"/>
    </bk>
    <bk>
      <rc t="2" v="19074"/>
    </bk>
    <bk>
      <rc t="2" v="19075"/>
    </bk>
    <bk>
      <rc t="2" v="19076"/>
    </bk>
    <bk>
      <rc t="2" v="19077"/>
    </bk>
    <bk>
      <rc t="2" v="19078"/>
    </bk>
    <bk>
      <rc t="2" v="19079"/>
    </bk>
    <bk>
      <rc t="2" v="19080"/>
    </bk>
    <bk>
      <rc t="2" v="19081"/>
    </bk>
    <bk>
      <rc t="2" v="19082"/>
    </bk>
    <bk>
      <rc t="2" v="19083"/>
    </bk>
    <bk>
      <rc t="2" v="19084"/>
    </bk>
    <bk>
      <rc t="2" v="19085"/>
    </bk>
    <bk>
      <rc t="2" v="19086"/>
    </bk>
    <bk>
      <rc t="2" v="19087"/>
    </bk>
    <bk>
      <rc t="2" v="19088"/>
    </bk>
    <bk>
      <rc t="2" v="19089"/>
    </bk>
    <bk>
      <rc t="2" v="19090"/>
    </bk>
    <bk>
      <rc t="2" v="19091"/>
    </bk>
    <bk>
      <rc t="2" v="19092"/>
    </bk>
    <bk>
      <rc t="2" v="19093"/>
    </bk>
    <bk>
      <rc t="2" v="19094"/>
    </bk>
    <bk>
      <rc t="2" v="19095"/>
    </bk>
    <bk>
      <rc t="2" v="19096"/>
    </bk>
    <bk>
      <rc t="2" v="19097"/>
    </bk>
    <bk>
      <rc t="2" v="19098"/>
    </bk>
    <bk>
      <rc t="2" v="19099"/>
    </bk>
    <bk>
      <rc t="2" v="19100"/>
    </bk>
    <bk>
      <rc t="2" v="19101"/>
    </bk>
    <bk>
      <rc t="2" v="19102"/>
    </bk>
    <bk>
      <rc t="2" v="19103"/>
    </bk>
    <bk>
      <rc t="2" v="19104"/>
    </bk>
    <bk>
      <rc t="2" v="19105"/>
    </bk>
    <bk>
      <rc t="2" v="19106"/>
    </bk>
    <bk>
      <rc t="2" v="19107"/>
    </bk>
    <bk>
      <rc t="2" v="19108"/>
    </bk>
    <bk>
      <rc t="2" v="19109"/>
    </bk>
    <bk>
      <rc t="2" v="19110"/>
    </bk>
    <bk>
      <rc t="2" v="19111"/>
    </bk>
    <bk>
      <rc t="2" v="19112"/>
    </bk>
    <bk>
      <rc t="2" v="19113"/>
    </bk>
    <bk>
      <rc t="2" v="19114"/>
    </bk>
    <bk>
      <rc t="2" v="19115"/>
    </bk>
    <bk>
      <rc t="2" v="19116"/>
    </bk>
    <bk>
      <rc t="2" v="19117"/>
    </bk>
    <bk>
      <rc t="2" v="19118"/>
    </bk>
    <bk>
      <rc t="2" v="19119"/>
    </bk>
    <bk>
      <rc t="2" v="19120"/>
    </bk>
    <bk>
      <rc t="2" v="19121"/>
    </bk>
    <bk>
      <rc t="2" v="19122"/>
    </bk>
    <bk>
      <rc t="2" v="19123"/>
    </bk>
    <bk>
      <rc t="2" v="19124"/>
    </bk>
    <bk>
      <rc t="2" v="19125"/>
    </bk>
    <bk>
      <rc t="2" v="19126"/>
    </bk>
    <bk>
      <rc t="2" v="19127"/>
    </bk>
    <bk>
      <rc t="2" v="19128"/>
    </bk>
    <bk>
      <rc t="2" v="19129"/>
    </bk>
    <bk>
      <rc t="2" v="19130"/>
    </bk>
    <bk>
      <rc t="2" v="19131"/>
    </bk>
    <bk>
      <rc t="2" v="19132"/>
    </bk>
    <bk>
      <rc t="2" v="19133"/>
    </bk>
    <bk>
      <rc t="2" v="19134"/>
    </bk>
    <bk>
      <rc t="2" v="19135"/>
    </bk>
    <bk>
      <rc t="2" v="19136"/>
    </bk>
    <bk>
      <rc t="2" v="19137"/>
    </bk>
    <bk>
      <rc t="2" v="19138"/>
    </bk>
    <bk>
      <rc t="2" v="19139"/>
    </bk>
    <bk>
      <rc t="2" v="19140"/>
    </bk>
    <bk>
      <rc t="2" v="19141"/>
    </bk>
    <bk>
      <rc t="2" v="19142"/>
    </bk>
    <bk>
      <rc t="2" v="19143"/>
    </bk>
    <bk>
      <rc t="2" v="19144"/>
    </bk>
    <bk>
      <rc t="2" v="19145"/>
    </bk>
    <bk>
      <rc t="2" v="19146"/>
    </bk>
    <bk>
      <rc t="2" v="19147"/>
    </bk>
    <bk>
      <rc t="2" v="19148"/>
    </bk>
    <bk>
      <rc t="2" v="19149"/>
    </bk>
    <bk>
      <rc t="2" v="19150"/>
    </bk>
    <bk>
      <rc t="2" v="19151"/>
    </bk>
    <bk>
      <rc t="2" v="19152"/>
    </bk>
    <bk>
      <rc t="2" v="19153"/>
    </bk>
    <bk>
      <rc t="2" v="19154"/>
    </bk>
    <bk>
      <rc t="2" v="19155"/>
    </bk>
    <bk>
      <rc t="2" v="19156"/>
    </bk>
    <bk>
      <rc t="2" v="19157"/>
    </bk>
    <bk>
      <rc t="2" v="19158"/>
    </bk>
    <bk>
      <rc t="2" v="19159"/>
    </bk>
    <bk>
      <rc t="2" v="19160"/>
    </bk>
    <bk>
      <rc t="2" v="19161"/>
    </bk>
    <bk>
      <rc t="2" v="19162"/>
    </bk>
    <bk>
      <rc t="2" v="19163"/>
    </bk>
    <bk>
      <rc t="2" v="19164"/>
    </bk>
    <bk>
      <rc t="2" v="19165"/>
    </bk>
    <bk>
      <rc t="2" v="19166"/>
    </bk>
    <bk>
      <rc t="2" v="19167"/>
    </bk>
    <bk>
      <rc t="2" v="19168"/>
    </bk>
    <bk>
      <rc t="2" v="19169"/>
    </bk>
    <bk>
      <rc t="2" v="19170"/>
    </bk>
    <bk>
      <rc t="2" v="19171"/>
    </bk>
    <bk>
      <rc t="2" v="19172"/>
    </bk>
    <bk>
      <rc t="2" v="19173"/>
    </bk>
    <bk>
      <rc t="2" v="19174"/>
    </bk>
    <bk>
      <rc t="2" v="19175"/>
    </bk>
    <bk>
      <rc t="2" v="19176"/>
    </bk>
    <bk>
      <rc t="2" v="19177"/>
    </bk>
    <bk>
      <rc t="2" v="19178"/>
    </bk>
    <bk>
      <rc t="2" v="19179"/>
    </bk>
    <bk>
      <rc t="2" v="19180"/>
    </bk>
    <bk>
      <rc t="2" v="19181"/>
    </bk>
    <bk>
      <rc t="2" v="19182"/>
    </bk>
    <bk>
      <rc t="2" v="19183"/>
    </bk>
    <bk>
      <rc t="2" v="19184"/>
    </bk>
    <bk>
      <rc t="2" v="19185"/>
    </bk>
    <bk>
      <rc t="2" v="19186"/>
    </bk>
    <bk>
      <rc t="2" v="19187"/>
    </bk>
    <bk>
      <rc t="2" v="19188"/>
    </bk>
    <bk>
      <rc t="2" v="19189"/>
    </bk>
    <bk>
      <rc t="2" v="19190"/>
    </bk>
    <bk>
      <rc t="2" v="19191"/>
    </bk>
    <bk>
      <rc t="2" v="19192"/>
    </bk>
    <bk>
      <rc t="2" v="19193"/>
    </bk>
    <bk>
      <rc t="2" v="19194"/>
    </bk>
    <bk>
      <rc t="2" v="19195"/>
    </bk>
    <bk>
      <rc t="2" v="19196"/>
    </bk>
    <bk>
      <rc t="2" v="19197"/>
    </bk>
    <bk>
      <rc t="2" v="19198"/>
    </bk>
    <bk>
      <rc t="2" v="19199"/>
    </bk>
    <bk>
      <rc t="2" v="19200"/>
    </bk>
    <bk>
      <rc t="2" v="19201"/>
    </bk>
    <bk>
      <rc t="2" v="19202"/>
    </bk>
    <bk>
      <rc t="2" v="19203"/>
    </bk>
    <bk>
      <rc t="2" v="19204"/>
    </bk>
    <bk>
      <rc t="2" v="19205"/>
    </bk>
    <bk>
      <rc t="2" v="19206"/>
    </bk>
    <bk>
      <rc t="2" v="19207"/>
    </bk>
    <bk>
      <rc t="2" v="19208"/>
    </bk>
    <bk>
      <rc t="2" v="19209"/>
    </bk>
    <bk>
      <rc t="2" v="19210"/>
    </bk>
    <bk>
      <rc t="2" v="19211"/>
    </bk>
    <bk>
      <rc t="2" v="19212"/>
    </bk>
    <bk>
      <rc t="2" v="19213"/>
    </bk>
    <bk>
      <rc t="2" v="19214"/>
    </bk>
    <bk>
      <rc t="2" v="19215"/>
    </bk>
    <bk>
      <rc t="2" v="19216"/>
    </bk>
    <bk>
      <rc t="2" v="19217"/>
    </bk>
    <bk>
      <rc t="2" v="19218"/>
    </bk>
    <bk>
      <rc t="2" v="19219"/>
    </bk>
    <bk>
      <rc t="2" v="19220"/>
    </bk>
    <bk>
      <rc t="2" v="19221"/>
    </bk>
    <bk>
      <rc t="2" v="19222"/>
    </bk>
    <bk>
      <rc t="2" v="19223"/>
    </bk>
    <bk>
      <rc t="2" v="19224"/>
    </bk>
    <bk>
      <rc t="2" v="19225"/>
    </bk>
    <bk>
      <rc t="2" v="19226"/>
    </bk>
    <bk>
      <rc t="2" v="19227"/>
    </bk>
    <bk>
      <rc t="2" v="19228"/>
    </bk>
    <bk>
      <rc t="2" v="19229"/>
    </bk>
    <bk>
      <rc t="2" v="19230"/>
    </bk>
    <bk>
      <rc t="2" v="19231"/>
    </bk>
    <bk>
      <rc t="2" v="19232"/>
    </bk>
    <bk>
      <rc t="2" v="19233"/>
    </bk>
    <bk>
      <rc t="2" v="19234"/>
    </bk>
    <bk>
      <rc t="2" v="19235"/>
    </bk>
    <bk>
      <rc t="2" v="19236"/>
    </bk>
    <bk>
      <rc t="2" v="19237"/>
    </bk>
    <bk>
      <rc t="2" v="19238"/>
    </bk>
    <bk>
      <rc t="2" v="19239"/>
    </bk>
    <bk>
      <rc t="2" v="19240"/>
    </bk>
    <bk>
      <rc t="2" v="19241"/>
    </bk>
    <bk>
      <rc t="2" v="19242"/>
    </bk>
    <bk>
      <rc t="2" v="19243"/>
    </bk>
    <bk>
      <rc t="2" v="19244"/>
    </bk>
    <bk>
      <rc t="2" v="19245"/>
    </bk>
    <bk>
      <rc t="2" v="19246"/>
    </bk>
    <bk>
      <rc t="2" v="19247"/>
    </bk>
    <bk>
      <rc t="2" v="19248"/>
    </bk>
    <bk>
      <rc t="2" v="19249"/>
    </bk>
    <bk>
      <rc t="2" v="19250"/>
    </bk>
    <bk>
      <rc t="2" v="19251"/>
    </bk>
    <bk>
      <rc t="2" v="19252"/>
    </bk>
    <bk>
      <rc t="2" v="19253"/>
    </bk>
    <bk>
      <rc t="2" v="19254"/>
    </bk>
    <bk>
      <rc t="2" v="19255"/>
    </bk>
    <bk>
      <rc t="2" v="19256"/>
    </bk>
    <bk>
      <rc t="2" v="19257"/>
    </bk>
    <bk>
      <rc t="2" v="19258"/>
    </bk>
    <bk>
      <rc t="2" v="19259"/>
    </bk>
    <bk>
      <rc t="2" v="19260"/>
    </bk>
    <bk>
      <rc t="2" v="19261"/>
    </bk>
    <bk>
      <rc t="2" v="19262"/>
    </bk>
    <bk>
      <rc t="2" v="19263"/>
    </bk>
    <bk>
      <rc t="2" v="19264"/>
    </bk>
    <bk>
      <rc t="2" v="19265"/>
    </bk>
    <bk>
      <rc t="2" v="19266"/>
    </bk>
    <bk>
      <rc t="2" v="19267"/>
    </bk>
    <bk>
      <rc t="2" v="19268"/>
    </bk>
    <bk>
      <rc t="2" v="19269"/>
    </bk>
    <bk>
      <rc t="2" v="19270"/>
    </bk>
    <bk>
      <rc t="2" v="19271"/>
    </bk>
    <bk>
      <rc t="2" v="19272"/>
    </bk>
    <bk>
      <rc t="2" v="19273"/>
    </bk>
    <bk>
      <rc t="2" v="19274"/>
    </bk>
    <bk>
      <rc t="2" v="19275"/>
    </bk>
    <bk>
      <rc t="2" v="19276"/>
    </bk>
    <bk>
      <rc t="2" v="19277"/>
    </bk>
    <bk>
      <rc t="2" v="19278"/>
    </bk>
    <bk>
      <rc t="2" v="19279"/>
    </bk>
    <bk>
      <rc t="2" v="19280"/>
    </bk>
    <bk>
      <rc t="2" v="19281"/>
    </bk>
    <bk>
      <rc t="2" v="19282"/>
    </bk>
    <bk>
      <rc t="2" v="19283"/>
    </bk>
    <bk>
      <rc t="2" v="19284"/>
    </bk>
    <bk>
      <rc t="2" v="19285"/>
    </bk>
    <bk>
      <rc t="2" v="19286"/>
    </bk>
    <bk>
      <rc t="2" v="19287"/>
    </bk>
    <bk>
      <rc t="2" v="19288"/>
    </bk>
    <bk>
      <rc t="2" v="19289"/>
    </bk>
    <bk>
      <rc t="2" v="19290"/>
    </bk>
    <bk>
      <rc t="2" v="19291"/>
    </bk>
    <bk>
      <rc t="2" v="19292"/>
    </bk>
    <bk>
      <rc t="2" v="19293"/>
    </bk>
    <bk>
      <rc t="2" v="19294"/>
    </bk>
    <bk>
      <rc t="2" v="19295"/>
    </bk>
    <bk>
      <rc t="2" v="19296"/>
    </bk>
    <bk>
      <rc t="2" v="19297"/>
    </bk>
    <bk>
      <rc t="2" v="19298"/>
    </bk>
    <bk>
      <rc t="2" v="19299"/>
    </bk>
    <bk>
      <rc t="2" v="19300"/>
    </bk>
    <bk>
      <rc t="2" v="19301"/>
    </bk>
    <bk>
      <rc t="2" v="19302"/>
    </bk>
    <bk>
      <rc t="2" v="19303"/>
    </bk>
    <bk>
      <rc t="2" v="19304"/>
    </bk>
    <bk>
      <rc t="2" v="19305"/>
    </bk>
    <bk>
      <rc t="2" v="19306"/>
    </bk>
    <bk>
      <rc t="2" v="19307"/>
    </bk>
    <bk>
      <rc t="2" v="19308"/>
    </bk>
    <bk>
      <rc t="2" v="19309"/>
    </bk>
    <bk>
      <rc t="2" v="19310"/>
    </bk>
    <bk>
      <rc t="2" v="19311"/>
    </bk>
    <bk>
      <rc t="2" v="19312"/>
    </bk>
    <bk>
      <rc t="2" v="19313"/>
    </bk>
    <bk>
      <rc t="2" v="19314"/>
    </bk>
    <bk>
      <rc t="2" v="19315"/>
    </bk>
    <bk>
      <rc t="2" v="19316"/>
    </bk>
    <bk>
      <rc t="2" v="19317"/>
    </bk>
    <bk>
      <rc t="2" v="19318"/>
    </bk>
    <bk>
      <rc t="2" v="19319"/>
    </bk>
    <bk>
      <rc t="2" v="19320"/>
    </bk>
    <bk>
      <rc t="2" v="19321"/>
    </bk>
    <bk>
      <rc t="2" v="19322"/>
    </bk>
    <bk>
      <rc t="2" v="19323"/>
    </bk>
    <bk>
      <rc t="2" v="19324"/>
    </bk>
    <bk>
      <rc t="2" v="19325"/>
    </bk>
    <bk>
      <rc t="2" v="19326"/>
    </bk>
    <bk>
      <rc t="2" v="19327"/>
    </bk>
    <bk>
      <rc t="2" v="19328"/>
    </bk>
    <bk>
      <rc t="2" v="19329"/>
    </bk>
    <bk>
      <rc t="2" v="19330"/>
    </bk>
    <bk>
      <rc t="2" v="19331"/>
    </bk>
    <bk>
      <rc t="2" v="19332"/>
    </bk>
    <bk>
      <rc t="2" v="19333"/>
    </bk>
    <bk>
      <rc t="2" v="19334"/>
    </bk>
    <bk>
      <rc t="2" v="19335"/>
    </bk>
    <bk>
      <rc t="2" v="19336"/>
    </bk>
    <bk>
      <rc t="2" v="19337"/>
    </bk>
    <bk>
      <rc t="2" v="19338"/>
    </bk>
    <bk>
      <rc t="2" v="19339"/>
    </bk>
    <bk>
      <rc t="2" v="19340"/>
    </bk>
    <bk>
      <rc t="2" v="19341"/>
    </bk>
    <bk>
      <rc t="2" v="19342"/>
    </bk>
    <bk>
      <rc t="2" v="19343"/>
    </bk>
    <bk>
      <rc t="2" v="19344"/>
    </bk>
    <bk>
      <rc t="2" v="19345"/>
    </bk>
    <bk>
      <rc t="2" v="19346"/>
    </bk>
    <bk>
      <rc t="2" v="19347"/>
    </bk>
    <bk>
      <rc t="2" v="19348"/>
    </bk>
    <bk>
      <rc t="2" v="19349"/>
    </bk>
    <bk>
      <rc t="2" v="19350"/>
    </bk>
    <bk>
      <rc t="2" v="19351"/>
    </bk>
    <bk>
      <rc t="2" v="19352"/>
    </bk>
    <bk>
      <rc t="2" v="19353"/>
    </bk>
    <bk>
      <rc t="2" v="19354"/>
    </bk>
    <bk>
      <rc t="2" v="19355"/>
    </bk>
    <bk>
      <rc t="2" v="19356"/>
    </bk>
    <bk>
      <rc t="2" v="19357"/>
    </bk>
    <bk>
      <rc t="2" v="19358"/>
    </bk>
    <bk>
      <rc t="2" v="19359"/>
    </bk>
    <bk>
      <rc t="2" v="19360"/>
    </bk>
    <bk>
      <rc t="2" v="19361"/>
    </bk>
    <bk>
      <rc t="2" v="19362"/>
    </bk>
    <bk>
      <rc t="2" v="19363"/>
    </bk>
    <bk>
      <rc t="2" v="19364"/>
    </bk>
    <bk>
      <rc t="2" v="19365"/>
    </bk>
    <bk>
      <rc t="2" v="19366"/>
    </bk>
    <bk>
      <rc t="2" v="19367"/>
    </bk>
    <bk>
      <rc t="2" v="19368"/>
    </bk>
    <bk>
      <rc t="2" v="19369"/>
    </bk>
    <bk>
      <rc t="2" v="19370"/>
    </bk>
    <bk>
      <rc t="2" v="19371"/>
    </bk>
    <bk>
      <rc t="2" v="19372"/>
    </bk>
    <bk>
      <rc t="2" v="19373"/>
    </bk>
    <bk>
      <rc t="2" v="19374"/>
    </bk>
    <bk>
      <rc t="2" v="19375"/>
    </bk>
    <bk>
      <rc t="2" v="19376"/>
    </bk>
    <bk>
      <rc t="2" v="19377"/>
    </bk>
    <bk>
      <rc t="2" v="19378"/>
    </bk>
    <bk>
      <rc t="2" v="19379"/>
    </bk>
    <bk>
      <rc t="2" v="19380"/>
    </bk>
    <bk>
      <rc t="2" v="19381"/>
    </bk>
    <bk>
      <rc t="2" v="19382"/>
    </bk>
    <bk>
      <rc t="2" v="19383"/>
    </bk>
    <bk>
      <rc t="2" v="19384"/>
    </bk>
    <bk>
      <rc t="2" v="19385"/>
    </bk>
    <bk>
      <rc t="2" v="19386"/>
    </bk>
    <bk>
      <rc t="2" v="19387"/>
    </bk>
    <bk>
      <rc t="2" v="19388"/>
    </bk>
    <bk>
      <rc t="2" v="19389"/>
    </bk>
    <bk>
      <rc t="2" v="19390"/>
    </bk>
    <bk>
      <rc t="2" v="19391"/>
    </bk>
    <bk>
      <rc t="2" v="19392"/>
    </bk>
    <bk>
      <rc t="2" v="19393"/>
    </bk>
    <bk>
      <rc t="2" v="19394"/>
    </bk>
    <bk>
      <rc t="2" v="19395"/>
    </bk>
    <bk>
      <rc t="2" v="19396"/>
    </bk>
    <bk>
      <rc t="2" v="19397"/>
    </bk>
    <bk>
      <rc t="2" v="19398"/>
    </bk>
    <bk>
      <rc t="2" v="19399"/>
    </bk>
    <bk>
      <rc t="2" v="19400"/>
    </bk>
    <bk>
      <rc t="2" v="19401"/>
    </bk>
    <bk>
      <rc t="2" v="19402"/>
    </bk>
    <bk>
      <rc t="2" v="19403"/>
    </bk>
    <bk>
      <rc t="2" v="19404"/>
    </bk>
    <bk>
      <rc t="2" v="19405"/>
    </bk>
    <bk>
      <rc t="2" v="19406"/>
    </bk>
    <bk>
      <rc t="2" v="19407"/>
    </bk>
    <bk>
      <rc t="2" v="19408"/>
    </bk>
    <bk>
      <rc t="2" v="19409"/>
    </bk>
    <bk>
      <rc t="2" v="19410"/>
    </bk>
    <bk>
      <rc t="2" v="19411"/>
    </bk>
    <bk>
      <rc t="2" v="19412"/>
    </bk>
    <bk>
      <rc t="2" v="19413"/>
    </bk>
    <bk>
      <rc t="2" v="19414"/>
    </bk>
    <bk>
      <rc t="2" v="19415"/>
    </bk>
    <bk>
      <rc t="2" v="19416"/>
    </bk>
    <bk>
      <rc t="2" v="19417"/>
    </bk>
    <bk>
      <rc t="2" v="19418"/>
    </bk>
    <bk>
      <rc t="2" v="19419"/>
    </bk>
    <bk>
      <rc t="2" v="19420"/>
    </bk>
    <bk>
      <rc t="2" v="19421"/>
    </bk>
    <bk>
      <rc t="2" v="19422"/>
    </bk>
    <bk>
      <rc t="2" v="19423"/>
    </bk>
    <bk>
      <rc t="2" v="19424"/>
    </bk>
    <bk>
      <rc t="2" v="19425"/>
    </bk>
    <bk>
      <rc t="2" v="19426"/>
    </bk>
    <bk>
      <rc t="2" v="19427"/>
    </bk>
    <bk>
      <rc t="2" v="19428"/>
    </bk>
    <bk>
      <rc t="2" v="19429"/>
    </bk>
    <bk>
      <rc t="2" v="19430"/>
    </bk>
    <bk>
      <rc t="2" v="19431"/>
    </bk>
    <bk>
      <rc t="2" v="19432"/>
    </bk>
    <bk>
      <rc t="2" v="19433"/>
    </bk>
    <bk>
      <rc t="2" v="19434"/>
    </bk>
    <bk>
      <rc t="2" v="19435"/>
    </bk>
    <bk>
      <rc t="2" v="19436"/>
    </bk>
    <bk>
      <rc t="2" v="19437"/>
    </bk>
    <bk>
      <rc t="2" v="19438"/>
    </bk>
    <bk>
      <rc t="2" v="19439"/>
    </bk>
    <bk>
      <rc t="2" v="19440"/>
    </bk>
    <bk>
      <rc t="2" v="19441"/>
    </bk>
    <bk>
      <rc t="2" v="19442"/>
    </bk>
    <bk>
      <rc t="2" v="19443"/>
    </bk>
    <bk>
      <rc t="2" v="19444"/>
    </bk>
    <bk>
      <rc t="2" v="19445"/>
    </bk>
    <bk>
      <rc t="2" v="19446"/>
    </bk>
    <bk>
      <rc t="2" v="19447"/>
    </bk>
    <bk>
      <rc t="2" v="19448"/>
    </bk>
    <bk>
      <rc t="2" v="19449"/>
    </bk>
    <bk>
      <rc t="2" v="19450"/>
    </bk>
    <bk>
      <rc t="2" v="19451"/>
    </bk>
    <bk>
      <rc t="2" v="19452"/>
    </bk>
    <bk>
      <rc t="2" v="19453"/>
    </bk>
    <bk>
      <rc t="2" v="19454"/>
    </bk>
    <bk>
      <rc t="2" v="19455"/>
    </bk>
    <bk>
      <rc t="2" v="19456"/>
    </bk>
    <bk>
      <rc t="2" v="19457"/>
    </bk>
    <bk>
      <rc t="2" v="19458"/>
    </bk>
    <bk>
      <rc t="2" v="19459"/>
    </bk>
    <bk>
      <rc t="2" v="19460"/>
    </bk>
    <bk>
      <rc t="2" v="19461"/>
    </bk>
    <bk>
      <rc t="2" v="19462"/>
    </bk>
    <bk>
      <rc t="2" v="19463"/>
    </bk>
    <bk>
      <rc t="2" v="19464"/>
    </bk>
    <bk>
      <rc t="2" v="19465"/>
    </bk>
    <bk>
      <rc t="2" v="19466"/>
    </bk>
    <bk>
      <rc t="2" v="19467"/>
    </bk>
    <bk>
      <rc t="2" v="19468"/>
    </bk>
    <bk>
      <rc t="2" v="19469"/>
    </bk>
    <bk>
      <rc t="2" v="19470"/>
    </bk>
    <bk>
      <rc t="2" v="19471"/>
    </bk>
    <bk>
      <rc t="2" v="19472"/>
    </bk>
    <bk>
      <rc t="2" v="19473"/>
    </bk>
    <bk>
      <rc t="2" v="19474"/>
    </bk>
    <bk>
      <rc t="2" v="19475"/>
    </bk>
    <bk>
      <rc t="2" v="19476"/>
    </bk>
    <bk>
      <rc t="2" v="19477"/>
    </bk>
    <bk>
      <rc t="2" v="19478"/>
    </bk>
    <bk>
      <rc t="2" v="19479"/>
    </bk>
    <bk>
      <rc t="2" v="19480"/>
    </bk>
    <bk>
      <rc t="2" v="19481"/>
    </bk>
    <bk>
      <rc t="2" v="19482"/>
    </bk>
    <bk>
      <rc t="2" v="19483"/>
    </bk>
    <bk>
      <rc t="2" v="19484"/>
    </bk>
    <bk>
      <rc t="2" v="19485"/>
    </bk>
    <bk>
      <rc t="2" v="19486"/>
    </bk>
    <bk>
      <rc t="2" v="19487"/>
    </bk>
    <bk>
      <rc t="2" v="19488"/>
    </bk>
    <bk>
      <rc t="2" v="19489"/>
    </bk>
    <bk>
      <rc t="2" v="19490"/>
    </bk>
    <bk>
      <rc t="2" v="19491"/>
    </bk>
    <bk>
      <rc t="2" v="19492"/>
    </bk>
    <bk>
      <rc t="2" v="19493"/>
    </bk>
    <bk>
      <rc t="2" v="19494"/>
    </bk>
    <bk>
      <rc t="2" v="19495"/>
    </bk>
    <bk>
      <rc t="2" v="19496"/>
    </bk>
    <bk>
      <rc t="2" v="19497"/>
    </bk>
    <bk>
      <rc t="2" v="19498"/>
    </bk>
    <bk>
      <rc t="2" v="19499"/>
    </bk>
    <bk>
      <rc t="2" v="19500"/>
    </bk>
    <bk>
      <rc t="2" v="19501"/>
    </bk>
    <bk>
      <rc t="2" v="19502"/>
    </bk>
    <bk>
      <rc t="2" v="19503"/>
    </bk>
    <bk>
      <rc t="2" v="19504"/>
    </bk>
    <bk>
      <rc t="2" v="19505"/>
    </bk>
    <bk>
      <rc t="2" v="19506"/>
    </bk>
    <bk>
      <rc t="2" v="19507"/>
    </bk>
    <bk>
      <rc t="2" v="19508"/>
    </bk>
    <bk>
      <rc t="2" v="19509"/>
    </bk>
    <bk>
      <rc t="2" v="19510"/>
    </bk>
    <bk>
      <rc t="2" v="19511"/>
    </bk>
    <bk>
      <rc t="2" v="19512"/>
    </bk>
    <bk>
      <rc t="2" v="19513"/>
    </bk>
    <bk>
      <rc t="2" v="19514"/>
    </bk>
    <bk>
      <rc t="2" v="19515"/>
    </bk>
    <bk>
      <rc t="2" v="19516"/>
    </bk>
    <bk>
      <rc t="2" v="19517"/>
    </bk>
    <bk>
      <rc t="2" v="19518"/>
    </bk>
    <bk>
      <rc t="2" v="19519"/>
    </bk>
    <bk>
      <rc t="2" v="19520"/>
    </bk>
    <bk>
      <rc t="2" v="19521"/>
    </bk>
    <bk>
      <rc t="2" v="19522"/>
    </bk>
    <bk>
      <rc t="2" v="19523"/>
    </bk>
    <bk>
      <rc t="2" v="19524"/>
    </bk>
    <bk>
      <rc t="2" v="19525"/>
    </bk>
    <bk>
      <rc t="2" v="19526"/>
    </bk>
    <bk>
      <rc t="2" v="19527"/>
    </bk>
    <bk>
      <rc t="2" v="19528"/>
    </bk>
    <bk>
      <rc t="2" v="19529"/>
    </bk>
    <bk>
      <rc t="2" v="19530"/>
    </bk>
    <bk>
      <rc t="2" v="19531"/>
    </bk>
    <bk>
      <rc t="2" v="19532"/>
    </bk>
    <bk>
      <rc t="2" v="19533"/>
    </bk>
    <bk>
      <rc t="2" v="19534"/>
    </bk>
    <bk>
      <rc t="2" v="19535"/>
    </bk>
    <bk>
      <rc t="2" v="19536"/>
    </bk>
    <bk>
      <rc t="2" v="19537"/>
    </bk>
    <bk>
      <rc t="2" v="19538"/>
    </bk>
    <bk>
      <rc t="2" v="19539"/>
    </bk>
    <bk>
      <rc t="2" v="19540"/>
    </bk>
    <bk>
      <rc t="2" v="19541"/>
    </bk>
    <bk>
      <rc t="2" v="19542"/>
    </bk>
    <bk>
      <rc t="2" v="19543"/>
    </bk>
    <bk>
      <rc t="2" v="19544"/>
    </bk>
    <bk>
      <rc t="2" v="19545"/>
    </bk>
    <bk>
      <rc t="2" v="19546"/>
    </bk>
    <bk>
      <rc t="2" v="19547"/>
    </bk>
    <bk>
      <rc t="2" v="19548"/>
    </bk>
    <bk>
      <rc t="2" v="19549"/>
    </bk>
    <bk>
      <rc t="2" v="19550"/>
    </bk>
    <bk>
      <rc t="2" v="19551"/>
    </bk>
    <bk>
      <rc t="2" v="19552"/>
    </bk>
    <bk>
      <rc t="2" v="19553"/>
    </bk>
    <bk>
      <rc t="2" v="19554"/>
    </bk>
    <bk>
      <rc t="2" v="19555"/>
    </bk>
    <bk>
      <rc t="2" v="19556"/>
    </bk>
    <bk>
      <rc t="2" v="19557"/>
    </bk>
    <bk>
      <rc t="2" v="19558"/>
    </bk>
    <bk>
      <rc t="2" v="19559"/>
    </bk>
    <bk>
      <rc t="2" v="19560"/>
    </bk>
    <bk>
      <rc t="2" v="19561"/>
    </bk>
    <bk>
      <rc t="2" v="19562"/>
    </bk>
    <bk>
      <rc t="2" v="19563"/>
    </bk>
    <bk>
      <rc t="2" v="19564"/>
    </bk>
    <bk>
      <rc t="2" v="19565"/>
    </bk>
    <bk>
      <rc t="2" v="19566"/>
    </bk>
    <bk>
      <rc t="2" v="19567"/>
    </bk>
    <bk>
      <rc t="2" v="19568"/>
    </bk>
    <bk>
      <rc t="2" v="19569"/>
    </bk>
    <bk>
      <rc t="2" v="19570"/>
    </bk>
    <bk>
      <rc t="2" v="19571"/>
    </bk>
    <bk>
      <rc t="2" v="19572"/>
    </bk>
    <bk>
      <rc t="2" v="19573"/>
    </bk>
    <bk>
      <rc t="2" v="19574"/>
    </bk>
    <bk>
      <rc t="2" v="19575"/>
    </bk>
    <bk>
      <rc t="2" v="19576"/>
    </bk>
    <bk>
      <rc t="2" v="19577"/>
    </bk>
    <bk>
      <rc t="2" v="19578"/>
    </bk>
    <bk>
      <rc t="2" v="19579"/>
    </bk>
    <bk>
      <rc t="2" v="19580"/>
    </bk>
    <bk>
      <rc t="2" v="19581"/>
    </bk>
    <bk>
      <rc t="2" v="19582"/>
    </bk>
    <bk>
      <rc t="2" v="19583"/>
    </bk>
    <bk>
      <rc t="2" v="19584"/>
    </bk>
    <bk>
      <rc t="2" v="19585"/>
    </bk>
    <bk>
      <rc t="2" v="19586"/>
    </bk>
    <bk>
      <rc t="2" v="19587"/>
    </bk>
    <bk>
      <rc t="2" v="19588"/>
    </bk>
    <bk>
      <rc t="2" v="19589"/>
    </bk>
    <bk>
      <rc t="2" v="19590"/>
    </bk>
    <bk>
      <rc t="2" v="19591"/>
    </bk>
    <bk>
      <rc t="2" v="19592"/>
    </bk>
    <bk>
      <rc t="2" v="19593"/>
    </bk>
    <bk>
      <rc t="2" v="19594"/>
    </bk>
    <bk>
      <rc t="2" v="19595"/>
    </bk>
    <bk>
      <rc t="2" v="19596"/>
    </bk>
    <bk>
      <rc t="2" v="19597"/>
    </bk>
    <bk>
      <rc t="2" v="19598"/>
    </bk>
    <bk>
      <rc t="2" v="19599"/>
    </bk>
    <bk>
      <rc t="2" v="19600"/>
    </bk>
    <bk>
      <rc t="2" v="19601"/>
    </bk>
    <bk>
      <rc t="2" v="19602"/>
    </bk>
    <bk>
      <rc t="2" v="19603"/>
    </bk>
    <bk>
      <rc t="2" v="19604"/>
    </bk>
    <bk>
      <rc t="2" v="19605"/>
    </bk>
    <bk>
      <rc t="2" v="19606"/>
    </bk>
    <bk>
      <rc t="2" v="19607"/>
    </bk>
    <bk>
      <rc t="2" v="19608"/>
    </bk>
    <bk>
      <rc t="2" v="19609"/>
    </bk>
    <bk>
      <rc t="2" v="19610"/>
    </bk>
    <bk>
      <rc t="2" v="19611"/>
    </bk>
    <bk>
      <rc t="2" v="19612"/>
    </bk>
    <bk>
      <rc t="2" v="19613"/>
    </bk>
    <bk>
      <rc t="2" v="19614"/>
    </bk>
    <bk>
      <rc t="2" v="19615"/>
    </bk>
    <bk>
      <rc t="2" v="19616"/>
    </bk>
    <bk>
      <rc t="2" v="19617"/>
    </bk>
    <bk>
      <rc t="2" v="19618"/>
    </bk>
    <bk>
      <rc t="2" v="19619"/>
    </bk>
    <bk>
      <rc t="2" v="19620"/>
    </bk>
    <bk>
      <rc t="2" v="19621"/>
    </bk>
    <bk>
      <rc t="2" v="19622"/>
    </bk>
    <bk>
      <rc t="2" v="19623"/>
    </bk>
    <bk>
      <rc t="2" v="19624"/>
    </bk>
    <bk>
      <rc t="2" v="19625"/>
    </bk>
    <bk>
      <rc t="2" v="19626"/>
    </bk>
    <bk>
      <rc t="2" v="19627"/>
    </bk>
    <bk>
      <rc t="2" v="19628"/>
    </bk>
    <bk>
      <rc t="2" v="19629"/>
    </bk>
    <bk>
      <rc t="2" v="19630"/>
    </bk>
    <bk>
      <rc t="2" v="19631"/>
    </bk>
    <bk>
      <rc t="2" v="19632"/>
    </bk>
    <bk>
      <rc t="2" v="19633"/>
    </bk>
    <bk>
      <rc t="2" v="19634"/>
    </bk>
    <bk>
      <rc t="2" v="19635"/>
    </bk>
    <bk>
      <rc t="2" v="19636"/>
    </bk>
    <bk>
      <rc t="2" v="19637"/>
    </bk>
    <bk>
      <rc t="2" v="19638"/>
    </bk>
    <bk>
      <rc t="2" v="19639"/>
    </bk>
    <bk>
      <rc t="2" v="19640"/>
    </bk>
    <bk>
      <rc t="2" v="19641"/>
    </bk>
    <bk>
      <rc t="2" v="19642"/>
    </bk>
    <bk>
      <rc t="2" v="19643"/>
    </bk>
    <bk>
      <rc t="2" v="19644"/>
    </bk>
    <bk>
      <rc t="2" v="19645"/>
    </bk>
    <bk>
      <rc t="2" v="19646"/>
    </bk>
    <bk>
      <rc t="2" v="19647"/>
    </bk>
    <bk>
      <rc t="2" v="19648"/>
    </bk>
    <bk>
      <rc t="2" v="19649"/>
    </bk>
    <bk>
      <rc t="2" v="19650"/>
    </bk>
    <bk>
      <rc t="2" v="19651"/>
    </bk>
    <bk>
      <rc t="2" v="19652"/>
    </bk>
    <bk>
      <rc t="2" v="19653"/>
    </bk>
    <bk>
      <rc t="2" v="19654"/>
    </bk>
    <bk>
      <rc t="2" v="19655"/>
    </bk>
    <bk>
      <rc t="2" v="19656"/>
    </bk>
    <bk>
      <rc t="2" v="19657"/>
    </bk>
    <bk>
      <rc t="2" v="19658"/>
    </bk>
    <bk>
      <rc t="2" v="19659"/>
    </bk>
    <bk>
      <rc t="2" v="19660"/>
    </bk>
    <bk>
      <rc t="2" v="19661"/>
    </bk>
    <bk>
      <rc t="2" v="19662"/>
    </bk>
    <bk>
      <rc t="2" v="19663"/>
    </bk>
    <bk>
      <rc t="2" v="19664"/>
    </bk>
    <bk>
      <rc t="2" v="19665"/>
    </bk>
    <bk>
      <rc t="2" v="19666"/>
    </bk>
    <bk>
      <rc t="2" v="19667"/>
    </bk>
    <bk>
      <rc t="2" v="19668"/>
    </bk>
    <bk>
      <rc t="2" v="19669"/>
    </bk>
    <bk>
      <rc t="2" v="19670"/>
    </bk>
    <bk>
      <rc t="2" v="19671"/>
    </bk>
    <bk>
      <rc t="2" v="19672"/>
    </bk>
    <bk>
      <rc t="2" v="19673"/>
    </bk>
    <bk>
      <rc t="2" v="19674"/>
    </bk>
    <bk>
      <rc t="2" v="19675"/>
    </bk>
    <bk>
      <rc t="2" v="19676"/>
    </bk>
    <bk>
      <rc t="2" v="19677"/>
    </bk>
    <bk>
      <rc t="2" v="19678"/>
    </bk>
    <bk>
      <rc t="2" v="19679"/>
    </bk>
    <bk>
      <rc t="2" v="19680"/>
    </bk>
    <bk>
      <rc t="2" v="19681"/>
    </bk>
    <bk>
      <rc t="2" v="19682"/>
    </bk>
    <bk>
      <rc t="2" v="19683"/>
    </bk>
    <bk>
      <rc t="2" v="19684"/>
    </bk>
    <bk>
      <rc t="2" v="19685"/>
    </bk>
    <bk>
      <rc t="2" v="19686"/>
    </bk>
    <bk>
      <rc t="2" v="19687"/>
    </bk>
    <bk>
      <rc t="2" v="19688"/>
    </bk>
    <bk>
      <rc t="2" v="19689"/>
    </bk>
    <bk>
      <rc t="2" v="19690"/>
    </bk>
    <bk>
      <rc t="2" v="19691"/>
    </bk>
    <bk>
      <rc t="2" v="19692"/>
    </bk>
    <bk>
      <rc t="2" v="19693"/>
    </bk>
    <bk>
      <rc t="2" v="19694"/>
    </bk>
    <bk>
      <rc t="2" v="19695"/>
    </bk>
    <bk>
      <rc t="2" v="19696"/>
    </bk>
    <bk>
      <rc t="2" v="19697"/>
    </bk>
    <bk>
      <rc t="2" v="19698"/>
    </bk>
    <bk>
      <rc t="2" v="19699"/>
    </bk>
    <bk>
      <rc t="2" v="19700"/>
    </bk>
    <bk>
      <rc t="2" v="19701"/>
    </bk>
    <bk>
      <rc t="2" v="19702"/>
    </bk>
    <bk>
      <rc t="2" v="19703"/>
    </bk>
    <bk>
      <rc t="2" v="19704"/>
    </bk>
    <bk>
      <rc t="2" v="19705"/>
    </bk>
    <bk>
      <rc t="2" v="19706"/>
    </bk>
    <bk>
      <rc t="2" v="19707"/>
    </bk>
    <bk>
      <rc t="2" v="19708"/>
    </bk>
    <bk>
      <rc t="2" v="19709"/>
    </bk>
    <bk>
      <rc t="2" v="19710"/>
    </bk>
    <bk>
      <rc t="2" v="19711"/>
    </bk>
    <bk>
      <rc t="2" v="19712"/>
    </bk>
    <bk>
      <rc t="2" v="19713"/>
    </bk>
    <bk>
      <rc t="2" v="19714"/>
    </bk>
    <bk>
      <rc t="2" v="19715"/>
    </bk>
    <bk>
      <rc t="2" v="19716"/>
    </bk>
    <bk>
      <rc t="2" v="19717"/>
    </bk>
    <bk>
      <rc t="2" v="19718"/>
    </bk>
    <bk>
      <rc t="2" v="19719"/>
    </bk>
    <bk>
      <rc t="2" v="19720"/>
    </bk>
    <bk>
      <rc t="2" v="19721"/>
    </bk>
    <bk>
      <rc t="2" v="19722"/>
    </bk>
    <bk>
      <rc t="2" v="19723"/>
    </bk>
    <bk>
      <rc t="2" v="19724"/>
    </bk>
    <bk>
      <rc t="2" v="19725"/>
    </bk>
    <bk>
      <rc t="2" v="19726"/>
    </bk>
    <bk>
      <rc t="2" v="19727"/>
    </bk>
    <bk>
      <rc t="2" v="19728"/>
    </bk>
    <bk>
      <rc t="2" v="19729"/>
    </bk>
    <bk>
      <rc t="2" v="19730"/>
    </bk>
    <bk>
      <rc t="2" v="19731"/>
    </bk>
    <bk>
      <rc t="2" v="19732"/>
    </bk>
    <bk>
      <rc t="2" v="19733"/>
    </bk>
    <bk>
      <rc t="2" v="19734"/>
    </bk>
    <bk>
      <rc t="2" v="19735"/>
    </bk>
    <bk>
      <rc t="2" v="19736"/>
    </bk>
    <bk>
      <rc t="2" v="19737"/>
    </bk>
    <bk>
      <rc t="2" v="19738"/>
    </bk>
    <bk>
      <rc t="2" v="19739"/>
    </bk>
    <bk>
      <rc t="2" v="19740"/>
    </bk>
    <bk>
      <rc t="2" v="19741"/>
    </bk>
    <bk>
      <rc t="2" v="19742"/>
    </bk>
    <bk>
      <rc t="2" v="19743"/>
    </bk>
    <bk>
      <rc t="2" v="19744"/>
    </bk>
    <bk>
      <rc t="2" v="19745"/>
    </bk>
    <bk>
      <rc t="2" v="19746"/>
    </bk>
    <bk>
      <rc t="2" v="19747"/>
    </bk>
    <bk>
      <rc t="2" v="19748"/>
    </bk>
    <bk>
      <rc t="2" v="19749"/>
    </bk>
    <bk>
      <rc t="2" v="19750"/>
    </bk>
    <bk>
      <rc t="2" v="19751"/>
    </bk>
    <bk>
      <rc t="2" v="19752"/>
    </bk>
    <bk>
      <rc t="2" v="19753"/>
    </bk>
    <bk>
      <rc t="2" v="19754"/>
    </bk>
    <bk>
      <rc t="2" v="19755"/>
    </bk>
    <bk>
      <rc t="2" v="19756"/>
    </bk>
    <bk>
      <rc t="2" v="19757"/>
    </bk>
    <bk>
      <rc t="2" v="19758"/>
    </bk>
    <bk>
      <rc t="2" v="19759"/>
    </bk>
    <bk>
      <rc t="2" v="19760"/>
    </bk>
    <bk>
      <rc t="2" v="19761"/>
    </bk>
    <bk>
      <rc t="2" v="19762"/>
    </bk>
    <bk>
      <rc t="2" v="19763"/>
    </bk>
    <bk>
      <rc t="2" v="19764"/>
    </bk>
    <bk>
      <rc t="2" v="19765"/>
    </bk>
    <bk>
      <rc t="2" v="19766"/>
    </bk>
    <bk>
      <rc t="2" v="19767"/>
    </bk>
    <bk>
      <rc t="2" v="19768"/>
    </bk>
    <bk>
      <rc t="2" v="19769"/>
    </bk>
    <bk>
      <rc t="2" v="19770"/>
    </bk>
    <bk>
      <rc t="2" v="19771"/>
    </bk>
    <bk>
      <rc t="2" v="19772"/>
    </bk>
    <bk>
      <rc t="2" v="19773"/>
    </bk>
    <bk>
      <rc t="2" v="19774"/>
    </bk>
    <bk>
      <rc t="2" v="19775"/>
    </bk>
    <bk>
      <rc t="2" v="19776"/>
    </bk>
    <bk>
      <rc t="2" v="19777"/>
    </bk>
    <bk>
      <rc t="2" v="19778"/>
    </bk>
    <bk>
      <rc t="2" v="19779"/>
    </bk>
    <bk>
      <rc t="2" v="19780"/>
    </bk>
    <bk>
      <rc t="2" v="19781"/>
    </bk>
    <bk>
      <rc t="2" v="19782"/>
    </bk>
    <bk>
      <rc t="2" v="19783"/>
    </bk>
    <bk>
      <rc t="2" v="19784"/>
    </bk>
    <bk>
      <rc t="2" v="19785"/>
    </bk>
    <bk>
      <rc t="2" v="19786"/>
    </bk>
    <bk>
      <rc t="2" v="19787"/>
    </bk>
    <bk>
      <rc t="2" v="19788"/>
    </bk>
    <bk>
      <rc t="2" v="19789"/>
    </bk>
    <bk>
      <rc t="2" v="19790"/>
    </bk>
    <bk>
      <rc t="2" v="19791"/>
    </bk>
    <bk>
      <rc t="2" v="19792"/>
    </bk>
    <bk>
      <rc t="2" v="19793"/>
    </bk>
    <bk>
      <rc t="2" v="19794"/>
    </bk>
    <bk>
      <rc t="2" v="19795"/>
    </bk>
    <bk>
      <rc t="2" v="19796"/>
    </bk>
    <bk>
      <rc t="2" v="19797"/>
    </bk>
    <bk>
      <rc t="2" v="19798"/>
    </bk>
    <bk>
      <rc t="2" v="19799"/>
    </bk>
    <bk>
      <rc t="2" v="19800"/>
    </bk>
    <bk>
      <rc t="2" v="19801"/>
    </bk>
    <bk>
      <rc t="2" v="19802"/>
    </bk>
    <bk>
      <rc t="2" v="19803"/>
    </bk>
    <bk>
      <rc t="2" v="19804"/>
    </bk>
    <bk>
      <rc t="2" v="19805"/>
    </bk>
    <bk>
      <rc t="2" v="19806"/>
    </bk>
    <bk>
      <rc t="2" v="19807"/>
    </bk>
    <bk>
      <rc t="2" v="19808"/>
    </bk>
    <bk>
      <rc t="2" v="19809"/>
    </bk>
    <bk>
      <rc t="2" v="19810"/>
    </bk>
    <bk>
      <rc t="2" v="19811"/>
    </bk>
    <bk>
      <rc t="2" v="19812"/>
    </bk>
    <bk>
      <rc t="2" v="19813"/>
    </bk>
    <bk>
      <rc t="2" v="19814"/>
    </bk>
    <bk>
      <rc t="2" v="19815"/>
    </bk>
    <bk>
      <rc t="2" v="19816"/>
    </bk>
    <bk>
      <rc t="2" v="19817"/>
    </bk>
    <bk>
      <rc t="2" v="19818"/>
    </bk>
    <bk>
      <rc t="2" v="19819"/>
    </bk>
    <bk>
      <rc t="2" v="19820"/>
    </bk>
    <bk>
      <rc t="2" v="19821"/>
    </bk>
    <bk>
      <rc t="2" v="19822"/>
    </bk>
    <bk>
      <rc t="2" v="19823"/>
    </bk>
    <bk>
      <rc t="2" v="19824"/>
    </bk>
    <bk>
      <rc t="2" v="19825"/>
    </bk>
    <bk>
      <rc t="2" v="19826"/>
    </bk>
    <bk>
      <rc t="2" v="19827"/>
    </bk>
    <bk>
      <rc t="2" v="19828"/>
    </bk>
    <bk>
      <rc t="2" v="19829"/>
    </bk>
    <bk>
      <rc t="2" v="19830"/>
    </bk>
    <bk>
      <rc t="2" v="19831"/>
    </bk>
    <bk>
      <rc t="2" v="19832"/>
    </bk>
    <bk>
      <rc t="2" v="19833"/>
    </bk>
    <bk>
      <rc t="2" v="19834"/>
    </bk>
    <bk>
      <rc t="2" v="19835"/>
    </bk>
    <bk>
      <rc t="2" v="19836"/>
    </bk>
    <bk>
      <rc t="2" v="19837"/>
    </bk>
    <bk>
      <rc t="2" v="19838"/>
    </bk>
    <bk>
      <rc t="2" v="19839"/>
    </bk>
    <bk>
      <rc t="2" v="19840"/>
    </bk>
    <bk>
      <rc t="2" v="19841"/>
    </bk>
    <bk>
      <rc t="2" v="19842"/>
    </bk>
    <bk>
      <rc t="2" v="19843"/>
    </bk>
    <bk>
      <rc t="2" v="19844"/>
    </bk>
    <bk>
      <rc t="2" v="19845"/>
    </bk>
    <bk>
      <rc t="2" v="19846"/>
    </bk>
    <bk>
      <rc t="2" v="19847"/>
    </bk>
    <bk>
      <rc t="2" v="19848"/>
    </bk>
    <bk>
      <rc t="2" v="19849"/>
    </bk>
    <bk>
      <rc t="2" v="19850"/>
    </bk>
    <bk>
      <rc t="2" v="19851"/>
    </bk>
    <bk>
      <rc t="2" v="19852"/>
    </bk>
    <bk>
      <rc t="2" v="19853"/>
    </bk>
    <bk>
      <rc t="2" v="19854"/>
    </bk>
    <bk>
      <rc t="2" v="19855"/>
    </bk>
    <bk>
      <rc t="2" v="19856"/>
    </bk>
    <bk>
      <rc t="2" v="19857"/>
    </bk>
    <bk>
      <rc t="2" v="19858"/>
    </bk>
    <bk>
      <rc t="2" v="19859"/>
    </bk>
    <bk>
      <rc t="2" v="19860"/>
    </bk>
    <bk>
      <rc t="2" v="19861"/>
    </bk>
    <bk>
      <rc t="2" v="19862"/>
    </bk>
    <bk>
      <rc t="2" v="19863"/>
    </bk>
    <bk>
      <rc t="2" v="19864"/>
    </bk>
    <bk>
      <rc t="2" v="19865"/>
    </bk>
    <bk>
      <rc t="2" v="19866"/>
    </bk>
    <bk>
      <rc t="2" v="19867"/>
    </bk>
    <bk>
      <rc t="2" v="19868"/>
    </bk>
    <bk>
      <rc t="2" v="19869"/>
    </bk>
    <bk>
      <rc t="2" v="19870"/>
    </bk>
    <bk>
      <rc t="2" v="19871"/>
    </bk>
    <bk>
      <rc t="2" v="19872"/>
    </bk>
    <bk>
      <rc t="2" v="19873"/>
    </bk>
    <bk>
      <rc t="2" v="19874"/>
    </bk>
    <bk>
      <rc t="2" v="19875"/>
    </bk>
    <bk>
      <rc t="2" v="19876"/>
    </bk>
    <bk>
      <rc t="2" v="19877"/>
    </bk>
    <bk>
      <rc t="2" v="19878"/>
    </bk>
    <bk>
      <rc t="2" v="19879"/>
    </bk>
    <bk>
      <rc t="2" v="19880"/>
    </bk>
    <bk>
      <rc t="2" v="19881"/>
    </bk>
    <bk>
      <rc t="2" v="19882"/>
    </bk>
    <bk>
      <rc t="2" v="19883"/>
    </bk>
    <bk>
      <rc t="2" v="19884"/>
    </bk>
    <bk>
      <rc t="2" v="19885"/>
    </bk>
    <bk>
      <rc t="2" v="19886"/>
    </bk>
    <bk>
      <rc t="2" v="19887"/>
    </bk>
    <bk>
      <rc t="2" v="19888"/>
    </bk>
    <bk>
      <rc t="2" v="19889"/>
    </bk>
    <bk>
      <rc t="2" v="19890"/>
    </bk>
    <bk>
      <rc t="2" v="19891"/>
    </bk>
    <bk>
      <rc t="2" v="19892"/>
    </bk>
    <bk>
      <rc t="2" v="19893"/>
    </bk>
    <bk>
      <rc t="2" v="19894"/>
    </bk>
    <bk>
      <rc t="2" v="19895"/>
    </bk>
    <bk>
      <rc t="2" v="19896"/>
    </bk>
    <bk>
      <rc t="2" v="19897"/>
    </bk>
    <bk>
      <rc t="2" v="19898"/>
    </bk>
    <bk>
      <rc t="2" v="19899"/>
    </bk>
    <bk>
      <rc t="2" v="19900"/>
    </bk>
    <bk>
      <rc t="2" v="19901"/>
    </bk>
    <bk>
      <rc t="2" v="19902"/>
    </bk>
    <bk>
      <rc t="2" v="19903"/>
    </bk>
    <bk>
      <rc t="2" v="19904"/>
    </bk>
    <bk>
      <rc t="2" v="19905"/>
    </bk>
    <bk>
      <rc t="2" v="19906"/>
    </bk>
    <bk>
      <rc t="2" v="19907"/>
    </bk>
    <bk>
      <rc t="2" v="19908"/>
    </bk>
    <bk>
      <rc t="2" v="19909"/>
    </bk>
    <bk>
      <rc t="2" v="19910"/>
    </bk>
    <bk>
      <rc t="2" v="19911"/>
    </bk>
    <bk>
      <rc t="2" v="19912"/>
    </bk>
    <bk>
      <rc t="2" v="19913"/>
    </bk>
    <bk>
      <rc t="2" v="19914"/>
    </bk>
    <bk>
      <rc t="2" v="19915"/>
    </bk>
    <bk>
      <rc t="2" v="19916"/>
    </bk>
    <bk>
      <rc t="2" v="19917"/>
    </bk>
    <bk>
      <rc t="2" v="19918"/>
    </bk>
    <bk>
      <rc t="2" v="19919"/>
    </bk>
    <bk>
      <rc t="2" v="19920"/>
    </bk>
    <bk>
      <rc t="2" v="19921"/>
    </bk>
    <bk>
      <rc t="2" v="19922"/>
    </bk>
    <bk>
      <rc t="2" v="19923"/>
    </bk>
    <bk>
      <rc t="2" v="19924"/>
    </bk>
    <bk>
      <rc t="2" v="19925"/>
    </bk>
    <bk>
      <rc t="2" v="19926"/>
    </bk>
    <bk>
      <rc t="2" v="19927"/>
    </bk>
    <bk>
      <rc t="2" v="19928"/>
    </bk>
    <bk>
      <rc t="2" v="19929"/>
    </bk>
    <bk>
      <rc t="2" v="19930"/>
    </bk>
    <bk>
      <rc t="2" v="19931"/>
    </bk>
    <bk>
      <rc t="2" v="19932"/>
    </bk>
    <bk>
      <rc t="2" v="19933"/>
    </bk>
    <bk>
      <rc t="2" v="19934"/>
    </bk>
    <bk>
      <rc t="2" v="19935"/>
    </bk>
    <bk>
      <rc t="2" v="19936"/>
    </bk>
    <bk>
      <rc t="2" v="19937"/>
    </bk>
    <bk>
      <rc t="2" v="19938"/>
    </bk>
    <bk>
      <rc t="2" v="19939"/>
    </bk>
    <bk>
      <rc t="2" v="19940"/>
    </bk>
    <bk>
      <rc t="2" v="19941"/>
    </bk>
    <bk>
      <rc t="2" v="19942"/>
    </bk>
    <bk>
      <rc t="2" v="19943"/>
    </bk>
    <bk>
      <rc t="2" v="19944"/>
    </bk>
    <bk>
      <rc t="2" v="19945"/>
    </bk>
    <bk>
      <rc t="2" v="19946"/>
    </bk>
    <bk>
      <rc t="2" v="19947"/>
    </bk>
    <bk>
      <rc t="2" v="19948"/>
    </bk>
    <bk>
      <rc t="2" v="19949"/>
    </bk>
    <bk>
      <rc t="2" v="19950"/>
    </bk>
    <bk>
      <rc t="2" v="19951"/>
    </bk>
    <bk>
      <rc t="2" v="19952"/>
    </bk>
    <bk>
      <rc t="2" v="19953"/>
    </bk>
    <bk>
      <rc t="2" v="19954"/>
    </bk>
    <bk>
      <rc t="2" v="19955"/>
    </bk>
    <bk>
      <rc t="2" v="19956"/>
    </bk>
    <bk>
      <rc t="2" v="19957"/>
    </bk>
    <bk>
      <rc t="2" v="19958"/>
    </bk>
    <bk>
      <rc t="2" v="19959"/>
    </bk>
    <bk>
      <rc t="2" v="19960"/>
    </bk>
    <bk>
      <rc t="2" v="19961"/>
    </bk>
    <bk>
      <rc t="2" v="19962"/>
    </bk>
    <bk>
      <rc t="2" v="19963"/>
    </bk>
    <bk>
      <rc t="2" v="19964"/>
    </bk>
    <bk>
      <rc t="2" v="19965"/>
    </bk>
    <bk>
      <rc t="2" v="19966"/>
    </bk>
    <bk>
      <rc t="2" v="19967"/>
    </bk>
    <bk>
      <rc t="2" v="19968"/>
    </bk>
    <bk>
      <rc t="2" v="19969"/>
    </bk>
    <bk>
      <rc t="2" v="19970"/>
    </bk>
    <bk>
      <rc t="2" v="19971"/>
    </bk>
    <bk>
      <rc t="2" v="19972"/>
    </bk>
    <bk>
      <rc t="2" v="19973"/>
    </bk>
    <bk>
      <rc t="2" v="19974"/>
    </bk>
    <bk>
      <rc t="2" v="19975"/>
    </bk>
    <bk>
      <rc t="2" v="19976"/>
    </bk>
    <bk>
      <rc t="2" v="19977"/>
    </bk>
    <bk>
      <rc t="2" v="19978"/>
    </bk>
    <bk>
      <rc t="2" v="19979"/>
    </bk>
    <bk>
      <rc t="2" v="19980"/>
    </bk>
    <bk>
      <rc t="2" v="19981"/>
    </bk>
    <bk>
      <rc t="2" v="19982"/>
    </bk>
    <bk>
      <rc t="2" v="19983"/>
    </bk>
    <bk>
      <rc t="2" v="19984"/>
    </bk>
    <bk>
      <rc t="2" v="19985"/>
    </bk>
    <bk>
      <rc t="2" v="19986"/>
    </bk>
    <bk>
      <rc t="2" v="19987"/>
    </bk>
    <bk>
      <rc t="2" v="19988"/>
    </bk>
    <bk>
      <rc t="2" v="19989"/>
    </bk>
    <bk>
      <rc t="2" v="19990"/>
    </bk>
    <bk>
      <rc t="2" v="19991"/>
    </bk>
    <bk>
      <rc t="2" v="19992"/>
    </bk>
    <bk>
      <rc t="2" v="19993"/>
    </bk>
    <bk>
      <rc t="2" v="19994"/>
    </bk>
    <bk>
      <rc t="2" v="19995"/>
    </bk>
    <bk>
      <rc t="2" v="19996"/>
    </bk>
    <bk>
      <rc t="2" v="19997"/>
    </bk>
    <bk>
      <rc t="2" v="19998"/>
    </bk>
    <bk>
      <rc t="2" v="19999"/>
    </bk>
    <bk>
      <rc t="2" v="20000"/>
    </bk>
    <bk>
      <rc t="2" v="20001"/>
    </bk>
    <bk>
      <rc t="2" v="20002"/>
    </bk>
    <bk>
      <rc t="2" v="20003"/>
    </bk>
    <bk>
      <rc t="2" v="20004"/>
    </bk>
    <bk>
      <rc t="2" v="20005"/>
    </bk>
    <bk>
      <rc t="2" v="20006"/>
    </bk>
    <bk>
      <rc t="2" v="20007"/>
    </bk>
    <bk>
      <rc t="2" v="20008"/>
    </bk>
    <bk>
      <rc t="2" v="20009"/>
    </bk>
    <bk>
      <rc t="2" v="20010"/>
    </bk>
    <bk>
      <rc t="2" v="20011"/>
    </bk>
    <bk>
      <rc t="2" v="20012"/>
    </bk>
    <bk>
      <rc t="2" v="20013"/>
    </bk>
    <bk>
      <rc t="2" v="20014"/>
    </bk>
    <bk>
      <rc t="2" v="20015"/>
    </bk>
    <bk>
      <rc t="2" v="20016"/>
    </bk>
    <bk>
      <rc t="2" v="20017"/>
    </bk>
    <bk>
      <rc t="2" v="20018"/>
    </bk>
    <bk>
      <rc t="2" v="20019"/>
    </bk>
    <bk>
      <rc t="2" v="20020"/>
    </bk>
    <bk>
      <rc t="2" v="20021"/>
    </bk>
    <bk>
      <rc t="2" v="20022"/>
    </bk>
    <bk>
      <rc t="2" v="20023"/>
    </bk>
    <bk>
      <rc t="2" v="20024"/>
    </bk>
    <bk>
      <rc t="2" v="20025"/>
    </bk>
    <bk>
      <rc t="2" v="20026"/>
    </bk>
    <bk>
      <rc t="2" v="20027"/>
    </bk>
    <bk>
      <rc t="2" v="20028"/>
    </bk>
    <bk>
      <rc t="2" v="20029"/>
    </bk>
    <bk>
      <rc t="2" v="20030"/>
    </bk>
    <bk>
      <rc t="2" v="20031"/>
    </bk>
    <bk>
      <rc t="2" v="20032"/>
    </bk>
    <bk>
      <rc t="2" v="20033"/>
    </bk>
    <bk>
      <rc t="2" v="20034"/>
    </bk>
    <bk>
      <rc t="2" v="20035"/>
    </bk>
    <bk>
      <rc t="2" v="20036"/>
    </bk>
    <bk>
      <rc t="2" v="20037"/>
    </bk>
    <bk>
      <rc t="2" v="20038"/>
    </bk>
    <bk>
      <rc t="2" v="20039"/>
    </bk>
    <bk>
      <rc t="2" v="20040"/>
    </bk>
    <bk>
      <rc t="2" v="20041"/>
    </bk>
    <bk>
      <rc t="2" v="20042"/>
    </bk>
    <bk>
      <rc t="2" v="20043"/>
    </bk>
    <bk>
      <rc t="2" v="20044"/>
    </bk>
    <bk>
      <rc t="2" v="20045"/>
    </bk>
    <bk>
      <rc t="2" v="20046"/>
    </bk>
    <bk>
      <rc t="2" v="20047"/>
    </bk>
    <bk>
      <rc t="2" v="20048"/>
    </bk>
    <bk>
      <rc t="2" v="20049"/>
    </bk>
    <bk>
      <rc t="2" v="20050"/>
    </bk>
    <bk>
      <rc t="2" v="20051"/>
    </bk>
    <bk>
      <rc t="2" v="20052"/>
    </bk>
    <bk>
      <rc t="2" v="20053"/>
    </bk>
    <bk>
      <rc t="2" v="20054"/>
    </bk>
    <bk>
      <rc t="2" v="20055"/>
    </bk>
    <bk>
      <rc t="2" v="20056"/>
    </bk>
    <bk>
      <rc t="2" v="20057"/>
    </bk>
    <bk>
      <rc t="2" v="20058"/>
    </bk>
    <bk>
      <rc t="2" v="20059"/>
    </bk>
    <bk>
      <rc t="2" v="20060"/>
    </bk>
    <bk>
      <rc t="2" v="20061"/>
    </bk>
    <bk>
      <rc t="2" v="20062"/>
    </bk>
    <bk>
      <rc t="2" v="20063"/>
    </bk>
    <bk>
      <rc t="2" v="20064"/>
    </bk>
    <bk>
      <rc t="2" v="20065"/>
    </bk>
    <bk>
      <rc t="2" v="20066"/>
    </bk>
    <bk>
      <rc t="2" v="20067"/>
    </bk>
    <bk>
      <rc t="2" v="20068"/>
    </bk>
    <bk>
      <rc t="2" v="20069"/>
    </bk>
    <bk>
      <rc t="2" v="20070"/>
    </bk>
    <bk>
      <rc t="2" v="20071"/>
    </bk>
    <bk>
      <rc t="2" v="20072"/>
    </bk>
    <bk>
      <rc t="2" v="20073"/>
    </bk>
    <bk>
      <rc t="2" v="20074"/>
    </bk>
    <bk>
      <rc t="2" v="20075"/>
    </bk>
    <bk>
      <rc t="2" v="20076"/>
    </bk>
    <bk>
      <rc t="2" v="20077"/>
    </bk>
    <bk>
      <rc t="2" v="20078"/>
    </bk>
    <bk>
      <rc t="2" v="20079"/>
    </bk>
    <bk>
      <rc t="2" v="20080"/>
    </bk>
    <bk>
      <rc t="2" v="20081"/>
    </bk>
    <bk>
      <rc t="2" v="20082"/>
    </bk>
    <bk>
      <rc t="2" v="20083"/>
    </bk>
    <bk>
      <rc t="2" v="20084"/>
    </bk>
    <bk>
      <rc t="2" v="20085"/>
    </bk>
    <bk>
      <rc t="2" v="20086"/>
    </bk>
    <bk>
      <rc t="2" v="20087"/>
    </bk>
    <bk>
      <rc t="2" v="20088"/>
    </bk>
    <bk>
      <rc t="2" v="20089"/>
    </bk>
    <bk>
      <rc t="2" v="20090"/>
    </bk>
    <bk>
      <rc t="2" v="20091"/>
    </bk>
    <bk>
      <rc t="2" v="20092"/>
    </bk>
    <bk>
      <rc t="2" v="20093"/>
    </bk>
    <bk>
      <rc t="2" v="20094"/>
    </bk>
    <bk>
      <rc t="2" v="20095"/>
    </bk>
    <bk>
      <rc t="2" v="20096"/>
    </bk>
    <bk>
      <rc t="2" v="20097"/>
    </bk>
    <bk>
      <rc t="2" v="20098"/>
    </bk>
    <bk>
      <rc t="2" v="20099"/>
    </bk>
    <bk>
      <rc t="2" v="20100"/>
    </bk>
    <bk>
      <rc t="2" v="20101"/>
    </bk>
    <bk>
      <rc t="2" v="20102"/>
    </bk>
    <bk>
      <rc t="2" v="20103"/>
    </bk>
    <bk>
      <rc t="2" v="20104"/>
    </bk>
    <bk>
      <rc t="2" v="20105"/>
    </bk>
    <bk>
      <rc t="2" v="20106"/>
    </bk>
    <bk>
      <rc t="2" v="20107"/>
    </bk>
    <bk>
      <rc t="2" v="20108"/>
    </bk>
    <bk>
      <rc t="2" v="20109"/>
    </bk>
    <bk>
      <rc t="2" v="20110"/>
    </bk>
    <bk>
      <rc t="2" v="20111"/>
    </bk>
    <bk>
      <rc t="2" v="20112"/>
    </bk>
    <bk>
      <rc t="2" v="20113"/>
    </bk>
    <bk>
      <rc t="2" v="20114"/>
    </bk>
    <bk>
      <rc t="2" v="20115"/>
    </bk>
    <bk>
      <rc t="2" v="20116"/>
    </bk>
    <bk>
      <rc t="2" v="20117"/>
    </bk>
    <bk>
      <rc t="2" v="20118"/>
    </bk>
    <bk>
      <rc t="2" v="20119"/>
    </bk>
    <bk>
      <rc t="2" v="20120"/>
    </bk>
    <bk>
      <rc t="2" v="20121"/>
    </bk>
    <bk>
      <rc t="2" v="20122"/>
    </bk>
    <bk>
      <rc t="2" v="20123"/>
    </bk>
    <bk>
      <rc t="2" v="20124"/>
    </bk>
    <bk>
      <rc t="2" v="20125"/>
    </bk>
    <bk>
      <rc t="2" v="20126"/>
    </bk>
    <bk>
      <rc t="2" v="20127"/>
    </bk>
    <bk>
      <rc t="2" v="20128"/>
    </bk>
    <bk>
      <rc t="2" v="20129"/>
    </bk>
    <bk>
      <rc t="2" v="20130"/>
    </bk>
    <bk>
      <rc t="2" v="20131"/>
    </bk>
    <bk>
      <rc t="2" v="20132"/>
    </bk>
    <bk>
      <rc t="2" v="20133"/>
    </bk>
    <bk>
      <rc t="2" v="20134"/>
    </bk>
    <bk>
      <rc t="2" v="20135"/>
    </bk>
    <bk>
      <rc t="2" v="20136"/>
    </bk>
    <bk>
      <rc t="2" v="20137"/>
    </bk>
    <bk>
      <rc t="2" v="20138"/>
    </bk>
    <bk>
      <rc t="2" v="20139"/>
    </bk>
    <bk>
      <rc t="2" v="20140"/>
    </bk>
    <bk>
      <rc t="2" v="20141"/>
    </bk>
    <bk>
      <rc t="2" v="20142"/>
    </bk>
    <bk>
      <rc t="2" v="20143"/>
    </bk>
    <bk>
      <rc t="2" v="20144"/>
    </bk>
    <bk>
      <rc t="2" v="20145"/>
    </bk>
    <bk>
      <rc t="2" v="20146"/>
    </bk>
    <bk>
      <rc t="2" v="20147"/>
    </bk>
    <bk>
      <rc t="2" v="20148"/>
    </bk>
    <bk>
      <rc t="2" v="20149"/>
    </bk>
    <bk>
      <rc t="2" v="20150"/>
    </bk>
    <bk>
      <rc t="2" v="20151"/>
    </bk>
    <bk>
      <rc t="2" v="20152"/>
    </bk>
    <bk>
      <rc t="2" v="20153"/>
    </bk>
    <bk>
      <rc t="2" v="20154"/>
    </bk>
    <bk>
      <rc t="2" v="20155"/>
    </bk>
    <bk>
      <rc t="2" v="20156"/>
    </bk>
    <bk>
      <rc t="2" v="20157"/>
    </bk>
    <bk>
      <rc t="2" v="20158"/>
    </bk>
    <bk>
      <rc t="2" v="20159"/>
    </bk>
    <bk>
      <rc t="2" v="20160"/>
    </bk>
    <bk>
      <rc t="2" v="20161"/>
    </bk>
    <bk>
      <rc t="2" v="20162"/>
    </bk>
    <bk>
      <rc t="2" v="20163"/>
    </bk>
    <bk>
      <rc t="2" v="20164"/>
    </bk>
    <bk>
      <rc t="2" v="20165"/>
    </bk>
    <bk>
      <rc t="2" v="20166"/>
    </bk>
    <bk>
      <rc t="2" v="20167"/>
    </bk>
    <bk>
      <rc t="2" v="20168"/>
    </bk>
    <bk>
      <rc t="2" v="20169"/>
    </bk>
    <bk>
      <rc t="2" v="20170"/>
    </bk>
    <bk>
      <rc t="2" v="20171"/>
    </bk>
    <bk>
      <rc t="2" v="20172"/>
    </bk>
    <bk>
      <rc t="2" v="20173"/>
    </bk>
    <bk>
      <rc t="2" v="20174"/>
    </bk>
    <bk>
      <rc t="2" v="20175"/>
    </bk>
    <bk>
      <rc t="2" v="20176"/>
    </bk>
    <bk>
      <rc t="2" v="20177"/>
    </bk>
    <bk>
      <rc t="2" v="20178"/>
    </bk>
    <bk>
      <rc t="2" v="20179"/>
    </bk>
    <bk>
      <rc t="2" v="20180"/>
    </bk>
    <bk>
      <rc t="2" v="20181"/>
    </bk>
    <bk>
      <rc t="2" v="20182"/>
    </bk>
    <bk>
      <rc t="2" v="20183"/>
    </bk>
    <bk>
      <rc t="2" v="20184"/>
    </bk>
    <bk>
      <rc t="2" v="20185"/>
    </bk>
    <bk>
      <rc t="2" v="20186"/>
    </bk>
    <bk>
      <rc t="2" v="20187"/>
    </bk>
    <bk>
      <rc t="2" v="20188"/>
    </bk>
    <bk>
      <rc t="2" v="20189"/>
    </bk>
    <bk>
      <rc t="2" v="20190"/>
    </bk>
    <bk>
      <rc t="2" v="20191"/>
    </bk>
    <bk>
      <rc t="2" v="20192"/>
    </bk>
    <bk>
      <rc t="2" v="20193"/>
    </bk>
    <bk>
      <rc t="2" v="20194"/>
    </bk>
    <bk>
      <rc t="2" v="20195"/>
    </bk>
    <bk>
      <rc t="2" v="20196"/>
    </bk>
    <bk>
      <rc t="2" v="20197"/>
    </bk>
    <bk>
      <rc t="2" v="20198"/>
    </bk>
    <bk>
      <rc t="2" v="20199"/>
    </bk>
    <bk>
      <rc t="2" v="20200"/>
    </bk>
    <bk>
      <rc t="2" v="20201"/>
    </bk>
    <bk>
      <rc t="2" v="20202"/>
    </bk>
    <bk>
      <rc t="2" v="20203"/>
    </bk>
    <bk>
      <rc t="2" v="20204"/>
    </bk>
    <bk>
      <rc t="2" v="20205"/>
    </bk>
    <bk>
      <rc t="2" v="20206"/>
    </bk>
    <bk>
      <rc t="2" v="20207"/>
    </bk>
    <bk>
      <rc t="2" v="20208"/>
    </bk>
    <bk>
      <rc t="2" v="20209"/>
    </bk>
    <bk>
      <rc t="2" v="20210"/>
    </bk>
    <bk>
      <rc t="2" v="20211"/>
    </bk>
    <bk>
      <rc t="2" v="20212"/>
    </bk>
    <bk>
      <rc t="2" v="20213"/>
    </bk>
    <bk>
      <rc t="2" v="20214"/>
    </bk>
    <bk>
      <rc t="2" v="20215"/>
    </bk>
    <bk>
      <rc t="2" v="20216"/>
    </bk>
    <bk>
      <rc t="2" v="20217"/>
    </bk>
    <bk>
      <rc t="2" v="20218"/>
    </bk>
    <bk>
      <rc t="2" v="20219"/>
    </bk>
    <bk>
      <rc t="2" v="20220"/>
    </bk>
    <bk>
      <rc t="2" v="20221"/>
    </bk>
    <bk>
      <rc t="2" v="20222"/>
    </bk>
    <bk>
      <rc t="2" v="20223"/>
    </bk>
    <bk>
      <rc t="2" v="20224"/>
    </bk>
    <bk>
      <rc t="2" v="20225"/>
    </bk>
    <bk>
      <rc t="2" v="20226"/>
    </bk>
    <bk>
      <rc t="2" v="20227"/>
    </bk>
    <bk>
      <rc t="2" v="20228"/>
    </bk>
    <bk>
      <rc t="2" v="20229"/>
    </bk>
    <bk>
      <rc t="2" v="20230"/>
    </bk>
    <bk>
      <rc t="2" v="20231"/>
    </bk>
    <bk>
      <rc t="2" v="20232"/>
    </bk>
    <bk>
      <rc t="2" v="20233"/>
    </bk>
    <bk>
      <rc t="2" v="20234"/>
    </bk>
    <bk>
      <rc t="2" v="20235"/>
    </bk>
    <bk>
      <rc t="2" v="20236"/>
    </bk>
    <bk>
      <rc t="2" v="20237"/>
    </bk>
    <bk>
      <rc t="2" v="20238"/>
    </bk>
    <bk>
      <rc t="2" v="20239"/>
    </bk>
    <bk>
      <rc t="2" v="20240"/>
    </bk>
    <bk>
      <rc t="2" v="20241"/>
    </bk>
    <bk>
      <rc t="2" v="20242"/>
    </bk>
    <bk>
      <rc t="2" v="20243"/>
    </bk>
    <bk>
      <rc t="2" v="20244"/>
    </bk>
    <bk>
      <rc t="2" v="20245"/>
    </bk>
    <bk>
      <rc t="2" v="20246"/>
    </bk>
    <bk>
      <rc t="2" v="20247"/>
    </bk>
    <bk>
      <rc t="2" v="20248"/>
    </bk>
    <bk>
      <rc t="2" v="20249"/>
    </bk>
    <bk>
      <rc t="2" v="20250"/>
    </bk>
    <bk>
      <rc t="2" v="20251"/>
    </bk>
    <bk>
      <rc t="2" v="20252"/>
    </bk>
    <bk>
      <rc t="2" v="20253"/>
    </bk>
    <bk>
      <rc t="2" v="20254"/>
    </bk>
    <bk>
      <rc t="2" v="20255"/>
    </bk>
    <bk>
      <rc t="2" v="20256"/>
    </bk>
    <bk>
      <rc t="2" v="20257"/>
    </bk>
    <bk>
      <rc t="2" v="20258"/>
    </bk>
    <bk>
      <rc t="2" v="20259"/>
    </bk>
    <bk>
      <rc t="2" v="20260"/>
    </bk>
    <bk>
      <rc t="2" v="20261"/>
    </bk>
    <bk>
      <rc t="2" v="20262"/>
    </bk>
    <bk>
      <rc t="2" v="20263"/>
    </bk>
    <bk>
      <rc t="2" v="20264"/>
    </bk>
    <bk>
      <rc t="2" v="20265"/>
    </bk>
    <bk>
      <rc t="2" v="20266"/>
    </bk>
    <bk>
      <rc t="2" v="20267"/>
    </bk>
    <bk>
      <rc t="2" v="20268"/>
    </bk>
    <bk>
      <rc t="2" v="20269"/>
    </bk>
    <bk>
      <rc t="2" v="20270"/>
    </bk>
    <bk>
      <rc t="2" v="20271"/>
    </bk>
    <bk>
      <rc t="2" v="20272"/>
    </bk>
    <bk>
      <rc t="2" v="20273"/>
    </bk>
    <bk>
      <rc t="2" v="20274"/>
    </bk>
    <bk>
      <rc t="2" v="20275"/>
    </bk>
    <bk>
      <rc t="2" v="20276"/>
    </bk>
    <bk>
      <rc t="2" v="20277"/>
    </bk>
    <bk>
      <rc t="2" v="20278"/>
    </bk>
    <bk>
      <rc t="2" v="20279"/>
    </bk>
    <bk>
      <rc t="2" v="20280"/>
    </bk>
    <bk>
      <rc t="2" v="20281"/>
    </bk>
    <bk>
      <rc t="2" v="20282"/>
    </bk>
    <bk>
      <rc t="2" v="20283"/>
    </bk>
    <bk>
      <rc t="2" v="20284"/>
    </bk>
    <bk>
      <rc t="2" v="20285"/>
    </bk>
    <bk>
      <rc t="2" v="20286"/>
    </bk>
    <bk>
      <rc t="2" v="20287"/>
    </bk>
    <bk>
      <rc t="2" v="20288"/>
    </bk>
    <bk>
      <rc t="2" v="20289"/>
    </bk>
    <bk>
      <rc t="2" v="20290"/>
    </bk>
    <bk>
      <rc t="2" v="20291"/>
    </bk>
    <bk>
      <rc t="2" v="20292"/>
    </bk>
    <bk>
      <rc t="2" v="20293"/>
    </bk>
    <bk>
      <rc t="2" v="20294"/>
    </bk>
    <bk>
      <rc t="2" v="20295"/>
    </bk>
    <bk>
      <rc t="2" v="20296"/>
    </bk>
    <bk>
      <rc t="2" v="20297"/>
    </bk>
    <bk>
      <rc t="2" v="20298"/>
    </bk>
    <bk>
      <rc t="2" v="20299"/>
    </bk>
    <bk>
      <rc t="2" v="20300"/>
    </bk>
    <bk>
      <rc t="2" v="20301"/>
    </bk>
    <bk>
      <rc t="2" v="20302"/>
    </bk>
    <bk>
      <rc t="2" v="20303"/>
    </bk>
    <bk>
      <rc t="2" v="20304"/>
    </bk>
    <bk>
      <rc t="2" v="20305"/>
    </bk>
    <bk>
      <rc t="2" v="20306"/>
    </bk>
    <bk>
      <rc t="2" v="20307"/>
    </bk>
    <bk>
      <rc t="2" v="20308"/>
    </bk>
    <bk>
      <rc t="2" v="20309"/>
    </bk>
    <bk>
      <rc t="2" v="20310"/>
    </bk>
    <bk>
      <rc t="2" v="20311"/>
    </bk>
    <bk>
      <rc t="2" v="20312"/>
    </bk>
    <bk>
      <rc t="2" v="20313"/>
    </bk>
    <bk>
      <rc t="2" v="20314"/>
    </bk>
    <bk>
      <rc t="2" v="20315"/>
    </bk>
    <bk>
      <rc t="2" v="20316"/>
    </bk>
    <bk>
      <rc t="2" v="20317"/>
    </bk>
    <bk>
      <rc t="2" v="20318"/>
    </bk>
    <bk>
      <rc t="2" v="20319"/>
    </bk>
    <bk>
      <rc t="2" v="20320"/>
    </bk>
    <bk>
      <rc t="2" v="20321"/>
    </bk>
    <bk>
      <rc t="2" v="20322"/>
    </bk>
    <bk>
      <rc t="2" v="20323"/>
    </bk>
    <bk>
      <rc t="2" v="20324"/>
    </bk>
    <bk>
      <rc t="2" v="20325"/>
    </bk>
    <bk>
      <rc t="2" v="20326"/>
    </bk>
    <bk>
      <rc t="2" v="20327"/>
    </bk>
    <bk>
      <rc t="2" v="20328"/>
    </bk>
    <bk>
      <rc t="2" v="20329"/>
    </bk>
    <bk>
      <rc t="2" v="20330"/>
    </bk>
    <bk>
      <rc t="2" v="20331"/>
    </bk>
    <bk>
      <rc t="2" v="20332"/>
    </bk>
    <bk>
      <rc t="2" v="20333"/>
    </bk>
    <bk>
      <rc t="2" v="20334"/>
    </bk>
    <bk>
      <rc t="2" v="20335"/>
    </bk>
    <bk>
      <rc t="2" v="20336"/>
    </bk>
    <bk>
      <rc t="2" v="20337"/>
    </bk>
    <bk>
      <rc t="2" v="20338"/>
    </bk>
    <bk>
      <rc t="2" v="20339"/>
    </bk>
    <bk>
      <rc t="2" v="20340"/>
    </bk>
    <bk>
      <rc t="2" v="20341"/>
    </bk>
    <bk>
      <rc t="2" v="20342"/>
    </bk>
    <bk>
      <rc t="2" v="20343"/>
    </bk>
    <bk>
      <rc t="2" v="20344"/>
    </bk>
    <bk>
      <rc t="2" v="20345"/>
    </bk>
    <bk>
      <rc t="2" v="20346"/>
    </bk>
    <bk>
      <rc t="2" v="20347"/>
    </bk>
    <bk>
      <rc t="2" v="20348"/>
    </bk>
    <bk>
      <rc t="2" v="20349"/>
    </bk>
    <bk>
      <rc t="2" v="20350"/>
    </bk>
    <bk>
      <rc t="2" v="20351"/>
    </bk>
    <bk>
      <rc t="2" v="20352"/>
    </bk>
    <bk>
      <rc t="2" v="20353"/>
    </bk>
    <bk>
      <rc t="2" v="20354"/>
    </bk>
    <bk>
      <rc t="2" v="20355"/>
    </bk>
    <bk>
      <rc t="2" v="20356"/>
    </bk>
    <bk>
      <rc t="2" v="20357"/>
    </bk>
    <bk>
      <rc t="2" v="20358"/>
    </bk>
    <bk>
      <rc t="2" v="20359"/>
    </bk>
    <bk>
      <rc t="2" v="20360"/>
    </bk>
    <bk>
      <rc t="2" v="20361"/>
    </bk>
    <bk>
      <rc t="2" v="20362"/>
    </bk>
    <bk>
      <rc t="2" v="20363"/>
    </bk>
    <bk>
      <rc t="2" v="20364"/>
    </bk>
    <bk>
      <rc t="2" v="20365"/>
    </bk>
    <bk>
      <rc t="2" v="20366"/>
    </bk>
    <bk>
      <rc t="2" v="20367"/>
    </bk>
    <bk>
      <rc t="2" v="20368"/>
    </bk>
    <bk>
      <rc t="2" v="20369"/>
    </bk>
    <bk>
      <rc t="2" v="20370"/>
    </bk>
    <bk>
      <rc t="2" v="20371"/>
    </bk>
    <bk>
      <rc t="2" v="20372"/>
    </bk>
    <bk>
      <rc t="2" v="20373"/>
    </bk>
    <bk>
      <rc t="2" v="20374"/>
    </bk>
    <bk>
      <rc t="2" v="20375"/>
    </bk>
    <bk>
      <rc t="2" v="20376"/>
    </bk>
    <bk>
      <rc t="2" v="20377"/>
    </bk>
    <bk>
      <rc t="2" v="20378"/>
    </bk>
    <bk>
      <rc t="2" v="20379"/>
    </bk>
    <bk>
      <rc t="2" v="20380"/>
    </bk>
    <bk>
      <rc t="2" v="20381"/>
    </bk>
    <bk>
      <rc t="2" v="20382"/>
    </bk>
    <bk>
      <rc t="2" v="20383"/>
    </bk>
    <bk>
      <rc t="2" v="20384"/>
    </bk>
    <bk>
      <rc t="2" v="20385"/>
    </bk>
    <bk>
      <rc t="2" v="20386"/>
    </bk>
    <bk>
      <rc t="2" v="20387"/>
    </bk>
    <bk>
      <rc t="2" v="20388"/>
    </bk>
    <bk>
      <rc t="2" v="20389"/>
    </bk>
    <bk>
      <rc t="2" v="20390"/>
    </bk>
    <bk>
      <rc t="2" v="20391"/>
    </bk>
    <bk>
      <rc t="2" v="20392"/>
    </bk>
    <bk>
      <rc t="2" v="20393"/>
    </bk>
    <bk>
      <rc t="2" v="20394"/>
    </bk>
    <bk>
      <rc t="2" v="20395"/>
    </bk>
    <bk>
      <rc t="2" v="20396"/>
    </bk>
    <bk>
      <rc t="2" v="20397"/>
    </bk>
    <bk>
      <rc t="2" v="20398"/>
    </bk>
    <bk>
      <rc t="2" v="20399"/>
    </bk>
    <bk>
      <rc t="2" v="20400"/>
    </bk>
    <bk>
      <rc t="2" v="20401"/>
    </bk>
    <bk>
      <rc t="2" v="20402"/>
    </bk>
    <bk>
      <rc t="2" v="20403"/>
    </bk>
    <bk>
      <rc t="2" v="20404"/>
    </bk>
    <bk>
      <rc t="2" v="20405"/>
    </bk>
    <bk>
      <rc t="2" v="20406"/>
    </bk>
    <bk>
      <rc t="2" v="20407"/>
    </bk>
    <bk>
      <rc t="2" v="20408"/>
    </bk>
    <bk>
      <rc t="2" v="20409"/>
    </bk>
    <bk>
      <rc t="2" v="20410"/>
    </bk>
    <bk>
      <rc t="2" v="20411"/>
    </bk>
    <bk>
      <rc t="2" v="20412"/>
    </bk>
    <bk>
      <rc t="2" v="20413"/>
    </bk>
    <bk>
      <rc t="2" v="20414"/>
    </bk>
    <bk>
      <rc t="2" v="20415"/>
    </bk>
    <bk>
      <rc t="2" v="20416"/>
    </bk>
    <bk>
      <rc t="2" v="20417"/>
    </bk>
    <bk>
      <rc t="2" v="20418"/>
    </bk>
    <bk>
      <rc t="2" v="20419"/>
    </bk>
    <bk>
      <rc t="2" v="20420"/>
    </bk>
    <bk>
      <rc t="2" v="20421"/>
    </bk>
    <bk>
      <rc t="2" v="20422"/>
    </bk>
    <bk>
      <rc t="2" v="20423"/>
    </bk>
    <bk>
      <rc t="2" v="20424"/>
    </bk>
    <bk>
      <rc t="2" v="20425"/>
    </bk>
    <bk>
      <rc t="2" v="20426"/>
    </bk>
    <bk>
      <rc t="2" v="20427"/>
    </bk>
    <bk>
      <rc t="2" v="20428"/>
    </bk>
    <bk>
      <rc t="2" v="20429"/>
    </bk>
    <bk>
      <rc t="2" v="20430"/>
    </bk>
    <bk>
      <rc t="2" v="20431"/>
    </bk>
    <bk>
      <rc t="2" v="20432"/>
    </bk>
    <bk>
      <rc t="2" v="20433"/>
    </bk>
    <bk>
      <rc t="2" v="20434"/>
    </bk>
    <bk>
      <rc t="2" v="20435"/>
    </bk>
    <bk>
      <rc t="2" v="20436"/>
    </bk>
    <bk>
      <rc t="2" v="20437"/>
    </bk>
    <bk>
      <rc t="2" v="20438"/>
    </bk>
    <bk>
      <rc t="2" v="20439"/>
    </bk>
    <bk>
      <rc t="2" v="20440"/>
    </bk>
    <bk>
      <rc t="2" v="20441"/>
    </bk>
    <bk>
      <rc t="2" v="20442"/>
    </bk>
    <bk>
      <rc t="2" v="20443"/>
    </bk>
    <bk>
      <rc t="2" v="20444"/>
    </bk>
    <bk>
      <rc t="2" v="20445"/>
    </bk>
    <bk>
      <rc t="2" v="20446"/>
    </bk>
    <bk>
      <rc t="2" v="20447"/>
    </bk>
    <bk>
      <rc t="2" v="20448"/>
    </bk>
    <bk>
      <rc t="2" v="20449"/>
    </bk>
    <bk>
      <rc t="2" v="20450"/>
    </bk>
    <bk>
      <rc t="2" v="20451"/>
    </bk>
    <bk>
      <rc t="2" v="20452"/>
    </bk>
    <bk>
      <rc t="2" v="20453"/>
    </bk>
    <bk>
      <rc t="2" v="20454"/>
    </bk>
    <bk>
      <rc t="2" v="20455"/>
    </bk>
    <bk>
      <rc t="2" v="20456"/>
    </bk>
    <bk>
      <rc t="2" v="20457"/>
    </bk>
    <bk>
      <rc t="2" v="20458"/>
    </bk>
    <bk>
      <rc t="2" v="20459"/>
    </bk>
    <bk>
      <rc t="2" v="20460"/>
    </bk>
    <bk>
      <rc t="2" v="20461"/>
    </bk>
    <bk>
      <rc t="2" v="20462"/>
    </bk>
    <bk>
      <rc t="2" v="20463"/>
    </bk>
    <bk>
      <rc t="2" v="20464"/>
    </bk>
    <bk>
      <rc t="2" v="20465"/>
    </bk>
    <bk>
      <rc t="2" v="20466"/>
    </bk>
    <bk>
      <rc t="2" v="20467"/>
    </bk>
    <bk>
      <rc t="2" v="20468"/>
    </bk>
    <bk>
      <rc t="2" v="20469"/>
    </bk>
    <bk>
      <rc t="2" v="20470"/>
    </bk>
    <bk>
      <rc t="2" v="20471"/>
    </bk>
    <bk>
      <rc t="2" v="20472"/>
    </bk>
    <bk>
      <rc t="2" v="20473"/>
    </bk>
    <bk>
      <rc t="2" v="20474"/>
    </bk>
    <bk>
      <rc t="2" v="20475"/>
    </bk>
    <bk>
      <rc t="2" v="20476"/>
    </bk>
    <bk>
      <rc t="2" v="20477"/>
    </bk>
    <bk>
      <rc t="2" v="20478"/>
    </bk>
    <bk>
      <rc t="2" v="20479"/>
    </bk>
    <bk>
      <rc t="2" v="20480"/>
    </bk>
    <bk>
      <rc t="2" v="20481"/>
    </bk>
    <bk>
      <rc t="2" v="20482"/>
    </bk>
    <bk>
      <rc t="2" v="20483"/>
    </bk>
    <bk>
      <rc t="2" v="20484"/>
    </bk>
    <bk>
      <rc t="2" v="20485"/>
    </bk>
    <bk>
      <rc t="2" v="20486"/>
    </bk>
    <bk>
      <rc t="2" v="20487"/>
    </bk>
    <bk>
      <rc t="2" v="20488"/>
    </bk>
    <bk>
      <rc t="2" v="20489"/>
    </bk>
    <bk>
      <rc t="2" v="20490"/>
    </bk>
    <bk>
      <rc t="2" v="20491"/>
    </bk>
    <bk>
      <rc t="2" v="20492"/>
    </bk>
    <bk>
      <rc t="2" v="20493"/>
    </bk>
    <bk>
      <rc t="2" v="20494"/>
    </bk>
    <bk>
      <rc t="2" v="20495"/>
    </bk>
    <bk>
      <rc t="2" v="20496"/>
    </bk>
    <bk>
      <rc t="2" v="20497"/>
    </bk>
    <bk>
      <rc t="2" v="20498"/>
    </bk>
    <bk>
      <rc t="2" v="20499"/>
    </bk>
    <bk>
      <rc t="2" v="20500"/>
    </bk>
    <bk>
      <rc t="2" v="20501"/>
    </bk>
    <bk>
      <rc t="2" v="20502"/>
    </bk>
    <bk>
      <rc t="2" v="20503"/>
    </bk>
    <bk>
      <rc t="2" v="20504"/>
    </bk>
    <bk>
      <rc t="2" v="20505"/>
    </bk>
    <bk>
      <rc t="2" v="20506"/>
    </bk>
    <bk>
      <rc t="2" v="20507"/>
    </bk>
    <bk>
      <rc t="2" v="20508"/>
    </bk>
    <bk>
      <rc t="2" v="20509"/>
    </bk>
    <bk>
      <rc t="2" v="20510"/>
    </bk>
    <bk>
      <rc t="2" v="20511"/>
    </bk>
    <bk>
      <rc t="2" v="20512"/>
    </bk>
    <bk>
      <rc t="2" v="20513"/>
    </bk>
    <bk>
      <rc t="2" v="20514"/>
    </bk>
    <bk>
      <rc t="2" v="20515"/>
    </bk>
    <bk>
      <rc t="2" v="20516"/>
    </bk>
    <bk>
      <rc t="2" v="20517"/>
    </bk>
    <bk>
      <rc t="2" v="20518"/>
    </bk>
    <bk>
      <rc t="2" v="20519"/>
    </bk>
    <bk>
      <rc t="2" v="20520"/>
    </bk>
    <bk>
      <rc t="2" v="20521"/>
    </bk>
    <bk>
      <rc t="2" v="20522"/>
    </bk>
    <bk>
      <rc t="2" v="20523"/>
    </bk>
    <bk>
      <rc t="2" v="20524"/>
    </bk>
    <bk>
      <rc t="2" v="20525"/>
    </bk>
    <bk>
      <rc t="2" v="20526"/>
    </bk>
    <bk>
      <rc t="2" v="20527"/>
    </bk>
    <bk>
      <rc t="2" v="20528"/>
    </bk>
    <bk>
      <rc t="2" v="20529"/>
    </bk>
    <bk>
      <rc t="2" v="20530"/>
    </bk>
    <bk>
      <rc t="2" v="20531"/>
    </bk>
    <bk>
      <rc t="2" v="20532"/>
    </bk>
    <bk>
      <rc t="2" v="20533"/>
    </bk>
    <bk>
      <rc t="2" v="20534"/>
    </bk>
    <bk>
      <rc t="2" v="20535"/>
    </bk>
    <bk>
      <rc t="2" v="20536"/>
    </bk>
    <bk>
      <rc t="2" v="20537"/>
    </bk>
    <bk>
      <rc t="2" v="20538"/>
    </bk>
    <bk>
      <rc t="2" v="20539"/>
    </bk>
    <bk>
      <rc t="2" v="20540"/>
    </bk>
    <bk>
      <rc t="2" v="20541"/>
    </bk>
    <bk>
      <rc t="2" v="20542"/>
    </bk>
    <bk>
      <rc t="2" v="20543"/>
    </bk>
    <bk>
      <rc t="2" v="20544"/>
    </bk>
    <bk>
      <rc t="2" v="20545"/>
    </bk>
    <bk>
      <rc t="2" v="20546"/>
    </bk>
    <bk>
      <rc t="2" v="20547"/>
    </bk>
    <bk>
      <rc t="2" v="20548"/>
    </bk>
    <bk>
      <rc t="2" v="20549"/>
    </bk>
    <bk>
      <rc t="2" v="20550"/>
    </bk>
    <bk>
      <rc t="2" v="20551"/>
    </bk>
    <bk>
      <rc t="2" v="20552"/>
    </bk>
    <bk>
      <rc t="2" v="20553"/>
    </bk>
    <bk>
      <rc t="2" v="20554"/>
    </bk>
    <bk>
      <rc t="2" v="20555"/>
    </bk>
    <bk>
      <rc t="2" v="20556"/>
    </bk>
    <bk>
      <rc t="2" v="20557"/>
    </bk>
    <bk>
      <rc t="2" v="20558"/>
    </bk>
    <bk>
      <rc t="2" v="20559"/>
    </bk>
    <bk>
      <rc t="2" v="20560"/>
    </bk>
    <bk>
      <rc t="2" v="20561"/>
    </bk>
    <bk>
      <rc t="2" v="20562"/>
    </bk>
    <bk>
      <rc t="2" v="20563"/>
    </bk>
    <bk>
      <rc t="2" v="20564"/>
    </bk>
    <bk>
      <rc t="2" v="20565"/>
    </bk>
    <bk>
      <rc t="2" v="20566"/>
    </bk>
    <bk>
      <rc t="2" v="20567"/>
    </bk>
    <bk>
      <rc t="2" v="20568"/>
    </bk>
    <bk>
      <rc t="2" v="20569"/>
    </bk>
    <bk>
      <rc t="2" v="20570"/>
    </bk>
    <bk>
      <rc t="2" v="20571"/>
    </bk>
    <bk>
      <rc t="2" v="20572"/>
    </bk>
    <bk>
      <rc t="2" v="20573"/>
    </bk>
    <bk>
      <rc t="2" v="20574"/>
    </bk>
    <bk>
      <rc t="2" v="20575"/>
    </bk>
    <bk>
      <rc t="2" v="20576"/>
    </bk>
    <bk>
      <rc t="2" v="20577"/>
    </bk>
    <bk>
      <rc t="2" v="20578"/>
    </bk>
    <bk>
      <rc t="2" v="20579"/>
    </bk>
    <bk>
      <rc t="2" v="20580"/>
    </bk>
    <bk>
      <rc t="2" v="20581"/>
    </bk>
    <bk>
      <rc t="2" v="20582"/>
    </bk>
    <bk>
      <rc t="2" v="20583"/>
    </bk>
    <bk>
      <rc t="2" v="20584"/>
    </bk>
    <bk>
      <rc t="2" v="20585"/>
    </bk>
    <bk>
      <rc t="2" v="20586"/>
    </bk>
    <bk>
      <rc t="2" v="20587"/>
    </bk>
    <bk>
      <rc t="2" v="20588"/>
    </bk>
    <bk>
      <rc t="2" v="20589"/>
    </bk>
    <bk>
      <rc t="2" v="20590"/>
    </bk>
    <bk>
      <rc t="2" v="20591"/>
    </bk>
    <bk>
      <rc t="2" v="20592"/>
    </bk>
    <bk>
      <rc t="2" v="20593"/>
    </bk>
    <bk>
      <rc t="2" v="20594"/>
    </bk>
    <bk>
      <rc t="2" v="20595"/>
    </bk>
    <bk>
      <rc t="2" v="20596"/>
    </bk>
    <bk>
      <rc t="2" v="20597"/>
    </bk>
    <bk>
      <rc t="2" v="20598"/>
    </bk>
    <bk>
      <rc t="2" v="20599"/>
    </bk>
    <bk>
      <rc t="2" v="20600"/>
    </bk>
    <bk>
      <rc t="2" v="20601"/>
    </bk>
    <bk>
      <rc t="2" v="20602"/>
    </bk>
    <bk>
      <rc t="2" v="20603"/>
    </bk>
    <bk>
      <rc t="2" v="20604"/>
    </bk>
    <bk>
      <rc t="2" v="20605"/>
    </bk>
    <bk>
      <rc t="2" v="20606"/>
    </bk>
    <bk>
      <rc t="2" v="20607"/>
    </bk>
    <bk>
      <rc t="2" v="20608"/>
    </bk>
    <bk>
      <rc t="2" v="20609"/>
    </bk>
    <bk>
      <rc t="2" v="20610"/>
    </bk>
    <bk>
      <rc t="2" v="20611"/>
    </bk>
    <bk>
      <rc t="2" v="20612"/>
    </bk>
    <bk>
      <rc t="2" v="20613"/>
    </bk>
    <bk>
      <rc t="2" v="20614"/>
    </bk>
    <bk>
      <rc t="2" v="20615"/>
    </bk>
    <bk>
      <rc t="2" v="20616"/>
    </bk>
    <bk>
      <rc t="2" v="20617"/>
    </bk>
    <bk>
      <rc t="2" v="20618"/>
    </bk>
    <bk>
      <rc t="2" v="20619"/>
    </bk>
    <bk>
      <rc t="2" v="20620"/>
    </bk>
    <bk>
      <rc t="2" v="20621"/>
    </bk>
    <bk>
      <rc t="2" v="20622"/>
    </bk>
    <bk>
      <rc t="2" v="20623"/>
    </bk>
    <bk>
      <rc t="2" v="20624"/>
    </bk>
    <bk>
      <rc t="2" v="20625"/>
    </bk>
    <bk>
      <rc t="2" v="20626"/>
    </bk>
    <bk>
      <rc t="2" v="20627"/>
    </bk>
    <bk>
      <rc t="2" v="20628"/>
    </bk>
    <bk>
      <rc t="2" v="20629"/>
    </bk>
    <bk>
      <rc t="2" v="20630"/>
    </bk>
    <bk>
      <rc t="2" v="20631"/>
    </bk>
    <bk>
      <rc t="2" v="20632"/>
    </bk>
    <bk>
      <rc t="2" v="20633"/>
    </bk>
    <bk>
      <rc t="2" v="20634"/>
    </bk>
    <bk>
      <rc t="2" v="20635"/>
    </bk>
    <bk>
      <rc t="2" v="20636"/>
    </bk>
    <bk>
      <rc t="2" v="20637"/>
    </bk>
    <bk>
      <rc t="2" v="20638"/>
    </bk>
    <bk>
      <rc t="2" v="20639"/>
    </bk>
    <bk>
      <rc t="2" v="20640"/>
    </bk>
    <bk>
      <rc t="2" v="20641"/>
    </bk>
    <bk>
      <rc t="2" v="20642"/>
    </bk>
    <bk>
      <rc t="2" v="20643"/>
    </bk>
    <bk>
      <rc t="2" v="20644"/>
    </bk>
    <bk>
      <rc t="2" v="20645"/>
    </bk>
    <bk>
      <rc t="2" v="20646"/>
    </bk>
    <bk>
      <rc t="2" v="20647"/>
    </bk>
    <bk>
      <rc t="2" v="20648"/>
    </bk>
    <bk>
      <rc t="2" v="20649"/>
    </bk>
    <bk>
      <rc t="2" v="20650"/>
    </bk>
    <bk>
      <rc t="2" v="20651"/>
    </bk>
    <bk>
      <rc t="2" v="20652"/>
    </bk>
    <bk>
      <rc t="2" v="20653"/>
    </bk>
    <bk>
      <rc t="2" v="20654"/>
    </bk>
    <bk>
      <rc t="2" v="20655"/>
    </bk>
    <bk>
      <rc t="2" v="20656"/>
    </bk>
    <bk>
      <rc t="2" v="20657"/>
    </bk>
    <bk>
      <rc t="2" v="20658"/>
    </bk>
    <bk>
      <rc t="2" v="20659"/>
    </bk>
    <bk>
      <rc t="2" v="20660"/>
    </bk>
    <bk>
      <rc t="2" v="20661"/>
    </bk>
    <bk>
      <rc t="2" v="20662"/>
    </bk>
    <bk>
      <rc t="2" v="20663"/>
    </bk>
    <bk>
      <rc t="2" v="20664"/>
    </bk>
    <bk>
      <rc t="2" v="20665"/>
    </bk>
    <bk>
      <rc t="2" v="20666"/>
    </bk>
    <bk>
      <rc t="2" v="20667"/>
    </bk>
    <bk>
      <rc t="2" v="20668"/>
    </bk>
    <bk>
      <rc t="2" v="20669"/>
    </bk>
    <bk>
      <rc t="2" v="20670"/>
    </bk>
    <bk>
      <rc t="2" v="20671"/>
    </bk>
    <bk>
      <rc t="2" v="20672"/>
    </bk>
    <bk>
      <rc t="2" v="20673"/>
    </bk>
    <bk>
      <rc t="2" v="20674"/>
    </bk>
    <bk>
      <rc t="2" v="20675"/>
    </bk>
    <bk>
      <rc t="2" v="20676"/>
    </bk>
    <bk>
      <rc t="2" v="20677"/>
    </bk>
    <bk>
      <rc t="2" v="20678"/>
    </bk>
    <bk>
      <rc t="2" v="20679"/>
    </bk>
    <bk>
      <rc t="2" v="20680"/>
    </bk>
    <bk>
      <rc t="2" v="20681"/>
    </bk>
    <bk>
      <rc t="2" v="20682"/>
    </bk>
    <bk>
      <rc t="2" v="20683"/>
    </bk>
    <bk>
      <rc t="2" v="20684"/>
    </bk>
    <bk>
      <rc t="2" v="20685"/>
    </bk>
    <bk>
      <rc t="2" v="20686"/>
    </bk>
    <bk>
      <rc t="2" v="20687"/>
    </bk>
    <bk>
      <rc t="2" v="20688"/>
    </bk>
    <bk>
      <rc t="2" v="20689"/>
    </bk>
    <bk>
      <rc t="2" v="20690"/>
    </bk>
    <bk>
      <rc t="2" v="20691"/>
    </bk>
    <bk>
      <rc t="2" v="20692"/>
    </bk>
    <bk>
      <rc t="2" v="20693"/>
    </bk>
    <bk>
      <rc t="2" v="20694"/>
    </bk>
    <bk>
      <rc t="2" v="20695"/>
    </bk>
    <bk>
      <rc t="2" v="20696"/>
    </bk>
    <bk>
      <rc t="2" v="20697"/>
    </bk>
    <bk>
      <rc t="2" v="20698"/>
    </bk>
    <bk>
      <rc t="2" v="20699"/>
    </bk>
    <bk>
      <rc t="2" v="20700"/>
    </bk>
    <bk>
      <rc t="2" v="20701"/>
    </bk>
    <bk>
      <rc t="2" v="20702"/>
    </bk>
    <bk>
      <rc t="2" v="20703"/>
    </bk>
    <bk>
      <rc t="2" v="20704"/>
    </bk>
    <bk>
      <rc t="2" v="20705"/>
    </bk>
    <bk>
      <rc t="2" v="20706"/>
    </bk>
    <bk>
      <rc t="2" v="20707"/>
    </bk>
    <bk>
      <rc t="2" v="20708"/>
    </bk>
    <bk>
      <rc t="2" v="20709"/>
    </bk>
    <bk>
      <rc t="2" v="20710"/>
    </bk>
    <bk>
      <rc t="2" v="20711"/>
    </bk>
    <bk>
      <rc t="2" v="20712"/>
    </bk>
    <bk>
      <rc t="2" v="20713"/>
    </bk>
    <bk>
      <rc t="2" v="20714"/>
    </bk>
    <bk>
      <rc t="2" v="20715"/>
    </bk>
    <bk>
      <rc t="2" v="20716"/>
    </bk>
    <bk>
      <rc t="2" v="20717"/>
    </bk>
    <bk>
      <rc t="2" v="20718"/>
    </bk>
    <bk>
      <rc t="2" v="20719"/>
    </bk>
    <bk>
      <rc t="2" v="20720"/>
    </bk>
    <bk>
      <rc t="2" v="20721"/>
    </bk>
    <bk>
      <rc t="2" v="20722"/>
    </bk>
    <bk>
      <rc t="2" v="20723"/>
    </bk>
    <bk>
      <rc t="2" v="20724"/>
    </bk>
    <bk>
      <rc t="2" v="20725"/>
    </bk>
    <bk>
      <rc t="2" v="20726"/>
    </bk>
    <bk>
      <rc t="2" v="20727"/>
    </bk>
    <bk>
      <rc t="2" v="20728"/>
    </bk>
    <bk>
      <rc t="2" v="20729"/>
    </bk>
    <bk>
      <rc t="2" v="20730"/>
    </bk>
    <bk>
      <rc t="2" v="20731"/>
    </bk>
    <bk>
      <rc t="2" v="20732"/>
    </bk>
    <bk>
      <rc t="2" v="20733"/>
    </bk>
    <bk>
      <rc t="2" v="20734"/>
    </bk>
    <bk>
      <rc t="2" v="20735"/>
    </bk>
    <bk>
      <rc t="2" v="20736"/>
    </bk>
    <bk>
      <rc t="2" v="20737"/>
    </bk>
    <bk>
      <rc t="2" v="20738"/>
    </bk>
    <bk>
      <rc t="2" v="20739"/>
    </bk>
    <bk>
      <rc t="2" v="20740"/>
    </bk>
    <bk>
      <rc t="2" v="20741"/>
    </bk>
    <bk>
      <rc t="2" v="20742"/>
    </bk>
    <bk>
      <rc t="2" v="20743"/>
    </bk>
    <bk>
      <rc t="2" v="20744"/>
    </bk>
    <bk>
      <rc t="2" v="20745"/>
    </bk>
    <bk>
      <rc t="2" v="20746"/>
    </bk>
    <bk>
      <rc t="2" v="20747"/>
    </bk>
    <bk>
      <rc t="2" v="20748"/>
    </bk>
    <bk>
      <rc t="2" v="20749"/>
    </bk>
    <bk>
      <rc t="2" v="20750"/>
    </bk>
    <bk>
      <rc t="2" v="20751"/>
    </bk>
    <bk>
      <rc t="2" v="20752"/>
    </bk>
    <bk>
      <rc t="2" v="20753"/>
    </bk>
    <bk>
      <rc t="2" v="20754"/>
    </bk>
    <bk>
      <rc t="2" v="20755"/>
    </bk>
    <bk>
      <rc t="2" v="20756"/>
    </bk>
    <bk>
      <rc t="2" v="20757"/>
    </bk>
    <bk>
      <rc t="2" v="20758"/>
    </bk>
    <bk>
      <rc t="2" v="20759"/>
    </bk>
    <bk>
      <rc t="2" v="20760"/>
    </bk>
    <bk>
      <rc t="2" v="20761"/>
    </bk>
    <bk>
      <rc t="2" v="20762"/>
    </bk>
    <bk>
      <rc t="2" v="20763"/>
    </bk>
    <bk>
      <rc t="2" v="20764"/>
    </bk>
    <bk>
      <rc t="2" v="20765"/>
    </bk>
    <bk>
      <rc t="2" v="20766"/>
    </bk>
    <bk>
      <rc t="2" v="20767"/>
    </bk>
    <bk>
      <rc t="2" v="20768"/>
    </bk>
    <bk>
      <rc t="2" v="20769"/>
    </bk>
    <bk>
      <rc t="2" v="20770"/>
    </bk>
    <bk>
      <rc t="2" v="20771"/>
    </bk>
    <bk>
      <rc t="2" v="20772"/>
    </bk>
    <bk>
      <rc t="2" v="20773"/>
    </bk>
    <bk>
      <rc t="2" v="20774"/>
    </bk>
    <bk>
      <rc t="2" v="20775"/>
    </bk>
    <bk>
      <rc t="2" v="20776"/>
    </bk>
    <bk>
      <rc t="2" v="20777"/>
    </bk>
    <bk>
      <rc t="2" v="20778"/>
    </bk>
    <bk>
      <rc t="2" v="20779"/>
    </bk>
    <bk>
      <rc t="2" v="20780"/>
    </bk>
    <bk>
      <rc t="2" v="20781"/>
    </bk>
    <bk>
      <rc t="2" v="20782"/>
    </bk>
    <bk>
      <rc t="2" v="20783"/>
    </bk>
    <bk>
      <rc t="2" v="20784"/>
    </bk>
    <bk>
      <rc t="2" v="20785"/>
    </bk>
    <bk>
      <rc t="2" v="20786"/>
    </bk>
    <bk>
      <rc t="2" v="20787"/>
    </bk>
    <bk>
      <rc t="2" v="20788"/>
    </bk>
    <bk>
      <rc t="2" v="20789"/>
    </bk>
    <bk>
      <rc t="2" v="20790"/>
    </bk>
    <bk>
      <rc t="2" v="20791"/>
    </bk>
    <bk>
      <rc t="2" v="20792"/>
    </bk>
    <bk>
      <rc t="2" v="20793"/>
    </bk>
    <bk>
      <rc t="2" v="20794"/>
    </bk>
    <bk>
      <rc t="2" v="20795"/>
    </bk>
    <bk>
      <rc t="2" v="20796"/>
    </bk>
    <bk>
      <rc t="2" v="20797"/>
    </bk>
    <bk>
      <rc t="2" v="20798"/>
    </bk>
    <bk>
      <rc t="2" v="20799"/>
    </bk>
    <bk>
      <rc t="2" v="20800"/>
    </bk>
    <bk>
      <rc t="2" v="20801"/>
    </bk>
    <bk>
      <rc t="2" v="20802"/>
    </bk>
    <bk>
      <rc t="2" v="20803"/>
    </bk>
    <bk>
      <rc t="2" v="20804"/>
    </bk>
    <bk>
      <rc t="2" v="20805"/>
    </bk>
    <bk>
      <rc t="2" v="20806"/>
    </bk>
    <bk>
      <rc t="2" v="20807"/>
    </bk>
    <bk>
      <rc t="2" v="20808"/>
    </bk>
    <bk>
      <rc t="2" v="20809"/>
    </bk>
    <bk>
      <rc t="2" v="20810"/>
    </bk>
    <bk>
      <rc t="2" v="20811"/>
    </bk>
    <bk>
      <rc t="2" v="20812"/>
    </bk>
    <bk>
      <rc t="2" v="20813"/>
    </bk>
    <bk>
      <rc t="2" v="20814"/>
    </bk>
    <bk>
      <rc t="2" v="20815"/>
    </bk>
    <bk>
      <rc t="2" v="20816"/>
    </bk>
    <bk>
      <rc t="2" v="20817"/>
    </bk>
    <bk>
      <rc t="2" v="20818"/>
    </bk>
    <bk>
      <rc t="2" v="20819"/>
    </bk>
    <bk>
      <rc t="2" v="20820"/>
    </bk>
    <bk>
      <rc t="2" v="20821"/>
    </bk>
    <bk>
      <rc t="2" v="20822"/>
    </bk>
    <bk>
      <rc t="2" v="20823"/>
    </bk>
    <bk>
      <rc t="2" v="20824"/>
    </bk>
    <bk>
      <rc t="2" v="20825"/>
    </bk>
    <bk>
      <rc t="2" v="20826"/>
    </bk>
    <bk>
      <rc t="2" v="20827"/>
    </bk>
    <bk>
      <rc t="2" v="20828"/>
    </bk>
    <bk>
      <rc t="2" v="20829"/>
    </bk>
    <bk>
      <rc t="2" v="20830"/>
    </bk>
    <bk>
      <rc t="2" v="20831"/>
    </bk>
    <bk>
      <rc t="2" v="20832"/>
    </bk>
    <bk>
      <rc t="2" v="20833"/>
    </bk>
    <bk>
      <rc t="2" v="20834"/>
    </bk>
    <bk>
      <rc t="2" v="20835"/>
    </bk>
    <bk>
      <rc t="2" v="20836"/>
    </bk>
    <bk>
      <rc t="2" v="20837"/>
    </bk>
    <bk>
      <rc t="2" v="20838"/>
    </bk>
    <bk>
      <rc t="2" v="20839"/>
    </bk>
    <bk>
      <rc t="2" v="20840"/>
    </bk>
    <bk>
      <rc t="2" v="20841"/>
    </bk>
    <bk>
      <rc t="2" v="20842"/>
    </bk>
    <bk>
      <rc t="2" v="20843"/>
    </bk>
    <bk>
      <rc t="2" v="20844"/>
    </bk>
    <bk>
      <rc t="2" v="20845"/>
    </bk>
    <bk>
      <rc t="2" v="20846"/>
    </bk>
    <bk>
      <rc t="2" v="20847"/>
    </bk>
    <bk>
      <rc t="2" v="20848"/>
    </bk>
    <bk>
      <rc t="2" v="20849"/>
    </bk>
    <bk>
      <rc t="2" v="20850"/>
    </bk>
    <bk>
      <rc t="2" v="20851"/>
    </bk>
    <bk>
      <rc t="2" v="20852"/>
    </bk>
    <bk>
      <rc t="2" v="20853"/>
    </bk>
    <bk>
      <rc t="2" v="20854"/>
    </bk>
    <bk>
      <rc t="2" v="20855"/>
    </bk>
    <bk>
      <rc t="2" v="20856"/>
    </bk>
    <bk>
      <rc t="2" v="20857"/>
    </bk>
    <bk>
      <rc t="2" v="20858"/>
    </bk>
    <bk>
      <rc t="2" v="20859"/>
    </bk>
    <bk>
      <rc t="2" v="20860"/>
    </bk>
    <bk>
      <rc t="2" v="20861"/>
    </bk>
    <bk>
      <rc t="2" v="20862"/>
    </bk>
    <bk>
      <rc t="2" v="20863"/>
    </bk>
    <bk>
      <rc t="2" v="20864"/>
    </bk>
    <bk>
      <rc t="2" v="20865"/>
    </bk>
    <bk>
      <rc t="2" v="20866"/>
    </bk>
    <bk>
      <rc t="2" v="20867"/>
    </bk>
    <bk>
      <rc t="2" v="20868"/>
    </bk>
    <bk>
      <rc t="2" v="20869"/>
    </bk>
    <bk>
      <rc t="2" v="20870"/>
    </bk>
    <bk>
      <rc t="2" v="20871"/>
    </bk>
    <bk>
      <rc t="2" v="20872"/>
    </bk>
    <bk>
      <rc t="2" v="20873"/>
    </bk>
    <bk>
      <rc t="2" v="20874"/>
    </bk>
    <bk>
      <rc t="2" v="20875"/>
    </bk>
    <bk>
      <rc t="2" v="20876"/>
    </bk>
    <bk>
      <rc t="2" v="20877"/>
    </bk>
    <bk>
      <rc t="2" v="20878"/>
    </bk>
    <bk>
      <rc t="2" v="20879"/>
    </bk>
    <bk>
      <rc t="2" v="20880"/>
    </bk>
    <bk>
      <rc t="2" v="20881"/>
    </bk>
    <bk>
      <rc t="2" v="20882"/>
    </bk>
    <bk>
      <rc t="2" v="20883"/>
    </bk>
    <bk>
      <rc t="2" v="20884"/>
    </bk>
    <bk>
      <rc t="2" v="20885"/>
    </bk>
    <bk>
      <rc t="2" v="20886"/>
    </bk>
    <bk>
      <rc t="2" v="20887"/>
    </bk>
    <bk>
      <rc t="2" v="20888"/>
    </bk>
    <bk>
      <rc t="2" v="20889"/>
    </bk>
    <bk>
      <rc t="2" v="20890"/>
    </bk>
    <bk>
      <rc t="2" v="20891"/>
    </bk>
    <bk>
      <rc t="2" v="20892"/>
    </bk>
    <bk>
      <rc t="2" v="20893"/>
    </bk>
    <bk>
      <rc t="2" v="20894"/>
    </bk>
    <bk>
      <rc t="2" v="20895"/>
    </bk>
    <bk>
      <rc t="2" v="20896"/>
    </bk>
    <bk>
      <rc t="2" v="20897"/>
    </bk>
    <bk>
      <rc t="2" v="20898"/>
    </bk>
    <bk>
      <rc t="2" v="20899"/>
    </bk>
    <bk>
      <rc t="2" v="20900"/>
    </bk>
    <bk>
      <rc t="2" v="20901"/>
    </bk>
    <bk>
      <rc t="2" v="20902"/>
    </bk>
    <bk>
      <rc t="2" v="20903"/>
    </bk>
    <bk>
      <rc t="2" v="20904"/>
    </bk>
    <bk>
      <rc t="2" v="20905"/>
    </bk>
    <bk>
      <rc t="2" v="20906"/>
    </bk>
    <bk>
      <rc t="2" v="20907"/>
    </bk>
    <bk>
      <rc t="2" v="20908"/>
    </bk>
    <bk>
      <rc t="2" v="20909"/>
    </bk>
    <bk>
      <rc t="2" v="20910"/>
    </bk>
    <bk>
      <rc t="2" v="20911"/>
    </bk>
    <bk>
      <rc t="2" v="20912"/>
    </bk>
    <bk>
      <rc t="2" v="20913"/>
    </bk>
    <bk>
      <rc t="2" v="20914"/>
    </bk>
    <bk>
      <rc t="2" v="20915"/>
    </bk>
    <bk>
      <rc t="2" v="20916"/>
    </bk>
    <bk>
      <rc t="2" v="20917"/>
    </bk>
    <bk>
      <rc t="2" v="20918"/>
    </bk>
    <bk>
      <rc t="2" v="20919"/>
    </bk>
    <bk>
      <rc t="2" v="20920"/>
    </bk>
    <bk>
      <rc t="2" v="20921"/>
    </bk>
    <bk>
      <rc t="2" v="20922"/>
    </bk>
    <bk>
      <rc t="2" v="20923"/>
    </bk>
    <bk>
      <rc t="2" v="20924"/>
    </bk>
    <bk>
      <rc t="2" v="20925"/>
    </bk>
    <bk>
      <rc t="2" v="20926"/>
    </bk>
    <bk>
      <rc t="2" v="20927"/>
    </bk>
    <bk>
      <rc t="2" v="20928"/>
    </bk>
    <bk>
      <rc t="2" v="20929"/>
    </bk>
    <bk>
      <rc t="2" v="20930"/>
    </bk>
    <bk>
      <rc t="2" v="20931"/>
    </bk>
    <bk>
      <rc t="2" v="20932"/>
    </bk>
    <bk>
      <rc t="2" v="20933"/>
    </bk>
    <bk>
      <rc t="2" v="20934"/>
    </bk>
    <bk>
      <rc t="2" v="20935"/>
    </bk>
    <bk>
      <rc t="2" v="20936"/>
    </bk>
    <bk>
      <rc t="2" v="20937"/>
    </bk>
    <bk>
      <rc t="2" v="20938"/>
    </bk>
    <bk>
      <rc t="2" v="20939"/>
    </bk>
    <bk>
      <rc t="2" v="20940"/>
    </bk>
    <bk>
      <rc t="2" v="20941"/>
    </bk>
    <bk>
      <rc t="2" v="20942"/>
    </bk>
    <bk>
      <rc t="2" v="20943"/>
    </bk>
    <bk>
      <rc t="2" v="20944"/>
    </bk>
    <bk>
      <rc t="2" v="20945"/>
    </bk>
    <bk>
      <rc t="2" v="20946"/>
    </bk>
    <bk>
      <rc t="2" v="20947"/>
    </bk>
    <bk>
      <rc t="2" v="20948"/>
    </bk>
    <bk>
      <rc t="2" v="20949"/>
    </bk>
    <bk>
      <rc t="2" v="20950"/>
    </bk>
    <bk>
      <rc t="2" v="20951"/>
    </bk>
    <bk>
      <rc t="2" v="20952"/>
    </bk>
    <bk>
      <rc t="2" v="20953"/>
    </bk>
    <bk>
      <rc t="2" v="20954"/>
    </bk>
    <bk>
      <rc t="2" v="20955"/>
    </bk>
    <bk>
      <rc t="2" v="20956"/>
    </bk>
    <bk>
      <rc t="2" v="20957"/>
    </bk>
    <bk>
      <rc t="2" v="20958"/>
    </bk>
    <bk>
      <rc t="2" v="20959"/>
    </bk>
    <bk>
      <rc t="2" v="20960"/>
    </bk>
    <bk>
      <rc t="2" v="20961"/>
    </bk>
    <bk>
      <rc t="2" v="20962"/>
    </bk>
    <bk>
      <rc t="2" v="20963"/>
    </bk>
    <bk>
      <rc t="2" v="20964"/>
    </bk>
    <bk>
      <rc t="2" v="20965"/>
    </bk>
    <bk>
      <rc t="2" v="20966"/>
    </bk>
    <bk>
      <rc t="2" v="20967"/>
    </bk>
    <bk>
      <rc t="2" v="20968"/>
    </bk>
    <bk>
      <rc t="2" v="20969"/>
    </bk>
    <bk>
      <rc t="2" v="20970"/>
    </bk>
    <bk>
      <rc t="2" v="20971"/>
    </bk>
    <bk>
      <rc t="2" v="20972"/>
    </bk>
    <bk>
      <rc t="2" v="20973"/>
    </bk>
    <bk>
      <rc t="2" v="20974"/>
    </bk>
    <bk>
      <rc t="2" v="20975"/>
    </bk>
    <bk>
      <rc t="2" v="20976"/>
    </bk>
    <bk>
      <rc t="2" v="20977"/>
    </bk>
    <bk>
      <rc t="2" v="20978"/>
    </bk>
    <bk>
      <rc t="2" v="20979"/>
    </bk>
    <bk>
      <rc t="2" v="20980"/>
    </bk>
    <bk>
      <rc t="2" v="20981"/>
    </bk>
    <bk>
      <rc t="2" v="20982"/>
    </bk>
    <bk>
      <rc t="2" v="20983"/>
    </bk>
    <bk>
      <rc t="2" v="20984"/>
    </bk>
    <bk>
      <rc t="2" v="20985"/>
    </bk>
    <bk>
      <rc t="2" v="20986"/>
    </bk>
    <bk>
      <rc t="2" v="20987"/>
    </bk>
    <bk>
      <rc t="2" v="20988"/>
    </bk>
    <bk>
      <rc t="2" v="20989"/>
    </bk>
    <bk>
      <rc t="2" v="20990"/>
    </bk>
    <bk>
      <rc t="2" v="20991"/>
    </bk>
    <bk>
      <rc t="2" v="20992"/>
    </bk>
    <bk>
      <rc t="2" v="20993"/>
    </bk>
    <bk>
      <rc t="2" v="20994"/>
    </bk>
    <bk>
      <rc t="2" v="20995"/>
    </bk>
    <bk>
      <rc t="2" v="20996"/>
    </bk>
    <bk>
      <rc t="2" v="20997"/>
    </bk>
    <bk>
      <rc t="2" v="20998"/>
    </bk>
    <bk>
      <rc t="2" v="20999"/>
    </bk>
    <bk>
      <rc t="2" v="21000"/>
    </bk>
    <bk>
      <rc t="2" v="21001"/>
    </bk>
    <bk>
      <rc t="2" v="21002"/>
    </bk>
    <bk>
      <rc t="2" v="21003"/>
    </bk>
    <bk>
      <rc t="2" v="21004"/>
    </bk>
    <bk>
      <rc t="2" v="21005"/>
    </bk>
    <bk>
      <rc t="2" v="21006"/>
    </bk>
    <bk>
      <rc t="2" v="21007"/>
    </bk>
    <bk>
      <rc t="2" v="21008"/>
    </bk>
    <bk>
      <rc t="2" v="21009"/>
    </bk>
    <bk>
      <rc t="2" v="21010"/>
    </bk>
    <bk>
      <rc t="2" v="21011"/>
    </bk>
    <bk>
      <rc t="2" v="21012"/>
    </bk>
    <bk>
      <rc t="2" v="21013"/>
    </bk>
    <bk>
      <rc t="2" v="21014"/>
    </bk>
    <bk>
      <rc t="2" v="21015"/>
    </bk>
    <bk>
      <rc t="2" v="21016"/>
    </bk>
    <bk>
      <rc t="2" v="21017"/>
    </bk>
    <bk>
      <rc t="2" v="21018"/>
    </bk>
    <bk>
      <rc t="2" v="21019"/>
    </bk>
    <bk>
      <rc t="2" v="21020"/>
    </bk>
    <bk>
      <rc t="2" v="21021"/>
    </bk>
    <bk>
      <rc t="2" v="21022"/>
    </bk>
    <bk>
      <rc t="2" v="21023"/>
    </bk>
    <bk>
      <rc t="2" v="21024"/>
    </bk>
    <bk>
      <rc t="2" v="21025"/>
    </bk>
    <bk>
      <rc t="2" v="21026"/>
    </bk>
    <bk>
      <rc t="2" v="21027"/>
    </bk>
    <bk>
      <rc t="2" v="21028"/>
    </bk>
    <bk>
      <rc t="2" v="21029"/>
    </bk>
    <bk>
      <rc t="2" v="21030"/>
    </bk>
    <bk>
      <rc t="2" v="21031"/>
    </bk>
    <bk>
      <rc t="2" v="21032"/>
    </bk>
    <bk>
      <rc t="2" v="21033"/>
    </bk>
    <bk>
      <rc t="2" v="21034"/>
    </bk>
    <bk>
      <rc t="2" v="21035"/>
    </bk>
    <bk>
      <rc t="2" v="21036"/>
    </bk>
    <bk>
      <rc t="2" v="21037"/>
    </bk>
    <bk>
      <rc t="2" v="21038"/>
    </bk>
    <bk>
      <rc t="2" v="21039"/>
    </bk>
    <bk>
      <rc t="2" v="21040"/>
    </bk>
    <bk>
      <rc t="2" v="21041"/>
    </bk>
    <bk>
      <rc t="2" v="21042"/>
    </bk>
    <bk>
      <rc t="2" v="21043"/>
    </bk>
    <bk>
      <rc t="2" v="21044"/>
    </bk>
    <bk>
      <rc t="2" v="21045"/>
    </bk>
    <bk>
      <rc t="2" v="21046"/>
    </bk>
    <bk>
      <rc t="2" v="21047"/>
    </bk>
    <bk>
      <rc t="2" v="21048"/>
    </bk>
    <bk>
      <rc t="2" v="21049"/>
    </bk>
    <bk>
      <rc t="2" v="21050"/>
    </bk>
    <bk>
      <rc t="2" v="21051"/>
    </bk>
    <bk>
      <rc t="2" v="21052"/>
    </bk>
    <bk>
      <rc t="2" v="21053"/>
    </bk>
    <bk>
      <rc t="2" v="21054"/>
    </bk>
    <bk>
      <rc t="2" v="21055"/>
    </bk>
    <bk>
      <rc t="2" v="21056"/>
    </bk>
    <bk>
      <rc t="2" v="21057"/>
    </bk>
    <bk>
      <rc t="2" v="21058"/>
    </bk>
    <bk>
      <rc t="2" v="21059"/>
    </bk>
    <bk>
      <rc t="2" v="21060"/>
    </bk>
    <bk>
      <rc t="2" v="21061"/>
    </bk>
    <bk>
      <rc t="2" v="21062"/>
    </bk>
    <bk>
      <rc t="2" v="21063"/>
    </bk>
    <bk>
      <rc t="2" v="21064"/>
    </bk>
    <bk>
      <rc t="2" v="21065"/>
    </bk>
    <bk>
      <rc t="2" v="21066"/>
    </bk>
    <bk>
      <rc t="2" v="21067"/>
    </bk>
    <bk>
      <rc t="2" v="21068"/>
    </bk>
    <bk>
      <rc t="2" v="21069"/>
    </bk>
    <bk>
      <rc t="2" v="21070"/>
    </bk>
    <bk>
      <rc t="2" v="21071"/>
    </bk>
    <bk>
      <rc t="2" v="21072"/>
    </bk>
    <bk>
      <rc t="2" v="21073"/>
    </bk>
    <bk>
      <rc t="2" v="21074"/>
    </bk>
    <bk>
      <rc t="2" v="21075"/>
    </bk>
    <bk>
      <rc t="2" v="21076"/>
    </bk>
    <bk>
      <rc t="2" v="21077"/>
    </bk>
    <bk>
      <rc t="2" v="21078"/>
    </bk>
    <bk>
      <rc t="2" v="21079"/>
    </bk>
    <bk>
      <rc t="2" v="21080"/>
    </bk>
    <bk>
      <rc t="2" v="21081"/>
    </bk>
    <bk>
      <rc t="2" v="21082"/>
    </bk>
    <bk>
      <rc t="2" v="21083"/>
    </bk>
    <bk>
      <rc t="2" v="21084"/>
    </bk>
    <bk>
      <rc t="2" v="21085"/>
    </bk>
    <bk>
      <rc t="2" v="21086"/>
    </bk>
    <bk>
      <rc t="2" v="21087"/>
    </bk>
    <bk>
      <rc t="2" v="21088"/>
    </bk>
    <bk>
      <rc t="2" v="21089"/>
    </bk>
    <bk>
      <rc t="2" v="21090"/>
    </bk>
    <bk>
      <rc t="2" v="21091"/>
    </bk>
    <bk>
      <rc t="2" v="21092"/>
    </bk>
    <bk>
      <rc t="2" v="21093"/>
    </bk>
    <bk>
      <rc t="2" v="21094"/>
    </bk>
    <bk>
      <rc t="2" v="21095"/>
    </bk>
    <bk>
      <rc t="2" v="21096"/>
    </bk>
    <bk>
      <rc t="2" v="21097"/>
    </bk>
    <bk>
      <rc t="2" v="21098"/>
    </bk>
    <bk>
      <rc t="2" v="21099"/>
    </bk>
    <bk>
      <rc t="2" v="21100"/>
    </bk>
    <bk>
      <rc t="2" v="21101"/>
    </bk>
    <bk>
      <rc t="2" v="21102"/>
    </bk>
    <bk>
      <rc t="2" v="21103"/>
    </bk>
    <bk>
      <rc t="2" v="21104"/>
    </bk>
    <bk>
      <rc t="2" v="21105"/>
    </bk>
    <bk>
      <rc t="2" v="21106"/>
    </bk>
    <bk>
      <rc t="2" v="21107"/>
    </bk>
    <bk>
      <rc t="2" v="21108"/>
    </bk>
    <bk>
      <rc t="2" v="21109"/>
    </bk>
    <bk>
      <rc t="2" v="21110"/>
    </bk>
    <bk>
      <rc t="2" v="21111"/>
    </bk>
    <bk>
      <rc t="2" v="21112"/>
    </bk>
    <bk>
      <rc t="2" v="21113"/>
    </bk>
    <bk>
      <rc t="2" v="21114"/>
    </bk>
    <bk>
      <rc t="2" v="21115"/>
    </bk>
    <bk>
      <rc t="2" v="21116"/>
    </bk>
    <bk>
      <rc t="2" v="21117"/>
    </bk>
    <bk>
      <rc t="2" v="21118"/>
    </bk>
    <bk>
      <rc t="2" v="21119"/>
    </bk>
    <bk>
      <rc t="2" v="21120"/>
    </bk>
    <bk>
      <rc t="2" v="21121"/>
    </bk>
    <bk>
      <rc t="2" v="21122"/>
    </bk>
    <bk>
      <rc t="2" v="21123"/>
    </bk>
    <bk>
      <rc t="2" v="21124"/>
    </bk>
    <bk>
      <rc t="2" v="21125"/>
    </bk>
    <bk>
      <rc t="2" v="21126"/>
    </bk>
    <bk>
      <rc t="2" v="21127"/>
    </bk>
    <bk>
      <rc t="2" v="21128"/>
    </bk>
    <bk>
      <rc t="2" v="21129"/>
    </bk>
    <bk>
      <rc t="2" v="21130"/>
    </bk>
    <bk>
      <rc t="2" v="21131"/>
    </bk>
    <bk>
      <rc t="2" v="21132"/>
    </bk>
    <bk>
      <rc t="2" v="21133"/>
    </bk>
    <bk>
      <rc t="2" v="21134"/>
    </bk>
    <bk>
      <rc t="2" v="21135"/>
    </bk>
    <bk>
      <rc t="2" v="21136"/>
    </bk>
    <bk>
      <rc t="2" v="21137"/>
    </bk>
    <bk>
      <rc t="2" v="21138"/>
    </bk>
    <bk>
      <rc t="2" v="21139"/>
    </bk>
    <bk>
      <rc t="2" v="21140"/>
    </bk>
    <bk>
      <rc t="2" v="21141"/>
    </bk>
    <bk>
      <rc t="2" v="21142"/>
    </bk>
    <bk>
      <rc t="2" v="21143"/>
    </bk>
    <bk>
      <rc t="2" v="21144"/>
    </bk>
    <bk>
      <rc t="2" v="21145"/>
    </bk>
    <bk>
      <rc t="2" v="21146"/>
    </bk>
    <bk>
      <rc t="2" v="21147"/>
    </bk>
    <bk>
      <rc t="2" v="21148"/>
    </bk>
    <bk>
      <rc t="2" v="21149"/>
    </bk>
    <bk>
      <rc t="2" v="21150"/>
    </bk>
    <bk>
      <rc t="2" v="21151"/>
    </bk>
    <bk>
      <rc t="2" v="21152"/>
    </bk>
    <bk>
      <rc t="2" v="21153"/>
    </bk>
    <bk>
      <rc t="2" v="21154"/>
    </bk>
    <bk>
      <rc t="2" v="21155"/>
    </bk>
    <bk>
      <rc t="2" v="21156"/>
    </bk>
    <bk>
      <rc t="2" v="21157"/>
    </bk>
    <bk>
      <rc t="2" v="21158"/>
    </bk>
    <bk>
      <rc t="2" v="21159"/>
    </bk>
    <bk>
      <rc t="2" v="21160"/>
    </bk>
    <bk>
      <rc t="2" v="21161"/>
    </bk>
    <bk>
      <rc t="2" v="21162"/>
    </bk>
    <bk>
      <rc t="2" v="21163"/>
    </bk>
    <bk>
      <rc t="2" v="21164"/>
    </bk>
    <bk>
      <rc t="2" v="21165"/>
    </bk>
    <bk>
      <rc t="2" v="21166"/>
    </bk>
    <bk>
      <rc t="2" v="21167"/>
    </bk>
    <bk>
      <rc t="2" v="21168"/>
    </bk>
    <bk>
      <rc t="2" v="21169"/>
    </bk>
    <bk>
      <rc t="2" v="21170"/>
    </bk>
    <bk>
      <rc t="2" v="21171"/>
    </bk>
    <bk>
      <rc t="2" v="21172"/>
    </bk>
    <bk>
      <rc t="2" v="21173"/>
    </bk>
    <bk>
      <rc t="2" v="21174"/>
    </bk>
    <bk>
      <rc t="2" v="21175"/>
    </bk>
    <bk>
      <rc t="2" v="21176"/>
    </bk>
    <bk>
      <rc t="2" v="21177"/>
    </bk>
    <bk>
      <rc t="2" v="21178"/>
    </bk>
    <bk>
      <rc t="2" v="21179"/>
    </bk>
    <bk>
      <rc t="2" v="21180"/>
    </bk>
    <bk>
      <rc t="2" v="21181"/>
    </bk>
    <bk>
      <rc t="2" v="21182"/>
    </bk>
    <bk>
      <rc t="2" v="21183"/>
    </bk>
    <bk>
      <rc t="2" v="21184"/>
    </bk>
    <bk>
      <rc t="2" v="21185"/>
    </bk>
    <bk>
      <rc t="2" v="21186"/>
    </bk>
    <bk>
      <rc t="2" v="21187"/>
    </bk>
    <bk>
      <rc t="2" v="21188"/>
    </bk>
    <bk>
      <rc t="2" v="21189"/>
    </bk>
    <bk>
      <rc t="2" v="21190"/>
    </bk>
    <bk>
      <rc t="2" v="21191"/>
    </bk>
    <bk>
      <rc t="2" v="21192"/>
    </bk>
    <bk>
      <rc t="2" v="21193"/>
    </bk>
    <bk>
      <rc t="2" v="21194"/>
    </bk>
    <bk>
      <rc t="2" v="21195"/>
    </bk>
    <bk>
      <rc t="2" v="21196"/>
    </bk>
    <bk>
      <rc t="2" v="21197"/>
    </bk>
    <bk>
      <rc t="2" v="21198"/>
    </bk>
    <bk>
      <rc t="2" v="21199"/>
    </bk>
    <bk>
      <rc t="2" v="21200"/>
    </bk>
    <bk>
      <rc t="2" v="21201"/>
    </bk>
    <bk>
      <rc t="2" v="21202"/>
    </bk>
    <bk>
      <rc t="2" v="21203"/>
    </bk>
    <bk>
      <rc t="2" v="21204"/>
    </bk>
    <bk>
      <rc t="2" v="21205"/>
    </bk>
    <bk>
      <rc t="2" v="21206"/>
    </bk>
    <bk>
      <rc t="2" v="21207"/>
    </bk>
    <bk>
      <rc t="2" v="21208"/>
    </bk>
    <bk>
      <rc t="2" v="21209"/>
    </bk>
    <bk>
      <rc t="2" v="21210"/>
    </bk>
    <bk>
      <rc t="2" v="21211"/>
    </bk>
    <bk>
      <rc t="2" v="21212"/>
    </bk>
    <bk>
      <rc t="2" v="21213"/>
    </bk>
    <bk>
      <rc t="2" v="21214"/>
    </bk>
    <bk>
      <rc t="2" v="21215"/>
    </bk>
    <bk>
      <rc t="2" v="21216"/>
    </bk>
    <bk>
      <rc t="2" v="21217"/>
    </bk>
    <bk>
      <rc t="2" v="21218"/>
    </bk>
    <bk>
      <rc t="2" v="21219"/>
    </bk>
    <bk>
      <rc t="2" v="21220"/>
    </bk>
    <bk>
      <rc t="2" v="21221"/>
    </bk>
    <bk>
      <rc t="2" v="21222"/>
    </bk>
    <bk>
      <rc t="2" v="21223"/>
    </bk>
    <bk>
      <rc t="2" v="21224"/>
    </bk>
    <bk>
      <rc t="2" v="21225"/>
    </bk>
    <bk>
      <rc t="2" v="21226"/>
    </bk>
  </valueMetadata>
</metadata>
</file>

<file path=xl/sharedStrings.xml><?xml version="1.0" encoding="utf-8"?>
<sst xmlns="http://schemas.openxmlformats.org/spreadsheetml/2006/main" count="1404" uniqueCount="224">
  <si>
    <t>SlNo</t>
  </si>
  <si>
    <t>ticker</t>
  </si>
  <si>
    <t>Prev.close</t>
  </si>
  <si>
    <t>52 Wk Low</t>
  </si>
  <si>
    <t>52 High</t>
  </si>
  <si>
    <t>P/E</t>
  </si>
  <si>
    <t>Cap</t>
  </si>
  <si>
    <t>Name</t>
  </si>
  <si>
    <t>Beta</t>
  </si>
  <si>
    <t>TODAYS PRICE</t>
  </si>
  <si>
    <t>MARKET CHANGE</t>
  </si>
  <si>
    <t>Column1</t>
  </si>
  <si>
    <t>Employees</t>
  </si>
  <si>
    <t>Compare</t>
  </si>
  <si>
    <t xml:space="preserve">1 YR </t>
  </si>
  <si>
    <t>PROFIT IN A YEAR</t>
  </si>
  <si>
    <t>Symbol</t>
  </si>
  <si>
    <t>ISIN</t>
  </si>
  <si>
    <t>Trade Date</t>
  </si>
  <si>
    <t>Exchange</t>
  </si>
  <si>
    <t>Segment</t>
  </si>
  <si>
    <t>Series</t>
  </si>
  <si>
    <t>Trade Type</t>
  </si>
  <si>
    <t>Quantity</t>
  </si>
  <si>
    <t>Price</t>
  </si>
  <si>
    <t>INE594H01019</t>
  </si>
  <si>
    <t>2021-04-08</t>
  </si>
  <si>
    <t>NSE</t>
  </si>
  <si>
    <t>EQ</t>
  </si>
  <si>
    <t>buy</t>
  </si>
  <si>
    <t>INE901L01018</t>
  </si>
  <si>
    <t>INE092A01019</t>
  </si>
  <si>
    <t>INE364U01010</t>
  </si>
  <si>
    <t>INE044A01036</t>
  </si>
  <si>
    <t>INE019A01038</t>
  </si>
  <si>
    <t>2021-04-09</t>
  </si>
  <si>
    <t>INE450U01017</t>
  </si>
  <si>
    <t>INE419U01012</t>
  </si>
  <si>
    <t>INE585B01010</t>
  </si>
  <si>
    <t>2021-04-12</t>
  </si>
  <si>
    <t>INE335Y01012</t>
  </si>
  <si>
    <t>INE775A01035</t>
  </si>
  <si>
    <t>INE296A01024</t>
  </si>
  <si>
    <t>INE733E01010</t>
  </si>
  <si>
    <t>BSE</t>
  </si>
  <si>
    <t>A</t>
  </si>
  <si>
    <t>INE423A01024</t>
  </si>
  <si>
    <t>INE134E01011</t>
  </si>
  <si>
    <t>INE467B01029</t>
  </si>
  <si>
    <t>2021-04-13</t>
  </si>
  <si>
    <t>INE600L01024</t>
  </si>
  <si>
    <t>2021-04-15</t>
  </si>
  <si>
    <t>INE186A01019</t>
  </si>
  <si>
    <t>2021-04-16</t>
  </si>
  <si>
    <t>INE267A01025</t>
  </si>
  <si>
    <t>2021-04-19</t>
  </si>
  <si>
    <t>INE192R01011</t>
  </si>
  <si>
    <t>2021-04-20</t>
  </si>
  <si>
    <t>2021-04-22</t>
  </si>
  <si>
    <t>INE030A01027</t>
  </si>
  <si>
    <t>INE885A01032</t>
  </si>
  <si>
    <t>2021-05-04</t>
  </si>
  <si>
    <t>sell</t>
  </si>
  <si>
    <t>INE670A01012</t>
  </si>
  <si>
    <t>2021-05-06</t>
  </si>
  <si>
    <t>INE158A01026</t>
  </si>
  <si>
    <t>INE163A01018</t>
  </si>
  <si>
    <t>2021-05-07</t>
  </si>
  <si>
    <t>INE121E01018</t>
  </si>
  <si>
    <t>2021-05-11</t>
  </si>
  <si>
    <t>INE490G01020</t>
  </si>
  <si>
    <t>INE139A01034</t>
  </si>
  <si>
    <t>INE584A01023</t>
  </si>
  <si>
    <t>2021-05-12</t>
  </si>
  <si>
    <t>2021-05-19</t>
  </si>
  <si>
    <t>INE877F01012</t>
  </si>
  <si>
    <t>2021-05-21</t>
  </si>
  <si>
    <t>INE089C01029</t>
  </si>
  <si>
    <t>INE010B01027</t>
  </si>
  <si>
    <t>INE039C01032</t>
  </si>
  <si>
    <t>2021-05-24</t>
  </si>
  <si>
    <t>INE131B01039</t>
  </si>
  <si>
    <t>2021-05-26</t>
  </si>
  <si>
    <t>INE797F01012</t>
  </si>
  <si>
    <t>INE288B01029</t>
  </si>
  <si>
    <t>INE399L01023</t>
  </si>
  <si>
    <t>INE736A01011</t>
  </si>
  <si>
    <t>INE075A01022</t>
  </si>
  <si>
    <t>2021-05-27</t>
  </si>
  <si>
    <t>2021-05-28</t>
  </si>
  <si>
    <t>INE813A01018</t>
  </si>
  <si>
    <t>2021-05-31</t>
  </si>
  <si>
    <t>INE895B01021</t>
  </si>
  <si>
    <t>2021-06-02</t>
  </si>
  <si>
    <t>INE860A01027</t>
  </si>
  <si>
    <t>INE001A01036</t>
  </si>
  <si>
    <t>INE239A01016</t>
  </si>
  <si>
    <t>2021-06-03</t>
  </si>
  <si>
    <t>2021-06-04</t>
  </si>
  <si>
    <t>2021-06-07</t>
  </si>
  <si>
    <t>INE814H01011</t>
  </si>
  <si>
    <t>2021-06-08</t>
  </si>
  <si>
    <t>2021-06-09</t>
  </si>
  <si>
    <t>INE00WC01019</t>
  </si>
  <si>
    <t>2021-06-11</t>
  </si>
  <si>
    <t>T</t>
  </si>
  <si>
    <t>INE596I01012</t>
  </si>
  <si>
    <t>2021-06-14</t>
  </si>
  <si>
    <t>2021-06-15</t>
  </si>
  <si>
    <t>2021-06-16</t>
  </si>
  <si>
    <t>BE</t>
  </si>
  <si>
    <t>2021-06-17</t>
  </si>
  <si>
    <t>INE022Q01020</t>
  </si>
  <si>
    <t>2021-06-18</t>
  </si>
  <si>
    <t>INE021A01026</t>
  </si>
  <si>
    <t>INE318A01026</t>
  </si>
  <si>
    <t>INE127D01025</t>
  </si>
  <si>
    <t>INE262H01013</t>
  </si>
  <si>
    <t>2021-06-21</t>
  </si>
  <si>
    <t>INE603J01030</t>
  </si>
  <si>
    <t>INE891D01026</t>
  </si>
  <si>
    <t>INE269A01021</t>
  </si>
  <si>
    <t>INE007A01025</t>
  </si>
  <si>
    <t>2021-06-22</t>
  </si>
  <si>
    <t>INE003A01024</t>
  </si>
  <si>
    <t>2021-06-23</t>
  </si>
  <si>
    <t>2021-06-24</t>
  </si>
  <si>
    <t>INE572A01028</t>
  </si>
  <si>
    <t>2021-06-29</t>
  </si>
  <si>
    <t>INE947Q01028</t>
  </si>
  <si>
    <t>INE689W01016</t>
  </si>
  <si>
    <t>INE836A01035</t>
  </si>
  <si>
    <t>INE732I01013</t>
  </si>
  <si>
    <t>INE483C01032</t>
  </si>
  <si>
    <t>2021-06-30</t>
  </si>
  <si>
    <t>INE04I401011</t>
  </si>
  <si>
    <t>INE306R01017</t>
  </si>
  <si>
    <t>INE738I01010</t>
  </si>
  <si>
    <t>2021-07-01</t>
  </si>
  <si>
    <t>2021-07-02</t>
  </si>
  <si>
    <t>INE263A01024</t>
  </si>
  <si>
    <t>INE062A01020</t>
  </si>
  <si>
    <t>INE0D6701023</t>
  </si>
  <si>
    <t>2021-07-05</t>
  </si>
  <si>
    <t>2021-07-06</t>
  </si>
  <si>
    <t>2021-07-07</t>
  </si>
  <si>
    <t>INE987B01026</t>
  </si>
  <si>
    <t>2021-07-09</t>
  </si>
  <si>
    <t>INE602A01023</t>
  </si>
  <si>
    <t>2021-07-13</t>
  </si>
  <si>
    <t>2021-07-20</t>
  </si>
  <si>
    <t>INE976A01021</t>
  </si>
  <si>
    <t>2021-07-23</t>
  </si>
  <si>
    <t>INE758T01015</t>
  </si>
  <si>
    <t>INE233B01017</t>
  </si>
  <si>
    <t>2021-07-29</t>
  </si>
  <si>
    <t>INE196A01026</t>
  </si>
  <si>
    <t>2021-08-25</t>
  </si>
  <si>
    <t>2021-09-15</t>
  </si>
  <si>
    <t>2021-09-24</t>
  </si>
  <si>
    <t>2021-09-27</t>
  </si>
  <si>
    <t>INE016A01026</t>
  </si>
  <si>
    <t>2021-09-28</t>
  </si>
  <si>
    <t>INE918I01018</t>
  </si>
  <si>
    <t>2021-09-30</t>
  </si>
  <si>
    <t>2021-10-01</t>
  </si>
  <si>
    <t>INE486A01021</t>
  </si>
  <si>
    <t>INE113A01013</t>
  </si>
  <si>
    <t>2021-10-04</t>
  </si>
  <si>
    <t>INE150G01020</t>
  </si>
  <si>
    <t>2021-10-05</t>
  </si>
  <si>
    <t>INF769K01HF4</t>
  </si>
  <si>
    <t>B</t>
  </si>
  <si>
    <t>INE522F01014</t>
  </si>
  <si>
    <t>2021-10-06</t>
  </si>
  <si>
    <t>INE026A01025</t>
  </si>
  <si>
    <t>2021-10-07</t>
  </si>
  <si>
    <t>INE02A801020</t>
  </si>
  <si>
    <t>INE256A01028</t>
  </si>
  <si>
    <t>2021-10-12</t>
  </si>
  <si>
    <t>INF204KB15V2</t>
  </si>
  <si>
    <t>2021-10-13</t>
  </si>
  <si>
    <t>INF109KB1WY5</t>
  </si>
  <si>
    <t>2021-10-18</t>
  </si>
  <si>
    <t>2021-10-19</t>
  </si>
  <si>
    <t>2021-10-20</t>
  </si>
  <si>
    <t>INE280A01028</t>
  </si>
  <si>
    <t>2021-10-21</t>
  </si>
  <si>
    <t>2021-10-22</t>
  </si>
  <si>
    <t>2021-10-25</t>
  </si>
  <si>
    <t>2021-10-26</t>
  </si>
  <si>
    <t>2021-10-27</t>
  </si>
  <si>
    <t>INF174K01F59</t>
  </si>
  <si>
    <t>2021-10-28</t>
  </si>
  <si>
    <t>INE335Y01020</t>
  </si>
  <si>
    <t>2021-11-02</t>
  </si>
  <si>
    <t>INF247L01AP3</t>
  </si>
  <si>
    <t>2021-11-26</t>
  </si>
  <si>
    <t>INF109KC1N59</t>
  </si>
  <si>
    <t>2021-12-01</t>
  </si>
  <si>
    <t>2021-12-24</t>
  </si>
  <si>
    <t>INE528G01035</t>
  </si>
  <si>
    <t>2021-12-29</t>
  </si>
  <si>
    <t>2022-01-03</t>
  </si>
  <si>
    <t>2022-01-21</t>
  </si>
  <si>
    <t>2022-01-25</t>
  </si>
  <si>
    <t>INF732E01045</t>
  </si>
  <si>
    <t>NAME</t>
  </si>
  <si>
    <t>BUY</t>
  </si>
  <si>
    <t>UNITS</t>
  </si>
  <si>
    <t>TODAYS CHANGE</t>
  </si>
  <si>
    <t>TOTAL UNITS BOUGHT</t>
  </si>
  <si>
    <t>TOTAL AMOUNT INVESTED</t>
  </si>
  <si>
    <t>AVERAGE AMOUNT INVESTED PER UNIT</t>
  </si>
  <si>
    <t>AMOUNT INVERTED ON ALL UNITS</t>
  </si>
  <si>
    <t>AVERAGE AMOUNT ( STOCKS BOUGHT)</t>
  </si>
  <si>
    <t>TOTAL AMOUNT INVESTED(SUM OF AMOUNT STOCKS BOUGHT)</t>
  </si>
  <si>
    <t>AVERAGE AMOUNT INVESTED PER UNIT(SUM OF AMOUNT OF STOCKS/ALL THE UNITS BOUGHT)</t>
  </si>
  <si>
    <t>MAFANG ETF</t>
  </si>
  <si>
    <t>INDUSTRY TYPE</t>
  </si>
  <si>
    <t>INSTRUMENT TYPE</t>
  </si>
  <si>
    <t>CURRANT VALUE</t>
  </si>
  <si>
    <t>PROFIT/LOSS %</t>
  </si>
  <si>
    <t>PROFIT/LOSS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</si>
</sst>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4009]* #,##0.00_);_([$₹-4009]* \(#,##0.00\);_([$₹-4009]* &quot;-&quot;??_);_(@_)"/>
    <numFmt numFmtId="165" formatCode="_([$₹-4009]* #,##0_);_([$₹-4009]* \(#,##0\);_([$₹-4009]* &quot;-&quot;_);_(@_)"/>
    <numFmt numFmtId="166" formatCode="_ [$₹-44D]\ * #,##0.00_ ;_ [$₹-44D]\ * \-#,##0.00_ ;_ [$₹-44D]\ * &quot;-&quot;??_ ;_ @_ "/>
    <numFmt numFmtId="168" formatCode="[$-F800]dddd\,\ mmmm\ dd\,\ yyyy"/>
    <numFmt numFmtId="169" formatCode="_ [$₹-4009]\ * #,##0.00_ ;_ [$₹-4009]\ * \-#,##0.00_ ;_ [$₹-4009]\ * &quot;-&quot;??_ ;_ @_ "/>
    <numFmt numFmtId="170" formatCode="_ [$₹-4009]\ * #,##0.0000_ ;_ [$₹-4009]\ * \-#,##0.0000_ ;_ [$₹-4009]\ * &quot;-&quot;??_ ;_ @_ "/>
  </numFmts>
  <fonts count="5" x14ac:knownFonts="1">
    <font>
      <sz val="12"/>
      <color theme="1"/>
      <name val="Calibri"/>
      <family val="2"/>
      <scheme val="minor"/>
    </font>
    <font>
      <sz val="11"/>
      <color theme="1"/>
      <name val="Calibri"/>
      <family val="2"/>
    </font>
    <font>
      <sz val="12"/>
      <color theme="1"/>
      <name val="Calibri"/>
      <family val="2"/>
      <scheme val="minor"/>
    </font>
    <font>
      <sz val="8"/>
      <name val="Calibri"/>
      <family val="2"/>
      <scheme val="minor"/>
    </font>
    <font>
      <b/>
      <sz val="11"/>
      <color rgb="FF000000"/>
      <name val="Calibri"/>
      <family val="2"/>
    </font>
  </fonts>
  <fills count="3">
    <fill>
      <patternFill patternType="none"/>
    </fill>
    <fill>
      <patternFill patternType="gray125"/>
    </fill>
    <fill>
      <patternFill patternType="solid">
        <fgColor rgb="FF33CCCC"/>
        <bgColor indexed="64"/>
      </patternFill>
    </fill>
  </fills>
  <borders count="1">
    <border>
      <left/>
      <right/>
      <top/>
      <bottom/>
      <diagonal/>
    </border>
  </borders>
  <cellStyleXfs count="3">
    <xf numFmtId="0" fontId="0" fillId="0" borderId="0"/>
    <xf numFmtId="0" fontId="1" fillId="0" borderId="0"/>
    <xf numFmtId="9" fontId="2" fillId="0" borderId="0" applyFont="0" applyFill="0" applyBorder="0" applyAlignment="0" applyProtection="0"/>
  </cellStyleXfs>
  <cellXfs count="4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left" vertical="top"/>
    </xf>
    <xf numFmtId="3" fontId="0" fillId="0" borderId="0" xfId="0" applyNumberFormat="1" applyAlignment="1">
      <alignment horizontal="left" vertical="top"/>
    </xf>
    <xf numFmtId="165" fontId="0" fillId="0" borderId="0" xfId="0" applyNumberFormat="1" applyAlignment="1">
      <alignment horizontal="left"/>
    </xf>
    <xf numFmtId="164" fontId="0" fillId="0" borderId="0" xfId="0" applyNumberFormat="1" applyAlignment="1">
      <alignment horizontal="left"/>
    </xf>
    <xf numFmtId="10" fontId="0" fillId="0" borderId="0" xfId="2" applyNumberFormat="1" applyFont="1" applyAlignment="1">
      <alignment horizontal="left"/>
    </xf>
    <xf numFmtId="166" fontId="0" fillId="0" borderId="0" xfId="0" applyNumberFormat="1"/>
    <xf numFmtId="0" fontId="0" fillId="2" borderId="0" xfId="0" applyFill="1" applyAlignment="1">
      <alignment horizontal="left"/>
    </xf>
    <xf numFmtId="165" fontId="0" fillId="2" borderId="0" xfId="0" applyNumberFormat="1" applyFill="1" applyAlignment="1">
      <alignment horizontal="left"/>
    </xf>
    <xf numFmtId="4" fontId="0" fillId="2" borderId="0" xfId="0" applyNumberFormat="1" applyFill="1" applyAlignment="1">
      <alignment horizontal="left"/>
    </xf>
    <xf numFmtId="164" fontId="0" fillId="2" borderId="0" xfId="0" applyNumberFormat="1" applyFill="1" applyAlignment="1">
      <alignment horizontal="left"/>
    </xf>
    <xf numFmtId="10" fontId="0" fillId="2" borderId="0" xfId="2" applyNumberFormat="1" applyFont="1" applyFill="1" applyAlignment="1">
      <alignment horizontal="left"/>
    </xf>
    <xf numFmtId="3" fontId="0" fillId="2" borderId="0" xfId="0" applyNumberFormat="1" applyFill="1" applyAlignment="1">
      <alignment horizontal="left" vertical="top"/>
    </xf>
    <xf numFmtId="9" fontId="0" fillId="0" borderId="0" xfId="2" applyFont="1" applyAlignment="1">
      <alignment horizontal="center"/>
    </xf>
    <xf numFmtId="9" fontId="0" fillId="2" borderId="0" xfId="2" applyFont="1" applyFill="1" applyAlignment="1">
      <alignment horizontal="center"/>
    </xf>
    <xf numFmtId="0" fontId="1" fillId="0" borderId="0" xfId="1" applyFill="1"/>
    <xf numFmtId="0" fontId="1" fillId="0" borderId="0" xfId="1"/>
    <xf numFmtId="0" fontId="1" fillId="0" borderId="0" xfId="1" applyAlignment="1">
      <alignment horizontal="left"/>
    </xf>
    <xf numFmtId="0" fontId="4" fillId="0" borderId="0" xfId="1" applyFont="1" applyAlignment="1">
      <alignment horizontal="left"/>
    </xf>
    <xf numFmtId="0" fontId="4" fillId="0" borderId="0" xfId="1" applyFont="1" applyFill="1" applyAlignment="1">
      <alignment horizontal="left"/>
    </xf>
    <xf numFmtId="2" fontId="0" fillId="0" borderId="0" xfId="2" applyNumberFormat="1" applyFont="1" applyAlignment="1">
      <alignment horizontal="left"/>
    </xf>
    <xf numFmtId="168" fontId="0" fillId="0" borderId="0" xfId="0" applyNumberFormat="1" applyAlignment="1">
      <alignment horizontal="left"/>
    </xf>
    <xf numFmtId="168" fontId="0" fillId="2" borderId="0" xfId="0" applyNumberFormat="1" applyFill="1" applyAlignment="1">
      <alignment horizontal="left"/>
    </xf>
    <xf numFmtId="14" fontId="0" fillId="0" borderId="0" xfId="0" applyNumberFormat="1"/>
    <xf numFmtId="0" fontId="0" fillId="0" borderId="0" xfId="0" applyNumberFormat="1" applyAlignment="1">
      <alignment horizontal="left"/>
    </xf>
    <xf numFmtId="164" fontId="0" fillId="0" borderId="0" xfId="2" applyNumberFormat="1" applyFont="1" applyAlignment="1">
      <alignment horizontal="left"/>
    </xf>
    <xf numFmtId="168" fontId="0" fillId="0" borderId="0" xfId="2" applyNumberFormat="1" applyFont="1" applyAlignment="1">
      <alignment horizontal="left"/>
    </xf>
    <xf numFmtId="3" fontId="0" fillId="0" borderId="0" xfId="0" applyNumberFormat="1" applyAlignment="1">
      <alignment horizontal="left"/>
    </xf>
    <xf numFmtId="2" fontId="0" fillId="0" borderId="0" xfId="0" applyNumberFormat="1" applyAlignment="1">
      <alignment horizontal="left" vertical="top"/>
    </xf>
    <xf numFmtId="2" fontId="0" fillId="2" borderId="0" xfId="0" applyNumberFormat="1" applyFill="1" applyAlignment="1">
      <alignment horizontal="left" vertical="top"/>
    </xf>
    <xf numFmtId="2" fontId="0" fillId="0" borderId="0" xfId="0" applyNumberFormat="1" applyAlignment="1">
      <alignment horizontal="left"/>
    </xf>
    <xf numFmtId="1" fontId="0" fillId="0" borderId="0" xfId="0" applyNumberFormat="1" applyAlignment="1">
      <alignment horizontal="left" vertical="top"/>
    </xf>
    <xf numFmtId="1" fontId="0" fillId="2" borderId="0" xfId="0" applyNumberFormat="1" applyFill="1" applyAlignment="1">
      <alignment horizontal="left" vertical="top"/>
    </xf>
    <xf numFmtId="1" fontId="0" fillId="0" borderId="0" xfId="0" applyNumberFormat="1" applyAlignment="1">
      <alignment horizontal="left"/>
    </xf>
    <xf numFmtId="169" fontId="0" fillId="0" borderId="0" xfId="2" applyNumberFormat="1" applyFont="1" applyAlignment="1">
      <alignment horizontal="left" vertical="top"/>
    </xf>
    <xf numFmtId="0" fontId="4" fillId="0" borderId="0" xfId="1" applyFont="1" applyFill="1" applyAlignment="1">
      <alignment horizontal="left" vertical="top" wrapText="1"/>
    </xf>
    <xf numFmtId="0" fontId="0" fillId="0" borderId="0" xfId="0" applyAlignment="1">
      <alignment vertical="top" wrapText="1"/>
    </xf>
    <xf numFmtId="170" fontId="0" fillId="0" borderId="0" xfId="0" applyNumberFormat="1" applyAlignment="1">
      <alignment horizontal="left"/>
    </xf>
    <xf numFmtId="170" fontId="0" fillId="0" borderId="0" xfId="2" applyNumberFormat="1" applyFont="1" applyAlignment="1">
      <alignment horizontal="left"/>
    </xf>
    <xf numFmtId="9" fontId="0" fillId="0" borderId="0" xfId="2" applyFont="1"/>
    <xf numFmtId="9" fontId="0" fillId="0" borderId="0" xfId="2" applyNumberFormat="1" applyFont="1" applyAlignment="1">
      <alignment horizontal="center"/>
    </xf>
  </cellXfs>
  <cellStyles count="3">
    <cellStyle name="Normal" xfId="0" builtinId="0"/>
    <cellStyle name="Normal 2" xfId="1" xr:uid="{0EE1BBEF-A022-4501-8196-7DC7F8BF27FD}"/>
    <cellStyle name="Percent" xfId="2" builtinId="5"/>
  </cellStyles>
  <dxfs count="30">
    <dxf>
      <font>
        <color rgb="FF006100"/>
      </font>
      <fill>
        <patternFill>
          <bgColor rgb="FFC6EFCE"/>
        </patternFill>
      </fill>
    </dxf>
    <dxf>
      <font>
        <color rgb="FF9C0006"/>
      </font>
      <fill>
        <patternFill>
          <bgColor rgb="FFFFC7CE"/>
        </patternFill>
      </fill>
    </dxf>
    <dxf>
      <font>
        <color theme="1"/>
      </font>
      <fill>
        <patternFill>
          <bgColor rgb="FF97C777"/>
        </patternFill>
      </fill>
      <border>
        <left style="thin">
          <color auto="1"/>
        </left>
        <right style="thin">
          <color auto="1"/>
        </right>
        <top style="thin">
          <color auto="1"/>
        </top>
        <bottom style="thin">
          <color auto="1"/>
        </bottom>
      </border>
    </dxf>
    <dxf>
      <font>
        <color rgb="FF9C0006"/>
      </font>
      <fill>
        <patternFill>
          <bgColor rgb="FFFFC7CE"/>
        </patternFill>
      </fill>
    </dxf>
    <dxf>
      <numFmt numFmtId="168" formatCode="[$-F800]dddd\,\ mmmm\ dd\,\ yyyy"/>
      <alignment horizontal="left" vertical="bottom" textRotation="0" wrapText="0" indent="0" justifyLastLine="0" shrinkToFit="0" readingOrder="0"/>
    </dxf>
    <dxf>
      <numFmt numFmtId="13" formatCode="0%"/>
      <alignment horizontal="center" vertical="bottom" textRotation="0" wrapText="0" indent="0" justifyLastLine="0" shrinkToFit="0" readingOrder="0"/>
    </dxf>
    <dxf>
      <numFmt numFmtId="164" formatCode="_([$₹-4009]* #,##0.00_);_([$₹-4009]* \(#,##0.00\);_([$₹-4009]* &quot;-&quot;??_);_(@_)"/>
      <alignment horizontal="left" vertical="bottom" textRotation="0" wrapText="0" indent="0" justifyLastLine="0" shrinkToFit="0" readingOrder="0"/>
    </dxf>
    <dxf>
      <numFmt numFmtId="164" formatCode="_([$₹-4009]* #,##0.00_);_([$₹-4009]* \(#,##0.00\);_([$₹-4009]* &quot;-&quot;??_);_(@_)"/>
      <alignment horizontal="left" textRotation="0" wrapText="0" indent="0" justifyLastLine="0" shrinkToFit="0" readingOrder="0"/>
    </dxf>
    <dxf>
      <numFmt numFmtId="4" formatCode="#,##0.00"/>
      <alignment horizontal="left" textRotation="0" wrapText="0" indent="0" justifyLastLine="0" shrinkToFit="0" readingOrder="0"/>
    </dxf>
    <dxf>
      <numFmt numFmtId="164" formatCode="_([$₹-4009]* #,##0.00_);_([$₹-4009]* \(#,##0.00\);_([$₹-4009]* &quot;-&quot;??_);_(@_)"/>
      <alignment horizontal="left" textRotation="0" wrapText="0" indent="0" justifyLastLine="0" shrinkToFit="0" readingOrder="0"/>
    </dxf>
    <dxf>
      <numFmt numFmtId="14" formatCode="0.00%"/>
      <alignment horizontal="left" textRotation="0" wrapText="0" indent="0" justifyLastLine="0" shrinkToFit="0" readingOrder="0"/>
    </dxf>
    <dxf>
      <numFmt numFmtId="164" formatCode="_([$₹-4009]* #,##0.00_);_([$₹-4009]* \(#,##0.00\);_([$₹-4009]* &quot;-&quot;??_);_(@_)"/>
      <alignment horizontal="left" textRotation="0" wrapText="0" indent="0" justifyLastLine="0" shrinkToFit="0" readingOrder="0"/>
    </dxf>
    <dxf>
      <alignment horizontal="left" textRotation="0" wrapText="0" indent="0" justifyLastLine="0" shrinkToFit="0" readingOrder="0"/>
    </dxf>
    <dxf>
      <numFmt numFmtId="1" formatCode="0"/>
      <alignment horizontal="left" vertical="top" textRotation="0" wrapText="0" indent="0" justifyLastLine="0" shrinkToFit="0" readingOrder="0"/>
    </dxf>
    <dxf>
      <numFmt numFmtId="2" formatCode="0.00"/>
      <alignment horizontal="left" vertical="top" textRotation="0" wrapText="0" indent="0" justifyLastLine="0" shrinkToFit="0" readingOrder="0"/>
    </dxf>
    <dxf>
      <numFmt numFmtId="165" formatCode="_([$₹-4009]* #,##0_);_([$₹-4009]* \(#,##0\);_([$₹-4009]* &quot;-&quot;_);_(@_)"/>
      <alignment horizontal="left" textRotation="0" wrapText="0" indent="0" justifyLastLine="0" shrinkToFit="0" readingOrder="0"/>
    </dxf>
    <dxf>
      <numFmt numFmtId="170" formatCode="_ [$₹-4009]\ * #,##0.0000_ ;_ [$₹-4009]\ * \-#,##0.0000_ ;_ [$₹-4009]\ * &quot;-&quot;??_ ;_ @_ "/>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9" formatCode="_ [$₹-4009]\ * #,##0.00_ ;_ [$₹-4009]\ * \-#,##0.00_ ;_ [$₹-4009]\ * &quot;-&quot;??_ ;_ @_ "/>
      <alignment horizontal="left" vertical="top" textRotation="0" wrapText="0" indent="0" justifyLastLine="0" shrinkToFit="0" readingOrder="0"/>
    </dxf>
    <dxf>
      <numFmt numFmtId="2" formatCode="0.00"/>
      <alignment horizontal="left" vertical="bottom" textRotation="0" wrapText="0" indent="0" justifyLastLine="0" shrinkToFit="0" readingOrder="0"/>
    </dxf>
    <dxf>
      <numFmt numFmtId="164" formatCode="_([$₹-4009]* #,##0.00_);_([$₹-4009]* \(#,##0.00\);_([$₹-4009]* &quot;-&quot;??_);_(@_)"/>
      <alignment horizontal="left" vertical="bottom" textRotation="0" wrapText="0" indent="0" justifyLastLine="0" shrinkToFit="0" readingOrder="0"/>
    </dxf>
    <dxf>
      <numFmt numFmtId="164" formatCode="_([$₹-4009]* #,##0.00_);_([$₹-4009]* \(#,##0.00\);_([$₹-4009]* &quot;-&quot;??_);_(@_)"/>
      <alignment horizontal="left" vertical="bottom" textRotation="0" wrapText="0" indent="0" justifyLastLine="0" shrinkToFit="0" readingOrder="0"/>
    </dxf>
    <dxf>
      <numFmt numFmtId="164" formatCode="_([$₹-4009]* #,##0.00_);_([$₹-4009]* \(#,##0.00\);_([$₹-4009]* &quot;-&quot;??_);_(@_)"/>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
      <alignment horizontal="left" textRotation="0" wrapText="0" indent="0" justifyLastLine="0" shrinkToFit="0" readingOrder="0"/>
    </dxf>
  </dxfs>
  <tableStyles count="0" defaultTableStyle="TableStyleMedium2" defaultPivotStyle="PivotStyleLight16"/>
  <colors>
    <mruColors>
      <color rgb="FF97C777"/>
      <color rgb="FF33CCCC"/>
      <color rgb="FFCCFFFF"/>
      <color rgb="FFCC00CC"/>
      <color rgb="FFFDF5FB"/>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dSupportingPropertyBagStructure" Target="richData/rdsupportingpropertybagstructur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ichStyles" Target="richData/rich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Array" Target="richData/rdarray.xml"/><Relationship Id="rId5" Type="http://schemas.openxmlformats.org/officeDocument/2006/relationships/theme" Target="theme/theme1.xml"/><Relationship Id="rId15" Type="http://schemas.microsoft.com/office/2017/06/relationships/rdRichValueTypes" Target="richData/rdRichValueTypes.xml"/><Relationship Id="rId10" Type="http://schemas.microsoft.com/office/2017/06/relationships/rdRichValueStructure" Target="richData/rdrichvaluestructure.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17/06/relationships/rdRichValue" Target="richData/rdrichvalue.xml"/><Relationship Id="rId14" Type="http://schemas.microsoft.com/office/2017/06/relationships/rdSupportingPropertyBag" Target="richData/rdsupportingpropertybag.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211">
  <a r="1" c="248">
    <v t="i">1</v>
    <v t="i">2</v>
    <v t="i">3</v>
    <v t="i">4</v>
    <v t="i">5</v>
    <v t="i">8</v>
    <v t="i">9</v>
    <v t="i">10</v>
    <v t="i">11</v>
    <v t="i">12</v>
    <v t="i">15</v>
    <v t="i">16</v>
    <v t="i">18</v>
    <v t="i">19</v>
    <v t="i">22</v>
    <v t="i">23</v>
    <v t="i">24</v>
    <v t="i">25</v>
    <v t="i">26</v>
    <v t="i">29</v>
    <v t="i">30</v>
    <v t="i">31</v>
    <v t="i">32</v>
    <v t="i">33</v>
    <v t="i">36</v>
    <v t="i">37</v>
    <v t="i">38</v>
    <v t="i">39</v>
    <v t="i">40</v>
    <v t="i">43</v>
    <v t="i">44</v>
    <v t="i">45</v>
    <v t="i">47</v>
    <v t="i">50</v>
    <v t="i">51</v>
    <v t="i">52</v>
    <v t="i">53</v>
    <v t="i">54</v>
    <v t="i">57</v>
    <v t="i">58</v>
    <v t="i">59</v>
    <v t="i">60</v>
    <v t="i">61</v>
    <v t="i">64</v>
    <v t="i">65</v>
    <v t="i">66</v>
    <v t="i">67</v>
    <v t="i">71</v>
    <v t="i">72</v>
    <v t="i">73</v>
    <v t="i">74</v>
    <v t="i">75</v>
    <v t="i">78</v>
    <v t="i">79</v>
    <v t="i">80</v>
    <v t="i">81</v>
    <v t="i">82</v>
    <v t="i">85</v>
    <v t="i">86</v>
    <v t="i">87</v>
    <v t="i">88</v>
    <v t="i">89</v>
    <v t="i">92</v>
    <v t="i">93</v>
    <v t="i">94</v>
    <v t="i">95</v>
    <v t="i">96</v>
    <v t="i">99</v>
    <v t="i">100</v>
    <v t="i">101</v>
    <v t="i">102</v>
    <v t="i">106</v>
    <v t="i">107</v>
    <v t="i">108</v>
    <v t="i">109</v>
    <v t="i">110</v>
    <v t="i">113</v>
    <v t="i">114</v>
    <v t="i">115</v>
    <v t="i">116</v>
    <v t="i">117</v>
    <v t="i">120</v>
    <v t="i">121</v>
    <v t="i">122</v>
    <v t="i">123</v>
    <v t="i">127</v>
    <v t="i">128</v>
    <v t="i">129</v>
    <v t="i">130</v>
    <v t="i">131</v>
    <v t="i">134</v>
    <v t="i">135</v>
    <v t="i">136</v>
    <v t="i">137</v>
    <v t="i">141</v>
    <v t="i">142</v>
    <v t="i">143</v>
    <v t="i">144</v>
    <v t="i">145</v>
    <v t="i">148</v>
    <v t="i">149</v>
    <v t="i">150</v>
    <v t="i">151</v>
    <v t="i">152</v>
    <v t="i">155</v>
    <v t="i">156</v>
    <v t="i">157</v>
    <v t="i">158</v>
    <v t="i">159</v>
    <v t="i">162</v>
    <v t="i">163</v>
    <v t="i">164</v>
    <v t="i">165</v>
    <v t="i">166</v>
    <v t="i">169</v>
    <v t="i">170</v>
    <v t="i">171</v>
    <v t="i">172</v>
    <v t="i">173</v>
    <v t="i">176</v>
    <v t="i">177</v>
    <v t="i">178</v>
    <v t="i">179</v>
    <v t="i">180</v>
    <v t="i">183</v>
    <v t="i">184</v>
    <v t="i">185</v>
    <v t="i">186</v>
    <v t="i">187</v>
    <v t="i">190</v>
    <v t="i">191</v>
    <v t="i">192</v>
    <v t="i">193</v>
    <v t="i">194</v>
    <v t="i">197</v>
    <v t="i">198</v>
    <v t="i">199</v>
    <v t="i">200</v>
    <v t="i">201</v>
    <v t="i">204</v>
    <v t="i">205</v>
    <v t="i">207</v>
    <v t="i">208</v>
    <v t="i">211</v>
    <v t="i">212</v>
    <v t="i">213</v>
    <v t="i">214</v>
    <v t="i">215</v>
    <v t="i">218</v>
    <v t="i">219</v>
    <v t="i">220</v>
    <v t="i">221</v>
    <v t="i">222</v>
    <v t="i">225</v>
    <v t="i">226</v>
    <v t="i">227</v>
    <v t="i">228</v>
    <v t="i">229</v>
    <v t="i">232</v>
    <v t="i">233</v>
    <v t="i">234</v>
    <v t="i">235</v>
    <v t="i">236</v>
    <v t="i">239</v>
    <v t="i">241</v>
    <v t="i">242</v>
    <v t="i">243</v>
    <v t="i">246</v>
    <v t="i">247</v>
    <v t="i">248</v>
    <v t="i">249</v>
    <v t="i">250</v>
    <v t="i">253</v>
    <v t="i">254</v>
    <v t="i">255</v>
    <v t="i">256</v>
    <v t="i">260</v>
    <v t="i">261</v>
    <v t="i">262</v>
    <v t="i">263</v>
    <v t="i">264</v>
    <v t="i">267</v>
    <v t="i">268</v>
    <v t="i">269</v>
    <v t="i">270</v>
    <v t="i">271</v>
    <v t="i">274</v>
    <v t="i">275</v>
    <v t="i">276</v>
    <v t="i">277</v>
    <v t="i">278</v>
    <v t="i">281</v>
    <v t="i">282</v>
    <v t="i">283</v>
    <v t="i">288</v>
    <v t="i">289</v>
    <v t="i">290</v>
    <v t="i">291</v>
    <v t="i">292</v>
    <v t="i">295</v>
    <v t="i">296</v>
    <v t="i">297</v>
    <v t="i">298</v>
    <v t="i">299</v>
    <v t="i">302</v>
    <v t="i">304</v>
    <v t="i">305</v>
    <v t="i">306</v>
    <v t="i">309</v>
    <v t="i">310</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a>
  <a r="1" c="248">
    <v>13.45</v>
    <v>13.35</v>
    <v>13.3</v>
    <v>13.35</v>
    <v>13.25</v>
    <v>13.1</v>
    <v>13</v>
    <v>13.05</v>
    <v>13.55</v>
    <v>13.4</v>
    <v>13.2</v>
    <v>12.95</v>
    <v>13</v>
    <v>13.05</v>
    <v>13.3</v>
    <v>13.05</v>
    <v>12.95</v>
    <v>12.85</v>
    <v>12.75</v>
    <v>12.75</v>
    <v>12.75</v>
    <v>12.65</v>
    <v>12.4</v>
    <v>12.5</v>
    <v>12.45</v>
    <v>12.3</v>
    <v>11.95</v>
    <v>11.95</v>
    <v>11.9</v>
    <v>11.7</v>
    <v>11.25</v>
    <v>11.3</v>
    <v>11.15</v>
    <v>10.8</v>
    <v>11</v>
    <v>10.95</v>
    <v>10.95</v>
    <v>11.05</v>
    <v>10.9</v>
    <v>10.8</v>
    <v>11.1</v>
    <v>11.15</v>
    <v>11.1</v>
    <v>11</v>
    <v>10.9</v>
    <v>10.9</v>
    <v>10.95</v>
    <v>11.1</v>
    <v>12.45</v>
    <v>12.7</v>
    <v>14.7</v>
    <v>13.25</v>
    <v>12.8</v>
    <v>13</v>
    <v>13.15</v>
    <v>13</v>
    <v>12.85</v>
    <v>12.9</v>
    <v>12.75</v>
    <v>12.3</v>
    <v>12.55</v>
    <v>12.85</v>
    <v>13.1</v>
    <v>13.1</v>
    <v>13.05</v>
    <v>13.15</v>
    <v>13.2</v>
    <v>13.05</v>
    <v>13.2</v>
    <v>13.25</v>
    <v>13.2</v>
    <v>13.95</v>
    <v>13.6</v>
    <v>13.5</v>
    <v>14.3</v>
    <v>13.75</v>
    <v>13.35</v>
    <v>13.45</v>
    <v>13.05</v>
    <v>12.75</v>
    <v>12.8</v>
    <v>13.05</v>
    <v>13.05</v>
    <v>13</v>
    <v>13.15</v>
    <v>13.1</v>
    <v>13.1</v>
    <v>13</v>
    <v>13.25</v>
    <v>13.15</v>
    <v>13.05</v>
    <v>13.05</v>
    <v>13</v>
    <v>12.85</v>
    <v>12.55</v>
    <v>12.55</v>
    <v>12.6</v>
    <v>12.75</v>
    <v>12.45</v>
    <v>12.15</v>
    <v>12.4</v>
    <v>12.45</v>
    <v>12.6</v>
    <v>12.55</v>
    <v>12.6</v>
    <v>13.1</v>
    <v>13.25</v>
    <v>14</v>
    <v>14.45</v>
    <v>14</v>
    <v>13.95</v>
    <v>13.75</v>
    <v>13.4</v>
    <v>13.15</v>
    <v>12.75</v>
    <v>13</v>
    <v>13.65</v>
    <v>13.55</v>
    <v>13.25</v>
    <v>13.2</v>
    <v>13.45</v>
    <v>13.9</v>
    <v>13.55</v>
    <v>13.7</v>
    <v>14.05</v>
    <v>14.5</v>
    <v>14.5</v>
    <v>14.25</v>
    <v>13.95</v>
    <v>14</v>
    <v>13.9</v>
    <v>13.75</v>
    <v>14</v>
    <v>14.05</v>
    <v>14.1</v>
    <v>13.8</v>
    <v>13.8</v>
    <v>13.8</v>
    <v>13.75</v>
    <v>13.45</v>
    <v>13.6</v>
    <v>13.55</v>
    <v>13.35</v>
    <v>13.3</v>
    <v>13.35</v>
    <v>13.65</v>
    <v>13.45</v>
    <v>13.7</v>
    <v>13.95</v>
    <v>14.15</v>
    <v>14.1</v>
    <v>13.85</v>
    <v>13.9</v>
    <v>13.25</v>
    <v>13.5</v>
    <v>13.55</v>
    <v>13.8</v>
    <v>13.9</v>
    <v>13.65</v>
    <v>13.6</v>
    <v>13.85</v>
    <v>12.6</v>
    <v>13.15</v>
    <v>13.25</v>
    <v>12.9</v>
    <v>12.95</v>
    <v>12.8</v>
    <v>12.65</v>
    <v>12.75</v>
    <v>12.75</v>
    <v>12.85</v>
    <v>12.75</v>
    <v>12.7</v>
    <v>12.7</v>
    <v>12.8</v>
    <v>12.95</v>
    <v>12.95</v>
    <v>12.8</v>
    <v>12.85</v>
    <v>12.75</v>
    <v>12.7</v>
    <v>12.55</v>
    <v>12.55</v>
    <v>12.25</v>
    <v>12.3</v>
    <v>12.65</v>
    <v>13.1</v>
    <v>13</v>
    <v>14.7</v>
    <v>15.55</v>
    <v>15.65</v>
    <v>15.1</v>
    <v>14.65</v>
    <v>14.55</v>
    <v>14.1</v>
    <v>13.75</v>
    <v>13.9</v>
    <v>14.15</v>
    <v>13.95</v>
    <v>13.75</v>
    <v>13.75</v>
    <v>13.55</v>
    <v>13.65</v>
    <v>13.65</v>
    <v>13.8</v>
    <v>13.55</v>
    <v>13.5</v>
    <v>13.2</v>
    <v>12.95</v>
    <v>13</v>
    <v>12.85</v>
    <v>12.55</v>
    <v>12.45</v>
    <v>12.7</v>
    <v>13.3</v>
    <v>13.9</v>
    <v>13.45</v>
    <v>13.95</v>
    <v>13.75</v>
    <v>13.45</v>
    <v>13.05</v>
    <v>13.25</v>
    <v>13.4</v>
    <v>13.45</v>
    <v>13.15</v>
    <v>13.25</v>
    <v>13.35</v>
    <v>13.25</v>
    <v>13.15</v>
    <v>13.05</v>
    <v>13.2</v>
    <v>13.2</v>
    <v>12.95</v>
    <v>12.8</v>
    <v>12.7</v>
    <v>12.75</v>
    <v>12.5</v>
    <v>12.45</v>
    <v>12.35</v>
    <v>12.6</v>
    <v>12.45</v>
    <v>12.45</v>
    <v>12.75</v>
    <v>12.85</v>
    <v>12.85</v>
    <v>12.7</v>
    <v>12.65</v>
    <v>12.65</v>
  </a>
  <a r="1">
    <v t="i">0</v>
  </a>
  <a r="1">
    <v>13.45</v>
  </a>
  <a r="1" c="248">
    <v>130.18199999999999</v>
    <v>130.96539999999999</v>
    <v>132.0153</v>
    <v>131.78200000000001</v>
    <v>132.2987</v>
    <v>131.59870000000001</v>
    <v>136.36529999999999</v>
    <v>138.0153</v>
    <v>136.46530000000001</v>
    <v>137.4486</v>
    <v>145.3152</v>
    <v>142.36519999999999</v>
    <v>148.5652</v>
    <v>147.86519999999999</v>
    <v>146.58189999999999</v>
    <v>143.04859999999999</v>
    <v>139.6319</v>
    <v>144.61519999999999</v>
    <v>143.6652</v>
    <v>144.1986</v>
    <v>142.9819</v>
    <v>140.61529999999999</v>
    <v>139.5986</v>
    <v>139.86529999999999</v>
    <v>138.68190000000001</v>
    <v>136.0986</v>
    <v>132.81530000000001</v>
    <v>135.18199999999999</v>
    <v>136.482</v>
    <v>135.61529999999999</v>
    <v>135.5153</v>
    <v>134.6653</v>
    <v>133.81530000000001</v>
    <v>138.83189999999999</v>
    <v>143.5652</v>
    <v>143.04859999999999</v>
    <v>146.9152</v>
    <v>144.61519999999999</v>
    <v>160.01509999999999</v>
    <v>168.2817</v>
    <v>186.76480000000001</v>
    <v>188.8648</v>
    <v>179.7482</v>
    <v>187.04810000000001</v>
    <v>190.3314</v>
    <v>196.99799999999999</v>
    <v>199.6147</v>
    <v>197.5814</v>
    <v>195.4314</v>
    <v>199.7313</v>
    <v>203.048</v>
    <v>199.5813</v>
    <v>194.16470000000001</v>
    <v>194.5814</v>
    <v>200.21469999999999</v>
    <v>200.398</v>
    <v>197.1147</v>
    <v>196.3314</v>
    <v>198.78129999999999</v>
    <v>212.4145</v>
    <v>215.31450000000001</v>
    <v>206.78129999999999</v>
    <v>210.81460000000001</v>
    <v>210.84790000000001</v>
    <v>209.18119999999999</v>
    <v>213.43119999999999</v>
    <v>231.96430000000001</v>
    <v>260.29739999999998</v>
    <v>263.51400000000001</v>
    <v>264.56400000000002</v>
    <v>264.36399999999998</v>
    <v>265.63069999999999</v>
    <v>281.78050000000002</v>
    <v>263.1474</v>
    <v>252.64750000000001</v>
    <v>254.86410000000001</v>
    <v>232.99770000000001</v>
    <v>243.99760000000001</v>
    <v>245.66419999999999</v>
    <v>236.79759999999999</v>
    <v>236.0976</v>
    <v>244.68090000000001</v>
    <v>248.3142</v>
    <v>242.69759999999999</v>
    <v>245.73089999999999</v>
    <v>260.11410000000001</v>
    <v>260.69740000000002</v>
    <v>259.9307</v>
    <v>262.9307</v>
    <v>264.36399999999998</v>
    <v>270.89729999999997</v>
    <v>269.79730000000001</v>
    <v>272.18060000000003</v>
    <v>261.91399999999999</v>
    <v>256.48079999999999</v>
    <v>263.74740000000003</v>
    <v>260.48070000000001</v>
    <v>258.83069999999998</v>
    <v>250.96420000000001</v>
    <v>243.66419999999999</v>
    <v>248.16419999999999</v>
    <v>243.3142</v>
    <v>243.18090000000001</v>
    <v>255.75</v>
    <v>251.4</v>
    <v>254.95</v>
    <v>262.10000000000002</v>
    <v>269.85000000000002</v>
    <v>295.25</v>
    <v>284.95</v>
    <v>278.95</v>
    <v>261.60000000000002</v>
    <v>265.89999999999998</v>
    <v>256.10000000000002</v>
    <v>238.6</v>
    <v>244.55</v>
    <v>254.05</v>
    <v>255.5</v>
    <v>250.75</v>
    <v>252.7</v>
    <v>255.2</v>
    <v>252.75</v>
    <v>247.7</v>
    <v>252.8</v>
    <v>258.2</v>
    <v>261.64999999999998</v>
    <v>260.64999999999998</v>
    <v>261.10000000000002</v>
    <v>260.85000000000002</v>
    <v>260.8</v>
    <v>259.3</v>
    <v>259.75</v>
    <v>265.95</v>
    <v>266.85000000000002</v>
    <v>266.05</v>
    <v>253.1</v>
    <v>260.05</v>
    <v>259.75</v>
    <v>251.7</v>
    <v>240.05</v>
    <v>238.7</v>
    <v>230.4</v>
    <v>232.9</v>
    <v>235.45</v>
    <v>233.75</v>
    <v>239.75</v>
    <v>235.6</v>
    <v>232.85</v>
    <v>225.65</v>
    <v>222.85</v>
    <v>222.05</v>
    <v>225.3</v>
    <v>219.45</v>
    <v>210.65</v>
    <v>221</v>
    <v>219.35</v>
    <v>216.9</v>
    <v>217.55</v>
    <v>210.2</v>
    <v>205.25</v>
    <v>208.8</v>
    <v>193.45</v>
    <v>204.2</v>
    <v>205.85</v>
    <v>214.05</v>
    <v>213.75</v>
    <v>211.1</v>
    <v>207.9</v>
    <v>214.2</v>
    <v>222.8</v>
    <v>224.55</v>
    <v>225.15</v>
    <v>219.5</v>
    <v>218.6</v>
    <v>222.75</v>
    <v>223.15</v>
    <v>220.95</v>
    <v>221.95</v>
    <v>228.8</v>
    <v>233.7</v>
    <v>228.9</v>
    <v>230.4</v>
    <v>225.35</v>
    <v>224.6</v>
    <v>224.7</v>
    <v>230.95</v>
    <v>238.95</v>
    <v>245.5</v>
    <v>246.35</v>
    <v>238.75</v>
    <v>241.05</v>
    <v>235.9</v>
    <v>234.7</v>
    <v>235.45</v>
    <v>231</v>
    <v>228.25</v>
    <v>232.05</v>
    <v>234.2</v>
    <v>230.2</v>
    <v>218.5</v>
    <v>226.1</v>
    <v>218.8</v>
    <v>214.55</v>
    <v>214.55</v>
    <v>210.4</v>
    <v>203.1</v>
    <v>199.95</v>
    <v>200.65</v>
    <v>204.4</v>
    <v>197.15</v>
    <v>191.65</v>
    <v>183.45</v>
    <v>186.9</v>
    <v>187.6</v>
    <v>195.3</v>
    <v>195</v>
    <v>194.3</v>
    <v>194.1</v>
    <v>193.8</v>
    <v>191.9</v>
    <v>185.3</v>
    <v>180.25</v>
    <v>184.05</v>
    <v>192.35</v>
    <v>194.65</v>
    <v>190.6</v>
    <v>188.1</v>
    <v>182.3</v>
    <v>175.25</v>
    <v>178</v>
    <v>175.85</v>
    <v>184.8</v>
    <v>182.2</v>
    <v>177.35</v>
    <v>175.7</v>
    <v>174.85</v>
    <v>168.7</v>
    <v>172.75</v>
    <v>168.9</v>
    <v>174.05</v>
    <v>169.75</v>
    <v>171</v>
    <v>174.1</v>
    <v>174.9</v>
    <v>167.15</v>
    <v>161.30000000000001</v>
    <v>158.75</v>
    <v>159.75</v>
  </a>
  <a r="1">
    <v>130.18199999999999</v>
  </a>
  <a r="1" c="248">
    <v>7599.45</v>
    <v>7514.95</v>
    <v>7449.4</v>
    <v>7401.2</v>
    <v>7425.7</v>
    <v>7470.1</v>
    <v>7430.35</v>
    <v>7326.75</v>
    <v>7307</v>
    <v>7303.55</v>
    <v>7165.55</v>
    <v>7232.7</v>
    <v>7299.55</v>
    <v>7293.85</v>
    <v>7235.8</v>
    <v>7240.25</v>
    <v>7165.05</v>
    <v>6993.5</v>
    <v>6977.7</v>
    <v>7076.95</v>
    <v>7199.4</v>
    <v>7102.9</v>
    <v>7027.55</v>
    <v>7100.8</v>
    <v>7081.75</v>
    <v>7001.95</v>
    <v>7021.5</v>
    <v>7012</v>
    <v>7002.2</v>
    <v>6826.85</v>
    <v>6885.4</v>
    <v>6840.1</v>
    <v>6850.9</v>
    <v>6825.9</v>
    <v>6803.2</v>
    <v>6711.45</v>
    <v>6608.6</v>
    <v>6624.85</v>
    <v>6796.9</v>
    <v>6846.1</v>
    <v>6784.9</v>
    <v>6792.9</v>
    <v>6863.1</v>
    <v>6846.9</v>
    <v>6877.15</v>
    <v>6781.25</v>
    <v>6802.25</v>
    <v>6873.7</v>
    <v>6894.45</v>
    <v>6909</v>
    <v>6930.95</v>
    <v>7014.45</v>
    <v>6950.4</v>
    <v>6777</v>
    <v>6831</v>
    <v>6846.7</v>
    <v>6952.25</v>
    <v>7403.45</v>
    <v>7423.85</v>
    <v>7384.05</v>
    <v>7338.05</v>
    <v>7162.3</v>
    <v>7170.3</v>
    <v>7258.25</v>
    <v>7199.25</v>
    <v>7492.5</v>
    <v>7430</v>
    <v>7700.8</v>
    <v>7693.8</v>
    <v>7482.15</v>
    <v>7496.9</v>
    <v>7657</v>
    <v>7655.65</v>
    <v>7590.75</v>
    <v>7575.25</v>
    <v>7408.9</v>
    <v>7260.6</v>
    <v>7297.35</v>
    <v>7356.25</v>
    <v>7369.7</v>
    <v>7482.4</v>
    <v>7615.55</v>
    <v>7791.75</v>
    <v>7734.25</v>
    <v>7747.4</v>
    <v>7684.6</v>
    <v>7577.55</v>
    <v>7511.65</v>
    <v>7453.45</v>
    <v>7479.85</v>
    <v>7503.1</v>
    <v>8050.35</v>
    <v>8274.75</v>
    <v>8117.15</v>
    <v>7864.4</v>
    <v>7854</v>
    <v>7669.45</v>
    <v>7572.5</v>
    <v>7170.5</v>
    <v>7149.5</v>
    <v>7067.8</v>
    <v>7273.25</v>
    <v>7324.95</v>
    <v>7208.7</v>
    <v>7042.85</v>
    <v>7186.6</v>
    <v>7434.9</v>
    <v>7421.75</v>
    <v>7425.65</v>
    <v>7516.4</v>
    <v>7493.15</v>
    <v>7567.95</v>
    <v>7450.8</v>
    <v>7296.6</v>
    <v>7286.6</v>
    <v>7315.15</v>
    <v>7423.75</v>
    <v>7387.15</v>
    <v>7317.1</v>
    <v>7289.5</v>
    <v>7297.45</v>
    <v>7350.05</v>
    <v>7282.25</v>
    <v>7426.45</v>
    <v>7523.9</v>
    <v>7630.1</v>
    <v>7775.35</v>
    <v>7882.1</v>
    <v>7906</v>
    <v>8125.6</v>
    <v>8143.85</v>
    <v>8170.75</v>
    <v>8077.05</v>
    <v>8084.2</v>
    <v>8265.5</v>
    <v>7915.15</v>
    <v>8015.7</v>
    <v>8036.35</v>
    <v>8189.6</v>
    <v>8052.3</v>
    <v>8602.6</v>
    <v>8820.2000000000007</v>
    <v>8550.9500000000007</v>
    <v>8597.2999999999993</v>
    <v>8559.4</v>
    <v>8515.25</v>
    <v>8593.65</v>
    <v>8550.5499999999993</v>
    <v>8511.65</v>
    <v>8599.4500000000007</v>
    <v>8949.4500000000007</v>
    <v>8805.4500000000007</v>
    <v>8737.15</v>
    <v>8366.4</v>
    <v>8622.7000000000007</v>
    <v>8582.9500000000007</v>
    <v>8552.4500000000007</v>
    <v>8569.1</v>
    <v>8612.7000000000007</v>
    <v>8622.7999999999993</v>
    <v>8698.85</v>
    <v>8210.15</v>
    <v>8356.1</v>
    <v>8314.15</v>
    <v>7814.2</v>
    <v>7595.55</v>
    <v>7247.3</v>
    <v>6769.05</v>
    <v>6806.3</v>
    <v>7026.85</v>
    <v>7211.8</v>
    <v>7102.55</v>
    <v>7316.75</v>
    <v>7420.1</v>
    <v>7485.8</v>
    <v>7693</v>
    <v>7705.55</v>
    <v>7766.65</v>
    <v>7644.85</v>
    <v>7556.95</v>
    <v>7415.45</v>
    <v>7477.35</v>
    <v>7439.15</v>
    <v>7598.6</v>
    <v>7561.3</v>
    <v>7700.05</v>
    <v>7774.8</v>
    <v>7761.85</v>
    <v>7744.2</v>
    <v>7640.5</v>
    <v>7557.95</v>
    <v>7565.4</v>
    <v>7618.35</v>
    <v>7469.5</v>
    <v>7573.5</v>
    <v>7435.1</v>
    <v>7666.7</v>
    <v>7879.2</v>
    <v>7904.5</v>
    <v>7912.35</v>
    <v>7906.75</v>
    <v>7788.4</v>
    <v>7888.15</v>
    <v>7717.8</v>
    <v>7634.75</v>
    <v>7397.9</v>
    <v>7407.65</v>
    <v>7279.25</v>
    <v>7360.3</v>
    <v>7515.9</v>
    <v>7396.45</v>
    <v>7253.65</v>
    <v>7101.95</v>
    <v>7247.6</v>
    <v>7532.8</v>
    <v>7566.55</v>
    <v>7404.55</v>
    <v>7586.6</v>
    <v>7897.45</v>
    <v>7802.65</v>
    <v>7787.25</v>
    <v>7805</v>
    <v>7942.95</v>
    <v>8013.9</v>
    <v>7966.35</v>
    <v>7939.4</v>
    <v>7925.4</v>
    <v>7705.05</v>
    <v>7710.55</v>
    <v>7809.4</v>
    <v>7892.45</v>
    <v>7929.85</v>
    <v>7935.1</v>
    <v>7901.6</v>
    <v>7811.65</v>
    <v>7853.45</v>
    <v>7833.6</v>
    <v>7688.15</v>
    <v>7660.95</v>
    <v>7780.6</v>
    <v>7782.75</v>
    <v>8271</v>
    <v>8363.2000000000007</v>
    <v>8448.75</v>
    <v>8489.7000000000007</v>
    <v>8508.9</v>
    <v>8470.75</v>
    <v>8402.6</v>
  </a>
  <a r="1">
    <v>7599.45</v>
  </a>
  <a r="1" c="248">
    <v>3722.75</v>
    <v>3770.25</v>
    <v>3759.95</v>
    <v>3691.8</v>
    <v>3721.35</v>
    <v>3657.95</v>
    <v>3647.8</v>
    <v>3680.4</v>
    <v>3651.15</v>
    <v>3681.7</v>
    <v>3670.45</v>
    <v>3683</v>
    <v>3884.45</v>
    <v>4049.25</v>
    <v>4238.3</v>
    <v>4126.6000000000004</v>
    <v>4134.8500000000004</v>
    <v>4172.6499999999996</v>
    <v>4161.45</v>
    <v>4204.25</v>
    <v>4227.8</v>
    <v>4174.1499999999996</v>
    <v>4210.3999999999996</v>
    <v>4251.3500000000004</v>
    <v>4203.8</v>
    <v>4176.3500000000004</v>
    <v>4158</v>
    <v>4193.8500000000004</v>
    <v>4163.3500000000004</v>
    <v>4016.6</v>
    <v>4003.4</v>
    <v>4015.3</v>
    <v>4144.75</v>
    <v>4103.7</v>
    <v>4079.95</v>
    <v>3982</v>
    <v>3914.6</v>
    <v>3892.75</v>
    <v>3955.05</v>
    <v>3994.75</v>
    <v>4052.7</v>
    <v>4090.8</v>
    <v>4070.55</v>
    <v>4063.7</v>
    <v>4046.9</v>
    <v>3982.75</v>
    <v>3977.25</v>
    <v>4156.05</v>
    <v>4038.35</v>
    <v>4069.45</v>
    <v>4034.75</v>
    <v>4000.3</v>
    <v>3853</v>
    <v>3797.35</v>
    <v>3721.75</v>
    <v>3681.1</v>
    <v>3646.75</v>
    <v>3554.25</v>
    <v>3495.7</v>
    <v>3533.05</v>
    <v>3520.45</v>
    <v>3634.75</v>
    <v>3602.05</v>
    <v>3632.3</v>
    <v>3631.65</v>
    <v>3693.2</v>
    <v>3643.5</v>
    <v>3692.75</v>
    <v>3664.45</v>
    <v>3709</v>
    <v>3755.15</v>
    <v>3728.7</v>
    <v>3635.75</v>
    <v>3520.75</v>
    <v>3483</v>
    <v>3456.15</v>
    <v>3507</v>
    <v>3545.6</v>
    <v>3545.85</v>
    <v>3509.55</v>
    <v>3556.15</v>
    <v>3802.55</v>
    <v>3834.2</v>
    <v>3838.9</v>
    <v>3891.1</v>
    <v>3948.5</v>
    <v>3945.7</v>
    <v>4015.5</v>
    <v>4100.1000000000004</v>
    <v>4184.8999999999996</v>
    <v>4207.1000000000004</v>
    <v>4222.55</v>
    <v>4546.1000000000004</v>
    <v>4413.55</v>
    <v>4201.8</v>
    <v>4310.5</v>
    <v>4366.8500000000004</v>
    <v>4220.7</v>
    <v>3973.75</v>
    <v>3813.55</v>
    <v>3810</v>
    <v>3934.35</v>
    <v>3904.8</v>
    <v>3811.35</v>
    <v>3742.2</v>
    <v>3719.45</v>
    <v>3792.35</v>
    <v>3858.45</v>
    <v>3792.9</v>
    <v>3776.3</v>
    <v>3789.1</v>
    <v>3719.35</v>
    <v>3753.75</v>
    <v>3616</v>
    <v>3510.9</v>
    <v>3563.55</v>
    <v>3582.75</v>
    <v>3763.35</v>
    <v>3681.8</v>
    <v>3624.25</v>
    <v>3707.15</v>
    <v>3672.75</v>
    <v>3663.95</v>
    <v>3688.9</v>
    <v>3707.7</v>
    <v>3652.75</v>
    <v>3644.45</v>
    <v>3598.55</v>
    <v>3691.25</v>
    <v>3688.8</v>
    <v>3673.05</v>
    <v>3680</v>
    <v>3655.8</v>
    <v>3688.15</v>
    <v>3690.85</v>
    <v>3850.25</v>
    <v>3806.45</v>
    <v>3746.1</v>
    <v>3651.6</v>
    <v>3517.1</v>
    <v>2813.7</v>
    <v>2796.4</v>
    <v>2787.25</v>
    <v>2690.5</v>
    <v>2691.1</v>
    <v>2876.35</v>
    <v>2905.05</v>
    <v>3059.25</v>
    <v>2917.3</v>
    <v>2809.85</v>
    <v>2849.95</v>
    <v>2873.55</v>
    <v>2849.4</v>
    <v>2726.3</v>
    <v>2770.8</v>
    <v>2754.9</v>
    <v>2765.25</v>
    <v>2702.75</v>
    <v>2558.8000000000002</v>
    <v>2509.6</v>
    <v>2571.5</v>
    <v>2443.1</v>
    <v>2493.9499999999998</v>
    <v>2474.5500000000002</v>
    <v>2379.1999999999998</v>
    <v>2336.5</v>
    <v>2284.85</v>
    <v>2218.3000000000002</v>
    <v>2361.6</v>
    <v>2424.3000000000002</v>
    <v>2392.25</v>
    <v>2453.85</v>
    <v>2464.3000000000002</v>
    <v>2384.8000000000002</v>
    <v>2424.6</v>
    <v>2414.4</v>
    <v>2382.5</v>
    <v>2347.15</v>
    <v>2287.35</v>
    <v>2278.1</v>
    <v>2248.15</v>
    <v>2189.1999999999998</v>
    <v>2160</v>
    <v>2200.6</v>
    <v>2190.9499999999998</v>
    <v>2533.15</v>
    <v>2429</v>
    <v>2445.25</v>
    <v>2449</v>
    <v>2405.85</v>
    <v>2413.0500000000002</v>
    <v>2439.9</v>
    <v>2411.35</v>
    <v>2390.85</v>
    <v>2364.3000000000002</v>
    <v>2394.6999999999998</v>
    <v>2393.3000000000002</v>
    <v>2419.6999999999998</v>
    <v>2419.1</v>
    <v>2363.4499999999998</v>
    <v>2362.9</v>
    <v>2327.5500000000002</v>
    <v>2316.6</v>
    <v>2314.1999999999998</v>
    <v>2283.85</v>
    <v>2208.8000000000002</v>
    <v>2194.8000000000002</v>
    <v>2134.0500000000002</v>
    <v>2082.4499999999998</v>
    <v>2109.9</v>
    <v>2073.25</v>
    <v>2020.3</v>
    <v>2050.9</v>
    <v>2123.9499999999998</v>
    <v>2121.6</v>
    <v>2145.6999999999998</v>
    <v>2104.6</v>
    <v>2151.4</v>
    <v>2174.25</v>
    <v>2085.5500000000002</v>
    <v>2026.1</v>
    <v>2033.1</v>
    <v>2019.5</v>
    <v>2156.6</v>
    <v>2006.35</v>
    <v>2021.45</v>
    <v>1974.8</v>
    <v>1983.75</v>
    <v>1964.35</v>
    <v>1945.1</v>
    <v>1898.45</v>
    <v>1896.7</v>
    <v>1886.1</v>
    <v>1784.45</v>
    <v>1771.8</v>
    <v>1776.05</v>
    <v>1763.3</v>
    <v>1789.4</v>
    <v>1702.1</v>
    <v>1775.75</v>
    <v>1719.15</v>
    <v>1717.45</v>
    <v>1740.25</v>
    <v>1819.4</v>
    <v>1819.15</v>
    <v>1810.6</v>
    <v>1754.45</v>
    <v>1739.25</v>
  </a>
  <a r="1">
    <v>3722.75</v>
  </a>
  <a r="1" c="248">
    <v>4379.05</v>
    <v>4312.25</v>
    <v>4246.6000000000004</v>
    <v>4199</v>
    <v>4295.3999999999996</v>
    <v>4337.45</v>
    <v>4307.6499999999996</v>
    <v>4371.8</v>
    <v>4487.1000000000004</v>
    <v>4302.6499999999996</v>
    <v>4223.3500000000004</v>
    <v>4190.3500000000004</v>
    <v>4246.6000000000004</v>
    <v>4249.3</v>
    <v>4199.1000000000004</v>
    <v>4175.75</v>
    <v>4177</v>
    <v>4276.95</v>
    <v>4225.8999999999996</v>
    <v>4222.8</v>
    <v>4320.8999999999996</v>
    <v>4251.3500000000004</v>
    <v>4264.55</v>
    <v>4229.45</v>
    <v>4268.3</v>
    <v>4238.6000000000004</v>
    <v>4195.3</v>
    <v>4293.6000000000004</v>
    <v>4329.1000000000004</v>
    <v>4403.8500000000004</v>
    <v>4715.25</v>
    <v>4722.2</v>
    <v>4732.6000000000004</v>
    <v>4685.3</v>
    <v>4745.8999999999996</v>
    <v>4810.05</v>
    <v>4861.6000000000004</v>
    <v>4868.6499999999996</v>
    <v>4826.75</v>
    <v>4770.95</v>
    <v>4848.5</v>
    <v>4922.8999999999996</v>
    <v>4886</v>
    <v>4876.3</v>
    <v>4919.5</v>
    <v>4864.6000000000004</v>
    <v>4928.75</v>
    <v>5009.3</v>
    <v>4987</v>
    <v>5113.3999999999996</v>
    <v>5153.6000000000004</v>
    <v>5490.65</v>
    <v>5831.7</v>
    <v>5619.95</v>
    <v>5580.15</v>
    <v>5726.8</v>
    <v>5866.95</v>
    <v>5720.9</v>
    <v>5665.65</v>
    <v>5597.75</v>
    <v>5594.05</v>
    <v>5782.8</v>
    <v>5889.6</v>
    <v>5840.15</v>
    <v>6163.95</v>
    <v>6348.25</v>
    <v>6231.7</v>
    <v>6232.8</v>
    <v>6073.65</v>
    <v>6120.1</v>
    <v>6259.95</v>
    <v>6318.3</v>
    <v>6289.35</v>
    <v>6178.85</v>
    <v>5911.1</v>
    <v>6032.3</v>
    <v>5809.2</v>
    <v>5876.2</v>
    <v>5867.15</v>
    <v>5897.5</v>
    <v>5872.3</v>
    <v>5974.2</v>
    <v>6079.65</v>
    <v>6190.1</v>
    <v>6220.1</v>
    <v>6184.55</v>
    <v>6270</v>
    <v>6410.15</v>
    <v>6591.8</v>
    <v>6552.75</v>
    <v>6619.3</v>
    <v>6599.35</v>
    <v>6595.1</v>
    <v>6390.75</v>
    <v>6029.8</v>
    <v>6038.45</v>
    <v>6012.25</v>
    <v>5951.1</v>
    <v>5838.2</v>
    <v>5679.35</v>
    <v>5781.65</v>
    <v>5883.45</v>
    <v>5979.75</v>
    <v>5897.25</v>
    <v>5701.85</v>
    <v>5898.15</v>
    <v>5889.9</v>
    <v>5943.4</v>
    <v>5993.75</v>
    <v>5873.65</v>
    <v>6021.95</v>
    <v>5867.45</v>
    <v>5908.9</v>
    <v>5732.65</v>
    <v>5433.8</v>
    <v>5434.5</v>
    <v>5476.65</v>
    <v>5491</v>
    <v>5501</v>
    <v>5444.1</v>
    <v>5529.1</v>
    <v>5707.1</v>
    <v>5814.15</v>
    <v>5868</v>
    <v>5893.65</v>
    <v>5977.75</v>
    <v>5963.8</v>
    <v>5873.55</v>
    <v>5799.55</v>
    <v>5992.95</v>
    <v>5938.75</v>
    <v>6114.1</v>
    <v>6401.75</v>
    <v>6312</v>
    <v>6398.1</v>
    <v>6376.3</v>
    <v>6977.25</v>
    <v>7430.45</v>
    <v>7200.7</v>
    <v>7040.7</v>
    <v>7179.2</v>
    <v>6974.15</v>
    <v>7183.15</v>
    <v>7607.35</v>
    <v>7464.85</v>
    <v>7482.5</v>
    <v>7293.85</v>
    <v>7424.8</v>
    <v>7640.05</v>
    <v>7615.6</v>
    <v>7667.7</v>
    <v>7603.6</v>
    <v>7397.6</v>
    <v>6911.35</v>
    <v>7111.05</v>
    <v>6998.5</v>
    <v>6941.25</v>
    <v>6985.5</v>
    <v>6733</v>
    <v>6560.85</v>
    <v>6603.75</v>
    <v>6074.1</v>
    <v>6499.75</v>
    <v>6431.85</v>
    <v>6564.8</v>
    <v>6659.55</v>
    <v>6673.6</v>
    <v>6554.75</v>
    <v>6572.7</v>
    <v>6993</v>
    <v>7010.05</v>
    <v>7121.2</v>
    <v>7169.65</v>
    <v>6997.45</v>
    <v>7213.4</v>
    <v>7431.75</v>
    <v>7403.75</v>
    <v>7512.6</v>
    <v>7692</v>
    <v>7606.9</v>
    <v>8438.2000000000007</v>
    <v>9035.5</v>
    <v>8552.85</v>
    <v>8996.7999999999993</v>
    <v>8840.15</v>
    <v>8912.7999999999993</v>
    <v>9009.7000000000007</v>
    <v>8878.35</v>
    <v>8893.65</v>
    <v>8747.7999999999993</v>
    <v>8685.2000000000007</v>
    <v>8711.15</v>
    <v>8409.25</v>
    <v>8383.7999999999993</v>
    <v>7815.95</v>
    <v>7693.15</v>
    <v>7807.7</v>
    <v>7903.85</v>
    <v>8358</v>
    <v>8009.4</v>
    <v>7842.35</v>
    <v>7980.85</v>
    <v>7843.5</v>
    <v>7746</v>
    <v>7672.25</v>
    <v>7776.5</v>
    <v>7826.2</v>
    <v>7508</v>
    <v>7227.3</v>
    <v>6815.7</v>
    <v>6872.5</v>
    <v>6884.5</v>
    <v>7886.65</v>
    <v>8121.15</v>
    <v>8197.5499999999993</v>
    <v>8437.7000000000007</v>
    <v>8261.5</v>
    <v>8412.4</v>
    <v>8541.75</v>
    <v>8457.4</v>
    <v>8121.2</v>
    <v>8258.25</v>
    <v>8336.9</v>
    <v>8076.7</v>
    <v>8381.1</v>
    <v>8606</v>
    <v>8629.15</v>
    <v>8433.2999999999993</v>
    <v>8696.25</v>
    <v>8618.35</v>
    <v>8608.9500000000007</v>
    <v>8693.6</v>
    <v>8602.9</v>
    <v>8462</v>
    <v>8386.75</v>
    <v>8159.65</v>
    <v>7991.9</v>
    <v>7812.85</v>
    <v>7254.85</v>
    <v>7551.6</v>
    <v>7492.3</v>
    <v>7788.05</v>
    <v>7794.35</v>
    <v>7991.6</v>
    <v>8036.7</v>
    <v>8186.35</v>
    <v>8170.55</v>
    <v>8152.05</v>
  </a>
  <a r="1">
    <v>4379.05</v>
  </a>
  <a r="1" c="248">
    <v>1332.7</v>
    <v>1343</v>
    <v>1330.8</v>
    <v>1320.15</v>
    <v>1330.05</v>
    <v>1357.25</v>
    <v>1356.3</v>
    <v>1342.25</v>
    <v>1341.15</v>
    <v>1320.3</v>
    <v>1316.95</v>
    <v>1315.1</v>
    <v>1313.7</v>
    <v>1311.9</v>
    <v>1308.3</v>
    <v>1307.0999999999999</v>
    <v>1306.8499999999999</v>
    <v>1309.3</v>
    <v>1308.45</v>
    <v>1325.25</v>
    <v>1334.2</v>
    <v>1346.2</v>
    <v>1350.45</v>
    <v>1351.2</v>
    <v>1344.55</v>
    <v>1329.3</v>
    <v>1312.65</v>
    <v>1347.85</v>
    <v>1337.05</v>
    <v>1316.7</v>
    <v>1309.7</v>
    <v>1310.25</v>
    <v>1288.25</v>
    <v>1252.6500000000001</v>
    <v>1280.4000000000001</v>
    <v>1269.5</v>
    <v>1244.3</v>
    <v>1249</v>
    <v>1222.7</v>
    <v>1297.7</v>
    <v>1298</v>
    <v>1277.8</v>
    <v>1258.8</v>
    <v>1249.1500000000001</v>
    <v>1249.25</v>
    <v>1241.1500000000001</v>
    <v>1273.5999999999999</v>
    <v>1274.1500000000001</v>
    <v>1279.05</v>
    <v>1284.5999999999999</v>
    <v>1274.95</v>
    <v>1268.75</v>
    <v>1258.7</v>
    <v>1269.4000000000001</v>
    <v>1270.3</v>
    <v>1263.5999999999999</v>
    <v>1269.9000000000001</v>
    <v>1247.5999999999999</v>
    <v>1231.5</v>
    <v>1178.5</v>
    <v>1166.2</v>
    <v>1155.6500000000001</v>
    <v>1194.25</v>
    <v>1173.7</v>
    <v>1169.45</v>
    <v>1158.55</v>
    <v>1165.5</v>
    <v>1155.4000000000001</v>
    <v>1124.8</v>
    <v>1169.1500000000001</v>
    <v>1140.95</v>
    <v>1162.75</v>
    <v>1151.95</v>
    <v>1134</v>
    <v>1175.45</v>
    <v>1149.0999999999999</v>
    <v>1148.6500000000001</v>
    <v>1150.5</v>
    <v>1146.95</v>
    <v>1116.5</v>
    <v>1139.6500000000001</v>
    <v>1121.4000000000001</v>
    <v>1150.3499999999999</v>
    <v>1143.4000000000001</v>
    <v>1153.9000000000001</v>
    <v>1165.3499999999999</v>
    <v>1140.45</v>
    <v>1125.7</v>
    <v>1118</v>
    <v>1129.5</v>
    <v>1182.4000000000001</v>
    <v>1171.95</v>
    <v>1219.8</v>
    <v>1187.45</v>
    <v>1126.9000000000001</v>
    <v>1105.05</v>
    <v>1114.6500000000001</v>
    <v>1121.45</v>
    <v>1101.8499999999999</v>
    <v>1111.4000000000001</v>
    <v>1105.5</v>
    <v>1085.95</v>
    <v>1088.7</v>
    <v>1103.0999999999999</v>
    <v>1104.1500000000001</v>
    <v>1085.4000000000001</v>
    <v>1053.3499999999999</v>
    <v>1082.8499999999999</v>
    <v>1100.75</v>
    <v>1085.25</v>
    <v>1072.1500000000001</v>
    <v>1067.9000000000001</v>
    <v>1045.0999999999999</v>
    <v>1029</v>
    <v>981.35</v>
    <v>960.5</v>
    <v>990.9</v>
    <v>1008.3</v>
    <v>1005.25</v>
    <v>1013.7</v>
    <v>1014.8</v>
    <v>1072.9000000000001</v>
    <v>1109.75</v>
    <v>1107.55</v>
    <v>1111.9000000000001</v>
    <v>1093.5999999999999</v>
    <v>1084.5999999999999</v>
    <v>1086.55</v>
    <v>1078.95</v>
    <v>1076.7</v>
    <v>1059.1500000000001</v>
    <v>1051.55</v>
    <v>1044.25</v>
    <v>1031.9000000000001</v>
    <v>1022.75</v>
    <v>1002.6</v>
    <v>1012.7</v>
    <v>997.95</v>
    <v>963.8</v>
    <v>929.05</v>
    <v>907.15</v>
    <v>1057.05</v>
    <v>1014.15</v>
    <v>971.35</v>
    <v>965.75</v>
    <v>974</v>
    <v>963.65</v>
    <v>969.5</v>
    <v>981.65</v>
    <v>972.8</v>
    <v>973.7</v>
    <v>949.05</v>
    <v>945.85</v>
    <v>859.15</v>
    <v>876.15</v>
    <v>871.15</v>
    <v>883.05</v>
    <v>889.95</v>
    <v>877.15</v>
    <v>876.95</v>
    <v>874.8</v>
    <v>862</v>
    <v>850.15</v>
    <v>858.1</v>
    <v>841.25</v>
    <v>839.7</v>
    <v>842.1</v>
    <v>819.3</v>
    <v>814.25</v>
    <v>819.4</v>
    <v>807.55</v>
    <v>804.05</v>
    <v>804.9</v>
    <v>792.25</v>
    <v>786.8</v>
    <v>780.25</v>
    <v>772.85</v>
    <v>791.6</v>
    <v>776.9</v>
    <v>770.65</v>
    <v>780.25</v>
    <v>776.3</v>
    <v>750.5</v>
    <v>745.7</v>
    <v>775.3</v>
    <v>788.05</v>
    <v>817.9</v>
    <v>849.7</v>
    <v>840.7</v>
    <v>884.85</v>
    <v>875.15</v>
    <v>890.45</v>
    <v>888.55</v>
    <v>872.55</v>
    <v>842.75</v>
    <v>850.2</v>
    <v>849.3</v>
    <v>852.6</v>
    <v>833.75</v>
    <v>809.95</v>
    <v>811.25</v>
    <v>819.4</v>
    <v>818.4</v>
    <v>810.9</v>
    <v>770.95</v>
    <v>747.85</v>
    <v>776</v>
    <v>771.35</v>
    <v>750.1</v>
    <v>763.95</v>
    <v>736.75</v>
    <v>737.7</v>
    <v>734.15</v>
    <v>688.35</v>
    <v>686.6</v>
    <v>681.2</v>
    <v>669.6</v>
    <v>670.65</v>
    <v>650.6</v>
    <v>642.65</v>
    <v>635.25</v>
    <v>690.3</v>
    <v>688.7</v>
    <v>666.9</v>
    <v>659.65</v>
    <v>638.4</v>
    <v>632.15</v>
    <v>633.75</v>
    <v>670.5</v>
    <v>671.65</v>
    <v>664.8</v>
    <v>684.75</v>
    <v>717.4</v>
    <v>679.05</v>
    <v>661.4</v>
    <v>664.25</v>
    <v>646.5</v>
    <v>641.65</v>
    <v>631.65</v>
    <v>639.85</v>
    <v>633.6</v>
    <v>623.20000000000005</v>
    <v>629.65</v>
    <v>629.5</v>
    <v>631.4</v>
    <v>625.95000000000005</v>
    <v>621.04999999999995</v>
    <v>616.75</v>
  </a>
  <a r="1">
    <v>1332.7</v>
  </a>
  <a r="1" c="248">
    <v>1204.4000000000001</v>
    <v>1160.6500000000001</v>
    <v>1197.55</v>
    <v>1203.8499999999999</v>
    <v>1209.6500000000001</v>
    <v>1197.7</v>
    <v>1191.05</v>
    <v>1308.5</v>
    <v>1476.75</v>
    <v>1494.3</v>
    <v>1526.1</v>
    <v>1491.55</v>
    <v>1466.3</v>
    <v>1395.65</v>
    <v>1350.25</v>
    <v>1426.55</v>
    <v>1386.85</v>
    <v>1345.5</v>
    <v>1361.6</v>
    <v>1370.1</v>
    <v>1364.5</v>
    <v>1357.2</v>
    <v>1382.55</v>
    <v>1423.65</v>
    <v>1439.8</v>
    <v>1395.25</v>
    <v>1374.85</v>
    <v>1390.35</v>
    <v>1395.15</v>
    <v>1394.3</v>
    <v>1409.1</v>
    <v>1432.85</v>
    <v>1422.3</v>
    <v>1389.5</v>
    <v>1422.05</v>
    <v>1435.55</v>
    <v>1437.65</v>
    <v>1413.9</v>
    <v>1414.95</v>
    <v>1427.7</v>
    <v>1417.65</v>
    <v>1488.1</v>
    <v>1503.05</v>
    <v>1494.65</v>
    <v>1474.4</v>
    <v>1449.75</v>
    <v>1454.2</v>
    <v>1480.55</v>
    <v>1499.25</v>
    <v>1500.9</v>
    <v>1495.9</v>
    <v>1489.9</v>
    <v>1489.3</v>
    <v>1450.7</v>
    <v>1444.8</v>
    <v>1432.4</v>
    <v>1438.85</v>
    <v>1422.25</v>
    <v>1404.15</v>
    <v>1384.1</v>
    <v>1379.95</v>
    <v>1375.75</v>
    <v>1389</v>
    <v>1387.65</v>
    <v>1375.85</v>
    <v>1383.85</v>
    <v>1405.2</v>
    <v>1389.3</v>
    <v>1383.55</v>
    <v>1378.8</v>
    <v>1410.3</v>
    <v>1415.4</v>
    <v>1393.95</v>
    <v>1384.3</v>
    <v>1395.05</v>
    <v>1346.35</v>
    <v>1279.05</v>
    <v>1297.8499999999999</v>
    <v>1310.4000000000001</v>
    <v>1294.7</v>
    <v>1274.4000000000001</v>
    <v>1261.25</v>
    <v>1251.05</v>
    <v>1233.3</v>
    <v>1284.6500000000001</v>
    <v>1328.9</v>
    <v>1341.5</v>
    <v>1323.2</v>
    <v>1302.5</v>
    <v>1305.8</v>
    <v>1317.85</v>
    <v>1308.2</v>
    <v>1275.5999999999999</v>
    <v>1264.7</v>
    <v>1241.8499999999999</v>
    <v>1267.6500000000001</v>
    <v>1285.4000000000001</v>
    <v>1276.25</v>
    <v>1239.6500000000001</v>
    <v>1202.2</v>
    <v>1205.55</v>
    <v>1210.3499999999999</v>
    <v>1219.45</v>
    <v>1280.4000000000001</v>
    <v>1304.25</v>
    <v>1293.3499999999999</v>
    <v>1310.9</v>
    <v>1288.8</v>
    <v>1289.1500000000001</v>
    <v>1287.05</v>
    <v>1270.9000000000001</v>
    <v>1279.2</v>
    <v>1266.5999999999999</v>
    <v>1256.8</v>
    <v>1202.3499999999999</v>
    <v>1217.5999999999999</v>
    <v>1218.0999999999999</v>
    <v>1263.1500000000001</v>
    <v>1259.1500000000001</v>
    <v>1322.1</v>
    <v>1309</v>
    <v>1292.95</v>
    <v>1296.1500000000001</v>
    <v>1296.5999999999999</v>
    <v>1337.55</v>
    <v>1340.4</v>
    <v>1320.95</v>
    <v>1298.6500000000001</v>
    <v>1298.6500000000001</v>
    <v>1322.35</v>
    <v>1343.4</v>
    <v>1339.55</v>
    <v>1336.95</v>
    <v>1325.65</v>
    <v>1337.85</v>
    <v>1306.4000000000001</v>
    <v>1272.6500000000001</v>
    <v>1267.05</v>
    <v>1244.2</v>
    <v>1185.9000000000001</v>
    <v>1183.5</v>
    <v>1124.3499999999999</v>
    <v>1140.55</v>
    <v>1150.9000000000001</v>
    <v>1153.9000000000001</v>
    <v>1187.05</v>
    <v>1159.4000000000001</v>
    <v>1150.6500000000001</v>
    <v>1123.5999999999999</v>
    <v>1091.0999999999999</v>
    <v>1096.5</v>
    <v>1082.3</v>
    <v>1070.4000000000001</v>
    <v>1016.9</v>
    <v>1018</v>
    <v>1068.9000000000001</v>
    <v>1054.5</v>
    <v>1041.8499999999999</v>
    <v>1000.65</v>
    <v>982.35</v>
    <v>994.2</v>
    <v>944.5</v>
    <v>974.55</v>
    <v>977.9</v>
    <v>986.2</v>
    <v>987.1</v>
    <v>976.65</v>
    <v>947.9</v>
    <v>956.85</v>
    <v>985.8</v>
    <v>1015.4</v>
    <v>1017.4</v>
    <v>1119.0999999999999</v>
    <v>1137.1500000000001</v>
    <v>1142.95</v>
    <v>1158.9000000000001</v>
    <v>1147.75</v>
    <v>1136.5999999999999</v>
    <v>1142.9000000000001</v>
    <v>1133.05</v>
    <v>1116.75</v>
    <v>1078.1500000000001</v>
    <v>1060.2</v>
    <v>1075.25</v>
    <v>1056.6500000000001</v>
    <v>1084.4000000000001</v>
    <v>1110.5999999999999</v>
    <v>1136.8</v>
    <v>1127.2</v>
    <v>1145.4000000000001</v>
    <v>1142.8499999999999</v>
    <v>1124</v>
    <v>1096.3499999999999</v>
    <v>1089.8499999999999</v>
    <v>1058</v>
    <v>1005.7</v>
    <v>1015.6</v>
    <v>1027.95</v>
    <v>1023.7</v>
    <v>1007.95</v>
    <v>1010.4</v>
    <v>1001.5</v>
    <v>1011.7</v>
    <v>999.9</v>
    <v>986.6</v>
    <v>983.15</v>
    <v>990.2</v>
    <v>1003</v>
    <v>983.55</v>
    <v>957.8</v>
    <v>891.2</v>
    <v>861.4</v>
    <v>913.25</v>
    <v>923.65</v>
    <v>944.65</v>
    <v>946.6</v>
    <v>913.3</v>
    <v>910.75</v>
    <v>925.85</v>
    <v>906.05</v>
    <v>879.5</v>
    <v>841.2</v>
    <v>857.65</v>
    <v>896.3</v>
    <v>905.1</v>
    <v>991.1</v>
    <v>971.65</v>
    <v>947.75</v>
    <v>920.6</v>
    <v>918.6</v>
    <v>913.1</v>
    <v>906.8</v>
    <v>893.25</v>
    <v>867.95</v>
    <v>870.9</v>
    <v>875.75</v>
    <v>861.35</v>
    <v>826.5</v>
    <v>821.4</v>
    <v>847.45</v>
    <v>846.15</v>
    <v>849.4</v>
    <v>868.6</v>
    <v>877.65</v>
    <v>861.75</v>
    <v>841.85</v>
    <v>828.95</v>
    <v>815.3</v>
  </a>
  <a r="1">
    <v>1204.4000000000001</v>
  </a>
  <a r="1" c="248">
    <v>1749.9</v>
    <v>1762.8</v>
    <v>1727.25</v>
    <v>1726.35</v>
    <v>1720.6</v>
    <v>1719.85</v>
    <v>1724.25</v>
    <v>1710.35</v>
    <v>1701.55</v>
    <v>1695.35</v>
    <v>1680.35</v>
    <v>1671.4</v>
    <v>1701.75</v>
    <v>1700.95</v>
    <v>1722.85</v>
    <v>1729.05</v>
    <v>1723.55</v>
    <v>1739.15</v>
    <v>1714.55</v>
    <v>1771.55</v>
    <v>1840.2</v>
    <v>1799.6</v>
    <v>1799.3</v>
    <v>1787.75</v>
    <v>1799.15</v>
    <v>1799.2</v>
    <v>1789.4</v>
    <v>1823.6</v>
    <v>1837.9</v>
    <v>1837.2</v>
    <v>1874.45</v>
    <v>1880.3</v>
    <v>1876.8</v>
    <v>1870.35</v>
    <v>1869.6</v>
    <v>1822.65</v>
    <v>1815.35</v>
    <v>1822.55</v>
    <v>1878.45</v>
    <v>1921.6</v>
    <v>1939.4</v>
    <v>1967.1</v>
    <v>2019.3</v>
    <v>2020.65</v>
    <v>2033.9</v>
    <v>2055.9499999999998</v>
    <v>2034.3</v>
    <v>2030.65</v>
    <v>2055.6999999999998</v>
    <v>2119.85</v>
    <v>2108.6999999999998</v>
    <v>2095.6</v>
    <v>2077.35</v>
    <v>2085.85</v>
    <v>2081.0500000000002</v>
    <v>2105.0500000000002</v>
    <v>2092.9</v>
    <v>2090.25</v>
    <v>2129.3000000000002</v>
    <v>2147.5</v>
    <v>2161.85</v>
    <v>2163.75</v>
    <v>2155.3000000000002</v>
    <v>2192.65</v>
    <v>2147.65</v>
    <v>2375.35</v>
    <v>2358.1999999999998</v>
    <v>2362.4</v>
    <v>2492.6</v>
    <v>2537.1999999999998</v>
    <v>2564.0500000000002</v>
    <v>2588.8000000000002</v>
    <v>2484.9</v>
    <v>2411.4</v>
    <v>2395.6999999999998</v>
    <v>2412</v>
    <v>2379.15</v>
    <v>2454.75</v>
    <v>2460.1</v>
    <v>2375.15</v>
    <v>2383.5500000000002</v>
    <v>2406.3000000000002</v>
    <v>2453.9499999999998</v>
    <v>2417.9499999999998</v>
    <v>2431.75</v>
    <v>2536.75</v>
    <v>2512.1</v>
    <v>2484.6</v>
    <v>2528.1</v>
    <v>2539.5</v>
    <v>2539.4</v>
    <v>2531.75</v>
    <v>2499.35</v>
    <v>2478.1999999999998</v>
    <v>2391.3000000000002</v>
    <v>2387.6999999999998</v>
    <v>2375.85</v>
    <v>2397.8000000000002</v>
    <v>2292.3000000000002</v>
    <v>2324.1999999999998</v>
    <v>2375.5</v>
    <v>2360.1999999999998</v>
    <v>2386.5</v>
    <v>2369.25</v>
    <v>2325.3000000000002</v>
    <v>2380.5500000000002</v>
    <v>2405.5500000000002</v>
    <v>2373.15</v>
    <v>2339.35</v>
    <v>2350.5</v>
    <v>2354.85</v>
    <v>2323.15</v>
    <v>2357.25</v>
    <v>2280.4</v>
    <v>2239.35</v>
    <v>2287.65</v>
    <v>2299.75</v>
    <v>2329.9</v>
    <v>2319.4499999999998</v>
    <v>2331.3000000000002</v>
    <v>2379.85</v>
    <v>2402.15</v>
    <v>2437.3000000000002</v>
    <v>2522.4</v>
    <v>2523.85</v>
    <v>2583</v>
    <v>2576.15</v>
    <v>2595.9</v>
    <v>2572.6999999999998</v>
    <v>2657.5</v>
    <v>2653.35</v>
    <v>2612.9499999999998</v>
    <v>2619.25</v>
    <v>2592.75</v>
    <v>2597.5500000000002</v>
    <v>2600.6</v>
    <v>2588.9</v>
    <v>2564.3000000000002</v>
    <v>2528.15</v>
    <v>2403.0500000000002</v>
    <v>2376.5</v>
    <v>2310.0500000000002</v>
    <v>2315.6</v>
    <v>2360.3000000000002</v>
    <v>2431.8000000000002</v>
    <v>2464</v>
    <v>2474.9499999999998</v>
    <v>2471.15</v>
    <v>2409.1999999999998</v>
    <v>2443.65</v>
    <v>2484.8000000000002</v>
    <v>2491.85</v>
    <v>2442.25</v>
    <v>2398</v>
    <v>2495.9</v>
    <v>2488.0500000000002</v>
    <v>2493.1999999999998</v>
    <v>2488.9499999999998</v>
    <v>2454.35</v>
    <v>2450.1</v>
    <v>2495.6999999999998</v>
    <v>2406.6</v>
    <v>2468.4499999999998</v>
    <v>2546.5500000000002</v>
    <v>2592.65</v>
    <v>2574.25</v>
    <v>2441</v>
    <v>2389.6999999999998</v>
    <v>2371.25</v>
    <v>2433.65</v>
    <v>2467.8000000000002</v>
    <v>2493.6</v>
    <v>2539</v>
    <v>2556.9499999999998</v>
    <v>2587.3000000000002</v>
    <v>2703</v>
    <v>2707.25</v>
    <v>2712.75</v>
    <v>2690</v>
    <v>2618.5</v>
    <v>2523.9</v>
    <v>2535.9</v>
    <v>2538.8000000000002</v>
    <v>2523.15</v>
    <v>2536.15</v>
    <v>2520.85</v>
    <v>2517</v>
    <v>2549.1999999999998</v>
    <v>2540.0500000000002</v>
    <v>2458.35</v>
    <v>2509.9499999999998</v>
    <v>2489.85</v>
    <v>2488.1999999999998</v>
    <v>2461.35</v>
    <v>2493.4499999999998</v>
    <v>2452.6</v>
    <v>2482.6999999999998</v>
    <v>2521</v>
    <v>2512.6999999999998</v>
    <v>2453.9</v>
    <v>2548.1999999999998</v>
    <v>2492.35</v>
    <v>2513.1999999999998</v>
    <v>2458.1999999999998</v>
    <v>2386.5500000000002</v>
    <v>2289.9499999999998</v>
    <v>2262</v>
    <v>2208.75</v>
    <v>2183.1999999999998</v>
    <v>2137.35</v>
    <v>2114.6999999999998</v>
    <v>2048.5500000000002</v>
    <v>2091.6999999999998</v>
    <v>2109.6</v>
    <v>2176.35</v>
    <v>2166.75</v>
    <v>2111.9499999999998</v>
    <v>2137.0500000000002</v>
    <v>2151.3000000000002</v>
    <v>2140.25</v>
    <v>2113.4</v>
    <v>2141.9499999999998</v>
    <v>2149.1999999999998</v>
    <v>2255.9</v>
    <v>2216</v>
    <v>2197.6</v>
    <v>2220.9499999999998</v>
    <v>2204.4</v>
    <v>2198.5500000000002</v>
    <v>2100.8000000000002</v>
    <v>2128.85</v>
    <v>2139.6999999999998</v>
    <v>2142.25</v>
    <v>2102.4</v>
    <v>2102</v>
    <v>2105.0500000000002</v>
    <v>2060.9499999999998</v>
    <v>1936.45</v>
    <v>1961.7</v>
    <v>2078.1</v>
    <v>2031.2</v>
    <v>2041.4</v>
    <v>2045.6</v>
    <v>2040.3</v>
    <v>1968.05</v>
    <v>1936.15</v>
    <v>1941.25</v>
    <v>1946.2</v>
  </a>
  <a r="1">
    <v>1749.9</v>
  </a>
  <a r="1" c="248">
    <v>2499.0500000000002</v>
    <v>2472.5</v>
    <v>2481.65</v>
    <v>2447.5500000000002</v>
    <v>2451.4499999999998</v>
    <v>2444.15</v>
    <v>2436.6999999999998</v>
    <v>2414.85</v>
    <v>2412.35</v>
    <v>2417.4</v>
    <v>2408.65</v>
    <v>2434.9</v>
    <v>2378.15</v>
    <v>2358.1</v>
    <v>2348.6999999999998</v>
    <v>2342.4</v>
    <v>2361.4</v>
    <v>2334.75</v>
    <v>2333.3000000000002</v>
    <v>2332.8000000000002</v>
    <v>2386.85</v>
    <v>2377.1</v>
    <v>2357.6999999999998</v>
    <v>2371.5</v>
    <v>2384.5</v>
    <v>2381.8000000000002</v>
    <v>2390.4499999999998</v>
    <v>2392.3000000000002</v>
    <v>2404.5</v>
    <v>2426.4</v>
    <v>2483.8000000000002</v>
    <v>2486.0500000000002</v>
    <v>2619.4</v>
    <v>2634.15</v>
    <v>2633</v>
    <v>2645</v>
    <v>2666.4</v>
    <v>2677.95</v>
    <v>2687.7</v>
    <v>2724.1</v>
    <v>2732.9</v>
    <v>2801.05</v>
    <v>2766.7</v>
    <v>2780.6</v>
    <v>2777.7</v>
    <v>2800.9</v>
    <v>2810.65</v>
    <v>2786.35</v>
    <v>2762.55</v>
    <v>2775.45</v>
    <v>2768.25</v>
    <v>2722.25</v>
    <v>2800.35</v>
    <v>2812.45</v>
    <v>2784.5</v>
    <v>2782.3</v>
    <v>2746.65</v>
    <v>2709.5</v>
    <v>2723.85</v>
    <v>2685.3</v>
    <v>2701.8</v>
    <v>2704.05</v>
    <v>2686.2</v>
    <v>2708.65</v>
    <v>2686.05</v>
    <v>2669.4</v>
    <v>2640.05</v>
    <v>2645.1</v>
    <v>2676.15</v>
    <v>2646.75</v>
    <v>2649.55</v>
    <v>2654</v>
    <v>2546.8000000000002</v>
    <v>2478.65</v>
    <v>2445.75</v>
    <v>2454.1</v>
    <v>2455.85</v>
    <v>2436.85</v>
    <v>2396.6</v>
    <v>2389.65</v>
    <v>2393.15</v>
    <v>2407.1</v>
    <v>2418.9</v>
    <v>2411.35</v>
    <v>2422.85</v>
    <v>2431.9</v>
    <v>2431.15</v>
    <v>2400.15</v>
    <v>2376.1999999999998</v>
    <v>2404.9499999999998</v>
    <v>2424.75</v>
    <v>2406.65</v>
    <v>2391.15</v>
    <v>2399.4</v>
    <v>2388.5500000000002</v>
    <v>2394.1999999999998</v>
    <v>2374.75</v>
    <v>2349.0500000000002</v>
    <v>2335.1</v>
    <v>2329.4</v>
    <v>2317.5500000000002</v>
    <v>2344.85</v>
    <v>2383.3000000000002</v>
    <v>2343.65</v>
    <v>2306.5</v>
    <v>2321.6</v>
    <v>2340.6</v>
    <v>2339.75</v>
    <v>2332.8000000000002</v>
    <v>2304.35</v>
    <v>2318.3000000000002</v>
    <v>2320.9499999999998</v>
    <v>2309.5</v>
    <v>2230.25</v>
    <v>2269.1</v>
    <v>2272.85</v>
    <v>2277.65</v>
    <v>2300.65</v>
    <v>2296.9499999999998</v>
    <v>2301.4</v>
    <v>2309.1</v>
    <v>2306.85</v>
    <v>2325.6</v>
    <v>2360.15</v>
    <v>2361.3000000000002</v>
    <v>2401.25</v>
    <v>2415.8000000000002</v>
    <v>2391.4</v>
    <v>2416.15</v>
    <v>2407.0500000000002</v>
    <v>2403.65</v>
    <v>2413.15</v>
    <v>2414.1999999999998</v>
    <v>2363.6999999999998</v>
    <v>2389.5500000000002</v>
    <v>2369.5</v>
    <v>2309.9</v>
    <v>2261.8000000000002</v>
    <v>2325.4</v>
    <v>2284.6</v>
    <v>2327.25</v>
    <v>2295.35</v>
    <v>2283.5500000000002</v>
    <v>2273.75</v>
    <v>2305.65</v>
    <v>2327.9</v>
    <v>2298.15</v>
    <v>2306.6</v>
    <v>2257.6</v>
    <v>2264.35</v>
    <v>2277.65</v>
    <v>2283.15</v>
    <v>2258</v>
    <v>2228.5500000000002</v>
    <v>2290.1</v>
    <v>2286.5</v>
    <v>2307.5500000000002</v>
    <v>2312.5500000000002</v>
    <v>2294.8000000000002</v>
    <v>2269.9499999999998</v>
    <v>2260.4</v>
    <v>2171.4</v>
    <v>2170.6999999999998</v>
    <v>2172.1</v>
    <v>2149.1</v>
    <v>2091</v>
    <v>2019.5</v>
    <v>1943.95</v>
    <v>1949</v>
    <v>1997.9</v>
    <v>2101.9499999999998</v>
    <v>2094.4</v>
    <v>2059.3000000000002</v>
    <v>2038.2</v>
    <v>2072.15</v>
    <v>2102.0500000000002</v>
    <v>2051.1999999999998</v>
    <v>1993.5</v>
    <v>1978.55</v>
    <v>1965.9</v>
    <v>1953</v>
    <v>1975.1</v>
    <v>1987.05</v>
    <v>2015.9</v>
    <v>2048.65</v>
    <v>2078.15</v>
    <v>2128.4499999999998</v>
    <v>2139.8000000000002</v>
    <v>2142.0500000000002</v>
    <v>2164.8000000000002</v>
    <v>2183.0500000000002</v>
    <v>2163.0500000000002</v>
    <v>2132.25</v>
    <v>2152.15</v>
    <v>2177.65</v>
    <v>2113.0500000000002</v>
    <v>2164.9499999999998</v>
    <v>2197.9499999999998</v>
    <v>2126.9499999999998</v>
    <v>2100.75</v>
    <v>2148.35</v>
    <v>2145.1</v>
    <v>2241.85</v>
    <v>2234.85</v>
    <v>2230.5</v>
    <v>2171.5500000000002</v>
    <v>2166.6</v>
    <v>2149.1999999999998</v>
    <v>2116.65</v>
    <v>2180.4</v>
    <v>2163.5</v>
    <v>2138.8000000000002</v>
    <v>2194.1</v>
    <v>2217.25</v>
    <v>2245</v>
    <v>2291.4</v>
    <v>2264.5500000000002</v>
    <v>2325.9499999999998</v>
    <v>2379.8000000000002</v>
    <v>2309.65</v>
    <v>2298.6999999999998</v>
    <v>2280.1999999999998</v>
    <v>2330.6</v>
    <v>2348.9499999999998</v>
    <v>2353.25</v>
    <v>2308.4499999999998</v>
    <v>2284.8000000000002</v>
    <v>2291.9499999999998</v>
    <v>2280.5</v>
    <v>2211.6</v>
    <v>2197.0500000000002</v>
    <v>2197.6999999999998</v>
    <v>2199.9</v>
    <v>2196.9</v>
    <v>2171</v>
    <v>2146.5500000000002</v>
    <v>2146.6999999999998</v>
    <v>2110.4499999999998</v>
    <v>2195.9</v>
    <v>2205</v>
    <v>2202.85</v>
    <v>2252.6</v>
    <v>2303.9</v>
    <v>2320.65</v>
    <v>2317.65</v>
    <v>2233.4499999999998</v>
    <v>2230.6</v>
    <v>2282.35</v>
  </a>
  <a r="1">
    <v>2499.0500000000002</v>
  </a>
  <a r="1" c="248">
    <v>536.35</v>
    <v>532.6</v>
    <v>532.15</v>
    <v>531</v>
    <v>525.79999999999995</v>
    <v>525.85</v>
    <v>524.85</v>
    <v>561.70000000000005</v>
    <v>575.9</v>
    <v>577.75</v>
    <v>573.79999999999995</v>
    <v>568.1</v>
    <v>584.20000000000005</v>
    <v>599.15</v>
    <v>590.45000000000005</v>
    <v>591.45000000000005</v>
    <v>591.95000000000005</v>
    <v>590.45000000000005</v>
    <v>587.15</v>
    <v>592.25</v>
    <v>599.4</v>
    <v>596.79999999999995</v>
    <v>600.9</v>
    <v>598</v>
    <v>596.79999999999995</v>
    <v>603.85</v>
    <v>601.25</v>
    <v>605.85</v>
    <v>615.5</v>
    <v>614.04999999999995</v>
    <v>634.9</v>
    <v>629.4</v>
    <v>620.04999999999995</v>
    <v>628.85</v>
    <v>633.54999999999995</v>
    <v>631.65</v>
    <v>628.95000000000005</v>
    <v>634.95000000000005</v>
    <v>632.45000000000005</v>
    <v>640.95000000000005</v>
    <v>642.04999999999995</v>
    <v>651.45000000000005</v>
    <v>655.1</v>
    <v>686.45</v>
    <v>674.25</v>
    <v>662.2</v>
    <v>662.35</v>
    <v>670.75</v>
    <v>673.45</v>
    <v>674.05</v>
    <v>667.85</v>
    <v>665.25</v>
    <v>662.5</v>
    <v>667.6</v>
    <v>668.15</v>
    <v>674.3</v>
    <v>676.5</v>
    <v>653.9</v>
    <v>639.6</v>
    <v>640.75</v>
    <v>634.1</v>
    <v>636.25</v>
    <v>641.04999999999995</v>
    <v>646.85</v>
    <v>635.75</v>
    <v>642.95000000000005</v>
    <v>661.15</v>
    <v>652.79999999999995</v>
    <v>659.1</v>
    <v>672.6</v>
    <v>708.25</v>
    <v>709.75</v>
    <v>711.55</v>
    <v>701.95</v>
    <v>696.3</v>
    <v>682.4</v>
    <v>667.7</v>
    <v>668.15</v>
    <v>671.1</v>
    <v>656.9</v>
    <v>646.75</v>
    <v>655.45</v>
    <v>653.79999999999995</v>
    <v>652.5</v>
    <v>653.70000000000005</v>
    <v>658.35</v>
    <v>658.45</v>
    <v>652.6</v>
    <v>641.79999999999995</v>
    <v>660.05</v>
    <v>658.9</v>
    <v>661.45</v>
    <v>661.8</v>
    <v>651.45000000000005</v>
    <v>644.04999999999995</v>
    <v>642.79999999999995</v>
    <v>636.5</v>
    <v>636.70000000000005</v>
    <v>621.45000000000005</v>
    <v>630.6</v>
    <v>637.25</v>
    <v>634.79999999999995</v>
    <v>646.79999999999995</v>
    <v>640.75</v>
    <v>624.5</v>
    <v>632.4</v>
    <v>641.70000000000005</v>
    <v>643.20000000000005</v>
    <v>638.25</v>
    <v>645.4</v>
    <v>646.9</v>
    <v>636.4</v>
    <v>644.29999999999995</v>
    <v>670.8</v>
    <v>665.95</v>
    <v>690.8</v>
    <v>685.65</v>
    <v>694.55</v>
    <v>698.45</v>
    <v>699.6</v>
    <v>705.45</v>
    <v>703.7</v>
    <v>714.1</v>
    <v>715.35</v>
    <v>718.7</v>
    <v>721.5</v>
    <v>713.5</v>
    <v>705.75</v>
    <v>711.5</v>
    <v>693.5</v>
    <v>694.15</v>
    <v>691.35</v>
    <v>649.75</v>
    <v>639.79999999999995</v>
    <v>646.65</v>
    <v>633.29999999999995</v>
    <v>621.15</v>
    <v>615.20000000000005</v>
    <v>605.04999999999995</v>
    <v>572.75</v>
    <v>562.70000000000005</v>
    <v>544.75</v>
    <v>552.15</v>
    <v>572.6</v>
    <v>576.65</v>
    <v>588</v>
    <v>578.25</v>
    <v>571.75</v>
    <v>557</v>
    <v>560.25</v>
    <v>568.95000000000005</v>
    <v>573.65</v>
    <v>561.45000000000005</v>
    <v>541.70000000000005</v>
    <v>563.35</v>
    <v>563.9</v>
    <v>564.9</v>
    <v>562.45000000000005</v>
    <v>570.79999999999995</v>
    <v>564.15</v>
    <v>567.1</v>
    <v>537.15</v>
    <v>555.25</v>
    <v>555.79999999999995</v>
    <v>555.20000000000005</v>
    <v>569.54999999999995</v>
    <v>575.29999999999995</v>
    <v>571.85</v>
    <v>587.45000000000005</v>
    <v>585.5</v>
    <v>588.25</v>
    <v>586.20000000000005</v>
    <v>598.15</v>
    <v>587.70000000000005</v>
    <v>598.25</v>
    <v>601.20000000000005</v>
    <v>600</v>
    <v>610.04999999999995</v>
    <v>611.20000000000005</v>
    <v>610.54999999999995</v>
    <v>603.35</v>
    <v>600.20000000000005</v>
    <v>602.5</v>
    <v>600.79999999999995</v>
    <v>591.9</v>
    <v>601.79999999999995</v>
    <v>605.6</v>
    <v>599.15</v>
    <v>593.54999999999995</v>
    <v>580.85</v>
    <v>583.65</v>
    <v>571.1</v>
    <v>558.70000000000005</v>
    <v>559.20000000000005</v>
    <v>538.6</v>
    <v>530.45000000000005</v>
    <v>536.5</v>
    <v>539.20000000000005</v>
    <v>537.70000000000005</v>
    <v>529.35</v>
    <v>529.25</v>
    <v>518.95000000000005</v>
    <v>522.54999999999995</v>
    <v>508.8</v>
    <v>495</v>
    <v>491.75</v>
    <v>501.15</v>
    <v>485.1</v>
    <v>483.15</v>
    <v>477.65</v>
    <v>471.9</v>
    <v>473.8</v>
    <v>468.65</v>
    <v>468</v>
    <v>486.65</v>
    <v>481.25</v>
    <v>451.15</v>
    <v>459.6</v>
    <v>466</v>
    <v>459.95</v>
    <v>444.85</v>
    <v>453.35</v>
    <v>466.95</v>
    <v>476.25</v>
    <v>478.05</v>
    <v>470.75</v>
    <v>474.15</v>
    <v>475.5</v>
    <v>473.2</v>
    <v>467.65</v>
    <v>470.4</v>
    <v>475.05</v>
    <v>460.95</v>
    <v>446.1</v>
    <v>445.9</v>
    <v>440.1</v>
    <v>422.3</v>
    <v>405.2</v>
    <v>414.65</v>
    <v>425.15</v>
    <v>411.25</v>
    <v>419.05</v>
    <v>418.75</v>
    <v>424.9</v>
    <v>427.25</v>
    <v>420.75</v>
    <v>416.05</v>
    <v>422</v>
  </a>
  <a r="1">
    <v>536.35</v>
  </a>
  <a r="1" c="248">
    <v>152.22499999999999</v>
    <v>152.92500000000001</v>
    <v>158.17500000000001</v>
    <v>157.05000000000001</v>
    <v>159.02500000000001</v>
    <v>169.95</v>
    <v>175.25</v>
    <v>168.875</v>
    <v>167.07499999999999</v>
    <v>163.05000000000001</v>
    <v>160.07499999999999</v>
    <v>156.94999999999999</v>
    <v>160.77500000000001</v>
    <v>161.1</v>
    <v>160.44999999999999</v>
    <v>159.05000000000001</v>
    <v>159.97499999999999</v>
    <v>162.35</v>
    <v>163.625</v>
    <v>165.35</v>
    <v>164.97499999999999</v>
    <v>163.80000000000001</v>
    <v>160.07499999999999</v>
    <v>165.4</v>
    <v>163.65</v>
    <v>161</v>
    <v>160.02500000000001</v>
    <v>165.1</v>
    <v>173.22499999999999</v>
    <v>171.375</v>
    <v>164.65</v>
    <v>164.55</v>
    <v>159.19999999999999</v>
    <v>150.35</v>
    <v>149.9</v>
    <v>150.25</v>
    <v>150.25</v>
    <v>152.65</v>
    <v>149.75</v>
    <v>154.25</v>
    <v>149.85</v>
    <v>147</v>
    <v>144.25</v>
    <v>141.15</v>
    <v>136.85</v>
    <v>141.75</v>
    <v>145.44999999999999</v>
    <v>145.4</v>
    <v>144.15</v>
    <v>142.94999999999999</v>
    <v>145.15</v>
    <v>143.4</v>
    <v>138.6</v>
    <v>140.6</v>
    <v>143.65</v>
    <v>144.05000000000001</v>
    <v>144.35</v>
    <v>142.44999999999999</v>
    <v>144.9</v>
    <v>144.30000000000001</v>
    <v>139.4</v>
    <v>144.6</v>
    <v>146.4</v>
    <v>148.75</v>
    <v>145</v>
    <v>144.85</v>
    <v>146.05000000000001</v>
    <v>145.35</v>
    <v>145.15</v>
    <v>147</v>
    <v>153.25</v>
    <v>154.25</v>
    <v>146.9</v>
    <v>148.75</v>
    <v>143.85</v>
    <v>143.05000000000001</v>
    <v>144.80000000000001</v>
    <v>149.44999999999999</v>
    <v>145.4</v>
    <v>142</v>
    <v>143.69999999999999</v>
    <v>142.9</v>
    <v>142.94999999999999</v>
    <v>143.1</v>
    <v>147.5</v>
    <v>145.05000000000001</v>
    <v>144.80000000000001</v>
    <v>155.75</v>
    <v>153.5</v>
    <v>149.69999999999999</v>
    <v>145</v>
    <v>149.05000000000001</v>
    <v>150.19999999999999</v>
    <v>144.65</v>
    <v>141.30000000000001</v>
    <v>144.30000000000001</v>
    <v>142.94999999999999</v>
    <v>144.35</v>
    <v>146.44999999999999</v>
    <v>142.69999999999999</v>
    <v>147.05000000000001</v>
    <v>147.1</v>
    <v>151</v>
    <v>152.65</v>
    <v>147.19999999999999</v>
    <v>150.25</v>
    <v>155.1</v>
    <v>155.30000000000001</v>
    <v>155</v>
    <v>154.19999999999999</v>
    <v>154.75</v>
    <v>151.9</v>
    <v>148.30000000000001</v>
    <v>146.69999999999999</v>
    <v>145.44999999999999</v>
    <v>146.05000000000001</v>
    <v>145.55000000000001</v>
    <v>145.9</v>
    <v>144.55000000000001</v>
    <v>143.05000000000001</v>
    <v>144.94999999999999</v>
    <v>145.69999999999999</v>
    <v>144.15</v>
    <v>144.85</v>
    <v>146.80000000000001</v>
    <v>145.44999999999999</v>
    <v>148.85</v>
    <v>145.94999999999999</v>
    <v>163.25</v>
    <v>170.55</v>
    <v>165.7</v>
    <v>164.2</v>
    <v>167.7</v>
    <v>173.5</v>
    <v>172.9</v>
    <v>166.5</v>
    <v>165.65</v>
    <v>163.4</v>
    <v>160.25</v>
    <v>152.80000000000001</v>
    <v>154.94999999999999</v>
    <v>163.1</v>
    <v>157.75</v>
    <v>162.1</v>
    <v>167.8</v>
    <v>166.05</v>
    <v>162.80000000000001</v>
    <v>163.65</v>
    <v>163.25</v>
    <v>159.69999999999999</v>
    <v>162.80000000000001</v>
    <v>173.65</v>
    <v>170.7</v>
    <v>162.25</v>
    <v>170.1</v>
    <v>166</v>
    <v>165</v>
    <v>160.35</v>
    <v>156.15</v>
    <v>153.05000000000001</v>
    <v>154.15</v>
    <v>144.55000000000001</v>
    <v>153.6</v>
    <v>153.25</v>
    <v>153.55000000000001</v>
    <v>154.55000000000001</v>
    <v>154.5</v>
    <v>147.4</v>
    <v>147.35</v>
    <v>149.65</v>
    <v>149.19999999999999</v>
    <v>149</v>
    <v>149.1</v>
    <v>148.9</v>
    <v>147.4</v>
    <v>148.9</v>
    <v>149.85</v>
    <v>148.19999999999999</v>
    <v>149.35</v>
    <v>151.15</v>
    <v>147.6</v>
    <v>142.30000000000001</v>
    <v>138.85</v>
    <v>146.85</v>
    <v>144.94999999999999</v>
    <v>150.1</v>
    <v>149.85</v>
    <v>151.4</v>
    <v>152.15</v>
    <v>151.6</v>
    <v>153.44999999999999</v>
    <v>157.80000000000001</v>
    <v>158.15</v>
    <v>166.75</v>
    <v>166.2</v>
    <v>159.80000000000001</v>
    <v>156.85</v>
    <v>159.80000000000001</v>
    <v>163.55000000000001</v>
    <v>156.69999999999999</v>
    <v>158.6</v>
    <v>154.35</v>
    <v>151.80000000000001</v>
    <v>153.15</v>
    <v>150.44999999999999</v>
    <v>149.94999999999999</v>
    <v>144.1</v>
    <v>138.30000000000001</v>
    <v>141.65</v>
    <v>135.94999999999999</v>
    <v>128.69999999999999</v>
    <v>132.75</v>
    <v>133.80000000000001</v>
    <v>138.1</v>
    <v>143.1</v>
    <v>141.4</v>
    <v>136.5</v>
    <v>143.19999999999999</v>
    <v>143</v>
    <v>138.85</v>
    <v>135.05000000000001</v>
    <v>132.69999999999999</v>
    <v>130.94999999999999</v>
    <v>134.69999999999999</v>
    <v>130</v>
    <v>130.94999999999999</v>
    <v>131.4</v>
    <v>131.25</v>
    <v>131.80000000000001</v>
    <v>129.25</v>
    <v>131.6</v>
    <v>130</v>
    <v>129.85</v>
    <v>125.85</v>
    <v>124.05</v>
    <v>120.25</v>
    <v>114.55</v>
    <v>115</v>
    <v>113.45</v>
    <v>119.3</v>
    <v>117.3</v>
    <v>116</v>
    <v>121.9</v>
    <v>129.19999999999999</v>
    <v>129.5</v>
    <v>127.95</v>
    <v>125.55</v>
    <v>127.05</v>
  </a>
  <a r="1">
    <v>152.22499999999999</v>
  </a>
  <a r="1" c="248">
    <v>198.68129999999999</v>
    <v>209.09790000000001</v>
    <v>205.43129999999999</v>
    <v>204.24799999999999</v>
    <v>205.06460000000001</v>
    <v>219.9811</v>
    <v>228.06440000000001</v>
    <v>225.21440000000001</v>
    <v>232.89769999999999</v>
    <v>230.6977</v>
    <v>226.79769999999999</v>
    <v>222.56440000000001</v>
    <v>222.68109999999999</v>
    <v>240.26429999999999</v>
    <v>241.71420000000001</v>
    <v>247.01419999999999</v>
    <v>258.19740000000002</v>
    <v>251.33080000000001</v>
    <v>254.2141</v>
    <v>268.39729999999997</v>
    <v>263.78070000000002</v>
    <v>257.1474</v>
    <v>249.79750000000001</v>
    <v>250.9308</v>
    <v>249.7475</v>
    <v>250.7808</v>
    <v>245.89750000000001</v>
    <v>247.08090000000001</v>
    <v>249.91419999999999</v>
    <v>249.29750000000001</v>
    <v>251.54750000000001</v>
    <v>251.1808</v>
    <v>250.11420000000001</v>
    <v>247.26419999999999</v>
    <v>249.01419999999999</v>
    <v>248.41419999999999</v>
    <v>253.23079999999999</v>
    <v>254.29750000000001</v>
    <v>257.13080000000002</v>
    <v>253.54750000000001</v>
    <v>262.41399999999999</v>
    <v>261.79739999999998</v>
    <v>266.11399999999998</v>
    <v>273.09730000000002</v>
    <v>283.2638</v>
    <v>279.3972</v>
    <v>280.44720000000001</v>
    <v>282.63049999999998</v>
    <v>278.5</v>
    <v>278.45</v>
    <v>274.5</v>
    <v>277.14999999999998</v>
    <v>272</v>
    <v>270.39999999999998</v>
    <v>273.75</v>
    <v>279.8</v>
    <v>285.60000000000002</v>
    <v>277.2</v>
    <v>272</v>
    <v>280.35000000000002</v>
    <v>276.2</v>
    <v>273.7</v>
    <v>272.14999999999998</v>
    <v>271.7</v>
    <v>273.45</v>
    <v>278.55</v>
    <v>275.55</v>
    <v>280.05</v>
    <v>278.60000000000002</v>
    <v>279.45</v>
    <v>274.14999999999998</v>
    <v>277.95</v>
    <v>270.05</v>
    <v>289.3</v>
    <v>279.5</v>
    <v>276.64999999999998</v>
    <v>265.5</v>
    <v>275.55</v>
    <v>277.8</v>
    <v>275.05</v>
    <v>275.2</v>
    <v>279.95</v>
    <v>281.55</v>
    <v>283.05</v>
    <v>284.8</v>
    <v>281.64999999999998</v>
    <v>283.39999999999998</v>
    <v>276.05</v>
    <v>274.45</v>
    <v>274.89999999999998</v>
    <v>270.3</v>
    <v>264.75</v>
    <v>258.95</v>
    <v>255.05</v>
    <v>238.3</v>
    <v>251.05</v>
    <v>254.85</v>
    <v>250.75</v>
    <v>241.5</v>
    <v>245.45</v>
    <v>256.39999999999998</v>
    <v>248.9</v>
    <v>241.45</v>
    <v>248.35</v>
    <v>248.35</v>
    <v>251.75</v>
    <v>251.6</v>
    <v>252.65</v>
    <v>255.05</v>
    <v>256.2</v>
    <v>250.6</v>
    <v>247.9</v>
    <v>243.1</v>
    <v>233.3</v>
    <v>224</v>
    <v>229.9</v>
    <v>226.8</v>
    <v>236.45</v>
    <v>226.8</v>
    <v>224.3</v>
    <v>228.05</v>
    <v>232.1</v>
    <v>231.9</v>
    <v>242.6</v>
    <v>249</v>
    <v>254.7</v>
    <v>255</v>
    <v>258.89999999999998</v>
    <v>263.60000000000002</v>
    <v>267.25</v>
    <v>267.14999999999998</v>
    <v>268.8</v>
    <v>266.3</v>
    <v>264.8</v>
    <v>266.89999999999998</v>
    <v>271.35000000000002</v>
    <v>267.39999999999998</v>
    <v>263.8</v>
    <v>258.2</v>
    <v>248.1</v>
    <v>244.1</v>
    <v>242.3</v>
    <v>247.45</v>
    <v>250.6</v>
    <v>261.05</v>
    <v>258.95</v>
    <v>263.35000000000002</v>
    <v>264.55</v>
    <v>264.10000000000002</v>
    <v>260.25</v>
    <v>267.95</v>
    <v>320.8</v>
    <v>310.75</v>
    <v>313.10000000000002</v>
    <v>309.05</v>
    <v>324.05</v>
    <v>310.75</v>
    <v>309.60000000000002</v>
    <v>311.10000000000002</v>
    <v>298.14999999999998</v>
    <v>302.95</v>
    <v>283.25</v>
    <v>291.3</v>
    <v>296.10000000000002</v>
    <v>290.2</v>
    <v>295.55</v>
    <v>291.95</v>
    <v>278.3</v>
    <v>291.95</v>
    <v>296.3</v>
    <v>304.39999999999998</v>
    <v>304</v>
    <v>304.2</v>
    <v>294.45</v>
    <v>307.35000000000002</v>
    <v>318.25</v>
    <v>319.55</v>
    <v>317.2</v>
    <v>333.85</v>
    <v>330.4</v>
    <v>324.3</v>
    <v>340.4</v>
    <v>365.2</v>
    <v>356.5</v>
    <v>395.2</v>
    <v>379.35</v>
    <v>379.85</v>
    <v>382.05</v>
    <v>385.2</v>
    <v>382.6</v>
    <v>381.05</v>
    <v>384.1</v>
    <v>374.35</v>
    <v>381.25</v>
    <v>371.2</v>
    <v>361.35</v>
    <v>367.1</v>
    <v>367.9</v>
    <v>370.8</v>
    <v>368.85</v>
    <v>372.85</v>
    <v>369.85</v>
    <v>370.6</v>
    <v>378.4</v>
    <v>392.05</v>
    <v>385.75</v>
    <v>374.7</v>
    <v>367.2</v>
    <v>356.4</v>
    <v>351.5</v>
    <v>341.2</v>
    <v>316.2</v>
    <v>343.5</v>
    <v>364.2</v>
    <v>360.55</v>
    <v>364.75</v>
    <v>352.1</v>
    <v>364.75</v>
    <v>385.25</v>
    <v>386.2</v>
    <v>375</v>
    <v>370.75</v>
    <v>351.55</v>
    <v>350.15</v>
    <v>372.8</v>
    <v>389.5</v>
    <v>425.8</v>
    <v>408.95</v>
    <v>420.25</v>
    <v>418.5</v>
    <v>410.55</v>
    <v>416.85</v>
    <v>410.15</v>
    <v>403.15</v>
    <v>411.65</v>
    <v>404.2</v>
    <v>405.45</v>
    <v>393.3</v>
    <v>372.4</v>
    <v>383.95</v>
    <v>380.2</v>
    <v>378.05</v>
    <v>401</v>
    <v>419.05</v>
    <v>408.1</v>
    <v>410.25</v>
    <v>407.8</v>
    <v>414.55</v>
  </a>
  <a r="1">
    <v>198.68129999999999</v>
  </a>
  <a r="1" c="248">
    <v>281.10000000000002</v>
    <v>271.75</v>
    <v>279.39999999999998</v>
    <v>269.85000000000002</v>
    <v>267.89999999999998</v>
    <v>267.25</v>
    <v>267.85000000000002</v>
    <v>263.8</v>
    <v>262.05</v>
    <v>262.2</v>
    <v>258.64999999999998</v>
    <v>242</v>
    <v>247.25</v>
    <v>253.9</v>
    <v>248</v>
    <v>247.15</v>
    <v>263.5</v>
    <v>263.95</v>
    <v>261.45</v>
    <v>270.75</v>
    <v>264.64999999999998</v>
    <v>260.64999999999998</v>
    <v>270.85000000000002</v>
    <v>263.75</v>
    <v>268.14999999999998</v>
    <v>260.95</v>
    <v>254.7</v>
    <v>260.89999999999998</v>
    <v>257.55</v>
    <v>254</v>
    <v>247.75</v>
    <v>245.5</v>
    <v>234.25</v>
    <v>220.85</v>
    <v>232.85</v>
    <v>233.4</v>
    <v>232.7</v>
    <v>229.1</v>
    <v>234.1</v>
    <v>233.2</v>
    <v>231.95</v>
    <v>233.9</v>
    <v>235.9</v>
    <v>234.3</v>
    <v>230.3</v>
    <v>235.45</v>
    <v>233.7</v>
    <v>231.7</v>
    <v>232.5</v>
    <v>232.9</v>
    <v>236.95</v>
    <v>237.55</v>
    <v>231.5</v>
    <v>236.3</v>
    <v>235.55</v>
    <v>247.35</v>
    <v>244.35</v>
    <v>266.35000000000002</v>
    <v>262.3</v>
    <v>262.39999999999998</v>
    <v>265.14999999999998</v>
    <v>265.89999999999998</v>
    <v>271.8</v>
    <v>282.5</v>
    <v>281.25</v>
    <v>275.8</v>
    <v>277.2</v>
    <v>271.35000000000002</v>
    <v>272.45</v>
    <v>268.2</v>
    <v>275.75</v>
    <v>271.2</v>
    <v>265.64999999999998</v>
    <v>260.2</v>
    <v>257.14999999999998</v>
    <v>262.7</v>
    <v>263.25</v>
    <v>265.10000000000002</v>
    <v>265.05</v>
    <v>253.85</v>
    <v>249.75</v>
    <v>249.9</v>
    <v>247.95</v>
    <v>243.8</v>
    <v>253.95</v>
    <v>261.05</v>
    <v>258.25</v>
    <v>265.55</v>
    <v>263</v>
    <v>258.85000000000002</v>
    <v>269.05</v>
    <v>263.25</v>
    <v>264.14999999999998</v>
    <v>269.60000000000002</v>
    <v>258.35000000000002</v>
    <v>269.05</v>
    <v>267.2</v>
    <v>269.39999999999998</v>
    <v>257.2</v>
    <v>246.65</v>
    <v>246.75</v>
    <v>252.1</v>
    <v>250.7</v>
    <v>250</v>
    <v>246.05</v>
    <v>252.45</v>
    <v>257.45</v>
    <v>266.5</v>
    <v>264.39999999999998</v>
    <v>259.5</v>
    <v>254.85</v>
    <v>254.3</v>
    <v>250.35</v>
    <v>241.9</v>
    <v>231.8</v>
    <v>232.15</v>
    <v>238.85</v>
    <v>238.2</v>
    <v>233.9</v>
    <v>230.3</v>
    <v>234.4</v>
    <v>234.25</v>
    <v>230.45</v>
    <v>235.6</v>
    <v>235.25</v>
    <v>238.75</v>
    <v>245.85</v>
    <v>240.6</v>
    <v>242.7</v>
    <v>240</v>
    <v>240.7</v>
    <v>240.2</v>
    <v>246.75</v>
    <v>245.4</v>
    <v>248.55</v>
    <v>246.45</v>
    <v>245.95</v>
    <v>250.6</v>
    <v>249.25</v>
    <v>232.8</v>
    <v>238.45</v>
    <v>237.8</v>
    <v>235.95</v>
    <v>240.65</v>
    <v>255</v>
    <v>261.89999999999998</v>
    <v>263.5</v>
    <v>261.5</v>
    <v>261.5</v>
    <v>263.5</v>
    <v>270.55</v>
    <v>259.5</v>
    <v>243.5</v>
    <v>235.6</v>
    <v>243.8</v>
    <v>245.2</v>
    <v>252.25</v>
    <v>250.95</v>
    <v>246.2</v>
    <v>236</v>
    <v>239.6</v>
    <v>218</v>
    <v>230.5</v>
    <v>240.05</v>
    <v>242.4</v>
    <v>238.2</v>
    <v>240.2</v>
    <v>233.7</v>
    <v>236.8</v>
    <v>244.5</v>
    <v>245.8</v>
    <v>266.95</v>
    <v>274.7</v>
    <v>289.89999999999998</v>
    <v>306.7</v>
    <v>307.2</v>
    <v>323.95</v>
    <v>322.75</v>
    <v>317.2</v>
    <v>321.95</v>
    <v>320.55</v>
    <v>315.8</v>
    <v>322.14999999999998</v>
    <v>322.5</v>
    <v>334.25</v>
    <v>343.1</v>
    <v>340.8</v>
    <v>349.3</v>
    <v>365.2</v>
    <v>350.6</v>
    <v>358.1</v>
    <v>360.35</v>
    <v>360.25</v>
    <v>370.85</v>
    <v>378.3</v>
    <v>372.2</v>
    <v>365.6</v>
    <v>367.5</v>
    <v>358.25</v>
    <v>354.95</v>
    <v>362.45</v>
    <v>360.1</v>
    <v>353.05</v>
    <v>348.25</v>
    <v>345.5</v>
    <v>337.35</v>
    <v>329</v>
    <v>342.8</v>
    <v>327.95</v>
    <v>313</v>
    <v>314.35000000000002</v>
    <v>305.2</v>
    <v>308.85000000000002</v>
    <v>326.45</v>
    <v>338.35</v>
    <v>343.9</v>
    <v>325.25</v>
    <v>339.5</v>
    <v>336.15</v>
    <v>339.5</v>
    <v>324.5</v>
    <v>336.65</v>
    <v>336.45</v>
    <v>335.15</v>
    <v>336.65</v>
    <v>347.9</v>
    <v>358.3</v>
    <v>348.6</v>
    <v>353.45</v>
    <v>345.1</v>
    <v>340.35</v>
    <v>341.9</v>
    <v>337.65</v>
    <v>321.39999999999998</v>
    <v>317.10000000000002</v>
    <v>317.89999999999998</v>
    <v>305.05</v>
    <v>306.8</v>
    <v>291.85000000000002</v>
    <v>301.5</v>
    <v>300.35000000000002</v>
    <v>311.89999999999998</v>
    <v>308.3</v>
    <v>319.39999999999998</v>
    <v>328.2</v>
    <v>330.85</v>
    <v>337.55</v>
    <v>347.15</v>
  </a>
  <a r="1">
    <v>281.10000000000002</v>
  </a>
  <a r="1" c="248">
    <v>106.55</v>
    <v>111.85</v>
    <v>109.7</v>
    <v>108.05</v>
    <v>109.5</v>
    <v>108.25</v>
    <v>106.55</v>
    <v>105.45</v>
    <v>103.9</v>
    <v>105.25</v>
    <v>102.3</v>
    <v>97.2</v>
    <v>101.95</v>
    <v>100.5</v>
    <v>97.8</v>
    <v>94.95</v>
    <v>96.95</v>
    <v>95.75</v>
    <v>95.75</v>
    <v>92.85</v>
    <v>92</v>
    <v>90.1</v>
    <v>88.75</v>
    <v>93.15</v>
    <v>90</v>
    <v>85.95</v>
    <v>83.4</v>
    <v>85.05</v>
    <v>85.1</v>
    <v>83.15</v>
    <v>79.849999999999994</v>
    <v>77.45</v>
    <v>77.45</v>
    <v>73.599999999999994</v>
    <v>77.25</v>
    <v>81.099999999999994</v>
    <v>85.15</v>
    <v>89.4</v>
    <v>93.85</v>
    <v>98.5</v>
    <v>103.4</v>
    <v>108.55</v>
    <v>103.15</v>
    <v>98</v>
    <v>93.1</v>
    <v>97.75</v>
    <v>102.45</v>
    <v>100.65</v>
    <v>99.1</v>
    <v>99.6</v>
    <v>98.75</v>
    <v>99.85</v>
    <v>95.05</v>
    <v>94.5</v>
    <v>95.85</v>
    <v>97.05</v>
    <v>95.85</v>
    <v>96.95</v>
    <v>95.95</v>
    <v>98.35</v>
    <v>97.15</v>
    <v>96.95</v>
    <v>101.75</v>
    <v>106.6</v>
    <v>101.55</v>
    <v>101.95</v>
    <v>101.65</v>
    <v>101.85</v>
    <v>101.7</v>
    <v>106.75</v>
    <v>112.05</v>
    <v>123.25</v>
    <v>124.8</v>
    <v>120.9</v>
    <v>123.3</v>
    <v>117.15</v>
    <v>111.3</v>
    <v>112.2</v>
    <v>108.65</v>
    <v>103.55</v>
    <v>100.4</v>
    <v>103.05</v>
    <v>104.05</v>
    <v>103.25</v>
    <v>105.35</v>
    <v>104.6</v>
    <v>109.8</v>
    <v>110.15</v>
    <v>107.95</v>
    <v>108.5</v>
    <v>107.15</v>
    <v>106.75</v>
    <v>104.25</v>
    <v>102.95</v>
    <v>100.9</v>
    <v>105.9</v>
    <v>105.95</v>
    <v>105.05</v>
    <v>101.35</v>
    <v>98.4</v>
    <v>99.35</v>
    <v>101.2</v>
    <v>101.7</v>
    <v>100.8</v>
    <v>99.45</v>
    <v>100.3</v>
    <v>103.95</v>
    <v>103.65</v>
    <v>104.1</v>
    <v>103.8</v>
    <v>103.35</v>
    <v>102.25</v>
    <v>101.3</v>
    <v>100.1</v>
    <v>97.1</v>
    <v>98.8</v>
    <v>99.6</v>
    <v>99.2</v>
    <v>98.65</v>
    <v>99.4</v>
    <v>101</v>
    <v>99.85</v>
    <v>99.4</v>
    <v>99.75</v>
    <v>101.3</v>
    <v>100.55</v>
    <v>99.9</v>
    <v>99.85</v>
    <v>100.2</v>
    <v>108.85</v>
    <v>108.15</v>
    <v>118.95</v>
    <v>116.95</v>
    <v>117</v>
    <v>116.1</v>
    <v>109.8</v>
    <v>113.85</v>
    <v>113.75</v>
    <v>110</v>
    <v>102.85</v>
    <v>107.05</v>
    <v>105.7</v>
    <v>105.9</v>
    <v>106.25</v>
    <v>108</v>
    <v>108.35</v>
    <v>107.5</v>
    <v>108.55</v>
    <v>111.7</v>
    <v>108.05</v>
    <v>107.55</v>
    <v>122.8</v>
    <v>124.8</v>
    <v>113.5</v>
    <v>117.9</v>
    <v>126.8</v>
    <v>131.85</v>
    <v>130.4</v>
    <v>120</v>
    <v>120.45</v>
    <v>125.6</v>
    <v>111.05</v>
    <v>123.85</v>
    <v>123.7</v>
    <v>123.15</v>
    <v>122.6</v>
    <v>121</v>
    <v>116.4</v>
    <v>118.7</v>
    <v>121.25</v>
    <v>122.5</v>
    <v>121.8</v>
    <v>122.2</v>
    <v>122.25</v>
    <v>122.85</v>
    <v>125.1</v>
    <v>124.45</v>
    <v>123.75</v>
    <v>130.15</v>
    <v>132.15</v>
    <v>143.25</v>
    <v>152.15</v>
    <v>173.55</v>
    <v>171.25</v>
    <v>185.05</v>
    <v>203.4</v>
    <v>211.75</v>
    <v>232.9</v>
    <v>244.5</v>
    <v>232.3</v>
    <v>220.7</v>
    <v>231.25</v>
    <v>230.55</v>
    <v>223.15</v>
    <v>234.3</v>
    <v>232.45</v>
    <v>235.15</v>
    <v>246.9</v>
    <v>259.2</v>
    <v>272.14999999999998</v>
    <v>285.75</v>
    <v>299.8</v>
    <v>284.85000000000002</v>
    <v>280.3</v>
    <v>280.2</v>
    <v>266.2</v>
    <v>277.89999999999998</v>
    <v>291.75</v>
    <v>281.64999999999998</v>
    <v>267.60000000000002</v>
    <v>255.3</v>
    <v>242.55</v>
    <v>254.65</v>
    <v>267.35000000000002</v>
    <v>280.7</v>
    <v>294.7</v>
    <v>297.10000000000002</v>
    <v>311.95</v>
    <v>327.5</v>
    <v>311.14999999999998</v>
    <v>299.3</v>
    <v>314.25</v>
    <v>328.35</v>
    <v>340.75</v>
    <v>323.75</v>
    <v>307.60000000000002</v>
    <v>295.39999999999998</v>
    <v>284.25</v>
    <v>298.45</v>
    <v>291.2</v>
    <v>284.5</v>
    <v>288</v>
    <v>280</v>
    <v>266.10000000000002</v>
    <v>266.8</v>
    <v>271.95</v>
    <v>259.25</v>
    <v>261.8</v>
    <v>248.75</v>
    <v>254</v>
    <v>247.4</v>
    <v>252.5</v>
    <v>264.64999999999998</v>
    <v>272.7</v>
    <v>270.05</v>
    <v>269.95</v>
    <v>262.55</v>
    <v>263.39999999999998</v>
  </a>
  <a r="1">
    <v>106.55</v>
  </a>
  <a r="1" c="248">
    <v>218.85</v>
    <v>219.45</v>
    <v>219.65</v>
    <v>216.15</v>
    <v>216.6</v>
    <v>215.35</v>
    <v>214.55</v>
    <v>214.25</v>
    <v>209.85</v>
    <v>208.95</v>
    <v>206.5</v>
    <v>201.4</v>
    <v>204.85</v>
    <v>205.95</v>
    <v>205.75</v>
    <v>200.55</v>
    <v>200.55</v>
    <v>199.1</v>
    <v>202.75</v>
    <v>202.45</v>
    <v>204.3</v>
    <v>201.8</v>
    <v>201.6</v>
    <v>196.55</v>
    <v>191.25</v>
    <v>183.4</v>
    <v>181.5</v>
    <v>184.9</v>
    <v>183.25</v>
    <v>181.1</v>
    <v>178.75</v>
    <v>176.7</v>
    <v>170.45</v>
    <v>169.95</v>
    <v>172.05</v>
    <v>170.15</v>
    <v>168.05</v>
    <v>170.75</v>
    <v>173.1</v>
    <v>171.65</v>
    <v>173.85</v>
    <v>172.65</v>
    <v>176.4</v>
    <v>179.5</v>
    <v>177.85</v>
    <v>177.4</v>
    <v>183</v>
    <v>186.85</v>
    <v>261.55</v>
    <v>255.9</v>
    <v>247.15</v>
    <v>255.45</v>
    <v>255.45</v>
    <v>255.7</v>
    <v>336.8</v>
    <v>318.2</v>
    <v>318.89999999999998</v>
    <v>322.25</v>
    <v>309.14999999999998</v>
    <v>309.89999999999998</v>
    <v>303.2</v>
    <v>295.85000000000002</v>
    <v>301.25</v>
    <v>299.45</v>
    <v>294.7</v>
    <v>292.7</v>
    <v>294.64999999999998</v>
    <v>306.25</v>
    <v>306.14999999999998</v>
    <v>317</v>
    <v>319.85000000000002</v>
    <v>310.85000000000002</v>
    <v>309.2</v>
    <v>320.05</v>
    <v>321.05</v>
    <v>308</v>
    <v>304.39999999999998</v>
    <v>317.5</v>
    <v>303.3</v>
    <v>297.3</v>
    <v>300.95</v>
    <v>311.14999999999998</v>
    <v>313.85000000000002</v>
    <v>306.85000000000002</v>
    <v>310.14999999999998</v>
    <v>316.8</v>
    <v>324.60000000000002</v>
    <v>317.35000000000002</v>
    <v>314.05</v>
    <v>312.7</v>
    <v>325.05</v>
    <v>324.64999999999998</v>
    <v>320.2</v>
    <v>313.7</v>
    <v>298.95</v>
    <v>312.39999999999998</v>
    <v>334.4</v>
    <v>340.95</v>
    <v>342.55</v>
    <v>329.9</v>
    <v>324.3</v>
    <v>337.05</v>
    <v>342.15</v>
    <v>349.55</v>
    <v>356</v>
    <v>350.65</v>
    <v>356.8</v>
    <v>367.95</v>
    <v>371</v>
    <v>358.05</v>
    <v>370.25</v>
    <v>367.25</v>
    <v>368.2</v>
    <v>342.35</v>
    <v>331.5</v>
    <v>347.8</v>
    <v>348.75</v>
    <v>338.15</v>
    <v>331.8</v>
    <v>317.95</v>
    <v>321.5</v>
    <v>317.95</v>
    <v>318.10000000000002</v>
    <v>320.8</v>
    <v>322.95</v>
    <v>322.35000000000002</v>
    <v>319.05</v>
    <v>324.55</v>
    <v>320.8</v>
    <v>328.3</v>
    <v>324.7</v>
    <v>325.89999999999998</v>
    <v>325.45</v>
    <v>322.55</v>
    <v>323.60000000000002</v>
    <v>316.60000000000002</v>
    <v>317.55</v>
    <v>308.45</v>
    <v>289.35000000000002</v>
    <v>268.10000000000002</v>
    <v>288.8</v>
    <v>283.2</v>
    <v>285.5</v>
    <v>289.55</v>
    <v>289.60000000000002</v>
    <v>292.55</v>
    <v>287.5</v>
    <v>278.3</v>
    <v>275.5</v>
    <v>270.8</v>
    <v>268.10000000000002</v>
    <v>263.8</v>
    <v>261.89999999999998</v>
    <v>249.35</v>
    <v>267.55</v>
    <v>267.64999999999998</v>
    <v>263</v>
    <v>261.39999999999998</v>
    <v>254.35</v>
    <v>240.45</v>
    <v>240.2</v>
    <v>221.2</v>
    <v>231.35</v>
    <v>229.25</v>
    <v>237.85</v>
    <v>238</v>
    <v>224.15</v>
    <v>238</v>
    <v>236.7</v>
    <v>250.6</v>
    <v>246.8</v>
    <v>242.45</v>
    <v>259.2</v>
    <v>253.95</v>
    <v>254.15</v>
    <v>258.8</v>
    <v>256.8</v>
    <v>248.55</v>
    <v>256.05</v>
    <v>298.89999999999998</v>
    <v>295.10000000000002</v>
    <v>289.89999999999998</v>
    <v>284.7</v>
    <v>294</v>
    <v>288.35000000000002</v>
    <v>299.8</v>
    <v>302.75</v>
    <v>300.14999999999998</v>
    <v>290.89999999999998</v>
    <v>284.75</v>
    <v>286</v>
    <v>290.8</v>
    <v>282.3</v>
    <v>279.3</v>
    <v>274.14999999999998</v>
    <v>267.64999999999998</v>
    <v>265.64999999999998</v>
    <v>266.95</v>
    <v>269.64999999999998</v>
    <v>259.45</v>
    <v>261</v>
    <v>253.8</v>
    <v>255.6</v>
    <v>248.15</v>
    <v>255.4</v>
    <v>243.8</v>
    <v>244.35</v>
    <v>248.25</v>
    <v>234.85</v>
    <v>232.65</v>
    <v>239.55</v>
    <v>236.25</v>
    <v>239.25</v>
    <v>239.7</v>
    <v>246.05</v>
    <v>242.45</v>
    <v>230.25</v>
    <v>238.7</v>
    <v>237.9</v>
    <v>236.95</v>
    <v>229.1</v>
    <v>229.8</v>
    <v>237.4</v>
    <v>244.7</v>
    <v>252.85</v>
    <v>253.15</v>
    <v>255.4</v>
    <v>251.5</v>
    <v>249</v>
    <v>238</v>
    <v>238.8</v>
    <v>240.2</v>
    <v>236.15</v>
    <v>226.7</v>
    <v>222.95</v>
    <v>221</v>
    <v>213.55</v>
    <v>214.8</v>
    <v>208.65</v>
    <v>221.55</v>
    <v>211.3</v>
    <v>214.75</v>
    <v>220.95</v>
    <v>222.1</v>
    <v>217.25</v>
    <v>212.9</v>
    <v>214.1</v>
    <v>215.3</v>
  </a>
  <a r="1">
    <v>218.85</v>
  </a>
  <a r="1" c="235">
    <v t="i">19</v>
    <v t="i">22</v>
    <v t="i">23</v>
    <v t="i">24</v>
    <v t="i">25</v>
    <v t="i">26</v>
    <v t="i">29</v>
    <v t="i">30</v>
    <v t="i">31</v>
    <v t="i">32</v>
    <v t="i">33</v>
    <v t="i">36</v>
    <v t="i">37</v>
    <v t="i">38</v>
    <v t="i">39</v>
    <v t="i">40</v>
    <v t="i">43</v>
    <v t="i">44</v>
    <v t="i">45</v>
    <v t="i">47</v>
    <v t="i">50</v>
    <v t="i">51</v>
    <v t="i">52</v>
    <v t="i">53</v>
    <v t="i">54</v>
    <v t="i">57</v>
    <v t="i">58</v>
    <v t="i">59</v>
    <v t="i">60</v>
    <v t="i">61</v>
    <v t="i">64</v>
    <v t="i">65</v>
    <v t="i">66</v>
    <v t="i">67</v>
    <v t="i">71</v>
    <v t="i">72</v>
    <v t="i">73</v>
    <v t="i">74</v>
    <v t="i">75</v>
    <v t="i">78</v>
    <v t="i">79</v>
    <v t="i">80</v>
    <v t="i">81</v>
    <v t="i">82</v>
    <v t="i">85</v>
    <v t="i">86</v>
    <v t="i">87</v>
    <v t="i">88</v>
    <v t="i">89</v>
    <v t="i">92</v>
    <v t="i">93</v>
    <v t="i">94</v>
    <v t="i">95</v>
    <v t="i">96</v>
    <v t="i">99</v>
    <v t="i">100</v>
    <v t="i">101</v>
    <v t="i">102</v>
    <v t="i">106</v>
    <v t="i">107</v>
    <v t="i">108</v>
    <v t="i">109</v>
    <v t="i">110</v>
    <v t="i">113</v>
    <v t="i">114</v>
    <v t="i">115</v>
    <v t="i">116</v>
    <v t="i">117</v>
    <v t="i">120</v>
    <v t="i">121</v>
    <v t="i">122</v>
    <v t="i">123</v>
    <v t="i">127</v>
    <v t="i">128</v>
    <v t="i">129</v>
    <v t="i">130</v>
    <v t="i">131</v>
    <v t="i">134</v>
    <v t="i">135</v>
    <v t="i">136</v>
    <v t="i">137</v>
    <v t="i">141</v>
    <v t="i">142</v>
    <v t="i">143</v>
    <v t="i">144</v>
    <v t="i">145</v>
    <v t="i">148</v>
    <v t="i">149</v>
    <v t="i">150</v>
    <v t="i">151</v>
    <v t="i">152</v>
    <v t="i">155</v>
    <v t="i">156</v>
    <v t="i">157</v>
    <v t="i">158</v>
    <v t="i">159</v>
    <v t="i">162</v>
    <v t="i">163</v>
    <v t="i">164</v>
    <v t="i">165</v>
    <v t="i">166</v>
    <v t="i">169</v>
    <v t="i">170</v>
    <v t="i">171</v>
    <v t="i">172</v>
    <v t="i">173</v>
    <v t="i">176</v>
    <v t="i">177</v>
    <v t="i">178</v>
    <v t="i">179</v>
    <v t="i">180</v>
    <v t="i">183</v>
    <v t="i">184</v>
    <v t="i">185</v>
    <v t="i">186</v>
    <v t="i">187</v>
    <v t="i">190</v>
    <v t="i">191</v>
    <v t="i">192</v>
    <v t="i">193</v>
    <v t="i">194</v>
    <v t="i">197</v>
    <v t="i">198</v>
    <v t="i">199</v>
    <v t="i">200</v>
    <v t="i">201</v>
    <v t="i">204</v>
    <v t="i">205</v>
    <v t="i">207</v>
    <v t="i">208</v>
    <v t="i">211</v>
    <v t="i">212</v>
    <v t="i">213</v>
    <v t="i">214</v>
    <v t="i">215</v>
    <v t="i">218</v>
    <v t="i">219</v>
    <v t="i">220</v>
    <v t="i">221</v>
    <v t="i">222</v>
    <v t="i">225</v>
    <v t="i">226</v>
    <v t="i">227</v>
    <v t="i">228</v>
    <v t="i">229</v>
    <v t="i">232</v>
    <v t="i">233</v>
    <v t="i">234</v>
    <v t="i">235</v>
    <v t="i">236</v>
    <v t="i">239</v>
    <v t="i">241</v>
    <v t="i">242</v>
    <v t="i">243</v>
    <v t="i">246</v>
    <v t="i">247</v>
    <v t="i">248</v>
    <v t="i">249</v>
    <v t="i">250</v>
    <v t="i">253</v>
    <v t="i">254</v>
    <v t="i">255</v>
    <v t="i">256</v>
    <v t="i">260</v>
    <v t="i">261</v>
    <v t="i">262</v>
    <v t="i">263</v>
    <v t="i">264</v>
    <v t="i">267</v>
    <v t="i">268</v>
    <v t="i">269</v>
    <v t="i">270</v>
    <v t="i">271</v>
    <v t="i">274</v>
    <v t="i">275</v>
    <v t="i">276</v>
    <v t="i">277</v>
    <v t="i">278</v>
    <v t="i">281</v>
    <v t="i">282</v>
    <v t="i">283</v>
    <v t="i">288</v>
    <v t="i">289</v>
    <v t="i">290</v>
    <v t="i">291</v>
    <v t="i">292</v>
    <v t="i">295</v>
    <v t="i">296</v>
    <v t="i">297</v>
    <v t="i">298</v>
    <v t="i">299</v>
    <v t="i">302</v>
    <v t="i">304</v>
    <v t="i">305</v>
    <v t="i">306</v>
    <v t="i">309</v>
    <v t="i">310</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a>
  <a r="1" c="235">
    <v>126</v>
    <v>140.65</v>
    <v>132.9</v>
    <v>131.19999999999999</v>
    <v>141.55000000000001</v>
    <v>133.5</v>
    <v>139.69999999999999</v>
    <v>139.4</v>
    <v>138.4</v>
    <v>134.94999999999999</v>
    <v>131.35</v>
    <v>130.6</v>
    <v>125.2</v>
    <v>135.65</v>
    <v>135.44999999999999</v>
    <v>137.35</v>
    <v>134.94999999999999</v>
    <v>132.5</v>
    <v>134.94999999999999</v>
    <v>139.30000000000001</v>
    <v>127.25</v>
    <v>125</v>
    <v>124.25</v>
    <v>125.85</v>
    <v>124.7</v>
    <v>133.55000000000001</v>
    <v>134.55000000000001</v>
    <v>132.6</v>
    <v>137.6</v>
    <v>149.75</v>
    <v>144.05000000000001</v>
    <v>140.05000000000001</v>
    <v>141.25</v>
    <v>141.6</v>
    <v>143.15</v>
    <v>144.1</v>
    <v>142.65</v>
    <v>142.05000000000001</v>
    <v>137.9</v>
    <v>134.30000000000001</v>
    <v>133.44999999999999</v>
    <v>132.1</v>
    <v>137.30000000000001</v>
    <v>136.65</v>
    <v>143.69999999999999</v>
    <v>139</v>
    <v>138.5</v>
    <v>136.6</v>
    <v>138</v>
    <v>139.1</v>
    <v>137.94999999999999</v>
    <v>134.94999999999999</v>
    <v>137.1</v>
    <v>136.15</v>
    <v>136.85</v>
    <v>136.6</v>
    <v>135.44999999999999</v>
    <v>135</v>
    <v>144.05000000000001</v>
    <v>138.55000000000001</v>
    <v>137.9</v>
    <v>138.15</v>
    <v>137.75</v>
    <v>132.69999999999999</v>
    <v>135.44999999999999</v>
    <v>134.80000000000001</v>
    <v>135.6</v>
    <v>131.55000000000001</v>
    <v>132.65</v>
    <v>132.44999999999999</v>
    <v>128.35</v>
    <v>131.35</v>
    <v>131.15</v>
    <v>137.65</v>
    <v>136.05000000000001</v>
    <v>140.9</v>
    <v>153</v>
    <v>160.30000000000001</v>
    <v>157.6</v>
    <v>156.55000000000001</v>
    <v>154.69999999999999</v>
    <v>149.75</v>
    <v>148.69999999999999</v>
    <v>155.5</v>
    <v>159.75</v>
    <v>148.15</v>
    <v>149.1</v>
    <v>152.55000000000001</v>
    <v>151.4</v>
    <v>150.65</v>
    <v>144.9</v>
    <v>138.55000000000001</v>
    <v>139.80000000000001</v>
    <v>147.6</v>
    <v>146.25</v>
    <v>140.55000000000001</v>
    <v>142.65</v>
    <v>140.65</v>
    <v>140.6</v>
    <v>138.4</v>
    <v>135.35</v>
    <v>126.55</v>
    <v>131.6</v>
    <v>138.65</v>
    <v>133</v>
    <v>131.44999999999999</v>
    <v>132.75</v>
    <v>132.85</v>
    <v>137.1</v>
    <v>133.94999999999999</v>
    <v>137.4</v>
    <v>141.35</v>
    <v>138.35</v>
    <v>133.94999999999999</v>
    <v>130</v>
    <v>129.25</v>
    <v>130.19999999999999</v>
    <v>131.30000000000001</v>
    <v>132.25</v>
    <v>133.1</v>
    <v>133.6</v>
    <v>134</v>
    <v>133.05000000000001</v>
    <v>129.19999999999999</v>
    <v>125.2</v>
    <v>113.65</v>
    <v>91.35</v>
    <v>100.45</v>
    <v>90.5</v>
    <v>89.55</v>
    <v>90.4</v>
    <v>94.55</v>
    <v>98.9</v>
    <v>97.1</v>
    <v>94.2</v>
    <v>93.55</v>
    <v>93.55</v>
    <v>94.2</v>
    <v>94.45</v>
    <v>88.7</v>
    <v>82.45</v>
    <v>82.7</v>
    <v>84.95</v>
    <v>89.15</v>
    <v>85.9</v>
    <v>81.55</v>
    <v>79.7</v>
    <v>84.15</v>
    <v>78.5</v>
    <v>78.8</v>
    <v>79.95</v>
    <v>79.849999999999994</v>
    <v>82.2</v>
    <v>80.2</v>
    <v>79</v>
    <v>78.150000000000006</v>
    <v>80.349999999999994</v>
    <v>82.2</v>
    <v>79.900000000000006</v>
    <v>79.3</v>
    <v>76.55</v>
    <v>75.95</v>
    <v>80.849999999999994</v>
    <v>80.400000000000006</v>
    <v>81.150000000000006</v>
    <v>80.75</v>
    <v>80.349999999999994</v>
    <v>80.599999999999994</v>
    <v>79.650000000000006</v>
    <v>78.2</v>
    <v>85.05</v>
    <v>82.3</v>
    <v>84.3</v>
    <v>86.25</v>
    <v>83.9</v>
    <v>84.55</v>
    <v>82.5</v>
    <v>83.4</v>
    <v>84.45</v>
    <v>81.5</v>
    <v>83.9</v>
    <v>82.9</v>
    <v>80.45</v>
    <v>80.3</v>
    <v>80.8</v>
    <v>81.2</v>
    <v>78.75</v>
    <v>79.599999999999994</v>
    <v>75.849999999999994</v>
    <v>73.849999999999994</v>
    <v>71.75</v>
    <v>69.5</v>
    <v>64.45</v>
    <v>61.15</v>
    <v>60.5</v>
    <v>56.75</v>
    <v>52.45</v>
    <v>54.2</v>
    <v>51.95</v>
    <v>56.85</v>
    <v>56.4</v>
    <v>56.15</v>
    <v>58.75</v>
    <v>55.35</v>
    <v>58.05</v>
    <v>57.05</v>
    <v>64.95</v>
    <v>62.3</v>
    <v>60.45</v>
    <v>62.05</v>
    <v>71.05</v>
    <v>74.650000000000006</v>
    <v>74.7</v>
    <v>71.95</v>
    <v>72.150000000000006</v>
    <v>69.900000000000006</v>
    <v>65.400000000000006</v>
    <v>67.150000000000006</v>
    <v>68.7</v>
    <v>69</v>
    <v>67.5</v>
    <v>70</v>
    <v>70.2</v>
    <v>67.2</v>
    <v>67.05</v>
    <v>65</v>
    <v>66.05</v>
    <v>67.599999999999994</v>
    <v>69.55</v>
    <v>70.5</v>
    <v>65.849999999999994</v>
    <v>60.3</v>
    <v>57.3</v>
    <v>53.85</v>
    <v>56.15</v>
  </a>
  <a r="1" c="248">
    <v>643.95000000000005</v>
    <v>637.45000000000005</v>
    <v>638.1</v>
    <v>632.65</v>
    <v>640.5</v>
    <v>645.1</v>
    <v>645.6</v>
    <v>643.4</v>
    <v>640.20000000000005</v>
    <v>643.85</v>
    <v>639.5</v>
    <v>622.5</v>
    <v>620.20000000000005</v>
    <v>615.25</v>
    <v>605.54999999999995</v>
    <v>598.75</v>
    <v>577.35</v>
    <v>572</v>
    <v>586.1</v>
    <v>591.85</v>
    <v>591.95000000000005</v>
    <v>587.75</v>
    <v>584.6</v>
    <v>585.79999999999995</v>
    <v>585.9</v>
    <v>576.45000000000005</v>
    <v>563.75</v>
    <v>544</v>
    <v>558.45000000000005</v>
    <v>532</v>
    <v>530.15</v>
    <v>542.79999999999995</v>
    <v>534.85</v>
    <v>547.1</v>
    <v>548.9</v>
    <v>543</v>
    <v>540.6</v>
    <v>550.54999999999995</v>
    <v>555</v>
    <v>554.15</v>
    <v>552.35</v>
    <v>556.5</v>
    <v>555.65</v>
    <v>556.9</v>
    <v>553.85</v>
    <v>555.35</v>
    <v>558.1</v>
    <v>555.54999999999995</v>
    <v>560.85</v>
    <v>566.15</v>
    <v>564.5</v>
    <v>557.20000000000005</v>
    <v>546</v>
    <v>550.79999999999995</v>
    <v>561.15</v>
    <v>567.25</v>
    <v>564.04999999999995</v>
    <v>557.5</v>
    <v>544.35</v>
    <v>547.6</v>
    <v>551.85</v>
    <v>555.70000000000005</v>
    <v>562.15</v>
    <v>563.95000000000005</v>
    <v>550.35</v>
    <v>549.75</v>
    <v>549.79999999999995</v>
    <v>548.45000000000005</v>
    <v>541.4</v>
    <v>545.65</v>
    <v>544.1</v>
    <v>534.29999999999995</v>
    <v>527.1</v>
    <v>517.20000000000005</v>
    <v>510.6</v>
    <v>502.4</v>
    <v>498.9</v>
    <v>508.8</v>
    <v>509.2</v>
    <v>491.7</v>
    <v>502.8</v>
    <v>501.45</v>
    <v>495.5</v>
    <v>490.5</v>
    <v>491.75</v>
    <v>494.5</v>
    <v>498.4</v>
    <v>502.05</v>
    <v>491.95</v>
    <v>492.6</v>
    <v>493.3</v>
    <v>480.6</v>
    <v>472.1</v>
    <v>462.65</v>
    <v>456.3</v>
    <v>463.45</v>
    <v>459.35</v>
    <v>462.1</v>
    <v>473.2</v>
    <v>456.25</v>
    <v>465.25</v>
    <v>454.2</v>
    <v>460.55</v>
    <v>460.45</v>
    <v>452.5</v>
    <v>449.2</v>
    <v>461.9</v>
    <v>462.4</v>
    <v>467.5</v>
    <v>464.75</v>
    <v>467.6</v>
    <v>465.5</v>
    <v>463.95</v>
    <v>459.5</v>
    <v>445.2</v>
    <v>455.1</v>
    <v>466.8</v>
    <v>465</v>
    <v>453.3</v>
    <v>458.25</v>
    <v>458.2</v>
    <v>469.25</v>
    <v>479.45</v>
    <v>483.15</v>
    <v>477.25</v>
    <v>464.65</v>
    <v>458.75</v>
    <v>457.1</v>
    <v>450.5</v>
    <v>453.75</v>
    <v>445.75</v>
    <v>443.4</v>
    <v>447.25</v>
    <v>442.1</v>
    <v>438.05</v>
    <v>422.05</v>
    <v>423.7</v>
    <v>418.4</v>
    <v>410.4</v>
    <v>397.2</v>
    <v>395.65</v>
    <v>384.4</v>
    <v>396</v>
    <v>406.5</v>
    <v>406.7</v>
    <v>414.5</v>
    <v>407.7</v>
    <v>409.25</v>
    <v>397.35</v>
    <v>400.75</v>
    <v>405.5</v>
    <v>401.3</v>
    <v>392.35</v>
    <v>382.65</v>
    <v>387.2</v>
    <v>384.6</v>
    <v>382.9</v>
    <v>376.55</v>
    <v>371.15</v>
    <v>366.45</v>
    <v>371.7</v>
    <v>344.75</v>
    <v>356.05</v>
    <v>360.4</v>
    <v>355.05</v>
    <v>351.6</v>
    <v>345.95</v>
    <v>342.1</v>
    <v>344.5</v>
    <v>359.35</v>
    <v>365.75</v>
    <v>370.65</v>
    <v>365.35</v>
    <v>369.6</v>
    <v>375.15</v>
    <v>373.3</v>
    <v>366.4</v>
    <v>360.1</v>
    <v>367.8</v>
    <v>367.1</v>
    <v>359.15</v>
    <v>353.05</v>
    <v>356</v>
    <v>355.85</v>
    <v>348.5</v>
    <v>354.4</v>
    <v>363.4</v>
    <v>365.45</v>
    <v>369.5</v>
    <v>369.15</v>
    <v>369.25</v>
    <v>371.95</v>
    <v>363.35</v>
    <v>364.8</v>
    <v>364.9</v>
    <v>356.35</v>
    <v>360.95</v>
    <v>361.55</v>
    <v>352.3</v>
    <v>341.15</v>
    <v>349.45</v>
    <v>345.2</v>
    <v>353.9</v>
    <v>352.1</v>
    <v>350.15</v>
    <v>339.15</v>
    <v>340.65</v>
    <v>338.2</v>
    <v>335.85</v>
    <v>330.1</v>
    <v>331.7</v>
    <v>333.4</v>
    <v>340.85</v>
    <v>345.1</v>
    <v>349.05</v>
    <v>347.4</v>
    <v>338.75</v>
    <v>356.85</v>
    <v>362.5</v>
    <v>368.1</v>
    <v>366.35</v>
    <v>373.4</v>
    <v>373.9</v>
    <v>377.6</v>
    <v>378.35</v>
    <v>372.65</v>
    <v>365.35</v>
    <v>363.2</v>
    <v>364.7</v>
    <v>357.15</v>
    <v>359.15</v>
    <v>361.35</v>
    <v>358.9</v>
    <v>351.75</v>
    <v>351.8</v>
    <v>352.65</v>
    <v>343.2</v>
    <v>335.7</v>
    <v>334.5</v>
    <v>346.1</v>
    <v>342.8</v>
    <v>346.4</v>
    <v>353.35</v>
    <v>353.9</v>
    <v>357.75</v>
    <v>356.3</v>
    <v>357</v>
    <v>361.3</v>
  </a>
  <a r="1">
    <v>643.95000000000005</v>
  </a>
  <a r="1" c="248">
    <v>2494.9</v>
    <v>2496.4</v>
    <v>2529.1999999999998</v>
    <v>2512.0500000000002</v>
    <v>2496.4499999999998</v>
    <v>2476.9499999999998</v>
    <v>2544.9</v>
    <v>2531.1</v>
    <v>2540.1</v>
    <v>2536.9</v>
    <v>2481.65</v>
    <v>2458.75</v>
    <v>2490.3000000000002</v>
    <v>2482.5</v>
    <v>2464.3000000000002</v>
    <v>2433.9499999999998</v>
    <v>2425.8000000000002</v>
    <v>2414.8000000000002</v>
    <v>2441.15</v>
    <v>2462.0500000000002</v>
    <v>2554.65</v>
    <v>2676.05</v>
    <v>2661.7</v>
    <v>2628.1</v>
    <v>2623.9</v>
    <v>2671.65</v>
    <v>2658.5</v>
    <v>2668.75</v>
    <v>2704.15</v>
    <v>2731.15</v>
    <v>2738.4</v>
    <v>2710.75</v>
    <v>2722.05</v>
    <v>2721.95</v>
    <v>2691.25</v>
    <v>2699.25</v>
    <v>2700.35</v>
    <v>2718.2</v>
    <v>2755.7</v>
    <v>2798.5</v>
    <v>2747.75</v>
    <v>2777.7</v>
    <v>2758.6</v>
    <v>2765.3</v>
    <v>2837</v>
    <v>2829.3</v>
    <v>2830.1</v>
    <v>2849.8</v>
    <v>2818.05</v>
    <v>2815.45</v>
    <v>2812.35</v>
    <v>2825.65</v>
    <v>2742.5</v>
    <v>2774.35</v>
    <v>2734.7</v>
    <v>2817.4</v>
    <v>2839</v>
    <v>2839.8</v>
    <v>2804.95</v>
    <v>2746.45</v>
    <v>2754.3</v>
    <v>2711.65</v>
    <v>2725.2</v>
    <v>2741.45</v>
    <v>2750.95</v>
    <v>2727</v>
    <v>2720.65</v>
    <v>2749.25</v>
    <v>2755.1</v>
    <v>2765.6</v>
    <v>2808.75</v>
    <v>2811.5</v>
    <v>2822.9</v>
    <v>2795.1</v>
    <v>2844.1</v>
    <v>2903.95</v>
    <v>2896.15</v>
    <v>2911.65</v>
    <v>2915</v>
    <v>2900.8</v>
    <v>2844.7</v>
    <v>2887.95</v>
    <v>2900.05</v>
    <v>2895.9</v>
    <v>2899.7</v>
    <v>2979.55</v>
    <v>2941.6</v>
    <v>2945.6</v>
    <v>2908.85</v>
    <v>2992.65</v>
    <v>3000.85</v>
    <v>2975.45</v>
    <v>2948.4</v>
    <v>2925.4</v>
    <v>2894.85</v>
    <v>2906.5</v>
    <v>2883.55</v>
    <v>2867.75</v>
    <v>2741.7</v>
    <v>2713.8</v>
    <v>2673.1</v>
    <v>2703.65</v>
    <v>2807.8</v>
    <v>2771.65</v>
    <v>2768.8</v>
    <v>2817.5</v>
    <v>2853</v>
    <v>2842.05</v>
    <v>2808.75</v>
    <v>2771.85</v>
    <v>2751.95</v>
    <v>2721.8</v>
    <v>2699.6</v>
    <v>2617.35</v>
    <v>2550.3000000000002</v>
    <v>2540.85</v>
    <v>2539</v>
    <v>2571.15</v>
    <v>2534.5500000000002</v>
    <v>2558.85</v>
    <v>2565.35</v>
    <v>2563.5500000000002</v>
    <v>2563.6999999999998</v>
    <v>2586.4499999999998</v>
    <v>2636.4</v>
    <v>2675.3</v>
    <v>2673.65</v>
    <v>2620.4</v>
    <v>2596.6999999999998</v>
    <v>2659.65</v>
    <v>2710.95</v>
    <v>2737.5</v>
    <v>2756</v>
    <v>2712.45</v>
    <v>2702.7</v>
    <v>2662.5</v>
    <v>2620.25</v>
    <v>2569.3000000000002</v>
    <v>2592.9499999999998</v>
    <v>2539.8000000000002</v>
    <v>2530.6</v>
    <v>2503.35</v>
    <v>2516.5</v>
    <v>2521</v>
    <v>2565.35</v>
    <v>2612.9499999999998</v>
    <v>2527.8000000000002</v>
    <v>2503.25</v>
    <v>2428.15</v>
    <v>2414.6</v>
    <v>2435.35</v>
    <v>2476.5500000000002</v>
    <v>2426.35</v>
    <v>2296.8000000000002</v>
    <v>2340.25</v>
    <v>2363.85</v>
    <v>2411.8000000000002</v>
    <v>2441.15</v>
    <v>2436.8000000000002</v>
    <v>2453.9499999999998</v>
    <v>2437.0500000000002</v>
    <v>2343.0500000000002</v>
    <v>2401.35</v>
    <v>2364.5</v>
    <v>2278.1</v>
    <v>2273</v>
    <v>2217.5</v>
    <v>2121.9499999999998</v>
    <v>2151.6999999999998</v>
    <v>2194.4</v>
    <v>2237.9499999999998</v>
    <v>2230</v>
    <v>2275.6999999999998</v>
    <v>2240.85</v>
    <v>2292.1</v>
    <v>2415.25</v>
    <v>2391.9</v>
    <v>2402.75</v>
    <v>2346.3000000000002</v>
    <v>2310.5</v>
    <v>2303</v>
    <v>2268.25</v>
    <v>2337.35</v>
    <v>2385.4499999999998</v>
    <v>2390.4</v>
    <v>2452.3000000000002</v>
    <v>2680.05</v>
    <v>2623.7</v>
    <v>2536.0500000000002</v>
    <v>2462.6999999999998</v>
    <v>2458.25</v>
    <v>2424.6999999999998</v>
    <v>2425.6999999999998</v>
    <v>2378.5</v>
    <v>2263.5</v>
    <v>2140.1999999999998</v>
    <v>2180.1999999999998</v>
    <v>2230.65</v>
    <v>2206.4</v>
    <v>2210.5</v>
    <v>2230.1999999999998</v>
    <v>2218.6999999999998</v>
    <v>2224</v>
    <v>2229.6999999999998</v>
    <v>2264</v>
    <v>2206.9499999999998</v>
    <v>2215.4</v>
    <v>2150.65</v>
    <v>2168.3000000000002</v>
    <v>2201.3000000000002</v>
    <v>2219.1</v>
    <v>2150.4499999999998</v>
    <v>2132.9499999999998</v>
    <v>2172.1</v>
    <v>2190.5500000000002</v>
    <v>2184.5500000000002</v>
    <v>2136.3000000000002</v>
    <v>2201.6</v>
    <v>2175.9499999999998</v>
    <v>2206.8000000000002</v>
    <v>2237.4499999999998</v>
    <v>2287.75</v>
    <v>2330.4</v>
    <v>2367.25</v>
    <v>2306.75</v>
    <v>2329.9</v>
    <v>2289.6</v>
    <v>2277.35</v>
    <v>2274</v>
    <v>2259.5</v>
    <v>2258.65</v>
    <v>2265.4499999999998</v>
    <v>2179.8000000000002</v>
    <v>2128.4499999999998</v>
    <v>2109.5</v>
    <v>2105.4499999999998</v>
    <v>2056.5</v>
    <v>2052.6999999999998</v>
    <v>2135.25</v>
    <v>2174.6999999999998</v>
    <v>2159.25</v>
    <v>2164.1999999999998</v>
    <v>2189</v>
    <v>2194.4499999999998</v>
    <v>2180.85</v>
    <v>2177.15</v>
    <v>2170.85</v>
    <v>2210.5500000000002</v>
  </a>
  <a r="1">
    <v>2494.9</v>
  </a>
  <a r="1" c="248">
    <v>1394.35</v>
    <v>1414.8</v>
    <v>1425.65</v>
    <v>1425.9</v>
    <v>1431.35</v>
    <v>1420.7</v>
    <v>1417.7</v>
    <v>1402.05</v>
    <v>1407.95</v>
    <v>1395.5</v>
    <v>1380.6</v>
    <v>1365.7</v>
    <v>1416.75</v>
    <v>1401.65</v>
    <v>1403.9</v>
    <v>1396.75</v>
    <v>1399.9</v>
    <v>1400.25</v>
    <v>1420.25</v>
    <v>1438.2</v>
    <v>1442.8</v>
    <v>1429.55</v>
    <v>1432.35</v>
    <v>1536.65</v>
    <v>1493.4</v>
    <v>1446.5</v>
    <v>1437.05</v>
    <v>1442.9</v>
    <v>1437</v>
    <v>1430.1</v>
    <v>1441.65</v>
    <v>1460</v>
    <v>1430.1</v>
    <v>1396.7</v>
    <v>1437.8</v>
    <v>1475.35</v>
    <v>1475.7</v>
    <v>1506.05</v>
    <v>1516.55</v>
    <v>1587.6</v>
    <v>1565.2</v>
    <v>1570.55</v>
    <v>1565.55</v>
    <v>1582</v>
    <v>1558.1</v>
    <v>1555.95</v>
    <v>1545</v>
    <v>1532.45</v>
    <v>1513.2</v>
    <v>1516.8</v>
    <v>1503.2</v>
    <v>1480.25</v>
    <v>1418.85</v>
    <v>1441.45</v>
    <v>1437.75</v>
    <v>1474.35</v>
    <v>1461.7</v>
    <v>1531.25</v>
    <v>1487.3</v>
    <v>1485.65</v>
    <v>1468.1</v>
    <v>1458.7</v>
    <v>1526.65</v>
    <v>1527.65</v>
    <v>1479.55</v>
    <v>1520.75</v>
    <v>1547.9</v>
    <v>1539.75</v>
    <v>1554.45</v>
    <v>1569.7</v>
    <v>1646.35</v>
    <v>1615.5</v>
    <v>1569.45</v>
    <v>1589.7</v>
    <v>1595.05</v>
    <v>1543</v>
    <v>1532.2</v>
    <v>1543.85</v>
    <v>1566.55</v>
    <v>1398.55</v>
    <v>1423.6</v>
    <v>1445.3</v>
    <v>1472.8</v>
    <v>1485.9</v>
    <v>1489.45</v>
    <v>1568.25</v>
    <v>1635.45</v>
    <v>1655.85</v>
    <v>1664.9</v>
    <v>1705.2</v>
    <v>1749.55</v>
    <v>1711.6</v>
    <v>1706.45</v>
    <v>1688.75</v>
    <v>1675.75</v>
    <v>1707.95</v>
    <v>1755.15</v>
    <v>1763.05</v>
    <v>1669.55</v>
    <v>1665.05</v>
    <v>1662.85</v>
    <v>1693.3</v>
    <v>1732.25</v>
    <v>1708.1</v>
    <v>1645.6</v>
    <v>1678.45</v>
    <v>1715.5</v>
    <v>1722.25</v>
    <v>1740.4</v>
    <v>1719.55</v>
    <v>1720.1</v>
    <v>1695.3</v>
    <v>1702.05</v>
    <v>1645.3</v>
    <v>1589.95</v>
    <v>1620.5</v>
    <v>1658.1</v>
    <v>1676.2</v>
    <v>1698.2</v>
    <v>1730.2</v>
    <v>1751</v>
    <v>1718.05</v>
    <v>1696.4</v>
    <v>1709.45</v>
    <v>1717.15</v>
    <v>1719</v>
    <v>1715.45</v>
    <v>1713.1</v>
    <v>1699.1</v>
    <v>1752.6</v>
    <v>1843.9</v>
    <v>1830.1</v>
    <v>1853.35</v>
    <v>1870.25</v>
    <v>1877.8</v>
    <v>1840.95</v>
    <v>1849.3</v>
    <v>1865.85</v>
    <v>1828.35</v>
    <v>1715.8</v>
    <v>1741.4</v>
    <v>1686</v>
    <v>1693.7</v>
    <v>1714.95</v>
    <v>1746.9</v>
    <v>1779.35</v>
    <v>1751.85</v>
    <v>1757.3</v>
    <v>1731.8</v>
    <v>1716</v>
    <v>1783.15</v>
    <v>1786.1</v>
    <v>1764.3</v>
    <v>1663.95</v>
    <v>1744.25</v>
    <v>1738.1</v>
    <v>1730.95</v>
    <v>1736.3</v>
    <v>1685.2</v>
    <v>1667.7</v>
    <v>1688.7</v>
    <v>1543.95</v>
    <v>1618.7</v>
    <v>1644.45</v>
    <v>1641.8</v>
    <v>1643.8</v>
    <v>1615</v>
    <v>1564.05</v>
    <v>1601.6</v>
    <v>1656.55</v>
    <v>1742.85</v>
    <v>1734.1</v>
    <v>1736.1</v>
    <v>1701.4</v>
    <v>1758</v>
    <v>1819.65</v>
    <v>1802.95</v>
    <v>1831.55</v>
    <v>1811</v>
    <v>1832.8</v>
    <v>1867</v>
    <v>1909.7</v>
    <v>1917.25</v>
    <v>1995.25</v>
    <v>2014.75</v>
    <v>2043.65</v>
    <v>2065.85</v>
    <v>2139.85</v>
    <v>2160</v>
    <v>2099.0500000000002</v>
    <v>2170.9499999999998</v>
    <v>2180.1999999999998</v>
    <v>2196.9499999999998</v>
    <v>2199.4499999999998</v>
    <v>2233.85</v>
    <v>2168.3000000000002</v>
    <v>2183.9499999999998</v>
    <v>2286.35</v>
    <v>2273.3000000000002</v>
    <v>2284.1999999999998</v>
    <v>2395.3000000000002</v>
    <v>2334.1</v>
    <v>2378.5500000000002</v>
    <v>2332</v>
    <v>2339.5</v>
    <v>2253.8000000000002</v>
    <v>2255.4</v>
    <v>2247.6999999999998</v>
    <v>2197.65</v>
    <v>2109.5</v>
    <v>2119.3000000000002</v>
    <v>2045.2</v>
    <v>2054.15</v>
    <v>2105.9</v>
    <v>2184.85</v>
    <v>2181.1</v>
    <v>2114.75</v>
    <v>2219.5500000000002</v>
    <v>2170.65</v>
    <v>2160.1999999999998</v>
    <v>2074.15</v>
    <v>2046.4</v>
    <v>2080.15</v>
    <v>2165.65</v>
    <v>2167.5500000000002</v>
    <v>2150.9</v>
    <v>2209.4</v>
    <v>2190</v>
    <v>2225.0500000000002</v>
    <v>2227.5500000000002</v>
    <v>2177.1999999999998</v>
    <v>2219.1999999999998</v>
    <v>2203.1</v>
    <v>2079.75</v>
    <v>2196.4499999999998</v>
    <v>2184.6</v>
    <v>2083</v>
    <v>2095.8000000000002</v>
    <v>2079.85</v>
    <v>2161.8000000000002</v>
    <v>2089.1999999999998</v>
    <v>2110.35</v>
    <v>2161.4499999999998</v>
    <v>2181.6</v>
    <v>2204.6</v>
    <v>2220.1</v>
    <v>2190.9</v>
    <v>2232.1999999999998</v>
  </a>
  <a r="1">
    <v>1394.35</v>
  </a>
  <a r="1" c="248">
    <v>6072.7</v>
    <v>6202.4</v>
    <v>6198.6</v>
    <v>6117.8</v>
    <v>6136.15</v>
    <v>6149.55</v>
    <v>6154.3</v>
    <v>6133.9</v>
    <v>6129.7</v>
    <v>6125.45</v>
    <v>6015.4</v>
    <v>5941.85</v>
    <v>6195.55</v>
    <v>6180.9</v>
    <v>6162.45</v>
    <v>6231.45</v>
    <v>6262</v>
    <v>6400.1</v>
    <v>6228.1</v>
    <v>6200.5</v>
    <v>6331.9</v>
    <v>6359.15</v>
    <v>6248.25</v>
    <v>6224.3</v>
    <v>6193.15</v>
    <v>6170.1</v>
    <v>6167.8</v>
    <v>6199.5</v>
    <v>6156.55</v>
    <v>6377.15</v>
    <v>6410.1</v>
    <v>6544.1</v>
    <v>6661.1</v>
    <v>6752.2</v>
    <v>6980.1</v>
    <v>6944.95</v>
    <v>6931.95</v>
    <v>6966.6</v>
    <v>7165.5</v>
    <v>7524.5</v>
    <v>7519.6</v>
    <v>7498.45</v>
    <v>7523.4</v>
    <v>7506.35</v>
    <v>7457.3</v>
    <v>7463.2</v>
    <v>7430.65</v>
    <v>7445.55</v>
    <v>7417.55</v>
    <v>7414.15</v>
    <v>7411.5</v>
    <v>7428.8</v>
    <v>7442.45</v>
    <v>7813.85</v>
    <v>7793.65</v>
    <v>7899.05</v>
    <v>7793.4</v>
    <v>7795.45</v>
    <v>7543.3</v>
    <v>7515.4</v>
    <v>7668.1</v>
    <v>7522.75</v>
    <v>7695.05</v>
    <v>7724.2</v>
    <v>7735.15</v>
    <v>7747.9</v>
    <v>7732.2</v>
    <v>7817.1</v>
    <v>7855.75</v>
    <v>7929.3</v>
    <v>7862.9</v>
    <v>7865.55</v>
    <v>7739.3</v>
    <v>7761.35</v>
    <v>7737.3</v>
    <v>7710.2</v>
    <v>7646.65</v>
    <v>7855.65</v>
    <v>7482.15</v>
    <v>7484.25</v>
    <v>7400.2</v>
    <v>7413.95</v>
    <v>7455.35</v>
    <v>7516.25</v>
    <v>7525.1</v>
    <v>7673.65</v>
    <v>7577.5</v>
    <v>7581.45</v>
    <v>7452.7</v>
    <v>7579.1</v>
    <v>7534.25</v>
    <v>7555.7</v>
    <v>7607.65</v>
    <v>7484.95</v>
    <v>7058.3</v>
    <v>7114.3</v>
    <v>7177.3</v>
    <v>7125.8</v>
    <v>6807.05</v>
    <v>6905.75</v>
    <v>6997.25</v>
    <v>7038.7</v>
    <v>7180.5</v>
    <v>7069.25</v>
    <v>6951.75</v>
    <v>7103.15</v>
    <v>7361.5</v>
    <v>7440.3</v>
    <v>7452.5</v>
    <v>7218.75</v>
    <v>7065.9</v>
    <v>6847.25</v>
    <v>7028.85</v>
    <v>6901.1</v>
    <v>6634.15</v>
    <v>6577.55</v>
    <v>6771.2</v>
    <v>6917.75</v>
    <v>6852</v>
    <v>6890.75</v>
    <v>6906.65</v>
    <v>6911.65</v>
    <v>6871.1</v>
    <v>6977.3</v>
    <v>7219.6</v>
    <v>7343</v>
    <v>7670.8</v>
    <v>7748.25</v>
    <v>7659.35</v>
    <v>7731.3</v>
    <v>7669.85</v>
    <v>7774.5</v>
    <v>7808.35</v>
    <v>7832.2</v>
    <v>7852.6</v>
    <v>7744</v>
    <v>7571.8</v>
    <v>7530.25</v>
    <v>7373.75</v>
    <v>6931.75</v>
    <v>6963.75</v>
    <v>6837</v>
    <v>6867.25</v>
    <v>7000.25</v>
    <v>7014.6</v>
    <v>7247.45</v>
    <v>7110.65</v>
    <v>7158.4</v>
    <v>6930.6</v>
    <v>7055</v>
    <v>7117.35</v>
    <v>7137</v>
    <v>7011.6</v>
    <v>6785.95</v>
    <v>7142.05</v>
    <v>7068.6</v>
    <v>7082.45</v>
    <v>7030.1</v>
    <v>7006.35</v>
    <v>7011.35</v>
    <v>7044.55</v>
    <v>6627.8</v>
    <v>6969.4</v>
    <v>7002.3</v>
    <v>6831.55</v>
    <v>6748.35</v>
    <v>6537.9</v>
    <v>6125</v>
    <v>6161.85</v>
    <v>6472.5</v>
    <v>6584.9</v>
    <v>6628</v>
    <v>6665.45</v>
    <v>6666.55</v>
    <v>6840.6</v>
    <v>6994.4</v>
    <v>6870.4</v>
    <v>6985.8</v>
    <v>7004.8</v>
    <v>6997.55</v>
    <v>6973.5</v>
    <v>7001.4</v>
    <v>7039.35</v>
    <v>7251.85</v>
    <v>7259.95</v>
    <v>7408.1</v>
    <v>7490.65</v>
    <v>7388.45</v>
    <v>7346.95</v>
    <v>7290.2</v>
    <v>7366.6</v>
    <v>7336.65</v>
    <v>7274.5</v>
    <v>7328.45</v>
    <v>7261.45</v>
    <v>7259.55</v>
    <v>7032.5</v>
    <v>7138.1</v>
    <v>7110.75</v>
    <v>7005.5</v>
    <v>7240.55</v>
    <v>6714.1</v>
    <v>6727.65</v>
    <v>6671.8</v>
    <v>6626.15</v>
    <v>6339.75</v>
    <v>6309.45</v>
    <v>6000.3</v>
    <v>6036.95</v>
    <v>5928.45</v>
    <v>5807</v>
    <v>5593.4</v>
    <v>5515.75</v>
    <v>5645.4</v>
    <v>5837.3</v>
    <v>5815.2</v>
    <v>5707</v>
    <v>5769.6</v>
    <v>5794</v>
    <v>5798.8</v>
    <v>5827.4</v>
    <v>5817.8</v>
    <v>5993.5</v>
    <v>6111.2</v>
    <v>6082.15</v>
    <v>6010.15</v>
    <v>6057.85</v>
    <v>6028.2</v>
    <v>6021</v>
    <v>5878.6</v>
    <v>5954.3</v>
    <v>5898.55</v>
    <v>5667.5</v>
    <v>5358.25</v>
    <v>5375.75</v>
    <v>5484.95</v>
    <v>5283.9</v>
    <v>5419.55</v>
    <v>5470.45</v>
    <v>5549.15</v>
    <v>5439.6</v>
    <v>5448.15</v>
    <v>5587.75</v>
    <v>5641.2</v>
    <v>5576.25</v>
    <v>5512.8</v>
    <v>5400.5</v>
    <v>5614.4</v>
  </a>
  <a r="1">
    <v>6072.7</v>
  </a>
  <a r="1" c="248">
    <v>343.15</v>
    <v>341.45</v>
    <v>335.35</v>
    <v>333.5</v>
    <v>344.35</v>
    <v>339.95</v>
    <v>341.65</v>
    <v>337</v>
    <v>340.6</v>
    <v>341.25</v>
    <v>343.85</v>
    <v>337.45</v>
    <v>353.85</v>
    <v>347.15</v>
    <v>341.45</v>
    <v>337.9</v>
    <v>335.75</v>
    <v>333.25</v>
    <v>337.6</v>
    <v>335.8</v>
    <v>333.4</v>
    <v>332.05</v>
    <v>327.55</v>
    <v>327.25</v>
    <v>323.05</v>
    <v>312.14999999999998</v>
    <v>319</v>
    <v>327.45</v>
    <v>325.89999999999998</v>
    <v>326.45</v>
    <v>326</v>
    <v>318.35000000000002</v>
    <v>314.75</v>
    <v>301.8</v>
    <v>313.25</v>
    <v>310.64999999999998</v>
    <v>308.85000000000002</v>
    <v>309.05</v>
    <v>320.75</v>
    <v>318.25</v>
    <v>317.05</v>
    <v>322.55</v>
    <v>318.05</v>
    <v>321.55</v>
    <v>324.35000000000002</v>
    <v>326.35000000000002</v>
    <v>330.25</v>
    <v>325.5</v>
    <v>322.55</v>
    <v>322.55</v>
    <v>324.05</v>
    <v>323.25</v>
    <v>314</v>
    <v>309.95</v>
    <v>312.5</v>
    <v>312.25</v>
    <v>309.39999999999998</v>
    <v>315.3</v>
    <v>311.7</v>
    <v>309.85000000000002</v>
    <v>309.7</v>
    <v>308.60000000000002</v>
    <v>310.25</v>
    <v>309.60000000000002</v>
    <v>310</v>
    <v>309.75</v>
    <v>309.60000000000002</v>
    <v>309.2</v>
    <v>308.85000000000002</v>
    <v>328.45</v>
    <v>343.35</v>
    <v>340.6</v>
    <v>325.7</v>
    <v>328</v>
    <v>331.65</v>
    <v>335.6</v>
    <v>328.35</v>
    <v>330.25</v>
    <v>329.95</v>
    <v>321.2</v>
    <v>335.75</v>
    <v>326.8</v>
    <v>335.75</v>
    <v>333.55</v>
    <v>341.65</v>
    <v>328.95</v>
    <v>332.1</v>
    <v>327.75</v>
    <v>322.7</v>
    <v>322.55</v>
    <v>319.10000000000002</v>
    <v>322</v>
    <v>315.89999999999998</v>
    <v>308.55</v>
    <v>301</v>
    <v>305.60000000000002</v>
    <v>305.25</v>
    <v>314.5</v>
    <v>308.64999999999998</v>
    <v>299.14999999999998</v>
    <v>295.8</v>
    <v>300.45</v>
    <v>302.25</v>
    <v>300.45</v>
    <v>298.39999999999998</v>
    <v>303.60000000000002</v>
    <v>312.75</v>
    <v>310.89999999999998</v>
    <v>313.45</v>
    <v>317.5</v>
    <v>321.35000000000002</v>
    <v>321.55</v>
    <v>319.64999999999998</v>
    <v>314.14999999999998</v>
    <v>302.39999999999998</v>
    <v>301.85000000000002</v>
    <v>303.64999999999998</v>
    <v>322.10000000000002</v>
    <v>320.39999999999998</v>
    <v>315.10000000000002</v>
    <v>314.85000000000002</v>
    <v>318.55</v>
    <v>317.95</v>
    <v>314</v>
    <v>325.3</v>
    <v>323.55</v>
    <v>318.75</v>
    <v>320.3</v>
    <v>320.7</v>
    <v>324</v>
    <v>323.39999999999998</v>
    <v>320.55</v>
    <v>327.55</v>
    <v>330.6</v>
    <v>321.75</v>
    <v>315.60000000000002</v>
    <v>316.14999999999998</v>
    <v>313.25</v>
    <v>310</v>
    <v>298.5</v>
    <v>298.89999999999998</v>
    <v>295.25</v>
    <v>298.95</v>
    <v>302.05</v>
    <v>300.39999999999998</v>
    <v>310.89999999999998</v>
    <v>312.5</v>
    <v>323.7</v>
    <v>322.5</v>
    <v>327</v>
    <v>325</v>
    <v>325.39999999999998</v>
    <v>324.10000000000002</v>
    <v>302.05</v>
    <v>314.55</v>
    <v>314.39999999999998</v>
    <v>310.60000000000002</v>
    <v>305.25</v>
    <v>298.45</v>
    <v>294.39999999999998</v>
    <v>292.3</v>
    <v>264.55</v>
    <v>282.2</v>
    <v>282.7</v>
    <v>285.3</v>
    <v>282.7</v>
    <v>280.95</v>
    <v>270.2</v>
    <v>271.39999999999998</v>
    <v>272.95</v>
    <v>274.85000000000002</v>
    <v>275.95</v>
    <v>273.5</v>
    <v>272.5</v>
    <v>277.05</v>
    <v>284.55</v>
    <v>282.25</v>
    <v>282.10000000000002</v>
    <v>279.89999999999998</v>
    <v>279.14999999999998</v>
    <v>282.25</v>
    <v>272.25</v>
    <v>271.75</v>
    <v>273.5</v>
    <v>269.2</v>
    <v>283.2</v>
    <v>297.85000000000002</v>
    <v>297.85000000000002</v>
    <v>302.60000000000002</v>
    <v>296.89999999999998</v>
    <v>301.39999999999998</v>
    <v>303.75</v>
    <v>301.7</v>
    <v>308.3</v>
    <v>301.85000000000002</v>
    <v>297.39999999999998</v>
    <v>302.60000000000002</v>
    <v>301.05</v>
    <v>295.05</v>
    <v>279</v>
    <v>284.7</v>
    <v>284.75</v>
    <v>282.8</v>
    <v>284.60000000000002</v>
    <v>278.5</v>
    <v>273.7</v>
    <v>273.39999999999998</v>
    <v>273.39999999999998</v>
    <v>267.8</v>
    <v>264.25</v>
    <v>245.75</v>
    <v>242.1</v>
    <v>247</v>
    <v>242.75</v>
    <v>243.5</v>
    <v>250.65</v>
    <v>242</v>
    <v>251.55</v>
    <v>251.55</v>
    <v>247.95</v>
    <v>238.95</v>
    <v>238.8</v>
    <v>243.4</v>
    <v>232.1</v>
    <v>239.65</v>
    <v>237.3</v>
    <v>237.3</v>
    <v>238.7</v>
    <v>234.3</v>
    <v>232.45</v>
    <v>230.45</v>
    <v>232.35</v>
    <v>229.3</v>
    <v>224.95</v>
    <v>224.2</v>
    <v>226.4</v>
    <v>217.4</v>
    <v>205.95</v>
    <v>216.2</v>
    <v>239.3</v>
    <v>241.55</v>
    <v>242.5</v>
    <v>236.9</v>
    <v>247</v>
    <v>249</v>
    <v>248.6</v>
    <v>243.05</v>
    <v>245.2</v>
  </a>
  <a r="1">
    <v>343.15</v>
  </a>
  <a r="1" c="248">
    <v>964.55</v>
    <v>1012.75</v>
    <v>1017.05</v>
    <v>1028.6500000000001</v>
    <v>1019.4</v>
    <v>1004.2</v>
    <v>989.2</v>
    <v>979.7</v>
    <v>995.8</v>
    <v>1008.65</v>
    <v>979.15</v>
    <v>945.1</v>
    <v>988.25</v>
    <v>980.25</v>
    <v>942.2</v>
    <v>914.45</v>
    <v>945.65</v>
    <v>924.3</v>
    <v>882.3</v>
    <v>876.15</v>
    <v>890.9</v>
    <v>898.15</v>
    <v>889.65</v>
    <v>910.55</v>
    <v>906.55</v>
    <v>908.4</v>
    <v>901.5</v>
    <v>913.7</v>
    <v>919.1</v>
    <v>925.25</v>
    <v>936.85</v>
    <v>942.5</v>
    <v>935.85</v>
    <v>933.65</v>
    <v>949.7</v>
    <v>997.15</v>
    <v>1046.45</v>
    <v>1049.0999999999999</v>
    <v>1060.3499999999999</v>
    <v>1068.3499999999999</v>
    <v>1079.8</v>
    <v>1085.3499999999999</v>
    <v>1081.3499999999999</v>
    <v>1112.75</v>
    <v>1110.05</v>
    <v>1158.3</v>
    <v>1215.95</v>
    <v>1185.2</v>
    <v>1149.4000000000001</v>
    <v>1126.95</v>
    <v>1169.6500000000001</v>
    <v>1153.25</v>
    <v>1131.1500000000001</v>
    <v>1120.7</v>
    <v>1141.55</v>
    <v>1149.2</v>
    <v>1151.8</v>
    <v>1153.45</v>
    <v>1144.5</v>
    <v>1138.6500000000001</v>
    <v>1146.5999999999999</v>
    <v>1151.05</v>
    <v>1176.0999999999999</v>
    <v>1222.2</v>
    <v>1214.5999999999999</v>
    <v>1205.6500000000001</v>
    <v>1176.55</v>
    <v>1162.0999999999999</v>
    <v>1208.3499999999999</v>
    <v>1193.5</v>
    <v>1206.55</v>
    <v>1203.6500000000001</v>
    <v>1181.3499999999999</v>
    <v>1179.1500000000001</v>
    <v>1198.95</v>
    <v>1202.1500000000001</v>
    <v>1202.4000000000001</v>
    <v>1179.95</v>
    <v>1206.0999999999999</v>
    <v>1147.1500000000001</v>
    <v>1152.8499999999999</v>
    <v>1172.3499999999999</v>
    <v>1174.25</v>
    <v>1204.5</v>
    <v>1200.4000000000001</v>
    <v>1226</v>
    <v>1230.8</v>
    <v>1228.8499999999999</v>
    <v>1230.8</v>
    <v>1292.3</v>
    <v>1305.05</v>
    <v>1314.35</v>
    <v>1313.5</v>
    <v>1345.75</v>
    <v>1340.95</v>
    <v>1407.05</v>
    <v>1391.35</v>
    <v>1405.05</v>
    <v>1372.55</v>
    <v>1352.75</v>
    <v>1295.4000000000001</v>
    <v>1328.6</v>
    <v>1341.6</v>
    <v>1389.65</v>
    <v>1378.7</v>
    <v>1389.7</v>
    <v>1390.5</v>
    <v>1390.1</v>
    <v>1388.9</v>
    <v>1385.95</v>
    <v>1436.35</v>
    <v>1439.25</v>
    <v>1402.25</v>
    <v>1413.25</v>
    <v>1369.5</v>
    <v>1383.15</v>
    <v>1403.1</v>
    <v>1422.05</v>
    <v>1385.4</v>
    <v>1375.5</v>
    <v>1398.8</v>
    <v>1392.65</v>
    <v>1311.05</v>
    <v>1330.25</v>
    <v>1346.9</v>
    <v>1366.7</v>
    <v>1399.65</v>
    <v>1409.8</v>
    <v>1423.1</v>
    <v>1438.9</v>
    <v>1567.95</v>
    <v>1647.55</v>
    <v>1661.8</v>
    <v>1697.95</v>
    <v>1835.3</v>
    <v>1900.1</v>
    <v>1938.45</v>
    <v>1966.7</v>
    <v>1934.55</v>
    <v>1837.85</v>
    <v>1929</v>
    <v>1910.25</v>
    <v>1938.4</v>
    <v>1877.85</v>
    <v>1904</v>
    <v>1916.3</v>
    <v>1912.55</v>
    <v>1950.35</v>
    <v>2024.65</v>
    <v>1928</v>
    <v>1919.8</v>
    <v>1907.95</v>
    <v>1907.6</v>
    <v>1862.15</v>
    <v>1889.5</v>
    <v>1931.75</v>
    <v>2047.6</v>
    <v>2041.85</v>
    <v>1955.9</v>
    <v>1971.95</v>
    <v>1987.35</v>
    <v>1849.75</v>
    <v>1923.5</v>
    <v>1843.4</v>
    <v>1882.55</v>
    <v>1950.9</v>
    <v>1894.3</v>
    <v>1803.75</v>
    <v>1783.95</v>
    <v>1828.75</v>
    <v>1881.85</v>
    <v>1860.05</v>
    <v>1822.4</v>
    <v>1798.75</v>
    <v>1833.65</v>
    <v>1901.2</v>
    <v>1876.05</v>
    <v>1877.45</v>
    <v>1921.4</v>
    <v>1911.4</v>
    <v>1921.25</v>
    <v>1930.85</v>
    <v>1923.3</v>
    <v>1857.15</v>
    <v>1914.7</v>
    <v>1945.1</v>
    <v>2110.4499999999998</v>
    <v>2189.8000000000002</v>
    <v>2197.4</v>
    <v>2166</v>
    <v>2321.85</v>
    <v>2665.15</v>
    <v>2792.4</v>
    <v>2864.3</v>
    <v>2970.5</v>
    <v>2911.95</v>
    <v>2810.85</v>
    <v>2811.5</v>
    <v>2882.8</v>
    <v>2824</v>
    <v>2952.45</v>
    <v>2841.65</v>
    <v>2912.2</v>
    <v>2882.8</v>
    <v>2830.35</v>
    <v>2671.35</v>
    <v>2845.9</v>
    <v>2874.8</v>
    <v>2706.4</v>
    <v>2486.6999999999998</v>
    <v>2648.05</v>
    <v>2436.8000000000002</v>
    <v>2171.5500000000002</v>
    <v>2281.6999999999998</v>
    <v>2285.8000000000002</v>
    <v>2396.1</v>
    <v>2317.5</v>
    <v>2273.65</v>
    <v>2248.35</v>
    <v>2136.3000000000002</v>
    <v>2187.35</v>
    <v>2164</v>
    <v>2166.4499999999998</v>
    <v>2151.65</v>
    <v>1888.95</v>
    <v>1848.4</v>
    <v>1925.8</v>
    <v>1855.9</v>
    <v>1802.35</v>
    <v>1829.25</v>
    <v>1801.9</v>
    <v>1812.65</v>
    <v>1757.6</v>
    <v>1798.7</v>
    <v>1788.75</v>
    <v>1757.85</v>
    <v>1711.1</v>
    <v>1711.25</v>
    <v>1743.65</v>
    <v>1809.1</v>
    <v>1736.1</v>
    <v>1796.75</v>
    <v>1857.6</v>
    <v>1917.65</v>
    <v>1909.85</v>
    <v>1901.7</v>
    <v>1929.6</v>
    <v>1963.65</v>
  </a>
  <a r="1">
    <v>964.55</v>
  </a>
  <a r="1" c="248">
    <v>587.70000000000005</v>
    <v>591.79999999999995</v>
    <v>594.4</v>
    <v>596.1</v>
    <v>595.6</v>
    <v>593.15</v>
    <v>589.15</v>
    <v>585.29999999999995</v>
    <v>584.45000000000005</v>
    <v>580.29999999999995</v>
    <v>588.79999999999995</v>
    <v>588.20000000000005</v>
    <v>588.45000000000005</v>
    <v>590.15</v>
    <v>595.35</v>
    <v>588.70000000000005</v>
    <v>590.1</v>
    <v>584.6</v>
    <v>600.70000000000005</v>
    <v>599.04999999999995</v>
    <v>614.25</v>
    <v>588.1</v>
    <v>589.54999999999995</v>
    <v>585.20000000000005</v>
    <v>581.75</v>
    <v>579.79999999999995</v>
    <v>575.1</v>
    <v>575.4</v>
    <v>588.29999999999995</v>
    <v>588.35</v>
    <v>596.6</v>
    <v>597.4</v>
    <v>611.70000000000005</v>
    <v>609.9</v>
    <v>592.85</v>
    <v>600.1</v>
    <v>605.5</v>
    <v>608.75</v>
    <v>616.75</v>
    <v>621.5</v>
    <v>626.25</v>
    <v>640.85</v>
    <v>641.25</v>
    <v>634.79999999999995</v>
    <v>638</v>
    <v>640.65</v>
    <v>638.29999999999995</v>
    <v>640.20000000000005</v>
    <v>639.20000000000005</v>
    <v>637.20000000000005</v>
    <v>640.4</v>
    <v>653.95000000000005</v>
    <v>645.65</v>
    <v>651.29999999999995</v>
    <v>648.4</v>
    <v>647.65</v>
    <v>651.9</v>
    <v>633.20000000000005</v>
    <v>626.35</v>
    <v>623.15</v>
    <v>617.04999999999995</v>
    <v>617.95000000000005</v>
    <v>624.20000000000005</v>
    <v>616.20000000000005</v>
    <v>614.95000000000005</v>
    <v>615.15</v>
    <v>607</v>
    <v>608.65</v>
    <v>616.79999999999995</v>
    <v>623.79999999999995</v>
    <v>615.20000000000005</v>
    <v>614.15</v>
    <v>605.25</v>
    <v>592.65</v>
    <v>587.4</v>
    <v>590.75</v>
    <v>581.29999999999995</v>
    <v>581.35</v>
    <v>591.65</v>
    <v>589.70000000000005</v>
    <v>585.85</v>
    <v>597.04999999999995</v>
    <v>598.04999999999995</v>
    <v>610.54999999999995</v>
    <v>612.54999999999995</v>
    <v>606.79999999999995</v>
    <v>603.20000000000005</v>
    <v>605.25</v>
    <v>599</v>
    <v>602.45000000000005</v>
    <v>604</v>
    <v>610</v>
    <v>608</v>
    <v>608.75</v>
    <v>606.79999999999995</v>
    <v>611.54999999999995</v>
    <v>602.95000000000005</v>
    <v>606.4</v>
    <v>602</v>
    <v>598</v>
    <v>594.95000000000005</v>
    <v>576.1</v>
    <v>578.54999999999995</v>
    <v>581.35</v>
    <v>567.29999999999995</v>
    <v>572.4</v>
    <v>574.04999999999995</v>
    <v>579.75</v>
    <v>577.79999999999995</v>
    <v>578.9</v>
    <v>579.4</v>
    <v>573.29999999999995</v>
    <v>570.25</v>
    <v>564.75</v>
    <v>558.20000000000005</v>
    <v>559.1</v>
    <v>564.04999999999995</v>
    <v>569.45000000000005</v>
    <v>563.70000000000005</v>
    <v>561.45000000000005</v>
    <v>562.45000000000005</v>
    <v>566.6</v>
    <v>571.54999999999995</v>
    <v>580.04999999999995</v>
    <v>581.15</v>
    <v>574.04999999999995</v>
    <v>582.5</v>
    <v>582.54999999999995</v>
    <v>587.5</v>
    <v>589.1</v>
    <v>587.54999999999995</v>
    <v>582.5</v>
    <v>580.70000000000005</v>
    <v>575.79999999999995</v>
    <v>569.6</v>
    <v>563.9</v>
    <v>568.54999999999995</v>
    <v>559.85</v>
    <v>551.54999999999995</v>
    <v>546.1</v>
    <v>542.79999999999995</v>
    <v>529.04999999999995</v>
    <v>533.95000000000005</v>
    <v>536.75</v>
    <v>546.45000000000005</v>
    <v>557.45000000000005</v>
    <v>556.45000000000005</v>
    <v>569</v>
    <v>566.70000000000005</v>
    <v>562.25</v>
    <v>570.5</v>
    <v>564.6</v>
    <v>560.85</v>
    <v>553.1</v>
    <v>562.45000000000005</v>
    <v>561.85</v>
    <v>554.4</v>
    <v>547.79999999999995</v>
    <v>553.6</v>
    <v>550.04999999999995</v>
    <v>543.25</v>
    <v>533.70000000000005</v>
    <v>544.85</v>
    <v>563.35</v>
    <v>565.25</v>
    <v>562.9</v>
    <v>539.04999999999995</v>
    <v>505.95</v>
    <v>521.54999999999995</v>
    <v>528.1</v>
    <v>545.70000000000005</v>
    <v>547.54999999999995</v>
    <v>540.6</v>
    <v>556.65</v>
    <v>564.70000000000005</v>
    <v>560.25</v>
    <v>549.54999999999995</v>
    <v>534</v>
    <v>522.85</v>
    <v>523.75</v>
    <v>519.79999999999995</v>
    <v>515.15</v>
    <v>515.79999999999995</v>
    <v>527.70000000000005</v>
    <v>536.20000000000005</v>
    <v>542.45000000000005</v>
    <v>544.65</v>
    <v>548.95000000000005</v>
    <v>541.45000000000005</v>
    <v>550.54999999999995</v>
    <v>556.95000000000005</v>
    <v>552.4</v>
    <v>553.75</v>
    <v>555.9</v>
    <v>562.70000000000005</v>
    <v>549</v>
    <v>550.29999999999995</v>
    <v>561.85</v>
    <v>559.85</v>
    <v>551.29999999999995</v>
    <v>559.9</v>
    <v>559.85</v>
    <v>572.25</v>
    <v>556.70000000000005</v>
    <v>557.20000000000005</v>
    <v>538.04999999999995</v>
    <v>529.04999999999995</v>
    <v>510.8</v>
    <v>504.55</v>
    <v>502.55</v>
    <v>507.1</v>
    <v>498.35</v>
    <v>500.8</v>
    <v>496.8</v>
    <v>501.85</v>
    <v>509.8</v>
    <v>492.1</v>
    <v>503.35</v>
    <v>506.3</v>
    <v>502.15</v>
    <v>494.45</v>
    <v>497.85</v>
    <v>497.7</v>
    <v>510.1</v>
    <v>519</v>
    <v>517.54999999999995</v>
    <v>521.70000000000005</v>
    <v>513.95000000000005</v>
    <v>508.6</v>
    <v>501.25</v>
    <v>494.8</v>
    <v>497.65</v>
    <v>502.25</v>
    <v>497.8</v>
    <v>495.65</v>
    <v>496.3</v>
    <v>497</v>
    <v>484.6</v>
    <v>500.8</v>
    <v>505.9</v>
    <v>498.95</v>
    <v>505.15</v>
    <v>509.75</v>
    <v>515.70000000000005</v>
    <v>512.1</v>
    <v>501.2</v>
    <v>495.95</v>
    <v>511.25</v>
  </a>
  <a r="1">
    <v>587.70000000000005</v>
  </a>
  <a r="1" c="248">
    <v>106.8</v>
    <v>111.9</v>
    <v>109.8</v>
    <v>108.75</v>
    <v>109.55</v>
    <v>108.2</v>
    <v>106.75</v>
    <v>105.05</v>
    <v>104.1</v>
    <v>105.65</v>
    <v>102.15</v>
    <v>97.05</v>
    <v>101.8</v>
    <v>100.45</v>
    <v>97.95</v>
    <v>94.75</v>
    <v>97.05</v>
    <v>95.4</v>
    <v>95.85</v>
    <v>92.85</v>
    <v>91.85</v>
    <v>90.25</v>
    <v>88.15</v>
    <v>92.55</v>
    <v>90.35</v>
    <v>85.85</v>
    <v>83.4</v>
    <v>85</v>
    <v>84.95</v>
    <v>83.05</v>
    <v>79.95</v>
    <v>77.3</v>
    <v>77.45</v>
    <v>73.599999999999994</v>
    <v>77.25</v>
    <v>81.099999999999994</v>
    <v>85.15</v>
    <v>89.4</v>
    <v>93.85</v>
    <v>98.5</v>
    <v>103.4</v>
    <v>108.55</v>
    <v>103.15</v>
    <v>98</v>
    <v>93.1</v>
    <v>97.75</v>
    <v>102.55</v>
    <v>100.55</v>
    <v>99.2</v>
    <v>99.5</v>
    <v>98.55</v>
    <v>100.45</v>
    <v>95.45</v>
    <v>94.55</v>
    <v>95.9</v>
    <v>97.05</v>
    <v>95.85</v>
    <v>97</v>
    <v>96</v>
    <v>98.3</v>
    <v>97.1</v>
    <v>96.95</v>
    <v>101.75</v>
    <v>106.5</v>
    <v>101.55</v>
    <v>101.95</v>
    <v>101.6</v>
    <v>101.85</v>
    <v>101.65</v>
    <v>106.7</v>
    <v>112</v>
    <v>123.2</v>
    <v>124.85</v>
    <v>120.9</v>
    <v>123.2</v>
    <v>117.05</v>
    <v>111.2</v>
    <v>112.2</v>
    <v>108.75</v>
    <v>103.45</v>
    <v>100.5</v>
    <v>102.85</v>
    <v>104.1</v>
    <v>103.25</v>
    <v>105.4</v>
    <v>104.5</v>
    <v>109.7</v>
    <v>110.15</v>
    <v>108.1</v>
    <v>108.45</v>
    <v>107.15</v>
    <v>106.75</v>
    <v>104.3</v>
    <v>102.9</v>
    <v>100.95</v>
    <v>105.95</v>
    <v>105.9</v>
    <v>105.05</v>
    <v>101.25</v>
    <v>98.4</v>
    <v>99.35</v>
    <v>101.25</v>
    <v>101.75</v>
    <v>100.8</v>
    <v>99.5</v>
    <v>100.35</v>
    <v>103.95</v>
    <v>103.55</v>
    <v>104.05</v>
    <v>103.75</v>
    <v>103.35</v>
    <v>102.2</v>
    <v>101.3</v>
    <v>100.1</v>
    <v>97.1</v>
    <v>98.85</v>
    <v>99.65</v>
    <v>99.3</v>
    <v>98.65</v>
    <v>99.45</v>
    <v>101</v>
    <v>99.85</v>
    <v>99.45</v>
    <v>99.7</v>
    <v>101.3</v>
    <v>100.55</v>
    <v>99.85</v>
    <v>99.85</v>
    <v>100.2</v>
    <v>108.7</v>
    <v>108.55</v>
    <v>119.4</v>
    <v>116.45</v>
    <v>117.15</v>
    <v>116.05</v>
    <v>109.75</v>
    <v>113.9</v>
    <v>113.75</v>
    <v>109.95</v>
    <v>102.8</v>
    <v>107.15</v>
    <v>105.65</v>
    <v>105.75</v>
    <v>106.25</v>
    <v>108</v>
    <v>108.35</v>
    <v>107.6</v>
    <v>108.55</v>
    <v>111.7</v>
    <v>108.15</v>
    <v>107.6</v>
    <v>122.75</v>
    <v>125</v>
    <v>113.35</v>
    <v>117.95</v>
    <v>126.75</v>
    <v>132</v>
    <v>131.6</v>
    <v>120.15</v>
    <v>120.55</v>
    <v>125.55</v>
    <v>111.15</v>
    <v>124.05</v>
    <v>123.75</v>
    <v>123.1</v>
    <v>122.7</v>
    <v>119.75</v>
    <v>116.45</v>
    <v>118.7</v>
    <v>121.3</v>
    <v>122.5</v>
    <v>121.8</v>
    <v>122.15</v>
    <v>122.3</v>
    <v>122.9</v>
    <v>125.1</v>
    <v>124.55</v>
    <v>123.75</v>
    <v>130.19999999999999</v>
    <v>132.15</v>
    <v>143.19999999999999</v>
    <v>152.25</v>
    <v>173.55</v>
    <v>171.5</v>
    <v>185.1</v>
    <v>203.45</v>
    <v>211.95</v>
    <v>233.1</v>
    <v>244.75</v>
    <v>232.55</v>
    <v>220.95</v>
    <v>231.6</v>
    <v>230.8</v>
    <v>223.25</v>
    <v>234.4</v>
    <v>232.45</v>
    <v>235.05</v>
    <v>246.8</v>
    <v>259.10000000000002</v>
    <v>272.05</v>
    <v>285.64999999999998</v>
    <v>299.2</v>
    <v>284.25</v>
    <v>280.35000000000002</v>
    <v>280.35000000000002</v>
    <v>266.35000000000002</v>
    <v>278.14999999999998</v>
    <v>292.05</v>
    <v>281.60000000000002</v>
    <v>267.55</v>
    <v>255.3</v>
    <v>242.55</v>
    <v>254.65</v>
    <v>267.35000000000002</v>
    <v>280.7</v>
    <v>294.7</v>
    <v>297.39999999999998</v>
    <v>312.25</v>
    <v>327.85</v>
    <v>311.5</v>
    <v>299.35000000000002</v>
    <v>314.3</v>
    <v>328.1</v>
    <v>340.25</v>
    <v>323.25</v>
    <v>307.10000000000002</v>
    <v>295.35000000000002</v>
    <v>284.10000000000002</v>
    <v>298.3</v>
    <v>291.39999999999998</v>
    <v>284.5</v>
    <v>287.75</v>
    <v>280.10000000000002</v>
    <v>266.2</v>
    <v>266.64999999999998</v>
    <v>272.05</v>
    <v>259.3</v>
    <v>261.3</v>
    <v>248.25</v>
    <v>254.05</v>
    <v>247.3</v>
    <v>252.6</v>
    <v>264.45</v>
    <v>272.89999999999998</v>
    <v>270.25</v>
    <v>270.05</v>
    <v>262.85000000000002</v>
    <v>263.25</v>
  </a>
  <a r="1">
    <v>106.8</v>
  </a>
  <a r="1" c="248">
    <v>874.5</v>
    <v>918.2</v>
    <v>900.8</v>
    <v>921.95</v>
    <v>917.15</v>
    <v>909.3</v>
    <v>923.7</v>
    <v>881.25</v>
    <v>892.9</v>
    <v>896.55</v>
    <v>855</v>
    <v>815.7</v>
    <v>856.1</v>
    <v>880.6</v>
    <v>907.45</v>
    <v>931.05</v>
    <v>933.4</v>
    <v>922.2</v>
    <v>892.55</v>
    <v>888.35</v>
    <v>902</v>
    <v>902.95</v>
    <v>906.65</v>
    <v>924.95</v>
    <v>916.95</v>
    <v>886.4</v>
    <v>900.1</v>
    <v>908</v>
    <v>917.2</v>
    <v>928.05</v>
    <v>973.15</v>
    <v>1021.8</v>
    <v>1072.8499999999999</v>
    <v>1126.45</v>
    <v>1182.75</v>
    <v>1241.8499999999999</v>
    <v>1303.9000000000001</v>
    <v>1320.7</v>
    <v>1383.4</v>
    <v>1452.5</v>
    <v>1510.85</v>
    <v>1479.5</v>
    <v>1477.4</v>
    <v>1404.45</v>
    <v>1334.25</v>
    <v>1398.45</v>
    <v>1391.75</v>
    <v>1375.65</v>
    <v>1375</v>
    <v>1407.25</v>
    <v>1434.25</v>
    <v>1408.4</v>
    <v>1392.8</v>
    <v>1407.55</v>
    <v>1378.7</v>
    <v>1402.5</v>
    <v>1402.7</v>
    <v>1418.85</v>
    <v>1409.5</v>
    <v>1417.85</v>
    <v>1423.15</v>
    <v>1423.6</v>
    <v>1409.85</v>
    <v>1416.1</v>
    <v>1407.85</v>
    <v>1425.2</v>
    <v>1394.1</v>
    <v>1415.2</v>
    <v>1406.4</v>
    <v>1447.5</v>
    <v>1452</v>
    <v>1445.05</v>
    <v>1421</v>
    <v>1403.05</v>
    <v>1466.85</v>
    <v>1429.85</v>
    <v>1455.15</v>
    <v>1434.05</v>
    <v>1475.1</v>
    <v>1408.9</v>
    <v>1439.45</v>
    <v>1434.85</v>
    <v>1439.9</v>
    <v>1452</v>
    <v>1433.95</v>
    <v>1501.6</v>
    <v>1575.1</v>
    <v>1611.15</v>
    <v>1658.9</v>
    <v>1663.25</v>
    <v>1646.15</v>
    <v>1648.75</v>
    <v>1636.2</v>
    <v>1657.1</v>
    <v>1654.55</v>
    <v>1674.05</v>
    <v>1656.25</v>
    <v>1670.7</v>
    <v>1645.6</v>
    <v>1579.6</v>
    <v>1599.85</v>
    <v>1626.1</v>
    <v>1657.75</v>
    <v>1592.75</v>
    <v>1561.05</v>
    <v>1628.4</v>
    <v>1689.05</v>
    <v>1763.9</v>
    <v>1825</v>
    <v>1810</v>
    <v>1899.8</v>
    <v>1945.25</v>
    <v>1915.7</v>
    <v>1861.6</v>
    <v>1768.55</v>
    <v>1698.45</v>
    <v>1738.6</v>
    <v>1752.3</v>
    <v>1712.4</v>
    <v>1769.65</v>
    <v>1762.05</v>
    <v>1749.2</v>
    <v>1682.4</v>
    <v>1721.8</v>
    <v>1743.8</v>
    <v>1753.95</v>
    <v>1771.7</v>
    <v>1798.5</v>
    <v>1787.8</v>
    <v>1763.35</v>
    <v>1779.95</v>
    <v>1796.7</v>
    <v>1821.25</v>
    <v>1805.85</v>
    <v>1798.8</v>
    <v>1815.45</v>
    <v>1794.9</v>
    <v>1803.7</v>
    <v>1827.3</v>
    <v>1781.15</v>
    <v>1825.2</v>
    <v>1830.75</v>
    <v>1830.9</v>
    <v>1821.25</v>
    <v>1864.65</v>
    <v>1877.1</v>
    <v>1851.65</v>
    <v>1851.1</v>
    <v>1820.15</v>
    <v>1809.05</v>
    <v>1765</v>
    <v>1810.55</v>
    <v>1790.3</v>
    <v>1712.3</v>
    <v>1737.7</v>
    <v>1686.35</v>
    <v>1726.85</v>
    <v>1665.2</v>
    <v>1591.1</v>
    <v>1587.5</v>
    <v>1641.8</v>
    <v>1565.05</v>
    <v>1573.2</v>
    <v>1588.5</v>
    <v>1667.9</v>
    <v>1751.25</v>
    <v>1805.2</v>
    <v>1714.95</v>
    <v>1629.65</v>
    <v>1615.35</v>
    <v>1696.05</v>
    <v>1661.85</v>
    <v>1650.35</v>
    <v>1624.4</v>
    <v>1685.1</v>
    <v>1766.8</v>
    <v>1814.15</v>
    <v>1883.95</v>
    <v>1898</v>
    <v>1979.75</v>
    <v>2054.6</v>
    <v>2141.1999999999998</v>
    <v>2180.8000000000002</v>
    <v>2124.65</v>
    <v>2149.8000000000002</v>
    <v>2249.5</v>
    <v>2369.8000000000002</v>
    <v>2468.15</v>
    <v>2536.9499999999998</v>
    <v>2362.6999999999998</v>
    <v>2427.1</v>
    <v>2665</v>
    <v>2502.0500000000002</v>
    <v>2500.85</v>
    <v>2495</v>
    <v>2369.4</v>
    <v>2478.4</v>
    <v>2443.35</v>
    <v>2413</v>
    <v>2420</v>
    <v>2562.5</v>
    <v>2503</v>
    <v>2562.6</v>
    <v>2450.9499999999998</v>
    <v>2488.1999999999998</v>
    <v>2447.0500000000002</v>
    <v>2450.5</v>
    <v>2437.65</v>
    <v>2375.25</v>
    <v>2360.65</v>
    <v>2355.0500000000002</v>
    <v>2294.1</v>
    <v>2369.1</v>
    <v>2388.5500000000002</v>
    <v>2500.5</v>
    <v>2485.6999999999998</v>
    <v>2378.5</v>
    <v>2380.35</v>
    <v>2331.6</v>
    <v>2328.25</v>
    <v>2216.9499999999998</v>
    <v>2391.35</v>
    <v>2456.4499999999998</v>
    <v>2589.5</v>
    <v>2397.9</v>
    <v>2325.9</v>
    <v>2445.85</v>
    <v>2390.4499999999998</v>
    <v>2480.1</v>
    <v>2498.9499999999998</v>
    <v>2447.35</v>
    <v>2498.0500000000002</v>
    <v>2398.3000000000002</v>
    <v>2337.5500000000002</v>
    <v>2374.6999999999998</v>
    <v>2351.8000000000002</v>
    <v>2376.5</v>
    <v>2149.0500000000002</v>
    <v>1989.2</v>
    <v>2382.9</v>
    <v>2270.8000000000002</v>
    <v>2264.65</v>
    <v>2291.6</v>
    <v>2289.8000000000002</v>
    <v>2394.4</v>
    <v>2347.6999999999998</v>
    <v>2392.9</v>
    <v>2389</v>
  </a>
  <a r="1">
    <v>874.5</v>
  </a>
  <a r="1" c="248">
    <v>149.9</v>
    <v>147.5</v>
    <v>147.55000000000001</v>
    <v>146.25</v>
    <v>146.69999999999999</v>
    <v>146.4</v>
    <v>148.1</v>
    <v>148.15</v>
    <v>146.69999999999999</v>
    <v>145.55000000000001</v>
    <v>144.44999999999999</v>
    <v>142.9</v>
    <v>144.69999999999999</v>
    <v>144.1</v>
    <v>144</v>
    <v>142.44999999999999</v>
    <v>144.05000000000001</v>
    <v>142.15</v>
    <v>143.30000000000001</v>
    <v>143.9</v>
    <v>144.25</v>
    <v>144.69999999999999</v>
    <v>145.44999999999999</v>
    <v>146.1</v>
    <v>143.25</v>
    <v>142.19999999999999</v>
    <v>143.94999999999999</v>
    <v>144.4</v>
    <v>143.75</v>
    <v>142</v>
    <v>139.25</v>
    <v>138.35</v>
    <v>135.6</v>
    <v>133.94999999999999</v>
    <v>136.19999999999999</v>
    <v>138.85</v>
    <v>137.30000000000001</v>
    <v>138.55000000000001</v>
    <v>143.6</v>
    <v>145.85</v>
    <v>144.19999999999999</v>
    <v>141.6</v>
    <v>146.35</v>
    <v>146.35</v>
    <v>147.19999999999999</v>
    <v>149.15</v>
    <v>148.65</v>
    <v>154.6</v>
    <v>154.69999999999999</v>
    <v>161.05000000000001</v>
    <v>162.30000000000001</v>
    <v>156.69999999999999</v>
    <v>154.19999999999999</v>
    <v>156.4</v>
    <v>162.1</v>
    <v>167.35</v>
    <v>166.1</v>
    <v>167.05</v>
    <v>174.55</v>
    <v>185.7</v>
    <v>185.1</v>
    <v>188.7</v>
    <v>189.95</v>
    <v>197.95</v>
    <v>192.85</v>
    <v>190.7</v>
    <v>188.45</v>
    <v>196.85</v>
    <v>193.3</v>
    <v>190.05</v>
    <v>183.8</v>
    <v>185.3</v>
    <v>184.5</v>
    <v>180.5</v>
    <v>182.4</v>
    <v>175.9</v>
    <v>174.1</v>
    <v>175.05</v>
    <v>173.6</v>
    <v>166.55</v>
    <v>164.45</v>
    <v>170.75</v>
    <v>169.2</v>
    <v>169.75</v>
    <v>170.7</v>
    <v>171.7</v>
    <v>170.5</v>
    <v>166.7</v>
    <v>167</v>
    <v>166.95</v>
    <v>159.75</v>
    <v>159.05000000000001</v>
    <v>156.1</v>
    <v>153.4</v>
    <v>150.55000000000001</v>
    <v>156.19999999999999</v>
    <v>159.1</v>
    <v>158.55000000000001</v>
    <v>155.9</v>
    <v>154.25</v>
    <v>152</v>
    <v>155.55000000000001</v>
    <v>159.30000000000001</v>
    <v>159.75</v>
    <v>148.55000000000001</v>
    <v>150.65</v>
    <v>150.9</v>
    <v>152.65</v>
    <v>151.30000000000001</v>
    <v>149</v>
    <v>148.9</v>
    <v>148.1</v>
    <v>149.75</v>
    <v>146.44999999999999</v>
    <v>140.69999999999999</v>
    <v>144.65</v>
    <v>145.35</v>
    <v>147.69999999999999</v>
    <v>145.9</v>
    <v>146.05000000000001</v>
    <v>148.85</v>
    <v>146.75</v>
    <v>146.19999999999999</v>
    <v>146.05000000000001</v>
    <v>155.30000000000001</v>
    <v>153</v>
    <v>153.69999999999999</v>
    <v>154.65</v>
    <v>156.94999999999999</v>
    <v>160.69999999999999</v>
    <v>158.55000000000001</v>
    <v>159.35</v>
    <v>164.75</v>
    <v>164.75</v>
    <v>163.69999999999999</v>
    <v>160.80000000000001</v>
    <v>163.9</v>
    <v>165.05</v>
    <v>158.75</v>
    <v>156.30000000000001</v>
    <v>161.15</v>
    <v>160.55000000000001</v>
    <v>161.65</v>
    <v>159.80000000000001</v>
    <v>163.05000000000001</v>
    <v>163.85</v>
    <v>161.30000000000001</v>
    <v>160.4</v>
    <v>160.94999999999999</v>
    <v>159.94999999999999</v>
    <v>168.6</v>
    <v>168.05</v>
    <v>166.5</v>
    <v>161.65</v>
    <v>163.65</v>
    <v>163.85</v>
    <v>163.05000000000001</v>
    <v>167.3</v>
    <v>161.19999999999999</v>
    <v>159.9</v>
    <v>158.5</v>
    <v>150</v>
    <v>163.44999999999999</v>
    <v>169.55</v>
    <v>184.8</v>
    <v>188.95</v>
    <v>181</v>
    <v>188.7</v>
    <v>189.15</v>
    <v>186.65</v>
    <v>178.95</v>
    <v>181.75</v>
    <v>180.35</v>
    <v>172.9</v>
    <v>176.9</v>
    <v>176.55</v>
    <v>182.3</v>
    <v>183.35</v>
    <v>183.05</v>
    <v>187.4</v>
    <v>186.1</v>
    <v>191.25</v>
    <v>186</v>
    <v>182.9</v>
    <v>183.05</v>
    <v>186.15</v>
    <v>187.75</v>
    <v>187.9</v>
    <v>193.85</v>
    <v>190.75</v>
    <v>194.55</v>
    <v>196.4</v>
    <v>186</v>
    <v>186.6</v>
    <v>189.45</v>
    <v>197.75</v>
    <v>199.1</v>
    <v>206.9</v>
    <v>202.15</v>
    <v>188.45</v>
    <v>191.4</v>
    <v>187.5</v>
    <v>190.25</v>
    <v>182.85</v>
    <v>187.65</v>
    <v>187.35</v>
    <v>185.85</v>
    <v>187.4</v>
    <v>183.05</v>
    <v>170.05</v>
    <v>169.85</v>
    <v>167.05</v>
    <v>168.7</v>
    <v>171.7</v>
    <v>184.55</v>
    <v>185.55</v>
    <v>181.2</v>
    <v>185.95</v>
    <v>184.3</v>
    <v>182.35</v>
    <v>180.7</v>
    <v>183.25</v>
    <v>181.85</v>
    <v>187.2</v>
    <v>192.9</v>
    <v>196.05</v>
    <v>198.2</v>
    <v>197</v>
    <v>194.85</v>
    <v>197.55</v>
    <v>197.65</v>
    <v>198.75</v>
    <v>198.5</v>
    <v>191.05</v>
    <v>192.2</v>
    <v>190.05</v>
    <v>179.9</v>
    <v>182.65</v>
    <v>176.85</v>
    <v>184.8</v>
    <v>179.35</v>
    <v>177.15</v>
    <v>176.55</v>
    <v>182.05</v>
    <v>186.4</v>
    <v>188.75</v>
    <v>185.6</v>
    <v>183.25</v>
  </a>
  <a r="1">
    <v>149.9</v>
  </a>
  <a r="1" c="248">
    <v>908.52</v>
    <v>900.99</v>
    <v>898.18</v>
    <v>880</v>
    <v>874.32</v>
    <v>875.43</v>
    <v>886.11</v>
    <v>879.98</v>
    <v>877.77</v>
    <v>875.32</v>
    <v>874.17</v>
    <v>868.59</v>
    <v>873.51</v>
    <v>871.49</v>
    <v>866.38</v>
    <v>853.06</v>
    <v>826.38</v>
    <v>829.3</v>
    <v>837.05</v>
    <v>851.88</v>
    <v>846.5</v>
    <v>835.59</v>
    <v>829.41</v>
    <v>832.25</v>
    <v>832.58</v>
    <v>832.69</v>
    <v>820.43</v>
    <v>828.2</v>
    <v>839.32</v>
    <v>835.92</v>
    <v>831.05</v>
    <v>818.81</v>
    <v>801.11</v>
    <v>767.23</v>
    <v>803.15</v>
    <v>791.55</v>
    <v>831.12</v>
    <v>872.67</v>
    <v>916.3</v>
    <v>951.88</v>
    <v>933.79</v>
    <v>922.69</v>
    <v>920.89</v>
    <v>940.29</v>
    <v>934.64</v>
    <v>981.37</v>
    <v>1011.95</v>
    <v>981.79</v>
    <v>981.2</v>
    <v>983.13</v>
    <v>974.85</v>
    <v>986.92</v>
    <v>943.01</v>
    <v>990.16</v>
    <v>1009.7</v>
    <v>1034.74</v>
    <v>1064.75</v>
    <v>1068.7</v>
    <v>1057.95</v>
    <v>1058.3499999999999</v>
    <v>1068.8900000000001</v>
    <v>1082.8800000000001</v>
    <v>1122.53</v>
    <v>1148.67</v>
    <v>1099.3399999999999</v>
    <v>1154.3</v>
    <v>1212</v>
    <v>1219.25</v>
    <v>1192.75</v>
    <v>1171.8</v>
    <v>1176.5999999999999</v>
    <v>1149.5999999999999</v>
    <v>1116</v>
    <v>1077.25</v>
    <v>1066.7</v>
    <v>1098.2</v>
    <v>1042.8</v>
    <v>1071.4000000000001</v>
    <v>1065.7</v>
    <v>1039.95</v>
    <v>1050</v>
    <v>1068.7</v>
    <v>1066.9000000000001</v>
    <v>1059.4000000000001</v>
    <v>1082.6500000000001</v>
    <v>1082.7</v>
    <v>1101.7</v>
    <v>1084.95</v>
    <v>1145.25</v>
    <v>1168.6500000000001</v>
    <v>1198.9000000000001</v>
    <v>1189.3</v>
    <v>1197.2</v>
    <v>1156.8499999999999</v>
    <v>1105.75</v>
    <v>1117.55</v>
    <v>1153.4000000000001</v>
    <v>1196.8499999999999</v>
    <v>1181.5999999999999</v>
    <v>1116.25</v>
    <v>1148.9000000000001</v>
    <v>1115.8</v>
    <v>1114</v>
    <v>1097.0999999999999</v>
    <v>1066.55</v>
    <v>1080.05</v>
    <v>1084.75</v>
    <v>1066.9000000000001</v>
    <v>1083.95</v>
    <v>1078.25</v>
    <v>1100.8499999999999</v>
    <v>1094.05</v>
    <v>1085.95</v>
    <v>1080.8499999999999</v>
    <v>1056.9000000000001</v>
    <v>1064.75</v>
    <v>1079.6500000000001</v>
    <v>1072.2</v>
    <v>1084.3499999999999</v>
    <v>1082.7</v>
    <v>1075.05</v>
    <v>1103.5999999999999</v>
    <v>1105.75</v>
    <v>1127.45</v>
    <v>1194.25</v>
    <v>1317.4</v>
    <v>1327.2</v>
    <v>1334.25</v>
    <v>1302.5999999999999</v>
    <v>1308.9000000000001</v>
    <v>1388.4</v>
    <v>1428.7</v>
    <v>1436.5</v>
    <v>1480.3</v>
    <v>1486.45</v>
    <v>1449.5</v>
    <v>1388.35</v>
    <v>1391.65</v>
    <v>1379.1</v>
    <v>1243.75</v>
    <v>1283.8499999999999</v>
    <v>1208.75</v>
    <v>1212.8</v>
    <v>1310.3499999999999</v>
    <v>1312.85</v>
    <v>1309.25</v>
    <v>1290.6500000000001</v>
    <v>1259.2</v>
    <v>1292.3</v>
    <v>1288.9000000000001</v>
    <v>1286.5</v>
    <v>1262.2</v>
    <v>1222.7</v>
    <v>1165</v>
    <v>1185.75</v>
    <v>1190.2</v>
    <v>1228.55</v>
    <v>1200.1500000000001</v>
    <v>1227.55</v>
    <v>1206.75</v>
    <v>1200.0999999999999</v>
    <v>1114.5</v>
    <v>1194.05</v>
    <v>1218.25</v>
    <v>1183.3</v>
    <v>1194.75</v>
    <v>1157.95</v>
    <v>1148</v>
    <v>1158.05</v>
    <v>1217.5</v>
    <v>1258.5999999999999</v>
    <v>1251</v>
    <v>1213</v>
    <v>1192.7</v>
    <v>1198.55</v>
    <v>1210.7</v>
    <v>1231.3</v>
    <v>1224.55</v>
    <v>1220.7</v>
    <v>1219.5</v>
    <v>1208.75</v>
    <v>1206</v>
    <v>1229.3</v>
    <v>1247.95</v>
    <v>1260.05</v>
    <v>1268.55</v>
    <v>1270.1500000000001</v>
    <v>1272.2</v>
    <v>1254.05</v>
    <v>1245.8</v>
    <v>1275.95</v>
    <v>1287.8499999999999</v>
    <v>1257</v>
    <v>1270.0999999999999</v>
    <v>1229.25</v>
    <v>1207.55</v>
    <v>1207.75</v>
    <v>1225.8499999999999</v>
    <v>1218.8499999999999</v>
    <v>1196.75</v>
    <v>1194.5999999999999</v>
    <v>1201.4000000000001</v>
    <v>1225.1500000000001</v>
    <v>1221.75</v>
    <v>1219.6500000000001</v>
    <v>1183.45</v>
    <v>1152.25</v>
    <v>1110.4000000000001</v>
    <v>1119</v>
    <v>1079</v>
    <v>1035.3</v>
    <v>1002.45</v>
    <v>1034.3</v>
    <v>966.9</v>
    <v>1108.8</v>
    <v>1107.9000000000001</v>
    <v>1061.5</v>
    <v>1052.4000000000001</v>
    <v>1039.1500000000001</v>
    <v>1015.65</v>
    <v>944.75</v>
    <v>909.4</v>
    <v>937.4</v>
    <v>1033.45</v>
    <v>1052.05</v>
    <v>1046.6500000000001</v>
    <v>1029.55</v>
    <v>1015.85</v>
    <v>999.85</v>
    <v>996.85</v>
    <v>998.6</v>
    <v>1014.75</v>
    <v>1002.75</v>
    <v>981.45</v>
    <v>969.6</v>
    <v>1019.7</v>
    <v>991.65</v>
    <v>957.75</v>
    <v>928.75</v>
    <v>956</v>
    <v>980.7</v>
    <v>1016.25</v>
    <v>1025.75</v>
    <v>1041.05</v>
    <v>1026.95</v>
    <v>1043.05</v>
    <v>1060.3</v>
    <v>1009.45</v>
  </a>
  <a r="1">
    <v>908.52</v>
  </a>
  <a r="1" c="248">
    <v>11923.1</v>
    <v>12090.8</v>
    <v>12374.15</v>
    <v>12333.9</v>
    <v>12854.75</v>
    <v>12908.9</v>
    <v>12909.4</v>
    <v>12991.2</v>
    <v>12958.95</v>
    <v>12745.7</v>
    <v>12721.1</v>
    <v>12597.15</v>
    <v>13064.6</v>
    <v>13201.2</v>
    <v>13525.05</v>
    <v>13807.85</v>
    <v>13970.55</v>
    <v>14599.05</v>
    <v>14222.2</v>
    <v>14125.15</v>
    <v>14295</v>
    <v>14187.2</v>
    <v>13994.9</v>
    <v>14005.65</v>
    <v>14242.9</v>
    <v>14036.5</v>
    <v>14206.2</v>
    <v>14340.7</v>
    <v>14317.5</v>
    <v>14549.3</v>
    <v>14737.25</v>
    <v>15006.35</v>
    <v>14978.55</v>
    <v>15271.9</v>
    <v>16461.7</v>
    <v>15904.4</v>
    <v>15958.8</v>
    <v>16195.6</v>
    <v>16560.400000000001</v>
    <v>17148.75</v>
    <v>16786.3</v>
    <v>16703.25</v>
    <v>16734.349999999999</v>
    <v>16747</v>
    <v>16781.2</v>
    <v>16560.75</v>
    <v>16750.5</v>
    <v>16938.2</v>
    <v>16831.25</v>
    <v>16828.900000000001</v>
    <v>16733</v>
    <v>16840.2</v>
    <v>17018.95</v>
    <v>17587.25</v>
    <v>17614.75</v>
    <v>18503.849999999999</v>
    <v>18526</v>
    <v>18031.099999999999</v>
    <v>17550.349999999999</v>
    <v>17433.75</v>
    <v>17786.75</v>
    <v>17177.8</v>
    <v>17806.2</v>
    <v>17847.5</v>
    <v>17616.599999999999</v>
    <v>17470.25</v>
    <v>17549.45</v>
    <v>17713.95</v>
    <v>18222.650000000001</v>
    <v>18188.25</v>
    <v>18488.900000000001</v>
    <v>18677.95</v>
    <v>19076.55</v>
    <v>18603.2</v>
    <v>18579.599999999999</v>
    <v>18658.150000000001</v>
    <v>18087.150000000001</v>
    <v>18353.349999999999</v>
    <v>18012</v>
    <v>17987.7</v>
    <v>17821.150000000001</v>
    <v>17565.7</v>
    <v>17542.599999999999</v>
    <v>17509.45</v>
    <v>17594</v>
    <v>18319.75</v>
    <v>18172.5</v>
    <v>18326.150000000001</v>
    <v>17871.349999999999</v>
    <v>18273.8</v>
    <v>18130.5</v>
    <v>18209.75</v>
    <v>18255.400000000001</v>
    <v>17921.25</v>
    <v>17073.75</v>
    <v>17368.099999999999</v>
    <v>17408.7</v>
    <v>17368.849999999999</v>
    <v>16682.55</v>
    <v>16890.400000000001</v>
    <v>17237.349999999999</v>
    <v>17382.95</v>
    <v>17758.150000000001</v>
    <v>17488.7</v>
    <v>16893.45</v>
    <v>17109</v>
    <v>17621.650000000001</v>
    <v>17596.599999999999</v>
    <v>17711.099999999999</v>
    <v>17324</v>
    <v>17123.5</v>
    <v>16660.7</v>
    <v>16703.349999999999</v>
    <v>16204.2</v>
    <v>15826.2</v>
    <v>15831.95</v>
    <v>15945.9</v>
    <v>16169.9</v>
    <v>15920.55</v>
    <v>16013.1</v>
    <v>16100.85</v>
    <v>16249.05</v>
    <v>16167.55</v>
    <v>16406.2</v>
    <v>16981.3</v>
    <v>17135.45</v>
    <v>17988.400000000001</v>
    <v>17986.5</v>
    <v>17756.900000000001</v>
    <v>17798.8</v>
    <v>17799.5</v>
    <v>17935.3</v>
    <v>18225</v>
    <v>18209.7</v>
    <v>18370.599999999999</v>
    <v>18153.55</v>
    <v>18077.3</v>
    <v>17258.95</v>
    <v>16335.2</v>
    <v>15707.15</v>
    <v>15528.95</v>
    <v>15359.85</v>
    <v>15198.75</v>
    <v>15689.55</v>
    <v>15903.85</v>
    <v>16706</v>
    <v>16348.1</v>
    <v>16205.75</v>
    <v>15711.35</v>
    <v>15989.15</v>
    <v>16257.8</v>
    <v>16393.599999999999</v>
    <v>16113.1</v>
    <v>15674.15</v>
    <v>16375.25</v>
    <v>16272.45</v>
    <v>16181.2</v>
    <v>16096.55</v>
    <v>16012.25</v>
    <v>16189.45</v>
    <v>16133.6</v>
    <v>15245.2</v>
    <v>15772.15</v>
    <v>16012.55</v>
    <v>16053</v>
    <v>15704.1</v>
    <v>15333.2</v>
    <v>14373.2</v>
    <v>14450.7</v>
    <v>15015.2</v>
    <v>15467.45</v>
    <v>15569</v>
    <v>15678.5</v>
    <v>15708.9</v>
    <v>16124.85</v>
    <v>16370.8</v>
    <v>16180.8</v>
    <v>16494.599999999999</v>
    <v>16407.349999999999</v>
    <v>16378.7</v>
    <v>16333.3</v>
    <v>16518.95</v>
    <v>16501.7</v>
    <v>17128.900000000001</v>
    <v>17060.45</v>
    <v>17139.2</v>
    <v>17196.349999999999</v>
    <v>16818.849999999999</v>
    <v>16720</v>
    <v>16553.900000000001</v>
    <v>16749</v>
    <v>16577.849999999999</v>
    <v>16318.05</v>
    <v>16090.05</v>
    <v>15827.25</v>
    <v>15720.55</v>
    <v>15509.3</v>
    <v>15835.75</v>
    <v>15454.2</v>
    <v>15265.15</v>
    <v>15434.35</v>
    <v>14826.4</v>
    <v>15011.85</v>
    <v>14911.15</v>
    <v>14957.45</v>
    <v>14322.45</v>
    <v>14139.25</v>
    <v>13640.5</v>
    <v>13783.85</v>
    <v>13630.1</v>
    <v>13329.8</v>
    <v>12850.7</v>
    <v>12608.3</v>
    <v>12655.25</v>
    <v>12972.1</v>
    <v>12762.15</v>
    <v>12413.85</v>
    <v>12561.7</v>
    <v>12572.9</v>
    <v>12357.3</v>
    <v>12406.05</v>
    <v>12477.75</v>
    <v>12758.4</v>
    <v>12924.05</v>
    <v>12934</v>
    <v>12596.6</v>
    <v>12936</v>
    <v>12691.6</v>
    <v>12516.4</v>
    <v>12338.7</v>
    <v>12465</v>
    <v>12471</v>
    <v>12253.5</v>
    <v>11386.05</v>
    <v>11336.5</v>
    <v>11809.7</v>
    <v>11471.9</v>
    <v>11754.85</v>
    <v>11709.65</v>
    <v>11749.9</v>
    <v>11435.55</v>
    <v>11552.85</v>
    <v>11582.95</v>
    <v>11595.15</v>
    <v>11364.45</v>
    <v>11109.75</v>
    <v>10931.75</v>
    <v>11322.55</v>
  </a>
  <a r="1">
    <v>11923.1</v>
  </a>
  <a r="1" c="248">
    <v>3014.8</v>
    <v>3002.5</v>
    <v>3040.1</v>
    <v>3028.3</v>
    <v>3010.6</v>
    <v>2999.4</v>
    <v>2993.85</v>
    <v>3001.95</v>
    <v>2983.6</v>
    <v>2989.3</v>
    <v>2981.95</v>
    <v>3159.05</v>
    <v>3106.75</v>
    <v>3083.75</v>
    <v>3061.2</v>
    <v>3028.65</v>
    <v>3004.1</v>
    <v>2997.45</v>
    <v>2958.45</v>
    <v>2974.05</v>
    <v>3027</v>
    <v>3018.6</v>
    <v>2988.4</v>
    <v>2966.45</v>
    <v>2992.55</v>
    <v>2977.15</v>
    <v>2972.6</v>
    <v>2975.5</v>
    <v>2988.7</v>
    <v>2971.4</v>
    <v>3015.3</v>
    <v>3001.55</v>
    <v>3112.95</v>
    <v>3077.45</v>
    <v>3045.95</v>
    <v>3038.05</v>
    <v>3039.65</v>
    <v>3036.8</v>
    <v>3108.75</v>
    <v>3201.35</v>
    <v>3302.75</v>
    <v>3301.6</v>
    <v>3338.8</v>
    <v>3315.55</v>
    <v>3336.25</v>
    <v>3336.6</v>
    <v>3346.35</v>
    <v>3367.05</v>
    <v>3362.5</v>
    <v>3352.3</v>
    <v>3342.1</v>
    <v>3303.05</v>
    <v>3271.55</v>
    <v>3309.2</v>
    <v>3317.5</v>
    <v>3320.65</v>
    <v>3448.6</v>
    <v>3430.65</v>
    <v>3379.7</v>
    <v>3323.05</v>
    <v>3244.65</v>
    <v>3177.85</v>
    <v>3201.6</v>
    <v>3254.75</v>
    <v>3212.25</v>
    <v>3290.85</v>
    <v>3306.9</v>
    <v>3306.05</v>
    <v>3323.25</v>
    <v>3323.5</v>
    <v>3297.8</v>
    <v>3241.5</v>
    <v>3183.75</v>
    <v>3169.6</v>
    <v>3002</v>
    <v>2982.4</v>
    <v>2918.05</v>
    <v>2969.8</v>
    <v>3094.65</v>
    <v>3116.3</v>
    <v>3100.1</v>
    <v>3121.8</v>
    <v>3103.35</v>
    <v>3170.65</v>
    <v>3159.25</v>
    <v>3138</v>
    <v>3145.15</v>
    <v>3108.3</v>
    <v>3063.5</v>
    <v>3122.9</v>
    <v>3168.7</v>
    <v>3151.7</v>
    <v>3230.25</v>
    <v>3226.85</v>
    <v>3261.25</v>
    <v>3185.55</v>
    <v>3157</v>
    <v>3144.25</v>
    <v>3143.1</v>
    <v>3144.3</v>
    <v>3143.65</v>
    <v>3138.15</v>
    <v>3180.6</v>
    <v>3110.45</v>
    <v>3038.3</v>
    <v>3030.35</v>
    <v>3108.5</v>
    <v>3178.7</v>
    <v>3283.15</v>
    <v>3279.85</v>
    <v>3297.5</v>
    <v>3301.95</v>
    <v>3298.6</v>
    <v>3243.7</v>
    <v>3239.45</v>
    <v>3271.35</v>
    <v>3280.1</v>
    <v>3267.9</v>
    <v>3284.8</v>
    <v>3272.4</v>
    <v>3368.2</v>
    <v>3367.45</v>
    <v>3365.7</v>
    <v>3382.95</v>
    <v>3422.4</v>
    <v>3459.3</v>
    <v>3526.8</v>
    <v>3514.65</v>
    <v>3576.3</v>
    <v>3553.5</v>
    <v>3538.75</v>
    <v>3543.8</v>
    <v>3456.25</v>
    <v>3364.4</v>
    <v>3378.65</v>
    <v>3373.7</v>
    <v>3280.4</v>
    <v>3306.4</v>
    <v>3274.85</v>
    <v>3155.15</v>
    <v>3147.1</v>
    <v>3116.95</v>
    <v>3110.85</v>
    <v>3152.25</v>
    <v>3196.25</v>
    <v>3197.7</v>
    <v>3203</v>
    <v>3236.65</v>
    <v>3174.7</v>
    <v>3216.35</v>
    <v>3228.35</v>
    <v>3238.75</v>
    <v>3216.3</v>
    <v>3143.45</v>
    <v>3264.6</v>
    <v>3252.85</v>
    <v>3265.85</v>
    <v>3258.45</v>
    <v>3251.65</v>
    <v>3227.15</v>
    <v>3237.2</v>
    <v>3069.05</v>
    <v>3119.2</v>
    <v>3174.65</v>
    <v>3028.95</v>
    <v>2871.9</v>
    <v>2738.15</v>
    <v>2708.45</v>
    <v>2723.4</v>
    <v>2874.95</v>
    <v>2912.8</v>
    <v>2932</v>
    <v>2962.8</v>
    <v>2987.15</v>
    <v>3042</v>
    <v>3136.6</v>
    <v>3045.75</v>
    <v>3051.15</v>
    <v>3016.8</v>
    <v>3025.35</v>
    <v>3046.95</v>
    <v>3027.45</v>
    <v>3042.6</v>
    <v>3081.55</v>
    <v>3079.95</v>
    <v>3114.15</v>
    <v>3118</v>
    <v>3140.8</v>
    <v>3154</v>
    <v>3155</v>
    <v>3206.25</v>
    <v>3157.45</v>
    <v>3128.65</v>
    <v>3080.65</v>
    <v>3021.55</v>
    <v>2991.2</v>
    <v>3083</v>
    <v>3158.25</v>
    <v>3164.4</v>
    <v>3130.6</v>
    <v>3125.65</v>
    <v>3148.35</v>
    <v>3247.7</v>
    <v>3237.2</v>
    <v>3200</v>
    <v>3100.85</v>
    <v>3076.55</v>
    <v>3016.25</v>
    <v>3005.25</v>
    <v>3086.35</v>
    <v>3053.65</v>
    <v>3039.95</v>
    <v>3064</v>
    <v>2999.9</v>
    <v>3050</v>
    <v>3100.1</v>
    <v>3046.9</v>
    <v>3109.95</v>
    <v>3174.2</v>
    <v>3086.85</v>
    <v>2838.05</v>
    <v>2840.15</v>
    <v>2834.85</v>
    <v>2844</v>
    <v>2859.65</v>
    <v>2852.5</v>
    <v>2908.55</v>
    <v>2886.9</v>
    <v>2817.45</v>
    <v>2744.7</v>
    <v>2705.2</v>
    <v>2686.8</v>
    <v>2708.75</v>
    <v>2660.75</v>
    <v>2635.4</v>
    <v>2661.15</v>
    <v>2657.45</v>
    <v>2580.1999999999998</v>
    <v>2660.7</v>
    <v>2678.35</v>
    <v>2666.35</v>
    <v>2758.2</v>
    <v>2760.9</v>
    <v>2820.95</v>
    <v>2726.5</v>
    <v>2697.8</v>
    <v>2695.2</v>
    <v>2773.15</v>
  </a>
  <a r="1">
    <v>3014.8</v>
  </a>
  <a r="1" c="248">
    <v>684.85</v>
    <v>675.2</v>
    <v>683.4</v>
    <v>682.4</v>
    <v>680.2</v>
    <v>677.15</v>
    <v>670.95</v>
    <v>658.1</v>
    <v>673.55</v>
    <v>668.8</v>
    <v>664.6</v>
    <v>662.8</v>
    <v>653.6</v>
    <v>647.79999999999995</v>
    <v>651.15</v>
    <v>632.04999999999995</v>
    <v>618.5</v>
    <v>605.4</v>
    <v>641.5</v>
    <v>654.5</v>
    <v>647.4</v>
    <v>646.79999999999995</v>
    <v>671.55</v>
    <v>679.8</v>
    <v>703.05</v>
    <v>706.85</v>
    <v>703.5</v>
    <v>708.7</v>
    <v>707.25</v>
    <v>689.35</v>
    <v>694.85</v>
    <v>693.45</v>
    <v>679.8</v>
    <v>637.70000000000005</v>
    <v>671.75</v>
    <v>677.2</v>
    <v>667.55</v>
    <v>658.6</v>
    <v>649.20000000000005</v>
    <v>666.6</v>
    <v>662.7</v>
    <v>657.15</v>
    <v>652.29999999999995</v>
    <v>660.65</v>
    <v>665.85</v>
    <v>656.9</v>
    <v>656.05</v>
    <v>645.70000000000005</v>
    <v>651.15</v>
    <v>662.85</v>
    <v>649.79999999999995</v>
    <v>651.15</v>
    <v>632.95000000000005</v>
    <v>624.15</v>
    <v>620.9</v>
    <v>622.15</v>
    <v>610.15</v>
    <v>599.70000000000005</v>
    <v>592.54999999999995</v>
    <v>599.70000000000005</v>
    <v>616.45000000000005</v>
    <v>619.20000000000005</v>
    <v>620.5</v>
    <v>622.20000000000005</v>
    <v>626.9</v>
    <v>650.65</v>
    <v>649.15</v>
    <v>639.1</v>
    <v>630.6</v>
    <v>634.4</v>
    <v>651</v>
    <v>645.15</v>
    <v>617</v>
    <v>599.45000000000005</v>
    <v>572.25</v>
    <v>536.5</v>
    <v>553.70000000000005</v>
    <v>564.6</v>
    <v>574.9</v>
    <v>538.54999999999995</v>
    <v>515.79999999999995</v>
    <v>495.85</v>
    <v>491.35</v>
    <v>495.05</v>
    <v>498.5</v>
    <v>497.2</v>
    <v>490.6</v>
    <v>489.55</v>
    <v>462.2</v>
    <v>452.45</v>
    <v>491.05</v>
    <v>491.5</v>
    <v>484</v>
    <v>482.05</v>
    <v>471.85</v>
    <v>487.8</v>
    <v>502.1</v>
    <v>535.04999999999995</v>
    <v>523.20000000000005</v>
    <v>502.35</v>
    <v>508.65</v>
    <v>508.3</v>
    <v>516.79999999999995</v>
    <v>511.4</v>
    <v>501.95</v>
    <v>499.55</v>
    <v>506.55</v>
    <v>516.15</v>
    <v>526.54999999999995</v>
    <v>513.04999999999995</v>
    <v>514.70000000000005</v>
    <v>513.6</v>
    <v>505.2</v>
    <v>497.6</v>
    <v>478.8</v>
    <v>485.2</v>
    <v>497.3</v>
    <v>505.1</v>
    <v>501.65</v>
    <v>519.25</v>
    <v>529</v>
    <v>548.25</v>
    <v>537.95000000000005</v>
    <v>538.9</v>
    <v>528.75</v>
    <v>519.04999999999995</v>
    <v>527.25</v>
    <v>526</v>
    <v>525.79999999999995</v>
    <v>521.1</v>
    <v>525.85</v>
    <v>520.5</v>
    <v>522.9</v>
    <v>520.85</v>
    <v>507.7</v>
    <v>499.9</v>
    <v>497.4</v>
    <v>485.25</v>
    <v>481.8</v>
    <v>469.55</v>
    <v>475</v>
    <v>464.7</v>
    <v>499.8</v>
    <v>502.7</v>
    <v>524.45000000000005</v>
    <v>525.4</v>
    <v>532.79999999999995</v>
    <v>529</v>
    <v>528.65</v>
    <v>524.45000000000005</v>
    <v>526.1</v>
    <v>540</v>
    <v>549.95000000000005</v>
    <v>528.35</v>
    <v>549.95000000000005</v>
    <v>549.4</v>
    <v>549.29999999999995</v>
    <v>552.04999999999995</v>
    <v>539.70000000000005</v>
    <v>527.75</v>
    <v>532</v>
    <v>500.85</v>
    <v>530.95000000000005</v>
    <v>541.54999999999995</v>
    <v>535.85</v>
    <v>540.25</v>
    <v>536.65</v>
    <v>528.1</v>
    <v>535.1</v>
    <v>555.54999999999995</v>
    <v>553.75</v>
    <v>578</v>
    <v>579.15</v>
    <v>568.85</v>
    <v>579</v>
    <v>581.04999999999995</v>
    <v>592.35</v>
    <v>594.04999999999995</v>
    <v>605.79999999999995</v>
    <v>604.25</v>
    <v>589.79999999999995</v>
    <v>590.75</v>
    <v>594.04999999999995</v>
    <v>597.70000000000005</v>
    <v>590.1</v>
    <v>596.70000000000005</v>
    <v>600.45000000000005</v>
    <v>608.54999999999995</v>
    <v>605.25</v>
    <v>599.15</v>
    <v>605.1</v>
    <v>601.29999999999995</v>
    <v>594.25</v>
    <v>602.85</v>
    <v>598.04999999999995</v>
    <v>596.95000000000005</v>
    <v>606.1</v>
    <v>611.04999999999995</v>
    <v>607.85</v>
    <v>593.9</v>
    <v>572.1</v>
    <v>579.29999999999995</v>
    <v>571.9</v>
    <v>583.35</v>
    <v>593.35</v>
    <v>579.4</v>
    <v>576.15</v>
    <v>564.54999999999995</v>
    <v>542.6</v>
    <v>526.4</v>
    <v>540.9</v>
    <v>535.75</v>
    <v>538.35</v>
    <v>542.70000000000005</v>
    <v>559.20000000000005</v>
    <v>566.9</v>
    <v>560.15</v>
    <v>574.5</v>
    <v>572.54999999999995</v>
    <v>567.20000000000005</v>
    <v>553.1</v>
    <v>559.70000000000005</v>
    <v>565.54999999999995</v>
    <v>562.79999999999995</v>
    <v>567.45000000000005</v>
    <v>560.25</v>
    <v>560.04999999999995</v>
    <v>554</v>
    <v>551.45000000000005</v>
    <v>543.95000000000005</v>
    <v>548.75</v>
    <v>550.15</v>
    <v>546.65</v>
    <v>527.25</v>
    <v>517.5</v>
    <v>513.4</v>
    <v>492.55</v>
    <v>468.25</v>
    <v>443.05</v>
    <v>460.5</v>
    <v>451.9</v>
    <v>459.15</v>
    <v>466.65</v>
    <v>466.75</v>
    <v>468.6</v>
    <v>466.6</v>
    <v>464.7</v>
    <v>465.1</v>
  </a>
  <a r="1">
    <v>684.85</v>
  </a>
  <a r="1" c="248">
    <v>993.05</v>
    <v>985.55</v>
    <v>986.2</v>
    <v>986.1</v>
    <v>975.65</v>
    <v>975.25</v>
    <v>965</v>
    <v>967.5</v>
    <v>965.5</v>
    <v>968.6</v>
    <v>956.9</v>
    <v>939.25</v>
    <v>944.6</v>
    <v>946</v>
    <v>909.8</v>
    <v>807.95</v>
    <v>795.8</v>
    <v>778.1</v>
    <v>787.3</v>
    <v>781</v>
    <v>786.25</v>
    <v>786.65</v>
    <v>783.45</v>
    <v>783.05</v>
    <v>772.45</v>
    <v>769.15</v>
    <v>762.2</v>
    <v>757.7</v>
    <v>770.05</v>
    <v>769.85</v>
    <v>770.2</v>
    <v>762.7</v>
    <v>738.65</v>
    <v>734.55</v>
    <v>739.35</v>
    <v>747.45</v>
    <v>735.85</v>
    <v>746.15</v>
    <v>751.25</v>
    <v>751.35</v>
    <v>755.2</v>
    <v>777.6</v>
    <v>774.75</v>
    <v>779.5</v>
    <v>767.2</v>
    <v>765.45</v>
    <v>765.8</v>
    <v>773.4</v>
    <v>780.2</v>
    <v>789.75</v>
    <v>783</v>
    <v>778.25</v>
    <v>781.7</v>
    <v>781.4</v>
    <v>813.35</v>
    <v>820.25</v>
    <v>791.15</v>
    <v>788.25</v>
    <v>781.35</v>
    <v>794.75</v>
    <v>789.1</v>
    <v>788.15</v>
    <v>794.7</v>
    <v>787.4</v>
    <v>778.7</v>
    <v>777.9</v>
    <v>777</v>
    <v>820.05</v>
    <v>822.45</v>
    <v>816.05</v>
    <v>806.6</v>
    <v>811.2</v>
    <v>794.1</v>
    <v>776.7</v>
    <v>788.05</v>
    <v>767.75</v>
    <v>761.55</v>
    <v>756.95</v>
    <v>756.8</v>
    <v>744.7</v>
    <v>777.15</v>
    <v>779.35</v>
    <v>778.85</v>
    <v>773.15</v>
    <v>778.05</v>
    <v>786.3</v>
    <v>780.35</v>
    <v>795.2</v>
    <v>769.3</v>
    <v>780.45</v>
    <v>786.35</v>
    <v>787</v>
    <v>785.7</v>
    <v>760</v>
    <v>735.75</v>
    <v>764.2</v>
    <v>780.85</v>
    <v>789.3</v>
    <v>796.6</v>
    <v>799.7</v>
    <v>806.7</v>
    <v>815.5</v>
    <v>803.6</v>
    <v>807.8</v>
    <v>805.5</v>
    <v>791.9</v>
    <v>817.85</v>
    <v>809.65</v>
    <v>810.65</v>
    <v>795.9</v>
    <v>797.05</v>
    <v>792.8</v>
    <v>774.7</v>
    <v>748.1</v>
    <v>764.25</v>
    <v>755.8</v>
    <v>784.6</v>
    <v>783.95</v>
    <v>768.2</v>
    <v>781.35</v>
    <v>797.55</v>
    <v>804.8</v>
    <v>799.7</v>
    <v>801.9</v>
    <v>808</v>
    <v>841.25</v>
    <v>816.55</v>
    <v>817.85</v>
    <v>806.6</v>
    <v>823.65</v>
    <v>818.85</v>
    <v>807</v>
    <v>805.65</v>
    <v>802.7</v>
    <v>799</v>
    <v>787.6</v>
    <v>789.35</v>
    <v>782.6</v>
    <v>774.1</v>
    <v>756</v>
    <v>757.7</v>
    <v>736.05</v>
    <v>746.05</v>
    <v>756.75</v>
    <v>762.25</v>
    <v>773.25</v>
    <v>761.55</v>
    <v>747.55</v>
    <v>732.75</v>
    <v>731.5</v>
    <v>753.65</v>
    <v>758.45</v>
    <v>752.4</v>
    <v>736.7</v>
    <v>743.45</v>
    <v>736</v>
    <v>714.7</v>
    <v>700.2</v>
    <v>691.9</v>
    <v>693.55</v>
    <v>718.55</v>
    <v>702.45</v>
    <v>725.75</v>
    <v>725.3</v>
    <v>735.6</v>
    <v>732.45</v>
    <v>712.25</v>
    <v>709.65</v>
    <v>716</v>
    <v>722.15</v>
    <v>722.8</v>
    <v>733.8</v>
    <v>728.7</v>
    <v>732.55</v>
    <v>734.25</v>
    <v>726.4</v>
    <v>753.85</v>
    <v>735.7</v>
    <v>737.1</v>
    <v>765.35</v>
    <v>757.6</v>
    <v>761.6</v>
    <v>760.25</v>
    <v>751.95</v>
    <v>741.6</v>
    <v>752.65</v>
    <v>755.8</v>
    <v>759.05</v>
    <v>760.05</v>
    <v>774.85</v>
    <v>771.55</v>
    <v>775.7</v>
    <v>768.3</v>
    <v>770.15</v>
    <v>775.15</v>
    <v>749.7</v>
    <v>758.1</v>
    <v>771.1</v>
    <v>766.65</v>
    <v>765.05</v>
    <v>782.15</v>
    <v>784.35</v>
    <v>785.05</v>
    <v>781.15</v>
    <v>786.6</v>
    <v>733.85</v>
    <v>729.7</v>
    <v>725</v>
    <v>725.6</v>
    <v>719.25</v>
    <v>726.4</v>
    <v>727.6</v>
    <v>741.55</v>
    <v>739.15</v>
    <v>748.05</v>
    <v>750.3</v>
    <v>733.2</v>
    <v>753.5</v>
    <v>761.5</v>
    <v>757.05</v>
    <v>739.3</v>
    <v>738.25</v>
    <v>733.7</v>
    <v>736.55</v>
    <v>732</v>
    <v>722.45</v>
    <v>733.25</v>
    <v>730.9</v>
    <v>730.4</v>
    <v>724.6</v>
    <v>733.25</v>
    <v>732.2</v>
    <v>731.65</v>
    <v>721.3</v>
    <v>727.35</v>
    <v>736.85</v>
    <v>725.05</v>
    <v>720.6</v>
    <v>710.45</v>
    <v>727.55</v>
    <v>718.7</v>
    <v>724.75</v>
    <v>726.6</v>
    <v>748.8</v>
    <v>738.2</v>
    <v>739.05</v>
    <v>728.25</v>
    <v>729.9</v>
  </a>
  <a r="1">
    <v>993.05</v>
  </a>
  <a r="1" c="248">
    <v>749.75</v>
    <v>744.2</v>
    <v>738.35</v>
    <v>738.45</v>
    <v>739.7</v>
    <v>738.45</v>
    <v>737.95</v>
    <v>737.3</v>
    <v>733.05</v>
    <v>727.85</v>
    <v>722.3</v>
    <v>713.35</v>
    <v>721.8</v>
    <v>723.25</v>
    <v>724.2</v>
    <v>718.3</v>
    <v>713.4</v>
    <v>694.85</v>
    <v>719.85</v>
    <v>720.45</v>
    <v>724.45</v>
    <v>721.15</v>
    <v>717.8</v>
    <v>731.3</v>
    <v>728.6</v>
    <v>723.4</v>
    <v>719.3</v>
    <v>729.5</v>
    <v>729.25</v>
    <v>720.4</v>
    <v>711.2</v>
    <v>711.5</v>
    <v>697.25</v>
    <v>680.5</v>
    <v>685.95</v>
    <v>675.35</v>
    <v>666.3</v>
    <v>682.85</v>
    <v>694</v>
    <v>699.25</v>
    <v>712.1</v>
    <v>720.2</v>
    <v>721.65</v>
    <v>720.35</v>
    <v>719.7</v>
    <v>720.6</v>
    <v>721.35</v>
    <v>718.05</v>
    <v>736.7</v>
    <v>742.25</v>
    <v>737.35</v>
    <v>728.45</v>
    <v>729.2</v>
    <v>727.55</v>
    <v>735.75</v>
    <v>736.3</v>
    <v>735.8</v>
    <v>762.85</v>
    <v>753.35</v>
    <v>756.55</v>
    <v>749.8</v>
    <v>766.8</v>
    <v>766.05</v>
    <v>765.5</v>
    <v>749.7</v>
    <v>758.7</v>
    <v>760</v>
    <v>770.55</v>
    <v>767.5</v>
    <v>765.75</v>
    <v>760.15</v>
    <v>726.75</v>
    <v>708.85</v>
    <v>704.05</v>
    <v>695.2</v>
    <v>698.95</v>
    <v>690.7</v>
    <v>699.85</v>
    <v>699.35</v>
    <v>685.35</v>
    <v>680.65</v>
    <v>701.65</v>
    <v>705.05</v>
    <v>694.55</v>
    <v>703</v>
    <v>706.25</v>
    <v>707.05</v>
    <v>706.55</v>
    <v>698.05</v>
    <v>696.7</v>
    <v>685</v>
    <v>675.1</v>
    <v>665.55</v>
    <v>648.45000000000005</v>
    <v>629.5</v>
    <v>640.20000000000005</v>
    <v>634.54999999999995</v>
    <v>624.20000000000005</v>
    <v>624.4</v>
    <v>610.79999999999995</v>
    <v>617.9</v>
    <v>620.35</v>
    <v>627.15</v>
    <v>631.65</v>
    <v>625.6</v>
    <v>632.20000000000005</v>
    <v>635.75</v>
    <v>639.1</v>
    <v>643.9</v>
    <v>637.15</v>
    <v>638.54999999999995</v>
    <v>630.5</v>
    <v>627.75</v>
    <v>618.29999999999995</v>
    <v>591.4</v>
    <v>604</v>
    <v>608.5</v>
    <v>620.9</v>
    <v>611.04999999999995</v>
    <v>609.04999999999995</v>
    <v>617.79999999999995</v>
    <v>623.35</v>
    <v>618.79999999999995</v>
    <v>637.15</v>
    <v>638.04999999999995</v>
    <v>636.45000000000005</v>
    <v>634.6</v>
    <v>633.79999999999995</v>
    <v>629.9</v>
    <v>635.79999999999995</v>
    <v>634.29999999999995</v>
    <v>631.35</v>
    <v>642.79999999999995</v>
    <v>639.04999999999995</v>
    <v>657.65</v>
    <v>643.75</v>
    <v>646.25</v>
    <v>633.1</v>
    <v>614.1</v>
    <v>601.1</v>
    <v>606.6</v>
    <v>599</v>
    <v>614.15</v>
    <v>619.20000000000005</v>
    <v>625.85</v>
    <v>638.15</v>
    <v>638.6</v>
    <v>630</v>
    <v>620.35</v>
    <v>615.6</v>
    <v>621.9</v>
    <v>620.25</v>
    <v>607.6</v>
    <v>577.29999999999995</v>
    <v>591.75</v>
    <v>600.20000000000005</v>
    <v>596.95000000000005</v>
    <v>595.95000000000005</v>
    <v>594</v>
    <v>581.15</v>
    <v>586.75</v>
    <v>523.70000000000005</v>
    <v>553.1</v>
    <v>560.85</v>
    <v>561.6</v>
    <v>561.25</v>
    <v>555.20000000000005</v>
    <v>547.70000000000005</v>
    <v>557.54999999999995</v>
    <v>564.85</v>
    <v>574.65</v>
    <v>575.25</v>
    <v>575.5</v>
    <v>569.95000000000005</v>
    <v>581.65</v>
    <v>579.75</v>
    <v>579.95000000000005</v>
    <v>578.65</v>
    <v>576.6</v>
    <v>568</v>
    <v>556.29999999999995</v>
    <v>541.79999999999995</v>
    <v>540</v>
    <v>536.85</v>
    <v>536.4</v>
    <v>558.35</v>
    <v>565.79999999999995</v>
    <v>577.15</v>
    <v>574.29999999999995</v>
    <v>571.15</v>
    <v>573.85</v>
    <v>575.5</v>
    <v>568.5</v>
    <v>569.70000000000005</v>
    <v>568.45000000000005</v>
    <v>559.35</v>
    <v>561.54999999999995</v>
    <v>570.79999999999995</v>
    <v>569.70000000000005</v>
    <v>556.6</v>
    <v>563.9</v>
    <v>555.45000000000005</v>
    <v>561.1</v>
    <v>562.5</v>
    <v>554.04999999999995</v>
    <v>542.6</v>
    <v>543.75</v>
    <v>530.4</v>
    <v>520.70000000000005</v>
    <v>513.45000000000005</v>
    <v>510.25</v>
    <v>500.1</v>
    <v>506.7</v>
    <v>515.95000000000005</v>
    <v>522.04999999999995</v>
    <v>520.4</v>
    <v>514.04999999999995</v>
    <v>529.15</v>
    <v>498.2</v>
    <v>489.8</v>
    <v>485.1</v>
    <v>492.15</v>
    <v>495.9</v>
    <v>504.1</v>
    <v>502.35</v>
    <v>502.7</v>
    <v>507.05</v>
    <v>500.9</v>
    <v>502.9</v>
    <v>499.3</v>
    <v>495.4</v>
    <v>497.9</v>
    <v>494</v>
    <v>481.2</v>
    <v>481.75</v>
    <v>479.3</v>
    <v>462.95</v>
    <v>461.4</v>
    <v>445.3</v>
    <v>464.5</v>
    <v>452.65</v>
    <v>458.2</v>
    <v>466.1</v>
    <v>470</v>
    <v>471.2</v>
    <v>467.15</v>
    <v>458.7</v>
    <v>469.15</v>
  </a>
  <a r="1">
    <v>749.75</v>
  </a>
  <a r="1" c="248">
    <v>2877.8</v>
    <v>2886.15</v>
    <v>2898.65</v>
    <v>2934.7</v>
    <v>2920.95</v>
    <v>2935.35</v>
    <v>2937.45</v>
    <v>2957.05</v>
    <v>3086.15</v>
    <v>3094.45</v>
    <v>2992.25</v>
    <v>2877.65</v>
    <v>2885.75</v>
    <v>2899.6</v>
    <v>2868.75</v>
    <v>2864.25</v>
    <v>2827.1</v>
    <v>2826.65</v>
    <v>2854.15</v>
    <v>2871.55</v>
    <v>2901.8</v>
    <v>2921.1</v>
    <v>2925.3</v>
    <v>2923.05</v>
    <v>2968.95</v>
    <v>2984.4</v>
    <v>2946.25</v>
    <v>2970.6</v>
    <v>2939.55</v>
    <v>2949.6</v>
    <v>2977.75</v>
    <v>2995.9</v>
    <v>2938.2</v>
    <v>2906.05</v>
    <v>2922.35</v>
    <v>2959.8</v>
    <v>2977.6</v>
    <v>3030.3</v>
    <v>3061.9</v>
    <v>3074.3</v>
    <v>3097.95</v>
    <v>3111.1</v>
    <v>3164.15</v>
    <v>3188.75</v>
    <v>3125.4</v>
    <v>3267.65</v>
    <v>3248.4</v>
    <v>3302.05</v>
    <v>3268.9</v>
    <v>3255.8</v>
    <v>3288.95</v>
    <v>3268.8</v>
    <v>3217.75</v>
    <v>3203.95</v>
    <v>3213.1</v>
    <v>3240.65</v>
    <v>3208.2</v>
    <v>3167.95</v>
    <v>3074.35</v>
    <v>2905.15</v>
    <v>2908.6</v>
    <v>2932.25</v>
    <v>2908.55</v>
    <v>2905.75</v>
    <v>2894.5</v>
    <v>2908.85</v>
    <v>2893.75</v>
    <v>2914.2</v>
    <v>2906.85</v>
    <v>2900.4</v>
    <v>2950.15</v>
    <v>2932.45</v>
    <v>2904.65</v>
    <v>2860.6</v>
    <v>2842.25</v>
    <v>2781.4</v>
    <v>2768.7</v>
    <v>2736.15</v>
    <v>2701.25</v>
    <v>2629.45</v>
    <v>2647.2</v>
    <v>2655.8</v>
    <v>2665</v>
    <v>2627.35</v>
    <v>2654.95</v>
    <v>2663.8</v>
    <v>2672.9</v>
    <v>2688.75</v>
    <v>2647.95</v>
    <v>2678.7</v>
    <v>2680.75</v>
    <v>2660.55</v>
    <v>2647.65</v>
    <v>2601.4</v>
    <v>2510.5</v>
    <v>2549.9</v>
    <v>2538.9</v>
    <v>2533</v>
    <v>2512.9499999999998</v>
    <v>2508.5</v>
    <v>2511.3000000000002</v>
    <v>2551.1999999999998</v>
    <v>2556.6999999999998</v>
    <v>2579.35</v>
    <v>2527.9499999999998</v>
    <v>2521.6</v>
    <v>2569.8000000000002</v>
    <v>2577.9499999999998</v>
    <v>2549.75</v>
    <v>2513.9</v>
    <v>2487.1999999999998</v>
    <v>2456.75</v>
    <v>2437.75</v>
    <v>2397.9499999999998</v>
    <v>2313.6</v>
    <v>2327.15</v>
    <v>2357.5500000000002</v>
    <v>2378.3000000000002</v>
    <v>2349.1</v>
    <v>2372.1999999999998</v>
    <v>2417.9</v>
    <v>2418.8000000000002</v>
    <v>2408.5500000000002</v>
    <v>2446.1</v>
    <v>2466.1999999999998</v>
    <v>2475.8000000000002</v>
    <v>2479.65</v>
    <v>2450.1999999999998</v>
    <v>2440.75</v>
    <v>2518.25</v>
    <v>2487.25</v>
    <v>2491.3000000000002</v>
    <v>2474</v>
    <v>2470.6</v>
    <v>2489.15</v>
    <v>2449.5</v>
    <v>2394.1999999999998</v>
    <v>2393.1</v>
    <v>2369.4</v>
    <v>2258.85</v>
    <v>2230.65</v>
    <v>2140.75</v>
    <v>2183.8000000000002</v>
    <v>2205.1999999999998</v>
    <v>2216.25</v>
    <v>2295.3000000000002</v>
    <v>2308.75</v>
    <v>2300.3000000000002</v>
    <v>2209.6999999999998</v>
    <v>2209.4499999999998</v>
    <v>2232.8000000000002</v>
    <v>2220.9</v>
    <v>2211.85</v>
    <v>2172.35</v>
    <v>2201.1</v>
    <v>2205.6</v>
    <v>2205.85</v>
    <v>2199.25</v>
    <v>2171.15</v>
    <v>2181.6999999999998</v>
    <v>2182.9499999999998</v>
    <v>2021.05</v>
    <v>2080.9499999999998</v>
    <v>2086.1999999999998</v>
    <v>2118.4</v>
    <v>2088.35</v>
    <v>2081.5</v>
    <v>2038.55</v>
    <v>2103.9</v>
    <v>2133.4</v>
    <v>2169.4</v>
    <v>2167.8000000000002</v>
    <v>2154.65</v>
    <v>2132.15</v>
    <v>2209.1999999999998</v>
    <v>2238</v>
    <v>2152.85</v>
    <v>2160.35</v>
    <v>2218.9499999999998</v>
    <v>2180.15</v>
    <v>2147.35</v>
    <v>2094.6999999999998</v>
    <v>2094.0500000000002</v>
    <v>2163.3000000000002</v>
    <v>2146.0500000000002</v>
    <v>2276.5</v>
    <v>2355</v>
    <v>2341.4499999999998</v>
    <v>2324.3000000000002</v>
    <v>2286.6999999999998</v>
    <v>2272.6</v>
    <v>2257</v>
    <v>2221.4</v>
    <v>2198.25</v>
    <v>2183.6999999999998</v>
    <v>2109.5500000000002</v>
    <v>2096.65</v>
    <v>2092.75</v>
    <v>2046.55</v>
    <v>2005</v>
    <v>2087.35</v>
    <v>2071.9499999999998</v>
    <v>2053.25</v>
    <v>2041.75</v>
    <v>2028.8</v>
    <v>1995.4</v>
    <v>1950.4</v>
    <v>1958</v>
    <v>1932.55</v>
    <v>1917.65</v>
    <v>1876.75</v>
    <v>1840.05</v>
    <v>1770.05</v>
    <v>1761</v>
    <v>1811.4</v>
    <v>1775.1</v>
    <v>1706.75</v>
    <v>1706.8</v>
    <v>1735.25</v>
    <v>1702.35</v>
    <v>1704.4</v>
    <v>1738.15</v>
    <v>1807.2</v>
    <v>1835.3</v>
    <v>1896.8</v>
    <v>1854.25</v>
    <v>1885.05</v>
    <v>1862.05</v>
    <v>1858</v>
    <v>1870.85</v>
    <v>1900.85</v>
    <v>1881.1</v>
    <v>1868.35</v>
    <v>1813.8</v>
    <v>1820.65</v>
    <v>1829</v>
    <v>1784.95</v>
    <v>1768.25</v>
    <v>1787.35</v>
    <v>1855.05</v>
    <v>1828.5</v>
    <v>1815.8</v>
    <v>1816.05</v>
    <v>1757.95</v>
    <v>1750.1</v>
    <v>1744.85</v>
    <v>1792.35</v>
    <v>1834.1</v>
  </a>
  <a r="1">
    <v>2877.8</v>
  </a>
  <a r="1" c="248">
    <v>886.2</v>
    <v>895.5</v>
    <v>935.45</v>
    <v>929.2</v>
    <v>965.2</v>
    <v>1016.45</v>
    <v>1036.45</v>
    <v>1070.25</v>
    <v>1060.1500000000001</v>
    <v>1272.1500000000001</v>
    <v>1357.25</v>
    <v>1272.05</v>
    <v>1335.15</v>
    <v>1305.8</v>
    <v>1229.5999999999999</v>
    <v>1204</v>
    <v>1215.5999999999999</v>
    <v>1191.1500000000001</v>
    <v>1187.25</v>
    <v>1305.95</v>
    <v>1320.1</v>
    <v>1273.55</v>
    <v>1319.65</v>
    <v>1294.4000000000001</v>
    <v>1269.9000000000001</v>
    <v>1212.5</v>
    <v>1190.45</v>
    <v>1239.9000000000001</v>
    <v>1235.5</v>
    <v>1225.5</v>
    <v>1208.05</v>
    <v>1196.0999999999999</v>
    <v>1183.8499999999999</v>
    <v>1072.2</v>
    <v>1110.7</v>
    <v>1130.3499999999999</v>
    <v>1110.3</v>
    <v>1091.55</v>
    <v>1200.7</v>
    <v>1207.4000000000001</v>
    <v>1179.9000000000001</v>
    <v>1159.4000000000001</v>
    <v>1234</v>
    <v>1223.5</v>
    <v>1198.5999999999999</v>
    <v>1206.8</v>
    <v>1228.8499999999999</v>
    <v>1295.5999999999999</v>
    <v>1278.45</v>
    <v>1269.8</v>
    <v>1291.75</v>
    <v>1298.4000000000001</v>
    <v>1226.2</v>
    <v>1215.3499999999999</v>
    <v>1225.95</v>
    <v>1243.8</v>
    <v>1253.55</v>
    <v>1258.5999999999999</v>
    <v>1282.1500000000001</v>
    <v>1278.55</v>
    <v>1322.75</v>
    <v>1439.25</v>
    <v>1384.7</v>
    <v>1371.8</v>
    <v>1335.25</v>
    <v>1362.95</v>
    <v>1376.1</v>
    <v>1377</v>
    <v>1444.4</v>
    <v>1593.2</v>
    <v>1637</v>
    <v>1593.6</v>
    <v>1498.65</v>
    <v>1398</v>
    <v>1313.35</v>
    <v>1302.8</v>
    <v>1248.5999999999999</v>
    <v>1292.6500000000001</v>
    <v>1256</v>
    <v>1271.3</v>
    <v>1243.5</v>
    <v>1229.95</v>
    <v>1231</v>
    <v>1225.1500000000001</v>
    <v>1246.3</v>
    <v>1232.3</v>
    <v>1234.8</v>
    <v>1240.5999999999999</v>
    <v>1225.25</v>
    <v>1219.7</v>
    <v>1211.55</v>
    <v>1220.25</v>
    <v>1217.0999999999999</v>
    <v>1165.75</v>
    <v>1068.75</v>
    <v>1080.9000000000001</v>
    <v>1180.3</v>
    <v>1190.6500000000001</v>
    <v>1115.2</v>
    <v>1036.6500000000001</v>
    <v>1014.25</v>
    <v>1032.55</v>
    <v>1123.6500000000001</v>
    <v>1139.05</v>
    <v>1109.05</v>
    <v>1110</v>
    <v>1122.55</v>
    <v>1130.7</v>
    <v>1126.9000000000001</v>
    <v>1127.8</v>
    <v>1166.95</v>
    <v>1165.0999999999999</v>
    <v>1174.8</v>
    <v>1107.05</v>
    <v>1121.25</v>
    <v>1178.75</v>
    <v>1181.5999999999999</v>
    <v>1169.95</v>
    <v>1160.3</v>
    <v>1142.1500000000001</v>
    <v>1162.5999999999999</v>
    <v>1193.3</v>
    <v>1191.45</v>
    <v>1182.05</v>
    <v>1216.5999999999999</v>
    <v>1219.3499999999999</v>
    <v>1242.3</v>
    <v>1266.8499999999999</v>
    <v>1231.5999999999999</v>
    <v>1274.8</v>
    <v>1257.9000000000001</v>
    <v>1249.8499999999999</v>
    <v>1287.8</v>
    <v>1322.05</v>
    <v>1358.6</v>
    <v>1383.9</v>
    <v>1419.55</v>
    <v>1486.7</v>
    <v>1513.5</v>
    <v>1345.35</v>
    <v>1416.8</v>
    <v>1405</v>
    <v>1406.25</v>
    <v>1394.9</v>
    <v>1386.85</v>
    <v>1410.3</v>
    <v>1402.9</v>
    <v>1384.25</v>
    <v>1342</v>
    <v>1346.45</v>
    <v>1337.05</v>
    <v>1363.5</v>
    <v>1306.95</v>
    <v>1230.4000000000001</v>
    <v>1274.2</v>
    <v>1311.1</v>
    <v>1307.45</v>
    <v>1299.05</v>
    <v>1324.95</v>
    <v>1284.6500000000001</v>
    <v>1324</v>
    <v>1239.8499999999999</v>
    <v>1332.15</v>
    <v>1335.3</v>
    <v>1334.65</v>
    <v>1301.5</v>
    <v>1309.7</v>
    <v>1255.5</v>
    <v>1268.0999999999999</v>
    <v>1273.8499999999999</v>
    <v>1284.8499999999999</v>
    <v>1296</v>
    <v>1287.7</v>
    <v>1349.5</v>
    <v>1417.4</v>
    <v>1619.05</v>
    <v>1644.6</v>
    <v>1613.6</v>
    <v>1632.05</v>
    <v>1615.15</v>
    <v>1608.4</v>
    <v>1543</v>
    <v>1524.2</v>
    <v>1524.9</v>
    <v>1536.75</v>
    <v>1542.85</v>
    <v>1629.9</v>
    <v>1660</v>
    <v>1670.05</v>
    <v>1674.15</v>
    <v>1700.5</v>
    <v>1718.75</v>
    <v>1701.05</v>
    <v>1683.65</v>
    <v>1654.35</v>
    <v>1700.25</v>
    <v>1624.1</v>
    <v>1908.95</v>
    <v>1895.05</v>
    <v>1831.1</v>
    <v>1824.8</v>
    <v>1838.75</v>
    <v>1877.35</v>
    <v>1949.2</v>
    <v>1812.7</v>
    <v>1689.75</v>
    <v>1583.4</v>
    <v>1452.5</v>
    <v>1446.85</v>
    <v>1412.65</v>
    <v>1369.75</v>
    <v>1336.9</v>
    <v>1311.55</v>
    <v>1329.9</v>
    <v>1462.6</v>
    <v>1524.65</v>
    <v>1448.35</v>
    <v>1437.5</v>
    <v>1412.25</v>
    <v>1421.8</v>
    <v>1313.9</v>
    <v>1308.95</v>
    <v>1329.05</v>
    <v>1418.35</v>
    <v>1475.5</v>
    <v>1494.15</v>
    <v>1478.85</v>
    <v>1487.6</v>
    <v>1453.75</v>
    <v>1481.2</v>
    <v>1474.9</v>
    <v>1479.55</v>
    <v>1454.7</v>
    <v>1352.2</v>
    <v>1293.55</v>
    <v>1266</v>
    <v>1222.2</v>
    <v>1195.6500000000001</v>
    <v>1096.9000000000001</v>
    <v>1164.25</v>
    <v>1148.45</v>
    <v>1142.4000000000001</v>
    <v>1177.25</v>
    <v>1246.25</v>
    <v>1229.95</v>
    <v>1201.75</v>
    <v>1206.2</v>
    <v>1211.25</v>
  </a>
  <a r="1">
    <v>886.2</v>
  </a>
  <a r="1" c="248">
    <v>3360.65</v>
    <v>3364.6</v>
    <v>3396.4</v>
    <v>3389.2</v>
    <v>3377.6</v>
    <v>3349.05</v>
    <v>3355</v>
    <v>3330.05</v>
    <v>3328.5</v>
    <v>3349.2</v>
    <v>3331.6</v>
    <v>3397.3</v>
    <v>3397.35</v>
    <v>3413.2</v>
    <v>3483.55</v>
    <v>3499.4</v>
    <v>3488.5</v>
    <v>3502.6</v>
    <v>3500.8</v>
    <v>3502.4</v>
    <v>3566.25</v>
    <v>3593.05</v>
    <v>3564.15</v>
    <v>3529.2</v>
    <v>3523</v>
    <v>3551.65</v>
    <v>3563.95</v>
    <v>3561</v>
    <v>3594.55</v>
    <v>3633.5</v>
    <v>3634.35</v>
    <v>3650.6</v>
    <v>3643.1</v>
    <v>3673.75</v>
    <v>3708.55</v>
    <v>3789.7</v>
    <v>3847.8</v>
    <v>3833.05</v>
    <v>3888.35</v>
    <v>3954.8</v>
    <v>3968.6</v>
    <v>3917.65</v>
    <v>3938.9</v>
    <v>3921.3</v>
    <v>3937.55</v>
    <v>3932.95</v>
    <v>3950.5</v>
    <v>3961.85</v>
    <v>3979.7</v>
    <v>3982.6</v>
    <v>4084.5</v>
    <v>4239.6499999999996</v>
    <v>4355.8999999999996</v>
    <v>4361.95</v>
    <v>4378.6499999999996</v>
    <v>4409.8999999999996</v>
    <v>4422.3500000000004</v>
    <v>4385.75</v>
    <v>4315.75</v>
    <v>4251.2</v>
    <v>4250.2</v>
    <v>4235.6000000000004</v>
    <v>4257.3500000000004</v>
    <v>4257.3</v>
    <v>4218.55</v>
    <v>4311.7</v>
    <v>4407.95</v>
    <v>4719.45</v>
    <v>4739</v>
    <v>5117.1499999999996</v>
    <v>5323.75</v>
    <v>4897.8</v>
    <v>4754.55</v>
    <v>4596.3999999999996</v>
    <v>4521.25</v>
    <v>4521.45</v>
    <v>4400.6000000000004</v>
    <v>4568.5</v>
    <v>4733</v>
    <v>4675.6499999999996</v>
    <v>4635.45</v>
    <v>4564.75</v>
    <v>4597.05</v>
    <v>4741.3</v>
    <v>4783.7</v>
    <v>4748.5</v>
    <v>4757.1499999999996</v>
    <v>4960.3</v>
    <v>4997.75</v>
    <v>5078.55</v>
    <v>5023.3</v>
    <v>5081.5</v>
    <v>5126.3999999999996</v>
    <v>5080.8999999999996</v>
    <v>4828.3</v>
    <v>4843.3</v>
    <v>4882.6000000000004</v>
    <v>4894.5</v>
    <v>4718.75</v>
    <v>4673.3500000000004</v>
    <v>4710.8999999999996</v>
    <v>4693.7</v>
    <v>4782.95</v>
    <v>4799.05</v>
    <v>4593.45</v>
    <v>4660.6499999999996</v>
    <v>4814.6000000000004</v>
    <v>4821.2</v>
    <v>4796.6000000000004</v>
    <v>4765.8</v>
    <v>4814.3999999999996</v>
    <v>4749.45</v>
    <v>4742.1000000000004</v>
    <v>4697.8</v>
    <v>4618.95</v>
    <v>4587.3999999999996</v>
    <v>4655.8500000000004</v>
    <v>4647.8999999999996</v>
    <v>4628.8999999999996</v>
    <v>4668.6499999999996</v>
    <v>4721.95</v>
    <v>4683.95</v>
    <v>4639.3500000000004</v>
    <v>4671.45</v>
    <v>4711.5</v>
    <v>4726.95</v>
    <v>4687.3999999999996</v>
    <v>4705.6499999999996</v>
    <v>4731.3500000000004</v>
    <v>4633.55</v>
    <v>4504.8999999999996</v>
    <v>4276.1000000000004</v>
    <v>4254.6000000000004</v>
    <v>4322.7</v>
    <v>4400.5</v>
    <v>4441.1499999999996</v>
    <v>4483.3999999999996</v>
    <v>4483.55</v>
    <v>4299.8</v>
    <v>4035.3</v>
    <v>4095.45</v>
    <v>4063.3</v>
    <v>4076</v>
    <v>4114.3500000000004</v>
    <v>4225.6000000000004</v>
    <v>4236.6499999999996</v>
    <v>4140</v>
    <v>4081.9</v>
    <v>4073.55</v>
    <v>4015</v>
    <v>4002.1</v>
    <v>4162.7</v>
    <v>4142.25</v>
    <v>3979.75</v>
    <v>4081.75</v>
    <v>4051.15</v>
    <v>4115.3999999999996</v>
    <v>4073.1</v>
    <v>4096.6000000000004</v>
    <v>4157.1000000000004</v>
    <v>4193.45</v>
    <v>4014.65</v>
    <v>4190.75</v>
    <v>4340.3500000000004</v>
    <v>4295.1499999999996</v>
    <v>4276.5</v>
    <v>4110.2</v>
    <v>3991.65</v>
    <v>4124</v>
    <v>4096.7</v>
    <v>4168.6000000000004</v>
    <v>4198.95</v>
    <v>4168.25</v>
    <v>4231.05</v>
    <v>4169.55</v>
    <v>4192.75</v>
    <v>4095.2</v>
    <v>4054</v>
    <v>4091.35</v>
    <v>4042.85</v>
    <v>4001.3</v>
    <v>4010.05</v>
    <v>4006.1</v>
    <v>3973.4</v>
    <v>4003.35</v>
    <v>4082.2</v>
    <v>4106.6499999999996</v>
    <v>4109.7</v>
    <v>4101.8999999999996</v>
    <v>4159.7</v>
    <v>4146.25</v>
    <v>4171.6000000000004</v>
    <v>4088.7</v>
    <v>4090.9</v>
    <v>4056</v>
    <v>4008.9</v>
    <v>4054.8</v>
    <v>4030.25</v>
    <v>4028.85</v>
    <v>3989.2</v>
    <v>4044.25</v>
    <v>3977.7</v>
    <v>4024.55</v>
    <v>3944.25</v>
    <v>3983.35</v>
    <v>3867.15</v>
    <v>3943.8</v>
    <v>3666.2</v>
    <v>3520.3</v>
    <v>3414.95</v>
    <v>3339.7</v>
    <v>3270.45</v>
    <v>3230.6</v>
    <v>3561.1</v>
    <v>3657</v>
    <v>3664.05</v>
    <v>3614.85</v>
    <v>3630.4</v>
    <v>3574.1</v>
    <v>3656.75</v>
    <v>3586.45</v>
    <v>3577.45</v>
    <v>3613.85</v>
    <v>3796.4</v>
    <v>3972.8</v>
    <v>3874.05</v>
    <v>3856.9</v>
    <v>3820.1</v>
    <v>3734.75</v>
    <v>3726.7</v>
    <v>3739.4</v>
    <v>3830.35</v>
    <v>3755.65</v>
    <v>3661.6</v>
    <v>3648.3</v>
    <v>3662.9</v>
    <v>3682.6</v>
    <v>3460.55</v>
    <v>3479.1</v>
    <v>3519.55</v>
    <v>3486.35</v>
    <v>3440.45</v>
    <v>3412</v>
    <v>3408.6</v>
    <v>3479.95</v>
    <v>3445.25</v>
    <v>3406.1</v>
    <v>3388.75</v>
  </a>
  <a r="1">
    <v>3360.65</v>
  </a>
  <a r="1" c="248">
    <v>85.39</v>
    <v>83.85</v>
    <v>84.81</v>
    <v>84.23</v>
    <v>84.14</v>
    <v>84.22</v>
    <v>84.28</v>
    <v>85.36</v>
    <v>85.89</v>
    <v>86.1</v>
    <v>85.42</v>
    <v>85.15</v>
    <v>86.08</v>
    <v>86.28</v>
    <v>86.04</v>
    <v>85.78</v>
    <v>85.57</v>
    <v>86.39</v>
    <v>86.94</v>
    <v>87.43</v>
    <v>88.22</v>
    <v>87.93</v>
    <v>88.39</v>
    <v>88.63</v>
    <v>88.37</v>
    <v>88.24</v>
    <v>88.62</v>
    <v>89.54</v>
    <v>90.45</v>
    <v>90.34</v>
    <v>91.1</v>
    <v>91.14</v>
    <v>90.51</v>
    <v>90.91</v>
    <v>91.13</v>
    <v>91.53</v>
    <v>91.32</v>
    <v>91.96</v>
    <v>92.18</v>
    <v>93.28</v>
    <v>92.78</v>
    <v>93.47</v>
    <v>93.91</v>
    <v>94.58</v>
    <v>94.01</v>
    <v>93.69</v>
    <v>93.78</v>
    <v>94.48</v>
    <v>95.04</v>
    <v>96.13</v>
    <v>96.46</v>
    <v>96.04</v>
    <v>95.47</v>
    <v>96.75</v>
    <v>97.29</v>
    <v>97.77</v>
    <v>98.23</v>
    <v>97.16</v>
    <v>96.38</v>
    <v>97.2</v>
    <v>96.71</v>
    <v>96.16</v>
    <v>96.97</v>
    <v>97.52</v>
    <v>96.61</v>
    <v>97.2</v>
    <v>98.06</v>
    <v>97.25</v>
    <v>97.02</v>
    <v>98.02</v>
    <v>98.91</v>
    <v>100.15</v>
    <v>99.93</v>
    <v>98.43</v>
    <v>97.16</v>
    <v>96.07</v>
    <v>95.49</v>
    <v>95.87</v>
    <v>95.72</v>
    <v>94.47</v>
    <v>92.71</v>
    <v>94.98</v>
    <v>94.78</v>
    <v>95.11</v>
    <v>95.77</v>
    <v>96.14</v>
    <v>96.41</v>
    <v>96.02</v>
    <v>95.16</v>
    <v>96.72</v>
    <v>97.1</v>
    <v>96.8</v>
    <v>96.6</v>
    <v>95.48</v>
    <v>94.11</v>
    <v>94.61</v>
    <v>93.95</v>
    <v>94.1</v>
    <v>92.25</v>
    <v>91.47</v>
    <v>92.4</v>
    <v>92.64</v>
    <v>94.2</v>
    <v>93.71</v>
    <v>92.02</v>
    <v>93.1</v>
    <v>94.18</v>
    <v>94.89</v>
    <v>95.35</v>
    <v>94.96</v>
    <v>94.81</v>
    <v>94.38</v>
    <v>94.43</v>
    <v>94.25</v>
    <v>93.77</v>
    <v>93.75</v>
    <v>94.48</v>
    <v>95.66</v>
    <v>95.81</v>
    <v>96.08</v>
    <v>96.97</v>
    <v>96.94</v>
    <v>97.41</v>
    <v>97.92</v>
    <v>98.7</v>
    <v>99.39</v>
    <v>99.31</v>
    <v>98.32</v>
    <v>98.84</v>
    <v>99.87</v>
    <v>99.91</v>
    <v>100.37</v>
    <v>101.11</v>
    <v>101.32</v>
    <v>102.03</v>
    <v>100.48</v>
    <v>99.71</v>
    <v>98.23</v>
    <v>97.45</v>
    <v>95.5</v>
    <v>95.32</v>
    <v>94</v>
    <v>94.27</v>
    <v>95.72</v>
    <v>97.08</v>
    <v>98.43</v>
    <v>97.21</v>
    <v>97.14</v>
    <v>95.9</v>
    <v>95.68</v>
    <v>96.23</v>
    <v>97.24</v>
    <v>95.89</v>
    <v>94.74</v>
    <v>96.02</v>
    <v>95.8</v>
    <v>96</v>
    <v>95.86</v>
    <v>95.1</v>
    <v>93.91</v>
    <v>93.8</v>
    <v>90.19</v>
    <v>91.94</v>
    <v>93.16</v>
    <v>93</v>
    <v>93.58</v>
    <v>92.66</v>
    <v>92.58</v>
    <v>93.74</v>
    <v>94.56</v>
    <v>95.38</v>
    <v>95.98</v>
    <v>96.36</v>
    <v>94.99</v>
    <v>96.37</v>
    <v>97.18</v>
    <v>96.72</v>
    <v>97.26</v>
    <v>97.81</v>
    <v>98.49</v>
    <v>97.78</v>
    <v>98</v>
    <v>98.04</v>
    <v>97.99</v>
    <v>98.13</v>
    <v>98.87</v>
    <v>99.7</v>
    <v>100.29</v>
    <v>99.92</v>
    <v>98.99</v>
    <v>100.1</v>
    <v>99.22</v>
    <v>97.78</v>
    <v>97.95</v>
    <v>96.44</v>
    <v>95.04</v>
    <v>95.21</v>
    <v>96.49</v>
    <v>95.26</v>
    <v>93.44</v>
    <v>94.18</v>
    <v>93.99</v>
    <v>95.07</v>
    <v>94.39</v>
    <v>93.69</v>
    <v>92.66</v>
    <v>93.52</v>
    <v>92.55</v>
    <v>92.22</v>
    <v>91.62</v>
    <v>90.33</v>
    <v>89.44</v>
    <v>89.48</v>
    <v>89.2</v>
    <v>91.83</v>
    <v>91.68</v>
    <v>89.13</v>
    <v>90.98</v>
    <v>90.68</v>
    <v>89.13</v>
    <v>87.89</v>
    <v>88.27</v>
    <v>89.38</v>
    <v>91.53</v>
    <v>91.55</v>
    <v>91.31</v>
    <v>91.8</v>
    <v>91.79</v>
    <v>91.76</v>
    <v>90.65</v>
    <v>90.42</v>
    <v>90.99</v>
    <v>89.99</v>
    <v>87.55</v>
    <v>87.49</v>
    <v>86.99</v>
    <v>85.01</v>
    <v>84.13</v>
    <v>84.38</v>
    <v>86.1</v>
    <v>85.25</v>
    <v>86.03</v>
    <v>86.5</v>
    <v>88.01</v>
    <v>88.01</v>
    <v>87.82</v>
    <v>87.38</v>
    <v>88.2</v>
  </a>
  <a r="1">
    <v>85.39</v>
  </a>
  <a r="1" c="248">
    <v>179.2</v>
    <v>181.05</v>
    <v>182.9</v>
    <v>180.65</v>
    <v>180.85</v>
    <v>183.85</v>
    <v>181.65</v>
    <v>184.15</v>
    <v>179.95</v>
    <v>179.65</v>
    <v>186</v>
    <v>181.2</v>
    <v>184.5</v>
    <v>182.65</v>
    <v>184.6</v>
    <v>183.05</v>
    <v>189.95</v>
    <v>188.8</v>
    <v>184.65</v>
    <v>183.8</v>
    <v>182.25</v>
    <v>175.45</v>
    <v>176.6</v>
    <v>175.4</v>
    <v>171.15</v>
    <v>169.25</v>
    <v>172.25</v>
    <v>173.85</v>
    <v>174.5</v>
    <v>174.35</v>
    <v>176.05</v>
    <v>174.1</v>
    <v>171.05</v>
    <v>175.15</v>
    <v>177.65</v>
    <v>179.95</v>
    <v>181.3</v>
    <v>185.3</v>
    <v>184.05</v>
    <v>186.65</v>
    <v>189.85</v>
    <v>190.15</v>
    <v>198.6</v>
    <v>195.45</v>
    <v>194.3</v>
    <v>197.1</v>
    <v>197.05</v>
    <v>196.5</v>
    <v>202.4</v>
    <v>207.8</v>
    <v>205.55</v>
    <v>205.3</v>
    <v>201.6</v>
    <v>204.45</v>
    <v>205.95</v>
    <v>207.45</v>
    <v>205.5</v>
    <v>204</v>
    <v>210.35</v>
    <v>205.15</v>
    <v>202.95</v>
    <v>201.75</v>
    <v>205.8</v>
    <v>205.85</v>
    <v>199.3</v>
    <v>203.1</v>
    <v>200.15</v>
    <v>208.6</v>
    <v>210.25</v>
    <v>208.65</v>
    <v>210.55</v>
    <v>217.15</v>
    <v>206.85</v>
    <v>204.8</v>
    <v>204.4</v>
    <v>201.45</v>
    <v>201.3</v>
    <v>206.2</v>
    <v>207.05</v>
    <v>200.3</v>
    <v>206.85</v>
    <v>200.55</v>
    <v>200.6</v>
    <v>200.35</v>
    <v>201.85</v>
    <v>212.45</v>
    <v>220.8</v>
    <v>219.7</v>
    <v>223.3</v>
    <v>223.6</v>
    <v>222.65</v>
    <v>217.8</v>
    <v>215.45</v>
    <v>208.85</v>
    <v>203</v>
    <v>211</v>
    <v>208.35</v>
    <v>211.65</v>
    <v>198.2</v>
    <v>197.25</v>
    <v>203.75</v>
    <v>205.85</v>
    <v>205.9</v>
    <v>206.65</v>
    <v>207.85</v>
    <v>210.4</v>
    <v>208.95</v>
    <v>207.75</v>
    <v>205.55</v>
    <v>208.95</v>
    <v>209.8</v>
    <v>208</v>
    <v>207.2</v>
    <v>201.3</v>
    <v>195.25</v>
    <v>199.5</v>
    <v>203.4</v>
    <v>208.9</v>
    <v>204.05</v>
    <v>206.95</v>
    <v>207.05</v>
    <v>209.7</v>
    <v>209.95</v>
    <v>209.95</v>
    <v>211.25</v>
    <v>216.15</v>
    <v>213.3</v>
    <v>211.9</v>
    <v>208.05</v>
    <v>210.85</v>
    <v>210.45</v>
    <v>210.6</v>
    <v>209.55</v>
    <v>220.1</v>
    <v>216.5</v>
    <v>208.35</v>
    <v>208.15</v>
    <v>212.35</v>
    <v>206.95</v>
    <v>197.3</v>
    <v>204.2</v>
    <v>204.9</v>
    <v>207.1</v>
    <v>209.7</v>
    <v>207.4</v>
    <v>210.75</v>
    <v>207.95</v>
    <v>204.8</v>
    <v>202.1</v>
    <v>199.5</v>
    <v>202.6</v>
    <v>202.8</v>
    <v>200.35</v>
    <v>195.9</v>
    <v>198.95</v>
    <v>199</v>
    <v>201</v>
    <v>200</v>
    <v>198.15</v>
    <v>197.35</v>
    <v>199</v>
    <v>187.85</v>
    <v>200.15</v>
    <v>210.45</v>
    <v>216</v>
    <v>215.05</v>
    <v>214.9</v>
    <v>214.25</v>
    <v>213</v>
    <v>222.45</v>
    <v>216.75</v>
    <v>214.8</v>
    <v>209.8</v>
    <v>205.55</v>
    <v>209</v>
    <v>209.4</v>
    <v>208.9</v>
    <v>209.8</v>
    <v>207.4</v>
    <v>207.5</v>
    <v>206</v>
    <v>205.05</v>
    <v>207.4</v>
    <v>208.45</v>
    <v>210.8</v>
    <v>215.1</v>
    <v>219.45</v>
    <v>218.6</v>
    <v>220</v>
    <v>234.35</v>
    <v>239.6</v>
    <v>243.95</v>
    <v>242.4</v>
    <v>247.1</v>
    <v>254.95</v>
    <v>250.3</v>
    <v>253.3</v>
    <v>252.9</v>
    <v>251.65</v>
    <v>245.8</v>
    <v>250.5</v>
    <v>246.5</v>
    <v>246.65</v>
    <v>238.55</v>
    <v>238.15</v>
    <v>231.2</v>
    <v>234.9</v>
    <v>228.15</v>
    <v>225.5</v>
    <v>222.9</v>
    <v>219</v>
    <v>218.3</v>
    <v>218.75</v>
    <v>226.85</v>
    <v>232.75</v>
    <v>233.1</v>
    <v>227.5</v>
    <v>234.95</v>
    <v>231.4</v>
    <v>231.65</v>
    <v>226.35</v>
    <v>226</v>
    <v>230.9</v>
    <v>230.65</v>
    <v>234.75</v>
    <v>246.1</v>
    <v>245.75</v>
    <v>242.25</v>
    <v>243.4</v>
    <v>245.8</v>
    <v>245.3</v>
    <v>245.55</v>
    <v>246.7</v>
    <v>235.5</v>
    <v>241.35</v>
    <v>240.15</v>
    <v>232.4</v>
    <v>234.7</v>
    <v>227.15</v>
    <v>230.25</v>
    <v>225.85</v>
    <v>226.9</v>
    <v>233.5</v>
    <v>240.05</v>
    <v>236.45</v>
    <v>236.1</v>
    <v>234.1</v>
    <v>229.8</v>
  </a>
  <a r="1">
    <v>179.2</v>
  </a>
  <a r="1" c="248">
    <v>2839.35</v>
    <v>3011.7</v>
    <v>2938.85</v>
    <v>2928.2</v>
    <v>2879.2</v>
    <v>2863.7</v>
    <v>3011.4</v>
    <v>3455.95</v>
    <v>3354.75</v>
    <v>3433.95</v>
    <v>3446.5</v>
    <v>3419.8</v>
    <v>3364.4</v>
    <v>3310.3</v>
    <v>3194.5</v>
    <v>3226.65</v>
    <v>3169.3</v>
    <v>3290.55</v>
    <v>3340.75</v>
    <v>3497.35</v>
    <v>3489.45</v>
    <v>3465.2</v>
    <v>3402.75</v>
    <v>3282.55</v>
    <v>3245.1</v>
    <v>3199.4</v>
    <v>3108.8</v>
    <v>3072.95</v>
    <v>3127.65</v>
    <v>3238.25</v>
    <v>3200.7</v>
    <v>3233.55</v>
    <v>3181.4</v>
    <v>3074.75</v>
    <v>3183.95</v>
    <v>3193.2</v>
    <v>3243.3</v>
    <v>3435.05</v>
    <v>3588.1</v>
    <v>3816.75</v>
    <v>3960.45</v>
    <v>3806.55</v>
    <v>3725.35</v>
    <v>3774.65</v>
    <v>3736.2</v>
    <v>3703.7</v>
    <v>3688.2</v>
    <v>3603.65</v>
    <v>3608.5</v>
    <v>3606.5</v>
    <v>3611.5</v>
    <v>3609.95</v>
    <v>3557.4</v>
    <v>3431.1</v>
    <v>3433.15</v>
    <v>3405.35</v>
    <v>3372.85</v>
    <v>3256.7</v>
    <v>3455.2</v>
    <v>3134.65</v>
    <v>3034.55</v>
    <v>2985.6</v>
    <v>3131.25</v>
    <v>3107.15</v>
    <v>3117.6</v>
    <v>3108.05</v>
    <v>3123.5</v>
    <v>3133.6</v>
    <v>3116.3</v>
    <v>3081.85</v>
    <v>3060.65</v>
    <v>3094.5</v>
    <v>3085.8</v>
    <v>3094.05</v>
    <v>3071.8</v>
    <v>3074.65</v>
    <v>2932.3</v>
    <v>3016.15</v>
    <v>3013.75</v>
    <v>3017.85</v>
    <v>3012.1</v>
    <v>2984.7</v>
    <v>2971.5</v>
    <v>2962.55</v>
    <v>3032.35</v>
    <v>3017.05</v>
    <v>2999.9</v>
    <v>2999.35</v>
    <v>2999.45</v>
    <v>2997.05</v>
    <v>3000.3</v>
    <v>3158.1</v>
    <v>3143.7</v>
    <v>3051.75</v>
    <v>2977.8</v>
    <v>3062.5</v>
    <v>3038.75</v>
    <v>3087.05</v>
    <v>3055.05</v>
    <v>3026.9</v>
    <v>3077.5</v>
    <v>3043.95</v>
    <v>2975.05</v>
    <v>2942.15</v>
    <v>2921.85</v>
    <v>2907.85</v>
    <v>2911.95</v>
    <v>2921.75</v>
    <v>2898.75</v>
    <v>2745.9</v>
    <v>2767.7</v>
    <v>2783.5</v>
    <v>2710.3</v>
    <v>2649.7</v>
    <v>2617.1999999999998</v>
    <v>2617.9499999999998</v>
    <v>2604.6</v>
    <v>2595.1999999999998</v>
    <v>2588.35</v>
    <v>2595.1999999999998</v>
    <v>2597.9499999999998</v>
    <v>2635.4</v>
    <v>2638.85</v>
    <v>2666.1</v>
    <v>2737.7</v>
    <v>2738.9</v>
    <v>2831.6</v>
    <v>2783.45</v>
    <v>2806.9</v>
    <v>2809.05</v>
    <v>2817.95</v>
    <v>2849</v>
    <v>2925.2</v>
    <v>2945.3</v>
    <v>2949.6</v>
    <v>2880.5</v>
    <v>2866.95</v>
    <v>2840.95</v>
    <v>2712.85</v>
    <v>2652.35</v>
    <v>2621.1</v>
    <v>2641.2</v>
    <v>2684.75</v>
    <v>2697.35</v>
    <v>2765.2</v>
    <v>2901.9</v>
    <v>2897.85</v>
    <v>2817.2</v>
    <v>2796.95</v>
    <v>2709.35</v>
    <v>2658.8</v>
    <v>2598.35</v>
    <v>2529.35</v>
    <v>2442.85</v>
    <v>2428.15</v>
    <v>2564.25</v>
    <v>2493.35</v>
    <v>2445.3000000000002</v>
    <v>2417.6999999999998</v>
    <v>2339.4499999999998</v>
    <v>2312.15</v>
    <v>2284.15</v>
    <v>2358.35</v>
    <v>2494.3000000000002</v>
    <v>2448.75</v>
    <v>2497.4</v>
    <v>2414.65</v>
    <v>2387.9</v>
    <v>2385.1999999999998</v>
    <v>2427.65</v>
    <v>2455.8000000000002</v>
    <v>2494.15</v>
    <v>2453.9499999999998</v>
    <v>2407.65</v>
    <v>2380.65</v>
    <v>2373.35</v>
    <v>2394.25</v>
    <v>2374.8000000000002</v>
    <v>2387.85</v>
    <v>2380.85</v>
    <v>2361.5500000000002</v>
    <v>2336.5</v>
    <v>2313.4499999999998</v>
    <v>2326.85</v>
    <v>2315.85</v>
    <v>2417.6999999999998</v>
    <v>2472.75</v>
    <v>2574.4499999999998</v>
    <v>2565.35</v>
    <v>2511.8000000000002</v>
    <v>2517.15</v>
    <v>2517.0500000000002</v>
    <v>2499.6999999999998</v>
    <v>2553.85</v>
    <v>2571.1</v>
    <v>2563.75</v>
    <v>2553.35</v>
    <v>2590.75</v>
    <v>2625.3</v>
    <v>2598.15</v>
    <v>2577.25</v>
    <v>2528.9499999999998</v>
    <v>2516.1999999999998</v>
    <v>2478.4</v>
    <v>2439.65</v>
    <v>2406</v>
    <v>2421.1999999999998</v>
    <v>2398.1999999999998</v>
    <v>2361.1999999999998</v>
    <v>2292.6999999999998</v>
    <v>2269.0500000000002</v>
    <v>2197.6</v>
    <v>2150</v>
    <v>2160.1</v>
    <v>2195.9499999999998</v>
    <v>2171.0500000000002</v>
    <v>2145.0500000000002</v>
    <v>2251.3000000000002</v>
    <v>2193.1999999999998</v>
    <v>2193.75</v>
    <v>2106.5500000000002</v>
    <v>2075.4</v>
    <v>2088.1999999999998</v>
    <v>2126.9499999999998</v>
    <v>2325.6999999999998</v>
    <v>2409.1</v>
    <v>2442.3000000000002</v>
    <v>2401</v>
    <v>2399.9</v>
    <v>2434.4499999999998</v>
    <v>2428.3000000000002</v>
    <v>2566.9499999999998</v>
    <v>2587.9</v>
    <v>2470.8000000000002</v>
    <v>2343.6</v>
    <v>2372.0500000000002</v>
    <v>2317.85</v>
    <v>2418.1</v>
    <v>2475.6</v>
    <v>2403.35</v>
    <v>2294.0500000000002</v>
    <v>2318.75</v>
    <v>2301.8000000000002</v>
    <v>2297.9499999999998</v>
    <v>2258.1</v>
    <v>2268.0500000000002</v>
    <v>2257.75</v>
    <v>2224.8000000000002</v>
  </a>
  <a r="1">
    <v>2839.35</v>
  </a>
  <a r="1" c="248">
    <v>390.35</v>
    <v>384.8</v>
    <v>383.6</v>
    <v>391.45</v>
    <v>387.95</v>
    <v>388.15</v>
    <v>384.9</v>
    <v>391.05</v>
    <v>419.35</v>
    <v>420.05</v>
    <v>406.6</v>
    <v>402.1</v>
    <v>405.45</v>
    <v>398</v>
    <v>400.65</v>
    <v>404.75</v>
    <v>405.8</v>
    <v>405.25</v>
    <v>401.65</v>
    <v>397.2</v>
    <v>394.05</v>
    <v>392.2</v>
    <v>402.15</v>
    <v>402.35</v>
    <v>400.1</v>
    <v>410.7</v>
    <v>408.15</v>
    <v>423.25</v>
    <v>421.7</v>
    <v>427.55</v>
    <v>428.7</v>
    <v>421.9</v>
    <v>414.7</v>
    <v>414.35</v>
    <v>412.8</v>
    <v>410.4</v>
    <v>405.1</v>
    <v>407</v>
    <v>413.25</v>
    <v>417.1</v>
    <v>409.4</v>
    <v>412.2</v>
    <v>414.7</v>
    <v>409.6</v>
    <v>411.45</v>
    <v>399.7</v>
    <v>403.65</v>
    <v>408.75</v>
    <v>408.9</v>
    <v>425.7</v>
    <v>423.05</v>
    <v>420.45</v>
    <v>411.25</v>
    <v>410.3</v>
    <v>434.85</v>
    <v>439.9</v>
    <v>444.8</v>
    <v>431</v>
    <v>417.85</v>
    <v>410.05</v>
    <v>409.65</v>
    <v>397.25</v>
    <v>406.5</v>
    <v>410.95</v>
    <v>407.85</v>
    <v>425.65</v>
    <v>435.4</v>
    <v>427.1</v>
    <v>416.9</v>
    <v>423.45</v>
    <v>430.2</v>
    <v>430.05</v>
    <v>432.7</v>
    <v>415.7</v>
    <v>417.3</v>
    <v>414.65</v>
    <v>397.2</v>
    <v>400.2</v>
    <v>406.25</v>
    <v>419.45</v>
    <v>406.45</v>
    <v>412.65</v>
    <v>408.05</v>
    <v>404.05</v>
    <v>408.75</v>
    <v>416.25</v>
    <v>434.4</v>
    <v>425.05</v>
    <v>420.85</v>
    <v>425.65</v>
    <v>420.55</v>
    <v>438.55</v>
    <v>475.05</v>
    <v>469.25</v>
    <v>456.75</v>
    <v>500.35</v>
    <v>487.35</v>
    <v>499.75</v>
    <v>471.3</v>
    <v>474.15</v>
    <v>474.95</v>
    <v>488.1</v>
    <v>488.8</v>
    <v>482.95</v>
    <v>467.7</v>
    <v>473.55</v>
    <v>481.6</v>
    <v>484.8</v>
    <v>479</v>
    <v>504.35</v>
    <v>505.65</v>
    <v>501.35</v>
    <v>505.3</v>
    <v>497.85</v>
    <v>467.6</v>
    <v>474.2</v>
    <v>500.75</v>
    <v>528.5</v>
    <v>530.54999999999995</v>
    <v>526.65</v>
    <v>540</v>
    <v>534.70000000000005</v>
    <v>541.1</v>
    <v>544.70000000000005</v>
    <v>566.95000000000005</v>
    <v>559.6</v>
    <v>550.95000000000005</v>
    <v>559.35</v>
    <v>577.29999999999995</v>
    <v>571.6</v>
    <v>571.85</v>
    <v>575</v>
    <v>569.6</v>
    <v>557</v>
    <v>549.54999999999995</v>
    <v>534.70000000000005</v>
    <v>512.9</v>
    <v>502.1</v>
    <v>487.25</v>
    <v>450.5</v>
    <v>461.1</v>
    <v>437.9</v>
    <v>445.1</v>
    <v>475.6</v>
    <v>472</v>
    <v>476.75</v>
    <v>475.2</v>
    <v>467.4</v>
    <v>452.75</v>
    <v>442.55</v>
    <v>455.75</v>
    <v>463.05</v>
    <v>453</v>
    <v>422.55</v>
    <v>447.15</v>
    <v>444.2</v>
    <v>439.85</v>
    <v>426.7</v>
    <v>412.9</v>
    <v>416.7</v>
    <v>414.8</v>
    <v>382.2</v>
    <v>403.55</v>
    <v>407.65</v>
    <v>421.15</v>
    <v>429.85</v>
    <v>437.95</v>
    <v>431.1</v>
    <v>451.2</v>
    <v>456.15</v>
    <v>450</v>
    <v>453.25</v>
    <v>452.25</v>
    <v>436.9</v>
    <v>442.5</v>
    <v>443.95</v>
    <v>443.75</v>
    <v>465.9</v>
    <v>467.55</v>
    <v>480.1</v>
    <v>465.9</v>
    <v>454</v>
    <v>456.05</v>
    <v>454.2</v>
    <v>454.95</v>
    <v>466.6</v>
    <v>471.85</v>
    <v>489.65</v>
    <v>482.45</v>
    <v>484.9</v>
    <v>489.6</v>
    <v>496.45</v>
    <v>460.5</v>
    <v>452.4</v>
    <v>425</v>
    <v>425.9</v>
    <v>419.55</v>
    <v>431.65</v>
    <v>419.8</v>
    <v>410.45</v>
    <v>421.55</v>
    <v>417.8</v>
    <v>425.1</v>
    <v>413.9</v>
    <v>406.65</v>
    <v>405.35</v>
    <v>415.65</v>
    <v>394.85</v>
    <v>386.95</v>
    <v>376.4</v>
    <v>363.2</v>
    <v>363.5</v>
    <v>357.95</v>
    <v>362.15</v>
    <v>383.9</v>
    <v>389.35</v>
    <v>382.95</v>
    <v>383.5</v>
    <v>378.1</v>
    <v>373.7</v>
    <v>343.25</v>
    <v>353.7</v>
    <v>362.65</v>
    <v>373.2</v>
    <v>370.6</v>
    <v>368.15</v>
    <v>372.3</v>
    <v>381.45</v>
    <v>368.65</v>
    <v>361.4</v>
    <v>365.5</v>
    <v>368.35</v>
    <v>357.3</v>
    <v>337.95</v>
    <v>348.65</v>
    <v>350.8</v>
    <v>343.15</v>
    <v>330.45</v>
    <v>322.10000000000002</v>
    <v>335.35</v>
    <v>342.55</v>
    <v>352.65</v>
    <v>361.65</v>
    <v>373.1</v>
    <v>369.8</v>
    <v>370.95</v>
    <v>353.25</v>
    <v>349.45</v>
  </a>
  <a r="1">
    <v>390.35</v>
  </a>
  <a r="1" c="248">
    <v>5906.45</v>
    <v>5800.25</v>
    <v>5875.75</v>
    <v>5800.7</v>
    <v>5894</v>
    <v>5810.85</v>
    <v>5885.2</v>
    <v>5906.95</v>
    <v>5810.05</v>
    <v>5798.95</v>
    <v>5807.2</v>
    <v>5612.45</v>
    <v>5701.8</v>
    <v>5692.45</v>
    <v>5681.6</v>
    <v>5609.1</v>
    <v>5550.4</v>
    <v>5493.7</v>
    <v>5468.2</v>
    <v>5447.65</v>
    <v>5514.3</v>
    <v>5577.25</v>
    <v>5539.5</v>
    <v>5547.35</v>
    <v>5481.25</v>
    <v>5427.05</v>
    <v>5437.95</v>
    <v>5572.95</v>
    <v>5697.8</v>
    <v>5749.95</v>
    <v>5793</v>
    <v>5765.9</v>
    <v>5743.95</v>
    <v>5634.1</v>
    <v>5680.05</v>
    <v>5825.05</v>
    <v>5694.35</v>
    <v>5690.9</v>
    <v>5795.4</v>
    <v>5863.1</v>
    <v>5875.55</v>
    <v>5900.5</v>
    <v>6296.9</v>
    <v>6182.9</v>
    <v>6427.55</v>
    <v>6380.45</v>
    <v>6422.85</v>
    <v>6379.8</v>
    <v>6379.45</v>
    <v>6393.1</v>
    <v>6478.75</v>
    <v>6483.35</v>
    <v>6324.45</v>
    <v>6198.8</v>
    <v>6421.2</v>
    <v>6445.1</v>
    <v>6454.35</v>
    <v>6435.05</v>
    <v>6428.65</v>
    <v>6399.6</v>
    <v>6506.9</v>
    <v>6419.7</v>
    <v>6326.1</v>
    <v>6431.25</v>
    <v>6389.2</v>
    <v>6569.85</v>
    <v>6430.75</v>
    <v>6444.8</v>
    <v>6581.2</v>
    <v>6499.3</v>
    <v>6508.6</v>
    <v>6496.85</v>
    <v>6476</v>
    <v>6239.05</v>
    <v>6274</v>
    <v>6266.75</v>
    <v>6122.45</v>
    <v>6236.3</v>
    <v>6639.7</v>
    <v>6578.6</v>
    <v>6654.7</v>
    <v>6998.75</v>
    <v>6739.3</v>
    <v>6807.8</v>
    <v>6825.25</v>
    <v>7076.4</v>
    <v>7046.05</v>
    <v>7021.3</v>
    <v>7004.35</v>
    <v>6946.1</v>
    <v>7120.9</v>
    <v>7000.65</v>
    <v>7045.7</v>
    <v>6872.85</v>
    <v>6588.5</v>
    <v>6735.85</v>
    <v>6647.75</v>
    <v>6802.85</v>
    <v>6798</v>
    <v>6852.7</v>
    <v>6551.35</v>
    <v>6476.45</v>
    <v>6709.55</v>
    <v>6583.05</v>
    <v>6474.8</v>
    <v>6447.2</v>
    <v>6525.1</v>
    <v>6547.4</v>
    <v>6470.4</v>
    <v>6515.75</v>
    <v>6426.6</v>
    <v>6313.35</v>
    <v>6299.6</v>
    <v>6302.3</v>
    <v>6179.4</v>
    <v>6208.4</v>
    <v>6206.45</v>
    <v>6212.05</v>
    <v>6168.8</v>
    <v>6156.1</v>
    <v>6200.85</v>
    <v>6189.6</v>
    <v>6297.55</v>
    <v>6323</v>
    <v>6451.45</v>
    <v>6575.85</v>
    <v>6808.05</v>
    <v>6802.5</v>
    <v>6734.7</v>
    <v>6765.6</v>
    <v>7011.6</v>
    <v>7411.05</v>
    <v>7255.3</v>
    <v>7220.8</v>
    <v>7129.8</v>
    <v>7090.05</v>
    <v>7045.2</v>
    <v>6996.4</v>
    <v>6981.65</v>
    <v>6754.1</v>
    <v>6698.2</v>
    <v>6681.45</v>
    <v>6716.05</v>
    <v>6927.05</v>
    <v>6797.15</v>
    <v>6801.1</v>
    <v>6779.75</v>
    <v>6645.55</v>
    <v>6470.45</v>
    <v>6500.2</v>
    <v>6708.6</v>
    <v>6607.95</v>
    <v>6560.75</v>
    <v>6303.6</v>
    <v>6296.2</v>
    <v>6406.65</v>
    <v>6423.7</v>
    <v>6477.15</v>
    <v>6277.75</v>
    <v>6104.25</v>
    <v>6100.15</v>
    <v>5998.65</v>
    <v>6127.05</v>
    <v>6001.8</v>
    <v>5887.95</v>
    <v>5904.6</v>
    <v>5682</v>
    <v>5537.3</v>
    <v>5681.7</v>
    <v>5879.55</v>
    <v>5952.75</v>
    <v>6047</v>
    <v>6198.55</v>
    <v>6165.4</v>
    <v>6198.5</v>
    <v>6192.6</v>
    <v>6199</v>
    <v>6215.7</v>
    <v>6207.65</v>
    <v>6379.7</v>
    <v>6422.2</v>
    <v>6484.2</v>
    <v>6689.95</v>
    <v>6773.55</v>
    <v>6862.25</v>
    <v>6832.85</v>
    <v>6719.3</v>
    <v>6563.45</v>
    <v>6574.05</v>
    <v>6392.55</v>
    <v>6539.2</v>
    <v>6563.45</v>
    <v>6486.5</v>
    <v>6525.85</v>
    <v>6452.2</v>
    <v>6514.55</v>
    <v>6607.7</v>
    <v>6683.4</v>
    <v>6691.85</v>
    <v>6656.7</v>
    <v>6731.15</v>
    <v>6638.2</v>
    <v>6739.25</v>
    <v>6836.95</v>
    <v>7042.75</v>
    <v>6917.55</v>
    <v>6835.7</v>
    <v>6839.2</v>
    <v>6749.55</v>
    <v>6785.95</v>
    <v>6868.3</v>
    <v>6998.9</v>
    <v>6996.05</v>
    <v>6847.2</v>
    <v>7060.85</v>
    <v>7185.65</v>
    <v>7118.9</v>
    <v>7248.35</v>
    <v>6957.9</v>
    <v>7162.95</v>
    <v>7042.75</v>
    <v>7315.3</v>
    <v>7403.1</v>
    <v>7472.4</v>
    <v>7490</v>
    <v>7666.95</v>
    <v>7695.15</v>
    <v>7609.65</v>
    <v>7540.8</v>
    <v>7369.15</v>
    <v>7369.6</v>
    <v>7386.45</v>
    <v>7208.4</v>
    <v>6885.6</v>
    <v>6783.5</v>
    <v>6805.75</v>
    <v>6754.3</v>
    <v>6544.55</v>
    <v>6501</v>
    <v>6814.7</v>
    <v>7172.45</v>
    <v>7286.75</v>
    <v>7295.05</v>
    <v>7301.55</v>
    <v>7563.85</v>
    <v>7802.4</v>
    <v>7802.15</v>
    <v>7824.9</v>
  </a>
  <a r="1">
    <v>5906.45</v>
  </a>
  <a r="1" c="248">
    <v>1039.55</v>
    <v>1023.4</v>
    <v>1022.55</v>
    <v>1025.2</v>
    <v>1052.55</v>
    <v>1083.3499999999999</v>
    <v>1254.45</v>
    <v>1304.3499999999999</v>
    <v>1399.5</v>
    <v>1449.3</v>
    <v>1537.45</v>
    <v>1501.7</v>
    <v>1426.65</v>
    <v>1355.35</v>
    <v>1399.8</v>
    <v>1354.55</v>
    <v>1329.35</v>
    <v>1312.25</v>
    <v>1331.45</v>
    <v>1398</v>
    <v>1377.3</v>
    <v>1333.35</v>
    <v>1347.3</v>
    <v>1336.7</v>
    <v>1315.75</v>
    <v>1280.4000000000001</v>
    <v>1260.5999999999999</v>
    <v>1241.25</v>
    <v>1246.7</v>
    <v>1230.9000000000001</v>
    <v>1204.45</v>
    <v>1210.5999999999999</v>
    <v>1209.45</v>
    <v>1149.6500000000001</v>
    <v>1193.7</v>
    <v>1155.3499999999999</v>
    <v>1162.5999999999999</v>
    <v>1168.1500000000001</v>
    <v>1222.8</v>
    <v>1188.1500000000001</v>
    <v>1183.5</v>
    <v>1180.5999999999999</v>
    <v>1200.9000000000001</v>
    <v>1210</v>
    <v>1198.6500000000001</v>
    <v>1258.55</v>
    <v>1321.45</v>
    <v>1378.05</v>
    <v>1349.45</v>
    <v>1364.65</v>
    <v>1383.1</v>
    <v>1348.85</v>
    <v>1292.8</v>
    <v>1283.55</v>
    <v>1271</v>
    <v>1273.5999999999999</v>
    <v>1267.8499999999999</v>
    <v>1331.2</v>
    <v>1306.3</v>
    <v>1295.1500000000001</v>
    <v>1290</v>
    <v>1289.8</v>
    <v>1296.4000000000001</v>
    <v>1299.55</v>
    <v>1287.55</v>
    <v>1291.5</v>
    <v>1352.85</v>
    <v>1385.65</v>
    <v>1407.9</v>
    <v>1417.2</v>
    <v>1398.6</v>
    <v>1388.4</v>
    <v>1355</v>
    <v>1374.75</v>
    <v>1357</v>
    <v>1344.2</v>
    <v>1328.8</v>
    <v>1395.2</v>
    <v>1380.35</v>
    <v>1336.9</v>
    <v>1353.15</v>
    <v>1388.15</v>
    <v>1378.25</v>
    <v>1411.8</v>
    <v>1467.9</v>
    <v>1450.2</v>
    <v>1453.9</v>
    <v>1449.5</v>
    <v>1458.45</v>
    <v>1485</v>
    <v>1568.35</v>
    <v>1552.5</v>
    <v>1542.1</v>
    <v>1502.4</v>
    <v>1432.45</v>
    <v>1448.35</v>
    <v>1469.8</v>
    <v>1473.15</v>
    <v>1414.65</v>
    <v>1370.25</v>
    <v>1451.05</v>
    <v>1447.05</v>
    <v>1542.9</v>
    <v>1522.65</v>
    <v>1494.45</v>
    <v>1502.45</v>
    <v>1526.4</v>
    <v>1524.1</v>
    <v>1529.45</v>
    <v>1586.25</v>
    <v>1666.6</v>
    <v>1638.85</v>
    <v>1603.75</v>
    <v>1557.7</v>
    <v>1477.1</v>
    <v>1467.9</v>
    <v>1487.3</v>
    <v>1492.9</v>
    <v>1463.6</v>
    <v>1464.2</v>
    <v>1489.45</v>
    <v>1468.2</v>
    <v>1486.7</v>
    <v>1499.8</v>
    <v>1532.85</v>
    <v>1534.9</v>
    <v>1527.55</v>
    <v>1548.6</v>
    <v>1550.05</v>
    <v>1548.7</v>
    <v>1534.9</v>
    <v>1537.55</v>
    <v>1608.6</v>
    <v>1615.5</v>
    <v>1636.1</v>
    <v>1592.3</v>
    <v>1613.25</v>
    <v>1624.75</v>
    <v>1583.1</v>
    <v>1502.2</v>
    <v>1510.1</v>
    <v>1487.3</v>
    <v>1498.8</v>
    <v>1505.25</v>
    <v>1512.15</v>
    <v>1530.95</v>
    <v>1565.85</v>
    <v>1573.95</v>
    <v>1514.95</v>
    <v>1504.35</v>
    <v>1510.85</v>
    <v>1522.8</v>
    <v>1519.55</v>
    <v>1459.9</v>
    <v>1490.15</v>
    <v>1483.55</v>
    <v>1478.65</v>
    <v>1468.1</v>
    <v>1408.45</v>
    <v>1375.15</v>
    <v>1383.5</v>
    <v>1292.45</v>
    <v>1366.4</v>
    <v>1353.4</v>
    <v>1397.8</v>
    <v>1388.3</v>
    <v>1355.35</v>
    <v>1325.55</v>
    <v>1330.3</v>
    <v>1360.85</v>
    <v>1466.6</v>
    <v>1518.9</v>
    <v>1573.05</v>
    <v>1541.65</v>
    <v>1547.2</v>
    <v>1533.7</v>
    <v>1492.3</v>
    <v>1482.7</v>
    <v>1471.95</v>
    <v>1496.6</v>
    <v>1473.15</v>
    <v>1471</v>
    <v>1452.7</v>
    <v>1452.75</v>
    <v>1480.35</v>
    <v>1496.5</v>
    <v>1512.2</v>
    <v>1521.35</v>
    <v>1502.95</v>
    <v>1462.2</v>
    <v>1460.05</v>
    <v>1449</v>
    <v>1427.05</v>
    <v>1435.65</v>
    <v>1429.35</v>
    <v>1404.2</v>
    <v>1418.45</v>
    <v>1447.2</v>
    <v>1429.05</v>
    <v>1395.65</v>
    <v>1407.2</v>
    <v>1393</v>
    <v>1399.25</v>
    <v>1379.5</v>
    <v>1294.8499999999999</v>
    <v>1270.5999999999999</v>
    <v>1230.3499999999999</v>
    <v>1218.45</v>
    <v>1183.2</v>
    <v>1148.75</v>
    <v>1095</v>
    <v>1074.3499999999999</v>
    <v>1088.8499999999999</v>
    <v>1106.3499999999999</v>
    <v>1154.05</v>
    <v>1149.8499999999999</v>
    <v>1133.05</v>
    <v>1137.5</v>
    <v>1134.9000000000001</v>
    <v>1099.9000000000001</v>
    <v>1053.1500000000001</v>
    <v>1051.8</v>
    <v>1082.2</v>
    <v>1123.05</v>
    <v>1257.45</v>
    <v>1192.05</v>
    <v>1195.8499999999999</v>
    <v>1196.5999999999999</v>
    <v>1171.3</v>
    <v>1152.4000000000001</v>
    <v>1135.4000000000001</v>
    <v>1125.25</v>
    <v>1110.55</v>
    <v>1090.5</v>
    <v>1118</v>
    <v>1135.95</v>
    <v>1107.5</v>
    <v>1105.4000000000001</v>
    <v>1081.6500000000001</v>
    <v>1099.8</v>
    <v>1079.1500000000001</v>
    <v>1079.05</v>
    <v>1115.45</v>
    <v>1114.3499999999999</v>
    <v>1110.0999999999999</v>
    <v>1104.3</v>
    <v>1114.4000000000001</v>
    <v>1103.5</v>
  </a>
  <a r="1">
    <v>1039.55</v>
  </a>
  <a r="1" c="248">
    <v>530.54999999999995</v>
    <v>526.29999999999995</v>
    <v>532.45000000000005</v>
    <v>527.15</v>
    <v>531.95000000000005</v>
    <v>531.65</v>
    <v>531.35</v>
    <v>532.04999999999995</v>
    <v>534.29999999999995</v>
    <v>524.70000000000005</v>
    <v>526</v>
    <v>529.9</v>
    <v>529.20000000000005</v>
    <v>533.95000000000005</v>
    <v>537</v>
    <v>535.20000000000005</v>
    <v>530.15</v>
    <v>527.85</v>
    <v>546.70000000000005</v>
    <v>535.5</v>
    <v>543.9</v>
    <v>536.25</v>
    <v>531.9</v>
    <v>524.35</v>
    <v>526.20000000000005</v>
    <v>520.6</v>
    <v>516.6</v>
    <v>515.95000000000005</v>
    <v>515.29999999999995</v>
    <v>515.35</v>
    <v>520.6</v>
    <v>523.70000000000005</v>
    <v>537.9</v>
    <v>528.4</v>
    <v>521.70000000000005</v>
    <v>512.35</v>
    <v>522.1</v>
    <v>524.95000000000005</v>
    <v>525.04999999999995</v>
    <v>544.45000000000005</v>
    <v>547.29999999999995</v>
    <v>562.65</v>
    <v>560.79999999999995</v>
    <v>554.75</v>
    <v>556.70000000000005</v>
    <v>560.95000000000005</v>
    <v>575</v>
    <v>575.6</v>
    <v>558.29999999999995</v>
    <v>562.15</v>
    <v>562.70000000000005</v>
    <v>560.1</v>
    <v>567.45000000000005</v>
    <v>560.70000000000005</v>
    <v>565.20000000000005</v>
    <v>566.79999999999995</v>
    <v>557.35</v>
    <v>547.5</v>
    <v>550.95000000000005</v>
    <v>553.45000000000005</v>
    <v>547.5</v>
    <v>549.54999999999995</v>
    <v>554.04999999999995</v>
    <v>557.95000000000005</v>
    <v>564.29999999999995</v>
    <v>561.25</v>
    <v>563.79999999999995</v>
    <v>570.35</v>
    <v>584.35</v>
    <v>583.95000000000005</v>
    <v>579.29999999999995</v>
    <v>579.25</v>
    <v>574.29999999999995</v>
    <v>560.85</v>
    <v>565.29999999999995</v>
    <v>562.75</v>
    <v>555.95000000000005</v>
    <v>563.25</v>
    <v>575.45000000000005</v>
    <v>564.35</v>
    <v>568.45000000000005</v>
    <v>574.75</v>
    <v>565.79999999999995</v>
    <v>555</v>
    <v>557.85</v>
    <v>561.79999999999995</v>
    <v>564.25</v>
    <v>556</v>
    <v>548.20000000000005</v>
    <v>546.79999999999995</v>
    <v>553.29999999999995</v>
    <v>552.9</v>
    <v>551.75</v>
    <v>541.79999999999995</v>
    <v>539.5</v>
    <v>544</v>
    <v>547.04999999999995</v>
    <v>549</v>
    <v>543.54999999999995</v>
    <v>534.75</v>
    <v>538.35</v>
    <v>525.04999999999995</v>
    <v>532.85</v>
    <v>531.75</v>
    <v>519.20000000000005</v>
    <v>522.6</v>
    <v>529.79999999999995</v>
    <v>529.65</v>
    <v>526.35</v>
    <v>521.95000000000005</v>
    <v>515.04999999999995</v>
    <v>513.29999999999995</v>
    <v>509.5</v>
    <v>500.35</v>
    <v>495.3</v>
    <v>490.9</v>
    <v>499.85</v>
    <v>508</v>
    <v>505.6</v>
    <v>500.9</v>
    <v>500.75</v>
    <v>502</v>
    <v>507.05</v>
    <v>512.65</v>
    <v>514.1</v>
    <v>502.05</v>
    <v>501.1</v>
    <v>502.3</v>
    <v>504.25</v>
    <v>506.05</v>
    <v>504.5</v>
    <v>504.1</v>
    <v>500.75</v>
    <v>499.55</v>
    <v>501.05</v>
    <v>490.55</v>
    <v>494.4</v>
    <v>487.75</v>
    <v>477.85</v>
    <v>471.4</v>
    <v>467.5</v>
    <v>463.25</v>
    <v>471.5</v>
    <v>482.55</v>
    <v>497.65</v>
    <v>505.3</v>
    <v>501.3</v>
    <v>510.55</v>
    <v>511.4</v>
    <v>505.8</v>
    <v>512.20000000000005</v>
    <v>507.55</v>
    <v>499.3</v>
    <v>489.8</v>
    <v>503.15</v>
    <v>500.2</v>
    <v>506.15</v>
    <v>504.75</v>
    <v>507.25</v>
    <v>505.35</v>
    <v>501</v>
    <v>483.45</v>
    <v>494.85</v>
    <v>514.70000000000005</v>
    <v>512.54999999999995</v>
    <v>511.05</v>
    <v>501.05</v>
    <v>481.85</v>
    <v>490.65</v>
    <v>492.6</v>
    <v>500.8</v>
    <v>507.55</v>
    <v>507.1</v>
    <v>511.45</v>
    <v>525.45000000000005</v>
    <v>524.1</v>
    <v>504.35</v>
    <v>492.1</v>
    <v>484.6</v>
    <v>482.4</v>
    <v>478.1</v>
    <v>474.7</v>
    <v>482.5</v>
    <v>490</v>
    <v>503.7</v>
    <v>518.25</v>
    <v>530.1</v>
    <v>543.9</v>
    <v>521.29999999999995</v>
    <v>512</v>
    <v>517.79999999999995</v>
    <v>519.54999999999995</v>
    <v>517.9</v>
    <v>519.70000000000005</v>
    <v>517.85</v>
    <v>504.1</v>
    <v>510.65</v>
    <v>518.20000000000005</v>
    <v>523.20000000000005</v>
    <v>515.54999999999995</v>
    <v>530.29999999999995</v>
    <v>529.9</v>
    <v>542.6</v>
    <v>521.70000000000005</v>
    <v>522.9</v>
    <v>519.54999999999995</v>
    <v>519.75</v>
    <v>503.65</v>
    <v>489.45</v>
    <v>502.05</v>
    <v>501.75</v>
    <v>500.15</v>
    <v>500.05</v>
    <v>495.6</v>
    <v>503.05</v>
    <v>523.75</v>
    <v>510.5</v>
    <v>528.54999999999995</v>
    <v>531.65</v>
    <v>528.70000000000005</v>
    <v>521.79999999999995</v>
    <v>530.15</v>
    <v>526.1</v>
    <v>535.85</v>
    <v>533.65</v>
    <v>520.25</v>
    <v>517.75</v>
    <v>513.45000000000005</v>
    <v>512.75</v>
    <v>498.9</v>
    <v>491.3</v>
    <v>496.65</v>
    <v>492.55</v>
    <v>500.15</v>
    <v>499.8</v>
    <v>493.8</v>
    <v>484.8</v>
    <v>473.4</v>
    <v>484.9</v>
    <v>484.9</v>
    <v>481.15</v>
    <v>476.4</v>
    <v>482.2</v>
    <v>482.7</v>
    <v>488.6</v>
    <v>475.8</v>
    <v>477.9</v>
    <v>491.2</v>
  </a>
  <a r="1">
    <v>530.54999999999995</v>
  </a>
  <a r="1" c="248">
    <v>447.75</v>
    <v>434.4</v>
    <v>445.2</v>
    <v>440.75</v>
    <v>439.65</v>
    <v>475.35</v>
    <v>472.2</v>
    <v>464.35</v>
    <v>465.2</v>
    <v>458.95</v>
    <v>468.1</v>
    <v>455.95</v>
    <v>464</v>
    <v>466.8</v>
    <v>477.1</v>
    <v>474.2</v>
    <v>468.65</v>
    <v>483.75</v>
    <v>478.6</v>
    <v>488</v>
    <v>507.5</v>
    <v>502.25</v>
    <v>491.05</v>
    <v>511.9</v>
    <v>509.1</v>
    <v>480.5</v>
    <v>488.15</v>
    <v>495.2</v>
    <v>483.35</v>
    <v>467.65</v>
    <v>471.2</v>
    <v>463.4</v>
    <v>451.3</v>
    <v>432.95</v>
    <v>441.4</v>
    <v>440.95</v>
    <v>437.3</v>
    <v>448.9</v>
    <v>452.4</v>
    <v>454.5</v>
    <v>454.35</v>
    <v>457.45</v>
    <v>454</v>
    <v>456.6</v>
    <v>450.7</v>
    <v>449.5</v>
    <v>464.4</v>
    <v>495.95</v>
    <v>496.75</v>
    <v>491.1</v>
    <v>486.5</v>
    <v>492.25</v>
    <v>477.75</v>
    <v>487.3</v>
    <v>540.5</v>
    <v>552.20000000000005</v>
    <v>604.6</v>
    <v>660.75</v>
    <v>640.29999999999995</v>
    <v>670.55</v>
    <v>672.75</v>
    <v>737.15</v>
    <v>745.85</v>
    <v>806.15</v>
    <v>770.6</v>
    <v>787.85</v>
    <v>807.05</v>
    <v>810</v>
    <v>803.75</v>
    <v>789.1</v>
    <v>823.55</v>
    <v>815.35</v>
    <v>795.05</v>
    <v>750.3</v>
    <v>725.65</v>
    <v>699.2</v>
    <v>658.9</v>
    <v>724.75</v>
    <v>788.45</v>
    <v>771.75</v>
    <v>750.75</v>
    <v>748.85</v>
    <v>758.9</v>
    <v>800.1</v>
    <v>772.8</v>
    <v>754.25</v>
    <v>737</v>
    <v>721</v>
    <v>704.45</v>
    <v>680.85</v>
    <v>675.05</v>
    <v>678.95</v>
    <v>660.55</v>
    <v>625.20000000000005</v>
    <v>620.5</v>
    <v>640</v>
    <v>630.65</v>
    <v>629.25</v>
    <v>605.04999999999995</v>
    <v>593.70000000000005</v>
    <v>607.54999999999995</v>
    <v>602.70000000000005</v>
    <v>604.70000000000005</v>
    <v>650.9</v>
    <v>624</v>
    <v>631.35</v>
    <v>637.85</v>
    <v>634.20000000000005</v>
    <v>637.79999999999995</v>
    <v>668.8</v>
    <v>655.1</v>
    <v>639.29999999999995</v>
    <v>626.25</v>
    <v>618.1</v>
    <v>611.79999999999995</v>
    <v>628.5</v>
    <v>637.1</v>
    <v>635.75</v>
    <v>622.45000000000005</v>
    <v>614.20000000000005</v>
    <v>631.15</v>
    <v>641</v>
    <v>649.95000000000005</v>
    <v>650.15</v>
    <v>653.79999999999995</v>
    <v>667.95</v>
    <v>655.6</v>
    <v>645.79999999999995</v>
    <v>647.79999999999995</v>
    <v>657.6</v>
    <v>665.2</v>
    <v>721.25</v>
    <v>724.55</v>
    <v>715.55</v>
    <v>708.4</v>
    <v>679.8</v>
    <v>711.2</v>
    <v>745.4</v>
    <v>714.95</v>
    <v>677.25</v>
    <v>683.35</v>
    <v>705.2</v>
    <v>693.95</v>
    <v>689.85</v>
    <v>698.25</v>
    <v>721.9</v>
    <v>741.2</v>
    <v>744</v>
    <v>756.25</v>
    <v>776.4</v>
    <v>755.5</v>
    <v>778.6</v>
    <v>748.05</v>
    <v>688.85</v>
    <v>707.35</v>
    <v>710.6</v>
    <v>713.45</v>
    <v>699.65</v>
    <v>672.25</v>
    <v>649.4</v>
    <v>668.5</v>
    <v>602.1</v>
    <v>635</v>
    <v>636.35</v>
    <v>644.29999999999995</v>
    <v>655.85</v>
    <v>641.9</v>
    <v>620.04999999999995</v>
    <v>653.6</v>
    <v>662.8</v>
    <v>663.2</v>
    <v>710.1</v>
    <v>730.05</v>
    <v>716.85</v>
    <v>746.3</v>
    <v>740.2</v>
    <v>737.4</v>
    <v>756</v>
    <v>783.6</v>
    <v>787.4</v>
    <v>809.5</v>
    <v>896.85</v>
    <v>881.95</v>
    <v>860.4</v>
    <v>896.55</v>
    <v>946.5</v>
    <v>946.15</v>
    <v>922.6</v>
    <v>917.45</v>
    <v>875.85</v>
    <v>912.9</v>
    <v>936.25</v>
    <v>895.75</v>
    <v>901.75</v>
    <v>902.45</v>
    <v>879.35</v>
    <v>952.85</v>
    <v>975.55</v>
    <v>960.85</v>
    <v>927.75</v>
    <v>1028.75</v>
    <v>1013.95</v>
    <v>987.05</v>
    <v>994</v>
    <v>1007.05</v>
    <v>980.8</v>
    <v>976.5</v>
    <v>910.9</v>
    <v>877.95</v>
    <v>868.55</v>
    <v>803.25</v>
    <v>784.05</v>
    <v>761.2</v>
    <v>776.75</v>
    <v>834.05</v>
    <v>852.85</v>
    <v>814.35</v>
    <v>906.5</v>
    <v>913.4</v>
    <v>843.35</v>
    <v>784.65</v>
    <v>803.25</v>
    <v>799</v>
    <v>814.9</v>
    <v>803.5</v>
    <v>816.7</v>
    <v>816.55</v>
    <v>809.35</v>
    <v>809.35</v>
    <v>793.35</v>
    <v>781.95</v>
    <v>783.25</v>
    <v>765.5</v>
    <v>723.55</v>
    <v>710.1</v>
    <v>719.95</v>
    <v>731.95</v>
    <v>718.1</v>
    <v>653.54999999999995</v>
    <v>692.3</v>
    <v>664.05</v>
    <v>669.95</v>
    <v>673.6</v>
    <v>683.9</v>
    <v>706.3</v>
    <v>702.45</v>
    <v>689.35</v>
    <v>688.8</v>
  </a>
  <a r="1">
    <v>447.75</v>
  </a>
  <a r="1" c="248">
    <v>75.075000000000003</v>
    <v>75.745000000000005</v>
    <v>75.3</v>
    <v>76.5</v>
    <v>79.415000000000006</v>
    <v>80.8</v>
    <v>85.025000000000006</v>
    <v>85.3</v>
    <v>83.025000000000006</v>
    <v>83.81</v>
    <v>84.155000000000001</v>
    <v>81.77</v>
    <v>82.474999999999994</v>
    <v>81.834999999999994</v>
    <v>83.775000000000006</v>
    <v>83.32</v>
    <v>82.775000000000006</v>
    <v>83.8</v>
    <v>83.88</v>
    <v>82.305000000000007</v>
    <v>80.034999999999997</v>
    <v>78.834999999999994</v>
    <v>77.064999999999998</v>
    <v>77.055000000000007</v>
    <v>76.855000000000004</v>
    <v>73.95</v>
    <v>75.59</v>
    <v>75.635000000000005</v>
    <v>78.135000000000005</v>
    <v>76.459999999999994</v>
    <v>76.48</v>
    <v>78.204999999999998</v>
    <v>74.78</v>
    <v>73.174999999999997</v>
    <v>76.89</v>
    <v>75.959999999999994</v>
    <v>75.73</v>
    <v>75.855000000000004</v>
    <v>79.015000000000001</v>
    <v>80.385000000000005</v>
    <v>81.260000000000005</v>
    <v>82.07</v>
    <v>82.94</v>
    <v>83.765000000000001</v>
    <v>83.385000000000005</v>
    <v>82.995000000000005</v>
    <v>82.875</v>
    <v>83.825000000000003</v>
    <v>88.084999999999994</v>
    <v>88.034999999999997</v>
    <v>88.204999999999998</v>
    <v>92.2</v>
    <v>92.95</v>
    <v>88.85</v>
    <v>85.95</v>
    <v>86.15</v>
    <v>84.1</v>
    <v>82.45</v>
    <v>82.3</v>
    <v>86.65</v>
    <v>91.55</v>
    <v>91.4</v>
    <v>92.15</v>
    <v>93</v>
    <v>91.4</v>
    <v>89.25</v>
    <v>88.7</v>
    <v>90.05</v>
    <v>90.25</v>
    <v>91.4</v>
    <v>93.75</v>
    <v>98.35</v>
    <v>96.05</v>
    <v>93.35</v>
    <v>94.6</v>
    <v>93</v>
    <v>90.9</v>
    <v>91.95</v>
    <v>90.15</v>
    <v>89.25</v>
    <v>87.2</v>
    <v>88.2</v>
    <v>89.15</v>
    <v>88.7</v>
    <v>91.6</v>
    <v>91.9</v>
    <v>91.3</v>
    <v>91.35</v>
    <v>91.45</v>
    <v>90.6</v>
    <v>90.6</v>
    <v>89.95</v>
    <v>89.1</v>
    <v>88.05</v>
    <v>83.5</v>
    <v>90.05</v>
    <v>91.1</v>
    <v>91.35</v>
    <v>88.7</v>
    <v>86</v>
    <v>87.5</v>
    <v>86.85</v>
    <v>88.1</v>
    <v>89.15</v>
    <v>89</v>
    <v>87</v>
    <v>88</v>
    <v>88.5</v>
    <v>87.75</v>
    <v>88.8</v>
    <v>90.45</v>
    <v>88.8</v>
    <v>88.8</v>
    <v>84.45</v>
    <v>81.2</v>
    <v>84.5</v>
    <v>85.4</v>
    <v>86.85</v>
    <v>85.25</v>
    <v>85.95</v>
    <v>87.1</v>
    <v>87.85</v>
    <v>86.05</v>
    <v>87.5</v>
    <v>88.4</v>
    <v>89.5</v>
    <v>89.6</v>
    <v>90.6</v>
    <v>90.55</v>
    <v>89.95</v>
    <v>91.85</v>
    <v>92.95</v>
    <v>92.25</v>
    <v>92.55</v>
    <v>93.15</v>
    <v>91.5</v>
    <v>91.65</v>
    <v>90.95</v>
    <v>90.85</v>
    <v>85</v>
    <v>87.85</v>
    <v>83.95</v>
    <v>84.6</v>
    <v>84.7</v>
    <v>84.35</v>
    <v>85.1</v>
    <v>84.4</v>
    <v>83</v>
    <v>83.15</v>
    <v>83.25</v>
    <v>84.25</v>
    <v>83.7</v>
    <v>83.65</v>
    <v>80.95</v>
    <v>81.099999999999994</v>
    <v>80.25</v>
    <v>79.099999999999994</v>
    <v>79.849999999999994</v>
    <v>78.400000000000006</v>
    <v>75.95</v>
    <v>76.150000000000006</v>
    <v>74.900000000000006</v>
    <v>78.150000000000006</v>
    <v>78.3</v>
    <v>78</v>
    <v>79.400000000000006</v>
    <v>78.25</v>
    <v>78.2</v>
    <v>77.599999999999994</v>
    <v>78.75</v>
    <v>79.2</v>
    <v>77.5</v>
    <v>75.900000000000006</v>
    <v>75.849999999999994</v>
    <v>74.5</v>
    <v>73.599999999999994</v>
    <v>74.599999999999994</v>
    <v>75.3</v>
    <v>75.2</v>
    <v>75.650000000000006</v>
    <v>77.45</v>
    <v>77.75</v>
    <v>77</v>
    <v>77.5</v>
    <v>75.849999999999994</v>
    <v>78.75</v>
    <v>78.900000000000006</v>
    <v>82.15</v>
    <v>84.35</v>
    <v>86</v>
    <v>85.9</v>
    <v>84.3</v>
    <v>83.25</v>
    <v>84.2</v>
    <v>86.05</v>
    <v>84.65</v>
    <v>84.35</v>
    <v>84.15</v>
    <v>84.2</v>
    <v>83.95</v>
    <v>83.85</v>
    <v>84.05</v>
    <v>85.8</v>
    <v>85.65</v>
    <v>84.3</v>
    <v>83.7</v>
    <v>84.2</v>
    <v>83.5</v>
    <v>82.4</v>
    <v>82.35</v>
    <v>78.05</v>
    <v>79.8</v>
    <v>78.55</v>
    <v>78.55</v>
    <v>80.2</v>
    <v>79.650000000000006</v>
    <v>79.75</v>
    <v>79.05</v>
    <v>78.25</v>
    <v>78.7</v>
    <v>77.55</v>
    <v>77.75</v>
    <v>78.900000000000006</v>
    <v>77.7</v>
    <v>78</v>
    <v>78.2</v>
    <v>79.45</v>
    <v>79.25</v>
    <v>78.150000000000006</v>
    <v>78.2</v>
    <v>78.099999999999994</v>
    <v>77.849999999999994</v>
    <v>78.05</v>
    <v>75.75</v>
    <v>74.849999999999994</v>
    <v>76.7</v>
    <v>74.3</v>
    <v>71.3</v>
    <v>68.400000000000006</v>
    <v>70.8</v>
    <v>69</v>
    <v>68.900000000000006</v>
    <v>70.3</v>
    <v>70.849999999999994</v>
    <v>72.95</v>
    <v>70.900000000000006</v>
    <v>71.2</v>
    <v>71</v>
  </a>
  <a r="1">
    <v>75.075000000000003</v>
  </a>
  <a r="1" c="248">
    <v>672.75</v>
    <v>673.15</v>
    <v>690.4</v>
    <v>668.25</v>
    <v>681.55</v>
    <v>694.45</v>
    <v>701.4</v>
    <v>700.4</v>
    <v>699.1</v>
    <v>703.6</v>
    <v>698.4</v>
    <v>682</v>
    <v>716.55</v>
    <v>717.55</v>
    <v>704.55</v>
    <v>710.65</v>
    <v>721.7</v>
    <v>748.4</v>
    <v>736.95</v>
    <v>746.7</v>
    <v>740.3</v>
    <v>747.25</v>
    <v>763.25</v>
    <v>757.35</v>
    <v>747.35</v>
    <v>722.15</v>
    <v>749.1</v>
    <v>748.9</v>
    <v>749.05</v>
    <v>761.65</v>
    <v>744.25</v>
    <v>737.45</v>
    <v>684.6</v>
    <v>684.2</v>
    <v>691.65</v>
    <v>683.85</v>
    <v>672</v>
    <v>677.5</v>
    <v>686.55</v>
    <v>687.6</v>
    <v>676.65</v>
    <v>685.05</v>
    <v>690.9</v>
    <v>686.65</v>
    <v>683.8</v>
    <v>687.05</v>
    <v>688.95</v>
    <v>694.4</v>
    <v>693.65</v>
    <v>696.65</v>
    <v>689.45</v>
    <v>682.3</v>
    <v>633.20000000000005</v>
    <v>668.95</v>
    <v>678.55</v>
    <v>677.25</v>
    <v>659.15</v>
    <v>648.65</v>
    <v>660.85</v>
    <v>679.8</v>
    <v>668.3</v>
    <v>674.25</v>
    <v>681.15</v>
    <v>679.35</v>
    <v>659.25</v>
    <v>666.55</v>
    <v>665.85</v>
    <v>672.4</v>
    <v>673.75</v>
    <v>681.45</v>
    <v>692.85</v>
    <v>715.8</v>
    <v>691.55</v>
    <v>685.15</v>
    <v>674.1</v>
    <v>667.8</v>
    <v>674.25</v>
    <v>694.35</v>
    <v>684.9</v>
    <v>667.45</v>
    <v>669.15</v>
    <v>688.95</v>
    <v>672.85</v>
    <v>680.25</v>
    <v>678.65</v>
    <v>685.85</v>
    <v>676.65</v>
    <v>662.4</v>
    <v>667.4</v>
    <v>671.35</v>
    <v>661.5</v>
    <v>664.9</v>
    <v>662.35</v>
    <v>650.54999999999995</v>
    <v>657</v>
    <v>683.3</v>
    <v>683.25</v>
    <v>680.9</v>
    <v>628.65</v>
    <v>625.6</v>
    <v>608.4</v>
    <v>637.20000000000005</v>
    <v>646.75</v>
    <v>644.54999999999995</v>
    <v>642.85</v>
    <v>660.65</v>
    <v>672.95</v>
    <v>674.1</v>
    <v>679.55</v>
    <v>670.55</v>
    <v>670.3</v>
    <v>658.5</v>
    <v>662.15</v>
    <v>660.25</v>
    <v>642.6</v>
    <v>658.3</v>
    <v>661</v>
    <v>650.25</v>
    <v>651.29999999999995</v>
    <v>653.04999999999995</v>
    <v>657.35</v>
    <v>655.9</v>
    <v>645.79999999999995</v>
    <v>655.95</v>
    <v>667.05</v>
    <v>670.4</v>
    <v>694.5</v>
    <v>673.95</v>
    <v>672.85</v>
    <v>672.1</v>
    <v>645.70000000000005</v>
    <v>657.05</v>
    <v>687.85</v>
    <v>682.7</v>
    <v>699.4</v>
    <v>680.2</v>
    <v>674.65</v>
    <v>682.5</v>
    <v>666.25</v>
    <v>621.79999999999995</v>
    <v>631.15</v>
    <v>626.1</v>
    <v>628.04999999999995</v>
    <v>628.95000000000005</v>
    <v>654.29999999999995</v>
    <v>659.85</v>
    <v>653.15</v>
    <v>657.35</v>
    <v>651.15</v>
    <v>660.1</v>
    <v>663.05</v>
    <v>672.55</v>
    <v>671.4</v>
    <v>626.54999999999995</v>
    <v>640.65</v>
    <v>638</v>
    <v>638.20000000000005</v>
    <v>632.85</v>
    <v>623.1</v>
    <v>622</v>
    <v>614.70000000000005</v>
    <v>569.35</v>
    <v>598.6</v>
    <v>627.45000000000005</v>
    <v>644.6</v>
    <v>654.70000000000005</v>
    <v>631.95000000000005</v>
    <v>637.15</v>
    <v>629.85</v>
    <v>627.15</v>
    <v>650.75</v>
    <v>669.75</v>
    <v>664.85</v>
    <v>641.15</v>
    <v>655.25</v>
    <v>685.1</v>
    <v>681.3</v>
    <v>696.5</v>
    <v>704.4</v>
    <v>715.1</v>
    <v>721.35</v>
    <v>730.1</v>
    <v>753.9</v>
    <v>717.55</v>
    <v>732.65</v>
    <v>732.2</v>
    <v>732.7</v>
    <v>733.45</v>
    <v>737.4</v>
    <v>728.05</v>
    <v>756.6</v>
    <v>767.4</v>
    <v>755.9</v>
    <v>766.35</v>
    <v>767.85</v>
    <v>746.4</v>
    <v>738.85</v>
    <v>734.2</v>
    <v>723.4</v>
    <v>715.7</v>
    <v>721.2</v>
    <v>720.6</v>
    <v>729.1</v>
    <v>727.15</v>
    <v>731.95</v>
    <v>711.55</v>
    <v>707.75</v>
    <v>690.4</v>
    <v>678.35</v>
    <v>645.29999999999995</v>
    <v>648.95000000000005</v>
    <v>624.79999999999995</v>
    <v>600.45000000000005</v>
    <v>602.29999999999995</v>
    <v>641.85</v>
    <v>631.04999999999995</v>
    <v>600.20000000000005</v>
    <v>631.1</v>
    <v>547.54999999999995</v>
    <v>539.70000000000005</v>
    <v>528.45000000000005</v>
    <v>551.70000000000005</v>
    <v>548.4</v>
    <v>538.85</v>
    <v>551.25</v>
    <v>569.5</v>
    <v>573.4</v>
    <v>562.45000000000005</v>
    <v>579</v>
    <v>572.1</v>
    <v>576.15</v>
    <v>572.20000000000005</v>
    <v>572.5</v>
    <v>564</v>
    <v>561.9</v>
    <v>563</v>
    <v>545.85</v>
    <v>554.6</v>
    <v>550.35</v>
    <v>576.20000000000005</v>
    <v>550.4</v>
    <v>558.95000000000005</v>
    <v>567.79999999999995</v>
    <v>571.65</v>
    <v>578.4</v>
    <v>576.04999999999995</v>
    <v>564.5</v>
    <v>578.85</v>
  </a>
  <a r="1">
    <v>672.75</v>
  </a>
  <a r="1" c="248">
    <v>86.1</v>
    <v>85.35</v>
    <v>84.05</v>
    <v>85.15</v>
    <v>84.5</v>
    <v>86</v>
    <v>87.25</v>
    <v>86.9</v>
    <v>87.65</v>
    <v>86.9</v>
    <v>85.75</v>
    <v>85.95</v>
    <v>86.25</v>
    <v>85.7</v>
    <v>85.15</v>
    <v>85.95</v>
    <v>86.5</v>
    <v>87.3</v>
    <v>89.85</v>
    <v>89.45</v>
    <v>89.3</v>
    <v>88.25</v>
    <v>86.5</v>
    <v>87.95</v>
    <v>87.45</v>
    <v>87.4</v>
    <v>85</v>
    <v>86</v>
    <v>85.45</v>
    <v>83.5</v>
    <v>81.95</v>
    <v>82.95</v>
    <v>82.3</v>
    <v>80.099999999999994</v>
    <v>81.05</v>
    <v>82</v>
    <v>88.8</v>
    <v>87.6</v>
    <v>88.95</v>
    <v>89.65</v>
    <v>88.1</v>
    <v>87.4</v>
    <v>86</v>
    <v>87.35</v>
    <v>87</v>
    <v>86</v>
    <v>86</v>
    <v>85.55</v>
    <v>85.65</v>
    <v>91</v>
    <v>92.2</v>
    <v>96.45</v>
    <v>91.15</v>
    <v>90.25</v>
    <v>91.8</v>
    <v>89.95</v>
    <v>90.5</v>
    <v>91.9</v>
    <v>90.85</v>
    <v>89.55</v>
    <v>89.35</v>
    <v>90.05</v>
    <v>90.55</v>
    <v>90.2</v>
    <v>89.55</v>
    <v>95.15</v>
    <v>94</v>
    <v>94.05</v>
    <v>95.7</v>
    <v>97.15</v>
    <v>98.9</v>
    <v>98</v>
    <v>93</v>
    <v>95.05</v>
    <v>94.65</v>
    <v>94.05</v>
    <v>95.9</v>
    <v>97.5</v>
    <v>98.35</v>
    <v>98</v>
    <v>97.45</v>
    <v>98.05</v>
    <v>102.55</v>
    <v>99.5</v>
    <v>100.7</v>
    <v>100.1</v>
    <v>108.25</v>
    <v>110.35</v>
    <v>105.25</v>
    <v>104.1</v>
    <v>104.95</v>
    <v>107.4</v>
    <v>111.05</v>
    <v>110.65</v>
    <v>101.55</v>
    <v>104.6</v>
    <v>105.6</v>
    <v>110.1</v>
    <v>106.3</v>
    <v>102.25</v>
    <v>99</v>
    <v>100.3</v>
    <v>100.8</v>
    <v>100.05</v>
    <v>99.3</v>
    <v>111.85</v>
    <v>113.8</v>
    <v>110.3</v>
    <v>112</v>
    <v>112.95</v>
    <v>111.15</v>
    <v>108.85</v>
    <v>106.4</v>
    <v>104.55</v>
    <v>99.8</v>
    <v>102.4</v>
    <v>101.65</v>
    <v>100.9</v>
    <v>100.5</v>
    <v>101.9</v>
    <v>104.35</v>
    <v>102.95</v>
    <v>102.6</v>
    <v>103.15</v>
    <v>104.05</v>
    <v>102</v>
    <v>102.4</v>
    <v>104.65</v>
    <v>108.75</v>
    <v>109.95</v>
    <v>110.75</v>
    <v>112.2</v>
    <v>112.05</v>
    <v>119.75</v>
    <v>121.75</v>
    <v>115.3</v>
    <v>110.65</v>
    <v>105.9</v>
    <v>113.55</v>
    <v>108.2</v>
    <v>105.75</v>
    <v>106.45</v>
    <v>104.7</v>
    <v>107.85</v>
    <v>105.05</v>
    <v>104.8</v>
    <v>103.65</v>
    <v>107.7</v>
    <v>105.65</v>
    <v>104.55</v>
    <v>107.3</v>
    <v>109.35</v>
    <v>106.9</v>
    <v>101.5</v>
    <v>103.15</v>
    <v>103.95</v>
    <v>103</v>
    <v>102.95</v>
    <v>98.65</v>
    <v>97.35</v>
    <v>99.65</v>
    <v>95.25</v>
    <v>97.7</v>
    <v>101.65</v>
    <v>101.05</v>
    <v>99.1</v>
    <v>99.55</v>
    <v>96.4</v>
    <v>96.45</v>
    <v>98.3</v>
    <v>98.7</v>
    <v>98.65</v>
    <v>99.65</v>
    <v>102.6</v>
    <v>103.7</v>
    <v>103.1</v>
    <v>102.25</v>
    <v>102.65</v>
    <v>99.9</v>
    <v>98.75</v>
    <v>99.25</v>
    <v>98.15</v>
    <v>101.2</v>
    <v>99.65</v>
    <v>99.5</v>
    <v>102.45</v>
    <v>103.35</v>
    <v>103.65</v>
    <v>108.1</v>
    <v>106</v>
    <v>107.6</v>
    <v>107.3</v>
    <v>105.45</v>
    <v>105.6</v>
    <v>105.1</v>
    <v>107.3</v>
    <v>111.55</v>
    <v>110.6</v>
    <v>114.15</v>
    <v>110.75</v>
    <v>117.1</v>
    <v>115.8</v>
    <v>112.55</v>
    <v>110.3</v>
    <v>107.15</v>
    <v>106.45</v>
    <v>105.55</v>
    <v>102.05</v>
    <v>106.65</v>
    <v>105</v>
    <v>101.55</v>
    <v>101.85</v>
    <v>106.2</v>
    <v>111.3</v>
    <v>111.7</v>
    <v>112.95</v>
    <v>111.2</v>
    <v>113.75</v>
    <v>118.2</v>
    <v>119.95</v>
    <v>115.1</v>
    <v>114.55</v>
    <v>112.25</v>
    <v>113.3</v>
    <v>110.4</v>
    <v>115.5</v>
    <v>114.3</v>
    <v>112.45</v>
    <v>112.3</v>
    <v>109.9</v>
    <v>109.85</v>
    <v>109.1</v>
    <v>106.3</v>
    <v>104.1</v>
    <v>103.15</v>
    <v>106.9</v>
    <v>105.9</v>
    <v>104.9</v>
    <v>102.2</v>
    <v>105.95</v>
    <v>104.9</v>
    <v>109.35</v>
    <v>110.8</v>
    <v>112.45</v>
    <v>117.65</v>
    <v>120.95</v>
    <v>122.15</v>
    <v>124.9</v>
  </a>
  <a r="1">
    <v>86.1</v>
  </a>
  <a r="1" c="248">
    <v>1882.8</v>
    <v>1780.95</v>
    <v>1827.55</v>
    <v>1813.3</v>
    <v>1812.75</v>
    <v>1832.95</v>
    <v>1828.9</v>
    <v>1815.1</v>
    <v>1803</v>
    <v>1892.2</v>
    <v>1899.7</v>
    <v>1869.95</v>
    <v>1835.55</v>
    <v>1813.7</v>
    <v>1794.1</v>
    <v>1763.55</v>
    <v>1807.55</v>
    <v>1805.2</v>
    <v>1813.25</v>
    <v>1798.35</v>
    <v>1812.45</v>
    <v>1801.55</v>
    <v>1788.3</v>
    <v>1804.25</v>
    <v>1808.85</v>
    <v>1769.15</v>
    <v>1751.2</v>
    <v>1783</v>
    <v>1776.9</v>
    <v>1723.1</v>
    <v>1693.7</v>
    <v>1713.25</v>
    <v>1740.2</v>
    <v>1697.8</v>
    <v>1669.45</v>
    <v>1700.6</v>
    <v>1706.4</v>
    <v>1678.15</v>
    <v>1701.35</v>
    <v>1702.65</v>
    <v>1700.3</v>
    <v>1690.65</v>
    <v>1686.2</v>
    <v>1765.85</v>
    <v>1781.4</v>
    <v>1785.6</v>
    <v>1760.95</v>
    <v>1765.15</v>
    <v>1732.6</v>
    <v>1726.1</v>
    <v>1726</v>
    <v>1740.7</v>
    <v>1748.8</v>
    <v>1756.25</v>
    <v>1734.4</v>
    <v>1746.7</v>
    <v>1835.8</v>
    <v>1869.7</v>
    <v>1957.2</v>
    <v>1891.15</v>
    <v>1866.95</v>
    <v>1886.2</v>
    <v>1852.5</v>
    <v>1840.9</v>
    <v>1817.75</v>
    <v>1799.05</v>
    <v>1786.5</v>
    <v>1836.25</v>
    <v>1784.9</v>
    <v>1789.3</v>
    <v>1799.85</v>
    <v>1789.75</v>
    <v>1789.9</v>
    <v>1763.95</v>
    <v>1758.65</v>
    <v>1697.05</v>
    <v>1675.7</v>
    <v>1685.15</v>
    <v>1670.4</v>
    <v>1662.9</v>
    <v>1678.15</v>
    <v>1675.7</v>
    <v>1654.5</v>
    <v>1649.7</v>
    <v>1657.15</v>
    <v>1672.3</v>
    <v>1672.55</v>
    <v>1749.55</v>
    <v>1668.95</v>
    <v>1661.45</v>
    <v>1663.75</v>
    <v>1680.9</v>
    <v>1672.95</v>
    <v>1658.8</v>
    <v>1593.85</v>
    <v>1576.15</v>
    <v>1644.7</v>
    <v>1621.55</v>
    <v>1660.45</v>
    <v>1637.05</v>
    <v>1638.7</v>
    <v>1597.05</v>
    <v>1589.15</v>
    <v>1614.95</v>
    <v>1583</v>
    <v>1599.85</v>
    <v>1600.25</v>
    <v>1615.95</v>
    <v>1630.05</v>
    <v>1611.3</v>
    <v>1579.35</v>
    <v>1601.95</v>
    <v>1602.75</v>
    <v>1593.25</v>
    <v>1579.15</v>
    <v>1568.3</v>
    <v>1578.35</v>
    <v>1701.1</v>
    <v>1681.55</v>
    <v>1663.25</v>
    <v>1645.85</v>
    <v>1669.3</v>
    <v>1742</v>
    <v>1779.7</v>
    <v>1749.5</v>
    <v>1723.3</v>
    <v>1711.35</v>
    <v>1684.45</v>
    <v>1650.65</v>
    <v>1706.35</v>
    <v>1744.4</v>
    <v>1707</v>
    <v>1715.85</v>
    <v>1726.9</v>
    <v>1732.4</v>
    <v>1739.8</v>
    <v>1754.2</v>
    <v>1750.05</v>
    <v>1760.4</v>
    <v>1725.8</v>
    <v>1730.95</v>
    <v>1809.65</v>
    <v>1759.1</v>
    <v>1740.7</v>
    <v>1783.6</v>
    <v>1842.75</v>
    <v>1824.65</v>
    <v>1760.3</v>
    <v>1732.35</v>
    <v>1759.45</v>
    <v>1762.65</v>
    <v>1758.55</v>
    <v>1705.75</v>
    <v>1641.9</v>
    <v>1618.75</v>
    <v>1685.4</v>
    <v>1640.95</v>
    <v>1619.7</v>
    <v>1618.9</v>
    <v>1620.15</v>
    <v>1609.85</v>
    <v>1586.05</v>
    <v>1600.1</v>
    <v>1614.6</v>
    <v>1596.35</v>
    <v>1603.25</v>
    <v>1576</v>
    <v>1559.5</v>
    <v>1563.9</v>
    <v>1578.05</v>
    <v>1565.4</v>
    <v>1582.05</v>
    <v>1555.35</v>
    <v>1571.85</v>
    <v>1563.65</v>
    <v>1604.9</v>
    <v>1602.8</v>
    <v>1599.3</v>
    <v>1584.85</v>
    <v>1572.8</v>
    <v>1559.55</v>
    <v>1550</v>
    <v>1561.3</v>
    <v>1568.65</v>
    <v>1574.9</v>
    <v>1556.75</v>
    <v>1600.85</v>
    <v>1655.55</v>
    <v>1609.8</v>
    <v>1654.15</v>
    <v>1642.35</v>
    <v>1621.8</v>
    <v>1605.5</v>
    <v>1606.8</v>
    <v>1600.1</v>
    <v>1611.25</v>
    <v>1656.6</v>
    <v>1646.65</v>
    <v>1703</v>
    <v>1706.6</v>
    <v>1760.1</v>
    <v>1736.5</v>
    <v>1718.5</v>
    <v>1718.9</v>
    <v>1705.85</v>
    <v>1634.35</v>
    <v>1666.6</v>
    <v>1613.15</v>
    <v>1632.7</v>
    <v>1595.25</v>
    <v>1577.9</v>
    <v>1553.55</v>
    <v>1592.2</v>
    <v>1621</v>
    <v>1616.4</v>
    <v>1599.4</v>
    <v>1574.15</v>
    <v>1590.55</v>
    <v>1575</v>
    <v>1572.65</v>
    <v>1570.35</v>
    <v>1564.45</v>
    <v>1619.75</v>
    <v>1646.05</v>
    <v>1625.65</v>
    <v>1588.15</v>
    <v>1622.3</v>
    <v>1579.9</v>
    <v>1591.3</v>
    <v>1575.4</v>
    <v>1596.55</v>
    <v>1578.15</v>
    <v>1577.65</v>
    <v>1507.75</v>
    <v>1514.95</v>
    <v>1507.3</v>
    <v>1461.15</v>
    <v>1438.65</v>
    <v>1471.65</v>
    <v>1512.1</v>
    <v>1547.95</v>
    <v>1525.5</v>
    <v>1557.35</v>
    <v>1567</v>
    <v>1568.55</v>
    <v>1556.45</v>
    <v>1572.65</v>
    <v>1567</v>
  </a>
  <a r="1">
    <v>1882.8</v>
  </a>
  <a r="1" c="248">
    <v>159.5</v>
    <v>159.01</v>
    <v>159.9</v>
    <v>159.19999999999999</v>
    <v>159.49</v>
    <v>159.9</v>
    <v>160</v>
    <v>160.79</v>
    <v>161.16999999999999</v>
    <v>161.79</v>
    <v>161.32</v>
    <v>161.74</v>
    <v>163.86</v>
    <v>163.41</v>
    <v>165.76</v>
    <v>162.97999999999999</v>
    <v>161.19</v>
    <v>161.57</v>
    <v>163.51</v>
    <v>163.96</v>
    <v>165</v>
    <v>163.72999999999999</v>
    <v>164.88</v>
    <v>164.25</v>
    <v>164.15</v>
    <v>163.86</v>
    <v>163.37</v>
    <v>164.59</v>
    <v>165.85</v>
    <v>165.44</v>
    <v>168.48</v>
    <v>168.2</v>
    <v>170.13</v>
    <v>170.38</v>
    <v>169.37</v>
    <v>169.81</v>
    <v>169.81</v>
    <v>171.86</v>
    <v>173.59</v>
    <v>174.73</v>
    <v>176.15</v>
    <v>178.68</v>
    <v>178.91</v>
    <v>179.69</v>
    <v>180.09</v>
    <v>178.91</v>
    <v>179.53</v>
    <v>184.46</v>
    <v>181.69</v>
    <v>183.74</v>
    <v>182.4</v>
    <v>183.77</v>
    <v>181.87</v>
    <v>181.89</v>
    <v>182.85</v>
    <v>183.52</v>
    <v>184.35</v>
    <v>181.38</v>
    <v>179.39</v>
    <v>179.67</v>
    <v>178.82</v>
    <v>178.19</v>
    <v>180.23</v>
    <v>180.8</v>
    <v>179.03</v>
    <v>180.35</v>
    <v>181.19</v>
    <v>181.07</v>
    <v>180.55</v>
    <v>181.96</v>
    <v>183.94</v>
    <v>183.74</v>
    <v>182.28</v>
    <v>179.36</v>
    <v>176.11</v>
    <v>175.12</v>
    <v>172.98</v>
    <v>174.52</v>
    <v>175.48</v>
    <v>173.63</v>
    <v>174.32</v>
    <v>176.35</v>
    <v>175.79</v>
    <v>175.68</v>
    <v>176.33</v>
    <v>177.84</v>
    <v>178.71</v>
    <v>178.37</v>
    <v>176.84</v>
    <v>178.83</v>
    <v>179.94</v>
    <v>179.17</v>
    <v>178.37</v>
    <v>176.9</v>
    <v>173.36</v>
    <v>174.76</v>
    <v>173.39</v>
    <v>172.91</v>
    <v>171.56</v>
    <v>171.08</v>
    <v>172.13</v>
    <v>170.36</v>
    <v>173.39</v>
    <v>172.75</v>
    <v>170.12</v>
    <v>170.7</v>
    <v>172.89</v>
    <v>173.61</v>
    <v>174.45</v>
    <v>174.27</v>
    <v>173.97</v>
    <v>173.79</v>
    <v>173.79</v>
    <v>172.42</v>
    <v>169.51</v>
    <v>171.71</v>
    <v>173.51</v>
    <v>175.05</v>
    <v>175.24</v>
    <v>175.42</v>
    <v>177.37</v>
    <v>177.25</v>
    <v>178.1</v>
    <v>180.1</v>
    <v>180.82</v>
    <v>181.2</v>
    <v>181.05</v>
    <v>179.67</v>
    <v>181.33</v>
    <v>181.27</v>
    <v>181.98</v>
    <v>182.81</v>
    <v>182.12</v>
    <v>182.41</v>
    <v>182.98</v>
    <v>179.5</v>
    <v>177.45</v>
    <v>176.2</v>
    <v>173.61</v>
    <v>169.89</v>
    <v>169.43</v>
    <v>165.25</v>
    <v>167.99</v>
    <v>169.31</v>
    <v>171.54</v>
    <v>173.21</v>
    <v>171.34</v>
    <v>172.25</v>
    <v>169.37</v>
    <v>169.32</v>
    <v>171.41</v>
    <v>171.87</v>
    <v>168.75</v>
    <v>165.3</v>
    <v>169.35</v>
    <v>169.34</v>
    <v>169.25</v>
    <v>168.56</v>
    <v>168.01</v>
    <v>167.09</v>
    <v>167.51</v>
    <v>160.94999999999999</v>
    <v>164.77</v>
    <v>166.42</v>
    <v>165.34</v>
    <v>164.11</v>
    <v>161</v>
    <v>157.9</v>
    <v>159.97</v>
    <v>162.54</v>
    <v>165.58</v>
    <v>166.19</v>
    <v>167.3</v>
    <v>166.7</v>
    <v>169.81</v>
    <v>172.47</v>
    <v>170.09</v>
    <v>169.71</v>
    <v>169.29</v>
    <v>169.36</v>
    <v>167.73</v>
    <v>166.67</v>
    <v>168.5</v>
    <v>169.88</v>
    <v>170.63</v>
    <v>171.76</v>
    <v>173.4</v>
    <v>175.2</v>
    <v>174.04</v>
    <v>173.35</v>
    <v>175.29</v>
    <v>174.8</v>
    <v>173.08</v>
    <v>172.94</v>
    <v>171.72</v>
    <v>167.06</v>
    <v>169.44</v>
    <v>171</v>
    <v>169.91</v>
    <v>167.67</v>
    <v>168.94</v>
    <v>168.52</v>
    <v>170.23</v>
    <v>169.45</v>
    <v>167.96</v>
    <v>164.19</v>
    <v>163.85</v>
    <v>159.99</v>
    <v>158.72999999999999</v>
    <v>158.08000000000001</v>
    <v>157.44999999999999</v>
    <v>155.33000000000001</v>
    <v>156.18</v>
    <v>155.43</v>
    <v>158.19</v>
    <v>159.02000000000001</v>
    <v>154.69999999999999</v>
    <v>157.85</v>
    <v>158.34</v>
    <v>155.80000000000001</v>
    <v>153.46</v>
    <v>154.94</v>
    <v>156.51</v>
    <v>160.28</v>
    <v>160.61000000000001</v>
    <v>159.38999999999999</v>
    <v>160.01</v>
    <v>158.38999999999999</v>
    <v>157.55000000000001</v>
    <v>155.13999999999999</v>
    <v>154.71</v>
    <v>155.71</v>
    <v>155.22999999999999</v>
    <v>152.61000000000001</v>
    <v>152.75</v>
    <v>153.31</v>
    <v>150.80000000000001</v>
    <v>148.18</v>
    <v>149.16</v>
    <v>152.61000000000001</v>
    <v>150.54</v>
    <v>152.18</v>
    <v>153.25</v>
    <v>154.49</v>
    <v>153.53</v>
    <v>152.4</v>
    <v>151.84</v>
    <v>151.72999999999999</v>
  </a>
  <a r="1">
    <v>159.5</v>
  </a>
  <a r="1" c="248">
    <v>2693.15</v>
    <v>2716.2</v>
    <v>2662.45</v>
    <v>2624.85</v>
    <v>2638.4</v>
    <v>2649.95</v>
    <v>2729.05</v>
    <v>2675.5</v>
    <v>2695.7</v>
    <v>2750.5</v>
    <v>3100.7</v>
    <v>3004.15</v>
    <v>3138.7</v>
    <v>3053.55</v>
    <v>3019.45</v>
    <v>2948.65</v>
    <v>2858.6</v>
    <v>2831.35</v>
    <v>2787.65</v>
    <v>2996.8</v>
    <v>3017.55</v>
    <v>2895.75</v>
    <v>2811.05</v>
    <v>2845.1</v>
    <v>2768.2</v>
    <v>2667.35</v>
    <v>2576.85</v>
    <v>2568.6999999999998</v>
    <v>2543.6</v>
    <v>2515.3000000000002</v>
    <v>2663.35</v>
    <v>2689.55</v>
    <v>2632.05</v>
    <v>2554.5</v>
    <v>2596.25</v>
    <v>2746.05</v>
    <v>2736.5</v>
    <v>2795.4</v>
    <v>2769.8</v>
    <v>2729.9</v>
    <v>2743.1</v>
    <v>2828.15</v>
    <v>2813.1</v>
    <v>2791.85</v>
    <v>2795.3</v>
    <v>2795.35</v>
    <v>2821.35</v>
    <v>2816.75</v>
    <v>2797.1</v>
    <v>2789.8</v>
    <v>2819.2</v>
    <v>2912.2</v>
    <v>2878.45</v>
    <v>2877.2</v>
    <v>2915.75</v>
    <v>2890.95</v>
    <v>2862.4</v>
    <v>2786.85</v>
    <v>2723.1</v>
    <v>2713.05</v>
    <v>2718.3</v>
    <v>2753.1</v>
    <v>2847.2</v>
    <v>2869.85</v>
    <v>2890</v>
    <v>2911.2</v>
    <v>2926.45</v>
    <v>2998.6</v>
    <v>3014.25</v>
    <v>2950.1</v>
    <v>2978.9</v>
    <v>2977</v>
    <v>2936.55</v>
    <v>2925.05</v>
    <v>2810.3</v>
    <v>2819.55</v>
    <v>2887.4</v>
    <v>2839.75</v>
    <v>2819.2</v>
    <v>2794.3</v>
    <v>2802</v>
    <v>2801.85</v>
    <v>2829.5</v>
    <v>2820.8</v>
    <v>2880.65</v>
    <v>2931.35</v>
    <v>2953.6</v>
    <v>2871.4</v>
    <v>3142.65</v>
    <v>3175.35</v>
    <v>3228.15</v>
    <v>3291.25</v>
    <v>3392.65</v>
    <v>3232.7</v>
    <v>3202.4</v>
    <v>3248.1</v>
    <v>3216.3</v>
    <v>3136.05</v>
    <v>3131.4</v>
    <v>3026.05</v>
    <v>3115.85</v>
    <v>3109.75</v>
    <v>3100.55</v>
    <v>3008.9</v>
    <v>2906.75</v>
    <v>3056.95</v>
    <v>3066.65</v>
    <v>3054.65</v>
    <v>3066.65</v>
    <v>3099.9</v>
    <v>3025.25</v>
    <v>3025.75</v>
    <v>3028.85</v>
    <v>3000.35</v>
    <v>2905.1</v>
    <v>2977.2</v>
    <v>3017.4</v>
    <v>3028.3</v>
    <v>2998.75</v>
    <v>2966</v>
    <v>2958.65</v>
    <v>2940.95</v>
    <v>2912.9</v>
    <v>2884.45</v>
    <v>2879.75</v>
    <v>2880.3</v>
    <v>2884.8</v>
    <v>2871.6</v>
    <v>2846.65</v>
    <v>2832.1</v>
    <v>2882.55</v>
    <v>2942.1</v>
    <v>2944.65</v>
    <v>2982.85</v>
    <v>3001.75</v>
    <v>2994.55</v>
    <v>2952.15</v>
    <v>2925.05</v>
    <v>2834.5</v>
    <v>2779.55</v>
    <v>2797.05</v>
    <v>2748.55</v>
    <v>2775.05</v>
    <v>2793</v>
    <v>2781.55</v>
    <v>2811.55</v>
    <v>2867.6</v>
    <v>2798.3</v>
    <v>2761.9</v>
    <v>2712.4</v>
    <v>2728.65</v>
    <v>2763.3</v>
    <v>2744.15</v>
    <v>2726.5</v>
    <v>2713.3</v>
    <v>2832.1</v>
    <v>2844.2</v>
    <v>2869.25</v>
    <v>2785.15</v>
    <v>2771.85</v>
    <v>2740.4</v>
    <v>2600.9499999999998</v>
    <v>2713</v>
    <v>2878.15</v>
    <v>2784.45</v>
    <v>2792.4</v>
    <v>2752.6</v>
    <v>2636.4</v>
    <v>2692</v>
    <v>2735.2</v>
    <v>2788.9</v>
    <v>2776.95</v>
    <v>2813.3</v>
    <v>2784.4</v>
    <v>2838.2</v>
    <v>2873.55</v>
    <v>3025.8</v>
    <v>3077.55</v>
    <v>3052.9</v>
    <v>3059.2</v>
    <v>3085.55</v>
    <v>3205.9</v>
    <v>3312.25</v>
    <v>3385.8</v>
    <v>3298.25</v>
    <v>3300.95</v>
    <v>3286.3</v>
    <v>3344.55</v>
    <v>3336.5</v>
    <v>3322.25</v>
    <v>3289.35</v>
    <v>3455</v>
    <v>3430.5</v>
    <v>3348.05</v>
    <v>3190.1</v>
    <v>3055.3</v>
    <v>3028.8</v>
    <v>3254.45</v>
    <v>3372.55</v>
    <v>3337.4</v>
    <v>3327.5</v>
    <v>3343.9</v>
    <v>3588.7</v>
    <v>3684.45</v>
    <v>3672.75</v>
    <v>3476.9</v>
    <v>3413.65</v>
    <v>3210.35</v>
    <v>3231.9</v>
    <v>3238.9</v>
    <v>3194.75</v>
    <v>3161.4</v>
    <v>3269.2</v>
    <v>3673.3</v>
    <v>3594.5</v>
    <v>3742.2</v>
    <v>3659.1</v>
    <v>3771.05</v>
    <v>3645.6</v>
    <v>3723.1</v>
    <v>3558.85</v>
    <v>3598.85</v>
    <v>3586.95</v>
    <v>3609.7</v>
    <v>3406.55</v>
    <v>3549.9</v>
    <v>3587.55</v>
    <v>3511.9</v>
    <v>3535.95</v>
    <v>3523.9</v>
    <v>3477.3</v>
    <v>3426.45</v>
    <v>3451.15</v>
    <v>3458.8</v>
    <v>3313.55</v>
    <v>3191</v>
    <v>3199.3</v>
    <v>3110.9</v>
    <v>3056.9</v>
    <v>3030.95</v>
    <v>3204.85</v>
    <v>3178.9</v>
    <v>3186.2</v>
    <v>3209.45</v>
    <v>3224.85</v>
    <v>3208.9</v>
    <v>3286.7</v>
    <v>3287.55</v>
  </a>
  <a r="1">
    <v>2693.15</v>
  </a>
  <a r="1" c="248">
    <v>2123.15</v>
    <v>2030.45</v>
    <v>2083.4499999999998</v>
    <v>2088.85</v>
    <v>2111.6999999999998</v>
    <v>2077.75</v>
    <v>2047.8</v>
    <v>2165.35</v>
    <v>2133.15</v>
    <v>2152.4499999999998</v>
    <v>2123.6999999999998</v>
    <v>2059.9</v>
    <v>2072.85</v>
    <v>2136.1999999999998</v>
    <v>2119.65</v>
    <v>2148.4499999999998</v>
    <v>2176.4499999999998</v>
    <v>2074.5</v>
    <v>2064.35</v>
    <v>2047.05</v>
    <v>2019.2</v>
    <v>1998.35</v>
    <v>1970.55</v>
    <v>1974.9</v>
    <v>1949.1</v>
    <v>1935.1</v>
    <v>1917.9</v>
    <v>1987.05</v>
    <v>1972.45</v>
    <v>1940.6</v>
    <v>1954.2</v>
    <v>1937.95</v>
    <v>1894.5</v>
    <v>1782.35</v>
    <v>1891.55</v>
    <v>1927.85</v>
    <v>1909.9</v>
    <v>1888.55</v>
    <v>1982.75</v>
    <v>1975.6</v>
    <v>1963.2</v>
    <v>1994.35</v>
    <v>1997.35</v>
    <v>2025.4</v>
    <v>1998.45</v>
    <v>2005.5</v>
    <v>1995.85</v>
    <v>2022.6</v>
    <v>2013.15</v>
    <v>2058.1999999999998</v>
    <v>2048.9</v>
    <v>2007.35</v>
    <v>1967.1</v>
    <v>1949.65</v>
    <v>1981.35</v>
    <v>1997.3</v>
    <v>1995.85</v>
    <v>1966</v>
    <v>1943.7</v>
    <v>1965.05</v>
    <v>1949.85</v>
    <v>2042.15</v>
    <v>2051.65</v>
    <v>2005.65</v>
    <v>2009.2</v>
    <v>2054.1</v>
    <v>2116.4499999999998</v>
    <v>2296.0500000000002</v>
    <v>2306.9499999999998</v>
    <v>2259.65</v>
    <v>2223.1</v>
    <v>2264.25</v>
    <v>2168.3000000000002</v>
    <v>2083.4499999999998</v>
    <v>2021.55</v>
    <v>1985.75</v>
    <v>1920</v>
    <v>1968.8</v>
    <v>1939.75</v>
    <v>1891</v>
    <v>1877.65</v>
    <v>1954</v>
    <v>1977.5</v>
    <v>1975.15</v>
    <v>1996.5</v>
    <v>1987.7</v>
    <v>1971.65</v>
    <v>1978.65</v>
    <v>1952.15</v>
    <v>1947.8</v>
    <v>1941.1</v>
    <v>1958.55</v>
    <v>1928.1</v>
    <v>1925.35</v>
    <v>1833.2</v>
    <v>1803.1</v>
    <v>1814.6</v>
    <v>1813.25</v>
    <v>1784.95</v>
    <v>1750.8</v>
    <v>1814.3</v>
    <v>1798.2</v>
    <v>1799.55</v>
    <v>1797.05</v>
    <v>1752.4</v>
    <v>1755.5</v>
    <v>1852.3</v>
    <v>1874.6</v>
    <v>1844.55</v>
    <v>1824.95</v>
    <v>1810.45</v>
    <v>1819.4</v>
    <v>1816.2</v>
    <v>1795.7</v>
    <v>1699.5</v>
    <v>1686.95</v>
    <v>1695.9</v>
    <v>1708.2</v>
    <v>1697.2</v>
    <v>1700.25</v>
    <v>1698.55</v>
    <v>1738.35</v>
    <v>1771.4</v>
    <v>1783.4</v>
    <v>1804.2</v>
    <v>1821.85</v>
    <v>1805.85</v>
    <v>1775.75</v>
    <v>1772.15</v>
    <v>1813.25</v>
    <v>1864.25</v>
    <v>1877.1</v>
    <v>1910.55</v>
    <v>1890.9</v>
    <v>1867.6</v>
    <v>1838.7</v>
    <v>1819.95</v>
    <v>1819.35</v>
    <v>1788.95</v>
    <v>1619.55</v>
    <v>1567.85</v>
    <v>1495.55</v>
    <v>1609.2</v>
    <v>1796.4</v>
    <v>1825.6</v>
    <v>1835.95</v>
    <v>1804.9</v>
    <v>1796.35</v>
    <v>1755.15</v>
    <v>1730.65</v>
    <v>1731.6</v>
    <v>1751.4</v>
    <v>1673.5</v>
    <v>1590.5</v>
    <v>1615.4</v>
    <v>1600.95</v>
    <v>1569.7</v>
    <v>1518.2</v>
    <v>1495.1</v>
    <v>1499.65</v>
    <v>1489.05</v>
    <v>1420.75</v>
    <v>1446.9</v>
    <v>1487.05</v>
    <v>1509.8</v>
    <v>1532.9</v>
    <v>1535.3</v>
    <v>1524.7</v>
    <v>1567.05</v>
    <v>1616.55</v>
    <v>1638.65</v>
    <v>1612.55</v>
    <v>1597.9</v>
    <v>1544.95</v>
    <v>1548.2</v>
    <v>1555.45</v>
    <v>1559.1</v>
    <v>1561.65</v>
    <v>1545.2</v>
    <v>1520.4</v>
    <v>1535.75</v>
    <v>1499.25</v>
    <v>1492</v>
    <v>1549.85</v>
    <v>1542.3</v>
    <v>1566.4</v>
    <v>1584.05</v>
    <v>1607.45</v>
    <v>1612.75</v>
    <v>1591.85</v>
    <v>1606.35</v>
    <v>1576.5</v>
    <v>1552.2</v>
    <v>1564.95</v>
    <v>1539.7</v>
    <v>1545.45</v>
    <v>1548.35</v>
    <v>1552.95</v>
    <v>1592.05</v>
    <v>1590.8</v>
    <v>1603.05</v>
    <v>1584.2</v>
    <v>1603.7</v>
    <v>1638.35</v>
    <v>1658.05</v>
    <v>1629.35</v>
    <v>1598.65</v>
    <v>1531.65</v>
    <v>1479.6</v>
    <v>1430.8</v>
    <v>1400.8</v>
    <v>1371.85</v>
    <v>1404.2</v>
    <v>1465.75</v>
    <v>1509.6</v>
    <v>1288.3</v>
    <v>1213.1500000000001</v>
    <v>1285.9000000000001</v>
    <v>1277.8499999999999</v>
    <v>1190.1500000000001</v>
    <v>1144.95</v>
    <v>1117.75</v>
    <v>1193.0999999999999</v>
    <v>1274.5</v>
    <v>1392.3</v>
    <v>1387.45</v>
    <v>1381.25</v>
    <v>1404.15</v>
    <v>1406.65</v>
    <v>1424.4</v>
    <v>1401.1</v>
    <v>1412.4</v>
    <v>1389.95</v>
    <v>1368.8</v>
    <v>1268</v>
    <v>1270.0999999999999</v>
    <v>1234.75</v>
    <v>1166.8</v>
    <v>1129.1500000000001</v>
    <v>1139</v>
    <v>1100</v>
    <v>1193.6500000000001</v>
    <v>1261.2</v>
    <v>1365.8</v>
    <v>1327.05</v>
    <v>1240.05</v>
    <v>1242.8499999999999</v>
    <v>1268.0999999999999</v>
  </a>
  <a r="1">
    <v>2123.15</v>
  </a>
  <a r="1" c="248">
    <v>1926.4</v>
    <v>1885.85</v>
    <v>1942.35</v>
    <v>1937</v>
    <v>1940.75</v>
    <v>1952.05</v>
    <v>1947.85</v>
    <v>1958.35</v>
    <v>1946.85</v>
    <v>1951.5</v>
    <v>1958.05</v>
    <v>1907.7</v>
    <v>1929.45</v>
    <v>1933.4</v>
    <v>1921.8</v>
    <v>1909.25</v>
    <v>1900</v>
    <v>1900.85</v>
    <v>2039.2</v>
    <v>2061.3000000000002</v>
    <v>2093.8000000000002</v>
    <v>2069.25</v>
    <v>2108.0500000000002</v>
    <v>2120.4499999999998</v>
    <v>2177.15</v>
    <v>2134.85</v>
    <v>2098.9</v>
    <v>2146.4</v>
    <v>2142.4499999999998</v>
    <v>2130.85</v>
    <v>2130.6</v>
    <v>2134.3000000000002</v>
    <v>2098.85</v>
    <v>2056.3000000000002</v>
    <v>2092.35</v>
    <v>2090.65</v>
    <v>2086.35</v>
    <v>2130.9499999999998</v>
    <v>2270.1999999999998</v>
    <v>2283.6</v>
    <v>2304.4499999999998</v>
    <v>2321.85</v>
    <v>2348.6999999999998</v>
    <v>2359.6</v>
    <v>2365.85</v>
    <v>2360.4499999999998</v>
    <v>2360.6999999999998</v>
    <v>2427.6</v>
    <v>2451.15</v>
    <v>2451.5500000000002</v>
    <v>2448.6</v>
    <v>2416.25</v>
    <v>2375.5</v>
    <v>2434.15</v>
    <v>2416.85</v>
    <v>2469.1999999999998</v>
    <v>2485.9499999999998</v>
    <v>2442.9499999999998</v>
    <v>2400.4</v>
    <v>2374.0500000000002</v>
    <v>2406.5500000000002</v>
    <v>2382.4499999999998</v>
    <v>2591.9499999999998</v>
    <v>2670.55</v>
    <v>2886.8</v>
    <v>2868.4</v>
    <v>2881.6</v>
    <v>2866.75</v>
    <v>2850.85</v>
    <v>2875.7</v>
    <v>2897.8</v>
    <v>2866.85</v>
    <v>2925.9</v>
    <v>2555.1</v>
    <v>2432.4</v>
    <v>2437.35</v>
    <v>2349.9499999999998</v>
    <v>2467</v>
    <v>2426.1999999999998</v>
    <v>2247.0500000000002</v>
    <v>2230.35</v>
    <v>2302.9</v>
    <v>2286.9499999999998</v>
    <v>2271.3000000000002</v>
    <v>2294.3000000000002</v>
    <v>2298.85</v>
    <v>2363.35</v>
    <v>2361.3000000000002</v>
    <v>2344.65</v>
    <v>2354.25</v>
    <v>2352.9499999999998</v>
    <v>2352.1999999999998</v>
    <v>2294.4499999999998</v>
    <v>2289.75</v>
    <v>2126.0500000000002</v>
    <v>2152.65</v>
    <v>2155.15</v>
    <v>2159.5</v>
    <v>2105.6</v>
    <v>2086.4499999999998</v>
    <v>2119.4</v>
    <v>2151.4499999999998</v>
    <v>2219.6</v>
    <v>2309.3000000000002</v>
    <v>2252.25</v>
    <v>2285.9</v>
    <v>2334.5500000000002</v>
    <v>2319.25</v>
    <v>2352.9</v>
    <v>2319</v>
    <v>2324.9499999999998</v>
    <v>2345.5500000000002</v>
    <v>2360.65</v>
    <v>2274.1999999999998</v>
    <v>2186.4499999999998</v>
    <v>2277.25</v>
    <v>2327.4499999999998</v>
    <v>2317.1</v>
    <v>2310.35</v>
    <v>2348.8000000000002</v>
    <v>2442.35</v>
    <v>2469.1</v>
    <v>2440.4</v>
    <v>2490.1999999999998</v>
    <v>2530.15</v>
    <v>2513.5500000000002</v>
    <v>2524.6999999999998</v>
    <v>2534.15</v>
    <v>2533.4</v>
    <v>2595.6999999999998</v>
    <v>2574.6</v>
    <v>2634.4</v>
    <v>2656.85</v>
    <v>2659.85</v>
    <v>2659.9</v>
    <v>2590.5500000000002</v>
    <v>2567.75</v>
    <v>2651.65</v>
    <v>2500.9499999999998</v>
    <v>2363.6999999999998</v>
    <v>2216</v>
    <v>2126.9</v>
    <v>2221.6</v>
    <v>2231.5</v>
    <v>2264.3000000000002</v>
    <v>2362.4</v>
    <v>2338.75</v>
    <v>2365.35</v>
    <v>2349.35</v>
    <v>2320.6999999999998</v>
    <v>2307.25</v>
    <v>2289.75</v>
    <v>2211.85</v>
    <v>2063.35</v>
    <v>2137.85</v>
    <v>2114.9</v>
    <v>2085.4499999999998</v>
    <v>2061.9499999999998</v>
    <v>2004.8</v>
    <v>1978.55</v>
    <v>2014.4</v>
    <v>1855.35</v>
    <v>1996.55</v>
    <v>1999.05</v>
    <v>1941.65</v>
    <v>1974.9</v>
    <v>1913.7</v>
    <v>1830.65</v>
    <v>1888</v>
    <v>1974.65</v>
    <v>2012.15</v>
    <v>2050.65</v>
    <v>2207.65</v>
    <v>2200.25</v>
    <v>2222.85</v>
    <v>2228.9</v>
    <v>2269.8000000000002</v>
    <v>2255.4499999999998</v>
    <v>2220.5500000000002</v>
    <v>2240.35</v>
    <v>2228.35</v>
    <v>2174</v>
    <v>2220.5500000000002</v>
    <v>2216.5</v>
    <v>2243.75</v>
    <v>2300.4</v>
    <v>2313.6999999999998</v>
    <v>2326.5</v>
    <v>2329.35</v>
    <v>2326.0500000000002</v>
    <v>2361.8000000000002</v>
    <v>2287.6</v>
    <v>2258.25</v>
    <v>2297.4499999999998</v>
    <v>2269.1</v>
    <v>2211.4</v>
    <v>2219.75</v>
    <v>2290.85</v>
    <v>2278.35</v>
    <v>2256.6</v>
    <v>2283.9</v>
    <v>2256.1999999999998</v>
    <v>2282.4</v>
    <v>2326.6</v>
    <v>2298.3000000000002</v>
    <v>2288.0500000000002</v>
    <v>2160.5500000000002</v>
    <v>2028.6</v>
    <v>1998.1</v>
    <v>1935</v>
    <v>1970.05</v>
    <v>1918.8</v>
    <v>1983.4</v>
    <v>1977.8</v>
    <v>2052.0500000000002</v>
    <v>2036.1</v>
    <v>1981.75</v>
    <v>1964.85</v>
    <v>1941.4</v>
    <v>1954.4</v>
    <v>1845.65</v>
    <v>1843.75</v>
    <v>1896.25</v>
    <v>1986.2</v>
    <v>1997</v>
    <v>2012.8</v>
    <v>2045.8</v>
    <v>1958.1</v>
    <v>1903.45</v>
    <v>1889.9</v>
    <v>1798.45</v>
    <v>1785.15</v>
    <v>1853.4</v>
    <v>1827.95</v>
    <v>1816.65</v>
    <v>1852.15</v>
    <v>1841.8</v>
    <v>1846.65</v>
    <v>1753.65</v>
    <v>1780.45</v>
    <v>1780.2</v>
    <v>1797.75</v>
    <v>1801.5</v>
    <v>1814.25</v>
    <v>1795.95</v>
    <v>1795.05</v>
    <v>1736.4</v>
    <v>1722.95</v>
  </a>
  <a r="1">
    <v>1926.4</v>
  </a>
  <a r="1" c="248">
    <v>355.21</v>
    <v>358.3</v>
    <v>360.14</v>
    <v>356.52</v>
    <v>354.62</v>
    <v>355.3</v>
    <v>359.41</v>
    <v>359.91</v>
    <v>362.35</v>
    <v>361.09</v>
    <v>354.39</v>
    <v>347.86</v>
    <v>350.41</v>
    <v>353.4</v>
    <v>352.36</v>
    <v>351.07</v>
    <v>349.08</v>
    <v>349.94</v>
    <v>349.28</v>
    <v>350.29</v>
    <v>355.08</v>
    <v>363.13</v>
    <v>361.95</v>
    <v>362.04</v>
    <v>363.58</v>
    <v>363.56</v>
    <v>361.94</v>
    <v>363.23</v>
    <v>365.04</v>
    <v>364.23</v>
    <v>362.56</v>
    <v>359.39</v>
    <v>354</v>
    <v>354.92</v>
    <v>360.01</v>
    <v>359.54</v>
    <v>359.95</v>
    <v>361.84</v>
    <v>367.53</v>
    <v>368.41</v>
    <v>369.78</v>
    <v>372.44</v>
    <v>372.55</v>
    <v>370.73</v>
    <v>367.94</v>
    <v>371.14</v>
    <v>369.83</v>
    <v>368.11</v>
    <v>369.87</v>
    <v>371.99</v>
    <v>380.33</v>
    <v>380.21</v>
    <v>375.68</v>
    <v>375.82</v>
    <v>373.52</v>
    <v>381.36</v>
    <v>381.5</v>
    <v>385.36</v>
    <v>383.47</v>
    <v>381.6</v>
    <v>378.93</v>
    <v>376.42</v>
    <v>380.42</v>
    <v>381.53</v>
    <v>378.76</v>
    <v>381.17</v>
    <v>381.2</v>
    <v>386.13</v>
    <v>388.2</v>
    <v>389.42</v>
    <v>396.49</v>
    <v>401.03</v>
    <v>400.17</v>
    <v>399.83</v>
    <v>404.89</v>
    <v>413.76</v>
    <v>415.96</v>
    <v>415.92</v>
    <v>414.18</v>
    <v>399.9</v>
    <v>395.64</v>
    <v>402.85</v>
    <v>403.38</v>
    <v>397.62</v>
    <v>398.97</v>
    <v>398.64</v>
    <v>397.94</v>
    <v>393.29</v>
    <v>389.67</v>
    <v>391.27</v>
    <v>390.97</v>
    <v>386.92</v>
    <v>384.37</v>
    <v>382.95</v>
    <v>375.49</v>
    <v>375.56</v>
    <v>377.23</v>
    <v>376.88</v>
    <v>364.48</v>
    <v>363.83</v>
    <v>360.46</v>
    <v>367.66</v>
    <v>369.2</v>
    <v>366.39</v>
    <v>361.77</v>
    <v>370.59</v>
    <v>376.56</v>
    <v>375.4</v>
    <v>375.5</v>
    <v>374.38</v>
    <v>373.02</v>
    <v>371.95</v>
    <v>369.3</v>
    <v>360.2</v>
    <v>348.14</v>
    <v>349.51</v>
    <v>353.9</v>
    <v>355.42</v>
    <v>350.87</v>
    <v>353.44</v>
    <v>354.89</v>
    <v>354.7</v>
    <v>353.77</v>
    <v>358.73</v>
    <v>368.4</v>
    <v>372.55</v>
    <v>380.57</v>
    <v>378.72</v>
    <v>381.69</v>
    <v>387.27</v>
    <v>387.71</v>
    <v>390.43</v>
    <v>388.41</v>
    <v>387.63</v>
    <v>386.34</v>
    <v>386.36</v>
    <v>384.48</v>
    <v>382.6</v>
    <v>378.73</v>
    <v>372.41</v>
    <v>381.62</v>
    <v>383.84</v>
    <v>380.95</v>
    <v>384.34</v>
    <v>388.85</v>
    <v>396.78</v>
    <v>393.87</v>
    <v>392.32</v>
    <v>384.38</v>
    <v>384.48</v>
    <v>390.38</v>
    <v>394.03</v>
    <v>388.83</v>
    <v>373.77</v>
    <v>385.23</v>
    <v>382.83</v>
    <v>378.81</v>
    <v>379.6</v>
    <v>380.6</v>
    <v>377.25</v>
    <v>377.94</v>
    <v>356.28</v>
    <v>368.1</v>
    <v>365.98</v>
    <v>357.79</v>
    <v>351.7</v>
    <v>346.96</v>
    <v>332.66</v>
    <v>335.1</v>
    <v>341.43</v>
    <v>348.23</v>
    <v>349.04</v>
    <v>355.52</v>
    <v>353</v>
    <v>360.13</v>
    <v>367.18</v>
    <v>364.01</v>
    <v>366.77</v>
    <v>364.24</v>
    <v>358.8</v>
    <v>357.21</v>
    <v>361.22</v>
    <v>362.19</v>
    <v>366.24</v>
    <v>366.85</v>
    <v>373.97</v>
    <v>388.88</v>
    <v>384.96</v>
    <v>380.26</v>
    <v>379.47</v>
    <v>381.38</v>
    <v>379.42</v>
    <v>380.89</v>
    <v>378.46</v>
    <v>371.17</v>
    <v>366.42</v>
    <v>366.59</v>
    <v>370.29</v>
    <v>363.25</v>
    <v>363.4</v>
    <v>366.71</v>
    <v>363.32</v>
    <v>365.45</v>
    <v>362.37</v>
    <v>364.04</v>
    <v>355</v>
    <v>355.93</v>
    <v>350.85</v>
    <v>348.98</v>
    <v>348.41</v>
    <v>350.1</v>
    <v>337</v>
    <v>333.63</v>
    <v>338.88</v>
    <v>345.39</v>
    <v>344.02</v>
    <v>339.59</v>
    <v>346.21</v>
    <v>345.48</v>
    <v>346.97</v>
    <v>346.54</v>
    <v>354.1</v>
    <v>357.42</v>
    <v>362.12</v>
    <v>358.95</v>
    <v>361.6</v>
    <v>360.4</v>
    <v>356.96</v>
    <v>358.19</v>
    <v>355.37</v>
    <v>353.76</v>
    <v>355.57</v>
    <v>348.61</v>
    <v>337.87</v>
    <v>337.74</v>
    <v>336.52</v>
    <v>329.03</v>
    <v>330.93</v>
    <v>330.25</v>
    <v>335.98</v>
    <v>331.19</v>
    <v>335.07</v>
    <v>340.97</v>
    <v>342.24</v>
    <v>340.32</v>
    <v>336.72</v>
    <v>337.83</v>
    <v>339.09</v>
  </a>
  <a r="1">
    <v>355.21</v>
  </a>
  <a r="1" c="248">
    <v>628.62</v>
    <v>626.54999999999995</v>
    <v>630.27</v>
    <v>625.29</v>
    <v>621.75</v>
    <v>619.41999999999996</v>
    <v>618.1</v>
    <v>631.05999999999995</v>
    <v>621.04999999999995</v>
    <v>629.04</v>
    <v>616.53</v>
    <v>612.9</v>
    <v>685.99</v>
    <v>713.87</v>
    <v>711.9</v>
    <v>733.91</v>
    <v>732.06</v>
    <v>744.64</v>
    <v>755.03</v>
    <v>746.79</v>
    <v>756.86</v>
    <v>746.45</v>
    <v>738.42</v>
    <v>743.17</v>
    <v>740.89</v>
    <v>750.36</v>
    <v>734.47</v>
    <v>748.21</v>
    <v>756.3</v>
    <v>750.31</v>
    <v>777.96</v>
    <v>808.08</v>
    <v>793.64</v>
    <v>758.28</v>
    <v>740</v>
    <v>765.53</v>
    <v>765.87</v>
    <v>762.47</v>
    <v>781.49</v>
    <v>799</v>
    <v>800.53</v>
    <v>823.17</v>
    <v>822.62</v>
    <v>830.62</v>
    <v>815.22</v>
    <v>810.16</v>
    <v>819.54</v>
    <v>827.04</v>
    <v>823.2</v>
    <v>832.85</v>
    <v>819.27</v>
    <v>820.56</v>
    <v>816.67</v>
    <v>827.07</v>
    <v>821.84</v>
    <v>836.23</v>
    <v>823.39</v>
    <v>815.25</v>
    <v>800.32</v>
    <v>814.1</v>
    <v>808.18</v>
    <v>809.18</v>
    <v>829.13</v>
    <v>813.72</v>
    <v>786.79</v>
    <v>794.94</v>
    <v>801.36</v>
    <v>812.83</v>
    <v>855.19</v>
    <v>905.14</v>
    <v>881.92</v>
    <v>873.84</v>
    <v>866.23</v>
    <v>793.04</v>
    <v>773.75</v>
    <v>740.25</v>
    <v>734.21</v>
    <v>743.12</v>
    <v>756.42</v>
    <v>744.95</v>
    <v>737.86</v>
    <v>749.37</v>
    <v>751</v>
    <v>745.06</v>
    <v>755.13</v>
    <v>774.69</v>
    <v>780.82</v>
    <v>775.19</v>
    <v>780.01</v>
    <v>800.75</v>
    <v>799.97</v>
    <v>802.4</v>
    <v>784.45</v>
    <v>763.16</v>
    <v>748.44</v>
    <v>760.64</v>
    <v>753.65</v>
    <v>751.61</v>
    <v>731.7</v>
    <v>728.05</v>
    <v>730.2</v>
    <v>740.13</v>
    <v>752.58</v>
    <v>760.11</v>
    <v>741.31</v>
    <v>758.47</v>
    <v>766.58</v>
    <v>765.16</v>
    <v>757.61</v>
    <v>747.71</v>
    <v>750.58</v>
    <v>735.54</v>
    <v>734.64</v>
    <v>710.67</v>
    <v>678.66</v>
    <v>682.44</v>
    <v>685.89</v>
    <v>706.89</v>
    <v>686.85</v>
    <v>704.12</v>
    <v>701.49</v>
    <v>709.8</v>
    <v>704.27</v>
    <v>718.22</v>
    <v>730.87</v>
    <v>720.93</v>
    <v>727.58</v>
    <v>715.98</v>
    <v>752.69</v>
    <v>756.45</v>
    <v>761.32</v>
    <v>783.44</v>
    <v>783.71</v>
    <v>786.3</v>
    <v>778.79</v>
    <v>757.44</v>
    <v>748.3</v>
    <v>739.11</v>
    <v>740.34</v>
    <v>700.13</v>
    <v>690.25</v>
    <v>648.61</v>
    <v>660.92</v>
    <v>676.85</v>
    <v>688.08</v>
    <v>660.32</v>
    <v>637.5</v>
    <v>641.58000000000004</v>
    <v>634.78</v>
    <v>648.04</v>
    <v>644.35</v>
    <v>636.04999999999995</v>
    <v>616</v>
    <v>589.54</v>
    <v>628.9</v>
    <v>612.03</v>
    <v>606.16999999999996</v>
    <v>596.07000000000005</v>
    <v>596.26</v>
    <v>598.85</v>
    <v>605.84</v>
    <v>576.91999999999996</v>
    <v>588.14</v>
    <v>582.1</v>
    <v>571.45000000000005</v>
    <v>559.89</v>
    <v>525.6</v>
    <v>510.69</v>
    <v>515.47</v>
    <v>538.95000000000005</v>
    <v>551.04999999999995</v>
    <v>572.91999999999996</v>
    <v>502.8</v>
    <v>504.81</v>
    <v>512.69000000000005</v>
    <v>512.16999999999996</v>
    <v>510.53</v>
    <v>524.27</v>
    <v>530.26</v>
    <v>523.79</v>
    <v>523.41999999999996</v>
    <v>528.89</v>
    <v>525.92999999999995</v>
    <v>523.09</v>
    <v>527.29999999999995</v>
    <v>545.09</v>
    <v>559.29999999999995</v>
    <v>564.64</v>
    <v>553.73</v>
    <v>550.55999999999995</v>
    <v>558.37</v>
    <v>557.71</v>
    <v>555.19000000000005</v>
    <v>556.16</v>
    <v>568.94000000000005</v>
    <v>546.20000000000005</v>
    <v>551.70000000000005</v>
    <v>594.75</v>
    <v>574.35</v>
    <v>540.6</v>
    <v>546.25</v>
    <v>532.15</v>
    <v>542.6</v>
    <v>546</v>
    <v>547.25</v>
    <v>520.85</v>
    <v>513.1</v>
    <v>496.55</v>
    <v>489.55</v>
    <v>479.85</v>
    <v>468.55</v>
    <v>468.85</v>
    <v>475.3</v>
    <v>485.9</v>
    <v>495.5</v>
    <v>489.95</v>
    <v>481.7</v>
    <v>487.55</v>
    <v>485.4</v>
    <v>478.15</v>
    <v>464.45</v>
    <v>486.85</v>
    <v>516.75</v>
    <v>566.85</v>
    <v>550.95000000000005</v>
    <v>556</v>
    <v>552.35</v>
    <v>543.4</v>
    <v>531.04999999999995</v>
    <v>522.54999999999995</v>
    <v>516.35</v>
    <v>524.85</v>
    <v>524.70000000000005</v>
    <v>517.9</v>
    <v>517.1</v>
    <v>524.15</v>
    <v>511.4</v>
    <v>490.55</v>
    <v>496.9</v>
    <v>517.85</v>
    <v>507.45</v>
    <v>527.75</v>
    <v>533.6</v>
    <v>542.65</v>
    <v>535.54999999999995</v>
    <v>513.4</v>
    <v>512.25</v>
    <v>541.45000000000005</v>
  </a>
  <a r="1">
    <v>628.62</v>
  </a>
  <a r="1" c="248">
    <v>116.85</v>
    <v>115.15</v>
    <v>114.1</v>
    <v>113.75</v>
    <v>112.55</v>
    <v>111.5</v>
    <v>113.4</v>
    <v>112.55</v>
    <v>114.65</v>
    <v>114.65</v>
    <v>114.65</v>
    <v>112.45</v>
    <v>114.35</v>
    <v>117.85</v>
    <v>119.2</v>
    <v>116.3</v>
    <v>116.4</v>
    <v>118.3</v>
    <v>122.25</v>
    <v>124.15</v>
    <v>124.5</v>
    <v>120.7</v>
    <v>120.75</v>
    <v>121.3</v>
    <v>118.85</v>
    <v>113.05</v>
    <v>111.8</v>
    <v>109.75</v>
    <v>108.8</v>
    <v>107.35</v>
    <v>104.95</v>
    <v>104.8</v>
    <v>103.3</v>
    <v>100.05</v>
    <v>103.9</v>
    <v>100.25</v>
    <v>99.8</v>
    <v>98.6</v>
    <v>99.95</v>
    <v>102.05</v>
    <v>101.55</v>
    <v>105.8</v>
    <v>105.3</v>
    <v>105.2</v>
    <v>104.45</v>
    <v>103</v>
    <v>103.05</v>
    <v>106.8</v>
    <v>109.3</v>
    <v>110.95</v>
    <v>110.4</v>
    <v>110.2</v>
    <v>110.9</v>
    <v>112.3</v>
    <v>114.65</v>
    <v>113.35</v>
    <v>117.85</v>
    <v>123.7</v>
    <v>127.85</v>
    <v>128.05000000000001</v>
    <v>129.25</v>
    <v>128.44999999999999</v>
    <v>134.44999999999999</v>
    <v>145.75</v>
    <v>138.44999999999999</v>
    <v>137.55000000000001</v>
    <v>132</v>
    <v>128.15</v>
    <v>133.65</v>
    <v>139.55000000000001</v>
    <v>136.19999999999999</v>
    <v>133.9</v>
    <v>127</v>
    <v>122.75</v>
    <v>126.25</v>
    <v>126.85</v>
    <v>126.6</v>
    <v>133.30000000000001</v>
    <v>134.80000000000001</v>
    <v>131.15</v>
    <v>131.94999999999999</v>
    <v>135.15</v>
    <v>138.05000000000001</v>
    <v>133.4</v>
    <v>134.94999999999999</v>
    <v>135.6</v>
    <v>133.80000000000001</v>
    <v>135.05000000000001</v>
    <v>133</v>
    <v>130.75</v>
    <v>125.9</v>
    <v>124.05</v>
    <v>122.45</v>
    <v>115.7</v>
    <v>115.1</v>
    <v>115.9</v>
    <v>114.35</v>
    <v>115.85</v>
    <v>111.25</v>
    <v>106.35</v>
    <v>111.55</v>
    <v>115.4</v>
    <v>114</v>
    <v>115.15</v>
    <v>115</v>
    <v>116.6</v>
    <v>120.4</v>
    <v>119.45</v>
    <v>119.7</v>
    <v>121.3</v>
    <v>121.7</v>
    <v>122.45</v>
    <v>121.85</v>
    <v>120.6</v>
    <v>113.9</v>
    <v>116.3</v>
    <v>118.35</v>
    <v>120.7</v>
    <v>116.9</v>
    <v>119.15</v>
    <v>122.1</v>
    <v>119.7</v>
    <v>120.7</v>
    <v>121.5</v>
    <v>121.35</v>
    <v>124.95</v>
    <v>122.9</v>
    <v>121.25</v>
    <v>122.5</v>
    <v>125.7</v>
    <v>126.25</v>
    <v>128.05000000000001</v>
    <v>130.75</v>
    <v>129.5</v>
    <v>133.4</v>
    <v>132.35</v>
    <v>131.1</v>
    <v>129.1</v>
    <v>128.30000000000001</v>
    <v>121.75</v>
    <v>125.9</v>
    <v>124.35</v>
    <v>127.45</v>
    <v>128.6</v>
    <v>126.6</v>
    <v>127.4</v>
    <v>128</v>
    <v>129.30000000000001</v>
    <v>132.6</v>
    <v>130.44999999999999</v>
    <v>130</v>
    <v>128.5</v>
    <v>130.05000000000001</v>
    <v>122.45</v>
    <v>127.85</v>
    <v>135.19999999999999</v>
    <v>133.9</v>
    <v>129.9</v>
    <v>123.05</v>
    <v>120.3</v>
    <v>123.05</v>
    <v>116.7</v>
    <v>121.6</v>
    <v>125.45</v>
    <v>122.85</v>
    <v>122.6</v>
    <v>126.8</v>
    <v>130</v>
    <v>129.44999999999999</v>
    <v>132.1</v>
    <v>130.94999999999999</v>
    <v>139.15</v>
    <v>143.80000000000001</v>
    <v>139.69999999999999</v>
    <v>142</v>
    <v>146.80000000000001</v>
    <v>148.94999999999999</v>
    <v>150.4</v>
    <v>146.05000000000001</v>
    <v>148.25</v>
    <v>145.80000000000001</v>
    <v>153.9</v>
    <v>163.85</v>
    <v>159.05000000000001</v>
    <v>162.05000000000001</v>
    <v>174.05</v>
    <v>190.55</v>
    <v>192.2</v>
    <v>184.5</v>
    <v>171.7</v>
    <v>176.95</v>
    <v>180</v>
    <v>170.3</v>
    <v>174.3</v>
    <v>175.85</v>
    <v>169.9</v>
    <v>177.9</v>
    <v>175.35</v>
    <v>172</v>
    <v>173.25</v>
    <v>175.95</v>
    <v>174.2</v>
    <v>175.7</v>
    <v>171.6</v>
    <v>171</v>
    <v>172.35</v>
    <v>170.35</v>
    <v>164.1</v>
    <v>161.75</v>
    <v>158.30000000000001</v>
    <v>150.30000000000001</v>
    <v>146.75</v>
    <v>144.80000000000001</v>
    <v>147.44999999999999</v>
    <v>150.55000000000001</v>
    <v>157.15</v>
    <v>155.35</v>
    <v>159.1</v>
    <v>158.9</v>
    <v>155.19999999999999</v>
    <v>152.55000000000001</v>
    <v>152.6</v>
    <v>154.15</v>
    <v>157.35</v>
    <v>166.7</v>
    <v>170.55</v>
    <v>168.1</v>
    <v>166.15</v>
    <v>164</v>
    <v>159.9</v>
    <v>154.75</v>
    <v>153.44999999999999</v>
    <v>149.69999999999999</v>
    <v>141.69999999999999</v>
    <v>134.30000000000001</v>
    <v>136.65</v>
    <v>132.80000000000001</v>
    <v>128.15</v>
    <v>118.4</v>
    <v>139.1</v>
    <v>136.80000000000001</v>
    <v>133.19999999999999</v>
    <v>138.30000000000001</v>
    <v>140.6</v>
    <v>141.35</v>
    <v>138.35</v>
    <v>132</v>
    <v>130.25</v>
  </a>
  <a r="1">
    <v>116.85</v>
  </a>
  <a r="1" c="248">
    <v>3358.4</v>
    <v>3472.35</v>
    <v>3456.05</v>
    <v>3457.75</v>
    <v>3486.55</v>
    <v>3515.45</v>
    <v>3445.05</v>
    <v>3462.15</v>
    <v>3428.35</v>
    <v>3416.25</v>
    <v>3451.45</v>
    <v>3370.95</v>
    <v>3332.95</v>
    <v>3441.85</v>
    <v>3534.55</v>
    <v>3615</v>
    <v>3621.45</v>
    <v>3720.95</v>
    <v>3556.35</v>
    <v>3718.6</v>
    <v>3888.6</v>
    <v>3825.55</v>
    <v>3956.55</v>
    <v>3963.1</v>
    <v>3889.45</v>
    <v>3886.35</v>
    <v>3788.55</v>
    <v>3833.5</v>
    <v>3820.25</v>
    <v>3845.65</v>
    <v>3855.35</v>
    <v>4004.15</v>
    <v>3852.65</v>
    <v>3810.95</v>
    <v>3831.2</v>
    <v>3817.1</v>
    <v>3801.2</v>
    <v>3825.2</v>
    <v>3965.35</v>
    <v>4051.55</v>
    <v>4179.5</v>
    <v>4125</v>
    <v>4093.95</v>
    <v>4098.05</v>
    <v>4081.15</v>
    <v>4082.25</v>
    <v>4117.3999999999996</v>
    <v>4170.45</v>
    <v>4141.7</v>
    <v>4208.6000000000004</v>
    <v>4093.05</v>
    <v>3981.15</v>
    <v>3945.75</v>
    <v>3959.8</v>
    <v>3985.6</v>
    <v>4040.1</v>
    <v>3889.65</v>
    <v>3796.9</v>
    <v>3643.95</v>
    <v>3723.7</v>
    <v>3676.8</v>
    <v>3707.05</v>
    <v>3762.7</v>
    <v>3775.1</v>
    <v>3704.95</v>
    <v>3686.45</v>
    <v>3671.9</v>
    <v>3696.25</v>
    <v>3689.25</v>
    <v>3772.2</v>
    <v>3683.3</v>
    <v>3607.1</v>
    <v>3697</v>
    <v>3526.6</v>
    <v>3518.5</v>
    <v>3383.35</v>
    <v>3493.55</v>
    <v>3556.45</v>
    <v>3512.75</v>
    <v>3574.25</v>
    <v>3508.85</v>
    <v>3651</v>
    <v>3600.15</v>
    <v>3617.2</v>
    <v>3639.5</v>
    <v>3654.3</v>
    <v>3645.2</v>
    <v>3635.75</v>
    <v>3572</v>
    <v>3636</v>
    <v>3668.35</v>
    <v>3606.65</v>
    <v>3651.85</v>
    <v>3604.05</v>
    <v>3471.8</v>
    <v>3414.8</v>
    <v>3428.7</v>
    <v>3423.7</v>
    <v>3657.1</v>
    <v>3885.45</v>
    <v>3789.45</v>
    <v>3722.85</v>
    <v>3793.05</v>
    <v>3710</v>
    <v>3615.35</v>
    <v>3557.25</v>
    <v>3561.5</v>
    <v>3540.75</v>
    <v>3502.4</v>
    <v>3431.9</v>
    <v>3477.65</v>
    <v>3479.8</v>
    <v>3525.7</v>
    <v>3412.65</v>
    <v>3386.5</v>
    <v>3404.25</v>
    <v>3402.7</v>
    <v>3481.7</v>
    <v>3514.8</v>
    <v>3536.1</v>
    <v>3564.35</v>
    <v>3663</v>
    <v>3730.65</v>
    <v>3822.25</v>
    <v>3861.3</v>
    <v>3831.2</v>
    <v>3824.05</v>
    <v>3808.15</v>
    <v>3749.85</v>
    <v>3694.7</v>
    <v>3667.5</v>
    <v>3672.8</v>
    <v>3718</v>
    <v>3637.3</v>
    <v>3502.6</v>
    <v>3365.05</v>
    <v>3265.25</v>
    <v>3189.4</v>
    <v>3013.5</v>
    <v>2871.05</v>
    <v>2964.8</v>
    <v>2837.55</v>
    <v>2822.05</v>
    <v>2970.45</v>
    <v>2981.1</v>
    <v>3211.35</v>
    <v>3101.25</v>
    <v>3086.2</v>
    <v>3029.35</v>
    <v>2998.05</v>
    <v>2959.75</v>
    <v>2928.2</v>
    <v>2837.25</v>
    <v>2698.85</v>
    <v>2712.5</v>
    <v>2712.7</v>
    <v>2714.95</v>
    <v>2729.55</v>
    <v>2684.4</v>
    <v>2667.65</v>
    <v>2664.45</v>
    <v>2547.85</v>
    <v>2520.9499999999998</v>
    <v>2516.25</v>
    <v>2492.65</v>
    <v>2447.1999999999998</v>
    <v>2350.85</v>
    <v>2326</v>
    <v>2437.85</v>
    <v>2614.6999999999998</v>
    <v>2582.5</v>
    <v>2637.55</v>
    <v>2629.95</v>
    <v>2618.5500000000002</v>
    <v>2699.4</v>
    <v>2756.2</v>
    <v>2663.6</v>
    <v>2652.6</v>
    <v>2663.1</v>
    <v>2658.5</v>
    <v>2636.6</v>
    <v>2564.65</v>
    <v>2615.0500000000002</v>
    <v>2624.05</v>
    <v>2610.6999999999998</v>
    <v>2597.8000000000002</v>
    <v>2731.7</v>
    <v>2778.9</v>
    <v>2700</v>
    <v>2827.15</v>
    <v>2803.75</v>
    <v>2763.25</v>
    <v>2653.8</v>
    <v>2693.8</v>
    <v>2696.95</v>
    <v>2714.95</v>
    <v>2727.4</v>
    <v>2780.55</v>
    <v>2735.8</v>
    <v>2724.5</v>
    <v>2718.3</v>
    <v>2786.4</v>
    <v>2681.2</v>
    <v>2600</v>
    <v>2490.6</v>
    <v>2391.0500000000002</v>
    <v>2448.75</v>
    <v>2380.25</v>
    <v>2360.9</v>
    <v>2316.4499999999998</v>
    <v>2283.85</v>
    <v>2300.9</v>
    <v>2285.25</v>
    <v>2206.35</v>
    <v>2184.6</v>
    <v>2051.9499999999998</v>
    <v>1919.1</v>
    <v>1963.25</v>
    <v>1980.15</v>
    <v>1966.95</v>
    <v>1835.95</v>
    <v>2010.2</v>
    <v>2204.5</v>
    <v>2096.3000000000002</v>
    <v>2084.6999999999998</v>
    <v>2134.5500000000002</v>
    <v>2143.4</v>
    <v>2144.6</v>
    <v>2177.25</v>
    <v>2116.1</v>
    <v>2125.9499999999998</v>
    <v>2130.5500000000002</v>
    <v>2077.4</v>
    <v>2056.25</v>
    <v>2038.6</v>
    <v>2034.35</v>
    <v>2021.7</v>
    <v>1975</v>
    <v>1995.75</v>
    <v>2015</v>
    <v>1972.85</v>
    <v>1995.8</v>
    <v>2030.85</v>
    <v>2108.6</v>
    <v>2170.5500000000002</v>
    <v>2181.9</v>
    <v>2160.4</v>
    <v>2239.25</v>
  </a>
  <a r="1">
    <v>3358.4</v>
  </a>
  <a r="1" c="248">
    <v>2124.1</v>
    <v>2101</v>
    <v>2100.75</v>
    <v>2141.9</v>
    <v>2107.6</v>
    <v>2102.75</v>
    <v>2082.5</v>
    <v>2136.15</v>
    <v>2238.1999999999998</v>
    <v>2229</v>
    <v>2252.1999999999998</v>
    <v>2221.1</v>
    <v>2212.4</v>
    <v>2170.15</v>
    <v>2108.1</v>
    <v>2122.85</v>
    <v>2093.25</v>
    <v>2182.5</v>
    <v>2245.25</v>
    <v>2309.3000000000002</v>
    <v>2309.15</v>
    <v>2218.25</v>
    <v>2134.1999999999998</v>
    <v>2117.1999999999998</v>
    <v>2092.8000000000002</v>
    <v>2096.9499999999998</v>
    <v>2050.3000000000002</v>
    <v>2120.15</v>
    <v>2170.4</v>
    <v>2278.9</v>
    <v>2329.75</v>
    <v>2318.6</v>
    <v>2257.15</v>
    <v>2159.4</v>
    <v>2261.15</v>
    <v>2214</v>
    <v>2254.5</v>
    <v>2257.6999999999998</v>
    <v>2249.6</v>
    <v>2263.9499999999998</v>
    <v>2199.15</v>
    <v>2195.4499999999998</v>
    <v>2239.9499999999998</v>
    <v>2209.5</v>
    <v>2181.35</v>
    <v>2203.0500000000002</v>
    <v>2201.85</v>
    <v>2193.85</v>
    <v>2238.1</v>
    <v>2348.85</v>
    <v>2327.25</v>
    <v>2410.6</v>
    <v>2312.9</v>
    <v>2288.9</v>
    <v>2287.85</v>
    <v>2292.15</v>
    <v>2280.75</v>
    <v>2273.8000000000002</v>
    <v>2258</v>
    <v>2195.6999999999998</v>
    <v>2164.0500000000002</v>
    <v>2206.35</v>
    <v>2212.8000000000002</v>
    <v>2236.6</v>
    <v>2217.1</v>
    <v>2189.5</v>
    <v>2261.35</v>
    <v>2330.75</v>
    <v>2271.65</v>
    <v>2247</v>
    <v>2300.1</v>
    <v>2274.65</v>
    <v>2236.4</v>
    <v>2194.5</v>
    <v>2049.8000000000002</v>
    <v>2049.3000000000002</v>
    <v>1960.3</v>
    <v>2035.5</v>
    <v>2213.1</v>
    <v>2189.4499999999998</v>
    <v>2180.5</v>
    <v>2187.1999999999998</v>
    <v>2146.8000000000002</v>
    <v>2342.65</v>
    <v>2383.6999999999998</v>
    <v>2361.1</v>
    <v>2379.6</v>
    <v>2399.9</v>
    <v>2373.4499999999998</v>
    <v>2367.25</v>
    <v>2466.1999999999998</v>
    <v>2487.4</v>
    <v>2409.25</v>
    <v>2402.8000000000002</v>
    <v>2329</v>
    <v>2297.9</v>
    <v>2295.1999999999998</v>
    <v>2332.1</v>
    <v>2305.65</v>
    <v>2158.3000000000002</v>
    <v>2188.3000000000002</v>
    <v>2142.75</v>
    <v>2129.5</v>
    <v>2130.5500000000002</v>
    <v>2085.6999999999998</v>
    <v>2120.9499999999998</v>
    <v>2108.9</v>
    <v>2196.5500000000002</v>
    <v>2156.1999999999998</v>
    <v>2139.1</v>
    <v>2217.15</v>
    <v>2231.85</v>
    <v>2243.75</v>
    <v>2261.85</v>
    <v>2235.3000000000002</v>
    <v>2252.75</v>
    <v>2299.25</v>
    <v>2291.4499999999998</v>
    <v>2359.0500000000002</v>
    <v>2369.3000000000002</v>
    <v>2491.35</v>
    <v>2428.75</v>
    <v>2437.0500000000002</v>
    <v>2612.0500000000002</v>
    <v>2787.35</v>
    <v>2780.4</v>
    <v>2814.65</v>
    <v>2765.85</v>
    <v>2708.35</v>
    <v>2783.25</v>
    <v>2833.2</v>
    <v>2846.95</v>
    <v>2912.25</v>
    <v>2850.75</v>
    <v>2904.85</v>
    <v>2817.3</v>
    <v>2777.3</v>
    <v>2698.95</v>
    <v>2563.35</v>
    <v>2412.9499999999998</v>
    <v>2479.15</v>
    <v>2374.1</v>
    <v>2316.6999999999998</v>
    <v>2351.85</v>
    <v>2449.9499999999998</v>
    <v>2491.9</v>
    <v>2442.4</v>
    <v>2453.25</v>
    <v>2445.75</v>
    <v>2364.6</v>
    <v>2333.75</v>
    <v>2364.75</v>
    <v>2373.6</v>
    <v>2295.9499999999998</v>
    <v>2354.75</v>
    <v>2331.0500000000002</v>
    <v>2255.5</v>
    <v>2211.5500000000002</v>
    <v>2138</v>
    <v>2106.4</v>
    <v>2217.0500000000002</v>
    <v>2133.35</v>
    <v>2190.5</v>
    <v>2150.8000000000002</v>
    <v>2130.1</v>
    <v>2173.4499999999998</v>
    <v>2241.75</v>
    <v>2325.65</v>
    <v>2404.25</v>
    <v>2477.65</v>
    <v>2457.15</v>
    <v>2509.4499999999998</v>
    <v>2454.25</v>
    <v>2441.65</v>
    <v>2417.9499999999998</v>
    <v>2330.0500000000002</v>
    <v>2306.5</v>
    <v>2366.5500000000002</v>
    <v>2360.1</v>
    <v>2349.8000000000002</v>
    <v>2300.1999999999998</v>
    <v>2247.9</v>
    <v>2309.6999999999998</v>
    <v>2329.1</v>
    <v>2371.1999999999998</v>
    <v>2357.0500000000002</v>
    <v>2385.1</v>
    <v>2416.4499999999998</v>
    <v>2493.15</v>
    <v>2490.25</v>
    <v>2518.0500000000002</v>
    <v>2438.75</v>
    <v>2360.6</v>
    <v>2404.1</v>
    <v>2368.25</v>
    <v>2425.9499999999998</v>
    <v>2427.5</v>
    <v>2433.1999999999998</v>
    <v>2361.15</v>
    <v>2335.25</v>
    <v>2380.5</v>
    <v>2370.5500000000002</v>
    <v>2432.5500000000002</v>
    <v>2407.9</v>
    <v>2358</v>
    <v>2283.6999999999998</v>
    <v>2315.0500000000002</v>
    <v>2243.75</v>
    <v>2187.1</v>
    <v>2126.65</v>
    <v>2099.85</v>
    <v>2105.65</v>
    <v>2122.6</v>
    <v>2188.1999999999998</v>
    <v>2234.1</v>
    <v>2171.4499999999998</v>
    <v>2136.1999999999998</v>
    <v>2193.1</v>
    <v>2173.75</v>
    <v>2210.75</v>
    <v>2091.1999999999998</v>
    <v>2037.75</v>
    <v>2054.6999999999998</v>
    <v>2117.4</v>
    <v>2032.7</v>
    <v>2133.6</v>
    <v>2109.8000000000002</v>
    <v>2129.75</v>
    <v>2109.65</v>
    <v>2101.25</v>
    <v>2116.9499999999998</v>
    <v>2124.1999999999998</v>
    <v>2118.9</v>
    <v>2055.75</v>
    <v>2044.7</v>
    <v>2075.5</v>
    <v>1917.05</v>
    <v>1881.3</v>
    <v>1881.4</v>
    <v>1878.25</v>
    <v>1884.55</v>
    <v>1914.35</v>
    <v>1923.45</v>
    <v>1993.15</v>
    <v>1933.45</v>
    <v>1923.55</v>
    <v>1920.25</v>
    <v>1904.9</v>
  </a>
  <a r="1">
    <v>2124.1</v>
  </a>
  <a r="1" c="248">
    <v>373.3</v>
    <v>364.25</v>
    <v>368.65</v>
    <v>369.2</v>
    <v>364.95</v>
    <v>364.4</v>
    <v>360.25</v>
    <v>358.8</v>
    <v>355.9</v>
    <v>359.7</v>
    <v>362.4</v>
    <v>355.6</v>
    <v>359.15</v>
    <v>364.6</v>
    <v>372.8</v>
    <v>375.9</v>
    <v>383.95</v>
    <v>380.2</v>
    <v>384.7</v>
    <v>383.75</v>
    <v>383.8</v>
    <v>372.95</v>
    <v>369.8</v>
    <v>364.5</v>
    <v>365.55</v>
    <v>352.05</v>
    <v>346.45</v>
    <v>357.25</v>
    <v>366.1</v>
    <v>362.1</v>
    <v>357.1</v>
    <v>348.1</v>
    <v>334.05</v>
    <v>316.45</v>
    <v>332.15</v>
    <v>325.95</v>
    <v>319.10000000000002</v>
    <v>317.7</v>
    <v>328.1</v>
    <v>332.6</v>
    <v>325.2</v>
    <v>337.2</v>
    <v>335.9</v>
    <v>340.3</v>
    <v>338.45</v>
    <v>332.65</v>
    <v>335.6</v>
    <v>337.2</v>
    <v>339.85</v>
    <v>344</v>
    <v>339.85</v>
    <v>334.35</v>
    <v>355.25</v>
    <v>383</v>
    <v>388.15</v>
    <v>387.7</v>
    <v>405.45</v>
    <v>435.9</v>
    <v>449.1</v>
    <v>438.1</v>
    <v>434.25</v>
    <v>425.2</v>
    <v>448.85</v>
    <v>498.9</v>
    <v>487.7</v>
    <v>484.25</v>
    <v>469.6</v>
    <v>466.3</v>
    <v>479</v>
    <v>476.25</v>
    <v>474.6</v>
    <v>483</v>
    <v>460.55</v>
    <v>443.5</v>
    <v>437.1</v>
    <v>432.05</v>
    <v>445.85</v>
    <v>441.45</v>
    <v>472.5</v>
    <v>454.1</v>
    <v>460.6</v>
    <v>497.35</v>
    <v>487.2</v>
    <v>466.75</v>
    <v>471.25</v>
    <v>462.2</v>
    <v>464.35</v>
    <v>465.8</v>
    <v>463.8</v>
    <v>468.95</v>
    <v>445.55</v>
    <v>442.2</v>
    <v>427.65</v>
    <v>404.65</v>
    <v>395.85</v>
    <v>407.6</v>
    <v>407.5</v>
    <v>408.2</v>
    <v>412.8</v>
    <v>417.65</v>
    <v>424.75</v>
    <v>425.75</v>
    <v>426.1</v>
    <v>422.65</v>
    <v>406.75</v>
    <v>407.6</v>
    <v>414.5</v>
    <v>418.05</v>
    <v>422.1</v>
    <v>417.45</v>
    <v>423</v>
    <v>431.55</v>
    <v>443.5</v>
    <v>433.1</v>
    <v>412.35</v>
    <v>416.25</v>
    <v>417.7</v>
    <v>420.5</v>
    <v>411.1</v>
    <v>405</v>
    <v>432.35</v>
    <v>449.75</v>
    <v>437.2</v>
    <v>440.65</v>
    <v>444.65</v>
    <v>467.2</v>
    <v>462.75</v>
    <v>457.9</v>
    <v>451.55</v>
    <v>457.85</v>
    <v>449.4</v>
    <v>465.2</v>
    <v>485.95</v>
    <v>489.25</v>
    <v>494.35</v>
    <v>475.4</v>
    <v>488.95</v>
    <v>495.6</v>
    <v>484.35</v>
    <v>448</v>
    <v>458.95</v>
    <v>467.3</v>
    <v>464.45</v>
    <v>469.75</v>
    <v>464.25</v>
    <v>462.5</v>
    <v>468.85</v>
    <v>455.2</v>
    <v>515.54999999999995</v>
    <v>538.35</v>
    <v>546.5</v>
    <v>570.75</v>
    <v>565.9</v>
    <v>539.35</v>
    <v>558.1</v>
    <v>554.79999999999995</v>
    <v>554.04999999999995</v>
    <v>548.20000000000005</v>
    <v>537.54999999999995</v>
    <v>519.35</v>
    <v>540.65</v>
    <v>508</v>
    <v>546.4</v>
    <v>553</v>
    <v>582.65</v>
    <v>584.9</v>
    <v>598.79999999999995</v>
    <v>608.20000000000005</v>
    <v>608.95000000000005</v>
    <v>618.95000000000005</v>
    <v>630.5</v>
    <v>708.85</v>
    <v>730.25</v>
    <v>697.3</v>
    <v>707.75</v>
    <v>759.3</v>
    <v>762.45</v>
    <v>799.45</v>
    <v>776.9</v>
    <v>798.85</v>
    <v>767.95</v>
    <v>819.65</v>
    <v>837.7</v>
    <v>818.6</v>
    <v>844.45</v>
    <v>862.75</v>
    <v>880.8</v>
    <v>902.85</v>
    <v>897.65</v>
    <v>868.25</v>
    <v>883.05</v>
    <v>848.2</v>
    <v>857.3</v>
    <v>865.2</v>
    <v>887.8</v>
    <v>851.4</v>
    <v>866.9</v>
    <v>878.1</v>
    <v>848.45</v>
    <v>816.35</v>
    <v>856.7</v>
    <v>848.25</v>
    <v>842</v>
    <v>827.55</v>
    <v>833</v>
    <v>826.25</v>
    <v>832.45</v>
    <v>799.4</v>
    <v>758.1</v>
    <v>816.95</v>
    <v>703.7</v>
    <v>682.25</v>
    <v>618.75</v>
    <v>623.79999999999995</v>
    <v>639.20000000000005</v>
    <v>638.9</v>
    <v>608.35</v>
    <v>635.9</v>
    <v>661.85</v>
    <v>644.20000000000005</v>
    <v>592.95000000000005</v>
    <v>598.75</v>
    <v>626.29999999999995</v>
    <v>654.85</v>
    <v>665.75</v>
    <v>679.3</v>
    <v>670.05</v>
    <v>661.35</v>
    <v>668.45</v>
    <v>662.55</v>
    <v>625.54999999999995</v>
    <v>634.29999999999995</v>
    <v>622.15</v>
    <v>598.45000000000005</v>
    <v>598.04999999999995</v>
    <v>606.95000000000005</v>
    <v>600.5</v>
    <v>607.45000000000005</v>
    <v>542.79999999999995</v>
    <v>587.35</v>
    <v>572.25</v>
    <v>575.6</v>
    <v>581.95000000000005</v>
    <v>608.25</v>
    <v>601.20000000000005</v>
    <v>585.4</v>
    <v>571.79999999999995</v>
    <v>581.04999999999995</v>
  </a>
  <a r="1">
    <v>373.3</v>
  </a>
  <a r="1" c="248">
    <v>979.75</v>
    <v>972.05</v>
    <v>975.35</v>
    <v>976.8</v>
    <v>976.85</v>
    <v>979.45</v>
    <v>967.95</v>
    <v>989.45</v>
    <v>1039.75</v>
    <v>1005</v>
    <v>1000.2</v>
    <v>977.2</v>
    <v>978.6</v>
    <v>994</v>
    <v>1000.3</v>
    <v>992</v>
    <v>983.1</v>
    <v>1007.6</v>
    <v>1024.95</v>
    <v>1035.4000000000001</v>
    <v>1039.45</v>
    <v>1039.95</v>
    <v>1061.1500000000001</v>
    <v>1049.95</v>
    <v>1050.55</v>
    <v>1063.7</v>
    <v>1066.95</v>
    <v>1096.5</v>
    <v>1119.45</v>
    <v>1123.6500000000001</v>
    <v>1142.95</v>
    <v>1134.25</v>
    <v>1117.3499999999999</v>
    <v>1163.0999999999999</v>
    <v>1152.9000000000001</v>
    <v>1154.3499999999999</v>
    <v>1167.45</v>
    <v>1162.95</v>
    <v>1163.4000000000001</v>
    <v>1182.3</v>
    <v>1164.6500000000001</v>
    <v>1172.75</v>
    <v>1174.75</v>
    <v>1200.1500000000001</v>
    <v>1182.2</v>
    <v>1188.8</v>
    <v>1198.55</v>
    <v>1208.4000000000001</v>
    <v>1238.6500000000001</v>
    <v>1273.25</v>
    <v>1263.0999999999999</v>
    <v>1263.3</v>
    <v>1276.1500000000001</v>
    <v>1299.5</v>
    <v>1315.5</v>
    <v>1328.3</v>
    <v>1358.2</v>
    <v>1295.2</v>
    <v>1269</v>
    <v>1281.2</v>
    <v>1279.55</v>
    <v>1273.75</v>
    <v>1278.6500000000001</v>
    <v>1305.1500000000001</v>
    <v>1275.45</v>
    <v>1306.3</v>
    <v>1322.15</v>
    <v>1302.9000000000001</v>
    <v>1250.3499999999999</v>
    <v>1265.3499999999999</v>
    <v>1251.1500000000001</v>
    <v>1221.4000000000001</v>
    <v>1232.0999999999999</v>
    <v>1232.9000000000001</v>
    <v>1210.7</v>
    <v>1194</v>
    <v>1165.4000000000001</v>
    <v>1166.8</v>
    <v>1177.1500000000001</v>
    <v>1152</v>
    <v>1143.75</v>
    <v>1189.2</v>
    <v>1170.6500000000001</v>
    <v>1176.3499999999999</v>
    <v>1183.0999999999999</v>
    <v>1182.8499999999999</v>
    <v>1172.8</v>
    <v>1169.1500000000001</v>
    <v>1160.7</v>
    <v>1172.3499999999999</v>
    <v>1170.8499999999999</v>
    <v>1163.4000000000001</v>
    <v>1152.45</v>
    <v>1120.2</v>
    <v>1110.0999999999999</v>
    <v>1112.5999999999999</v>
    <v>1119.45</v>
    <v>1124.8</v>
    <v>1110.05</v>
    <v>1133.1500000000001</v>
    <v>1138.6500000000001</v>
    <v>1156.7</v>
    <v>1184.7</v>
    <v>1171.4000000000001</v>
    <v>1136.55</v>
    <v>1149.6500000000001</v>
    <v>1171.5999999999999</v>
    <v>1168.55</v>
    <v>1162.2</v>
    <v>1159.0999999999999</v>
    <v>1162.3499999999999</v>
    <v>1148.9000000000001</v>
    <v>1159.75</v>
    <v>1171.4000000000001</v>
    <v>1159.9000000000001</v>
    <v>1205</v>
    <v>1222.8</v>
    <v>1227.45</v>
    <v>1265.2</v>
    <v>1267.2</v>
    <v>1283.9000000000001</v>
    <v>1291.9000000000001</v>
    <v>1317.05</v>
    <v>1319.1</v>
    <v>1326.15</v>
    <v>1333.45</v>
    <v>1310.75</v>
    <v>1284.9000000000001</v>
    <v>1290.55</v>
    <v>1288.0999999999999</v>
    <v>1343.65</v>
    <v>1352.15</v>
    <v>1334.25</v>
    <v>1337.2</v>
    <v>1258.75</v>
    <v>1219.75</v>
    <v>1199.2</v>
    <v>1175.3499999999999</v>
    <v>1167.95</v>
    <v>1124.9000000000001</v>
    <v>1123.7</v>
    <v>1077.75</v>
    <v>1080.45</v>
    <v>1099.4000000000001</v>
    <v>1132.8</v>
    <v>1170.95</v>
    <v>1156.75</v>
    <v>1163.8</v>
    <v>1157.3499999999999</v>
    <v>1161.95</v>
    <v>1180.9000000000001</v>
    <v>1190.3499999999999</v>
    <v>1163.7</v>
    <v>1146.45</v>
    <v>1168.55</v>
    <v>1167.8</v>
    <v>1163.05</v>
    <v>1165</v>
    <v>1164.75</v>
    <v>1149.55</v>
    <v>1153</v>
    <v>1098.55</v>
    <v>1129.7</v>
    <v>1126.95</v>
    <v>1115.55</v>
    <v>1139.7</v>
    <v>1138.45</v>
    <v>1154.2</v>
    <v>1175.3</v>
    <v>1182.7</v>
    <v>1192.1500000000001</v>
    <v>1193.45</v>
    <v>1202.8499999999999</v>
    <v>1176.8499999999999</v>
    <v>1199.5</v>
    <v>1196.9000000000001</v>
    <v>1168.05</v>
    <v>1176.4000000000001</v>
    <v>1180.7</v>
    <v>1192.0999999999999</v>
    <v>1179.3499999999999</v>
    <v>1163.95</v>
    <v>1167.7</v>
    <v>1165.2</v>
    <v>1163.75</v>
    <v>1169.6500000000001</v>
    <v>1187.05</v>
    <v>1195.45</v>
    <v>1170.5</v>
    <v>1173.3</v>
    <v>1165.3499999999999</v>
    <v>1133.5</v>
    <v>1131.1500000000001</v>
    <v>1125.0999999999999</v>
    <v>1101.75</v>
    <v>1070.25</v>
    <v>1089.4000000000001</v>
    <v>1099.2</v>
    <v>1102.05</v>
    <v>1089.8499999999999</v>
    <v>1094.3</v>
    <v>1095.5999999999999</v>
    <v>1092.5</v>
    <v>1079.25</v>
    <v>1066.9000000000001</v>
    <v>1044.95</v>
    <v>1072.05</v>
    <v>1050.2</v>
    <v>1076.0999999999999</v>
    <v>1072.55</v>
    <v>1060.9000000000001</v>
    <v>1059.4000000000001</v>
    <v>1052.1500000000001</v>
    <v>1044.55</v>
    <v>1082.9000000000001</v>
    <v>1073.7</v>
    <v>1009.4</v>
    <v>1028.8499999999999</v>
    <v>1018.3</v>
    <v>991.75</v>
    <v>974.45</v>
    <v>980.7</v>
    <v>1003.9</v>
    <v>1039.9000000000001</v>
    <v>1040.75</v>
    <v>1017.9</v>
    <v>1039.7</v>
    <v>1043</v>
    <v>1037.3</v>
    <v>1022.9</v>
    <v>1030.2</v>
    <v>1028.6500000000001</v>
    <v>1015.35</v>
    <v>991.8</v>
    <v>996.9</v>
    <v>989.9</v>
    <v>964.95</v>
    <v>958.75</v>
    <v>960.05</v>
    <v>986.6</v>
    <v>961.3</v>
    <v>971.25</v>
    <v>966.7</v>
    <v>992.35</v>
    <v>1001.95</v>
    <v>987.55</v>
    <v>973.25</v>
    <v>975.35</v>
  </a>
  <a r="1">
    <v>979.75</v>
  </a>
  <a r="1" c="248">
    <v>434.72</v>
    <v>433.78</v>
    <v>437.69</v>
    <v>438.78</v>
    <v>441.85</v>
    <v>452.58</v>
    <v>454.89</v>
    <v>453.28</v>
    <v>453.66</v>
    <v>485.33</v>
    <v>484.9</v>
    <v>476.13</v>
    <v>473.03</v>
    <v>465.07</v>
    <v>462.66</v>
    <v>459.11</v>
    <v>456.73</v>
    <v>464.22</v>
    <v>466.26</v>
    <v>493.78</v>
    <v>493.57</v>
    <v>498.23</v>
    <v>494.58</v>
    <v>497.52</v>
    <v>529.64</v>
    <v>527.91999999999996</v>
    <v>514.45000000000005</v>
    <v>537.96</v>
    <v>532.14</v>
    <v>525.91999999999996</v>
    <v>533.91999999999996</v>
    <v>543.80999999999995</v>
    <v>529.26</v>
    <v>510.82</v>
    <v>512.96</v>
    <v>527.29999999999995</v>
    <v>524.34</v>
    <v>529.74</v>
    <v>539.54999999999995</v>
    <v>550.4</v>
    <v>549.25</v>
    <v>565.99</v>
    <v>573.98</v>
    <v>601.67999999999995</v>
    <v>657.38</v>
    <v>659.28</v>
    <v>659</v>
    <v>687.15</v>
    <v>747.69</v>
    <v>736.45</v>
    <v>753.94</v>
    <v>772.68</v>
    <v>741.58</v>
    <v>724.91</v>
    <v>734.26</v>
    <v>738.81</v>
    <v>737.85</v>
    <v>766.98</v>
    <v>773.12</v>
    <v>754.03</v>
    <v>759.7</v>
    <v>758.72</v>
    <v>801.78</v>
    <v>833.22</v>
    <v>892.67</v>
    <v>938.18</v>
    <v>975.31</v>
    <v>954.51</v>
    <v>963.45</v>
    <v>985.76</v>
    <v>1092.71</v>
    <v>1175.54</v>
    <v>1090.97</v>
    <v>886.87</v>
    <v>914.65</v>
    <v>924.51</v>
    <v>804.47</v>
    <v>837.9</v>
    <v>826.03</v>
    <v>913.5</v>
    <v>845.7</v>
    <v>855.45</v>
    <v>848.2</v>
    <v>819.85</v>
    <v>822.25</v>
    <v>832.85</v>
    <v>856</v>
    <v>849.85</v>
    <v>847.3</v>
    <v>864.85</v>
    <v>903.4</v>
    <v>921.05</v>
    <v>903.6</v>
    <v>890.65</v>
    <v>886.75</v>
    <v>892.8</v>
    <v>862.8</v>
    <v>865.55</v>
    <v>823.05</v>
    <v>775.8</v>
    <v>795.15</v>
    <v>811.95</v>
    <v>821.25</v>
    <v>819.9</v>
    <v>801.4</v>
    <v>823.05</v>
    <v>851.4</v>
    <v>856.85</v>
    <v>857.95</v>
    <v>858.7</v>
    <v>855.05</v>
    <v>851.2</v>
    <v>852.15</v>
    <v>832.4</v>
    <v>794.1</v>
    <v>814.75</v>
    <v>839.75</v>
    <v>841.35</v>
    <v>837.2</v>
    <v>839</v>
    <v>863.5</v>
    <v>849.35</v>
    <v>833</v>
    <v>831.75</v>
    <v>845.65</v>
    <v>848.05</v>
    <v>840.6</v>
    <v>843.25</v>
    <v>860.95</v>
    <v>873.45</v>
    <v>862.4</v>
    <v>861.25</v>
    <v>868.15</v>
    <v>902.7</v>
    <v>897.35</v>
    <v>861.1</v>
    <v>875.95</v>
    <v>880.4</v>
    <v>861.7</v>
    <v>809.8</v>
    <v>829.9</v>
    <v>813.8</v>
    <v>844.6</v>
    <v>868</v>
    <v>856.9</v>
    <v>860.9</v>
    <v>860.65</v>
    <v>855.75</v>
    <v>835.6</v>
    <v>838.05</v>
    <v>849.95</v>
    <v>845.9</v>
    <v>830.75</v>
    <v>798.35</v>
    <v>820.5</v>
    <v>825</v>
    <v>821.85</v>
    <v>816.35</v>
    <v>803.4</v>
    <v>789.6</v>
    <v>814.35</v>
    <v>738.05</v>
    <v>800</v>
    <v>809.35</v>
    <v>808.8</v>
    <v>799.65</v>
    <v>747.25</v>
    <v>718</v>
    <v>718.05</v>
    <v>735.05</v>
    <v>758.1</v>
    <v>757.75</v>
    <v>752.85</v>
    <v>756.4</v>
    <v>768.25</v>
    <v>770.45</v>
    <v>770.75</v>
    <v>765.8</v>
    <v>766.45</v>
    <v>772.5</v>
    <v>770.05</v>
    <v>766.25</v>
    <v>767.6</v>
    <v>789.55</v>
    <v>774.7</v>
    <v>798.2</v>
    <v>832.7</v>
    <v>822.35</v>
    <v>791.95</v>
    <v>787.75</v>
    <v>790.35</v>
    <v>801.4</v>
    <v>783.6</v>
    <v>780.3</v>
    <v>767.2</v>
    <v>752.75</v>
    <v>747.6</v>
    <v>759.65</v>
    <v>755.2</v>
    <v>745.6</v>
    <v>761.05</v>
    <v>748.5</v>
    <v>757.4</v>
    <v>745.95</v>
    <v>737.5</v>
    <v>721.65</v>
    <v>717.2</v>
    <v>704.55</v>
    <v>690.75</v>
    <v>678.75</v>
    <v>657.1</v>
    <v>620.65</v>
    <v>651.79999999999995</v>
    <v>653.75</v>
    <v>683.15</v>
    <v>671.75</v>
    <v>654.85</v>
    <v>662.25</v>
    <v>653.25</v>
    <v>651.15</v>
    <v>647.45000000000005</v>
    <v>639.4</v>
    <v>652.45000000000005</v>
    <v>695.1</v>
    <v>692.65</v>
    <v>687.8</v>
    <v>673.1</v>
    <v>665.4</v>
    <v>657.9</v>
    <v>654.70000000000005</v>
    <v>647.6</v>
    <v>649.5</v>
    <v>644.65</v>
    <v>626.65</v>
    <v>623.20000000000005</v>
    <v>623.35</v>
    <v>600.1</v>
    <v>594.35</v>
    <v>574.25</v>
    <v>599.85</v>
    <v>589.79999999999995</v>
    <v>589.5</v>
    <v>596.5</v>
    <v>613</v>
    <v>620.04999999999995</v>
    <v>601.15</v>
    <v>576.20000000000005</v>
    <v>579.20000000000005</v>
  </a>
  <a r="1">
    <v>434.72</v>
  </a>
  <a r="1" c="248">
    <v>337.3</v>
    <v>335.35</v>
    <v>333.55</v>
    <v>331.45</v>
    <v>331.95</v>
    <v>335.7</v>
    <v>334.85</v>
    <v>335.2</v>
    <v>347.2</v>
    <v>344.1</v>
    <v>339.95</v>
    <v>333</v>
    <v>327.05</v>
    <v>328.55</v>
    <v>326.5</v>
    <v>320.45</v>
    <v>316.25</v>
    <v>323.55</v>
    <v>320.5</v>
    <v>324.5</v>
    <v>321.25</v>
    <v>319.64999999999998</v>
    <v>319.45</v>
    <v>318.39999999999998</v>
    <v>317.60000000000002</v>
    <v>309.35000000000002</v>
    <v>316.14999999999998</v>
    <v>319.8</v>
    <v>320.89999999999998</v>
    <v>330.85</v>
    <v>317.64999999999998</v>
    <v>321.25</v>
    <v>308.10000000000002</v>
    <v>310.25</v>
    <v>316.25</v>
    <v>316.05</v>
    <v>315.3</v>
    <v>318.2</v>
    <v>324.05</v>
    <v>321.75</v>
    <v>322.75</v>
    <v>325.2</v>
    <v>325.05</v>
    <v>328.05</v>
    <v>328.95</v>
    <v>329.95</v>
    <v>329.45</v>
    <v>335.4</v>
    <v>333</v>
    <v>334.45</v>
    <v>334.9</v>
    <v>334.75</v>
    <v>323.25</v>
    <v>318.60000000000002</v>
    <v>317.8</v>
    <v>322.55</v>
    <v>322.60000000000002</v>
    <v>321.75</v>
    <v>321.7</v>
    <v>321.85000000000002</v>
    <v>311.60000000000002</v>
    <v>306.14999999999998</v>
    <v>309.75</v>
    <v>312.05</v>
    <v>314.64999999999998</v>
    <v>313.45</v>
    <v>315.45</v>
    <v>315.5</v>
    <v>318.75</v>
    <v>332.85</v>
    <v>346.7</v>
    <v>387.65</v>
    <v>369.3</v>
    <v>359.9</v>
    <v>342.05</v>
    <v>322.35000000000002</v>
    <v>323</v>
    <v>323.2</v>
    <v>323.85000000000002</v>
    <v>317.64999999999998</v>
    <v>311.35000000000002</v>
    <v>315.45</v>
    <v>314.8</v>
    <v>315.75</v>
    <v>318.55</v>
    <v>320.64999999999998</v>
    <v>317</v>
    <v>316.25</v>
    <v>319.5</v>
    <v>324.05</v>
    <v>328.45</v>
    <v>329.55</v>
    <v>332.65</v>
    <v>322.95</v>
    <v>318.8</v>
    <v>326.7</v>
    <v>330.25</v>
    <v>331.65</v>
    <v>330.3</v>
    <v>329.85</v>
    <v>333.05</v>
    <v>332.6</v>
    <v>333.3</v>
    <v>347.65</v>
    <v>349</v>
    <v>353.6</v>
    <v>361.75</v>
    <v>367.2</v>
    <v>365.45</v>
    <v>367.95</v>
    <v>338.6</v>
    <v>333</v>
    <v>323.8</v>
    <v>313.39999999999998</v>
    <v>310.89999999999998</v>
    <v>312.85000000000002</v>
    <v>312.14999999999998</v>
    <v>315.05</v>
    <v>313.64999999999998</v>
    <v>315.45</v>
    <v>317</v>
    <v>315.7</v>
    <v>315.64999999999998</v>
    <v>316.8</v>
    <v>319.60000000000002</v>
    <v>330.55</v>
    <v>331.95</v>
    <v>331.45</v>
    <v>333</v>
    <v>330.45</v>
    <v>326.75</v>
    <v>330.7</v>
    <v>331.4</v>
    <v>330</v>
    <v>327.5</v>
    <v>325.8</v>
    <v>324.2</v>
    <v>322.2</v>
    <v>326</v>
    <v>316.55</v>
    <v>312.25</v>
    <v>312.95</v>
    <v>315.35000000000002</v>
    <v>315.45</v>
    <v>318</v>
    <v>320.45</v>
    <v>323.3</v>
    <v>329.65</v>
    <v>334.05</v>
    <v>327.3</v>
    <v>331.7</v>
    <v>331.8</v>
    <v>327.05</v>
    <v>313.7</v>
    <v>315.10000000000002</v>
    <v>317.5</v>
    <v>316.55</v>
    <v>317.25</v>
    <v>312.35000000000002</v>
    <v>309.2</v>
    <v>312.95</v>
    <v>298.7</v>
    <v>310.35000000000002</v>
    <v>311.95</v>
    <v>351.75</v>
    <v>340.4</v>
    <v>321.3</v>
    <v>319.45</v>
    <v>322.39999999999998</v>
    <v>316.95</v>
    <v>312.89999999999998</v>
    <v>313.14999999999998</v>
    <v>309.85000000000002</v>
    <v>305.5</v>
    <v>309.95</v>
    <v>310.05</v>
    <v>311.39999999999998</v>
    <v>313</v>
    <v>311</v>
    <v>311.05</v>
    <v>310.8</v>
    <v>310</v>
    <v>309.85000000000002</v>
    <v>311.2</v>
    <v>310.14999999999998</v>
    <v>320.64999999999998</v>
    <v>325.05</v>
    <v>332.85</v>
    <v>333.4</v>
    <v>337.4</v>
    <v>338.75</v>
    <v>348.55</v>
    <v>340.35</v>
    <v>352.45</v>
    <v>344.05</v>
    <v>341.45</v>
    <v>347.45</v>
    <v>349.8</v>
    <v>345.35</v>
    <v>322.85000000000002</v>
    <v>322.95</v>
    <v>318.14999999999998</v>
    <v>321.55</v>
    <v>321.89999999999998</v>
    <v>323.35000000000002</v>
    <v>315.85000000000002</v>
    <v>311</v>
    <v>304.8</v>
    <v>309.05</v>
    <v>300.95</v>
    <v>295.45</v>
    <v>286.14999999999998</v>
    <v>284.55</v>
    <v>282.25</v>
    <v>293.8</v>
    <v>291</v>
    <v>285.45</v>
    <v>293.64999999999998</v>
    <v>299.25</v>
    <v>295.39999999999998</v>
    <v>304.5</v>
    <v>299.2</v>
    <v>296.3</v>
    <v>298.3</v>
    <v>300.95</v>
    <v>310</v>
    <v>305.8</v>
    <v>299.7</v>
    <v>299.55</v>
    <v>301.8</v>
    <v>297.7</v>
    <v>292.45</v>
    <v>289.64999999999998</v>
    <v>280.55</v>
    <v>277.25</v>
    <v>280.89999999999998</v>
    <v>275.05</v>
    <v>265.85000000000002</v>
    <v>257.7</v>
    <v>263.55</v>
    <v>247.6</v>
    <v>250.35</v>
    <v>246.55</v>
    <v>246.1</v>
    <v>251.2</v>
    <v>253.5</v>
    <v>249.35</v>
    <v>247.55</v>
  </a>
  <a r="1">
    <v>337.3</v>
  </a>
  <a r="1" c="248">
    <v>2938.05</v>
    <v>2919.25</v>
    <v>2913.35</v>
    <v>2900.4</v>
    <v>2896.8</v>
    <v>2898.2</v>
    <v>2904.1</v>
    <v>2900.7</v>
    <v>2884.65</v>
    <v>2904.7</v>
    <v>2887.1</v>
    <v>2839</v>
    <v>2838.25</v>
    <v>2835</v>
    <v>2810.25</v>
    <v>2793.85</v>
    <v>2777.7</v>
    <v>2745.7</v>
    <v>2763.3</v>
    <v>2782.2</v>
    <v>2819.1</v>
    <v>2805.5</v>
    <v>2818.8</v>
    <v>2833.8</v>
    <v>2836.3</v>
    <v>2797.05</v>
    <v>2781.6</v>
    <v>2782.95</v>
    <v>2772.2</v>
    <v>2747.35</v>
    <v>2782.6</v>
    <v>2763.6</v>
    <v>2697.5</v>
    <v>2680.6</v>
    <v>2675.85</v>
    <v>2673.95</v>
    <v>2647.55</v>
    <v>2674.05</v>
    <v>2726.25</v>
    <v>2741.85</v>
    <v>2740.85</v>
    <v>2730.35</v>
    <v>2799.45</v>
    <v>2817.2</v>
    <v>2797.75</v>
    <v>2798.35</v>
    <v>2796.7</v>
    <v>2789.8</v>
    <v>2851.7</v>
    <v>2874.95</v>
    <v>2920.4</v>
    <v>2932.1</v>
    <v>2889.5</v>
    <v>2850.45</v>
    <v>2847.2</v>
    <v>2853.05</v>
    <v>2833.45</v>
    <v>2912.95</v>
    <v>2920.55</v>
    <v>2886.15</v>
    <v>2832.5</v>
    <v>2847.95</v>
    <v>2855.55</v>
    <v>2844.55</v>
    <v>2798.15</v>
    <v>2841.65</v>
    <v>2842.1</v>
    <v>2857.8</v>
    <v>2916.65</v>
    <v>2925.2</v>
    <v>2927.8</v>
    <v>2904.1</v>
    <v>2876.05</v>
    <v>2816</v>
    <v>2756.9</v>
    <v>2744.15</v>
    <v>2686.8</v>
    <v>2700.5</v>
    <v>2690.15</v>
    <v>2667.75</v>
    <v>2657.1</v>
    <v>2680.7</v>
    <v>2684.3</v>
    <v>2641.45</v>
    <v>2677.5</v>
    <v>2682.9</v>
    <v>2714.35</v>
    <v>2718.8</v>
    <v>2700.9</v>
    <v>2683.05</v>
    <v>2693.25</v>
    <v>2750.9</v>
    <v>2749.35</v>
    <v>2684.85</v>
    <v>2634.6</v>
    <v>2632.2</v>
    <v>2621.0500000000002</v>
    <v>2594.6999999999998</v>
    <v>2529.4</v>
    <v>2490.8000000000002</v>
    <v>2449.3000000000002</v>
    <v>2448.1999999999998</v>
    <v>2472.6999999999998</v>
    <v>2462.4499999999998</v>
    <v>2420</v>
    <v>2461.8000000000002</v>
    <v>2490.65</v>
    <v>2520.9499999999998</v>
    <v>2526.85</v>
    <v>2495</v>
    <v>2483.8000000000002</v>
    <v>2507.15</v>
    <v>2471.1</v>
    <v>2444.65</v>
    <v>2356.65</v>
    <v>2347.4</v>
    <v>2348.8000000000002</v>
    <v>2392.6999999999998</v>
    <v>2392.4499999999998</v>
    <v>2402</v>
    <v>2417.8000000000002</v>
    <v>2433.25</v>
    <v>2431.9</v>
    <v>2462.1</v>
    <v>2476.6</v>
    <v>2484.9</v>
    <v>2506</v>
    <v>2496</v>
    <v>2499.1</v>
    <v>2578.1</v>
    <v>2568.25</v>
    <v>2590.5</v>
    <v>2593.6</v>
    <v>2569.6999999999998</v>
    <v>2701.5</v>
    <v>2692.85</v>
    <v>2699.8</v>
    <v>2709.45</v>
    <v>2750.1</v>
    <v>2706.2</v>
    <v>2782.05</v>
    <v>2715</v>
    <v>2672.15</v>
    <v>2724.3</v>
    <v>2726.75</v>
    <v>2702.4</v>
    <v>2781.5</v>
    <v>2721.75</v>
    <v>2648.05</v>
    <v>2671.95</v>
    <v>2728.85</v>
    <v>2734.1</v>
    <v>2718.6</v>
    <v>2648.5</v>
    <v>2778.65</v>
    <v>2786.8</v>
    <v>2793.45</v>
    <v>2774.05</v>
    <v>2713.35</v>
    <v>2731</v>
    <v>2670.65</v>
    <v>2490.4</v>
    <v>2558.4</v>
    <v>2535.4499999999998</v>
    <v>2426.3000000000002</v>
    <v>2417.4</v>
    <v>2311.3000000000002</v>
    <v>2198.6999999999998</v>
    <v>2251.65</v>
    <v>2290.5</v>
    <v>2320.75</v>
    <v>2331.1999999999998</v>
    <v>2341.9</v>
    <v>2318.4</v>
    <v>2369.5</v>
    <v>2419.9</v>
    <v>2391.5500000000002</v>
    <v>2423.65</v>
    <v>2394.65</v>
    <v>2412.15</v>
    <v>2378.4</v>
    <v>2377.9499999999998</v>
    <v>2210.65</v>
    <v>2271.65</v>
    <v>2294.15</v>
    <v>2240.15</v>
    <v>2311.75</v>
    <v>2332.25</v>
    <v>2346.9</v>
    <v>2350.6</v>
    <v>2362.4499999999998</v>
    <v>2335.4</v>
    <v>2297.9</v>
    <v>2274.4</v>
    <v>2285.4</v>
    <v>2263.25</v>
    <v>2274.85</v>
    <v>2317.65</v>
    <v>2294.25</v>
    <v>2288.6</v>
    <v>2407.25</v>
    <v>2500</v>
    <v>2517.3000000000002</v>
    <v>2506.65</v>
    <v>2487.3000000000002</v>
    <v>2409.5</v>
    <v>2501.65</v>
    <v>2563.35</v>
    <v>2492.75</v>
    <v>2469.75</v>
    <v>2470.3000000000002</v>
    <v>2401.1999999999998</v>
    <v>2449.15</v>
    <v>2495.9</v>
    <v>2523.5</v>
    <v>2539</v>
    <v>2515.5</v>
    <v>2590.15</v>
    <v>2624.7</v>
    <v>2637</v>
    <v>2594.6999999999998</v>
    <v>2636.45</v>
    <v>2719.8</v>
    <v>2770.55</v>
    <v>2773.9</v>
    <v>2757.6</v>
    <v>2663.1</v>
    <v>2583.75</v>
    <v>2540.75</v>
    <v>2570.85</v>
    <v>2585.9499999999998</v>
    <v>2598.1</v>
    <v>2601.9499999999998</v>
    <v>2598.8000000000002</v>
    <v>2557.6</v>
    <v>2605.3000000000002</v>
    <v>2519.0500000000002</v>
    <v>2467.4</v>
    <v>2452.5500000000002</v>
    <v>2499.1999999999998</v>
    <v>2524.4499999999998</v>
    <v>2674.1</v>
    <v>2759.95</v>
    <v>2755.5</v>
    <v>2766.7</v>
    <v>2752.4</v>
    <v>2719.7</v>
    <v>2763.8</v>
  </a>
  <a r="1">
    <v>2938.05</v>
  </a>
  <a r="1" c="248">
    <v>724.1</v>
    <v>708.9</v>
    <v>708.15</v>
    <v>703.5</v>
    <v>712.7</v>
    <v>711.95</v>
    <v>712.6</v>
    <v>710.65</v>
    <v>772.45</v>
    <v>777</v>
    <v>774.45</v>
    <v>759.9</v>
    <v>803.3</v>
    <v>853.55</v>
    <v>843.45</v>
    <v>832.9</v>
    <v>744.9</v>
    <v>705.35</v>
    <v>747.6</v>
    <v>737.1</v>
    <v>726.25</v>
    <v>722.7</v>
    <v>717.05</v>
    <v>720.8</v>
    <v>658.6</v>
    <v>625</v>
    <v>653.95000000000005</v>
    <v>681.5</v>
    <v>668.25</v>
    <v>672.05</v>
    <v>672.95</v>
    <v>652.79999999999995</v>
    <v>621.9</v>
    <v>589.70000000000005</v>
    <v>618.70000000000005</v>
    <v>639.15</v>
    <v>658.25</v>
    <v>652.15</v>
    <v>650.45000000000005</v>
    <v>651.4</v>
    <v>646.45000000000005</v>
    <v>662.25</v>
    <v>650.25</v>
    <v>643.20000000000005</v>
    <v>646.45000000000005</v>
    <v>635.20000000000005</v>
    <v>631.9</v>
    <v>643.70000000000005</v>
    <v>643.20000000000005</v>
    <v>634.15</v>
    <v>662.3</v>
    <v>677.6</v>
    <v>661.5</v>
    <v>678.85</v>
    <v>686.55</v>
    <v>692.05</v>
    <v>686.2</v>
    <v>717.4</v>
    <v>715.15</v>
    <v>707.2</v>
    <v>709.95</v>
    <v>699.1</v>
    <v>702.05</v>
    <v>689.75</v>
    <v>678.7</v>
    <v>681.15</v>
    <v>689.7</v>
    <v>695.3</v>
    <v>698.7</v>
    <v>687.25</v>
    <v>706.3</v>
    <v>714.3</v>
    <v>686.7</v>
    <v>669.85</v>
    <v>663.25</v>
    <v>670.45</v>
    <v>667.15</v>
    <v>672.45</v>
    <v>661.85</v>
    <v>659.65</v>
    <v>654.65</v>
    <v>695.3</v>
    <v>709.45</v>
    <v>698</v>
    <v>703.2</v>
    <v>691.7</v>
    <v>698.8</v>
    <v>749.4</v>
    <v>740.8</v>
    <v>725.75</v>
    <v>708.25</v>
    <v>696</v>
    <v>681.4</v>
    <v>673.2</v>
    <v>641.04999999999995</v>
    <v>647.35</v>
    <v>674.65</v>
    <v>673.2</v>
    <v>652.35</v>
    <v>614.6</v>
    <v>620.9</v>
    <v>630.04999999999995</v>
    <v>637.29999999999995</v>
    <v>651.4</v>
    <v>645.04999999999995</v>
    <v>660.65</v>
    <v>677.3</v>
    <v>680.65</v>
    <v>697.6</v>
    <v>692.7</v>
    <v>676.95</v>
    <v>688.45</v>
    <v>714.15</v>
    <v>679.25</v>
    <v>651.04999999999995</v>
    <v>666.65</v>
    <v>658.2</v>
    <v>674.7</v>
    <v>670.25</v>
    <v>681.55</v>
    <v>687.35</v>
    <v>719.35</v>
    <v>772.95</v>
    <v>742.25</v>
    <v>739.45</v>
    <v>729.15</v>
    <v>717.5</v>
    <v>719.15</v>
    <v>711.9</v>
    <v>755.4</v>
    <v>742.4</v>
    <v>750.5</v>
    <v>744.95</v>
    <v>747.05</v>
    <v>793.3</v>
    <v>760.95</v>
    <v>765.6</v>
    <v>764.35</v>
    <v>751.55</v>
    <v>681.1</v>
    <v>721.25</v>
    <v>732.6</v>
    <v>756</v>
    <v>768.1</v>
    <v>766.15</v>
    <v>774.65</v>
    <v>749.65</v>
    <v>741.35</v>
    <v>721.8</v>
    <v>705.45</v>
    <v>715.4</v>
    <v>720.05</v>
    <v>685.3</v>
    <v>655.25</v>
    <v>676.15</v>
    <v>687.3</v>
    <v>672.6</v>
    <v>681.15</v>
    <v>670.2</v>
    <v>650.85</v>
    <v>666.25</v>
    <v>621.04999999999995</v>
    <v>644.9</v>
    <v>653.75</v>
    <v>652.70000000000005</v>
    <v>656</v>
    <v>679</v>
    <v>681.2</v>
    <v>710.3</v>
    <v>719.75</v>
    <v>719.45</v>
    <v>737.85</v>
    <v>734.4</v>
    <v>713.8</v>
    <v>761.8</v>
    <v>767.05</v>
    <v>802.9</v>
    <v>818.7</v>
    <v>837.7</v>
    <v>849.6</v>
    <v>858.8</v>
    <v>860.05</v>
    <v>903.6</v>
    <v>916.65</v>
    <v>945.75</v>
    <v>910</v>
    <v>928</v>
    <v>958.15</v>
    <v>973.4</v>
    <v>952.2</v>
    <v>957.5</v>
    <v>951.85</v>
    <v>918.05</v>
    <v>913.1</v>
    <v>880.6</v>
    <v>829.65</v>
    <v>836</v>
    <v>844.35</v>
    <v>815.7</v>
    <v>834.45</v>
    <v>810.95</v>
    <v>817.6</v>
    <v>815.85</v>
    <v>790.8</v>
    <v>787.55</v>
    <v>763.6</v>
    <v>712.25</v>
    <v>678.35</v>
    <v>652.29999999999995</v>
    <v>606.4</v>
    <v>596.20000000000005</v>
    <v>578.85</v>
    <v>571.70000000000005</v>
    <v>576.85</v>
    <v>641.35</v>
    <v>646.15</v>
    <v>625.79999999999995</v>
    <v>626.85</v>
    <v>627.29999999999995</v>
    <v>609.95000000000005</v>
    <v>594.35</v>
    <v>604.9</v>
    <v>623.29999999999995</v>
    <v>673.85</v>
    <v>673</v>
    <v>668.75</v>
    <v>681.9</v>
    <v>680</v>
    <v>668.75</v>
    <v>661.65</v>
    <v>667.65</v>
    <v>662.1</v>
    <v>646.04999999999995</v>
    <v>621.5</v>
    <v>626.5</v>
    <v>618.20000000000005</v>
    <v>605.6</v>
    <v>629.04999999999995</v>
    <v>610.70000000000005</v>
    <v>627.75</v>
    <v>615.20000000000005</v>
    <v>649.1</v>
    <v>641.5</v>
    <v>665.35</v>
    <v>666</v>
    <v>647.79999999999995</v>
    <v>633.35</v>
    <v>654.1</v>
  </a>
  <a r="1">
    <v>724.1</v>
  </a>
  <a r="1" c="248">
    <v>169.15</v>
    <v>165.1</v>
    <v>167.1</v>
    <v>167.1</v>
    <v>167.8</v>
    <v>170.95</v>
    <v>168.1</v>
    <v>173.25</v>
    <v>188.9</v>
    <v>194.05</v>
    <v>196.5</v>
    <v>201.55</v>
    <v>217.25</v>
    <v>240.75</v>
    <v>241.05</v>
    <v>252.6</v>
    <v>253.45</v>
    <v>250.05</v>
    <v>252.55</v>
    <v>243.5</v>
    <v>245.15</v>
    <v>247.05</v>
    <v>246.15</v>
    <v>248.85</v>
    <v>247.1</v>
    <v>234.85</v>
    <v>228.35</v>
    <v>239.45</v>
    <v>239.75</v>
    <v>247.3</v>
    <v>250.15</v>
    <v>245.25</v>
    <v>236.9</v>
    <v>225.1</v>
    <v>215.9</v>
    <v>226.65</v>
    <v>237.95</v>
    <v>249.2</v>
    <v>252.2</v>
    <v>264.64999999999998</v>
    <v>255.3</v>
    <v>254.15</v>
    <v>255</v>
    <v>256.7</v>
    <v>254.6</v>
    <v>265.95</v>
    <v>279.2</v>
    <v>293.14999999999998</v>
    <v>307.8</v>
    <v>309.95</v>
    <v>311.35000000000002</v>
    <v>323.45</v>
    <v>330.8</v>
    <v>338</v>
    <v>339.7</v>
    <v>350.9</v>
    <v>350.05</v>
    <v>350.05</v>
    <v>366.8</v>
    <v>385.05</v>
    <v>389.9</v>
    <v>385.2</v>
    <v>379.15</v>
    <v>388.75</v>
    <v>380.65</v>
    <v>379.15</v>
    <v>381.75</v>
    <v>389.05</v>
    <v>379.85</v>
    <v>398.8</v>
    <v>394</v>
    <v>391.85</v>
    <v>379.2</v>
    <v>376.2</v>
    <v>370.95</v>
    <v>380.85</v>
    <v>373.85</v>
    <v>369.75</v>
    <v>366.55</v>
    <v>348.25</v>
    <v>348.65</v>
    <v>342.25</v>
    <v>336.7</v>
    <v>331.1</v>
    <v>332.5</v>
    <v>317.3</v>
    <v>318.14999999999998</v>
    <v>319.60000000000002</v>
    <v>333.55</v>
    <v>322.60000000000002</v>
    <v>322.3</v>
    <v>322.39999999999998</v>
    <v>310.8</v>
    <v>295.3</v>
    <v>294.3</v>
    <v>307.85000000000002</v>
    <v>307.8</v>
    <v>317</v>
    <v>301.89999999999998</v>
    <v>290.25</v>
    <v>287.3</v>
    <v>301.64999999999998</v>
    <v>316.64999999999998</v>
    <v>323.10000000000002</v>
    <v>310.7</v>
    <v>307</v>
    <v>307.95</v>
    <v>295.5</v>
    <v>299.35000000000002</v>
    <v>300.25</v>
    <v>295.5</v>
    <v>291.10000000000002</v>
    <v>294.64999999999998</v>
    <v>286.8</v>
    <v>283.55</v>
    <v>292.64999999999998</v>
    <v>296.64999999999998</v>
    <v>297.14999999999998</v>
    <v>302.35000000000002</v>
    <v>311.35000000000002</v>
    <v>309.75</v>
    <v>306.05</v>
    <v>299.35000000000002</v>
    <v>300.5</v>
    <v>299</v>
    <v>303.2</v>
    <v>295.89999999999998</v>
    <v>299.75</v>
    <v>307.45</v>
    <v>317.39999999999998</v>
    <v>314.05</v>
    <v>310.95</v>
    <v>308.55</v>
    <v>307.60000000000002</v>
    <v>312.55</v>
    <v>303.7</v>
    <v>313.8</v>
    <v>317.35000000000002</v>
    <v>308.85000000000002</v>
    <v>301.2</v>
    <v>304.45</v>
    <v>298.85000000000002</v>
    <v>295.55</v>
    <v>306.45</v>
    <v>307.75</v>
    <v>303.35000000000002</v>
    <v>301.60000000000002</v>
    <v>297.75</v>
    <v>304.10000000000002</v>
    <v>308.25</v>
    <v>309.60000000000002</v>
    <v>325.05</v>
    <v>341.3</v>
    <v>324.35000000000002</v>
    <v>328.8</v>
    <v>331.2</v>
    <v>337.85</v>
    <v>340.1</v>
    <v>339.35</v>
    <v>327.64999999999998</v>
    <v>337.1</v>
    <v>320.25</v>
    <v>334</v>
    <v>340.2</v>
    <v>339.15</v>
    <v>337.35</v>
    <v>329.05</v>
    <v>312.7</v>
    <v>298.2</v>
    <v>313.10000000000002</v>
    <v>315.3</v>
    <v>313.5</v>
    <v>315.55</v>
    <v>309.10000000000002</v>
    <v>307.55</v>
    <v>298.7</v>
    <v>304.7</v>
    <v>301.14999999999998</v>
    <v>298.14999999999998</v>
    <v>301.95</v>
    <v>296.5</v>
    <v>302.5</v>
    <v>294.25</v>
    <v>299.5</v>
    <v>302.2</v>
    <v>309.2</v>
    <v>324.64999999999998</v>
    <v>340.85</v>
    <v>338.8</v>
    <v>327.9</v>
    <v>342.75</v>
    <v>359.8</v>
    <v>341.85</v>
    <v>325.89999999999998</v>
    <v>342.15</v>
    <v>337.65</v>
    <v>334.95</v>
    <v>340.1</v>
    <v>343.7</v>
    <v>329.65</v>
    <v>346.1</v>
    <v>342.3</v>
    <v>330.4</v>
    <v>317.64999999999998</v>
    <v>304.95</v>
    <v>309.10000000000002</v>
    <v>306.89999999999998</v>
    <v>301.35000000000002</v>
    <v>285.89999999999998</v>
    <v>279.25</v>
    <v>258.5</v>
    <v>251.75</v>
    <v>247.15</v>
    <v>252.95</v>
    <v>273.2</v>
    <v>278.60000000000002</v>
    <v>267</v>
    <v>293.35000000000002</v>
    <v>310.39999999999998</v>
    <v>294.10000000000002</v>
    <v>273.5</v>
    <v>278.2</v>
    <v>283.39999999999998</v>
    <v>284.45</v>
    <v>276.64999999999998</v>
    <v>264.60000000000002</v>
    <v>264</v>
    <v>260.55</v>
    <v>255.7</v>
    <v>252.9</v>
    <v>248.05</v>
    <v>243.5</v>
    <v>247.75</v>
    <v>230.75</v>
    <v>226.7</v>
    <v>225.5</v>
    <v>212.4</v>
    <v>210.15</v>
    <v>195.5</v>
    <v>211.35</v>
    <v>205.8</v>
    <v>203.65</v>
    <v>208.6</v>
    <v>218.3</v>
    <v>219.45</v>
    <v>216.2</v>
    <v>207.95</v>
    <v>204.25</v>
  </a>
  <a r="1">
    <v>169.15</v>
  </a>
  <a r="1" c="248">
    <v>258.64999999999998</v>
    <v>251.95</v>
    <v>252.9</v>
    <v>250.85</v>
    <v>250.65</v>
    <v>249</v>
    <v>246.95</v>
    <v>249.35</v>
    <v>257.35000000000002</v>
    <v>266.45</v>
    <v>269.25</v>
    <v>268.64999999999998</v>
    <v>274.10000000000002</v>
    <v>285</v>
    <v>294.75</v>
    <v>293.89999999999998</v>
    <v>286.95</v>
    <v>289.2</v>
    <v>281.75</v>
    <v>296</v>
    <v>304.89999999999998</v>
    <v>305.3</v>
    <v>306</v>
    <v>310.10000000000002</v>
    <v>301.75</v>
    <v>303.2</v>
    <v>307.25</v>
    <v>314.89999999999998</v>
    <v>332.4</v>
    <v>349.35</v>
    <v>357.35</v>
    <v>360.9</v>
    <v>332.15</v>
    <v>332</v>
    <v>315.10000000000002</v>
    <v>321.25</v>
    <v>318.55</v>
    <v>335.15</v>
    <v>335.65</v>
    <v>336.8</v>
    <v>329.95</v>
    <v>330</v>
    <v>329.7</v>
    <v>329.7</v>
    <v>329.4</v>
    <v>329.8</v>
    <v>329.55</v>
    <v>327.45</v>
    <v>329.8</v>
    <v>331.15</v>
    <v>325.2</v>
    <v>319.45</v>
    <v>314.3</v>
    <v>318.95</v>
    <v>338.1</v>
    <v>348.15</v>
    <v>369.25</v>
    <v>350.45</v>
    <v>341.1</v>
    <v>349</v>
    <v>341.75</v>
    <v>338.05</v>
    <v>341.15</v>
    <v>341.65</v>
    <v>335.8</v>
    <v>339.15</v>
    <v>350.85</v>
    <v>346.25</v>
    <v>339.95</v>
    <v>341.15</v>
    <v>339.45</v>
    <v>337</v>
    <v>345.75</v>
    <v>340.9</v>
    <v>337.8</v>
    <v>329.75</v>
    <v>306.55</v>
    <v>323.60000000000002</v>
    <v>325.7</v>
    <v>316.55</v>
    <v>308.7</v>
    <v>309.55</v>
    <v>327.14999999999998</v>
    <v>344.75</v>
    <v>348.65</v>
    <v>354.75</v>
    <v>373.45</v>
    <v>399.6</v>
    <v>403.7</v>
    <v>429.65</v>
    <v>423</v>
    <v>437</v>
    <v>466.4</v>
    <v>449.45</v>
    <v>431.1</v>
    <v>463.55</v>
    <v>479.7</v>
    <v>475.55</v>
    <v>463.4</v>
    <v>441.85</v>
    <v>494.65</v>
    <v>506.6</v>
    <v>489.2</v>
    <v>497.85</v>
    <v>488.2</v>
    <v>498.5</v>
    <v>507.45</v>
    <v>501.4</v>
    <v>500.3</v>
    <v>512.85</v>
    <v>516.95000000000005</v>
    <v>503.55</v>
    <v>505.25</v>
    <v>481.6</v>
    <v>456.75</v>
    <v>481.5</v>
    <v>501.7</v>
    <v>513.79999999999995</v>
    <v>539.1</v>
    <v>555.9</v>
    <v>581.20000000000005</v>
    <v>569.65</v>
    <v>597.65</v>
    <v>612.95000000000005</v>
    <v>608.15</v>
    <v>608.15</v>
    <v>594.20000000000005</v>
    <v>630.45000000000005</v>
    <v>711.25</v>
    <v>745.55</v>
    <v>726.6</v>
    <v>714.3</v>
    <v>693.35</v>
    <v>683.85</v>
    <v>728.95</v>
    <v>714.4</v>
    <v>699.15</v>
    <v>685.25</v>
    <v>673.55</v>
    <v>631.15</v>
    <v>648.4</v>
    <v>633.04999999999995</v>
    <v>639.4</v>
    <v>646.25</v>
    <v>622.9</v>
    <v>629.65</v>
    <v>621.79999999999995</v>
    <v>623.5</v>
    <v>626.79999999999995</v>
    <v>613.9</v>
    <v>606.70000000000005</v>
    <v>608.35</v>
    <v>578.20000000000005</v>
    <v>539.75</v>
    <v>576.75</v>
    <v>592.35</v>
    <v>577.35</v>
    <v>561.25</v>
    <v>540.6</v>
    <v>571.75</v>
    <v>571.35</v>
    <v>543.35</v>
    <v>566.20000000000005</v>
    <v>568.5</v>
    <v>564.04999999999995</v>
    <v>567.1</v>
    <v>546.20000000000005</v>
    <v>542.20000000000005</v>
    <v>553.79999999999995</v>
    <v>577.29999999999995</v>
    <v>589.5</v>
    <v>577.79999999999995</v>
    <v>565.5</v>
    <v>561.15</v>
    <v>576.75</v>
    <v>584.75</v>
    <v>591.79999999999995</v>
    <v>601</v>
    <v>598.65</v>
    <v>602.35</v>
    <v>592.29999999999995</v>
    <v>574.54999999999995</v>
    <v>572.45000000000005</v>
    <v>597.6</v>
    <v>601.04999999999995</v>
    <v>608.25</v>
    <v>623.04999999999995</v>
    <v>622.70000000000005</v>
    <v>621.6</v>
    <v>601.6</v>
    <v>615.29999999999995</v>
    <v>598.85</v>
    <v>569.9</v>
    <v>572.04999999999995</v>
    <v>547.35</v>
    <v>546.1</v>
    <v>544.65</v>
    <v>545.20000000000005</v>
    <v>542.4</v>
    <v>524.35</v>
    <v>521.4</v>
    <v>586.54999999999995</v>
    <v>573.75</v>
    <v>553.85</v>
    <v>537.45000000000005</v>
    <v>530.20000000000005</v>
    <v>548.4</v>
    <v>542.65</v>
    <v>523.20000000000005</v>
    <v>509.45</v>
    <v>483.95</v>
    <v>480.05</v>
    <v>496.65</v>
    <v>509.4</v>
    <v>504.3</v>
    <v>516.15</v>
    <v>502.1</v>
    <v>507.65</v>
    <v>498.45</v>
    <v>486.95</v>
    <v>456.5</v>
    <v>460.3</v>
    <v>476.1</v>
    <v>521.70000000000005</v>
    <v>530.29999999999995</v>
    <v>543.70000000000005</v>
    <v>537</v>
    <v>552.29999999999995</v>
    <v>538.4</v>
    <v>530.35</v>
    <v>528.70000000000005</v>
    <v>525.5</v>
    <v>510</v>
    <v>487.2</v>
    <v>470.35</v>
    <v>481.25</v>
    <v>469.75</v>
    <v>468.5</v>
    <v>454.45</v>
    <v>470.4</v>
    <v>474.95</v>
    <v>492.85</v>
    <v>496.2</v>
    <v>504.4</v>
    <v>516.29999999999995</v>
    <v>524.45000000000005</v>
    <v>517.65</v>
    <v>499.35</v>
  </a>
  <a r="1">
    <v>258.64999999999998</v>
  </a>
  <a r="1" c="248">
    <v>54.66</v>
    <v>54.82</v>
    <v>55.26</v>
    <v>53.98</v>
    <v>53.66</v>
    <v>54.38</v>
    <v>54.88</v>
    <v>55.03</v>
    <v>55.06</v>
    <v>54.44</v>
    <v>53.63</v>
    <v>53.45</v>
    <v>53.92</v>
    <v>54.26</v>
    <v>54.38</v>
    <v>53.64</v>
    <v>53.1</v>
    <v>53.84</v>
    <v>53.41</v>
    <v>53.74</v>
    <v>53.74</v>
    <v>53.52</v>
    <v>53.45</v>
    <v>53.74</v>
    <v>53.54</v>
    <v>53.48</v>
    <v>53.33</v>
    <v>53.09</v>
    <v>53.15</v>
    <v>52.87</v>
    <v>52.32</v>
    <v>51.33</v>
    <v>50.94</v>
    <v>51.47</v>
    <v>52.69</v>
    <v>53.14</v>
    <v>53.12</v>
    <v>53.03</v>
    <v>53.04</v>
    <v>53.48</v>
    <v>53.42</v>
    <v>54.19</v>
    <v>54.01</v>
    <v>54.13</v>
    <v>54.32</v>
    <v>55.03</v>
    <v>54.74</v>
    <v>54.51</v>
    <v>54.33</v>
    <v>54.09</v>
    <v>54.12</v>
    <v>54.08</v>
    <v>53.43</v>
    <v>52.79</v>
    <v>53.07</v>
    <v>53.32</v>
    <v>53.34</v>
    <v>53.2</v>
    <v>53.19</v>
    <v>52.91</v>
    <v>52.61</v>
    <v>52.2</v>
    <v>52.29</v>
    <v>51.7</v>
    <v>51.95</v>
    <v>52.88</v>
    <v>53.39</v>
    <v>53.63</v>
    <v>53.5</v>
    <v>53.27</v>
    <v>53.81</v>
    <v>54.08</v>
    <v>56.05</v>
    <v>56.7</v>
    <v>56.31</v>
    <v>56.72</v>
    <v>56.52</v>
    <v>57.7</v>
    <v>57.32</v>
    <v>56.92</v>
    <v>57.28</v>
    <v>57.94</v>
    <v>59.18</v>
    <v>58.41</v>
    <v>59.91</v>
    <v>60.85</v>
    <v>59.48</v>
    <v>58.49</v>
    <v>58.6</v>
    <v>58.85</v>
    <v>59.45</v>
    <v>59.42</v>
    <v>59.44</v>
    <v>59.07</v>
    <v>59.75</v>
    <v>58.34</v>
    <v>58.02</v>
    <v>58.89</v>
    <v>58.17</v>
    <v>58.01</v>
    <v>58.62</v>
    <v>58.59</v>
    <v>57.38</v>
    <v>56.61</v>
    <v>55.16</v>
    <v>56.81</v>
    <v>57.39</v>
    <v>57.72</v>
    <v>57.61</v>
    <v>57.77</v>
    <v>56.21</v>
    <v>56.17</v>
    <v>56.9</v>
    <v>55.17</v>
    <v>54.13</v>
    <v>54.25</v>
    <v>55.43</v>
    <v>55.97</v>
    <v>56.25</v>
    <v>56.27</v>
    <v>56.87</v>
    <v>56.37</v>
    <v>55.84</v>
    <v>56.26</v>
    <v>56.02</v>
    <v>56.71</v>
    <v>55.87</v>
    <v>54.21</v>
    <v>54.42</v>
    <v>54.03</v>
    <v>54.02</v>
    <v>54.63</v>
    <v>55.16</v>
    <v>53.79</v>
    <v>53.83</v>
    <v>53.69</v>
    <v>53.09</v>
    <v>52.75</v>
    <v>51.89</v>
    <v>50.45</v>
    <v>48.39</v>
    <v>48.34</v>
    <v>47.9</v>
    <v>49.09</v>
    <v>51.49</v>
    <v>52.93</v>
    <v>51.2</v>
    <v>50.02</v>
    <v>50.1</v>
    <v>49.59</v>
    <v>50.43</v>
    <v>51.12</v>
    <v>50.6</v>
    <v>48.99</v>
    <v>50.08</v>
    <v>50.19</v>
    <v>50.11</v>
    <v>50.14</v>
    <v>48.43</v>
    <v>48.18</v>
    <v>48.43</v>
    <v>44.81</v>
    <v>46.78</v>
    <v>47.26</v>
    <v>47.26</v>
    <v>48.38</v>
    <v>47.33</v>
    <v>46.18</v>
    <v>45.19</v>
    <v>45.55</v>
    <v>46.35</v>
    <v>45.68</v>
    <v>44.17</v>
    <v>42.18</v>
    <v>44.08</v>
    <v>46.51</v>
    <v>49.45</v>
    <v>49.21</v>
    <v>50.29</v>
    <v>50.54</v>
    <v>50.52</v>
    <v>50.73</v>
    <v>51.63</v>
    <v>51.11</v>
    <v>51.45</v>
    <v>50.8</v>
    <v>50.9</v>
    <v>51.92</v>
    <v>50.93</v>
    <v>49.29</v>
    <v>49.02</v>
    <v>47.38</v>
    <v>46.97</v>
    <v>46.85</v>
    <v>44.87</v>
    <v>45.77</v>
    <v>46.39</v>
    <v>45.24</v>
    <v>43.2</v>
    <v>42.42</v>
    <v>42.73</v>
    <v>41.67</v>
    <v>42.09</v>
    <v>42.35</v>
    <v>41.61</v>
    <v>42.15</v>
    <v>43.08</v>
    <v>41.31</v>
    <v>40.85</v>
    <v>40</v>
    <v>40.03</v>
    <v>38.47</v>
    <v>38.67</v>
    <v>39.49</v>
    <v>40.35</v>
    <v>40.06</v>
    <v>38.47</v>
    <v>38.93</v>
    <v>39.130000000000003</v>
    <v>37.85</v>
    <v>36.799999999999997</v>
    <v>37.31</v>
    <v>39.53</v>
    <v>40.99</v>
    <v>40.72</v>
    <v>40.630000000000003</v>
    <v>40.619999999999997</v>
    <v>42.11</v>
    <v>41.19</v>
    <v>40.880000000000003</v>
    <v>41.69</v>
    <v>41.83</v>
    <v>41.13</v>
    <v>39.119999999999997</v>
    <v>37.770000000000003</v>
    <v>38.229999999999997</v>
    <v>37.86</v>
    <v>37.68</v>
    <v>38.21</v>
    <v>38.729999999999997</v>
    <v>38.29</v>
    <v>38.5</v>
    <v>39.909999999999997</v>
    <v>41.09</v>
    <v>41.5</v>
    <v>40.24</v>
    <v>39.6</v>
    <v>39.21</v>
  </a>
  <a r="1">
    <v>54.66</v>
  </a>
  <a r="1" c="248">
    <v>198.95</v>
    <v>193.2</v>
    <v>193.05</v>
    <v>189.7</v>
    <v>189</v>
    <v>190.25</v>
    <v>189.9</v>
    <v>189.85</v>
    <v>188.2</v>
    <v>188.95</v>
    <v>185.7</v>
    <v>180</v>
    <v>180.35</v>
    <v>183</v>
    <v>180.1</v>
    <v>181.5</v>
    <v>186.95</v>
    <v>188.9</v>
    <v>190.35</v>
    <v>186.85</v>
    <v>187.2</v>
    <v>183.85</v>
    <v>185.2</v>
    <v>183.1</v>
    <v>181.9</v>
    <v>173.5</v>
    <v>172.35</v>
    <v>175.65</v>
    <v>181.6</v>
    <v>174.65</v>
    <v>170.9</v>
    <v>171.65</v>
    <v>165.8</v>
    <v>158.85</v>
    <v>159.9</v>
    <v>163.80000000000001</v>
    <v>161.35</v>
    <v>162.25</v>
    <v>165.6</v>
    <v>166.65</v>
    <v>167.65</v>
    <v>170.1</v>
    <v>169.35</v>
    <v>175.75</v>
    <v>175.9</v>
    <v>169.35</v>
    <v>163.75</v>
    <v>162.4</v>
    <v>168.4</v>
    <v>169.45</v>
    <v>169.2</v>
    <v>162.9</v>
    <v>158.65</v>
    <v>156.9</v>
    <v>162.25</v>
    <v>162.35</v>
    <v>160.80000000000001</v>
    <v>159.1</v>
    <v>158.9</v>
    <v>162.94999999999999</v>
    <v>163.6</v>
    <v>163.4</v>
    <v>166.65</v>
    <v>166.8</v>
    <v>168.45</v>
    <v>164.55</v>
    <v>165.8</v>
    <v>166</v>
    <v>165.1</v>
    <v>168.85</v>
    <v>168.9</v>
    <v>171.5</v>
    <v>167.25</v>
    <v>169.15</v>
    <v>160.44999999999999</v>
    <v>161.1</v>
    <v>158.6</v>
    <v>160.94999999999999</v>
    <v>160.25</v>
    <v>157.35</v>
    <v>156.1</v>
    <v>159.1</v>
    <v>161.5</v>
    <v>168.3</v>
    <v>169.35</v>
    <v>170.25</v>
    <v>172.6</v>
    <v>173.9</v>
    <v>176.3</v>
    <v>176.65</v>
    <v>175.8</v>
    <v>173.7</v>
    <v>173.9</v>
    <v>172.75</v>
    <v>170.2</v>
    <v>171.3</v>
    <v>172.15</v>
    <v>172.4</v>
    <v>171.35</v>
    <v>168.7</v>
    <v>169.05</v>
    <v>168.4</v>
    <v>168.3</v>
    <v>169.6</v>
    <v>169.85</v>
    <v>174.1</v>
    <v>172.55</v>
    <v>173.1</v>
    <v>172.55</v>
    <v>173.4</v>
    <v>172.3</v>
    <v>173.6</v>
    <v>173.2</v>
    <v>171.2</v>
    <v>167.95</v>
    <v>175.9</v>
    <v>177.45</v>
    <v>179.7</v>
    <v>180.1</v>
    <v>181.2</v>
    <v>182.25</v>
    <v>181.75</v>
    <v>170.4</v>
    <v>169.1</v>
    <v>168.2</v>
    <v>169.05</v>
    <v>169.05</v>
    <v>168.45</v>
    <v>168.8</v>
    <v>168.25</v>
    <v>172.6</v>
    <v>172.75</v>
    <v>171.35</v>
    <v>171.05</v>
    <v>171.55</v>
    <v>169.95</v>
    <v>169.15</v>
    <v>173.85</v>
    <v>172.45</v>
    <v>168.25</v>
    <v>170.95</v>
    <v>169.8</v>
    <v>171.45</v>
    <v>171.45</v>
    <v>171.6</v>
    <v>172.55</v>
    <v>174.65</v>
    <v>178.95</v>
    <v>176.5</v>
    <v>176.55</v>
    <v>177.65</v>
    <v>178.05</v>
    <v>186.15</v>
    <v>176.05</v>
    <v>177.65</v>
    <v>176.25</v>
    <v>169.7</v>
    <v>176.75</v>
    <v>171.25</v>
    <v>170</v>
    <v>171.5</v>
    <v>164.3</v>
    <v>168.2</v>
    <v>168.65</v>
    <v>174.7</v>
    <v>173.3</v>
    <v>170.25</v>
    <v>172.75</v>
    <v>171.05</v>
    <v>170.3</v>
    <v>170.7</v>
    <v>176.85</v>
    <v>174.45</v>
    <v>171.95</v>
    <v>172.15</v>
    <v>173.55</v>
    <v>171.65</v>
    <v>173</v>
    <v>182.35</v>
    <v>178.5</v>
    <v>178.45</v>
    <v>185.4</v>
    <v>191.8</v>
    <v>185.5</v>
    <v>184.35</v>
    <v>189.65</v>
    <v>191.2</v>
    <v>193.4</v>
    <v>192.45</v>
    <v>187.5</v>
    <v>188.35</v>
    <v>188.7</v>
    <v>182.1</v>
    <v>183.9</v>
    <v>182.4</v>
    <v>185.3</v>
    <v>185.05</v>
    <v>183.75</v>
    <v>182</v>
    <v>177.55</v>
    <v>179.35</v>
    <v>176.1</v>
    <v>177.8</v>
    <v>177.8</v>
    <v>175.5</v>
    <v>174.95</v>
    <v>175.25</v>
    <v>171.7</v>
    <v>169.6</v>
    <v>165.05</v>
    <v>163.05000000000001</v>
    <v>160.25</v>
    <v>154.9</v>
    <v>157.35</v>
    <v>163.15</v>
    <v>169.4</v>
    <v>164.1</v>
    <v>167.8</v>
    <v>165.35</v>
    <v>162.35</v>
    <v>158.15</v>
    <v>159.05000000000001</v>
    <v>159.19999999999999</v>
    <v>160.85</v>
    <v>161.05000000000001</v>
    <v>161.69999999999999</v>
    <v>160.44999999999999</v>
    <v>160.35</v>
    <v>158.05000000000001</v>
    <v>156.6</v>
    <v>156.15</v>
    <v>156.19999999999999</v>
    <v>154.55000000000001</v>
    <v>149.85</v>
    <v>150.6</v>
    <v>150.19999999999999</v>
    <v>145.65</v>
    <v>140.69999999999999</v>
    <v>138.55000000000001</v>
    <v>142.4</v>
    <v>142.75</v>
    <v>142.75</v>
    <v>143.25</v>
    <v>143.85</v>
    <v>142.6</v>
    <v>142.5</v>
    <v>140.1</v>
    <v>141.85</v>
  </a>
  <a r="1">
    <v>198.95</v>
  </a>
  <a r="1" c="248">
    <v>201.7165</v>
    <v>196.90090000000001</v>
    <v>195.36490000000001</v>
    <v>192.66650000000001</v>
    <v>196.23670000000001</v>
    <v>198.0633</v>
    <v>203.0035</v>
    <v>202.7544</v>
    <v>201.09379999999999</v>
    <v>202.71289999999999</v>
    <v>203.12799999999999</v>
    <v>197.52359999999999</v>
    <v>196.90090000000001</v>
    <v>195.90459999999999</v>
    <v>191.46260000000001</v>
    <v>191.37950000000001</v>
    <v>190.05109999999999</v>
    <v>197.9803</v>
    <v>194.5761</v>
    <v>194.70070000000001</v>
    <v>196.5273</v>
    <v>196.3612</v>
    <v>196.69329999999999</v>
    <v>196.07060000000001</v>
    <v>191.71170000000001</v>
    <v>185.3185</v>
    <v>186.31479999999999</v>
    <v>185.7336</v>
    <v>183.8655</v>
    <v>181.4162</v>
    <v>179.465</v>
    <v>177.929</v>
    <v>168.79589999999999</v>
    <v>165.97300000000001</v>
    <v>173.321</v>
    <v>175.52119999999999</v>
    <v>177.09870000000001</v>
    <v>177.88749999999999</v>
    <v>181.54069999999999</v>
    <v>181.4992</v>
    <v>180.33680000000001</v>
    <v>180.75200000000001</v>
    <v>181.54069999999999</v>
    <v>177.97049999999999</v>
    <v>176.01939999999999</v>
    <v>175.23060000000001</v>
    <v>176.559</v>
    <v>177.05719999999999</v>
    <v>184.28059999999999</v>
    <v>189.51140000000001</v>
    <v>186.23179999999999</v>
    <v>185.1524</v>
    <v>179.67259999999999</v>
    <v>182.74459999999999</v>
    <v>186.64689999999999</v>
    <v>188.93020000000001</v>
    <v>186.56389999999999</v>
    <v>193.87039999999999</v>
    <v>191.67009999999999</v>
    <v>190.8399</v>
    <v>187.6018</v>
    <v>186.73</v>
    <v>187.97540000000001</v>
    <v>188.09989999999999</v>
    <v>185.77520000000001</v>
    <v>195.9461</v>
    <v>196.90090000000001</v>
    <v>199.7654</v>
    <v>203.5847</v>
    <v>210.642</v>
    <v>204.7055</v>
    <v>199.05959999999999</v>
    <v>193.7458</v>
    <v>191.172</v>
    <v>190.63229999999999</v>
    <v>190.79830000000001</v>
    <v>185.3185</v>
    <v>188.51509999999999</v>
    <v>187.89240000000001</v>
    <v>186.6885</v>
    <v>185.52610000000001</v>
    <v>191.255</v>
    <v>191.62860000000001</v>
    <v>190.71530000000001</v>
    <v>191.0889</v>
    <v>198.10480000000001</v>
    <v>198.1463</v>
    <v>199.3502</v>
    <v>196.98390000000001</v>
    <v>203.95830000000001</v>
    <v>195.4479</v>
    <v>207.57</v>
    <v>202.8374</v>
    <v>197.316</v>
    <v>189.3869</v>
    <v>189.67750000000001</v>
    <v>189.636</v>
    <v>192.0438</v>
    <v>179.75559999999999</v>
    <v>177.72139999999999</v>
    <v>174.23429999999999</v>
    <v>178.55170000000001</v>
    <v>179.7141</v>
    <v>178.3441</v>
    <v>176.7251</v>
    <v>181.9143</v>
    <v>186.48089999999999</v>
    <v>186.97909999999999</v>
    <v>189.96809999999999</v>
    <v>187.56030000000001</v>
    <v>184.07310000000001</v>
    <v>183.7825</v>
    <v>185.94120000000001</v>
    <v>176.35149999999999</v>
    <v>167.6335</v>
    <v>169.3356</v>
    <v>178.96690000000001</v>
    <v>178.012</v>
    <v>178.30260000000001</v>
    <v>179.7971</v>
    <v>181.08410000000001</v>
    <v>181.29159999999999</v>
    <v>178.5932</v>
    <v>185.4015</v>
    <v>186.6885</v>
    <v>186.64689999999999</v>
    <v>186.06569999999999</v>
    <v>193.33070000000001</v>
    <v>198.35390000000001</v>
    <v>199.2672</v>
    <v>208.7739</v>
    <v>202.1317</v>
    <v>194.94970000000001</v>
    <v>185.55</v>
    <v>189.55</v>
    <v>183.6</v>
    <v>184.5</v>
    <v>185.6</v>
    <v>181.9</v>
    <v>179.7</v>
    <v>176.1</v>
    <v>174.15</v>
    <v>176.75</v>
    <v>179.5</v>
    <v>181</v>
    <v>183.8</v>
    <v>182.15</v>
    <v>181.25</v>
    <v>180.85</v>
    <v>177.95</v>
    <v>179.25</v>
    <v>180.35</v>
    <v>172.15</v>
    <v>168.1</v>
    <v>171.15</v>
    <v>169</v>
    <v>166.55</v>
    <v>158.4</v>
    <v>156.80000000000001</v>
    <v>156.4</v>
    <v>156</v>
    <v>144.55000000000001</v>
    <v>149.6</v>
    <v>150.44999999999999</v>
    <v>147.1</v>
    <v>144.05000000000001</v>
    <v>136.6</v>
    <v>128.19999999999999</v>
    <v>126.75</v>
    <v>128</v>
    <v>132.6</v>
    <v>131.55000000000001</v>
    <v>128.19999999999999</v>
    <v>133.65</v>
    <v>133.30000000000001</v>
    <v>136.94999999999999</v>
    <v>133.30000000000001</v>
    <v>136.4</v>
    <v>135.05000000000001</v>
    <v>132.30000000000001</v>
    <v>135.65</v>
    <v>135.35</v>
    <v>136</v>
    <v>137.75</v>
    <v>139.44999999999999</v>
    <v>140.25</v>
    <v>143.19999999999999</v>
    <v>145.25</v>
    <v>144.15</v>
    <v>141.69999999999999</v>
    <v>144.25</v>
    <v>144.25</v>
    <v>139.19999999999999</v>
    <v>139.19999999999999</v>
    <v>139.1</v>
    <v>133.94999999999999</v>
    <v>136.05000000000001</v>
    <v>141.6</v>
    <v>138.30000000000001</v>
    <v>133</v>
    <v>140.69999999999999</v>
    <v>135.85</v>
    <v>136.25</v>
    <v>137.6</v>
    <v>132.94999999999999</v>
    <v>130.44999999999999</v>
    <v>129.9</v>
    <v>123.75</v>
    <v>118.35</v>
    <v>121.7</v>
    <v>116.3</v>
    <v>114.8</v>
    <v>117.25</v>
    <v>120.7</v>
    <v>126.55</v>
    <v>126.7</v>
    <v>120.4</v>
    <v>124.35</v>
    <v>126.2</v>
    <v>124.6</v>
    <v>119.9</v>
    <v>122.6</v>
    <v>123.1</v>
    <v>126.2</v>
    <v>130.69999999999999</v>
    <v>129.80000000000001</v>
    <v>128.75</v>
    <v>127.75</v>
    <v>124.85</v>
    <v>122.05</v>
    <v>124</v>
    <v>124.4</v>
    <v>122.7</v>
    <v>120.65</v>
    <v>120.2</v>
    <v>120.85</v>
    <v>117.35</v>
    <v>116.2</v>
    <v>112.95</v>
    <v>118.75</v>
    <v>115.6</v>
    <v>119.45</v>
    <v>122.3</v>
    <v>123.85</v>
    <v>124.45</v>
    <v>122.1</v>
    <v>118.15</v>
    <v>117.7</v>
  </a>
  <a r="1">
    <v>201.7165</v>
  </a>
  <a r="1" c="248">
    <v>108.33</v>
    <v>108.13</v>
    <v>108.74</v>
    <v>108.19</v>
    <v>108.56</v>
    <v>109.26</v>
    <v>109.61</v>
    <v>110.07</v>
    <v>109.6</v>
    <v>109.02</v>
    <v>107.95</v>
    <v>107.71</v>
    <v>109.05</v>
    <v>110.05</v>
    <v>110.85</v>
    <v>111.12</v>
    <v>110.37</v>
    <v>110.4</v>
    <v>109.51</v>
    <v>110.58</v>
    <v>110.05</v>
    <v>110.45</v>
    <v>110.53</v>
    <v>111.24</v>
    <v>110.82</v>
    <v>111.53</v>
    <v>110.9</v>
    <v>110.32</v>
    <v>110.88</v>
    <v>111.44</v>
    <v>111.01</v>
    <v>109.82</v>
    <v>109.75</v>
    <v>111.19</v>
    <v>112.48</v>
    <v>113.02</v>
    <v>112.69</v>
    <v>112.61</v>
    <v>112.49</v>
    <v>113.54</v>
    <v>113.07</v>
    <v>113.09</v>
    <v>112.96</v>
    <v>113.4</v>
    <v>113.5</v>
    <v>113.77</v>
    <v>113.34</v>
    <v>112.25</v>
    <v>112.35</v>
    <v>112.21</v>
    <v>112.06</v>
    <v>112.08</v>
    <v>110.26</v>
    <v>109.23</v>
    <v>109.28</v>
    <v>110.37</v>
    <v>110.63</v>
    <v>110.95</v>
    <v>109.36</v>
    <v>108.52</v>
    <v>108.44</v>
    <v>107.53</v>
    <v>107.81</v>
    <v>107.06</v>
    <v>106.59</v>
    <v>109.35</v>
    <v>109.37</v>
    <v>109.38</v>
    <v>109.56</v>
    <v>108.54</v>
    <v>110.15</v>
    <v>111.48</v>
    <v>112.5</v>
    <v>113.44</v>
    <v>113.17</v>
    <v>113.46</v>
    <v>113.58</v>
    <v>114.93</v>
    <v>115.02</v>
    <v>115.24</v>
    <v>115.73</v>
    <v>117.29</v>
    <v>117.26</v>
    <v>117.57</v>
    <v>120.09</v>
    <v>119.71</v>
    <v>119.41</v>
    <v>118.2</v>
    <v>118.36</v>
    <v>117.8</v>
    <v>118.88</v>
    <v>118.62</v>
    <v>119.42</v>
    <v>118.74</v>
    <v>121.29</v>
    <v>119.81</v>
    <v>119.46</v>
    <v>120.76</v>
    <v>119.24</v>
    <v>119.52</v>
    <v>120.35</v>
    <v>120.9</v>
    <v>118.16</v>
    <v>118.39</v>
    <v>116.57</v>
    <v>119.28</v>
    <v>121.11</v>
    <v>121.39</v>
    <v>120.86</v>
    <v>121.98</v>
    <v>120.15</v>
    <v>119.16</v>
    <v>122.1</v>
    <v>118.28</v>
    <v>116.68</v>
    <v>117.27</v>
    <v>118.54</v>
    <v>119.78</v>
    <v>120.54</v>
    <v>120.75</v>
    <v>122.08</v>
    <v>122.42</v>
    <v>121.31</v>
    <v>120.57</v>
    <v>120.27</v>
    <v>121.47</v>
    <v>119.54</v>
    <v>115.81</v>
    <v>116.71</v>
    <v>115.06</v>
    <v>114.93</v>
    <v>115.64</v>
    <v>116.27</v>
    <v>114.17</v>
    <v>114.46</v>
    <v>113.67</v>
    <v>112.81</v>
    <v>112.08</v>
    <v>108.49</v>
    <v>107.27</v>
    <v>106.32</v>
    <v>105.88</v>
    <v>105.24</v>
    <v>107.46</v>
    <v>110.16</v>
    <v>112.63</v>
    <v>109.57</v>
    <v>108.7</v>
    <v>108.2</v>
    <v>107.91</v>
    <v>109.85</v>
    <v>110.8</v>
    <v>108.76</v>
    <v>106.68</v>
    <v>108.94</v>
    <v>109.77</v>
    <v>107.96</v>
    <v>108.3</v>
    <v>103.43</v>
    <v>101.63</v>
    <v>102.57</v>
    <v>98.36</v>
    <v>103.31</v>
    <v>104.01</v>
    <v>104.95</v>
    <v>105.79</v>
    <v>104.29</v>
    <v>103.05</v>
    <v>103.29</v>
    <v>102.56</v>
    <v>102.8</v>
    <v>102.73</v>
    <v>102.65</v>
    <v>99.43</v>
    <v>104.6</v>
    <v>106.61</v>
    <v>107.75</v>
    <v>109.25</v>
    <v>111.74</v>
    <v>110.55</v>
    <v>112.91</v>
    <v>112.99</v>
    <v>113.77</v>
    <v>116.01</v>
    <v>116.21</v>
    <v>115.59</v>
    <v>115.85</v>
    <v>115.94</v>
    <v>114</v>
    <v>112.91</v>
    <v>113.93</v>
    <v>112.16</v>
    <v>111.48</v>
    <v>112.07</v>
    <v>111.81</v>
    <v>111.02</v>
    <v>111.78</v>
    <v>110.66</v>
    <v>109.94</v>
    <v>107.71</v>
    <v>108.55</v>
    <v>105.62</v>
    <v>107.76</v>
    <v>108.32</v>
    <v>108.05</v>
    <v>107.63</v>
    <v>107.95</v>
    <v>104.57</v>
    <v>103.18</v>
    <v>103.41</v>
    <v>103.99</v>
    <v>101.35</v>
    <v>103.06</v>
    <v>103.97</v>
    <v>103.97</v>
    <v>104.26</v>
    <v>99.99</v>
    <v>100.96</v>
    <v>100.88</v>
    <v>99.72</v>
    <v>98.89</v>
    <v>98.39</v>
    <v>99.41</v>
    <v>100.54</v>
    <v>100.81</v>
    <v>100.14</v>
    <v>100.4</v>
    <v>101.37</v>
    <v>100.73</v>
    <v>100.51</v>
    <v>99.9</v>
    <v>100.92</v>
    <v>99.45</v>
    <v>97.03</v>
    <v>95.37</v>
    <v>94.75</v>
    <v>94.32</v>
    <v>96.57</v>
    <v>92.17</v>
    <v>92.34</v>
    <v>90.64</v>
    <v>89.97</v>
    <v>91.53</v>
    <v>94.45</v>
    <v>92.5</v>
    <v>89.84</v>
    <v>89.91</v>
    <v>88.45</v>
  </a>
  <a r="1">
    <v>108.33</v>
  </a>
  <a r="1" c="248">
    <v>1157.8</v>
    <v>1162.05</v>
    <v>1087.1500000000001</v>
    <v>1063.95</v>
    <v>1075.1500000000001</v>
    <v>1080.7</v>
    <v>1084.0999999999999</v>
    <v>1089.25</v>
    <v>1105.9000000000001</v>
    <v>1108.05</v>
    <v>1089.3</v>
    <v>1076.0999999999999</v>
    <v>1092.45</v>
    <v>1094.45</v>
    <v>1057.4000000000001</v>
    <v>1038.9000000000001</v>
    <v>1016.65</v>
    <v>1018.4</v>
    <v>1024.05</v>
    <v>1010.15</v>
    <v>1005.25</v>
    <v>1016.25</v>
    <v>1001.35</v>
    <v>993.95</v>
    <v>981.35</v>
    <v>983</v>
    <v>1010.55</v>
    <v>1041.45</v>
    <v>988.55</v>
    <v>988.2</v>
    <v>965.1</v>
    <v>965.35</v>
    <v>923.7</v>
    <v>902.35</v>
    <v>898.85</v>
    <v>933.05</v>
    <v>939.25</v>
    <v>938.1</v>
    <v>948.35</v>
    <v>945.3</v>
    <v>940.95</v>
    <v>979.9</v>
    <v>987.45</v>
    <v>980.1</v>
    <v>982.55</v>
    <v>974.4</v>
    <v>980.3</v>
    <v>970.6</v>
    <v>975.65</v>
    <v>968.15</v>
    <v>967.1</v>
    <v>937.4</v>
    <v>923.9</v>
    <v>899.8</v>
    <v>893.95</v>
    <v>884.4</v>
    <v>879.95</v>
    <v>877.15</v>
    <v>882.55</v>
    <v>886</v>
    <v>891.55</v>
    <v>902.7</v>
    <v>912.7</v>
    <v>897.6</v>
    <v>895.2</v>
    <v>902.25</v>
    <v>905.8</v>
    <v>893.4</v>
    <v>893.45</v>
    <v>894.15</v>
    <v>889.85</v>
    <v>890.15</v>
    <v>882.05</v>
    <v>860.15</v>
    <v>859.9</v>
    <v>839.7</v>
    <v>850.2</v>
    <v>842.35</v>
    <v>830.2</v>
    <v>826.1</v>
    <v>827.2</v>
    <v>842.2</v>
    <v>857.8</v>
    <v>859.6</v>
    <v>859.95</v>
    <v>871.5</v>
    <v>873.7</v>
    <v>857.15</v>
    <v>824.15</v>
    <v>828.7</v>
    <v>845.95</v>
    <v>832</v>
    <v>821.35</v>
    <v>815.05</v>
    <v>808.15</v>
    <v>809.55</v>
    <v>817</v>
    <v>827.4</v>
    <v>833.3</v>
    <v>823.6</v>
    <v>837.6</v>
    <v>842</v>
    <v>841.55</v>
    <v>846.35</v>
    <v>832.3</v>
    <v>822.65</v>
    <v>834.7</v>
    <v>864.7</v>
    <v>869.15</v>
    <v>883.7</v>
    <v>901.15</v>
    <v>872.6</v>
    <v>859.5</v>
    <v>843.8</v>
    <v>825.75</v>
    <v>817.95</v>
    <v>830.05</v>
    <v>840.55</v>
    <v>847</v>
    <v>890.4</v>
    <v>891.6</v>
    <v>900.15</v>
    <v>894.8</v>
    <v>904.65</v>
    <v>921.05</v>
    <v>914.75</v>
    <v>915.15</v>
    <v>920.85</v>
    <v>915.5</v>
    <v>916.05</v>
    <v>917.45</v>
    <v>917.45</v>
    <v>921.35</v>
    <v>922.35</v>
    <v>927.75</v>
    <v>918.4</v>
    <v>913.35</v>
    <v>918.55</v>
    <v>897.4</v>
    <v>868.9</v>
    <v>883.45</v>
    <v>884.05</v>
    <v>896.35</v>
    <v>910.35</v>
    <v>904.4</v>
    <v>919.55</v>
    <v>911.7</v>
    <v>911.1</v>
    <v>906.75</v>
    <v>910.7</v>
    <v>920.85</v>
    <v>921.1</v>
    <v>922.65</v>
    <v>917.4</v>
    <v>895.35</v>
    <v>881.25</v>
    <v>882.5</v>
    <v>871</v>
    <v>866.85</v>
    <v>839.9</v>
    <v>824.9</v>
    <v>763.65</v>
    <v>795.8</v>
    <v>869.5</v>
    <v>869.3</v>
    <v>884.2</v>
    <v>868.7</v>
    <v>844.35</v>
    <v>849.2</v>
    <v>853.65</v>
    <v>843.65</v>
    <v>838.6</v>
    <v>836.35</v>
    <v>825.45</v>
    <v>839.25</v>
    <v>825.6</v>
    <v>807.7</v>
    <v>799.35</v>
    <v>788.5</v>
    <v>783.2</v>
    <v>777.4</v>
    <v>789.4</v>
    <v>776.7</v>
    <v>772.05</v>
    <v>756.15</v>
    <v>777</v>
    <v>797.3</v>
    <v>830.35</v>
    <v>841.8</v>
    <v>834.15</v>
    <v>837.25</v>
    <v>838.1</v>
    <v>818.8</v>
    <v>811.45</v>
    <v>791.55</v>
    <v>792.45</v>
    <v>777.95</v>
    <v>769.4</v>
    <v>785</v>
    <v>767.95</v>
    <v>789.15</v>
    <v>785.35</v>
    <v>796.9</v>
    <v>786.85</v>
    <v>786.75</v>
    <v>780.55</v>
    <v>780.9</v>
    <v>768.9</v>
    <v>739.35</v>
    <v>699.4</v>
    <v>674.45</v>
    <v>677.9</v>
    <v>683.5</v>
    <v>700.05</v>
    <v>719</v>
    <v>715.15</v>
    <v>699.6</v>
    <v>699.05</v>
    <v>703.85</v>
    <v>686.25</v>
    <v>677.55</v>
    <v>673.9</v>
    <v>679.55</v>
    <v>666.2</v>
    <v>690.95</v>
    <v>710.8</v>
    <v>699.65</v>
    <v>699.8</v>
    <v>697.55</v>
    <v>691.1</v>
    <v>688.95</v>
    <v>689.55</v>
    <v>686.6</v>
    <v>670.7</v>
    <v>670.05</v>
    <v>679.8</v>
    <v>668.75</v>
    <v>668.85</v>
    <v>655.7</v>
    <v>649.85</v>
    <v>638</v>
    <v>634.6</v>
    <v>644.70000000000005</v>
    <v>639</v>
    <v>640.25</v>
    <v>632.79999999999995</v>
    <v>649.79999999999995</v>
    <v>650.4</v>
  </a>
  <a r="1">
    <v>1157.8</v>
  </a>
  <a r="1" c="248">
    <v>81.45</v>
    <v>80.05</v>
    <v>84.95</v>
    <v>83.2</v>
    <v>85.35</v>
    <v>84.35</v>
    <v>85.3</v>
    <v>84.6</v>
    <v>83.95</v>
    <v>88.3</v>
    <v>88.95</v>
    <v>85.2</v>
    <v>85</v>
    <v>82.45</v>
    <v>83.55</v>
    <v>87.15</v>
    <v>85.5</v>
    <v>92.95</v>
    <v>93.5</v>
    <v>95</v>
    <v>94.45</v>
    <v>93.35</v>
    <v>96.6</v>
    <v>94.2</v>
    <v>82.75</v>
    <v>78.3</v>
    <v>82.35</v>
    <v>84.55</v>
    <v>83.75</v>
    <v>83.2</v>
    <v>80.7</v>
    <v>78.650000000000006</v>
    <v>73.3</v>
    <v>74.75</v>
    <v>80.400000000000006</v>
    <v>81.2</v>
    <v>78.8</v>
    <v>85</v>
    <v>87.95</v>
    <v>90.75</v>
    <v>88.5</v>
    <v>89.55</v>
    <v>93.9</v>
    <v>99.2</v>
    <v>96.3</v>
    <v>96.4</v>
    <v>97.95</v>
    <v>100.75</v>
    <v>98.15</v>
    <v>96</v>
    <v>96.4</v>
    <v>94.15</v>
    <v>85.75</v>
    <v>88.6</v>
    <v>90.75</v>
    <v>91.05</v>
    <v>88.5</v>
    <v>90.05</v>
    <v>89</v>
    <v>94.4</v>
    <v>93.4</v>
    <v>95.5</v>
    <v>105.05</v>
    <v>102.4</v>
    <v>96.65</v>
    <v>96.55</v>
    <v>96.2</v>
    <v>96.35</v>
    <v>101.45</v>
    <v>105.25</v>
    <v>107.6</v>
    <v>121.7</v>
    <v>114.05</v>
    <v>109.45</v>
    <v>108.65</v>
    <v>103.45</v>
    <v>103.8</v>
    <v>106.8</v>
    <v>101.9</v>
    <v>98.55</v>
    <v>96.9</v>
    <v>101.3</v>
    <v>99.75</v>
    <v>99.9</v>
    <v>100.1</v>
    <v>100.3</v>
    <v>102</v>
    <v>99.25</v>
    <v>99.3</v>
    <v>101.45</v>
    <v>99.75</v>
    <v>99.8</v>
    <v>98.75</v>
    <v>94.75</v>
    <v>96.1</v>
    <v>99.05</v>
    <v>95.7</v>
    <v>96.9</v>
    <v>88.1</v>
    <v>88.35</v>
    <v>88.35</v>
    <v>89.95</v>
    <v>91.3</v>
    <v>91.7</v>
    <v>90.2</v>
    <v>96.6</v>
    <v>98.3</v>
    <v>99.8</v>
    <v>98.95</v>
    <v>99.8</v>
    <v>101.9</v>
    <v>100.3</v>
    <v>100.8</v>
    <v>98.7</v>
    <v>93.4</v>
    <v>98.45</v>
    <v>103.2</v>
    <v>103.8</v>
    <v>100.8</v>
    <v>100.9</v>
    <v>100.05</v>
    <v>98.65</v>
    <v>97.6</v>
    <v>101</v>
    <v>103.15</v>
    <v>102.1</v>
    <v>103.45</v>
    <v>104.9</v>
    <v>110.7</v>
    <v>112.65</v>
    <v>108.45</v>
    <v>111.3</v>
    <v>113.7</v>
    <v>113.55</v>
    <v>110.25</v>
    <v>107.1</v>
    <v>109.2</v>
    <v>110.65</v>
    <v>108.25</v>
    <v>101.2</v>
    <v>107.25</v>
    <v>106.25</v>
    <v>108.8</v>
    <v>108.85</v>
    <v>113.45</v>
    <v>116.05</v>
    <v>116.8</v>
    <v>117.85</v>
    <v>119</v>
    <v>119.2</v>
    <v>124.7</v>
    <v>125.9</v>
    <v>122.5</v>
    <v>119.3</v>
    <v>122.35</v>
    <v>120.8</v>
    <v>117.4</v>
    <v>115.15</v>
    <v>111.65</v>
    <v>115.5</v>
    <v>116.1</v>
    <v>112.05</v>
    <v>117.3</v>
    <v>121.3</v>
    <v>125.95</v>
    <v>129</v>
    <v>122.8</v>
    <v>127.1</v>
    <v>122.15</v>
    <v>122.35</v>
    <v>122.2</v>
    <v>121.9</v>
    <v>117.75</v>
    <v>113.65</v>
    <v>117</v>
    <v>116.75</v>
    <v>122.8</v>
    <v>122.2</v>
    <v>123.15</v>
    <v>124.1</v>
    <v>121.7</v>
    <v>122.7</v>
    <v>121.15</v>
    <v>116.8</v>
    <v>121.8</v>
    <v>122.05</v>
    <v>125.95</v>
    <v>125.6</v>
    <v>130</v>
    <v>124.45</v>
    <v>126.85</v>
    <v>124.25</v>
    <v>119.9</v>
    <v>120.05</v>
    <v>119.7</v>
    <v>119.6</v>
    <v>119.25</v>
    <v>119.3</v>
    <v>115.15</v>
    <v>109.35</v>
    <v>110.1</v>
    <v>108.45</v>
    <v>107.95</v>
    <v>105.05</v>
    <v>106.45</v>
    <v>101</v>
    <v>101.1</v>
    <v>98.6</v>
    <v>95.75</v>
    <v>89.35</v>
    <v>90.6</v>
    <v>88.85</v>
    <v>89.25</v>
    <v>90.9</v>
    <v>97.95</v>
    <v>97.7</v>
    <v>94.25</v>
    <v>98.95</v>
    <v>95.9</v>
    <v>95.5</v>
    <v>93.75</v>
    <v>93.05</v>
    <v>92.95</v>
    <v>95.15</v>
    <v>96.2</v>
    <v>92.35</v>
    <v>92.45</v>
    <v>92.25</v>
    <v>92.4</v>
    <v>92.55</v>
    <v>93.8</v>
    <v>92.3</v>
    <v>90.6</v>
    <v>85.8</v>
    <v>83.1</v>
    <v>82.1</v>
    <v>78.2</v>
    <v>75.7</v>
    <v>70.55</v>
    <v>73.400000000000006</v>
    <v>68.849999999999994</v>
    <v>67.95</v>
    <v>69.3</v>
    <v>70.2</v>
    <v>72.45</v>
    <v>71.2</v>
    <v>68.8</v>
    <v>68.8</v>
  </a>
  <a r="1">
    <v>81.45</v>
  </a>
  <a r="1" c="248">
    <v>17641.349999999999</v>
    <v>17470.099999999999</v>
    <v>17716.95</v>
    <v>17618.900000000001</v>
    <v>17636</v>
    <v>17641.400000000001</v>
    <v>17691.900000000001</v>
    <v>17539.7</v>
    <v>17621.849999999999</v>
    <v>17654.2</v>
    <v>17752.45</v>
    <v>17856.099999999999</v>
    <v>17994.8</v>
    <v>18143.95</v>
    <v>18101.349999999999</v>
    <v>18226.099999999999</v>
    <v>18022.55</v>
    <v>17914.75</v>
    <v>17702.650000000001</v>
    <v>17714.650000000001</v>
    <v>18284.099999999999</v>
    <v>18057.349999999999</v>
    <v>18208.75</v>
    <v>18020.650000000001</v>
    <v>18202.3</v>
    <v>18273.3</v>
    <v>18167.8</v>
    <v>18133.849999999999</v>
    <v>18269.55</v>
    <v>18295.25</v>
    <v>18732.55</v>
    <v>18911</v>
    <v>19571.25</v>
    <v>20021.05</v>
    <v>19779.849999999999</v>
    <v>19909.849999999999</v>
    <v>20052.7</v>
    <v>19957.349999999999</v>
    <v>19742.25</v>
    <v>19467.75</v>
    <v>19826.849999999999</v>
    <v>20240.599999999999</v>
    <v>20266.650000000001</v>
    <v>20223.2</v>
    <v>20368.45</v>
    <v>19839.599999999999</v>
    <v>20457.2</v>
    <v>20452.25</v>
    <v>20230.45</v>
    <v>20119.2</v>
    <v>20027.849999999999</v>
    <v>20175.7</v>
    <v>20322.599999999999</v>
    <v>20189.55</v>
    <v>19925.2</v>
    <v>19839</v>
    <v>19864.25</v>
    <v>19642.2</v>
    <v>19544.75</v>
    <v>19506.75</v>
    <v>19445.55</v>
    <v>19549.95</v>
    <v>19492.95</v>
    <v>19395.55</v>
    <v>19157.150000000001</v>
    <v>19045.650000000001</v>
    <v>18986.45</v>
    <v>19084.650000000001</v>
    <v>19415.7</v>
    <v>19320.650000000001</v>
    <v>19325.400000000001</v>
    <v>19438.45</v>
    <v>19368.45</v>
    <v>19277.650000000001</v>
    <v>19233.150000000001</v>
    <v>19006.7</v>
    <v>18696.25</v>
    <v>19217.599999999999</v>
    <v>19004.599999999999</v>
    <v>18991.400000000001</v>
    <v>19000.150000000001</v>
    <v>18939.599999999999</v>
    <v>18773.95</v>
    <v>18737.150000000001</v>
    <v>18889.25</v>
    <v>19049.25</v>
    <v>18940.75</v>
    <v>18952.900000000001</v>
    <v>18854</v>
    <v>19142.45</v>
    <v>19476.599999999999</v>
    <v>19462.099999999999</v>
    <v>19477.05</v>
    <v>19405.5</v>
    <v>18995.349999999999</v>
    <v>19181.55</v>
    <v>19086.900000000001</v>
    <v>19178.05</v>
    <v>19222.25</v>
    <v>19000.400000000001</v>
    <v>19152.55</v>
    <v>19397.8</v>
    <v>19503.2</v>
    <v>19321.349999999999</v>
    <v>19016.5</v>
    <v>19344.25</v>
    <v>19479.099999999999</v>
    <v>19284.75</v>
    <v>19270.25</v>
    <v>18982</v>
    <v>19238.8</v>
    <v>19203.099999999999</v>
    <v>19257.150000000001</v>
    <v>19079.650000000001</v>
    <v>18881.25</v>
    <v>19220.5</v>
    <v>19190.599999999999</v>
    <v>19208.55</v>
    <v>19224.2</v>
    <v>19302.349999999999</v>
    <v>19355</v>
    <v>19399.650000000001</v>
    <v>19406.55</v>
    <v>19705.7</v>
    <v>19677.95</v>
    <v>19889.05</v>
    <v>19935.75</v>
    <v>19647.55</v>
    <v>19902.849999999999</v>
    <v>19708</v>
    <v>19761.95</v>
    <v>19707.099999999999</v>
    <v>19714.400000000001</v>
    <v>19400.150000000001</v>
    <v>19333.2</v>
    <v>19379.599999999999</v>
    <v>18937</v>
    <v>18734.099999999999</v>
    <v>18974.25</v>
    <v>18717.75</v>
    <v>18790.75</v>
    <v>18385.45</v>
    <v>18384.400000000001</v>
    <v>18521.55</v>
    <v>18671.7</v>
    <v>18500.650000000001</v>
    <v>18306.599999999999</v>
    <v>18331.650000000001</v>
    <v>18072.75</v>
    <v>18087.150000000001</v>
    <v>18135.05</v>
    <v>18139.849999999999</v>
    <v>17815.2</v>
    <v>17670.25</v>
    <v>18187.099999999999</v>
    <v>18223.8</v>
    <v>18126</v>
    <v>18009.3</v>
    <v>18106.099999999999</v>
    <v>18111</v>
    <v>17926.650000000001</v>
    <v>17744.75</v>
    <v>17715.099999999999</v>
    <v>17639.150000000001</v>
    <v>17844.599999999999</v>
    <v>17436.5</v>
    <v>17391.849999999999</v>
    <v>17342.05</v>
    <v>17263.3</v>
    <v>17145.599999999999</v>
    <v>17649.099999999999</v>
    <v>17327.45</v>
    <v>17367.2</v>
    <v>17461.599999999999</v>
    <v>17823.400000000001</v>
    <v>18284.2</v>
    <v>17876.45</v>
    <v>17429.25</v>
    <v>17344.2</v>
    <v>17408.099999999999</v>
    <v>17161.2</v>
    <v>16860.05</v>
    <v>16921.900000000001</v>
    <v>17298</v>
    <v>17380.55</v>
    <v>17557.2</v>
    <v>17820.150000000001</v>
    <v>18023.2</v>
    <v>18216.75</v>
    <v>18188.400000000001</v>
    <v>18452.8</v>
    <v>18426.349999999999</v>
    <v>18417.8</v>
    <v>18382.400000000001</v>
    <v>18561.5</v>
    <v>17948.599999999999</v>
    <v>18305.2</v>
    <v>18202.95</v>
    <v>18187.75</v>
    <v>18174.7</v>
    <v>18415.75</v>
    <v>18223</v>
    <v>18427.7</v>
    <v>18330.3</v>
    <v>18440.55</v>
    <v>18087.75</v>
    <v>17603.75</v>
    <v>16995.45</v>
    <v>16504.349999999999</v>
    <v>16520.599999999999</v>
    <v>16512.400000000001</v>
    <v>16220</v>
    <v>16402.95</v>
    <v>16218.85</v>
    <v>16323.4</v>
    <v>16343.6</v>
    <v>16094.25</v>
    <v>16862</v>
    <v>16994.3</v>
    <v>17187.099999999999</v>
    <v>17283.75</v>
    <v>17652.5</v>
    <v>17641.05</v>
    <v>17706.900000000001</v>
    <v>17691.5</v>
    <v>17241.55</v>
    <v>17393.8</v>
    <v>17171</v>
    <v>16996.900000000001</v>
    <v>16746.900000000001</v>
    <v>16723.75</v>
    <v>16768.150000000001</v>
    <v>16774.900000000001</v>
    <v>16854.45</v>
    <v>16871.45</v>
    <v>16802.3</v>
    <v>16874</v>
    <v>16642.400000000001</v>
    <v>16967.099999999999</v>
    <v>16971.8</v>
    <v>16775.150000000001</v>
    <v>16976.3</v>
    <v>17231.650000000001</v>
    <v>17358.25</v>
    <v>17403.900000000001</v>
    <v>17499.05</v>
    <v>17470</v>
    <v>17795.05</v>
  </a>
  <a r="1">
    <v>17641.349999999999</v>
  </a>
  <a r="1" c="247">
    <v t="i">1</v>
    <v t="i">2</v>
    <v t="i">3</v>
    <v t="i">4</v>
    <v t="i">5</v>
    <v t="i">8</v>
    <v t="i">9</v>
    <v t="i">10</v>
    <v t="i">11</v>
    <v t="i">12</v>
    <v t="i">15</v>
    <v t="i">16</v>
    <v t="i">18</v>
    <v t="i">19</v>
    <v t="i">22</v>
    <v t="i">23</v>
    <v t="i">24</v>
    <v t="i">25</v>
    <v t="i">26</v>
    <v t="i">29</v>
    <v t="i">30</v>
    <v t="i">31</v>
    <v t="i">32</v>
    <v t="i">33</v>
    <v t="i">36</v>
    <v t="i">37</v>
    <v t="i">38</v>
    <v t="i">39</v>
    <v t="i">40</v>
    <v t="i">43</v>
    <v t="i">44</v>
    <v t="i">45</v>
    <v t="i">47</v>
    <v t="i">51</v>
    <v t="i">52</v>
    <v t="i">53</v>
    <v t="i">54</v>
    <v t="i">57</v>
    <v t="i">58</v>
    <v t="i">59</v>
    <v t="i">60</v>
    <v t="i">61</v>
    <v t="i">64</v>
    <v t="i">65</v>
    <v t="i">66</v>
    <v t="i">67</v>
    <v t="i">71</v>
    <v t="i">72</v>
    <v t="i">73</v>
    <v t="i">74</v>
    <v t="i">75</v>
    <v t="i">78</v>
    <v t="i">79</v>
    <v t="i">80</v>
    <v t="i">81</v>
    <v t="i">82</v>
    <v t="i">85</v>
    <v t="i">86</v>
    <v t="i">87</v>
    <v t="i">88</v>
    <v t="i">89</v>
    <v t="i">92</v>
    <v t="i">93</v>
    <v t="i">94</v>
    <v t="i">95</v>
    <v t="i">96</v>
    <v t="i">99</v>
    <v t="i">100</v>
    <v t="i">101</v>
    <v t="i">102</v>
    <v t="i">106</v>
    <v t="i">107</v>
    <v t="i">108</v>
    <v t="i">109</v>
    <v t="i">110</v>
    <v t="i">113</v>
    <v t="i">114</v>
    <v t="i">115</v>
    <v t="i">116</v>
    <v t="i">117</v>
    <v t="i">120</v>
    <v t="i">121</v>
    <v t="i">122</v>
    <v t="i">123</v>
    <v t="i">127</v>
    <v t="i">128</v>
    <v t="i">129</v>
    <v t="i">130</v>
    <v t="i">131</v>
    <v t="i">134</v>
    <v t="i">135</v>
    <v t="i">136</v>
    <v t="i">137</v>
    <v t="i">141</v>
    <v t="i">142</v>
    <v t="i">143</v>
    <v t="i">144</v>
    <v t="i">145</v>
    <v t="i">148</v>
    <v t="i">149</v>
    <v t="i">150</v>
    <v t="i">151</v>
    <v t="i">152</v>
    <v t="i">155</v>
    <v t="i">156</v>
    <v t="i">157</v>
    <v t="i">158</v>
    <v t="i">159</v>
    <v t="i">162</v>
    <v t="i">163</v>
    <v t="i">164</v>
    <v t="i">165</v>
    <v t="i">166</v>
    <v t="i">169</v>
    <v t="i">170</v>
    <v t="i">171</v>
    <v t="i">172</v>
    <v t="i">173</v>
    <v t="i">176</v>
    <v t="i">177</v>
    <v t="i">178</v>
    <v t="i">179</v>
    <v t="i">180</v>
    <v t="i">183</v>
    <v t="i">184</v>
    <v t="i">185</v>
    <v t="i">186</v>
    <v t="i">187</v>
    <v t="i">190</v>
    <v t="i">191</v>
    <v t="i">192</v>
    <v t="i">193</v>
    <v t="i">194</v>
    <v t="i">197</v>
    <v t="i">198</v>
    <v t="i">199</v>
    <v t="i">200</v>
    <v t="i">201</v>
    <v t="i">204</v>
    <v t="i">205</v>
    <v t="i">207</v>
    <v t="i">208</v>
    <v t="i">211</v>
    <v t="i">212</v>
    <v t="i">213</v>
    <v t="i">214</v>
    <v t="i">215</v>
    <v t="i">218</v>
    <v t="i">219</v>
    <v t="i">220</v>
    <v t="i">221</v>
    <v t="i">222</v>
    <v t="i">225</v>
    <v t="i">226</v>
    <v t="i">227</v>
    <v t="i">228</v>
    <v t="i">229</v>
    <v t="i">232</v>
    <v t="i">233</v>
    <v t="i">234</v>
    <v t="i">235</v>
    <v t="i">236</v>
    <v t="i">239</v>
    <v t="i">241</v>
    <v t="i">242</v>
    <v t="i">243</v>
    <v t="i">246</v>
    <v t="i">247</v>
    <v t="i">248</v>
    <v t="i">249</v>
    <v t="i">250</v>
    <v t="i">253</v>
    <v t="i">254</v>
    <v t="i">255</v>
    <v t="i">256</v>
    <v t="i">260</v>
    <v t="i">261</v>
    <v t="i">262</v>
    <v t="i">263</v>
    <v t="i">264</v>
    <v t="i">267</v>
    <v t="i">268</v>
    <v t="i">269</v>
    <v t="i">270</v>
    <v t="i">271</v>
    <v t="i">274</v>
    <v t="i">275</v>
    <v t="i">276</v>
    <v t="i">277</v>
    <v t="i">278</v>
    <v t="i">281</v>
    <v t="i">282</v>
    <v t="i">283</v>
    <v t="i">288</v>
    <v t="i">289</v>
    <v t="i">290</v>
    <v t="i">291</v>
    <v t="i">292</v>
    <v t="i">295</v>
    <v t="i">296</v>
    <v t="i">297</v>
    <v t="i">298</v>
    <v t="i">299</v>
    <v t="i">302</v>
    <v t="i">304</v>
    <v t="i">305</v>
    <v t="i">306</v>
    <v t="i">309</v>
    <v t="i">310</v>
    <v t="i">311</v>
    <v t="i">312</v>
    <v t="i">313</v>
    <v t="i">316</v>
    <v t="i">317</v>
    <v t="i">318</v>
    <v t="i">319</v>
    <v t="i">320</v>
    <v t="i">323</v>
    <v t="i">324</v>
    <v t="i">325</v>
    <v t="i">326</v>
    <v t="i">327</v>
    <v t="i">330</v>
    <v t="i">331</v>
    <v t="i">332</v>
    <v t="i">333</v>
    <v t="i">334</v>
    <v t="i">337</v>
    <v t="i">338</v>
    <v t="i">339</v>
    <v t="i">340</v>
    <v t="i">341</v>
    <v t="i">344</v>
    <v t="i">345</v>
    <v t="i">346</v>
    <v t="i">347</v>
    <v t="i">348</v>
    <v t="i">351</v>
    <v t="i">352</v>
    <v t="i">353</v>
    <v t="i">354</v>
    <v t="i">355</v>
    <v t="i">358</v>
    <v t="i">359</v>
    <v t="i">360</v>
    <v t="i">361</v>
    <v t="i">362</v>
  </a>
  <a r="1" c="247">
    <v>15834.35</v>
    <v>15818.25</v>
    <v>15879.65</v>
    <v>15727.9</v>
    <v>15689.8</v>
    <v>15692.6</v>
    <v>15812.35</v>
    <v>15853.95</v>
    <v>15924.2</v>
    <v>15923.4</v>
    <v>15752.4</v>
    <v>15632.1</v>
    <v>15824.05</v>
    <v>15856.05</v>
    <v>15824.45</v>
    <v>15746.45</v>
    <v>15709.4</v>
    <v>15778.45</v>
    <v>15763.05</v>
    <v>15885.15</v>
    <v>16130.75</v>
    <v>16258.8</v>
    <v>16294.6</v>
    <v>16238.2</v>
    <v>16258.25</v>
    <v>16280.1</v>
    <v>16282.25</v>
    <v>16364.4</v>
    <v>16529.099999999999</v>
    <v>16563.05</v>
    <v>16614.599999999999</v>
    <v>16568.849999999999</v>
    <v>16450.5</v>
    <v>16624.599999999999</v>
    <v>16634.650000000001</v>
    <v>16636.900000000001</v>
    <v>16705.2</v>
    <v>16931.05</v>
    <v>17132.2</v>
    <v>17076.25</v>
    <v>17234.150000000001</v>
    <v>17323.599999999999</v>
    <v>17377.8</v>
    <v>17362.099999999999</v>
    <v>17353.5</v>
    <v>17369.25</v>
    <v>17355.3</v>
    <v>17380</v>
    <v>17519.45</v>
    <v>17629.5</v>
    <v>17585.150000000001</v>
    <v>17396.900000000001</v>
    <v>17562</v>
    <v>17546.650000000001</v>
    <v>17822.95</v>
    <v>17853.2</v>
    <v>17855.099999999999</v>
    <v>17748.599999999999</v>
    <v>17711.3</v>
    <v>17618.150000000001</v>
    <v>17532.05</v>
    <v>17691.25</v>
    <v>17822.3</v>
    <v>17646</v>
    <v>17790.349999999999</v>
    <v>17895.2</v>
    <v>17945.95</v>
    <v>17991.95</v>
    <v>18161.75</v>
    <v>18338.55</v>
    <v>18477.05</v>
    <v>18418.75</v>
    <v>18266.599999999999</v>
    <v>18178.099999999999</v>
    <v>18114.900000000001</v>
    <v>18125.400000000001</v>
    <v>18268.400000000001</v>
    <v>18210.95</v>
    <v>17857.25</v>
    <v>17671.650000000001</v>
    <v>17929.650000000001</v>
    <v>17888.95</v>
    <v>17829.2</v>
    <v>17916.8</v>
    <v>18068.55</v>
    <v>18044.25</v>
    <v>18017.2</v>
    <v>17873.599999999999</v>
    <v>18102.75</v>
    <v>18109.45</v>
    <v>17999.2</v>
    <v>17898.650000000001</v>
    <v>17764.8</v>
    <v>17416.55</v>
    <v>17503.349999999999</v>
    <v>17415.05</v>
    <v>17536.25</v>
    <v>17026.45</v>
    <v>17053.95</v>
    <v>16983.2</v>
    <v>17166.900000000001</v>
    <v>17401.650000000001</v>
    <v>17196.7</v>
    <v>16912.25</v>
    <v>17176.7</v>
    <v>17469.75</v>
    <v>17516.849999999999</v>
    <v>17511.3</v>
    <v>17368.25</v>
    <v>17324.900000000001</v>
    <v>17221.400000000001</v>
    <v>17248.400000000001</v>
    <v>16985.2</v>
    <v>16614.2</v>
    <v>16770.849999999999</v>
    <v>16955.45</v>
    <v>17072.599999999999</v>
    <v>17003.75</v>
    <v>17086.25</v>
    <v>17233.25</v>
    <v>17213.599999999999</v>
    <v>17203.95</v>
    <v>17354.05</v>
    <v>17625.7</v>
    <v>17805.25</v>
    <v>17925.25</v>
    <v>17745.900000000001</v>
    <v>17812.7</v>
    <v>18003.3</v>
    <v>18055.75</v>
    <v>18212.349999999999</v>
    <v>18257.8</v>
    <v>18255.75</v>
    <v>18308.099999999999</v>
    <v>18113.05</v>
    <v>17938.400000000001</v>
    <v>17757</v>
    <v>17617.150000000001</v>
    <v>17149.099999999999</v>
    <v>17277.95</v>
    <v>17110.150000000001</v>
    <v>17101.95</v>
    <v>17339.849999999999</v>
    <v>17576.849999999999</v>
    <v>17780</v>
    <v>17560.2</v>
    <v>17516.3</v>
    <v>17213.599999999999</v>
    <v>17266.75</v>
    <v>17463.8</v>
    <v>17605.849999999999</v>
    <v>17374.75</v>
    <v>16842.8</v>
    <v>17352.45</v>
    <v>17322.2</v>
    <v>17304.599999999999</v>
    <v>17276.3</v>
    <v>17206.650000000001</v>
    <v>17092.2</v>
    <v>17063.25</v>
    <v>16247.95</v>
    <v>16658.400000000001</v>
    <v>16793.900000000001</v>
    <v>16605.95</v>
    <v>16498.05</v>
    <v>16245.35</v>
    <v>15863.15</v>
    <v>16013.45</v>
    <v>16345.35</v>
    <v>16594.900000000001</v>
    <v>16630.45</v>
    <v>16871.3</v>
    <v>16663</v>
    <v>16975.349999999999</v>
    <v>17287.05</v>
    <v>17117.599999999999</v>
    <v>17315.5</v>
    <v>17245.650000000001</v>
    <v>17222.75</v>
    <v>17153</v>
    <v>17222</v>
    <v>17325.3</v>
    <v>17498.25</v>
    <v>17464.75</v>
    <v>17670.45</v>
    <v>18053.400000000001</v>
    <v>17957.400000000001</v>
    <v>17807.650000000001</v>
    <v>17639.55</v>
    <v>17784.349999999999</v>
    <v>17674.95</v>
    <v>17530.3</v>
    <v>17475.650000000001</v>
    <v>17173.650000000001</v>
    <v>16958.650000000001</v>
    <v>17136.55</v>
    <v>17392.599999999999</v>
    <v>17171.95</v>
    <v>16953.95</v>
    <v>17200.8</v>
    <v>17038.400000000001</v>
    <v>17245.05</v>
    <v>17102.55</v>
    <v>17069.099999999999</v>
    <v>16677.599999999999</v>
    <v>16682.650000000001</v>
    <v>16411.25</v>
    <v>16301.85</v>
    <v>16240.05</v>
    <v>16167.1</v>
    <v>15808</v>
    <v>15782.15</v>
    <v>15842.3</v>
    <v>16259.3</v>
    <v>16240.3</v>
    <v>15809.4</v>
    <v>16266.15</v>
    <v>16214.7</v>
    <v>16125.15</v>
    <v>16025.8</v>
    <v>16170.15</v>
    <v>16352.45</v>
    <v>16661.400000000001</v>
    <v>16584.55</v>
    <v>16522.75</v>
    <v>16628</v>
    <v>16584.3</v>
    <v>16569.55</v>
    <v>16416.349999999999</v>
    <v>16356.25</v>
    <v>16478.099999999999</v>
    <v>16201.8</v>
    <v>15774.4</v>
    <v>15732.1</v>
    <v>15692.15</v>
    <v>15360.6</v>
    <v>15293.5</v>
    <v>15350.15</v>
    <v>15638.8</v>
    <v>15413.3</v>
    <v>15556.65</v>
    <v>15699.25</v>
    <v>15832.05</v>
    <v>15850.2</v>
    <v>15799.1</v>
    <v>15780.25</v>
    <v>15752.05</v>
  </a>
  <a r="1">
    <v>15834.35</v>
  </a>
  <a r="1" c="247">
    <v>10746.45</v>
    <v>10559.7</v>
    <v>10552.5</v>
    <v>10456</v>
    <v>10420.299999999999</v>
    <v>10438.200000000001</v>
    <v>10497.8</v>
    <v>10467.9</v>
    <v>10426</v>
    <v>10428.450000000001</v>
    <v>10310.9</v>
    <v>10222.200000000001</v>
    <v>10235.799999999999</v>
    <v>10201.35</v>
    <v>10137.950000000001</v>
    <v>10094.35</v>
    <v>10000.4</v>
    <v>9956.65</v>
    <v>10048.5</v>
    <v>10183.450000000001</v>
    <v>10342.6</v>
    <v>10246.799999999999</v>
    <v>10224.9</v>
    <v>10249.5</v>
    <v>10239</v>
    <v>10158.75</v>
    <v>10140.4</v>
    <v>10180.549999999999</v>
    <v>10178.299999999999</v>
    <v>10088.799999999999</v>
    <v>10088.299999999999</v>
    <v>10067.950000000001</v>
    <v>9904.7000000000007</v>
    <v>9832.7999999999993</v>
    <v>9808.65</v>
    <v>9763.1</v>
    <v>9793.85</v>
    <v>9957.9</v>
    <v>10034.450000000001</v>
    <v>10043.9</v>
    <v>10022.450000000001</v>
    <v>10124.75</v>
    <v>10167.25</v>
    <v>10152.700000000001</v>
    <v>10100.4</v>
    <v>10112.6</v>
    <v>10120.15</v>
    <v>10209.6</v>
    <v>10297</v>
    <v>10351.450000000001</v>
    <v>10351.450000000001</v>
    <v>10202.65</v>
    <v>10155.950000000001</v>
    <v>10284.6</v>
    <v>10372.950000000001</v>
    <v>10429.049999999999</v>
    <v>10765.15</v>
    <v>10695.95</v>
    <v>10655.5</v>
    <v>10598.45</v>
    <v>10596.95</v>
    <v>10641.15</v>
    <v>10692</v>
    <v>10567.55</v>
    <v>11031.8</v>
    <v>11079.35</v>
    <v>11375.55</v>
    <v>11476.1</v>
    <v>11870</v>
    <v>11800.3</v>
    <v>11814.8</v>
    <v>11626.85</v>
    <v>11493.3</v>
    <v>11557.4</v>
    <v>11433.95</v>
    <v>11228.2</v>
    <v>11452.25</v>
    <v>11395.15</v>
    <v>11260.9</v>
    <v>11297.45</v>
    <v>11421</v>
    <v>11521.25</v>
    <v>11401.2</v>
    <v>11569.8</v>
    <v>11645.75</v>
    <v>11766.25</v>
    <v>11829.15</v>
    <v>11690.15</v>
    <v>11706.5</v>
    <v>11687.65</v>
    <v>11977.3</v>
    <v>12061.8</v>
    <v>11747.45</v>
    <v>11379.75</v>
    <v>11455.7</v>
    <v>11308.85</v>
    <v>11247.75</v>
    <v>10759.6</v>
    <v>10704.15</v>
    <v>10603.55</v>
    <v>10758.15</v>
    <v>10873.15</v>
    <v>10788.75</v>
    <v>10589.8</v>
    <v>10759</v>
    <v>11007.7</v>
    <v>11058.75</v>
    <v>11080.05</v>
    <v>11047.15</v>
    <v>10972.15</v>
    <v>11026</v>
    <v>10945.75</v>
    <v>10678.65</v>
    <v>10405.299999999999</v>
    <v>10483.9</v>
    <v>10652.55</v>
    <v>10731.05</v>
    <v>10620.75</v>
    <v>10641.65</v>
    <v>10783.85</v>
    <v>10829.55</v>
    <v>10755.65</v>
    <v>10936.9</v>
    <v>11114.55</v>
    <v>11139.4</v>
    <v>11256.85</v>
    <v>11316.6</v>
    <v>11290.9</v>
    <v>11501.7</v>
    <v>11479.7</v>
    <v>11645.9</v>
    <v>11686.15</v>
    <v>11643.05</v>
    <v>11881.25</v>
    <v>11598.75</v>
    <v>11681.4</v>
    <v>11583.2</v>
    <v>11561.75</v>
    <v>11261.2</v>
    <v>11522.75</v>
    <v>11561.6</v>
    <v>11493.4</v>
    <v>11703.5</v>
    <v>11616.1</v>
    <v>11632.4</v>
    <v>11683.4</v>
    <v>11560.6</v>
    <v>11407.25</v>
    <v>11429.8</v>
    <v>11680.15</v>
    <v>11674.05</v>
    <v>11552.9</v>
    <v>11107.15</v>
    <v>11552.3</v>
    <v>11509.7</v>
    <v>11492.85</v>
    <v>11420.45</v>
    <v>11361.6</v>
    <v>11343.05</v>
    <v>11318.7</v>
    <v>10609.8</v>
    <v>10895.3</v>
    <v>10820.55</v>
    <v>10500.45</v>
    <v>10261.1</v>
    <v>9896.65</v>
    <v>9480.4500000000007</v>
    <v>9560</v>
    <v>9832.35</v>
    <v>10019.35</v>
    <v>9979.7000000000007</v>
    <v>10074.299999999999</v>
    <v>10131.299999999999</v>
    <v>10350.1</v>
    <v>10576</v>
    <v>10448.4</v>
    <v>10572.9</v>
    <v>10463.450000000001</v>
    <v>10412.4</v>
    <v>10354.15</v>
    <v>10421.6</v>
    <v>10416.25</v>
    <v>10542.15</v>
    <v>10552.1</v>
    <v>10676.85</v>
    <v>10803.85</v>
    <v>10936.5</v>
    <v>10906.8</v>
    <v>10820.7</v>
    <v>10894.3</v>
    <v>10882.1</v>
    <v>10788.8</v>
    <v>10698.3</v>
    <v>10745.75</v>
    <v>10615.15</v>
    <v>10848.7</v>
    <v>11090.55</v>
    <v>11028.15</v>
    <v>10916.5</v>
    <v>11221.75</v>
    <v>11158.85</v>
    <v>11192.05</v>
    <v>11078.1</v>
    <v>10938.3</v>
    <v>10661</v>
    <v>10705.7</v>
    <v>10518.45</v>
    <v>10483.5</v>
    <v>10472.450000000001</v>
    <v>10377.4</v>
    <v>10164.35</v>
    <v>10412.35</v>
    <v>10649.1</v>
    <v>10911.15</v>
    <v>10909.45</v>
    <v>10618</v>
    <v>10914.6</v>
    <v>11115.2</v>
    <v>11116.3</v>
    <v>11011.5</v>
    <v>11097.15</v>
    <v>11270.25</v>
    <v>11491.4</v>
    <v>11586.6</v>
    <v>11563</v>
    <v>11491.4</v>
    <v>11282.15</v>
    <v>11303.15</v>
    <v>11362.2</v>
    <v>11382.35</v>
    <v>11419.25</v>
    <v>11394</v>
    <v>11165.65</v>
    <v>11104.15</v>
    <v>11206.75</v>
    <v>10956.6</v>
    <v>10830.9</v>
    <v>10754.7</v>
    <v>10974.2</v>
    <v>10881.4</v>
    <v>11359.5</v>
    <v>11583.25</v>
    <v>11686.05</v>
    <v>11832.55</v>
    <v>11850.5</v>
    <v>11701.15</v>
    <v>11711.95</v>
  </a>
  <a r="1">
    <v>10746.45</v>
  </a>
  <a r="1" c="247">
    <v>35212</v>
    <v>35579.15</v>
    <v>35771.300000000003</v>
    <v>35274.1</v>
    <v>35071.949999999997</v>
    <v>35198.9</v>
    <v>35673.4</v>
    <v>35668.25</v>
    <v>35907.65</v>
    <v>35751.800000000003</v>
    <v>35079.199999999997</v>
    <v>34415.449999999997</v>
    <v>34677.300000000003</v>
    <v>35034.400000000001</v>
    <v>34949.699999999997</v>
    <v>34797.449999999997</v>
    <v>34532.9</v>
    <v>34691.5</v>
    <v>34584.35</v>
    <v>34710</v>
    <v>35207.449999999997</v>
    <v>36028.050000000003</v>
    <v>35834.75</v>
    <v>35809.25</v>
    <v>36028.949999999997</v>
    <v>36034.1</v>
    <v>35806.400000000001</v>
    <v>35937.050000000003</v>
    <v>36169.35</v>
    <v>36094.5</v>
    <v>35867.449999999997</v>
    <v>35554.5</v>
    <v>35033.85</v>
    <v>35712.1</v>
    <v>35586.25</v>
    <v>35617.550000000003</v>
    <v>35627.800000000003</v>
    <v>36347.65</v>
    <v>36424.6</v>
    <v>36574.300000000003</v>
    <v>36831.300000000003</v>
    <v>36761.15</v>
    <v>36592.35</v>
    <v>36468.800000000003</v>
    <v>36768.199999999997</v>
    <v>36683.199999999997</v>
    <v>36471.800000000003</v>
    <v>36613.050000000003</v>
    <v>36852.25</v>
    <v>37668.6</v>
    <v>37811.949999999997</v>
    <v>37145.699999999997</v>
    <v>37235.85</v>
    <v>36944.65</v>
    <v>37771.699999999997</v>
    <v>37830.300000000003</v>
    <v>38171.25</v>
    <v>37945</v>
    <v>37743</v>
    <v>37425.1</v>
    <v>37225.9</v>
    <v>37579.65</v>
    <v>37741</v>
    <v>37521.550000000003</v>
    <v>37753.199999999997</v>
    <v>37775.25</v>
    <v>38293.800000000003</v>
    <v>38521.5</v>
    <v>38635.75</v>
    <v>39340.9</v>
    <v>39684.800000000003</v>
    <v>39540.5</v>
    <v>39518.199999999997</v>
    <v>40030.199999999997</v>
    <v>40323.65</v>
    <v>41192.400000000001</v>
    <v>41238.300000000003</v>
    <v>40874.35</v>
    <v>39508.949999999997</v>
    <v>39115.599999999999</v>
    <v>39763.75</v>
    <v>39938.449999999997</v>
    <v>39402.050000000003</v>
    <v>39573.699999999997</v>
    <v>39438.25</v>
    <v>39368.800000000003</v>
    <v>39023.25</v>
    <v>38560.199999999997</v>
    <v>38733.35</v>
    <v>38702.35</v>
    <v>38307.1</v>
    <v>38041.550000000003</v>
    <v>37976.25</v>
    <v>37128.800000000003</v>
    <v>37272.800000000003</v>
    <v>37441.949999999997</v>
    <v>37364.75</v>
    <v>36025.5</v>
    <v>35976.449999999997</v>
    <v>35695.300000000003</v>
    <v>36364.9</v>
    <v>36508.25</v>
    <v>36197.15</v>
    <v>35735.9</v>
    <v>36618.400000000001</v>
    <v>37284.699999999997</v>
    <v>37082.449999999997</v>
    <v>37105.65</v>
    <v>36925.25</v>
    <v>36893.949999999997</v>
    <v>36789.550000000003</v>
    <v>36548.65</v>
    <v>35618.65</v>
    <v>34439.85</v>
    <v>34607.85</v>
    <v>35029.5</v>
    <v>35191.15</v>
    <v>34857.050000000003</v>
    <v>35057.9</v>
    <v>35183.800000000003</v>
    <v>35045.4</v>
    <v>35063.599999999999</v>
    <v>35481.699999999997</v>
    <v>36421.9</v>
    <v>36840.15</v>
    <v>37695.9</v>
    <v>37490.25</v>
    <v>37739.599999999999</v>
    <v>38347.9</v>
    <v>38442.199999999997</v>
    <v>38727.550000000003</v>
    <v>38469.949999999997</v>
    <v>38370.400000000001</v>
    <v>38216.15</v>
    <v>38210.300000000003</v>
    <v>38041.35</v>
    <v>37850.85</v>
    <v>37574.300000000003</v>
    <v>36947.550000000003</v>
    <v>37706.75</v>
    <v>37982.1</v>
    <v>37689.4</v>
    <v>37975.35</v>
    <v>38505.5</v>
    <v>39330.5</v>
    <v>39010</v>
    <v>38789.35</v>
    <v>37995.449999999997</v>
    <v>38028.449999999997</v>
    <v>38610.25</v>
    <v>39010.949999999997</v>
    <v>38517.25</v>
    <v>36908.550000000003</v>
    <v>38170.1</v>
    <v>37953.800000000003</v>
    <v>37531.65</v>
    <v>37599.15</v>
    <v>37685.599999999999</v>
    <v>37371.65</v>
    <v>37392.050000000003</v>
    <v>35228.1</v>
    <v>36430.75</v>
    <v>36205.300000000003</v>
    <v>35372.800000000003</v>
    <v>34944.300000000003</v>
    <v>34407.800000000003</v>
    <v>32871.25</v>
    <v>33158.1</v>
    <v>33815.449999999997</v>
    <v>34475.599999999999</v>
    <v>34546.25</v>
    <v>35312.15</v>
    <v>35022.65</v>
    <v>35748.25</v>
    <v>36428.550000000003</v>
    <v>36018.5</v>
    <v>36348.550000000003</v>
    <v>36147.35</v>
    <v>35527.1</v>
    <v>35410.1</v>
    <v>35710.5</v>
    <v>35847.4</v>
    <v>36334.300000000003</v>
    <v>36373.599999999999</v>
    <v>37148.5</v>
    <v>38635.199999999997</v>
    <v>38067.9</v>
    <v>37632.800000000003</v>
    <v>37557.35</v>
    <v>37752.050000000003</v>
    <v>37613.800000000003</v>
    <v>37747.4</v>
    <v>37463.4</v>
    <v>36729</v>
    <v>36341.599999999999</v>
    <v>36314.9</v>
    <v>36816.1</v>
    <v>36044.75</v>
    <v>36082.35</v>
    <v>36404.800000000003</v>
    <v>36028.85</v>
    <v>36422.199999999997</v>
    <v>36088.15</v>
    <v>36163.75</v>
    <v>35264.550000000003</v>
    <v>35232.85</v>
    <v>34591.199999999997</v>
    <v>34275.4</v>
    <v>34482.65</v>
    <v>34693.15</v>
    <v>33532.15</v>
    <v>33121.35</v>
    <v>33597.599999999999</v>
    <v>34301.9</v>
    <v>34163.699999999997</v>
    <v>33315.65</v>
    <v>34276.400000000001</v>
    <v>34247.599999999999</v>
    <v>34290.15</v>
    <v>34339.5</v>
    <v>35094.9</v>
    <v>35613.300000000003</v>
    <v>35826.949999999997</v>
    <v>35487.4</v>
    <v>35620.800000000003</v>
    <v>35613.65</v>
    <v>35275.050000000003</v>
    <v>35310.199999999997</v>
    <v>34996</v>
    <v>34946.15</v>
    <v>35085.449999999997</v>
    <v>34483.800000000003</v>
    <v>33405.85</v>
    <v>33311.35</v>
    <v>33339</v>
    <v>32617.1</v>
    <v>32743.05</v>
    <v>32684.799999999999</v>
    <v>33191.75</v>
    <v>32845.300000000003</v>
    <v>33135</v>
    <v>33627.449999999997</v>
    <v>33811.25</v>
    <v>33642.449999999997</v>
    <v>33269.9</v>
    <v>33425.1</v>
    <v>33539.449999999997</v>
  </a>
  <a r="1">
    <v>35212</v>
  </a>
  <a r="1" c="248">
    <v>36390.9</v>
    <v>36238.5</v>
    <v>36447.050000000003</v>
    <v>36179.1</v>
    <v>36184.400000000001</v>
    <v>36176.65</v>
    <v>36110.300000000003</v>
    <v>36073.199999999997</v>
    <v>36182.949999999997</v>
    <v>36253.550000000003</v>
    <v>36180.400000000001</v>
    <v>36230.25</v>
    <v>36263.599999999999</v>
    <v>36558.65</v>
    <v>36486.75</v>
    <v>36360.800000000003</v>
    <v>36360.35</v>
    <v>35990.050000000003</v>
    <v>36051.9</v>
    <v>36199.949999999997</v>
    <v>36826.050000000003</v>
    <v>36482.449999999997</v>
    <v>36701.449999999997</v>
    <v>36669.800000000003</v>
    <v>36691.9</v>
    <v>36537.25</v>
    <v>36425.85</v>
    <v>36521.85</v>
    <v>36842.050000000003</v>
    <v>36954.25</v>
    <v>37478.550000000003</v>
    <v>37738.300000000003</v>
    <v>38596.050000000003</v>
    <v>38489.5</v>
    <v>38232.800000000003</v>
    <v>38448.1</v>
    <v>38670.699999999997</v>
    <v>38819.5</v>
    <v>39150.199999999997</v>
    <v>39529.699999999997</v>
    <v>39644.699999999997</v>
    <v>40296.400000000001</v>
    <v>40226.25</v>
    <v>40169.050000000003</v>
    <v>40289.85</v>
    <v>40263.449999999997</v>
    <v>40577.949999999997</v>
    <v>40592.35</v>
    <v>40469.550000000003</v>
    <v>40504.5</v>
    <v>41007.599999999999</v>
    <v>40798.9</v>
    <v>41169.699999999997</v>
    <v>41619.949999999997</v>
    <v>41507.25</v>
    <v>41548.800000000003</v>
    <v>41090.9</v>
    <v>40720.6</v>
    <v>40682.949999999997</v>
    <v>40472.15</v>
    <v>40426.550000000003</v>
    <v>40399</v>
    <v>40445.449999999997</v>
    <v>40427.5</v>
    <v>40167.449999999997</v>
    <v>40226.400000000001</v>
    <v>39993.35</v>
    <v>40318.050000000003</v>
    <v>40808.75</v>
    <v>41149.4</v>
    <v>41377.199999999997</v>
    <v>41564.15</v>
    <v>40237.300000000003</v>
    <v>39696.35</v>
    <v>39354.449999999997</v>
    <v>38874.800000000003</v>
    <v>38491</v>
    <v>38826.85</v>
    <v>38946.1</v>
    <v>38208.550000000003</v>
    <v>38222.1</v>
    <v>38663.65</v>
    <v>38616.199999999997</v>
    <v>38370.1</v>
    <v>38710.1</v>
    <v>39094.75</v>
    <v>38964.25</v>
    <v>38917.35</v>
    <v>38542.550000000003</v>
    <v>38912.75</v>
    <v>39278.300000000003</v>
    <v>39014.65</v>
    <v>39013.449999999997</v>
    <v>38866.5</v>
    <v>38351.65</v>
    <v>38560.1</v>
    <v>38178.199999999997</v>
    <v>38259.75</v>
    <v>37547.15</v>
    <v>37324.85</v>
    <v>37386.949999999997</v>
    <v>37457.85</v>
    <v>37892.6</v>
    <v>37498.1</v>
    <v>36821.85</v>
    <v>37175.85</v>
    <v>37659.949999999997</v>
    <v>38201.65</v>
    <v>38189.550000000003</v>
    <v>37823.550000000003</v>
    <v>37642.6</v>
    <v>37424.65</v>
    <v>37244.35</v>
    <v>36438</v>
    <v>36084.65</v>
    <v>36336.800000000003</v>
    <v>36505.550000000003</v>
    <v>36995.1</v>
    <v>36913.75</v>
    <v>36883.4</v>
    <v>37162.699999999997</v>
    <v>37028.699999999997</v>
    <v>37075.65</v>
    <v>37579.949999999997</v>
    <v>37606.050000000003</v>
    <v>37800.35</v>
    <v>37910.949999999997</v>
    <v>37622.5</v>
    <v>37864.449999999997</v>
    <v>37984.050000000003</v>
    <v>37849.9</v>
    <v>37992.949999999997</v>
    <v>38087.25</v>
    <v>37816</v>
    <v>37988.9</v>
    <v>37503.15</v>
    <v>37106.400000000001</v>
    <v>36681.4</v>
    <v>36812.9</v>
    <v>35941.35</v>
    <v>36382.85</v>
    <v>35966.800000000003</v>
    <v>36188.300000000003</v>
    <v>36467.25</v>
    <v>37183.800000000003</v>
    <v>37581.5</v>
    <v>37467.199999999997</v>
    <v>37508.400000000001</v>
    <v>36764.949999999997</v>
    <v>36765.949999999997</v>
    <v>36852.85</v>
    <v>36982.550000000003</v>
    <v>36671.65</v>
    <v>35661.25</v>
    <v>36438.699999999997</v>
    <v>36460.75</v>
    <v>36571.699999999997</v>
    <v>36498.699999999997</v>
    <v>36200.300000000003</v>
    <v>35879.85</v>
    <v>35933.1</v>
    <v>34735.15</v>
    <v>35292.550000000003</v>
    <v>35515.4</v>
    <v>35364.449999999997</v>
    <v>35019.599999999999</v>
    <v>34627.85</v>
    <v>33657.449999999997</v>
    <v>34006.9</v>
    <v>34486.949999999997</v>
    <v>35530.300000000003</v>
    <v>35613.65</v>
    <v>35589.4</v>
    <v>35649.949999999997</v>
    <v>36273.599999999999</v>
    <v>36782.699999999997</v>
    <v>36149.35</v>
    <v>35887.050000000003</v>
    <v>35789.85</v>
    <v>35797.15</v>
    <v>35522.75</v>
    <v>35659.449999999997</v>
    <v>35640.15</v>
    <v>35858.25</v>
    <v>36287.75</v>
    <v>36712.15</v>
    <v>37191.75</v>
    <v>37656.800000000003</v>
    <v>37588.9</v>
    <v>37561.699999999997</v>
    <v>38322.65</v>
    <v>38236.25</v>
    <v>37931.4</v>
    <v>38191.4</v>
    <v>38422.1</v>
    <v>37337.4</v>
    <v>37722.800000000003</v>
    <v>38005.9</v>
    <v>37775.449999999997</v>
    <v>37167.4</v>
    <v>37866.699999999997</v>
    <v>37634.5</v>
    <v>38460.25</v>
    <v>38204.15</v>
    <v>38285.300000000003</v>
    <v>37621.800000000003</v>
    <v>37408.050000000003</v>
    <v>37279.300000000003</v>
    <v>36732</v>
    <v>36911.9</v>
    <v>36658.400000000001</v>
    <v>36221.75</v>
    <v>36887.15</v>
    <v>36759.5</v>
    <v>37518.75</v>
    <v>37989.050000000003</v>
    <v>37740.449999999997</v>
    <v>38546.35</v>
    <v>38510.800000000003</v>
    <v>38010.85</v>
    <v>37930.949999999997</v>
    <v>37849.199999999997</v>
    <v>38242.699999999997</v>
    <v>38610.400000000001</v>
    <v>38713.449999999997</v>
    <v>38434.550000000003</v>
    <v>38497.300000000003</v>
    <v>38273.9</v>
    <v>38238.449999999997</v>
    <v>37648.85</v>
    <v>37254.35</v>
    <v>37440.65</v>
    <v>37428.699999999997</v>
    <v>37078.1</v>
    <v>36999.15</v>
    <v>36830.9</v>
    <v>36621.15</v>
    <v>36264.550000000003</v>
    <v>36915.75</v>
    <v>37317.75</v>
    <v>36963.300000000003</v>
    <v>37316.5</v>
    <v>37778.85</v>
    <v>38103.199999999997</v>
    <v>38173.1</v>
    <v>37688.35</v>
    <v>37664.550000000003</v>
    <v>38725.85</v>
  </a>
  <a r="1">
    <v>36390.9</v>
  </a>
  <a r="1" c="247">
    <v>28950.6</v>
    <v>28649.4</v>
    <v>28734.65</v>
    <v>28749</v>
    <v>28662.2</v>
    <v>28532.35</v>
    <v>28439.75</v>
    <v>29339.85</v>
    <v>29718.05</v>
    <v>29400.25</v>
    <v>29264</v>
    <v>29252.5</v>
    <v>29779.95</v>
    <v>29894.3</v>
    <v>29940.400000000001</v>
    <v>29892.55</v>
    <v>29954.15</v>
    <v>30371.4</v>
    <v>30480.05</v>
    <v>30803.05</v>
    <v>31165.85</v>
    <v>30977.15</v>
    <v>31211.200000000001</v>
    <v>31303.3</v>
    <v>31441</v>
    <v>31713.4</v>
    <v>31670</v>
    <v>32245.1</v>
    <v>32678.799999999999</v>
    <v>32577.95</v>
    <v>33414.75</v>
    <v>33448.9</v>
    <v>33351.35</v>
    <v>33838.400000000001</v>
    <v>34083.949999999997</v>
    <v>34041.1</v>
    <v>34309.800000000003</v>
    <v>34109.25</v>
    <v>34570.25</v>
    <v>34110.5</v>
    <v>34680.300000000003</v>
    <v>34891.199999999997</v>
    <v>35415.1</v>
    <v>34951.300000000003</v>
    <v>34678.199999999997</v>
    <v>34802.300000000003</v>
    <v>35129.599999999999</v>
    <v>35431.5</v>
    <v>36075.199999999997</v>
    <v>35852.449999999997</v>
    <v>35646.5</v>
    <v>35400.050000000003</v>
    <v>36086.050000000003</v>
    <v>36422.449999999997</v>
    <v>36816.9</v>
    <v>37103.25</v>
    <v>36034.400000000001</v>
    <v>35239.949999999997</v>
    <v>35282.65</v>
    <v>35028</v>
    <v>34780.6</v>
    <v>35126.15</v>
    <v>35544.300000000003</v>
    <v>35075.800000000003</v>
    <v>35703.85</v>
    <v>36402</v>
    <v>35179.949999999997</v>
    <v>34869.75</v>
    <v>35285.599999999999</v>
    <v>35744.85</v>
    <v>36306.35</v>
    <v>37106.35</v>
    <v>36846.800000000003</v>
    <v>35913.599999999999</v>
    <v>35394.65</v>
    <v>35005.4</v>
    <v>35162.35</v>
    <v>35503.9</v>
    <v>34913.599999999999</v>
    <v>34408.75</v>
    <v>35290</v>
    <v>35177.35</v>
    <v>35177.1</v>
    <v>35334.25</v>
    <v>35782.35</v>
    <v>35815.1</v>
    <v>35722.949999999997</v>
    <v>35583.65</v>
    <v>36332.300000000003</v>
    <v>36465.300000000003</v>
    <v>36643.9</v>
    <v>36660.9</v>
    <v>36007</v>
    <v>35478.949999999997</v>
    <v>35504.400000000001</v>
    <v>34966.25</v>
    <v>35300.25</v>
    <v>34606.15</v>
    <v>34870.75</v>
    <v>35043.75</v>
    <v>35429</v>
    <v>36157.85</v>
    <v>35848.050000000003</v>
    <v>34879.4</v>
    <v>35272.300000000003</v>
    <v>35959.050000000003</v>
    <v>35946.35</v>
    <v>35939.599999999999</v>
    <v>36050.550000000003</v>
    <v>36102.550000000003</v>
    <v>35737.199999999997</v>
    <v>36160.300000000003</v>
    <v>36647.9</v>
    <v>35916.449999999997</v>
    <v>36627.15</v>
    <v>36989.15</v>
    <v>37362.85</v>
    <v>37727.800000000003</v>
    <v>37988.5</v>
    <v>38357.800000000003</v>
    <v>38274.65</v>
    <v>38658.800000000003</v>
    <v>38701.050000000003</v>
    <v>39123.800000000003</v>
    <v>39370.699999999997</v>
    <v>38609.15</v>
    <v>38009</v>
    <v>38139.85</v>
    <v>38212.199999999997</v>
    <v>38605.449999999997</v>
    <v>38604.75</v>
    <v>38607</v>
    <v>38826.85</v>
    <v>38804.949999999997</v>
    <v>38091.75</v>
    <v>37281.699999999997</v>
    <v>36662.199999999997</v>
    <v>36054.6</v>
    <v>34821.599999999999</v>
    <v>34707.449999999997</v>
    <v>33475.050000000003</v>
    <v>33851.949999999997</v>
    <v>34824.550000000003</v>
    <v>35371.65</v>
    <v>35788.75</v>
    <v>35056.800000000003</v>
    <v>35080.1</v>
    <v>34621.25</v>
    <v>34521.550000000003</v>
    <v>34983.300000000003</v>
    <v>35341.85</v>
    <v>34379.050000000003</v>
    <v>33880.65</v>
    <v>34913.300000000003</v>
    <v>34801.949999999997</v>
    <v>34634.1</v>
    <v>34483.1</v>
    <v>34472.050000000003</v>
    <v>34129.550000000003</v>
    <v>34114.300000000003</v>
    <v>32547.9</v>
    <v>33476.949999999997</v>
    <v>33847.85</v>
    <v>33720</v>
    <v>34130.300000000003</v>
    <v>34177.699999999997</v>
    <v>34135.9</v>
    <v>35055.550000000003</v>
    <v>35440.550000000003</v>
    <v>35399.1</v>
    <v>35348.699999999997</v>
    <v>36028</v>
    <v>35097.85</v>
    <v>35729.65</v>
    <v>35643.599999999999</v>
    <v>35377.75</v>
    <v>36070.449999999997</v>
    <v>36082</v>
    <v>36516.75</v>
    <v>36152.300000000003</v>
    <v>36026.050000000003</v>
    <v>36146.75</v>
    <v>36463.550000000003</v>
    <v>36317.199999999997</v>
    <v>36343.4</v>
    <v>36442.9</v>
    <v>36466.550000000003</v>
    <v>35871.5</v>
    <v>35423.25</v>
    <v>35394.449999999997</v>
    <v>34895.9</v>
    <v>34379.5</v>
    <v>34354.800000000003</v>
    <v>32780.050000000003</v>
    <v>31804.2</v>
    <v>32173.4</v>
    <v>32611.599999999999</v>
    <v>32426.7</v>
    <v>31744</v>
    <v>31840.05</v>
    <v>31594.35</v>
    <v>31914.35</v>
    <v>31622.400000000001</v>
    <v>31138.799999999999</v>
    <v>30794.6</v>
    <v>31432.45</v>
    <v>30719.45</v>
    <v>30733.3</v>
    <v>30427.200000000001</v>
    <v>30050.25</v>
    <v>29756.85</v>
    <v>29624.85</v>
    <v>29403.5</v>
    <v>30218.75</v>
    <v>30077.7</v>
    <v>28352.15</v>
    <v>28789.4</v>
    <v>29079.3</v>
    <v>28531.5</v>
    <v>27566.1</v>
    <v>27932.55</v>
    <v>28641.599999999999</v>
    <v>29753.3</v>
    <v>29679.05</v>
    <v>29260.75</v>
    <v>29792.400000000001</v>
    <v>29903.8</v>
    <v>29819.8</v>
    <v>29351.7</v>
    <v>29472.15</v>
    <v>29761.55</v>
    <v>29114.3</v>
    <v>27914.6</v>
    <v>27953.35</v>
    <v>27812.45</v>
    <v>27136.45</v>
    <v>26732.45</v>
    <v>26966.2</v>
    <v>27810.65</v>
    <v>27488.400000000001</v>
    <v>28027.8</v>
    <v>27777.8</v>
    <v>28345.95</v>
    <v>28509.1</v>
    <v>28140.1</v>
    <v>27843.35</v>
    <v>28064.25</v>
  </a>
  <a r="1">
    <v>28950.6</v>
  </a>
  <a r="1" c="247">
    <v>1820.5</v>
    <v>1832.7</v>
    <v>1829.5</v>
    <v>1808</v>
    <v>1824.95</v>
    <v>1821.45</v>
    <v>1810.75</v>
    <v>1814.25</v>
    <v>1807.85</v>
    <v>1800.9</v>
    <v>1791.45</v>
    <v>1745.3</v>
    <v>1771.4</v>
    <v>1754</v>
    <v>1759.55</v>
    <v>1751</v>
    <v>1746.65</v>
    <v>1761.7</v>
    <v>1796</v>
    <v>1796.7</v>
    <v>1781.8</v>
    <v>1760.25</v>
    <v>1732.65</v>
    <v>1715.85</v>
    <v>1734.55</v>
    <v>1692.75</v>
    <v>1683.5</v>
    <v>1721.85</v>
    <v>1705.85</v>
    <v>1681.35</v>
    <v>1670.85</v>
    <v>1666.9</v>
    <v>1604.15</v>
    <v>1607.75</v>
    <v>1596.7</v>
    <v>1578.05</v>
    <v>1593.45</v>
    <v>1603.65</v>
    <v>1601.65</v>
    <v>1610.55</v>
    <v>1615.9</v>
    <v>1639.75</v>
    <v>1661.4</v>
    <v>1663.1</v>
    <v>1652.45</v>
    <v>1701.45</v>
    <v>1724.25</v>
    <v>1972.5</v>
    <v>1942</v>
    <v>1908.75</v>
    <v>1927.5</v>
    <v>1918.85</v>
    <v>1941.35</v>
    <v>2204.75</v>
    <v>2167.15</v>
    <v>2153.25</v>
    <v>2188.4499999999998</v>
    <v>2152.1</v>
    <v>2157.9499999999998</v>
    <v>2138.3000000000002</v>
    <v>2154.3000000000002</v>
    <v>2210.35</v>
    <v>2228.65</v>
    <v>2213.4</v>
    <v>2234.4</v>
    <v>2254.0500000000002</v>
    <v>2285.8000000000002</v>
    <v>2319.35</v>
    <v>2325.85</v>
    <v>2350.85</v>
    <v>2334</v>
    <v>2310.65</v>
    <v>2334.4499999999998</v>
    <v>2333.8000000000002</v>
    <v>2281.5500000000002</v>
    <v>2276.5</v>
    <v>2335.6</v>
    <v>2288.1999999999998</v>
    <v>2232</v>
    <v>2246</v>
    <v>2303.75</v>
    <v>2325.65</v>
    <v>2301.0500000000002</v>
    <v>2334.8000000000002</v>
    <v>2368.0500000000002</v>
    <v>2372.5500000000002</v>
    <v>2353.9</v>
    <v>2325.9</v>
    <v>2322.9499999999998</v>
    <v>2317.3000000000002</v>
    <v>2311.75</v>
    <v>2320.9499999999998</v>
    <v>2273.25</v>
    <v>2184.4499999999998</v>
    <v>2235.0500000000002</v>
    <v>2279.65</v>
    <v>2311.65</v>
    <v>2229.9</v>
    <v>2180.0500000000002</v>
    <v>2171.1</v>
    <v>2193.6999999999998</v>
    <v>2227.65</v>
    <v>2266.15</v>
    <v>2240.5</v>
    <v>2273</v>
    <v>2330.15</v>
    <v>2413.4</v>
    <v>2473.0500000000002</v>
    <v>2428.35</v>
    <v>2466.1999999999998</v>
    <v>2432.9499999999998</v>
    <v>2389.8000000000002</v>
    <v>2276.5</v>
    <v>2186.8000000000002</v>
    <v>2242.4</v>
    <v>2272.8000000000002</v>
    <v>2247.8000000000002</v>
    <v>2241.35</v>
    <v>2217.65</v>
    <v>2221.4499999999998</v>
    <v>2199.8000000000002</v>
    <v>2197.25</v>
    <v>2218.8000000000002</v>
    <v>2251.1999999999998</v>
    <v>2251.4</v>
    <v>2241.4499999999998</v>
    <v>2261.8000000000002</v>
    <v>2243.1</v>
    <v>2293.6</v>
    <v>2292.65</v>
    <v>2311.4</v>
    <v>2323.8000000000002</v>
    <v>2316.75</v>
    <v>2328.3000000000002</v>
    <v>2301.4</v>
    <v>2324.6</v>
    <v>2308.3000000000002</v>
    <v>2228.25</v>
    <v>2126.0500000000002</v>
    <v>2172.75</v>
    <v>2185.5</v>
    <v>2204.4499999999998</v>
    <v>2235.35</v>
    <v>2247.1999999999998</v>
    <v>2286.9499999999998</v>
    <v>2273.5500000000002</v>
    <v>2230.5500000000002</v>
    <v>2197.4</v>
    <v>2174.8000000000002</v>
    <v>2215.3000000000002</v>
    <v>2252.1</v>
    <v>2221.4499999999998</v>
    <v>2127.6999999999998</v>
    <v>2208</v>
    <v>2194.75</v>
    <v>2178.35</v>
    <v>2163.35</v>
    <v>2104.75</v>
    <v>2035.2</v>
    <v>2050.1</v>
    <v>1907.6</v>
    <v>1997.1</v>
    <v>2010.65</v>
    <v>2048.1999999999998</v>
    <v>2056.15</v>
    <v>1997.1</v>
    <v>1987.8</v>
    <v>2042.6</v>
    <v>2125.35</v>
    <v>2132.25</v>
    <v>2131.5500000000002</v>
    <v>2183.6999999999998</v>
    <v>2133.4499999999998</v>
    <v>2147.4499999999998</v>
    <v>2171.75</v>
    <v>2181.75</v>
    <v>2187.65</v>
    <v>2192.25</v>
    <v>2321.75</v>
    <v>2322.75</v>
    <v>2336.4499999999998</v>
    <v>2307.9499999999998</v>
    <v>2360.5</v>
    <v>2379.6</v>
    <v>2420.6</v>
    <v>2454.65</v>
    <v>2448.1999999999998</v>
    <v>2427.4</v>
    <v>2396.6</v>
    <v>2412.5</v>
    <v>2445.35</v>
    <v>2408.3000000000002</v>
    <v>2389.6999999999998</v>
    <v>2355</v>
    <v>2309.75</v>
    <v>2299.1999999999998</v>
    <v>2296.4499999999998</v>
    <v>2290.6</v>
    <v>2241</v>
    <v>2283.6</v>
    <v>2285.1999999999998</v>
    <v>2213.15</v>
    <v>2149.6999999999998</v>
    <v>2158.65</v>
    <v>2066.0500000000002</v>
    <v>2060.65</v>
    <v>2020.7</v>
    <v>1967.1</v>
    <v>1960.15</v>
    <v>1955.75</v>
    <v>1924.5</v>
    <v>1945.35</v>
    <v>1952.2</v>
    <v>2010.95</v>
    <v>2006.9</v>
    <v>1931.75</v>
    <v>2018.15</v>
    <v>1998.4</v>
    <v>1947.05</v>
    <v>1891.3</v>
    <v>1911</v>
    <v>1958.5</v>
    <v>2021.45</v>
    <v>2052.65</v>
    <v>2037.35</v>
    <v>2060.1</v>
    <v>2028.85</v>
    <v>2003.55</v>
    <v>1971.55</v>
    <v>2000.9</v>
    <v>2007.8</v>
    <v>1980.25</v>
    <v>1901.55</v>
    <v>1898.4</v>
    <v>1892.85</v>
    <v>1832.25</v>
    <v>1833.8</v>
    <v>1786.35</v>
    <v>1884.35</v>
    <v>1818.4</v>
    <v>1846.05</v>
    <v>1892.9</v>
    <v>1893.1</v>
    <v>1903.3</v>
    <v>1899.7</v>
    <v>1897.55</v>
    <v>1910.4</v>
  </a>
  <a r="1">
    <v>1820.5</v>
  </a>
  <a r="1" c="247">
    <v>5189.6000000000004</v>
    <v>5172.7</v>
    <v>5286.45</v>
    <v>5170.5</v>
    <v>5273.6</v>
    <v>5262.55</v>
    <v>5295.6</v>
    <v>5299.95</v>
    <v>5335.4</v>
    <v>5391.3</v>
    <v>5317.85</v>
    <v>5193.6499999999996</v>
    <v>5348.95</v>
    <v>5353.8</v>
    <v>5387.4</v>
    <v>5465.9</v>
    <v>5532.8</v>
    <v>5810.75</v>
    <v>5770.35</v>
    <v>5781.3</v>
    <v>5778.2</v>
    <v>5759.9</v>
    <v>5834.4</v>
    <v>5841.35</v>
    <v>5732</v>
    <v>5573.3</v>
    <v>5748.3</v>
    <v>5769.25</v>
    <v>5799.3</v>
    <v>5884.9</v>
    <v>5749.4</v>
    <v>5702.6</v>
    <v>5335.95</v>
    <v>5444.8</v>
    <v>5474.05</v>
    <v>5404.7</v>
    <v>5492.7</v>
    <v>5628.1</v>
    <v>5714.6</v>
    <v>5612.45</v>
    <v>5653.3</v>
    <v>5719.35</v>
    <v>5742.7</v>
    <v>5708.35</v>
    <v>5720.75</v>
    <v>5765.15</v>
    <v>5839.3</v>
    <v>5810.35</v>
    <v>5859.05</v>
    <v>5822.5</v>
    <v>5683.85</v>
    <v>5309</v>
    <v>5444.45</v>
    <v>5524.65</v>
    <v>5616.05</v>
    <v>5498.2</v>
    <v>5504.45</v>
    <v>5534.6</v>
    <v>5661.25</v>
    <v>5611.25</v>
    <v>5638.8</v>
    <v>5807.35</v>
    <v>5800.3</v>
    <v>5627.35</v>
    <v>5659.95</v>
    <v>5681.45</v>
    <v>5766.4</v>
    <v>5829.35</v>
    <v>5914.65</v>
    <v>6019.2</v>
    <v>6253.1</v>
    <v>6099.35</v>
    <v>5974</v>
    <v>5868.4</v>
    <v>5690.1</v>
    <v>5679.65</v>
    <v>5830.65</v>
    <v>5741.9</v>
    <v>5544.55</v>
    <v>5563.4</v>
    <v>5733.75</v>
    <v>5643.15</v>
    <v>5695.45</v>
    <v>5697.95</v>
    <v>5780.45</v>
    <v>5761.6</v>
    <v>5660.45</v>
    <v>5681</v>
    <v>5728.7</v>
    <v>5624.3</v>
    <v>5586.35</v>
    <v>5568.1</v>
    <v>5423.9</v>
    <v>5421.6</v>
    <v>5600.4</v>
    <v>5602.6</v>
    <v>5624</v>
    <v>5323.75</v>
    <v>5304.7</v>
    <v>5201.7</v>
    <v>5322.2</v>
    <v>5405.05</v>
    <v>5392.4</v>
    <v>5327.9</v>
    <v>5494.45</v>
    <v>5594.9</v>
    <v>5629.8</v>
    <v>5658.9</v>
    <v>5642.8</v>
    <v>5666.8</v>
    <v>5604.1</v>
    <v>5597.15</v>
    <v>5476.8</v>
    <v>5269.6</v>
    <v>5424.6</v>
    <v>5521.1</v>
    <v>5519.9</v>
    <v>5492.7</v>
    <v>5489.45</v>
    <v>5538.7</v>
    <v>5480.55</v>
    <v>5416.65</v>
    <v>5521.75</v>
    <v>5628.1</v>
    <v>5606.85</v>
    <v>5684.15</v>
    <v>5656</v>
    <v>5684.85</v>
    <v>5718.8</v>
    <v>5610.35</v>
    <v>5685</v>
    <v>5882.75</v>
    <v>5871.4</v>
    <v>5888.4</v>
    <v>5755.15</v>
    <v>5801.1</v>
    <v>5831.15</v>
    <v>5719.55</v>
    <v>5420.45</v>
    <v>5485.15</v>
    <v>5445.9</v>
    <v>5466.05</v>
    <v>5473.45</v>
    <v>5719.4</v>
    <v>5779.7</v>
    <v>5761.6</v>
    <v>5829.5</v>
    <v>5829</v>
    <v>5875.6</v>
    <v>5985</v>
    <v>6059.45</v>
    <v>6023.8</v>
    <v>5719</v>
    <v>5845.5</v>
    <v>5812.15</v>
    <v>5793.4</v>
    <v>5778.4</v>
    <v>5658.95</v>
    <v>5595.9</v>
    <v>5608.9</v>
    <v>5313.65</v>
    <v>5618.7</v>
    <v>5896.85</v>
    <v>6136.7</v>
    <v>6210.25</v>
    <v>6010.15</v>
    <v>6136.15</v>
    <v>6045.3</v>
    <v>6024.6</v>
    <v>6161.95</v>
    <v>6190.05</v>
    <v>6161.05</v>
    <v>5910.1</v>
    <v>6065.7</v>
    <v>6183.8</v>
    <v>6276.35</v>
    <v>6323.7</v>
    <v>6399.95</v>
    <v>6498.2</v>
    <v>6500.2</v>
    <v>6559.4</v>
    <v>6571.85</v>
    <v>6428.95</v>
    <v>6423.7</v>
    <v>6477.2</v>
    <v>6606.1</v>
    <v>6640.45</v>
    <v>6730</v>
    <v>6618.35</v>
    <v>6755.55</v>
    <v>6774.9</v>
    <v>6589.25</v>
    <v>6627</v>
    <v>6648.95</v>
    <v>6578</v>
    <v>6556.1</v>
    <v>6570.2</v>
    <v>6440.65</v>
    <v>6256.8</v>
    <v>6336.85</v>
    <v>6321.55</v>
    <v>6362.4</v>
    <v>6327.3</v>
    <v>6363.1</v>
    <v>6158.55</v>
    <v>6196.6</v>
    <v>6066</v>
    <v>5942.8</v>
    <v>5633.85</v>
    <v>5634.15</v>
    <v>5425.9</v>
    <v>5313.05</v>
    <v>5359.95</v>
    <v>5727.45</v>
    <v>5708.95</v>
    <v>5476.25</v>
    <v>5706.35</v>
    <v>5241.6000000000004</v>
    <v>5180.3</v>
    <v>5079.25</v>
    <v>5214.75</v>
    <v>5211.5</v>
    <v>5264.05</v>
    <v>5332.75</v>
    <v>5336.7</v>
    <v>5397.55</v>
    <v>5328.8</v>
    <v>5388.65</v>
    <v>5340.85</v>
    <v>5348.2</v>
    <v>5278.2</v>
    <v>5199.95</v>
    <v>5000</v>
    <v>5018.3</v>
    <v>4982.3</v>
    <v>4721.3</v>
    <v>4724.8500000000004</v>
    <v>4540.55</v>
    <v>4720.75</v>
    <v>4490.75</v>
    <v>4523</v>
    <v>4596.6000000000004</v>
    <v>4666.3</v>
    <v>4744</v>
    <v>4755.3999999999996</v>
    <v>4660.8999999999996</v>
    <v>4696.5</v>
  </a>
  <a r="1">
    <v>5189.6000000000004</v>
  </a>
  <a r="1" c="247">
    <v>14528.5</v>
    <v>14406.95</v>
    <v>14453.2</v>
    <v>14269.3</v>
    <v>14360.2</v>
    <v>14372.2</v>
    <v>14460.05</v>
    <v>14507</v>
    <v>14467.45</v>
    <v>14635.05</v>
    <v>14669.9</v>
    <v>14479.2</v>
    <v>14575.4</v>
    <v>14597.85</v>
    <v>14652.55</v>
    <v>14018.65</v>
    <v>13964.75</v>
    <v>13920.35</v>
    <v>14425.3</v>
    <v>14474.95</v>
    <v>14647.85</v>
    <v>14594.35</v>
    <v>14579.85</v>
    <v>14517.5</v>
    <v>14533.45</v>
    <v>14502.9</v>
    <v>14291.15</v>
    <v>14133.05</v>
    <v>14049.05</v>
    <v>13965.4</v>
    <v>14041.25</v>
    <v>14071.35</v>
    <v>13711.15</v>
    <v>13876.05</v>
    <v>13830.5</v>
    <v>13758.6</v>
    <v>13948.7</v>
    <v>14222.5</v>
    <v>14344.75</v>
    <v>14319.85</v>
    <v>14458.5</v>
    <v>14485.65</v>
    <v>14481.55</v>
    <v>14387.35</v>
    <v>14349.45</v>
    <v>14329.85</v>
    <v>14377.05</v>
    <v>14410.95</v>
    <v>14487.9</v>
    <v>14491.35</v>
    <v>14355.15</v>
    <v>14097.25</v>
    <v>14278.95</v>
    <v>14334.25</v>
    <v>14380.5</v>
    <v>14289.15</v>
    <v>14156.7</v>
    <v>14171.6</v>
    <v>14404.95</v>
    <v>14466.5</v>
    <v>14587.65</v>
    <v>14812.4</v>
    <v>14738.25</v>
    <v>14461.95</v>
    <v>14562.2</v>
    <v>14514.8</v>
    <v>14615.35</v>
    <v>14629.2</v>
    <v>14679.4</v>
    <v>14728.65</v>
    <v>14598.2</v>
    <v>14384.35</v>
    <v>14177.35</v>
    <v>14169.95</v>
    <v>13949.65</v>
    <v>13943.85</v>
    <v>13970.65</v>
    <v>14094.25</v>
    <v>13780.6</v>
    <v>13879.35</v>
    <v>14049.45</v>
    <v>13993.2</v>
    <v>13888.3</v>
    <v>13948.2</v>
    <v>13851.25</v>
    <v>13878.7</v>
    <v>13911.3</v>
    <v>13717.8</v>
    <v>13774.65</v>
    <v>13974.35</v>
    <v>13798.8</v>
    <v>13621.9</v>
    <v>13481.4</v>
    <v>13245.35</v>
    <v>13489.95</v>
    <v>13408.1</v>
    <v>13566.5</v>
    <v>13797.1</v>
    <v>13648.8</v>
    <v>13662.8</v>
    <v>13442.1</v>
    <v>13557</v>
    <v>13443.85</v>
    <v>13192.25</v>
    <v>13234.35</v>
    <v>13433.85</v>
    <v>13449.4</v>
    <v>13446.1</v>
    <v>13432.9</v>
    <v>13575.9</v>
    <v>13512.05</v>
    <v>13393.65</v>
    <v>13230.7</v>
    <v>13184.45</v>
    <v>13282.85</v>
    <v>13547.7</v>
    <v>13644.5</v>
    <v>13491.25</v>
    <v>13710.15</v>
    <v>13836.15</v>
    <v>14072.9</v>
    <v>14135.5</v>
    <v>14223</v>
    <v>14156.4</v>
    <v>14040.65</v>
    <v>13999.85</v>
    <v>13912.25</v>
    <v>13857.95</v>
    <v>13858.95</v>
    <v>13854.25</v>
    <v>13833.7</v>
    <v>14051.15</v>
    <v>13964.15</v>
    <v>13862.45</v>
    <v>13697.6</v>
    <v>13682.7</v>
    <v>13454.9</v>
    <v>13243.05</v>
    <v>12998.6</v>
    <v>13092.1</v>
    <v>12847.9</v>
    <v>12983.05</v>
    <v>13179.9</v>
    <v>13477.5</v>
    <v>13643.65</v>
    <v>13617.6</v>
    <v>13580.3</v>
    <v>13381.7</v>
    <v>13444.7</v>
    <v>13570.3</v>
    <v>13613.05</v>
    <v>13510.3</v>
    <v>13252.15</v>
    <v>13356.9</v>
    <v>13425.1</v>
    <v>13324.4</v>
    <v>13208.8</v>
    <v>13029.9</v>
    <v>12954.5</v>
    <v>12976.3</v>
    <v>12500.1</v>
    <v>12899.85</v>
    <v>12927.6</v>
    <v>12689.55</v>
    <v>12643.75</v>
    <v>12600.15</v>
    <v>12546.85</v>
    <v>12844.85</v>
    <v>13059.25</v>
    <v>13077.05</v>
    <v>13399</v>
    <v>13351.9</v>
    <v>13318.85</v>
    <v>13374.5</v>
    <v>13546.05</v>
    <v>13549.55</v>
    <v>13513.15</v>
    <v>13569.65</v>
    <v>13724.5</v>
    <v>13607.05</v>
    <v>13562.25</v>
    <v>13771.4</v>
    <v>13745.6</v>
    <v>13584.1</v>
    <v>13579.9</v>
    <v>13789.25</v>
    <v>13809.25</v>
    <v>13758.45</v>
    <v>13815</v>
    <v>13838.6</v>
    <v>13837.85</v>
    <v>13744.65</v>
    <v>13772.75</v>
    <v>13717.3</v>
    <v>13522.45</v>
    <v>13660.65</v>
    <v>13821.3</v>
    <v>13569.85</v>
    <v>13296.75</v>
    <v>13444.1</v>
    <v>13358.15</v>
    <v>13480</v>
    <v>13462.85</v>
    <v>13460.25</v>
    <v>13108.8</v>
    <v>13008.5</v>
    <v>12820.9</v>
    <v>12785</v>
    <v>12596.3</v>
    <v>12557.65</v>
    <v>12424.45</v>
    <v>12629.5</v>
    <v>12608.25</v>
    <v>12745.95</v>
    <v>12881.55</v>
    <v>12600.85</v>
    <v>13065.5</v>
    <v>12889.2</v>
    <v>12691.6</v>
    <v>12543.85</v>
    <v>12557.5</v>
    <v>12669.95</v>
    <v>12671.15</v>
    <v>12604.45</v>
    <v>12443.75</v>
    <v>12500.35</v>
    <v>12418.8</v>
    <v>12412.4</v>
    <v>12279.65</v>
    <v>12317.8</v>
    <v>12465.9</v>
    <v>12419.2</v>
    <v>12191.85</v>
    <v>12218.5</v>
    <v>12261.35</v>
    <v>12066.65</v>
    <v>11803.95</v>
    <v>11847.9</v>
    <v>12098.35</v>
    <v>11939.05</v>
    <v>12127.2</v>
    <v>12178.4</v>
    <v>12221.55</v>
    <v>12214.55</v>
    <v>12210.95</v>
    <v>12159.35</v>
    <v>12260.9</v>
  </a>
  <a r="1">
    <v>14528.5</v>
  </a>
  <a r="1" c="247">
    <v>354</v>
    <v>352.8</v>
    <v>359.7</v>
    <v>357.65</v>
    <v>366.15</v>
    <v>379.35</v>
    <v>380.8</v>
    <v>377.2</v>
    <v>393.05</v>
    <v>397.55</v>
    <v>399.25</v>
    <v>389.15</v>
    <v>395.95</v>
    <v>401.05</v>
    <v>397.2</v>
    <v>394.3</v>
    <v>391.2</v>
    <v>397.5</v>
    <v>398.65</v>
    <v>417.75</v>
    <v>418.85</v>
    <v>411.85</v>
    <v>407.35</v>
    <v>403.45</v>
    <v>400.5</v>
    <v>392.4</v>
    <v>393.45</v>
    <v>398.2</v>
    <v>394.55</v>
    <v>393</v>
    <v>390.25</v>
    <v>387.25</v>
    <v>373.4</v>
    <v>376.45</v>
    <v>373.5</v>
    <v>374.5</v>
    <v>377.25</v>
    <v>384.55</v>
    <v>386.8</v>
    <v>408.35</v>
    <v>413.45</v>
    <v>417.85</v>
    <v>431.05</v>
    <v>421</v>
    <v>420.7</v>
    <v>417.6</v>
    <v>420.3</v>
    <v>422.05</v>
    <v>422.7</v>
    <v>423.5</v>
    <v>413.55</v>
    <v>404.7</v>
    <v>419.15</v>
    <v>454.55</v>
    <v>493.9</v>
    <v>501.3</v>
    <v>516.29999999999995</v>
    <v>500.7</v>
    <v>506.35</v>
    <v>513.79999999999995</v>
    <v>506.05</v>
    <v>517.04999999999995</v>
    <v>510</v>
    <v>501.75</v>
    <v>532.65</v>
    <v>520.9</v>
    <v>529.9</v>
    <v>533.75</v>
    <v>532.45000000000005</v>
    <v>539.25</v>
    <v>541.79999999999995</v>
    <v>516.1</v>
    <v>504.95</v>
    <v>497.85</v>
    <v>510.6</v>
    <v>496.45</v>
    <v>514.4</v>
    <v>515.95000000000005</v>
    <v>496.5</v>
    <v>498.7</v>
    <v>518.79999999999995</v>
    <v>536.35</v>
    <v>546.75</v>
    <v>548.04999999999995</v>
    <v>555.6</v>
    <v>556.15</v>
    <v>548.6</v>
    <v>535.79999999999995</v>
    <v>544.65</v>
    <v>545.85</v>
    <v>545.1</v>
    <v>536.15</v>
    <v>526.9</v>
    <v>505.1</v>
    <v>516</v>
    <v>515.65</v>
    <v>525.70000000000005</v>
    <v>492.8</v>
    <v>484.6</v>
    <v>487.6</v>
    <v>494.65</v>
    <v>497.35</v>
    <v>496.3</v>
    <v>489.5</v>
    <v>500.45</v>
    <v>509.05</v>
    <v>507.65</v>
    <v>519.4</v>
    <v>512.4</v>
    <v>509.2</v>
    <v>499.6</v>
    <v>495.4</v>
    <v>475.95</v>
    <v>452.65</v>
    <v>459.95</v>
    <v>473.5</v>
    <v>484.45</v>
    <v>477.3</v>
    <v>479.6</v>
    <v>483.4</v>
    <v>483.05</v>
    <v>478.35</v>
    <v>484.15</v>
    <v>489.65</v>
    <v>487.05</v>
    <v>492.9</v>
    <v>485.65</v>
    <v>485.8</v>
    <v>495.15</v>
    <v>497.95</v>
    <v>507.45</v>
    <v>503.8</v>
    <v>509.6</v>
    <v>516.1</v>
    <v>502.65</v>
    <v>501.9</v>
    <v>503.05</v>
    <v>491.2</v>
    <v>462.2</v>
    <v>470.6</v>
    <v>462.1</v>
    <v>465.65</v>
    <v>480.25</v>
    <v>488.65</v>
    <v>495.5</v>
    <v>486.9</v>
    <v>473.45</v>
    <v>468.2</v>
    <v>464.25</v>
    <v>467</v>
    <v>471.2</v>
    <v>461.85</v>
    <v>437.4</v>
    <v>450.7</v>
    <v>455.8</v>
    <v>454.7</v>
    <v>449</v>
    <v>442.9</v>
    <v>430</v>
    <v>443.55</v>
    <v>411.75</v>
    <v>433.75</v>
    <v>436.4</v>
    <v>431.25</v>
    <v>429</v>
    <v>416.45</v>
    <v>393.65</v>
    <v>406.45</v>
    <v>418.85</v>
    <v>428.2</v>
    <v>430.2</v>
    <v>422.95</v>
    <v>421.7</v>
    <v>437.05</v>
    <v>450.75</v>
    <v>447.6</v>
    <v>443.1</v>
    <v>441.55</v>
    <v>443.75</v>
    <v>449.15</v>
    <v>451</v>
    <v>455.4</v>
    <v>462.35</v>
    <v>463.55</v>
    <v>474.55</v>
    <v>476.15</v>
    <v>474.9</v>
    <v>473.7</v>
    <v>473.85</v>
    <v>474.5</v>
    <v>479.85</v>
    <v>466.6</v>
    <v>464.1</v>
    <v>458.2</v>
    <v>446.9</v>
    <v>449.35</v>
    <v>454.4</v>
    <v>448.1</v>
    <v>431.25</v>
    <v>446.65</v>
    <v>445.3</v>
    <v>449.1</v>
    <v>443.75</v>
    <v>444.7</v>
    <v>430.15</v>
    <v>423.2</v>
    <v>408.15</v>
    <v>402.95</v>
    <v>391.1</v>
    <v>393.95</v>
    <v>385.5</v>
    <v>384.45</v>
    <v>394.5</v>
    <v>402.2</v>
    <v>395.15</v>
    <v>384.85</v>
    <v>401.05</v>
    <v>396.8</v>
    <v>392</v>
    <v>380.7</v>
    <v>386</v>
    <v>387.85</v>
    <v>403.6</v>
    <v>411.7</v>
    <v>407.1</v>
    <v>410.8</v>
    <v>406.85</v>
    <v>403.5</v>
    <v>396.75</v>
    <v>404.25</v>
    <v>405.3</v>
    <v>400.45</v>
    <v>387.85</v>
    <v>391</v>
    <v>388.6</v>
    <v>377.7</v>
    <v>377.65</v>
    <v>370.75</v>
    <v>384.3</v>
    <v>375.9</v>
    <v>382.15</v>
    <v>383.2</v>
    <v>386.5</v>
    <v>389.1</v>
    <v>389.95</v>
    <v>385.3</v>
    <v>391.4</v>
  </a>
  <a r="1">
    <v>354</v>
  </a>
  <a r="1" c="248">
    <v>405.01</v>
    <v>405.86</v>
    <v>406.72</v>
    <v>406.55</v>
    <v>408.04</v>
    <v>408.46</v>
    <v>407.09</v>
    <v>407.01</v>
    <v>408.4</v>
    <v>409.76</v>
    <v>408.03</v>
    <v>405.31</v>
    <v>409.74</v>
    <v>410.01</v>
    <v>412.14</v>
    <v>409.71</v>
    <v>411.14</v>
    <v>410.78</v>
    <v>413.46</v>
    <v>416.48</v>
    <v>418.2</v>
    <v>415.86</v>
    <v>416.09</v>
    <v>417.23</v>
    <v>415.48</v>
    <v>412.56</v>
    <v>410.3</v>
    <v>413.47</v>
    <v>413.6</v>
    <v>414.36</v>
    <v>415.9</v>
    <v>418.32</v>
    <v>413.03</v>
    <v>411.24</v>
    <v>414.51</v>
    <v>414.99</v>
    <v>417.73</v>
    <v>422.04</v>
    <v>428.2</v>
    <v>433.88</v>
    <v>438.14</v>
    <v>438.75</v>
    <v>445.58</v>
    <v>445.33</v>
    <v>443.55</v>
    <v>444.72</v>
    <v>447.57</v>
    <v>449.39</v>
    <v>450.74</v>
    <v>451.83</v>
    <v>455.26</v>
    <v>452.75</v>
    <v>444.26</v>
    <v>448.01</v>
    <v>450.22</v>
    <v>453.2</v>
    <v>451.34</v>
    <v>449.26</v>
    <v>447.44</v>
    <v>444.74</v>
    <v>444.29</v>
    <v>443.55</v>
    <v>449.68</v>
    <v>453.59</v>
    <v>449.97</v>
    <v>454.31</v>
    <v>453.08</v>
    <v>454.76</v>
    <v>457.96</v>
    <v>462.96</v>
    <v>466.86</v>
    <v>468.13</v>
    <v>463.27</v>
    <v>453.34</v>
    <v>450.88</v>
    <v>444.26</v>
    <v>440.17</v>
    <v>445.46</v>
    <v>447.72</v>
    <v>441.56</v>
    <v>440.75</v>
    <v>445.76</v>
    <v>447.05</v>
    <v>448.25</v>
    <v>452.12</v>
    <v>456.9</v>
    <v>459.53</v>
    <v>460.65</v>
    <v>458.82</v>
    <v>463.63</v>
    <v>465.75</v>
    <v>464.81</v>
    <v>464.27</v>
    <v>457.67</v>
    <v>449.14</v>
    <v>455.67</v>
    <v>453.43</v>
    <v>457.11</v>
    <v>446.01</v>
    <v>439.54</v>
    <v>439.74</v>
    <v>440.95</v>
    <v>444.57</v>
    <v>444.6</v>
    <v>436.51</v>
    <v>442.31</v>
    <v>447.85</v>
    <v>448.08</v>
    <v>450.84</v>
    <v>448.92</v>
    <v>450.01</v>
    <v>446.31</v>
    <v>445.56</v>
    <v>434.83</v>
    <v>422.66</v>
    <v>428.88</v>
    <v>435.41</v>
    <v>438.75</v>
    <v>436.33</v>
    <v>437.55</v>
    <v>441.06</v>
    <v>440.13</v>
    <v>437.16</v>
    <v>443.82</v>
    <v>446.81</v>
    <v>448.53</v>
    <v>447.16</v>
    <v>446.91</v>
    <v>450.07</v>
    <v>450.82</v>
    <v>451.75</v>
    <v>453.29</v>
    <v>456.34</v>
    <v>457.28</v>
    <v>459.07</v>
    <v>451.5</v>
    <v>451.3</v>
    <v>450.95</v>
    <v>443.54</v>
    <v>427.95</v>
    <v>431.48</v>
    <v>423.39</v>
    <v>428.74</v>
    <v>432.31</v>
    <v>437.22</v>
    <v>444.11</v>
    <v>441.72</v>
    <v>441.53</v>
    <v>438.62</v>
    <v>437.12</v>
    <v>441.94</v>
    <v>443.19</v>
    <v>437.15</v>
    <v>422.79</v>
    <v>430.73</v>
    <v>431.66</v>
    <v>431.25</v>
    <v>428.06</v>
    <v>423.06</v>
    <v>421.72</v>
    <v>425.67</v>
    <v>403.3</v>
    <v>416.95</v>
    <v>420.93</v>
    <v>420.1</v>
    <v>421.24</v>
    <v>410.29</v>
    <v>403.97</v>
    <v>405.75</v>
    <v>412.41</v>
    <v>418.47</v>
    <v>420.62</v>
    <v>421.06</v>
    <v>416.82</v>
    <v>426.2</v>
    <v>431.25</v>
    <v>427.59</v>
    <v>427.76</v>
    <v>428.68</v>
    <v>429.8</v>
    <v>428.73</v>
    <v>428.28</v>
    <v>430.32</v>
    <v>432.97</v>
    <v>434.13</v>
    <v>438.27</v>
    <v>447.91</v>
    <v>451.24</v>
    <v>452.3</v>
    <v>451.19</v>
    <v>458.3</v>
    <v>463.53</v>
    <v>456.04</v>
    <v>458.67</v>
    <v>455.58</v>
    <v>448.99</v>
    <v>450.22</v>
    <v>455.31</v>
    <v>453.15</v>
    <v>443.78</v>
    <v>453.77</v>
    <v>448.72</v>
    <v>453.57</v>
    <v>449.25</v>
    <v>446.39</v>
    <v>434.46</v>
    <v>435.44</v>
    <v>425.88</v>
    <v>418.7</v>
    <v>408.99</v>
    <v>408.39</v>
    <v>398.34</v>
    <v>395.97</v>
    <v>401.38</v>
    <v>410.42</v>
    <v>412.54</v>
    <v>401.35</v>
    <v>406.25</v>
    <v>403.96</v>
    <v>400.46</v>
    <v>393.83</v>
    <v>398</v>
    <v>400.63</v>
    <v>410.57</v>
    <v>411.45</v>
    <v>407.65</v>
    <v>409.56</v>
    <v>403.96</v>
    <v>402.63</v>
    <v>399.38</v>
    <v>399.01</v>
    <v>401.29</v>
    <v>397.68</v>
    <v>389.31</v>
    <v>390.36</v>
    <v>391.23</v>
    <v>383.18</v>
    <v>377.24</v>
    <v>374.26</v>
    <v>382.74</v>
    <v>377.63</v>
    <v>380.61</v>
    <v>386.66</v>
    <v>389.98</v>
    <v>390.44</v>
    <v>387.38</v>
    <v>385.51</v>
    <v>390.18</v>
  </a>
  <a r="1">
    <v>405.01</v>
  </a>
  <a r="1" c="248">
    <v>29.41</v>
    <v>29.11</v>
    <v>29.18</v>
    <v>29.16</v>
    <v>29.09</v>
    <v>28.94</v>
    <v>28.88</v>
    <v>29.65</v>
    <v>30.09</v>
    <v>29.78</v>
    <v>29.71</v>
    <v>29.59</v>
    <v>30.09</v>
    <v>30.33</v>
    <v>30.49</v>
    <v>30.42</v>
    <v>30.49</v>
    <v>30.85</v>
    <v>31.06</v>
    <v>31.33</v>
    <v>31.63</v>
    <v>31.57</v>
    <v>31.82</v>
    <v>31.91</v>
    <v>32</v>
    <v>32.25</v>
    <v>32.049999999999997</v>
    <v>32.72</v>
    <v>33.32</v>
    <v>33.19</v>
    <v>34.049999999999997</v>
    <v>34.049999999999997</v>
    <v>33.94</v>
    <v>34.590000000000003</v>
    <v>34.29</v>
    <v>34.590000000000003</v>
    <v>34.68</v>
    <v>34.880000000000003</v>
    <v>34.659999999999997</v>
    <v>35.04</v>
    <v>34.78</v>
    <v>35.21</v>
    <v>35.520000000000003</v>
    <v>36.04</v>
    <v>35.61</v>
    <v>35.33</v>
    <v>35.409999999999997</v>
    <v>35.770000000000003</v>
    <v>35.99</v>
    <v>36.64</v>
    <v>36.57</v>
    <v>36.369999999999997</v>
    <v>36.119999999999997</v>
    <v>36.659999999999997</v>
    <v>37.15</v>
    <v>37.53</v>
    <v>37.81</v>
    <v>36.78</v>
    <v>35.96</v>
    <v>36.049999999999997</v>
    <v>35.700000000000003</v>
    <v>35.43</v>
    <v>35.78</v>
    <v>36.200000000000003</v>
    <v>35.619999999999997</v>
    <v>36.28</v>
    <v>37.03</v>
    <v>35.869999999999997</v>
    <v>35.56</v>
    <v>35.869999999999997</v>
    <v>36.340000000000003</v>
    <v>36.86</v>
    <v>37.700000000000003</v>
    <v>37.409999999999997</v>
    <v>36.619999999999997</v>
    <v>36.090000000000003</v>
    <v>35.51</v>
    <v>35.92</v>
    <v>36.19</v>
    <v>35.75</v>
    <v>35.24</v>
    <v>35.97</v>
    <v>36.03</v>
    <v>35.89</v>
    <v>36.1</v>
    <v>36.5</v>
    <v>36.65</v>
    <v>36.590000000000003</v>
    <v>36.28</v>
    <v>37.049999999999997</v>
    <v>37.24</v>
    <v>37.43</v>
    <v>37.409999999999997</v>
    <v>36.86</v>
    <v>36.43</v>
    <v>36.32</v>
    <v>35.79</v>
    <v>36.03</v>
    <v>35.44</v>
    <v>35.61</v>
    <v>35.950000000000003</v>
    <v>36.32</v>
    <v>36.840000000000003</v>
    <v>36.76</v>
    <v>35.729999999999997</v>
    <v>35.97</v>
    <v>36.68</v>
    <v>36.67</v>
    <v>36.630000000000003</v>
    <v>36.83</v>
    <v>36.78</v>
    <v>36.56</v>
    <v>36.86</v>
    <v>37.47</v>
    <v>36.75</v>
    <v>37.49</v>
    <v>37.83</v>
    <v>38.11</v>
    <v>38.700000000000003</v>
    <v>38.83</v>
    <v>39.200000000000003</v>
    <v>39.17</v>
    <v>39.6</v>
    <v>39.65</v>
    <v>40</v>
    <v>40.14</v>
    <v>39.53</v>
    <v>38.93</v>
    <v>39.049999999999997</v>
    <v>39.08</v>
    <v>39.39</v>
    <v>39.42</v>
    <v>39.47</v>
    <v>39.69</v>
    <v>39.64</v>
    <v>39</v>
    <v>38.17</v>
    <v>37.57</v>
    <v>36.71</v>
    <v>35.729999999999997</v>
    <v>35.6</v>
    <v>34.44</v>
    <v>34.72</v>
    <v>35.700000000000003</v>
    <v>36.28</v>
    <v>36.69</v>
    <v>35.950000000000003</v>
    <v>35.86</v>
    <v>35.39</v>
    <v>35.4</v>
    <v>35.82</v>
    <v>36.090000000000003</v>
    <v>35.229999999999997</v>
    <v>34.729999999999997</v>
    <v>35.69</v>
    <v>35.58</v>
    <v>35.44</v>
    <v>35.33</v>
    <v>35.19</v>
    <v>34.92</v>
    <v>34.9</v>
    <v>33.43</v>
    <v>34.229999999999997</v>
    <v>34.71</v>
    <v>34.6</v>
    <v>34.97</v>
    <v>34.99</v>
    <v>34.94</v>
    <v>35.76</v>
    <v>36.31</v>
    <v>36.28</v>
    <v>36.1</v>
    <v>36.75</v>
    <v>36.01</v>
    <v>36.450000000000003</v>
    <v>36.53</v>
    <v>36.29</v>
    <v>36.840000000000003</v>
    <v>36.9</v>
    <v>37.31</v>
    <v>36.950000000000003</v>
    <v>36.92</v>
    <v>36.94</v>
    <v>37.29</v>
    <v>37.24</v>
    <v>37.21</v>
    <v>37.31</v>
    <v>37.380000000000003</v>
    <v>36.72</v>
    <v>36.32</v>
    <v>36.32</v>
    <v>35.799999999999997</v>
    <v>35.25</v>
    <v>35.1</v>
    <v>33.630000000000003</v>
    <v>32.590000000000003</v>
    <v>32.869999999999997</v>
    <v>33.43</v>
    <v>33.25</v>
    <v>32.57</v>
    <v>32.53</v>
    <v>32.380000000000003</v>
    <v>32.72</v>
    <v>32.450000000000003</v>
    <v>31.97</v>
    <v>31.6</v>
    <v>32.25</v>
    <v>31.55</v>
    <v>31.58</v>
    <v>31.2</v>
    <v>30.88</v>
    <v>30.64</v>
    <v>30.42</v>
    <v>30.2</v>
    <v>30.97</v>
    <v>30.91</v>
    <v>29.11</v>
    <v>29.57</v>
    <v>29.86</v>
    <v>29.31</v>
    <v>28.38</v>
    <v>28.73</v>
    <v>29.37</v>
    <v>30.55</v>
    <v>30.62</v>
    <v>30.16</v>
    <v>30.74</v>
    <v>30.79</v>
    <v>30.76</v>
    <v>30.28</v>
    <v>30.38</v>
    <v>30.61</v>
    <v>30.06</v>
    <v>28.82</v>
    <v>28.83</v>
    <v>28.74</v>
    <v>28.01</v>
    <v>27.6</v>
    <v>27.81</v>
    <v>28.69</v>
    <v>28.38</v>
    <v>28.98</v>
    <v>28.64</v>
    <v>29.22</v>
    <v>29.33</v>
    <v>29.01</v>
    <v>28.65</v>
    <v>28.8</v>
  </a>
  <a r="1">
    <v>29.41</v>
  </a>
  <a r="1" c="248">
    <v>175.25</v>
    <v>169.45</v>
    <v>168.25</v>
    <v>167.1</v>
    <v>167.55</v>
    <v>165.65</v>
    <v>171.8</v>
    <v>172.05</v>
    <v>172.65</v>
    <v>178.7</v>
    <v>174.85</v>
    <v>171.55</v>
    <v>175.6</v>
    <v>173.5</v>
    <v>174.8</v>
    <v>174.55</v>
    <v>174.2</v>
    <v>182.75</v>
    <v>181.2</v>
    <v>180.15</v>
    <v>181.15</v>
    <v>179.2</v>
    <v>180.05</v>
    <v>178.35</v>
    <v>174.45</v>
    <v>168.4</v>
    <v>171.8</v>
    <v>173.45</v>
    <v>171.75</v>
    <v>172.4</v>
    <v>167.5</v>
    <v>166.95</v>
    <v>151</v>
    <v>146.80000000000001</v>
    <v>154.75</v>
    <v>156.25</v>
    <v>148.55000000000001</v>
    <v>152.19999999999999</v>
    <v>155.55000000000001</v>
    <v>154.05000000000001</v>
    <v>152.19999999999999</v>
    <v>153.30000000000001</v>
    <v>154.6</v>
    <v>153.65</v>
    <v>151.35</v>
    <v>152.25</v>
    <v>152</v>
    <v>151.55000000000001</v>
    <v>151.9</v>
    <v>154.25</v>
    <v>152.1</v>
    <v>147.4</v>
    <v>136</v>
    <v>138.1</v>
    <v>144.6</v>
    <v>142.9</v>
    <v>140</v>
    <v>139.85</v>
    <v>140.5</v>
    <v>142.9</v>
    <v>143</v>
    <v>143.65</v>
    <v>148.4</v>
    <v>146.65</v>
    <v>143.35</v>
    <v>144.35</v>
    <v>145.6</v>
    <v>153.05000000000001</v>
    <v>151.6</v>
    <v>151.6</v>
    <v>153.55000000000001</v>
    <v>157.55000000000001</v>
    <v>152.35</v>
    <v>149.15</v>
    <v>145.94999999999999</v>
    <v>142.5</v>
    <v>140.5</v>
    <v>142.55000000000001</v>
    <v>140.30000000000001</v>
    <v>134.55000000000001</v>
    <v>143.15</v>
    <v>145.65</v>
    <v>141.85</v>
    <v>141.9</v>
    <v>142.35</v>
    <v>145.25</v>
    <v>147.80000000000001</v>
    <v>144.25</v>
    <v>144.65</v>
    <v>143.05000000000001</v>
    <v>140.19999999999999</v>
    <v>139.44999999999999</v>
    <v>138.19999999999999</v>
    <v>135.80000000000001</v>
    <v>135.6</v>
    <v>142.25</v>
    <v>143</v>
    <v>143</v>
    <v>135.9</v>
    <v>134.94999999999999</v>
    <v>132.85</v>
    <v>137.6</v>
    <v>141.6</v>
    <v>145.94999999999999</v>
    <v>142.94999999999999</v>
    <v>145.30000000000001</v>
    <v>146.94999999999999</v>
    <v>147.05000000000001</v>
    <v>147.9</v>
    <v>147.5</v>
    <v>138.65</v>
    <v>137.85</v>
    <v>136.44999999999999</v>
    <v>134.94999999999999</v>
    <v>130.5</v>
    <v>133.30000000000001</v>
    <v>133.94999999999999</v>
    <v>134.94999999999999</v>
    <v>132.6</v>
    <v>132.5</v>
    <v>132.69999999999999</v>
    <v>131.4</v>
    <v>131.4</v>
    <v>133.30000000000001</v>
    <v>135.30000000000001</v>
    <v>135.80000000000001</v>
    <v>138.6</v>
    <v>138.65</v>
    <v>138.65</v>
    <v>139.94999999999999</v>
    <v>136.44999999999999</v>
    <v>141.30000000000001</v>
    <v>146.05000000000001</v>
    <v>145.94999999999999</v>
    <v>144.80000000000001</v>
    <v>140.05000000000001</v>
    <v>141.6</v>
    <v>143.25</v>
    <v>139.75</v>
    <v>133.94999999999999</v>
    <v>135.65</v>
    <v>134.19999999999999</v>
    <v>138.1</v>
    <v>138.94999999999999</v>
    <v>145.5</v>
    <v>150.5</v>
    <v>153.94999999999999</v>
    <v>153.4</v>
    <v>153.94999999999999</v>
    <v>153.4</v>
    <v>155.69999999999999</v>
    <v>159.30000000000001</v>
    <v>158.15</v>
    <v>152.75</v>
    <v>149.30000000000001</v>
    <v>152.69999999999999</v>
    <v>144.65</v>
    <v>142.15</v>
    <v>140.05000000000001</v>
    <v>140.05000000000001</v>
    <v>142.75</v>
    <v>134.44999999999999</v>
    <v>141</v>
    <v>143.15</v>
    <v>151.1</v>
    <v>152.6</v>
    <v>148.1</v>
    <v>153.05000000000001</v>
    <v>153.25</v>
    <v>152.80000000000001</v>
    <v>153.25</v>
    <v>157.30000000000001</v>
    <v>156.25</v>
    <v>147.55000000000001</v>
    <v>150.55000000000001</v>
    <v>151.30000000000001</v>
    <v>151.55000000000001</v>
    <v>151.65</v>
    <v>151.1</v>
    <v>157.1</v>
    <v>157.15</v>
    <v>161.4</v>
    <v>158.9</v>
    <v>159.19999999999999</v>
    <v>162.55000000000001</v>
    <v>166.55</v>
    <v>170.25</v>
    <v>168.6</v>
    <v>172.15</v>
    <v>170.6</v>
    <v>174.45</v>
    <v>173.9</v>
    <v>169.65</v>
    <v>167.6</v>
    <v>168.25</v>
    <v>169.2</v>
    <v>170</v>
    <v>169.95</v>
    <v>166.9</v>
    <v>158.9</v>
    <v>160.5</v>
    <v>160.05000000000001</v>
    <v>162.75</v>
    <v>160.65</v>
    <v>160.35</v>
    <v>156.65</v>
    <v>157</v>
    <v>152.44999999999999</v>
    <v>148.19999999999999</v>
    <v>140.85</v>
    <v>142.69999999999999</v>
    <v>137.6</v>
    <v>136.1</v>
    <v>137.85</v>
    <v>143.80000000000001</v>
    <v>142.55000000000001</v>
    <v>140.1</v>
    <v>146.44999999999999</v>
    <v>128.15</v>
    <v>126.4</v>
    <v>121.05</v>
    <v>125.9</v>
    <v>124.95</v>
    <v>123.9</v>
    <v>126.1</v>
    <v>126.45</v>
    <v>127.8</v>
    <v>126.85</v>
    <v>124.6</v>
    <v>122.7</v>
    <v>123.65</v>
    <v>122</v>
    <v>119.5</v>
    <v>114</v>
    <v>113.75</v>
    <v>114.05</v>
    <v>108</v>
    <v>108.6</v>
    <v>104.6</v>
    <v>108.55</v>
    <v>102.85</v>
    <v>105</v>
    <v>107.55</v>
    <v>111.25</v>
    <v>111.25</v>
    <v>109.5</v>
    <v>108.2</v>
    <v>109.65</v>
  </a>
  <a r="1">
    <v>175.25</v>
  </a>
  <a r="1" c="248">
    <v>242.95</v>
    <v>242.3</v>
    <v>253.15</v>
    <v>245.1</v>
    <v>242.15</v>
    <v>253.35</v>
    <v>266.7</v>
    <v>262.35000000000002</v>
    <v>261.89999999999998</v>
    <v>266.45</v>
    <v>257.10000000000002</v>
    <v>253.8</v>
    <v>248.05</v>
    <v>249.55</v>
    <v>262.39999999999998</v>
    <v>270.25</v>
    <v>266.45</v>
    <v>263.5</v>
    <v>261.39999999999998</v>
    <v>271.55</v>
    <v>283.39999999999998</v>
    <v>277.10000000000002</v>
    <v>281.25</v>
    <v>286.55</v>
    <v>284.64999999999998</v>
    <v>266.95</v>
    <v>271.10000000000002</v>
    <v>271.89999999999998</v>
    <v>264.3</v>
    <v>257</v>
    <v>255.55</v>
    <v>250.5</v>
    <v>242</v>
    <v>247.05</v>
    <v>265.60000000000002</v>
    <v>263.89999999999998</v>
    <v>259.64999999999998</v>
    <v>277.55</v>
    <v>281.60000000000002</v>
    <v>276.7</v>
    <v>279.3</v>
    <v>286.89999999999998</v>
    <v>283.25</v>
    <v>284.7</v>
    <v>274.75</v>
    <v>277.5</v>
    <v>283.55</v>
    <v>290.55</v>
    <v>293</v>
    <v>305.35000000000002</v>
    <v>307.45</v>
    <v>296.8</v>
    <v>294.55</v>
    <v>293.45</v>
    <v>298.10000000000002</v>
    <v>294.75</v>
    <v>288.55</v>
    <v>289</v>
    <v>293.89999999999998</v>
    <v>288.45</v>
    <v>290.7</v>
    <v>286.55</v>
    <v>296.05</v>
    <v>306.14999999999998</v>
    <v>303.45</v>
    <v>310.2</v>
    <v>305.5</v>
    <v>314.05</v>
    <v>315.2</v>
    <v>310.7</v>
    <v>307.39999999999998</v>
    <v>304.5</v>
    <v>294.3</v>
    <v>284</v>
    <v>269.2</v>
    <v>272.8</v>
    <v>263.45</v>
    <v>276.95</v>
    <v>282.3</v>
    <v>273.3</v>
    <v>266.89999999999998</v>
    <v>269.75</v>
    <v>269.60000000000002</v>
    <v>260.3</v>
    <v>268.25</v>
    <v>266.3</v>
    <v>261.10000000000002</v>
    <v>259.55</v>
    <v>256.85000000000002</v>
    <v>259.75</v>
    <v>259.75</v>
    <v>256.64999999999998</v>
    <v>251.65</v>
    <v>247.95</v>
    <v>237.65</v>
    <v>244.75</v>
    <v>243</v>
    <v>244.5</v>
    <v>236.7</v>
    <v>223.9</v>
    <v>225.4</v>
    <v>229.7</v>
    <v>243.5</v>
    <v>240.25</v>
    <v>230.85</v>
    <v>233.3</v>
    <v>238.85</v>
    <v>240.35</v>
    <v>240.6</v>
    <v>244.8</v>
    <v>245.8</v>
    <v>235.3</v>
    <v>234.85</v>
    <v>227.05</v>
    <v>219.1</v>
    <v>217.3</v>
    <v>221.8</v>
    <v>223.1</v>
    <v>220.75</v>
    <v>221.4</v>
    <v>227.85</v>
    <v>232.2</v>
    <v>234.35</v>
    <v>232.55</v>
    <v>231.75</v>
    <v>245.95</v>
    <v>252.2</v>
    <v>248.25</v>
    <v>255.2</v>
    <v>256.64999999999998</v>
    <v>253.45</v>
    <v>253.2</v>
    <v>257.95</v>
    <v>258.75</v>
    <v>256.14999999999998</v>
    <v>248.05</v>
    <v>252.05</v>
    <v>250</v>
    <v>240.1</v>
    <v>224.8</v>
    <v>230.85</v>
    <v>225.95</v>
    <v>234.25</v>
    <v>232.85</v>
    <v>228.8</v>
    <v>236.55</v>
    <v>233.25</v>
    <v>229</v>
    <v>226.6</v>
    <v>222.8</v>
    <v>223.1</v>
    <v>222.9</v>
    <v>220.65</v>
    <v>207.15</v>
    <v>215.8</v>
    <v>215.85</v>
    <v>212.25</v>
    <v>210.2</v>
    <v>207.25</v>
    <v>202.05</v>
    <v>202.3</v>
    <v>195.35</v>
    <v>205.25</v>
    <v>209.5</v>
    <v>210.45</v>
    <v>212.55</v>
    <v>209.35</v>
    <v>197.85</v>
    <v>200.6</v>
    <v>197.1</v>
    <v>206</v>
    <v>204.85</v>
    <v>211.9</v>
    <v>209.25</v>
    <v>213.3</v>
    <v>216.7</v>
    <v>219.55</v>
    <v>216.65</v>
    <v>217.25</v>
    <v>220.7</v>
    <v>216.2</v>
    <v>212.45</v>
    <v>226.5</v>
    <v>229.9</v>
    <v>248.9</v>
    <v>249.95</v>
    <v>245.7</v>
    <v>246.15</v>
    <v>243</v>
    <v>240.6</v>
    <v>242.2</v>
    <v>240.75</v>
    <v>236.45</v>
    <v>234.6</v>
    <v>228.7</v>
    <v>226.15</v>
    <v>225.45</v>
    <v>229.4</v>
    <v>225.8</v>
    <v>223.15</v>
    <v>234.35</v>
    <v>231.7</v>
    <v>231.25</v>
    <v>226.8</v>
    <v>238.5</v>
    <v>233.45</v>
    <v>238.25</v>
    <v>230.8</v>
    <v>245.6</v>
    <v>234.35</v>
    <v>235.2</v>
    <v>226.4</v>
    <v>228.4</v>
    <v>233.85</v>
    <v>243.3</v>
    <v>254.35</v>
    <v>249.55</v>
    <v>254</v>
    <v>255.3</v>
    <v>253.75</v>
    <v>239.05</v>
    <v>239.35</v>
    <v>240.75</v>
    <v>253.35</v>
    <v>244.55</v>
    <v>248.4</v>
    <v>254.25</v>
    <v>258.39999999999998</v>
    <v>266.3</v>
    <v>265.3</v>
    <v>263.05</v>
    <v>264.3</v>
    <v>265.10000000000002</v>
    <v>252.7</v>
    <v>255.6</v>
    <v>254.25</v>
    <v>243.35</v>
    <v>237</v>
    <v>233.5</v>
    <v>243.55</v>
    <v>238.1</v>
    <v>248.75</v>
    <v>257</v>
    <v>259.05</v>
    <v>259.25</v>
    <v>254.1</v>
    <v>253.2</v>
    <v>247.75</v>
  </a>
  <a r="1">
    <v>242.95</v>
  </a>
  <a r="1" c="248">
    <v>118.6</v>
    <v>117.65</v>
    <v>117.45</v>
    <v>117.45</v>
    <v>117.8</v>
    <v>117.85</v>
    <v>119.9</v>
    <v>120.75</v>
    <v>120.3</v>
    <v>119.1</v>
    <v>121.4</v>
    <v>118.45</v>
    <v>119.2</v>
    <v>118.5</v>
    <v>119.35</v>
    <v>118.85</v>
    <v>116.8</v>
    <v>116.75</v>
    <v>118.2</v>
    <v>117.75</v>
    <v>117.65</v>
    <v>117.85</v>
    <v>116.5</v>
    <v>117.65</v>
    <v>116.7</v>
    <v>114.35</v>
    <v>116.95</v>
    <v>119.15</v>
    <v>118.25</v>
    <v>118.85</v>
    <v>117.4</v>
    <v>116.55</v>
    <v>114.15</v>
    <v>113.4</v>
    <v>113.95</v>
    <v>114</v>
    <v>112.75</v>
    <v>113.4</v>
    <v>114.95</v>
    <v>115.95</v>
    <v>115.4</v>
    <v>116.5</v>
    <v>117</v>
    <v>116.45</v>
    <v>115.85</v>
    <v>114.05</v>
    <v>114.55</v>
    <v>115</v>
    <v>115.9</v>
    <v>124.2</v>
    <v>124</v>
    <v>123.75</v>
    <v>122.7</v>
    <v>124.1</v>
    <v>124.4</v>
    <v>126.2</v>
    <v>124.25</v>
    <v>126.85</v>
    <v>131.94999999999999</v>
    <v>140.65</v>
    <v>141.85</v>
    <v>139.9</v>
    <v>145.55000000000001</v>
    <v>145.4</v>
    <v>143.30000000000001</v>
    <v>142.80000000000001</v>
    <v>141.1</v>
    <v>144.80000000000001</v>
    <v>144.55000000000001</v>
    <v>146.35</v>
    <v>149.4</v>
    <v>149.55000000000001</v>
    <v>149.65</v>
    <v>146.25</v>
    <v>147.9</v>
    <v>144.9</v>
    <v>143.9</v>
    <v>143.19999999999999</v>
    <v>141.30000000000001</v>
    <v>137.35</v>
    <v>132.65</v>
    <v>134.30000000000001</v>
    <v>136.65</v>
    <v>136.75</v>
    <v>137.15</v>
    <v>140.30000000000001</v>
    <v>138.5</v>
    <v>137.4</v>
    <v>136.65</v>
    <v>136.44999999999999</v>
    <v>137.15</v>
    <v>134.30000000000001</v>
    <v>136.44999999999999</v>
    <v>135.30000000000001</v>
    <v>130.15</v>
    <v>133.5</v>
    <v>135.35</v>
    <v>135.19999999999999</v>
    <v>128.85</v>
    <v>126.5</v>
    <v>127.25</v>
    <v>127.7</v>
    <v>128.69999999999999</v>
    <v>127</v>
    <v>124.35</v>
    <v>125.35</v>
    <v>127.25</v>
    <v>126.05</v>
    <v>126.15</v>
    <v>125.8</v>
    <v>126.35</v>
    <v>126.7</v>
    <v>127.4</v>
    <v>125.55</v>
    <v>121.75</v>
    <v>122.2</v>
    <v>122.55</v>
    <v>124.55</v>
    <v>121.25</v>
    <v>121.85</v>
    <v>124.1</v>
    <v>123.15</v>
    <v>126.9</v>
    <v>124.4</v>
    <v>126</v>
    <v>132.9</v>
    <v>132</v>
    <v>130.9</v>
    <v>131.35</v>
    <v>131.85</v>
    <v>132.30000000000001</v>
    <v>133.85</v>
    <v>134.94999999999999</v>
    <v>135.35</v>
    <v>136.6</v>
    <v>135</v>
    <v>134.80000000000001</v>
    <v>134.9</v>
    <v>134.1</v>
    <v>132.6</v>
    <v>135.30000000000001</v>
    <v>135</v>
    <v>140.15</v>
    <v>142.05000000000001</v>
    <v>141.15</v>
    <v>141.15</v>
    <v>136.65</v>
    <v>134.19999999999999</v>
    <v>135.15</v>
    <v>135</v>
    <v>135.05000000000001</v>
    <v>136.44999999999999</v>
    <v>137.15</v>
    <v>132.5</v>
    <v>135.35</v>
    <v>133.19999999999999</v>
    <v>132.75</v>
    <v>132.35</v>
    <v>131.94999999999999</v>
    <v>132.1</v>
    <v>130.19999999999999</v>
    <v>124.4</v>
    <v>130.35</v>
    <v>133.5</v>
    <v>130.94999999999999</v>
    <v>132.1</v>
    <v>130.19999999999999</v>
    <v>130.05000000000001</v>
    <v>133.75</v>
    <v>131.5</v>
    <v>132.94999999999999</v>
    <v>131.94999999999999</v>
    <v>132.15</v>
    <v>131.05000000000001</v>
    <v>132.75</v>
    <v>132.9</v>
    <v>132.9</v>
    <v>132.85</v>
    <v>133.44999999999999</v>
    <v>135.4</v>
    <v>134.75</v>
    <v>134.80000000000001</v>
    <v>134.35</v>
    <v>135.30000000000001</v>
    <v>135</v>
    <v>142.94999999999999</v>
    <v>144.30000000000001</v>
    <v>149.1</v>
    <v>153</v>
    <v>153.5</v>
    <v>152.05000000000001</v>
    <v>153.1</v>
    <v>152.6</v>
    <v>153.94999999999999</v>
    <v>163.19999999999999</v>
    <v>160.65</v>
    <v>160.5</v>
    <v>162.69999999999999</v>
    <v>160.44999999999999</v>
    <v>156.1</v>
    <v>157</v>
    <v>155.65</v>
    <v>159.69999999999999</v>
    <v>156.19999999999999</v>
    <v>157.5</v>
    <v>158.65</v>
    <v>158.4</v>
    <v>159</v>
    <v>159</v>
    <v>155.44999999999999</v>
    <v>152.55000000000001</v>
    <v>148.55000000000001</v>
    <v>144.15</v>
    <v>148.25</v>
    <v>150.5</v>
    <v>148.5</v>
    <v>148</v>
    <v>149.6</v>
    <v>150.15</v>
    <v>146.9</v>
    <v>152.65</v>
    <v>154.15</v>
    <v>150.44999999999999</v>
    <v>150.9</v>
    <v>156</v>
    <v>156.80000000000001</v>
    <v>159.05000000000001</v>
    <v>155</v>
    <v>155.19999999999999</v>
    <v>157.25</v>
    <v>157.05000000000001</v>
    <v>155.15</v>
    <v>155.25</v>
    <v>148.9</v>
    <v>151.4</v>
    <v>148.15</v>
    <v>142.94999999999999</v>
    <v>140.44999999999999</v>
    <v>137.25</v>
    <v>139.94999999999999</v>
    <v>137.65</v>
    <v>136.5</v>
    <v>136.6</v>
    <v>138.5</v>
    <v>138.6</v>
    <v>141.75</v>
    <v>142.9</v>
    <v>140.65</v>
  </a>
  <a r="1">
    <v>118.6</v>
  </a>
  <a r="1" c="248">
    <v>116.8</v>
    <v>116.7</v>
    <v>119.55</v>
    <v>120.15</v>
    <v>118.825</v>
    <v>119.8</v>
    <v>121.7</v>
    <v>120.825</v>
    <v>121.3</v>
    <v>118.97499999999999</v>
    <v>118.35</v>
    <v>115.22499999999999</v>
    <v>118.27500000000001</v>
    <v>116.52500000000001</v>
    <v>123</v>
    <v>124.425</v>
    <v>134.52500000000001</v>
    <v>131.35</v>
    <v>135.75</v>
    <v>137.4</v>
    <v>135.02500000000001</v>
    <v>130.35</v>
    <v>127.35</v>
    <v>128.125</v>
    <v>128.25</v>
    <v>121.97499999999999</v>
    <v>120.45</v>
    <v>126.52500000000001</v>
    <v>124.2</v>
    <v>121.97499999999999</v>
    <v>121</v>
    <v>118.97499999999999</v>
    <v>115.77500000000001</v>
    <v>109.52500000000001</v>
    <v>119.52500000000001</v>
    <v>118.575</v>
    <v>121.02500000000001</v>
    <v>119.825</v>
    <v>123</v>
    <v>122</v>
    <v>122.075</v>
    <v>123.05</v>
    <v>121.35</v>
    <v>123.85</v>
    <v>120.47499999999999</v>
    <v>120.8</v>
    <v>122.9</v>
    <v>124.5</v>
    <v>125.6</v>
    <v>125.125</v>
    <v>127.22499999999999</v>
    <v>125.675</v>
    <v>123.2</v>
    <v>122.27500000000001</v>
    <v>125.375</v>
    <v>127.4</v>
    <v>126.8</v>
    <v>134.22499999999999</v>
    <v>135.4</v>
    <v>131.57499999999999</v>
    <v>133.6</v>
    <v>132.5</v>
    <v>135.52500000000001</v>
    <v>134.15</v>
    <v>131.69999999999999</v>
    <v>126.575</v>
    <v>126.72499999999999</v>
    <v>126.55</v>
    <v>125.6</v>
    <v>125.9</v>
    <v>124.97499999999999</v>
    <v>124.52500000000001</v>
    <v>120.72499999999999</v>
    <v>117.8</v>
    <v>115.97499999999999</v>
    <v>117.8</v>
    <v>116.45</v>
    <v>116.7</v>
    <v>117.1</v>
    <v>113.6</v>
    <v>109.9</v>
    <v>111.45</v>
    <v>110.575</v>
    <v>109.625</v>
    <v>112.625</v>
    <v>109.625</v>
    <v>114.1</v>
    <v>117.97499999999999</v>
    <v>116.02500000000001</v>
    <v>114.1</v>
    <v>113.75</v>
    <v>114.8</v>
    <v>115.1</v>
    <v>115.02500000000001</v>
    <v>110</v>
    <v>113.575</v>
    <v>112.02500000000001</v>
    <v>112.45</v>
    <v>108.8</v>
    <v>103.075</v>
    <v>104.575</v>
    <v>112.52500000000001</v>
    <v>115.175</v>
    <v>112.825</v>
    <v>109.5</v>
    <v>110.8</v>
    <v>111.825</v>
    <v>110.95</v>
    <v>115.9</v>
    <v>115.72499999999999</v>
    <v>114.575</v>
    <v>111.575</v>
    <v>111.3</v>
    <v>112.9</v>
    <v>109.75</v>
    <v>109.75</v>
    <v>112.72499999999999</v>
    <v>112.125</v>
    <v>114.95</v>
    <v>113.1</v>
    <v>113.375</v>
    <v>118.1</v>
    <v>122.85</v>
    <v>121.27500000000001</v>
    <v>119.925</v>
    <v>118.77500000000001</v>
    <v>117.675</v>
    <v>117.5</v>
    <v>118.35</v>
    <v>122.55</v>
    <v>123.25</v>
    <v>123.52500000000001</v>
    <v>122.3</v>
    <v>121.22499999999999</v>
    <v>125.8</v>
    <v>122.375</v>
    <v>123.15</v>
    <v>117.9</v>
    <v>116.575</v>
    <v>114.75</v>
    <v>117.175</v>
    <v>116.675</v>
    <v>116.22499999999999</v>
    <v>118.8</v>
    <v>115.3</v>
    <v>114.4</v>
    <v>114.5</v>
    <v>113.4</v>
    <v>114.4</v>
    <v>113.1</v>
    <v>112.125</v>
    <v>113.27500000000001</v>
    <v>112.3</v>
    <v>107.65</v>
    <v>109.22499999999999</v>
    <v>109.7</v>
    <v>107.8</v>
    <v>105.9</v>
    <v>101.22499999999999</v>
    <v>97.825000000000003</v>
    <v>98.724999999999994</v>
    <v>89.75</v>
    <v>93.95</v>
    <v>95.974999999999994</v>
    <v>97.575000000000003</v>
    <v>99.825000000000003</v>
    <v>96.825000000000003</v>
    <v>93.875</v>
    <v>96.2</v>
    <v>97.95</v>
    <v>100.9</v>
    <v>100.425</v>
    <v>98.75</v>
    <v>99.775000000000006</v>
    <v>102.65</v>
    <v>104.85</v>
    <v>108.45</v>
    <v>110.15</v>
    <v>112.7</v>
    <v>113.15</v>
    <v>113.425</v>
    <v>113.15</v>
    <v>112.5</v>
    <v>114.3</v>
    <v>114.35</v>
    <v>113.825</v>
    <v>115.4</v>
    <v>116.47499999999999</v>
    <v>117.27500000000001</v>
    <v>112.85</v>
    <v>119.8</v>
    <v>129.55000000000001</v>
    <v>131.35</v>
    <v>125.2</v>
    <v>117.75</v>
    <v>112.9</v>
    <v>112.1</v>
    <v>119.4</v>
    <v>118.2</v>
    <v>114.1</v>
    <v>113.2</v>
    <v>111.6</v>
    <v>111.65</v>
    <v>110.8</v>
    <v>108.4</v>
    <v>107.85</v>
    <v>106.95</v>
    <v>107.2</v>
    <v>105</v>
    <v>101.45</v>
    <v>100.3</v>
    <v>99.6</v>
    <v>104.2</v>
    <v>106.95</v>
    <v>105.25</v>
    <v>107.5</v>
    <v>108.75</v>
    <v>113.6</v>
    <v>112.1</v>
    <v>112.5</v>
    <v>106.7</v>
    <v>107</v>
    <v>107.05</v>
    <v>108.7</v>
    <v>105.55</v>
    <v>108.2</v>
    <v>107.85</v>
    <v>106.65</v>
    <v>105.95</v>
    <v>105.55</v>
    <v>104.7</v>
    <v>103.7</v>
    <v>102.4</v>
    <v>99.85</v>
    <v>101.05</v>
    <v>103.45</v>
    <v>100.9</v>
    <v>104</v>
    <v>100.95</v>
    <v>101.2</v>
    <v>103.65</v>
    <v>105.2</v>
    <v>105.2</v>
    <v>105.2</v>
    <v>105.5</v>
    <v>105.85</v>
    <v>104.75</v>
    <v>104</v>
  </a>
  <a r="1">
    <v>116.8</v>
  </a>
  <a r="1" c="248">
    <v>2903.7</v>
    <v>2913.6</v>
    <v>2812.9</v>
    <v>2799.05</v>
    <v>2775.1</v>
    <v>2774.15</v>
    <v>2755.15</v>
    <v>2786.65</v>
    <v>2845.75</v>
    <v>2841.7</v>
    <v>2821.05</v>
    <v>2805.65</v>
    <v>2828.6</v>
    <v>3039.15</v>
    <v>3250.25</v>
    <v>3163.1</v>
    <v>3098</v>
    <v>3123</v>
    <v>3143.2</v>
    <v>3137.15</v>
    <v>3065.6</v>
    <v>3058.65</v>
    <v>3085</v>
    <v>3118.4</v>
    <v>3130.55</v>
    <v>3160.55</v>
    <v>3095.55</v>
    <v>3167.45</v>
    <v>3124.45</v>
    <v>3113.95</v>
    <v>3211.9</v>
    <v>3214.45</v>
    <v>3181.7</v>
    <v>3214.4</v>
    <v>3215.2</v>
    <v>3226.35</v>
    <v>3214.35</v>
    <v>3253.5</v>
    <v>3323.35</v>
    <v>3322.05</v>
    <v>3333.05</v>
    <v>3382.95</v>
    <v>3441.35</v>
    <v>3531.7</v>
    <v>3514.05</v>
    <v>3462.8</v>
    <v>3495.5</v>
    <v>3587.7</v>
    <v>3587.6</v>
    <v>3653.7</v>
    <v>3695.4</v>
    <v>3538</v>
    <v>3531.85</v>
    <v>3580.35</v>
    <v>3717.05</v>
    <v>3772</v>
    <v>3754.4</v>
    <v>3607.8</v>
    <v>3511.45</v>
    <v>3542.75</v>
    <v>3716.3</v>
    <v>3643.25</v>
    <v>3714.3</v>
    <v>3751.05</v>
    <v>3721.4</v>
    <v>3811.85</v>
    <v>4012.5</v>
    <v>3947.55</v>
    <v>3891.05</v>
    <v>4002.35</v>
    <v>4212</v>
    <v>4128.5</v>
    <v>4191.95</v>
    <v>4225.3</v>
    <v>4036.75</v>
    <v>3871.9</v>
    <v>3959.7</v>
    <v>3929.55</v>
    <v>4038.05</v>
    <v>3988.5</v>
    <v>3923.7</v>
    <v>4050.9</v>
    <v>4072.3</v>
    <v>4003</v>
    <v>4049.35</v>
    <v>4104.1000000000004</v>
    <v>4137.3500000000004</v>
    <v>4154.2</v>
    <v>4130.55</v>
    <v>4146.95</v>
    <v>4255.8500000000004</v>
    <v>4301.2</v>
    <v>4316.45</v>
    <v>4161.45</v>
    <v>4102.3500000000004</v>
    <v>4177.75</v>
    <v>4107.2</v>
    <v>4064.3</v>
    <v>3909.1</v>
    <v>4012.25</v>
    <v>4138.8</v>
    <v>4206.95</v>
    <v>4392.6000000000004</v>
    <v>4336.25</v>
    <v>4240.7</v>
    <v>4176.3500000000004</v>
    <v>4286.8500000000004</v>
    <v>4338.1499999999996</v>
    <v>4337.6000000000004</v>
    <v>4413</v>
    <v>4407.8999999999996</v>
    <v>4383.45</v>
    <v>4503.7</v>
    <v>4640.1499999999996</v>
    <v>4417.55</v>
    <v>4430.3</v>
    <v>4539.6000000000004</v>
    <v>4629.7</v>
    <v>4618.05</v>
    <v>4622.55</v>
    <v>4647.1000000000004</v>
    <v>4648.25</v>
    <v>4810.6000000000004</v>
    <v>4904.3500000000004</v>
    <v>4872.1000000000004</v>
    <v>4836.2</v>
    <v>4678.95</v>
    <v>4534.1499999999996</v>
    <v>4545.1000000000004</v>
    <v>4493.8500000000004</v>
    <v>4491.95</v>
    <v>4485.5</v>
    <v>4518.3500000000004</v>
    <v>4445.55</v>
    <v>4377.8500000000004</v>
    <v>4349</v>
    <v>4267.25</v>
    <v>4246.7</v>
    <v>4301.6000000000004</v>
    <v>4066.15</v>
    <v>4144.05</v>
    <v>4066.8</v>
    <v>4287</v>
    <v>4400.1000000000004</v>
    <v>4496.7</v>
    <v>4436.1499999999996</v>
    <v>4342.6499999999996</v>
    <v>4296.25</v>
    <v>4232.7</v>
    <v>4163.3999999999996</v>
    <v>4366.5</v>
    <v>4413</v>
    <v>4196.25</v>
    <v>3943.9</v>
    <v>4157.8500000000004</v>
    <v>4020.65</v>
    <v>3913.1</v>
    <v>3858.4</v>
    <v>3837.4</v>
    <v>3927</v>
    <v>3959.65</v>
    <v>3776.1</v>
    <v>3873.65</v>
    <v>3937.8</v>
    <v>3885.8</v>
    <v>4092.85</v>
    <v>4072.2</v>
    <v>4144.5</v>
    <v>4196.1499999999996</v>
    <v>4239</v>
    <v>4279.55</v>
    <v>4358.6499999999996</v>
    <v>4475.1000000000004</v>
    <v>4326.8999999999996</v>
    <v>4428.45</v>
    <v>4484.95</v>
    <v>4430.7</v>
    <v>4541.8</v>
    <v>4490.8</v>
    <v>4639.75</v>
    <v>4675.95</v>
    <v>4631.45</v>
    <v>4758</v>
    <v>4787.2</v>
    <v>4765.3</v>
    <v>4722.75</v>
    <v>4791.5</v>
    <v>4915.7</v>
    <v>4874.7</v>
    <v>4705.8999999999996</v>
    <v>4710.8999999999996</v>
    <v>4515.3999999999996</v>
    <v>4382.75</v>
    <v>4329.95</v>
    <v>4215.3500000000004</v>
    <v>4174.05</v>
    <v>3985.75</v>
    <v>4011.85</v>
    <v>4027.4</v>
    <v>4007.35</v>
    <v>4056.9</v>
    <v>4076.95</v>
    <v>4308.6499999999996</v>
    <v>4320.6499999999996</v>
    <v>4147.3</v>
    <v>4112.1000000000004</v>
    <v>4154</v>
    <v>4061</v>
    <v>3992.15</v>
    <v>3951.2</v>
    <v>3837.1</v>
    <v>3701</v>
    <v>3594.25</v>
    <v>3602.7</v>
    <v>3725.95</v>
    <v>3857.65</v>
    <v>3616.35</v>
    <v>3698.85</v>
    <v>3785.25</v>
    <v>3617.85</v>
    <v>3413.15</v>
    <v>3445.3</v>
    <v>3546.2</v>
    <v>3757.65</v>
    <v>3759.9</v>
    <v>3739.15</v>
    <v>3787.55</v>
    <v>3800.95</v>
    <v>3740.85</v>
    <v>3701.85</v>
    <v>3614.2</v>
    <v>3601.2</v>
    <v>3494.8</v>
    <v>3324.9</v>
    <v>3364.75</v>
    <v>3402.95</v>
    <v>3248.95</v>
    <v>3187.3</v>
    <v>3144.85</v>
    <v>3312.1</v>
    <v>3217.55</v>
    <v>3367.6</v>
    <v>3261.05</v>
    <v>3457.05</v>
    <v>3523.3</v>
    <v>3501.6</v>
    <v>3401.8</v>
    <v>3314</v>
  </a>
  <a r="1">
    <v>2903.7</v>
  </a>
  <a r="1" c="248">
    <v>3005.7</v>
    <v>2975.7</v>
    <v>3000.1</v>
    <v>2944.75</v>
    <v>2992.15</v>
    <v>2971.5</v>
    <v>2957.85</v>
    <v>2962.15</v>
    <v>2959.9</v>
    <v>2973</v>
    <v>3161.95</v>
    <v>3088.2</v>
    <v>3002</v>
    <v>3026</v>
    <v>3075.35</v>
    <v>3001.85</v>
    <v>2956.7</v>
    <v>2947.25</v>
    <v>2950.2</v>
    <v>3316.5</v>
    <v>3329.1</v>
    <v>3139.55</v>
    <v>3229.1</v>
    <v>3144.1</v>
    <v>3133.55</v>
    <v>3105.35</v>
    <v>3066.85</v>
    <v>3123.2</v>
    <v>3141.9</v>
    <v>3119.3</v>
    <v>3210.4</v>
    <v>3183.05</v>
    <v>3182.2</v>
    <v>3089.8</v>
    <v>3147.75</v>
    <v>3132.45</v>
    <v>3138.65</v>
    <v>3193.3</v>
    <v>3317.9</v>
    <v>3394</v>
    <v>3375.15</v>
    <v>3371.65</v>
    <v>3422.85</v>
    <v>3410.2</v>
    <v>3365.35</v>
    <v>3380.8</v>
    <v>3407.05</v>
    <v>3447.75</v>
    <v>3497.6</v>
    <v>3460.95</v>
    <v>3453.95</v>
    <v>3464.25</v>
    <v>3247</v>
    <v>3299.85</v>
    <v>3271.65</v>
    <v>3266.35</v>
    <v>3203.85</v>
    <v>3149.2</v>
    <v>3114.55</v>
    <v>3243.55</v>
    <v>3178.35</v>
    <v>3100.45</v>
    <v>3173.1</v>
    <v>3175.2</v>
    <v>3183.5</v>
    <v>3243.05</v>
    <v>3282.35</v>
    <v>3254.55</v>
    <v>3312</v>
    <v>3337.4</v>
    <v>3314.25</v>
    <v>3329.85</v>
    <v>3260.95</v>
    <v>3054.85</v>
    <v>3135.2</v>
    <v>3031.2</v>
    <v>2999.35</v>
    <v>3035.9</v>
    <v>2967.2</v>
    <v>2952.5</v>
    <v>2999.95</v>
    <v>2998.7</v>
    <v>2781.9</v>
    <v>2731.75</v>
    <v>2767.7</v>
    <v>2748.95</v>
    <v>2785.95</v>
    <v>2797.65</v>
    <v>2749.3</v>
    <v>2737.85</v>
    <v>2889.8</v>
    <v>2922.55</v>
    <v>2897.2</v>
    <v>2870.75</v>
    <v>2872</v>
    <v>2921.95</v>
    <v>2899</v>
    <v>2997.8</v>
    <v>2933.05</v>
    <v>2954.7</v>
    <v>2869.5</v>
    <v>2943.1</v>
    <v>2953.25</v>
    <v>2891.55</v>
    <v>2852.8</v>
    <v>2902.75</v>
    <v>2944.3</v>
    <v>2936.15</v>
    <v>2915.4</v>
    <v>2903.5</v>
    <v>2952.4</v>
    <v>3087.55</v>
    <v>3046</v>
    <v>2966.3</v>
    <v>2841.4</v>
    <v>2882.65</v>
    <v>2946.85</v>
    <v>2940.05</v>
    <v>2902.9</v>
    <v>2891.5</v>
    <v>3001.5</v>
    <v>3000.8</v>
    <v>2990.2</v>
    <v>3034.2</v>
    <v>3051.75</v>
    <v>3013.9</v>
    <v>2993.2</v>
    <v>2954.3</v>
    <v>2949.05</v>
    <v>2887.35</v>
    <v>2866.9</v>
    <v>2871.7</v>
    <v>2832.3</v>
    <v>2802.25</v>
    <v>2796.1</v>
    <v>2713.1</v>
    <v>2692.8</v>
    <v>2678.4</v>
    <v>2593.5500000000002</v>
    <v>2477.65</v>
    <v>2427.9</v>
    <v>2373.5</v>
    <v>2367.35</v>
    <v>2433.5</v>
    <v>2437.65</v>
    <v>2519.9</v>
    <v>2490.1999999999998</v>
    <v>2552.1999999999998</v>
    <v>2605.0500000000002</v>
    <v>2664</v>
    <v>2642.25</v>
    <v>2625.25</v>
    <v>2554.15</v>
    <v>2540.9499999999998</v>
    <v>2608.6</v>
    <v>2596.4</v>
    <v>2609.9</v>
    <v>2587.5</v>
    <v>2505.6</v>
    <v>2494.9</v>
    <v>2534.6</v>
    <v>2391.25</v>
    <v>2478</v>
    <v>2468.35</v>
    <v>2516.75</v>
    <v>2472.15</v>
    <v>2440.1999999999998</v>
    <v>2406.3000000000002</v>
    <v>2439.8000000000002</v>
    <v>2509.0500000000002</v>
    <v>2545.4499999999998</v>
    <v>2580.6999999999998</v>
    <v>2679.7</v>
    <v>2649.15</v>
    <v>2728.6</v>
    <v>2815.35</v>
    <v>2784.05</v>
    <v>2777.75</v>
    <v>2740.7</v>
    <v>2751.65</v>
    <v>2795.45</v>
    <v>2750</v>
    <v>2837.6</v>
    <v>2851.25</v>
    <v>2819.65</v>
    <v>2858.7</v>
    <v>2863.85</v>
    <v>2912.35</v>
    <v>2894</v>
    <v>2861.45</v>
    <v>2919.9</v>
    <v>2914</v>
    <v>2999.8</v>
    <v>2942.45</v>
    <v>2923.2</v>
    <v>2889.5</v>
    <v>2874</v>
    <v>2876.3</v>
    <v>2878.4</v>
    <v>2855.85</v>
    <v>2889</v>
    <v>2845.6</v>
    <v>2898.5</v>
    <v>2847.95</v>
    <v>2866.4</v>
    <v>2775.1</v>
    <v>2735.1</v>
    <v>2620.3000000000002</v>
    <v>2560.9</v>
    <v>2478.9499999999998</v>
    <v>2461.15</v>
    <v>2410.6999999999998</v>
    <v>2382</v>
    <v>2401.8000000000002</v>
    <v>2518.25</v>
    <v>2626.85</v>
    <v>2666.65</v>
    <v>2618.35</v>
    <v>2644.3</v>
    <v>2632.75</v>
    <v>2579.1</v>
    <v>2612.1</v>
    <v>2675.95</v>
    <v>2718.5</v>
    <v>2758.35</v>
    <v>2732.3</v>
    <v>2702.4</v>
    <v>2687.45</v>
    <v>2679.3</v>
    <v>2599.0500000000002</v>
    <v>2598.15</v>
    <v>2590.8000000000002</v>
    <v>2578.15</v>
    <v>2593.1999999999998</v>
    <v>2541.1</v>
    <v>2594.0500000000002</v>
    <v>2534.3000000000002</v>
    <v>2473.3000000000002</v>
    <v>2468.5</v>
    <v>2548</v>
    <v>2484.9499999999998</v>
    <v>2519.65</v>
    <v>2548.25</v>
    <v>2610.85</v>
    <v>2626.25</v>
    <v>2581.35</v>
    <v>2559.5</v>
    <v>2580.6</v>
  </a>
  <a r="1">
    <v>3005.7</v>
  </a>
  <a r="1" c="248">
    <v>2267.15</v>
    <v>2231.1999999999998</v>
    <v>2276.5</v>
    <v>2283.4499999999998</v>
    <v>2277.8000000000002</v>
    <v>2268.85</v>
    <v>2248.5</v>
    <v>2249.35</v>
    <v>2249.15</v>
    <v>2244.1999999999998</v>
    <v>2260.25</v>
    <v>2315.65</v>
    <v>2310.4</v>
    <v>2306.6</v>
    <v>2321.3000000000002</v>
    <v>2300.65</v>
    <v>2295.9499999999998</v>
    <v>2296.5</v>
    <v>2278.8000000000002</v>
    <v>2262.5500000000002</v>
    <v>2264.15</v>
    <v>2264.3000000000002</v>
    <v>2249</v>
    <v>2223.3000000000002</v>
    <v>2231.8000000000002</v>
    <v>2222.35</v>
    <v>2260.25</v>
    <v>2220.8000000000002</v>
    <v>2206.6999999999998</v>
    <v>2218.9</v>
    <v>2216.1</v>
    <v>2225.3000000000002</v>
    <v>2267.1999999999998</v>
    <v>2227.3000000000002</v>
    <v>2208.15</v>
    <v>2214.85</v>
    <v>2227.6999999999998</v>
    <v>2225.1999999999998</v>
    <v>2262.15</v>
    <v>2280.35</v>
    <v>2313.8000000000002</v>
    <v>2340.6999999999998</v>
    <v>2327.4</v>
    <v>2341.4</v>
    <v>2335.75</v>
    <v>2313.3000000000002</v>
    <v>2348.25</v>
    <v>2397</v>
    <v>2408.85</v>
    <v>2400.75</v>
    <v>2401.0500000000002</v>
    <v>2368.4499999999998</v>
    <v>2361.4499999999998</v>
    <v>2430.75</v>
    <v>2418</v>
    <v>2435</v>
    <v>2451.9499999999998</v>
    <v>2405.5500000000002</v>
    <v>2411</v>
    <v>2402.25</v>
    <v>2381.9499999999998</v>
    <v>2417.25</v>
    <v>2421</v>
    <v>2436.35</v>
    <v>2415.65</v>
    <v>2460.5</v>
    <v>2441.6</v>
    <v>2462.75</v>
    <v>2461.1</v>
    <v>2474.3000000000002</v>
    <v>2481.1</v>
    <v>2501.8000000000002</v>
    <v>2470.85</v>
    <v>2417.5</v>
    <v>2305.5</v>
    <v>2316.4</v>
    <v>2285.9499999999998</v>
    <v>2318.85</v>
    <v>2368.4499999999998</v>
    <v>2368</v>
    <v>2313.65</v>
    <v>2362.9499999999998</v>
    <v>2343.75</v>
    <v>2359.5</v>
    <v>2408</v>
    <v>2382.3000000000002</v>
    <v>2392.1</v>
    <v>2366.4499999999998</v>
    <v>2474</v>
    <v>2426.1999999999998</v>
    <v>2431.5500000000002</v>
    <v>2444.75</v>
    <v>2414.4499999999998</v>
    <v>2439.6</v>
    <v>2350</v>
    <v>2343.1999999999998</v>
    <v>2263.1</v>
    <v>2251.65</v>
    <v>2232.3000000000002</v>
    <v>2218.1</v>
    <v>2205.85</v>
    <v>2204.4499999999998</v>
    <v>2235</v>
    <v>2208.4499999999998</v>
    <v>2201.5500000000002</v>
    <v>2213.5500000000002</v>
    <v>2232.0500000000002</v>
    <v>2262.75</v>
    <v>2325.75</v>
    <v>2358.1</v>
    <v>2389.25</v>
    <v>2407.75</v>
    <v>2418.25</v>
    <v>2391.4499999999998</v>
    <v>2405.5500000000002</v>
    <v>2410</v>
    <v>2434.5</v>
    <v>2421.4</v>
    <v>2410.1999999999998</v>
    <v>2398.1999999999998</v>
    <v>2472.8000000000002</v>
    <v>2450.25</v>
    <v>2433.9</v>
    <v>2462.8000000000002</v>
    <v>2473.9499999999998</v>
    <v>2599.1999999999998</v>
    <v>2637.95</v>
    <v>2646</v>
    <v>2723.45</v>
    <v>2709.15</v>
    <v>2709.75</v>
    <v>2748.85</v>
    <v>2724.35</v>
    <v>2700.55</v>
    <v>2714.55</v>
    <v>2685.1</v>
    <v>2673.4</v>
    <v>2675.95</v>
    <v>2700.6</v>
    <v>2640.35</v>
    <v>2589.85</v>
    <v>2460.9</v>
    <v>2475.8000000000002</v>
    <v>2456.5</v>
    <v>2472.85</v>
    <v>2522.9</v>
    <v>2503.1999999999998</v>
    <v>2481.8000000000002</v>
    <v>2435.5</v>
    <v>2415.35</v>
    <v>2480.6</v>
    <v>2489.0500000000002</v>
    <v>2432.25</v>
    <v>2388.5500000000002</v>
    <v>2448.1</v>
    <v>2422.6999999999998</v>
    <v>2446.8000000000002</v>
    <v>2430.6999999999998</v>
    <v>2426.3000000000002</v>
    <v>2382.6999999999998</v>
    <v>2415.6</v>
    <v>2310.75</v>
    <v>2369.0500000000002</v>
    <v>2402.9499999999998</v>
    <v>2397.8000000000002</v>
    <v>2338.65</v>
    <v>2260.9499999999998</v>
    <v>2164.65</v>
    <v>2180.85</v>
    <v>2237.6</v>
    <v>2349.9</v>
    <v>2338.15</v>
    <v>2344.6999999999998</v>
    <v>2370.5500000000002</v>
    <v>2462.9</v>
    <v>2510.4</v>
    <v>2485.25</v>
    <v>2450.35</v>
    <v>2433.9</v>
    <v>2423.65</v>
    <v>2456.4499999999998</v>
    <v>2399.75</v>
    <v>2397.9499999999998</v>
    <v>2440.3000000000002</v>
    <v>2454.3000000000002</v>
    <v>2485.9</v>
    <v>2495.0500000000002</v>
    <v>2507.65</v>
    <v>2529.5500000000002</v>
    <v>2493.1</v>
    <v>2525.15</v>
    <v>2449.15</v>
    <v>2375.6999999999998</v>
    <v>2366.0500000000002</v>
    <v>2364.35</v>
    <v>2328.5500000000002</v>
    <v>2368.9</v>
    <v>2406.35</v>
    <v>2426.4</v>
    <v>2408.35</v>
    <v>2436.8000000000002</v>
    <v>2411.3000000000002</v>
    <v>2457.9499999999998</v>
    <v>2423.6999999999998</v>
    <v>2424.1</v>
    <v>2324.0500000000002</v>
    <v>2301.75</v>
    <v>2236.5</v>
    <v>2199.4499999999998</v>
    <v>2203.25</v>
    <v>2164.15</v>
    <v>2115</v>
    <v>2121.75</v>
    <v>2114.65</v>
    <v>2169.5500000000002</v>
    <v>2162.9499999999998</v>
    <v>2117.85</v>
    <v>2139.4499999999998</v>
    <v>2188.75</v>
    <v>2172.5500000000002</v>
    <v>2139.4</v>
    <v>2133.1</v>
    <v>2163.5</v>
    <v>2224.6</v>
    <v>2245.4</v>
    <v>2205.1999999999998</v>
    <v>2245.75</v>
    <v>2195.6</v>
    <v>2172</v>
    <v>2133.3000000000002</v>
    <v>2100.85</v>
    <v>2096.5500000000002</v>
    <v>2108.8000000000002</v>
    <v>2132.4499999999998</v>
    <v>2120.1</v>
    <v>2112.65</v>
    <v>2097.0500000000002</v>
    <v>1999.45</v>
    <v>2106.65</v>
    <v>2100.6</v>
    <v>2082.1</v>
    <v>2145.5500000000002</v>
    <v>2169.25</v>
    <v>2143.15</v>
    <v>2116.1999999999998</v>
    <v>2098.15</v>
    <v>2089.9</v>
    <v>2158.35</v>
  </a>
  <a r="1">
    <v>2267.15</v>
  </a>
  <a r="1" c="248">
    <v>745.45</v>
    <v>736.1</v>
    <v>735.8</v>
    <v>758.65</v>
    <v>753.65</v>
    <v>755</v>
    <v>765.5</v>
    <v>767.5</v>
    <v>785.2</v>
    <v>782.05</v>
    <v>791.15</v>
    <v>768.1</v>
    <v>787.55</v>
    <v>782.45</v>
    <v>774.65</v>
    <v>763.65</v>
    <v>757.1</v>
    <v>769.7</v>
    <v>772.4</v>
    <v>788.5</v>
    <v>784.45</v>
    <v>808.35</v>
    <v>813.75</v>
    <v>842.25</v>
    <v>868.65</v>
    <v>854.65</v>
    <v>832.85</v>
    <v>843.55</v>
    <v>847.4</v>
    <v>844.85</v>
    <v>890.3</v>
    <v>868.05</v>
    <v>846.35</v>
    <v>856.7</v>
    <v>878.4</v>
    <v>878.25</v>
    <v>869.95</v>
    <v>858.5</v>
    <v>847.15</v>
    <v>834.65</v>
    <v>834.05</v>
    <v>838.1</v>
    <v>855.85</v>
    <v>853.7</v>
    <v>846.95</v>
    <v>843.9</v>
    <v>854.95</v>
    <v>854.9</v>
    <v>849.35</v>
    <v>852.95</v>
    <v>861.85</v>
    <v>875.8</v>
    <v>878.4</v>
    <v>870.3</v>
    <v>929.9</v>
    <v>923.55</v>
    <v>939.1</v>
    <v>916.35</v>
    <v>913.15</v>
    <v>892.5</v>
    <v>874.8</v>
    <v>885.25</v>
    <v>883.4</v>
    <v>913.9</v>
    <v>913.2</v>
    <v>916.15</v>
    <v>921</v>
    <v>925.2</v>
    <v>912.75</v>
    <v>918.35</v>
    <v>934.5</v>
    <v>925.6</v>
    <v>961.2</v>
    <v>917.65</v>
    <v>828.3</v>
    <v>799.05</v>
    <v>790.85</v>
    <v>821.3</v>
    <v>847.85</v>
    <v>845.6</v>
    <v>836.4</v>
    <v>857.4</v>
    <v>865.9</v>
    <v>864.75</v>
    <v>867.1</v>
    <v>886.75</v>
    <v>873.35</v>
    <v>852.7</v>
    <v>866.25</v>
    <v>862.75</v>
    <v>860.75</v>
    <v>863.4</v>
    <v>863.5</v>
    <v>844.55</v>
    <v>830.1</v>
    <v>831.1</v>
    <v>830.55</v>
    <v>813.1</v>
    <v>790.95</v>
    <v>785.85</v>
    <v>914.25</v>
    <v>841.25</v>
    <v>843</v>
    <v>838.9</v>
    <v>821.9</v>
    <v>816.9</v>
    <v>829.45</v>
    <v>832.85</v>
    <v>829.8</v>
    <v>832.5</v>
    <v>839.8</v>
    <v>853.3</v>
    <v>847.95</v>
    <v>834.9</v>
    <v>787.5</v>
    <v>803.4</v>
    <v>813.15</v>
    <v>817.9</v>
    <v>841</v>
    <v>862.5</v>
    <v>857.65</v>
    <v>869.1</v>
    <v>870.9</v>
    <v>875.8</v>
    <v>866.5</v>
    <v>869.65</v>
    <v>883.45</v>
    <v>878</v>
    <v>864.55</v>
    <v>870.15</v>
    <v>872.75</v>
    <v>869.55</v>
    <v>871.05</v>
    <v>862.6</v>
    <v>872.15</v>
    <v>859.8</v>
    <v>871.5</v>
    <v>865.4</v>
    <v>860.7</v>
    <v>818.55</v>
    <v>816.6</v>
    <v>803.95</v>
    <v>819.8</v>
    <v>811</v>
    <v>823.85</v>
    <v>855.2</v>
    <v>851.55</v>
    <v>840.75</v>
    <v>824.45</v>
    <v>810.4</v>
    <v>813.3</v>
    <v>806.25</v>
    <v>777.85</v>
    <v>750.65</v>
    <v>779.05</v>
    <v>780.85</v>
    <v>776.8</v>
    <v>760.9</v>
    <v>739.3</v>
    <v>722.15</v>
    <v>728.3</v>
    <v>695.15</v>
    <v>739.05</v>
    <v>734.6</v>
    <v>732.65</v>
    <v>756.15</v>
    <v>754.6</v>
    <v>749.85</v>
    <v>756.35</v>
    <v>772.45</v>
    <v>781.25</v>
    <v>754.9</v>
    <v>761.25</v>
    <v>749.6</v>
    <v>757.1</v>
    <v>777.7</v>
    <v>780.3</v>
    <v>773.65</v>
    <v>785.6</v>
    <v>775</v>
    <v>766.9</v>
    <v>760.8</v>
    <v>754.7</v>
    <v>740.4</v>
    <v>739.4</v>
    <v>751.65</v>
    <v>766.8</v>
    <v>774.5</v>
    <v>786.2</v>
    <v>785.45</v>
    <v>799.95</v>
    <v>810.2</v>
    <v>796.8</v>
    <v>799.6</v>
    <v>789.6</v>
    <v>785.15</v>
    <v>798.5</v>
    <v>792.95</v>
    <v>785.45</v>
    <v>761.15</v>
    <v>749.45</v>
    <v>759.35</v>
    <v>749.65</v>
    <v>752.1</v>
    <v>742.35</v>
    <v>713</v>
    <v>676.2</v>
    <v>645.65</v>
    <v>656.9</v>
    <v>633.6</v>
    <v>639.20000000000005</v>
    <v>661.9</v>
    <v>654.75</v>
    <v>658.4</v>
    <v>664.4</v>
    <v>668.4</v>
    <v>672.55</v>
    <v>671.65</v>
    <v>663.45</v>
    <v>658.85</v>
    <v>643.79999999999995</v>
    <v>647.35</v>
    <v>680.55</v>
    <v>685.75</v>
    <v>685.15</v>
    <v>675.15</v>
    <v>687.8</v>
    <v>696.9</v>
    <v>701.5</v>
    <v>701.4</v>
    <v>692.2</v>
    <v>683.3</v>
    <v>694.5</v>
    <v>671</v>
    <v>684.35</v>
    <v>689</v>
    <v>655.6</v>
    <v>660.05</v>
    <v>620.54999999999995</v>
    <v>647.85</v>
    <v>635.75</v>
    <v>656.45</v>
    <v>669.55</v>
    <v>688.15</v>
    <v>681.05</v>
    <v>677.45</v>
    <v>669.45</v>
    <v>662.35</v>
  </a>
  <a r="1">
    <v>745.45</v>
  </a>
  <a r="1" c="248">
    <v>123.15</v>
    <v>121.5</v>
    <v>121.75</v>
    <v>121.4</v>
    <v>121.65</v>
    <v>123.5</v>
    <v>124.25</v>
    <v>123.9</v>
    <v>125.7</v>
    <v>127.55</v>
    <v>127.1</v>
    <v>127.55</v>
    <v>128.85</v>
    <v>128.44999999999999</v>
    <v>127.8</v>
    <v>123.85</v>
    <v>125.55</v>
    <v>127.6</v>
    <v>129.94999999999999</v>
    <v>133.6</v>
    <v>132</v>
    <v>130.80000000000001</v>
    <v>131.75</v>
    <v>133.55000000000001</v>
    <v>131.4</v>
    <v>128.30000000000001</v>
    <v>128.9</v>
    <v>129.65</v>
    <v>128.35</v>
    <v>132.19999999999999</v>
    <v>128.55000000000001</v>
    <v>128.19999999999999</v>
    <v>124.4</v>
    <v>123.15</v>
    <v>125.25</v>
    <v>125.85</v>
    <v>124.65</v>
    <v>126.3</v>
    <v>129.80000000000001</v>
    <v>129.05000000000001</v>
    <v>129.30000000000001</v>
    <v>128.30000000000001</v>
    <v>128.55000000000001</v>
    <v>128.35</v>
    <v>127.55</v>
    <v>132.19999999999999</v>
    <v>135.19999999999999</v>
    <v>138.69999999999999</v>
    <v>138.25</v>
    <v>137.44999999999999</v>
    <v>136.35</v>
    <v>138.30000000000001</v>
    <v>133.44999999999999</v>
    <v>133.4</v>
    <v>135</v>
    <v>138.25</v>
    <v>135.15</v>
    <v>135.75</v>
    <v>143.1</v>
    <v>144.25</v>
    <v>142.1</v>
    <v>139.9</v>
    <v>141.85</v>
    <v>142.44999999999999</v>
    <v>139.75</v>
    <v>141.05000000000001</v>
    <v>139.80000000000001</v>
    <v>142.05000000000001</v>
    <v>141.94999999999999</v>
    <v>142.69999999999999</v>
    <v>148.94999999999999</v>
    <v>150.80000000000001</v>
    <v>144.15</v>
    <v>140.44999999999999</v>
    <v>142</v>
    <v>137.1</v>
    <v>136.44999999999999</v>
    <v>137.19999999999999</v>
    <v>139.94999999999999</v>
    <v>134.19999999999999</v>
    <v>133.1</v>
    <v>135.15</v>
    <v>135.69999999999999</v>
    <v>135.80000000000001</v>
    <v>137.05000000000001</v>
    <v>140.35</v>
    <v>139.05000000000001</v>
    <v>140.25</v>
    <v>139.5</v>
    <v>138.1</v>
    <v>135.05000000000001</v>
    <v>133.05000000000001</v>
    <v>131.85</v>
    <v>129.44999999999999</v>
    <v>126.05</v>
    <v>126.5</v>
    <v>124.1</v>
    <v>123.75</v>
    <v>119.05</v>
    <v>116.45</v>
    <v>116.3</v>
    <v>119.5</v>
    <v>121.55</v>
    <v>121.2</v>
    <v>120.55</v>
    <v>122.65</v>
    <v>123.3</v>
    <v>124.5</v>
    <v>123.15</v>
    <v>123.25</v>
    <v>123.85</v>
    <v>122.35</v>
    <v>120.95</v>
    <v>119.15</v>
    <v>115</v>
    <v>116.05</v>
    <v>117.05</v>
    <v>120.4</v>
    <v>118.05</v>
    <v>119.2</v>
    <v>120.15</v>
    <v>119.35</v>
    <v>118</v>
    <v>119.75</v>
    <v>122.8</v>
    <v>123.35</v>
    <v>123.8</v>
    <v>124.15</v>
    <v>123.8</v>
    <v>125.85</v>
    <v>125.7</v>
    <v>125.8</v>
    <v>127.35</v>
    <v>127.25</v>
    <v>126.95</v>
    <v>124.05</v>
    <v>124.5</v>
    <v>125</v>
    <v>120.85</v>
    <v>117.45</v>
    <v>118.25</v>
    <v>118.95</v>
    <v>119.15</v>
    <v>121.7</v>
    <v>122</v>
    <v>123.05</v>
    <v>121.9</v>
    <v>119.9</v>
    <v>120</v>
    <v>118.1</v>
    <v>120.3</v>
    <v>123.15</v>
    <v>121.3</v>
    <v>117.2</v>
    <v>119.75</v>
    <v>120.6</v>
    <v>119</v>
    <v>118.35</v>
    <v>118.5</v>
    <v>117.2</v>
    <v>118.45</v>
    <v>111.55</v>
    <v>108.45</v>
    <v>109.85</v>
    <v>109.55</v>
    <v>110</v>
    <v>109.05</v>
    <v>106</v>
    <v>108.5</v>
    <v>110.95</v>
    <v>111.45</v>
    <v>112.45</v>
    <v>111.95</v>
    <v>110.85</v>
    <v>112.45</v>
    <v>116.35</v>
    <v>115.35</v>
    <v>116.45</v>
    <v>116</v>
    <v>116.25</v>
    <v>114.95</v>
    <v>113.8</v>
    <v>112.25</v>
    <v>112.85</v>
    <v>112.6</v>
    <v>116.2</v>
    <v>119</v>
    <v>120.3</v>
    <v>121.9</v>
    <v>122.3</v>
    <v>121.85</v>
    <v>120.75</v>
    <v>118.15</v>
    <v>118.2</v>
    <v>119</v>
    <v>118.7</v>
    <v>117.9</v>
    <v>119</v>
    <v>118.85</v>
    <v>115.9</v>
    <v>118.95</v>
    <v>118.7</v>
    <v>118.8</v>
    <v>117.75</v>
    <v>116.85</v>
    <v>113.85</v>
    <v>113.2</v>
    <v>112.75</v>
    <v>112</v>
    <v>110.4</v>
    <v>108.05</v>
    <v>106.4</v>
    <v>105.3</v>
    <v>105.7</v>
    <v>109.45</v>
    <v>109.1</v>
    <v>107.95</v>
    <v>108.85</v>
    <v>108.7</v>
    <v>107.7</v>
    <v>107</v>
    <v>108.25</v>
    <v>109.05</v>
    <v>110.9</v>
    <v>111.35</v>
    <v>111</v>
    <v>112.9</v>
    <v>111.6</v>
    <v>110.2</v>
    <v>109.65</v>
    <v>110.75</v>
    <v>108.55</v>
    <v>107.7</v>
    <v>104.8</v>
    <v>102.6</v>
    <v>102.05</v>
    <v>99.75</v>
    <v>98.9</v>
    <v>98.3</v>
    <v>102.55</v>
    <v>100.85</v>
    <v>102.1</v>
    <v>102.55</v>
    <v>104.35</v>
    <v>103.95</v>
    <v>103.85</v>
    <v>104.45</v>
    <v>105.9</v>
  </a>
  <a r="1">
    <v>123.15</v>
  </a>
  <a r="1" c="248">
    <v>727.6</v>
    <v>714.95</v>
    <v>717.15</v>
    <v>730.05</v>
    <v>729.7</v>
    <v>731.15</v>
    <v>719.7</v>
    <v>705.75</v>
    <v>715</v>
    <v>711.35</v>
    <v>704.35</v>
    <v>697.35</v>
    <v>694.85</v>
    <v>695.2</v>
    <v>675.5</v>
    <v>664.7</v>
    <v>673.25</v>
    <v>684.2</v>
    <v>684.75</v>
    <v>689.7</v>
    <v>710</v>
    <v>693.25</v>
    <v>701.4</v>
    <v>665.2</v>
    <v>652.4</v>
    <v>642.54999999999995</v>
    <v>636.75</v>
    <v>659.45</v>
    <v>652.75</v>
    <v>650.65</v>
    <v>650.35</v>
    <v>646.15</v>
    <v>638.79999999999995</v>
    <v>621.25</v>
    <v>613</v>
    <v>604.25</v>
    <v>603.5</v>
    <v>663.55</v>
    <v>661.95</v>
    <v>661.8</v>
    <v>651.85</v>
    <v>658.2</v>
    <v>665.15</v>
    <v>669.9</v>
    <v>669.5</v>
    <v>696.1</v>
    <v>718.7</v>
    <v>727.3</v>
    <v>715.05</v>
    <v>708.5</v>
    <v>706.3</v>
    <v>707.95</v>
    <v>685.85</v>
    <v>672.5</v>
    <v>700.1</v>
    <v>701.25</v>
    <v>698.6</v>
    <v>697.65</v>
    <v>696.75</v>
    <v>691.1</v>
    <v>692</v>
    <v>691.35</v>
    <v>720.45</v>
    <v>715.75</v>
    <v>704.1</v>
    <v>719.55</v>
    <v>749.4</v>
    <v>751.45</v>
    <v>745.3</v>
    <v>736.65</v>
    <v>747.35</v>
    <v>761.65</v>
    <v>730.2</v>
    <v>715.65</v>
    <v>718</v>
    <v>715.1</v>
    <v>704.05</v>
    <v>713.85</v>
    <v>721.15</v>
    <v>708</v>
    <v>729.2</v>
    <v>734.6</v>
    <v>758.05</v>
    <v>754.15</v>
    <v>760.4</v>
    <v>843.95</v>
    <v>859.2</v>
    <v>838.5</v>
    <v>835.85</v>
    <v>851.4</v>
    <v>836.25</v>
    <v>837.9</v>
    <v>852.75</v>
    <v>838.25</v>
    <v>788.95</v>
    <v>820.1</v>
    <v>797.55</v>
    <v>800.45</v>
    <v>771.4</v>
    <v>721.55</v>
    <v>728.5</v>
    <v>744.85</v>
    <v>742.85</v>
    <v>739.45</v>
    <v>725</v>
    <v>732.85</v>
    <v>730.35</v>
    <v>726.7</v>
    <v>725.75</v>
    <v>720.6</v>
    <v>719</v>
    <v>717.5</v>
    <v>721.7</v>
    <v>709.55</v>
    <v>687.8</v>
    <v>695.75</v>
    <v>699.95</v>
    <v>700.8</v>
    <v>695.7</v>
    <v>698.5</v>
    <v>700.2</v>
    <v>697.75</v>
    <v>702.4</v>
    <v>700.1</v>
    <v>699.75</v>
    <v>701.2</v>
    <v>698.85</v>
    <v>698.95</v>
    <v>690</v>
    <v>691.65</v>
    <v>690.95</v>
    <v>696.05</v>
    <v>700.4</v>
    <v>731.85</v>
    <v>736.15</v>
    <v>721</v>
    <v>723</v>
    <v>719.45</v>
    <v>702.2</v>
    <v>683.2</v>
    <v>685.6</v>
    <v>673</v>
    <v>685.4</v>
    <v>678.55</v>
    <v>676</v>
    <v>716.45</v>
    <v>715.05</v>
    <v>711.35</v>
    <v>702.1</v>
    <v>695.3</v>
    <v>689.55</v>
    <v>689.8</v>
    <v>682.3</v>
    <v>660.3</v>
    <v>661.6</v>
    <v>674.1</v>
    <v>662.55</v>
    <v>669.15</v>
    <v>666.6</v>
    <v>660.2</v>
    <v>664.3</v>
    <v>617.85</v>
    <v>644.25</v>
    <v>643.6</v>
    <v>637.35</v>
    <v>627.4</v>
    <v>622</v>
    <v>607.45000000000005</v>
    <v>625.35</v>
    <v>631.79999999999995</v>
    <v>655.15</v>
    <v>662.85</v>
    <v>658.15</v>
    <v>656.1</v>
    <v>652.6</v>
    <v>654.54999999999995</v>
    <v>678.7</v>
    <v>659.1</v>
    <v>660.05</v>
    <v>651.1</v>
    <v>647.1</v>
    <v>626.54999999999995</v>
    <v>623.65</v>
    <v>631.70000000000005</v>
    <v>634.25</v>
    <v>648.20000000000005</v>
    <v>683.45</v>
    <v>692.95</v>
    <v>720.1</v>
    <v>700.05</v>
    <v>711.3</v>
    <v>711.05</v>
    <v>705.7</v>
    <v>698.55</v>
    <v>687.05</v>
    <v>674.3</v>
    <v>681.3</v>
    <v>699.35</v>
    <v>688</v>
    <v>673.65</v>
    <v>668.2</v>
    <v>657.15</v>
    <v>668.75</v>
    <v>664.45</v>
    <v>691.4</v>
    <v>673.6</v>
    <v>671.8</v>
    <v>649.45000000000005</v>
    <v>647.35</v>
    <v>645.70000000000005</v>
    <v>625.6</v>
    <v>627.79999999999995</v>
    <v>630.15</v>
    <v>645.4</v>
    <v>652.54999999999995</v>
    <v>650.85</v>
    <v>639.54999999999995</v>
    <v>634.9</v>
    <v>634.75</v>
    <v>624.65</v>
    <v>622.1</v>
    <v>625.04999999999995</v>
    <v>633.79999999999995</v>
    <v>648.75</v>
    <v>629.54999999999995</v>
    <v>639</v>
    <v>635.6</v>
    <v>636.04999999999995</v>
    <v>609.9</v>
    <v>614.75</v>
    <v>602.25</v>
    <v>603.79999999999995</v>
    <v>606.85</v>
    <v>596.79999999999995</v>
    <v>598.45000000000005</v>
    <v>600</v>
    <v>600.04999999999995</v>
    <v>585.5</v>
    <v>552.75</v>
    <v>563.45000000000005</v>
    <v>567.70000000000005</v>
    <v>568.5</v>
    <v>575.4</v>
    <v>581.9</v>
    <v>614.29999999999995</v>
    <v>602.95000000000005</v>
    <v>598.15</v>
    <v>592.95000000000005</v>
  </a>
  <a r="1">
    <v>727.6</v>
  </a>
  <a r="1" c="248">
    <v>102.45</v>
    <v>102.45</v>
    <v>102.25</v>
    <v>102</v>
    <v>100.85</v>
    <v>100.55</v>
    <v>100.15</v>
    <v>101.95</v>
    <v>103.15</v>
    <v>103.6</v>
    <v>101.8</v>
    <v>99.5</v>
    <v>100.25</v>
    <v>99.6</v>
    <v>99.3</v>
    <v>97.75</v>
    <v>96.6</v>
    <v>96.65</v>
    <v>100.75</v>
    <v>101.2</v>
    <v>100.2</v>
    <v>102.75</v>
    <v>100.55</v>
    <v>100.45</v>
    <v>99.25</v>
    <v>96.8</v>
    <v>95.9</v>
    <v>99.4</v>
    <v>97.3</v>
    <v>97.4</v>
    <v>94.9</v>
    <v>95</v>
    <v>93.85</v>
    <v>91.65</v>
    <v>94.55</v>
    <v>94.5</v>
    <v>95.6</v>
    <v>97.9</v>
    <v>99.75</v>
    <v>103.4</v>
    <v>102.9</v>
    <v>110.85</v>
    <v>108.9</v>
    <v>108.4</v>
    <v>106.3</v>
    <v>102.65</v>
    <v>101.35</v>
    <v>99.4</v>
    <v>98.1</v>
    <v>100.1</v>
    <v>100.25</v>
    <v>98.85</v>
    <v>96.55</v>
    <v>95.75</v>
    <v>96.3</v>
    <v>96.85</v>
    <v>98.3</v>
    <v>97.45</v>
    <v>98.6</v>
    <v>111.55</v>
    <v>115.85</v>
    <v>115.05</v>
    <v>114.7</v>
    <v>115.5</v>
    <v>118.65</v>
    <v>116.8</v>
    <v>125.4</v>
    <v>133.80000000000001</v>
    <v>134.05000000000001</v>
    <v>137.15</v>
    <v>133.4</v>
    <v>134.35</v>
    <v>130.19999999999999</v>
    <v>126.95</v>
    <v>133.69999999999999</v>
    <v>129.15</v>
    <v>127.6</v>
    <v>132.19999999999999</v>
    <v>128.80000000000001</v>
    <v>125.75</v>
    <v>126.25</v>
    <v>127.5</v>
    <v>125.25</v>
    <v>126.05</v>
    <v>127.8</v>
    <v>126.75</v>
    <v>125.95</v>
    <v>123.95</v>
    <v>122.1</v>
    <v>120.25</v>
    <v>119.2</v>
    <v>117.6</v>
    <v>121.5</v>
    <v>117.2</v>
    <v>112.6</v>
    <v>115.85</v>
    <v>117.4</v>
    <v>117</v>
    <v>112.9</v>
    <v>107.3</v>
    <v>110.9</v>
    <v>110.7</v>
    <v>111.85</v>
    <v>112.2</v>
    <v>110.5</v>
    <v>110.35</v>
    <v>114.2</v>
    <v>112.95</v>
    <v>112.75</v>
    <v>113.4</v>
    <v>113.85</v>
    <v>112.8</v>
    <v>111.2</v>
    <v>108.95</v>
    <v>104.65</v>
    <v>106.15</v>
    <v>107.15</v>
    <v>107.7</v>
    <v>106.15</v>
    <v>104.6</v>
    <v>107.85</v>
    <v>108.1</v>
    <v>106.55</v>
    <v>109.05</v>
    <v>110.4</v>
    <v>111.05</v>
    <v>110.3</v>
    <v>109.35</v>
    <v>109.8</v>
    <v>109.75</v>
    <v>108.45</v>
    <v>110.1</v>
    <v>109.8</v>
    <v>110.15</v>
    <v>109.4</v>
    <v>111.95</v>
    <v>112.85</v>
    <v>100.5</v>
    <v>94.45</v>
    <v>89.35</v>
    <v>94.8</v>
    <v>94.5</v>
    <v>94.5</v>
    <v>95.1</v>
    <v>95.05</v>
    <v>96.2</v>
    <v>95.75</v>
    <v>95.3</v>
    <v>95.35</v>
    <v>93.55</v>
    <v>97.05</v>
    <v>97.6</v>
    <v>95.35</v>
    <v>92.35</v>
    <v>88.9</v>
    <v>89.35</v>
    <v>88.5</v>
    <v>87.95</v>
    <v>87.15</v>
    <v>87.95</v>
    <v>87.6</v>
    <v>85.25</v>
    <v>86.2</v>
    <v>85</v>
    <v>84.2</v>
    <v>85.05</v>
    <v>84.3</v>
    <v>81.95</v>
    <v>84.45</v>
    <v>84.3</v>
    <v>84.45</v>
    <v>84.15</v>
    <v>83.8</v>
    <v>82.75</v>
    <v>82.95</v>
    <v>81.25</v>
    <v>80.75</v>
    <v>81.3</v>
    <v>81.25</v>
    <v>80.45</v>
    <v>81.3</v>
    <v>80.099999999999994</v>
    <v>78.7</v>
    <v>81.349999999999994</v>
    <v>82.25</v>
    <v>86.15</v>
    <v>95</v>
    <v>98.75</v>
    <v>99.55</v>
    <v>95.95</v>
    <v>96.7</v>
    <v>97.25</v>
    <v>94.65</v>
    <v>94.8</v>
    <v>95.95</v>
    <v>95.15</v>
    <v>94.9</v>
    <v>99.85</v>
    <v>98.1</v>
    <v>95.55</v>
    <v>96.15</v>
    <v>94.45</v>
    <v>92.25</v>
    <v>92.25</v>
    <v>91.35</v>
    <v>90.3</v>
    <v>89.6</v>
    <v>88.85</v>
    <v>89.75</v>
    <v>86.5</v>
    <v>83.7</v>
    <v>82.85</v>
    <v>83.35</v>
    <v>84.8</v>
    <v>86.35</v>
    <v>89.75</v>
    <v>84.35</v>
    <v>84.7</v>
    <v>84.95</v>
    <v>82.9</v>
    <v>81.55</v>
    <v>84.7</v>
    <v>85.3</v>
    <v>87.25</v>
    <v>88.45</v>
    <v>83.55</v>
    <v>81.75</v>
    <v>81.650000000000006</v>
    <v>81.400000000000006</v>
    <v>82</v>
    <v>82.1</v>
    <v>80.8</v>
    <v>80.45</v>
    <v>78.5</v>
    <v>78.400000000000006</v>
    <v>74</v>
    <v>72.2</v>
    <v>72.650000000000006</v>
    <v>72.150000000000006</v>
    <v>72.55</v>
    <v>71.45</v>
    <v>72.25</v>
    <v>73.7</v>
    <v>73.45</v>
    <v>72.8</v>
    <v>74.45</v>
    <v>76.05</v>
    <v>75.650000000000006</v>
  </a>
  <a r="1">
    <v>102.45</v>
  </a>
  <a r="1" c="248">
    <v>1194.5</v>
    <v>1180.95</v>
    <v>1176.9000000000001</v>
    <v>1176.45</v>
    <v>1167.55</v>
    <v>1161.1500000000001</v>
    <v>1168.6500000000001</v>
    <v>1164.2</v>
    <v>1168</v>
    <v>1159.55</v>
    <v>1158.7</v>
    <v>1148.3</v>
    <v>1173.3499999999999</v>
    <v>1169.75</v>
    <v>1182.3</v>
    <v>1170.8499999999999</v>
    <v>1159.75</v>
    <v>1154.8</v>
    <v>1150</v>
    <v>1148.5</v>
    <v>1165.3</v>
    <v>1164.2</v>
    <v>1155.1500000000001</v>
    <v>1140.9000000000001</v>
    <v>1154.4000000000001</v>
    <v>1141.55</v>
    <v>1145.3499999999999</v>
    <v>1162.4000000000001</v>
    <v>1179.2</v>
    <v>1209.8</v>
    <v>1222.9000000000001</v>
    <v>1210.1500000000001</v>
    <v>1199.1500000000001</v>
    <v>1173.2</v>
    <v>1186.5</v>
    <v>1169.4000000000001</v>
    <v>1168.3499999999999</v>
    <v>1159.8499999999999</v>
    <v>1176.9000000000001</v>
    <v>1191.5</v>
    <v>1195.9000000000001</v>
    <v>1198.9000000000001</v>
    <v>1204.2</v>
    <v>1203.0999999999999</v>
    <v>1183.6500000000001</v>
    <v>1180.75</v>
    <v>1179.6500000000001</v>
    <v>1196.8499999999999</v>
    <v>1205.8499999999999</v>
    <v>1198.5999999999999</v>
    <v>1193.9000000000001</v>
    <v>1171.75</v>
    <v>1164.5</v>
    <v>1154.1500000000001</v>
    <v>1161</v>
    <v>1170.9000000000001</v>
    <v>1161.55</v>
    <v>1154.3</v>
    <v>1154.3</v>
    <v>1141</v>
    <v>1141.05</v>
    <v>1171.5999999999999</v>
    <v>1206.7</v>
    <v>1199.9000000000001</v>
    <v>1204.7</v>
    <v>1330.1</v>
    <v>1312.55</v>
    <v>1361</v>
    <v>1359.9</v>
    <v>1366.15</v>
    <v>1352.1</v>
    <v>1370.3</v>
    <v>1351.7</v>
    <v>1337.8</v>
    <v>1321.55</v>
    <v>1357.15</v>
    <v>1305.2</v>
    <v>1338.75</v>
    <v>1326.85</v>
    <v>1313.25</v>
    <v>1331</v>
    <v>1340.45</v>
    <v>1334.65</v>
    <v>1409.65</v>
    <v>1436.2</v>
    <v>1392.75</v>
    <v>1394.35</v>
    <v>1385.4</v>
    <v>1360.8</v>
    <v>1376.8</v>
    <v>1397.25</v>
    <v>1392.5</v>
    <v>1362.55</v>
    <v>1332.05</v>
    <v>1292.5999999999999</v>
    <v>1289.75</v>
    <v>1316.2</v>
    <v>1300.6500000000001</v>
    <v>1292.45</v>
    <v>1225.2</v>
    <v>1294.6500000000001</v>
    <v>1286.5</v>
    <v>1280.6500000000001</v>
    <v>1274.3499999999999</v>
    <v>1252.5999999999999</v>
    <v>1263.3</v>
    <v>1299.95</v>
    <v>1293.7</v>
    <v>1288.9000000000001</v>
    <v>1289.3</v>
    <v>1284.5999999999999</v>
    <v>1292.8</v>
    <v>1279.1500000000001</v>
    <v>1271.3499999999999</v>
    <v>1229.75</v>
    <v>1248.55</v>
    <v>1249.6500000000001</v>
    <v>1248.9000000000001</v>
    <v>1243.5999999999999</v>
    <v>1233</v>
    <v>1251.7</v>
    <v>1256.25</v>
    <v>1309.5</v>
    <v>1313.4</v>
    <v>1321.15</v>
    <v>1331.7</v>
    <v>1339.65</v>
    <v>1347.8</v>
    <v>1349.3</v>
    <v>1336.9</v>
    <v>1337.55</v>
    <v>1321.95</v>
    <v>1326.95</v>
    <v>1331.5</v>
    <v>1332.7</v>
    <v>1314.4</v>
    <v>1322</v>
    <v>1318.75</v>
    <v>1316.25</v>
    <v>1292.5</v>
    <v>1269.05</v>
    <v>1267.5</v>
    <v>1271.3499999999999</v>
    <v>1231</v>
    <v>1264.8</v>
    <v>1307.7</v>
    <v>1301.8499999999999</v>
    <v>1310.3</v>
    <v>1293.9000000000001</v>
    <v>1305.45</v>
    <v>1309.2</v>
    <v>1310.1500000000001</v>
    <v>1295.2</v>
    <v>1266.3</v>
    <v>1271.45</v>
    <v>1270.5999999999999</v>
    <v>1279.45</v>
    <v>1271.3</v>
    <v>1254.9000000000001</v>
    <v>1249.95</v>
    <v>1231.05</v>
    <v>1170.6500000000001</v>
    <v>1222.25</v>
    <v>1216.9000000000001</v>
    <v>1192.8499999999999</v>
    <v>1200.8</v>
    <v>1163.75</v>
    <v>1144.05</v>
    <v>1151.95</v>
    <v>1152.1500000000001</v>
    <v>1166.75</v>
    <v>1162.5</v>
    <v>1176.3</v>
    <v>1144.75</v>
    <v>1150.05</v>
    <v>1124.3499999999999</v>
    <v>1099.7</v>
    <v>1077.75</v>
    <v>1052.8499999999999</v>
    <v>1049.6500000000001</v>
    <v>1041.3</v>
    <v>1022.65</v>
    <v>1026.55</v>
    <v>1062.9000000000001</v>
    <v>1066.3499999999999</v>
    <v>1084.3499999999999</v>
    <v>1121.0999999999999</v>
    <v>1146.4000000000001</v>
    <v>1154.95</v>
    <v>1151.8</v>
    <v>1169.75</v>
    <v>1162.5999999999999</v>
    <v>1127.25</v>
    <v>1131.4000000000001</v>
    <v>1104.8</v>
    <v>1095.75</v>
    <v>1111.45</v>
    <v>1134.9000000000001</v>
    <v>1109.7</v>
    <v>1101.9000000000001</v>
    <v>1092.8499999999999</v>
    <v>1078.05</v>
    <v>1093.75</v>
    <v>1081.5999999999999</v>
    <v>1084.5999999999999</v>
    <v>1073.95</v>
    <v>1083.75</v>
    <v>1071.9000000000001</v>
    <v>1085.3499999999999</v>
    <v>1047.9000000000001</v>
    <v>1029.5</v>
    <v>1018.75</v>
    <v>1018.3</v>
    <v>1018.7</v>
    <v>1024.25</v>
    <v>1008.3</v>
    <v>992.65</v>
    <v>1000.15</v>
    <v>996.8</v>
    <v>996</v>
    <v>977.9</v>
    <v>959.6</v>
    <v>962.85</v>
    <v>983.75</v>
    <v>991.15</v>
    <v>983.8</v>
    <v>979.65</v>
    <v>984.4</v>
    <v>986.5</v>
    <v>991.95</v>
    <v>994.25</v>
    <v>984.1</v>
    <v>984.85</v>
    <v>974.9</v>
    <v>975.15</v>
    <v>988.15</v>
    <v>965.3</v>
    <v>955.15</v>
    <v>947.45</v>
    <v>967.55</v>
    <v>987.15</v>
    <v>985.05</v>
    <v>985.15</v>
    <v>977.75</v>
    <v>965.05</v>
    <v>965.1</v>
    <v>963.85</v>
    <v>972.35</v>
  </a>
  <a r="1">
    <v>1194.5</v>
  </a>
  <a r="1" c="248">
    <v>1191</v>
    <v>1185.0999999999999</v>
    <v>1172.6500000000001</v>
    <v>1155.3</v>
    <v>1184.0999999999999</v>
    <v>1194.1500000000001</v>
    <v>1179.95</v>
    <v>1164.25</v>
    <v>1169.3</v>
    <v>1167.45</v>
    <v>1253.8499999999999</v>
    <v>1250.5</v>
    <v>1239.8499999999999</v>
    <v>1244.75</v>
    <v>1235.6500000000001</v>
    <v>1238.75</v>
    <v>1225</v>
    <v>1238.25</v>
    <v>1236.45</v>
    <v>1289.1500000000001</v>
    <v>1391.75</v>
    <v>1384.15</v>
    <v>1416.45</v>
    <v>1398</v>
    <v>1376.25</v>
    <v>1366.3</v>
    <v>1350.05</v>
    <v>1363.9</v>
    <v>1362.95</v>
    <v>1349.8</v>
    <v>1378.3</v>
    <v>1351.6</v>
    <v>1350.3</v>
    <v>1328.1</v>
    <v>1325.4</v>
    <v>1337.8</v>
    <v>1322.7</v>
    <v>1326.45</v>
    <v>1395.55</v>
    <v>1403.3</v>
    <v>1390.9</v>
    <v>1424.05</v>
    <v>1415.55</v>
    <v>1396.95</v>
    <v>1390.75</v>
    <v>1395</v>
    <v>1394.1</v>
    <v>1393.95</v>
    <v>1422.4</v>
    <v>1547.75</v>
    <v>1518.25</v>
    <v>1479.6</v>
    <v>1421.6</v>
    <v>1421.55</v>
    <v>1497</v>
    <v>1492.65</v>
    <v>1470.6</v>
    <v>1450.05</v>
    <v>1451.15</v>
    <v>1458</v>
    <v>1451.25</v>
    <v>1438.4</v>
    <v>1501.1</v>
    <v>1506.95</v>
    <v>1493.75</v>
    <v>1488.75</v>
    <v>1484.5</v>
    <v>1571.5</v>
    <v>1558.75</v>
    <v>1570.9</v>
    <v>1527.45</v>
    <v>1507.6</v>
    <v>1456.6</v>
    <v>1444.7</v>
    <v>1427.8</v>
    <v>1434.25</v>
    <v>1378.35</v>
    <v>1436.9</v>
    <v>1448.05</v>
    <v>1430.1</v>
    <v>1414.8</v>
    <v>1336.75</v>
    <v>1351.25</v>
    <v>1351.05</v>
    <v>1363</v>
    <v>1390.8</v>
    <v>1389.55</v>
    <v>1388.95</v>
    <v>1388.75</v>
    <v>1421.6</v>
    <v>1423.75</v>
    <v>1428.8</v>
    <v>1445.05</v>
    <v>1442.25</v>
    <v>1391.3</v>
    <v>1372.4</v>
    <v>1378.45</v>
    <v>1384.8</v>
    <v>1323.6</v>
    <v>1304.7</v>
    <v>1294.05</v>
    <v>1282.05</v>
    <v>1292.2</v>
    <v>1297.9000000000001</v>
    <v>1296.1500000000001</v>
    <v>1339.25</v>
    <v>1345.55</v>
    <v>1363.1</v>
    <v>1363.9</v>
    <v>1355.95</v>
    <v>1337.5</v>
    <v>1343.5</v>
    <v>1331.5</v>
    <v>1298.95</v>
    <v>1250.2</v>
    <v>1253</v>
    <v>1249.7</v>
    <v>1266.75</v>
    <v>1245.6500000000001</v>
    <v>1270.45</v>
    <v>1248.4000000000001</v>
    <v>1265.8499999999999</v>
    <v>1270.5</v>
    <v>1283.45</v>
    <v>1327.9</v>
    <v>1313.05</v>
    <v>1297.5</v>
    <v>1272.75</v>
    <v>1259.4000000000001</v>
    <v>1255.3499999999999</v>
    <v>1257.2</v>
    <v>1258.5</v>
    <v>1265.1500000000001</v>
    <v>1343.2</v>
    <v>1337.8</v>
    <v>1290.5999999999999</v>
    <v>1262.9000000000001</v>
    <v>1253.5</v>
    <v>1256.45</v>
    <v>1212</v>
    <v>1200.2</v>
    <v>1166.4000000000001</v>
    <v>1189.3</v>
    <v>1197.8</v>
    <v>1217.8499999999999</v>
    <v>1235.1500000000001</v>
    <v>1221.2</v>
    <v>1214.0999999999999</v>
    <v>1198.5999999999999</v>
    <v>1175.3499999999999</v>
    <v>1174.3</v>
    <v>1149.25</v>
    <v>1146.95</v>
    <v>1131.5</v>
    <v>1044.9000000000001</v>
    <v>1060.45</v>
    <v>1052.5999999999999</v>
    <v>1039.3499999999999</v>
    <v>1008.4</v>
    <v>980.9</v>
    <v>994.2</v>
    <v>939</v>
    <v>975.75</v>
    <v>982.45</v>
    <v>959.8</v>
    <v>974</v>
    <v>938.1</v>
    <v>898.45</v>
    <v>898.95</v>
    <v>916</v>
    <v>948.3</v>
    <v>952.9</v>
    <v>948.55</v>
    <v>948.55</v>
    <v>948.3</v>
    <v>947.3</v>
    <v>945</v>
    <v>934.25</v>
    <v>930.15</v>
    <v>939.35</v>
    <v>929.9</v>
    <v>918.45</v>
    <v>900.65</v>
    <v>910.45</v>
    <v>911.6</v>
    <v>949</v>
    <v>979.4</v>
    <v>985.7</v>
    <v>980.3</v>
    <v>972.1</v>
    <v>973.5</v>
    <v>1001.3</v>
    <v>995.2</v>
    <v>989.35</v>
    <v>959.3</v>
    <v>959.35</v>
    <v>944.9</v>
    <v>945.9</v>
    <v>938.75</v>
    <v>929.25</v>
    <v>949.7</v>
    <v>938</v>
    <v>940.55</v>
    <v>949.45</v>
    <v>932.15</v>
    <v>918.55</v>
    <v>900.4</v>
    <v>890.15</v>
    <v>900</v>
    <v>871.7</v>
    <v>858.2</v>
    <v>880.3</v>
    <v>874.25</v>
    <v>857.35</v>
    <v>907.85</v>
    <v>912.3</v>
    <v>886.05</v>
    <v>888.75</v>
    <v>888.75</v>
    <v>894.15</v>
    <v>890.55</v>
    <v>888.45</v>
    <v>889.3</v>
    <v>883.55</v>
    <v>872.65</v>
    <v>885.05</v>
    <v>875.05</v>
    <v>878.95</v>
    <v>888.65</v>
    <v>881.55</v>
    <v>881.5</v>
    <v>883.6</v>
    <v>880.15</v>
    <v>851.4</v>
    <v>846.45</v>
    <v>856</v>
    <v>849.25</v>
    <v>834.75</v>
    <v>803.2</v>
    <v>859.7</v>
    <v>863.1</v>
    <v>867.25</v>
    <v>855.9</v>
    <v>870.55</v>
    <v>867</v>
    <v>868.9</v>
    <v>873.05</v>
    <v>869</v>
  </a>
  <a r="1">
    <v>1191</v>
  </a>
  <a r="1" c="248">
    <v>504.75</v>
    <v>481.55</v>
    <v>482.65</v>
    <v>476.3</v>
    <v>478.9</v>
    <v>470.7</v>
    <v>484.05</v>
    <v>486.75</v>
    <v>483.7</v>
    <v>480.25</v>
    <v>478.85</v>
    <v>473.8</v>
    <v>475.3</v>
    <v>470.05</v>
    <v>479.25</v>
    <v>502.45</v>
    <v>498.4</v>
    <v>498.6</v>
    <v>519.45000000000005</v>
    <v>533.5</v>
    <v>536.65</v>
    <v>515.70000000000005</v>
    <v>508.15</v>
    <v>505.95</v>
    <v>505.25</v>
    <v>476.8</v>
    <v>477.75</v>
    <v>464.3</v>
    <v>470.05</v>
    <v>456.65</v>
    <v>444.45</v>
    <v>433.9</v>
    <v>416.35</v>
    <v>405.9</v>
    <v>426.95</v>
    <v>423.25</v>
    <v>431.75</v>
    <v>429.95</v>
    <v>436.15</v>
    <v>433.7</v>
    <v>441.1</v>
    <v>436.2</v>
    <v>433.25</v>
    <v>438.65</v>
    <v>458.45</v>
    <v>456.95</v>
    <v>447.1</v>
    <v>468.4</v>
    <v>465.5</v>
    <v>485.5</v>
    <v>483.85</v>
    <v>492.4</v>
    <v>477.8</v>
    <v>471.9</v>
    <v>479.85</v>
    <v>476.7</v>
    <v>469.65</v>
    <v>462.1</v>
    <v>453.35</v>
    <v>453.95</v>
    <v>450.9</v>
    <v>445.8</v>
    <v>459</v>
    <v>456.95</v>
    <v>448.6</v>
    <v>481.45</v>
    <v>481.15</v>
    <v>483.55</v>
    <v>498.15</v>
    <v>496.45</v>
    <v>491.3</v>
    <v>484.55</v>
    <v>472.5</v>
    <v>463.6</v>
    <v>473.9</v>
    <v>465.1</v>
    <v>457.25</v>
    <v>457.95</v>
    <v>476.5</v>
    <v>463.75</v>
    <v>462.85</v>
    <v>479.8</v>
    <v>464.65</v>
    <v>458.5</v>
    <v>463.95</v>
    <v>452.4</v>
    <v>444.75</v>
    <v>450.95</v>
    <v>446.4</v>
    <v>445.3</v>
    <v>447.9</v>
    <v>440.25</v>
    <v>466.7</v>
    <v>453.35</v>
    <v>431.85</v>
    <v>441.9</v>
    <v>441.2</v>
    <v>442.1</v>
    <v>429.3</v>
    <v>420</v>
    <v>417.4</v>
    <v>427.85</v>
    <v>422.45</v>
    <v>421.8</v>
    <v>412.6</v>
    <v>424.9</v>
    <v>433.95</v>
    <v>426.6</v>
    <v>425.4</v>
    <v>420.5</v>
    <v>420.7</v>
    <v>422.2</v>
    <v>416.65</v>
    <v>404.8</v>
    <v>395.9</v>
    <v>390.25</v>
    <v>400.5</v>
    <v>404.4</v>
    <v>400.05</v>
    <v>395.55</v>
    <v>412.1</v>
    <v>416.25</v>
    <v>419.55</v>
    <v>441.95</v>
    <v>447.2</v>
    <v>439.85</v>
    <v>438.25</v>
    <v>432.45</v>
    <v>466.1</v>
    <v>470</v>
    <v>497.6</v>
    <v>500.5</v>
    <v>516.5</v>
    <v>518.65</v>
    <v>522.95000000000005</v>
    <v>517.20000000000005</v>
    <v>529.9</v>
    <v>548.20000000000005</v>
    <v>533.20000000000005</v>
    <v>497.65</v>
    <v>504.55</v>
    <v>524.29999999999995</v>
    <v>512.20000000000005</v>
    <v>506.95</v>
    <v>516.85</v>
    <v>519.54999999999995</v>
    <v>531</v>
    <v>528.70000000000005</v>
    <v>531.54999999999995</v>
    <v>516.6</v>
    <v>522.95000000000005</v>
    <v>498.7</v>
    <v>491.85</v>
    <v>466.8</v>
    <v>475.2</v>
    <v>479.05</v>
    <v>474.5</v>
    <v>471.05</v>
    <v>461.15</v>
    <v>449.7</v>
    <v>467.65</v>
    <v>444.8</v>
    <v>461.15</v>
    <v>457.25</v>
    <v>448.55</v>
    <v>439.05</v>
    <v>423.8</v>
    <v>408.2</v>
    <v>411.35</v>
    <v>442.85</v>
    <v>432.1</v>
    <v>465.5</v>
    <v>452.85</v>
    <v>451.15</v>
    <v>461.65</v>
    <v>462.05</v>
    <v>463.25</v>
    <v>460.2</v>
    <v>453.9</v>
    <v>451.65</v>
    <v>446.75</v>
    <v>438.95</v>
    <v>447.6</v>
    <v>440.15</v>
    <v>438.15</v>
    <v>449.75</v>
    <v>443.8</v>
    <v>447.25</v>
    <v>448.35</v>
    <v>442.9</v>
    <v>452.35</v>
    <v>474.2</v>
    <v>486.95</v>
    <v>515.54999999999995</v>
    <v>519.54999999999995</v>
    <v>509</v>
    <v>502.95</v>
    <v>523.54999999999995</v>
    <v>509.5</v>
    <v>493.15</v>
    <v>497.85</v>
    <v>484.1</v>
    <v>502.85</v>
    <v>528.15</v>
    <v>571.79999999999995</v>
    <v>531.85</v>
    <v>521.65</v>
    <v>513.65</v>
    <v>499.95</v>
    <v>493.3</v>
    <v>479.65</v>
    <v>481.2</v>
    <v>470.85</v>
    <v>500.15</v>
    <v>538.75</v>
    <v>523</v>
    <v>504.9</v>
    <v>521</v>
    <v>513.9</v>
    <v>430.8</v>
    <v>381.45</v>
    <v>355.05</v>
    <v>361.35</v>
    <v>387</v>
    <v>378.55</v>
    <v>379.75</v>
    <v>394.15</v>
    <v>378.8</v>
    <v>380.85</v>
    <v>378.2</v>
    <v>379.8</v>
    <v>378.9</v>
    <v>376.45</v>
    <v>357</v>
    <v>352.85</v>
    <v>350.4</v>
    <v>330.8</v>
    <v>323.60000000000002</v>
    <v>304.89999999999998</v>
    <v>318.2</v>
    <v>315.39999999999998</v>
    <v>318.55</v>
    <v>324.3</v>
    <v>356.7</v>
    <v>351.75</v>
    <v>356.55</v>
    <v>346.85</v>
    <v>348.5</v>
  </a>
  <a r="1">
    <v>504.75</v>
  </a>
  <a r="1" c="248">
    <v>2027.9</v>
    <v>2028.6</v>
    <v>2011.7</v>
    <v>2013.45</v>
    <v>2002.15</v>
    <v>2010.85</v>
    <v>2006.85</v>
    <v>2000.55</v>
    <v>2033.15</v>
    <v>2013.3</v>
    <v>1973.35</v>
    <v>1944.35</v>
    <v>1976.25</v>
    <v>1975.1</v>
    <v>1975.65</v>
    <v>1942.7</v>
    <v>1942.15</v>
    <v>1953.65</v>
    <v>1953.2</v>
    <v>1977.95</v>
    <v>2028.2</v>
    <v>2043.3</v>
    <v>2061.6</v>
    <v>2085.5500000000002</v>
    <v>2069</v>
    <v>2059.6999999999998</v>
    <v>2191.4</v>
    <v>2191.9499999999998</v>
    <v>2244.75</v>
    <v>2225</v>
    <v>2250.6999999999998</v>
    <v>2226.6999999999998</v>
    <v>2217.9</v>
    <v>2163.65</v>
    <v>2199.85</v>
    <v>2189.4499999999998</v>
    <v>2211.0500000000002</v>
    <v>2222.1999999999998</v>
    <v>2258.4</v>
    <v>2272.4</v>
    <v>2285.5500000000002</v>
    <v>2285.25</v>
    <v>2267.4</v>
    <v>2233.25</v>
    <v>2211.4499999999998</v>
    <v>2210.4</v>
    <v>2230.5500000000002</v>
    <v>2208.5500000000002</v>
    <v>2207.3000000000002</v>
    <v>2208.75</v>
    <v>2199.6</v>
    <v>2180.5500000000002</v>
    <v>2136.25</v>
    <v>2169.5500000000002</v>
    <v>2161.9499999999998</v>
    <v>2162.6999999999998</v>
    <v>2120.25</v>
    <v>2096.6</v>
    <v>2101</v>
    <v>2127.5500000000002</v>
    <v>2129.4</v>
    <v>2148.4499999999998</v>
    <v>2226.65</v>
    <v>2247.65</v>
    <v>2195.4499999999998</v>
    <v>2236.9499999999998</v>
    <v>2223.4499999999998</v>
    <v>2236.75</v>
    <v>2265.85</v>
    <v>2249.3000000000002</v>
    <v>2269.35</v>
    <v>2265.9</v>
    <v>2311.6</v>
    <v>2210.6999999999998</v>
    <v>2189.1</v>
    <v>2172.9</v>
    <v>2157.6</v>
    <v>2169.25</v>
    <v>2171.15</v>
    <v>2162.75</v>
    <v>2186.65</v>
    <v>2235.65</v>
    <v>2250.65</v>
    <v>2311.3000000000002</v>
    <v>2305.85</v>
    <v>2373.85</v>
    <v>2408.5</v>
    <v>2389.6999999999998</v>
    <v>2397.5</v>
    <v>2384.65</v>
    <v>2346.9</v>
    <v>2352.9499999999998</v>
    <v>2353.35</v>
    <v>2313.6999999999998</v>
    <v>2263.9499999999998</v>
    <v>2309.25</v>
    <v>2276.4</v>
    <v>2154.85</v>
    <v>2096</v>
    <v>2133.4</v>
    <v>2151.9</v>
    <v>2142.5</v>
    <v>2198.15</v>
    <v>2185.85</v>
    <v>2180.5500000000002</v>
    <v>2210.3000000000002</v>
    <v>2228.15</v>
    <v>2271.6</v>
    <v>2445.35</v>
    <v>2507.15</v>
    <v>2515.9</v>
    <v>2483.75</v>
    <v>2476.6</v>
    <v>2421.1999999999998</v>
    <v>2355.1999999999998</v>
    <v>2358.9</v>
    <v>2368.1999999999998</v>
    <v>2424.1</v>
    <v>2374.35</v>
    <v>2353.0500000000002</v>
    <v>2405.8000000000002</v>
    <v>2380.35</v>
    <v>2354.65</v>
    <v>2361.35</v>
    <v>2366.8000000000002</v>
    <v>2357.3000000000002</v>
    <v>2324.35</v>
    <v>2292.3000000000002</v>
    <v>2275.0500000000002</v>
    <v>2314.65</v>
    <v>2313.6</v>
    <v>2349.0500000000002</v>
    <v>2360.1</v>
    <v>2394.5500000000002</v>
    <v>2381.3000000000002</v>
    <v>2324.6999999999998</v>
    <v>2380.35</v>
    <v>2397.1</v>
    <v>2343.9499999999998</v>
    <v>2230.75</v>
    <v>2276.8000000000002</v>
    <v>2278.6999999999998</v>
    <v>2278.9499999999998</v>
    <v>2325.3000000000002</v>
    <v>2418.1</v>
    <v>2439.0500000000002</v>
    <v>2438.4</v>
    <v>2422.8000000000002</v>
    <v>2415.8000000000002</v>
    <v>2363.65</v>
    <v>2417.4</v>
    <v>2442.4</v>
    <v>2401.8000000000002</v>
    <v>2330.4</v>
    <v>2421.3000000000002</v>
    <v>2394.3000000000002</v>
    <v>2449.75</v>
    <v>2457.4</v>
    <v>2415.6</v>
    <v>2406.9</v>
    <v>2396.5</v>
    <v>2285.6999999999998</v>
    <v>2391.0500000000002</v>
    <v>2347.4499999999998</v>
    <v>2372.1999999999998</v>
    <v>2364.75</v>
    <v>2289.6999999999998</v>
    <v>2220.6999999999998</v>
    <v>2249.8000000000002</v>
    <v>2280.8000000000002</v>
    <v>2322.9499999999998</v>
    <v>2360.1</v>
    <v>2359.8000000000002</v>
    <v>2315.6</v>
    <v>2359.1999999999998</v>
    <v>2380.9499999999998</v>
    <v>2348.9</v>
    <v>2319.15</v>
    <v>2296.0500000000002</v>
    <v>2294.3000000000002</v>
    <v>2273.8000000000002</v>
    <v>2272.25</v>
    <v>2300</v>
    <v>2343.4499999999998</v>
    <v>2368.1999999999998</v>
    <v>2367.1999999999998</v>
    <v>2427.6</v>
    <v>2437.15</v>
    <v>2458.65</v>
    <v>2470.6</v>
    <v>2518.6</v>
    <v>2499.5500000000002</v>
    <v>2450.6</v>
    <v>2467</v>
    <v>2444.1999999999998</v>
    <v>2382.0500000000002</v>
    <v>2383.8000000000002</v>
    <v>2379.85</v>
    <v>2339.6999999999998</v>
    <v>2261.6999999999998</v>
    <v>2274.1999999999998</v>
    <v>2260.6</v>
    <v>2279.6</v>
    <v>2271.35</v>
    <v>2247.1</v>
    <v>2200.25</v>
    <v>2302.4499999999998</v>
    <v>2216</v>
    <v>2198.4499999999998</v>
    <v>2250.35</v>
    <v>2317.4</v>
    <v>2275.9</v>
    <v>2300.5</v>
    <v>2299.85</v>
    <v>2311.35</v>
    <v>2350.25</v>
    <v>2294.6</v>
    <v>2372.3000000000002</v>
    <v>2365.6</v>
    <v>2400.8000000000002</v>
    <v>2346.5500000000002</v>
    <v>2346</v>
    <v>2375.4499999999998</v>
    <v>2417.9</v>
    <v>2433.9499999999998</v>
    <v>2419.0500000000002</v>
    <v>2406.15</v>
    <v>2348.65</v>
    <v>2363</v>
    <v>2354.9</v>
    <v>2363</v>
    <v>2368.75</v>
    <v>2371.6</v>
    <v>2381.65</v>
    <v>2400.5500000000002</v>
    <v>2382.4499999999998</v>
    <v>2341.65</v>
    <v>2323.5500000000002</v>
    <v>2284.6</v>
    <v>2346.6</v>
    <v>2274.1999999999998</v>
    <v>2337.1999999999998</v>
    <v>2343.85</v>
    <v>2373.9499999999998</v>
    <v>2380.6</v>
    <v>2405.6999999999998</v>
    <v>2400.4499999999998</v>
    <v>2407.1</v>
  </a>
  <a r="1">
    <v>2027.9</v>
  </a>
  <a r="1" c="248">
    <v>432.65</v>
    <v>429.75</v>
    <v>432.85</v>
    <v>424.45</v>
    <v>423.75</v>
    <v>427.45</v>
    <v>429.1</v>
    <v>431.05</v>
    <v>431.7</v>
    <v>430</v>
    <v>427.9</v>
    <v>420.9</v>
    <v>422.05</v>
    <v>428.9</v>
    <v>423.3</v>
    <v>429.95</v>
    <v>425.5</v>
    <v>441.55</v>
    <v>431.8</v>
    <v>434.9</v>
    <v>446.5</v>
    <v>456.95</v>
    <v>441.85</v>
    <v>435.65</v>
    <v>433.4</v>
    <v>426.45</v>
    <v>428.05</v>
    <v>427.15</v>
    <v>431.2</v>
    <v>424.85</v>
    <v>421.5</v>
    <v>419.7</v>
    <v>406.7</v>
    <v>409.5</v>
    <v>417.6</v>
    <v>416.25</v>
    <v>410.75</v>
    <v>412.45</v>
    <v>422.7</v>
    <v>426.05</v>
    <v>429.9</v>
    <v>429.75</v>
    <v>431.4</v>
    <v>431.05</v>
    <v>429.1</v>
    <v>431.35</v>
    <v>432.3</v>
    <v>432.85</v>
    <v>433</v>
    <v>443.85</v>
    <v>463.7</v>
    <v>454.1</v>
    <v>437.45</v>
    <v>438.8</v>
    <v>438.85</v>
    <v>449.8</v>
    <v>440.75</v>
    <v>446.6</v>
    <v>444.9</v>
    <v>460</v>
    <v>453</v>
    <v>451.65</v>
    <v>463.15</v>
    <v>464.7</v>
    <v>457.2</v>
    <v>457.9</v>
    <v>458</v>
    <v>469.25</v>
    <v>483</v>
    <v>481.7</v>
    <v>490.6</v>
    <v>497.95</v>
    <v>488.2</v>
    <v>499.9</v>
    <v>502.95</v>
    <v>502.95</v>
    <v>506.5</v>
    <v>512.54999999999995</v>
    <v>519.15</v>
    <v>501.35</v>
    <v>502.15</v>
    <v>515.70000000000005</v>
    <v>521.70000000000005</v>
    <v>527.65</v>
    <v>530.45000000000005</v>
    <v>523.25</v>
    <v>529.15</v>
    <v>524.4</v>
    <v>509.6</v>
    <v>511.35</v>
    <v>506.55</v>
    <v>495.1</v>
    <v>498.15</v>
    <v>503.8</v>
    <v>486.4</v>
    <v>493.05</v>
    <v>493.15</v>
    <v>490.55</v>
    <v>470.5</v>
    <v>465.1</v>
    <v>460.55</v>
    <v>475.3</v>
    <v>477</v>
    <v>473.15</v>
    <v>465.3</v>
    <v>476.7</v>
    <v>491.55</v>
    <v>488.65</v>
    <v>494.7</v>
    <v>487.8</v>
    <v>488.55</v>
    <v>484.8</v>
    <v>481.15</v>
    <v>467.8</v>
    <v>449.2</v>
    <v>446</v>
    <v>455.85</v>
    <v>461.8</v>
    <v>456.95</v>
    <v>458.05</v>
    <v>461.2</v>
    <v>454.4</v>
    <v>451.7</v>
    <v>460.45</v>
    <v>470.8</v>
    <v>483.5</v>
    <v>492.4</v>
    <v>491.7</v>
    <v>491.25</v>
    <v>503.65</v>
    <v>505.95</v>
    <v>510.25</v>
    <v>511.35</v>
    <v>508.35</v>
    <v>514</v>
    <v>506.8</v>
    <v>515.79999999999995</v>
    <v>511.4</v>
    <v>502.7</v>
    <v>494.15</v>
    <v>514.65</v>
    <v>528.95000000000005</v>
    <v>523.45000000000005</v>
    <v>538.29999999999995</v>
    <v>532.29999999999995</v>
    <v>539.79999999999995</v>
    <v>540.1</v>
    <v>530.29999999999995</v>
    <v>533.25</v>
    <v>531.35</v>
    <v>535.25</v>
    <v>540.54999999999995</v>
    <v>529.6</v>
    <v>501.4</v>
    <v>524.79999999999995</v>
    <v>516.70000000000005</v>
    <v>512.95000000000005</v>
    <v>515.29999999999995</v>
    <v>511.85</v>
    <v>498.4</v>
    <v>498.7</v>
    <v>472.65</v>
    <v>482.95</v>
    <v>483.2</v>
    <v>474.25</v>
    <v>467.4</v>
    <v>461.95</v>
    <v>440.3</v>
    <v>440.3</v>
    <v>451.7</v>
    <v>468.7</v>
    <v>470.35</v>
    <v>485.15</v>
    <v>485.85</v>
    <v>492.75</v>
    <v>501.9</v>
    <v>490.6</v>
    <v>493.7</v>
    <v>490.65</v>
    <v>487.1</v>
    <v>490.7</v>
    <v>497.5</v>
    <v>495</v>
    <v>494.3</v>
    <v>493.55</v>
    <v>508.2</v>
    <v>512.4</v>
    <v>509.4</v>
    <v>513.95000000000005</v>
    <v>514.95000000000005</v>
    <v>516.1</v>
    <v>514.9</v>
    <v>512.85</v>
    <v>517.70000000000005</v>
    <v>509.5</v>
    <v>511.8</v>
    <v>509.3</v>
    <v>516.29999999999995</v>
    <v>500.6</v>
    <v>494.75</v>
    <v>505.5</v>
    <v>497.25</v>
    <v>507.5</v>
    <v>496.3</v>
    <v>491</v>
    <v>479.65</v>
    <v>480</v>
    <v>483.95</v>
    <v>475.9</v>
    <v>475.2</v>
    <v>476.55</v>
    <v>462.65</v>
    <v>444.65</v>
    <v>455</v>
    <v>467.3</v>
    <v>458</v>
    <v>447.5</v>
    <v>462.4</v>
    <v>460.9</v>
    <v>462.05</v>
    <v>454.1</v>
    <v>468.9</v>
    <v>468.95</v>
    <v>474.6</v>
    <v>468.1</v>
    <v>468.3</v>
    <v>469.85</v>
    <v>464.5</v>
    <v>463.7</v>
    <v>463.4</v>
    <v>471.3</v>
    <v>466.95</v>
    <v>461.85</v>
    <v>445.85</v>
    <v>448.1</v>
    <v>451.35</v>
    <v>441.6</v>
    <v>441</v>
    <v>434.7</v>
    <v>450.75</v>
    <v>447.65</v>
    <v>451.4</v>
    <v>454.25</v>
    <v>461.2</v>
    <v>464.25</v>
    <v>459.1</v>
    <v>465.9</v>
    <v>466.85</v>
  </a>
  <a r="1">
    <v>432.65</v>
  </a>
  <a r="1" c="248">
    <v>285.14999999999998</v>
    <v>280.7</v>
    <v>277.8</v>
    <v>277.8</v>
    <v>286.10000000000002</v>
    <v>283</v>
    <v>289.14999999999998</v>
    <v>294.39999999999998</v>
    <v>300.14999999999998</v>
    <v>300.39999999999998</v>
    <v>299.45</v>
    <v>295.8</v>
    <v>303.14999999999998</v>
    <v>300.05</v>
    <v>299.45</v>
    <v>298.7</v>
    <v>299</v>
    <v>292.10000000000002</v>
    <v>291.55</v>
    <v>301.64999999999998</v>
    <v>312.35000000000002</v>
    <v>298.39999999999998</v>
    <v>294.60000000000002</v>
    <v>294.5</v>
    <v>292.8</v>
    <v>282.45</v>
    <v>277.85000000000002</v>
    <v>297.05</v>
    <v>285.5</v>
    <v>279.95</v>
    <v>271.55</v>
    <v>273.39999999999998</v>
    <v>261.95</v>
    <v>246.95</v>
    <v>267.14999999999998</v>
    <v>267.3</v>
    <v>259.3</v>
    <v>260.64999999999998</v>
    <v>261.35000000000002</v>
    <v>259</v>
    <v>259.39999999999998</v>
    <v>262.85000000000002</v>
    <v>273.85000000000002</v>
    <v>274.8</v>
    <v>272.60000000000002</v>
    <v>279.25</v>
    <v>276.05</v>
    <v>276.7</v>
    <v>282.3</v>
    <v>280.3</v>
    <v>276.25</v>
    <v>277.85000000000002</v>
    <v>272.8</v>
    <v>271.64999999999998</v>
    <v>272.5</v>
    <v>282</v>
    <v>291.3</v>
    <v>285.95</v>
    <v>291.2</v>
    <v>286.95</v>
    <v>286.05</v>
    <v>281.89999999999998</v>
    <v>286.5</v>
    <v>282.39999999999998</v>
    <v>277.85000000000002</v>
    <v>278.55</v>
    <v>284.25</v>
    <v>278.60000000000002</v>
    <v>277.60000000000002</v>
    <v>279.55</v>
    <v>282.60000000000002</v>
    <v>280.55</v>
    <v>273.5</v>
    <v>282.85000000000002</v>
    <v>276.5</v>
    <v>300.7</v>
    <v>291.2</v>
    <v>288.14999999999998</v>
    <v>282.2</v>
    <v>273.35000000000002</v>
    <v>273.85000000000002</v>
    <v>273</v>
    <v>276.45</v>
    <v>272.39999999999998</v>
    <v>275.45</v>
    <v>272.45</v>
    <v>272.39999999999998</v>
    <v>270.05</v>
    <v>267.64999999999998</v>
    <v>276.35000000000002</v>
    <v>285.5</v>
    <v>304.35000000000002</v>
    <v>295.45</v>
    <v>287.75</v>
    <v>276.3</v>
    <v>277.60000000000002</v>
    <v>278.35000000000002</v>
    <v>278.7</v>
    <v>269.25</v>
    <v>268.3</v>
    <v>276.35000000000002</v>
    <v>270.8</v>
    <v>271.7</v>
    <v>285.2</v>
    <v>284.35000000000002</v>
    <v>284.2</v>
    <v>288.85000000000002</v>
    <v>293.7</v>
    <v>295.3</v>
    <v>299.89999999999998</v>
    <v>305.2</v>
    <v>293.8</v>
    <v>288.95</v>
    <v>292.25</v>
    <v>285.05</v>
    <v>289.35000000000002</v>
    <v>286.10000000000002</v>
    <v>284.8</v>
    <v>281.75</v>
    <v>280.8</v>
    <v>288.2</v>
    <v>292.2</v>
    <v>291.60000000000002</v>
    <v>287.75</v>
    <v>284.64999999999998</v>
    <v>281</v>
    <v>280.39999999999998</v>
    <v>274.95</v>
    <v>275.25</v>
    <v>273.7</v>
    <v>273.60000000000002</v>
    <v>274.25</v>
    <v>274.05</v>
    <v>274.05</v>
    <v>271.55</v>
    <v>269.25</v>
    <v>249.15</v>
    <v>221.95</v>
    <v>209.25</v>
    <v>200.35</v>
    <v>207.95</v>
    <v>208.5</v>
    <v>205.15</v>
    <v>203.8</v>
    <v>210.45</v>
    <v>210.65</v>
    <v>214.25</v>
    <v>216.05</v>
    <v>210.95</v>
    <v>205.45</v>
    <v>205.95</v>
    <v>216.45</v>
    <v>209.85</v>
    <v>198.6</v>
    <v>203.75</v>
    <v>203.85</v>
    <v>199.3</v>
    <v>196.7</v>
    <v>194.85</v>
    <v>185.45</v>
    <v>190.3</v>
    <v>170.8</v>
    <v>185.15</v>
    <v>176.8</v>
    <v>180.7</v>
    <v>185.55</v>
    <v>187.5</v>
    <v>180.2</v>
    <v>181.35</v>
    <v>184.65</v>
    <v>181.65</v>
    <v>186.55</v>
    <v>187</v>
    <v>185.85</v>
    <v>184.85</v>
    <v>190.55</v>
    <v>209.15</v>
    <v>220.35</v>
    <v>217.45</v>
    <v>219.1</v>
    <v>224.85</v>
    <v>232.85</v>
    <v>226.2</v>
    <v>221.2</v>
    <v>224.45</v>
    <v>227.25</v>
    <v>231.85</v>
    <v>224.65</v>
    <v>220.6</v>
    <v>214.6</v>
    <v>213.55</v>
    <v>211.2</v>
    <v>204.65</v>
    <v>214.85</v>
    <v>206.35</v>
    <v>202.75</v>
    <v>203.1</v>
    <v>206.5</v>
    <v>235.05</v>
    <v>223.8</v>
    <v>219.85</v>
    <v>214.9</v>
    <v>210.3</v>
    <v>193.15</v>
    <v>189.2</v>
    <v>182.15</v>
    <v>181.85</v>
    <v>175.55</v>
    <v>171.35</v>
    <v>166.9</v>
    <v>163.69999999999999</v>
    <v>156.19999999999999</v>
    <v>154.85</v>
    <v>158.85</v>
    <v>179.8</v>
    <v>175.45</v>
    <v>167.75</v>
    <v>168.7</v>
    <v>169.55</v>
    <v>175</v>
    <v>165.75</v>
    <v>168.2</v>
    <v>166.45</v>
    <v>171.45</v>
    <v>174.05</v>
    <v>174.55</v>
    <v>173.6</v>
    <v>173.65</v>
    <v>169.9</v>
    <v>173.9</v>
    <v>176.4</v>
    <v>174.7</v>
    <v>170.45</v>
    <v>161.65</v>
    <v>159.5</v>
    <v>160.30000000000001</v>
    <v>152.69999999999999</v>
    <v>151.44999999999999</v>
    <v>139.30000000000001</v>
    <v>147.65</v>
    <v>142.55000000000001</v>
    <v>143.85</v>
    <v>145.75</v>
    <v>151.94999999999999</v>
    <v>148.94999999999999</v>
    <v>148.80000000000001</v>
    <v>148.44999999999999</v>
    <v>147.75</v>
  </a>
  <a r="1">
    <v>285.14999999999998</v>
  </a>
  <a r="1" c="248">
    <v>680.2</v>
    <v>673.25</v>
    <v>680.1</v>
    <v>666.9</v>
    <v>667.9</v>
    <v>668.55</v>
    <v>683</v>
    <v>685.95</v>
    <v>683</v>
    <v>688.6</v>
    <v>689.25</v>
    <v>676.45</v>
    <v>687.3</v>
    <v>694</v>
    <v>703.4</v>
    <v>688.3</v>
    <v>687.8</v>
    <v>703</v>
    <v>773.95</v>
    <v>775</v>
    <v>794.8</v>
    <v>785.75</v>
    <v>786.15</v>
    <v>785.2</v>
    <v>788.8</v>
    <v>793.35</v>
    <v>779.55</v>
    <v>778.65</v>
    <v>778.3</v>
    <v>780.8</v>
    <v>784.15</v>
    <v>782.9</v>
    <v>761.15</v>
    <v>759.35</v>
    <v>771.35</v>
    <v>769.05</v>
    <v>760.55</v>
    <v>771.8</v>
    <v>787.2</v>
    <v>794.05</v>
    <v>788.5</v>
    <v>789.95</v>
    <v>789.4</v>
    <v>784.25</v>
    <v>769.9</v>
    <v>777.45</v>
    <v>776.3</v>
    <v>780.3</v>
    <v>781.4</v>
    <v>780.65</v>
    <v>781.05</v>
    <v>769.9</v>
    <v>756.5</v>
    <v>764.5</v>
    <v>770.1</v>
    <v>769.85</v>
    <v>770.45</v>
    <v>763.05</v>
    <v>775.1</v>
    <v>811.3</v>
    <v>818.25</v>
    <v>826.6</v>
    <v>832</v>
    <v>820.5</v>
    <v>800.6</v>
    <v>823.25</v>
    <v>821.4</v>
    <v>832.55</v>
    <v>829.7</v>
    <v>842.55</v>
    <v>841.3</v>
    <v>835.9</v>
    <v>827.35</v>
    <v>814.9</v>
    <v>818.4</v>
    <v>812.55</v>
    <v>813.2</v>
    <v>813.5</v>
    <v>825.1</v>
    <v>807.6</v>
    <v>795</v>
    <v>811.8</v>
    <v>815.4</v>
    <v>787.95</v>
    <v>795.45</v>
    <v>800</v>
    <v>801.35</v>
    <v>811.1</v>
    <v>794.85</v>
    <v>806.5</v>
    <v>810.7</v>
    <v>798.45</v>
    <v>791.35</v>
    <v>790.65</v>
    <v>770.75</v>
    <v>785.2</v>
    <v>778.95</v>
    <v>782.9</v>
    <v>767.3</v>
    <v>751.05</v>
    <v>753.6</v>
    <v>745.35</v>
    <v>766.25</v>
    <v>751.8</v>
    <v>737.15</v>
    <v>743.7</v>
    <v>757.55</v>
    <v>759.75</v>
    <v>761.35</v>
    <v>762.6</v>
    <v>756.05</v>
    <v>775.1</v>
    <v>764.45</v>
    <v>768.95</v>
    <v>763.95</v>
    <v>778.55</v>
    <v>797.5</v>
    <v>792.45</v>
    <v>785.4</v>
    <v>794.1</v>
    <v>815.1</v>
    <v>838.8</v>
    <v>834.45</v>
    <v>845.7</v>
    <v>848.95</v>
    <v>837.7</v>
    <v>835.1</v>
    <v>829.6</v>
    <v>828.95</v>
    <v>826.7</v>
    <v>832.4</v>
    <v>836.2</v>
    <v>865.5</v>
    <v>859.75</v>
    <v>853.2</v>
    <v>846.7</v>
    <v>838.5</v>
    <v>820</v>
    <v>808.75</v>
    <v>800.85</v>
    <v>808.05</v>
    <v>812.1</v>
    <v>827.35</v>
    <v>834.5</v>
    <v>891.75</v>
    <v>890.65</v>
    <v>883.55</v>
    <v>893.95</v>
    <v>887.05</v>
    <v>894.1</v>
    <v>886.45</v>
    <v>894.3</v>
    <v>880.1</v>
    <v>864.85</v>
    <v>876.8</v>
    <v>868.85</v>
    <v>862.55</v>
    <v>862.9</v>
    <v>843.85</v>
    <v>845.8</v>
    <v>840.25</v>
    <v>818.25</v>
    <v>831.55</v>
    <v>843.9</v>
    <v>820.9</v>
    <v>820.9</v>
    <v>829.65</v>
    <v>822.65</v>
    <v>855</v>
    <v>868.25</v>
    <v>869.55</v>
    <v>902</v>
    <v>892.25</v>
    <v>891.65</v>
    <v>889.2</v>
    <v>911.6</v>
    <v>913.8</v>
    <v>914.1</v>
    <v>900.8</v>
    <v>908.85</v>
    <v>902.35</v>
    <v>905.9</v>
    <v>919.35</v>
    <v>920.6</v>
    <v>914.75</v>
    <v>908.7</v>
    <v>926.05</v>
    <v>929.1</v>
    <v>928.1</v>
    <v>930.95</v>
    <v>924.6</v>
    <v>925.4</v>
    <v>921.3</v>
    <v>936.75</v>
    <v>927.5</v>
    <v>922</v>
    <v>923.5</v>
    <v>944.1</v>
    <v>924.8</v>
    <v>900</v>
    <v>918.05</v>
    <v>906.1</v>
    <v>921</v>
    <v>928.65</v>
    <v>923.4</v>
    <v>900.9</v>
    <v>878.15</v>
    <v>883.3</v>
    <v>885.4</v>
    <v>861.85</v>
    <v>854.8</v>
    <v>850</v>
    <v>882.5</v>
    <v>885.6</v>
    <v>891.75</v>
    <v>899.15</v>
    <v>884.6</v>
    <v>915.65</v>
    <v>922.05</v>
    <v>909.9</v>
    <v>911.2</v>
    <v>899.95</v>
    <v>903.9</v>
    <v>888.3</v>
    <v>860.6</v>
    <v>839.25</v>
    <v>859.55</v>
    <v>865.1</v>
    <v>859.8</v>
    <v>848.25</v>
    <v>847.25</v>
    <v>858.85</v>
    <v>845.7</v>
    <v>829.5</v>
    <v>825.05</v>
    <v>822.3</v>
    <v>814.6</v>
    <v>793.4</v>
    <v>805.3</v>
    <v>817.45</v>
    <v>809.3</v>
    <v>824.9</v>
    <v>824.6</v>
    <v>835.65</v>
    <v>828.6</v>
    <v>838.7</v>
    <v>830.6</v>
    <v>829.25</v>
  </a>
  <a r="1">
    <v>680.2</v>
  </a>
  <a r="1" c="248">
    <v>884.95</v>
    <v>870.6</v>
    <v>871.2</v>
    <v>847.05</v>
    <v>844.25</v>
    <v>886.45</v>
    <v>930.75</v>
    <v>946.1</v>
    <v>950.8</v>
    <v>927.55</v>
    <v>932.35</v>
    <v>964.85</v>
    <v>981.1</v>
    <v>956.5</v>
    <v>936.1</v>
    <v>930.7</v>
    <v>916.4</v>
    <v>927.65</v>
    <v>953.25</v>
    <v>982.8</v>
    <v>958.5</v>
    <v>942.25</v>
    <v>924.55</v>
    <v>921</v>
    <v>896.1</v>
    <v>867.4</v>
    <v>882.9</v>
    <v>894.15</v>
    <v>923.05</v>
    <v>906.65</v>
    <v>933.6</v>
    <v>915.65</v>
    <v>897.35</v>
    <v>869.85</v>
    <v>881.65</v>
    <v>890.15</v>
    <v>889.85</v>
    <v>893.85</v>
    <v>881.45</v>
    <v>890.35</v>
    <v>898.5</v>
    <v>906.55</v>
    <v>910.3</v>
    <v>896.9</v>
    <v>889.95</v>
    <v>880.05</v>
    <v>878.1</v>
    <v>887.6</v>
    <v>869.8</v>
    <v>849.1</v>
    <v>836.15</v>
    <v>834.15</v>
    <v>814.6</v>
    <v>821.5</v>
    <v>847</v>
    <v>847.15</v>
    <v>825.55</v>
    <v>838.05</v>
    <v>837.3</v>
    <v>830.85</v>
    <v>872.35</v>
    <v>915.95</v>
    <v>901.35</v>
    <v>871.05</v>
    <v>865.8</v>
    <v>909.05</v>
    <v>899.1</v>
    <v>897.05</v>
    <v>919.3</v>
    <v>918.6</v>
    <v>922.45</v>
    <v>951.45</v>
    <v>972.6</v>
    <v>997.4</v>
    <v>1012.65</v>
    <v>1063.25</v>
    <v>1116.4000000000001</v>
    <v>1172.2</v>
    <v>1223.75</v>
    <v>1284.9000000000001</v>
    <v>1220.7</v>
    <v>1187.25</v>
    <v>1236.2</v>
    <v>1208.95</v>
    <v>1230.2</v>
    <v>1235.4000000000001</v>
    <v>1196.2</v>
    <v>1156.6500000000001</v>
    <v>1214.45</v>
    <v>1275.1500000000001</v>
    <v>1262.8499999999999</v>
    <v>1325.95</v>
    <v>1392.2</v>
    <v>1461.8</v>
    <v>1502.55</v>
    <v>1577.65</v>
    <v>1509.5</v>
    <v>1582.25</v>
    <v>1503.15</v>
    <v>1428</v>
    <v>1499.25</v>
    <v>1463.75</v>
    <v>1449.05</v>
    <v>1521.5</v>
    <v>1595.5</v>
    <v>1675.25</v>
    <v>1759</v>
    <v>1846.95</v>
    <v>1794.05</v>
    <v>1835.85</v>
    <v>1927.6</v>
    <v>1942.15</v>
    <v>1878.7</v>
    <v>1785.35</v>
    <v>1744.65</v>
    <v>1828.5</v>
    <v>1919.9</v>
    <v>1901.5</v>
    <v>1891.5</v>
    <v>1807.25</v>
    <v>1804.8</v>
    <v>1757.55</v>
    <v>1845.4</v>
    <v>1883.25</v>
    <v>1839</v>
    <v>1799.75</v>
    <v>1769.2</v>
    <v>1827.2</v>
    <v>1817.3</v>
    <v>1788.4</v>
    <v>1818.35</v>
    <v>1873.95</v>
    <v>1967.6</v>
    <v>2061.6999999999998</v>
    <v>1958.65</v>
    <v>1874.3</v>
    <v>1840.9</v>
    <v>1906.45</v>
    <v>1875.1</v>
    <v>1781.35</v>
    <v>1740.5</v>
    <v>1653.5</v>
    <v>1696.2</v>
    <v>1748.2</v>
    <v>1762.1</v>
    <v>1802.6</v>
    <v>1760.7</v>
    <v>1738.35</v>
    <v>1698.9</v>
    <v>1639.15</v>
    <v>1611.75</v>
    <v>1610.1</v>
    <v>1558.85</v>
    <v>1451.9</v>
    <v>1597.05</v>
    <v>1692.1</v>
    <v>1661.75</v>
    <v>1654.65</v>
    <v>1586.75</v>
    <v>1526.6</v>
    <v>1553.25</v>
    <v>1422.2</v>
    <v>1511.35</v>
    <v>1565.85</v>
    <v>1542.15</v>
    <v>1550.4</v>
    <v>1496.35</v>
    <v>1417.65</v>
    <v>1413.7</v>
    <v>1430</v>
    <v>1485.95</v>
    <v>1508.1</v>
    <v>1490</v>
    <v>1455.95</v>
    <v>1463.6</v>
    <v>1465.95</v>
    <v>1464.75</v>
    <v>1449.05</v>
    <v>1420.8</v>
    <v>1413.7</v>
    <v>1382</v>
    <v>1319.1</v>
    <v>1442.45</v>
    <v>1457.75</v>
    <v>1525.95</v>
    <v>1484.2</v>
    <v>1479.75</v>
    <v>1487.2</v>
    <v>1493.25</v>
    <v>1608.2</v>
    <v>1611.7</v>
    <v>1593.1</v>
    <v>1552.45</v>
    <v>1523.95</v>
    <v>1469.5</v>
    <v>1473</v>
    <v>1477.35</v>
    <v>1491.25</v>
    <v>1471.05</v>
    <v>1419.45</v>
    <v>1514.2</v>
    <v>1469.1</v>
    <v>1488.6</v>
    <v>1417.65</v>
    <v>1430.4</v>
    <v>1437.35</v>
    <v>1419.8</v>
    <v>1367.4</v>
    <v>1308.95</v>
    <v>1224.95</v>
    <v>1177.4000000000001</v>
    <v>1170.5999999999999</v>
    <v>1181.25</v>
    <v>1207.8499999999999</v>
    <v>1303.55</v>
    <v>1260.8499999999999</v>
    <v>1164.5</v>
    <v>1172.3499999999999</v>
    <v>1216.75</v>
    <v>1300.4000000000001</v>
    <v>1280.9000000000001</v>
    <v>1305.95</v>
    <v>1278.3499999999999</v>
    <v>1322.75</v>
    <v>1328.5</v>
    <v>1362.85</v>
    <v>1413.7</v>
    <v>1405</v>
    <v>1357.5</v>
    <v>1337.3</v>
    <v>1339.1</v>
    <v>1321.3</v>
    <v>1276.8</v>
    <v>1191.7</v>
    <v>1141.5</v>
    <v>1159.5999999999999</v>
    <v>1080.0999999999999</v>
    <v>1074.75</v>
    <v>993.65</v>
    <v>1011.35</v>
    <v>966.75</v>
    <v>948.45</v>
    <v>988.45</v>
    <v>1028</v>
    <v>1018.65</v>
    <v>1006.65</v>
    <v>1004.65</v>
    <v>1001.05</v>
  </a>
  <a r="1">
    <v>884.95</v>
  </a>
  <a r="1" c="248">
    <v>773.45</v>
    <v>759.95</v>
    <v>770</v>
    <v>764.3</v>
    <v>764.9</v>
    <v>778.9</v>
    <v>782.95</v>
    <v>777.3</v>
    <v>777.8</v>
    <v>781</v>
    <v>779.65</v>
    <v>759.65</v>
    <v>762.7</v>
    <v>755.05</v>
    <v>758.3</v>
    <v>743.6</v>
    <v>738.75</v>
    <v>751.7</v>
    <v>763.15</v>
    <v>774.65</v>
    <v>772.25</v>
    <v>763.45</v>
    <v>769.3</v>
    <v>823.65</v>
    <v>846.3</v>
    <v>843.65</v>
    <v>859.85</v>
    <v>875.85</v>
    <v>879</v>
    <v>871.55</v>
    <v>865.35</v>
    <v>859.55</v>
    <v>839.35</v>
    <v>822.25</v>
    <v>829.85</v>
    <v>822.1</v>
    <v>826.6</v>
    <v>829</v>
    <v>834.4</v>
    <v>844.65</v>
    <v>840.7</v>
    <v>846.5</v>
    <v>841</v>
    <v>839.2</v>
    <v>823.05</v>
    <v>832.3</v>
    <v>829.25</v>
    <v>837.3</v>
    <v>835.75</v>
    <v>858.8</v>
    <v>865.4</v>
    <v>844.5</v>
    <v>799.75</v>
    <v>801.95</v>
    <v>825.3</v>
    <v>847.15</v>
    <v>884.95</v>
    <v>914.75</v>
    <v>906.4</v>
    <v>933.1</v>
    <v>919.3</v>
    <v>910.9</v>
    <v>935.75</v>
    <v>930.95</v>
    <v>962.55</v>
    <v>959.05</v>
    <v>965.65</v>
    <v>968.3</v>
    <v>970.8</v>
    <v>1107.0999999999999</v>
    <v>1084.05</v>
    <v>1094.4000000000001</v>
    <v>1079.9000000000001</v>
    <v>1033.8499999999999</v>
    <v>1003.8</v>
    <v>987.7</v>
    <v>980.6</v>
    <v>1006.6</v>
    <v>997.4</v>
    <v>891.35</v>
    <v>901.35</v>
    <v>905.1</v>
    <v>910.65</v>
    <v>896.1</v>
    <v>904.2</v>
    <v>925.85</v>
    <v>947.9</v>
    <v>935.1</v>
    <v>925.35</v>
    <v>935.85</v>
    <v>937.5</v>
    <v>934.75</v>
    <v>940.65</v>
    <v>925.35</v>
    <v>892</v>
    <v>912.3</v>
    <v>900.4</v>
    <v>900.6</v>
    <v>853.7</v>
    <v>868.65</v>
    <v>872.25</v>
    <v>883.9</v>
    <v>900</v>
    <v>910</v>
    <v>896.2</v>
    <v>909.45</v>
    <v>923.9</v>
    <v>935.85</v>
    <v>940.15</v>
    <v>935.9</v>
    <v>933.35</v>
    <v>921.8</v>
    <v>906.9</v>
    <v>883.6</v>
    <v>842.35</v>
    <v>856.45</v>
    <v>882.45</v>
    <v>886.1</v>
    <v>872.2</v>
    <v>879.9</v>
    <v>907.65</v>
    <v>901</v>
    <v>883.95</v>
    <v>894.2</v>
    <v>914.15</v>
    <v>909.1</v>
    <v>915.2</v>
    <v>904.15</v>
    <v>927.2</v>
    <v>939.25</v>
    <v>972.2</v>
    <v>993</v>
    <v>1014.05</v>
    <v>1028.75</v>
    <v>1029.25</v>
    <v>1005.95</v>
    <v>1011.65</v>
    <v>998.05</v>
    <v>965</v>
    <v>912.15</v>
    <v>919.25</v>
    <v>910.9</v>
    <v>944.05</v>
    <v>933.75</v>
    <v>953.25</v>
    <v>966.75</v>
    <v>965.35</v>
    <v>957.7</v>
    <v>953.2</v>
    <v>927.9</v>
    <v>967.55</v>
    <v>959.8</v>
    <v>914.7</v>
    <v>885.8</v>
    <v>912.7</v>
    <v>904.95</v>
    <v>896.85</v>
    <v>886.9</v>
    <v>876.9</v>
    <v>868.5</v>
    <v>864.1</v>
    <v>785.6</v>
    <v>826.4</v>
    <v>841.25</v>
    <v>855.85</v>
    <v>889.55</v>
    <v>861.55</v>
    <v>848.75</v>
    <v>869.9</v>
    <v>890.9</v>
    <v>909.6</v>
    <v>927.25</v>
    <v>931.85</v>
    <v>920.65</v>
    <v>938.05</v>
    <v>939.5</v>
    <v>939.25</v>
    <v>954.7</v>
    <v>962</v>
    <v>972.7</v>
    <v>975.1</v>
    <v>956.65</v>
    <v>987.5</v>
    <v>983.9</v>
    <v>974.35</v>
    <v>987.2</v>
    <v>1001.95</v>
    <v>1003.75</v>
    <v>1000.55</v>
    <v>981</v>
    <v>999.6</v>
    <v>1006.65</v>
    <v>974.65</v>
    <v>976.95</v>
    <v>988.05</v>
    <v>968.55</v>
    <v>970.35</v>
    <v>983.05</v>
    <v>973.2</v>
    <v>936.45</v>
    <v>962.25</v>
    <v>961.85</v>
    <v>959.35</v>
    <v>940.15</v>
    <v>1033</v>
    <v>1034.55</v>
    <v>1046.3</v>
    <v>1032.5</v>
    <v>1007.1</v>
    <v>967.35</v>
    <v>988.35</v>
    <v>935.4</v>
    <v>919.25</v>
    <v>921.6</v>
    <v>971.8</v>
    <v>980.35</v>
    <v>952.1</v>
    <v>989.15</v>
    <v>970.2</v>
    <v>964.35</v>
    <v>920.6</v>
    <v>932.25</v>
    <v>934.25</v>
    <v>949.95</v>
    <v>948.5</v>
    <v>945.3</v>
    <v>950.15</v>
    <v>935.7</v>
    <v>946.6</v>
    <v>941.2</v>
    <v>936.6</v>
    <v>941.65</v>
    <v>944.35</v>
    <v>906.4</v>
    <v>908.45</v>
    <v>872.75</v>
    <v>853.75</v>
    <v>838.05</v>
    <v>793.2</v>
    <v>821.4</v>
    <v>794.3</v>
    <v>792.65</v>
    <v>808</v>
    <v>813.65</v>
    <v>814.95</v>
    <v>806.75</v>
    <v>793.35</v>
    <v>795.35</v>
  </a>
  <a r="1">
    <v>773.45</v>
  </a>
  <a r="1" c="248">
    <v>3321</v>
    <v>3262.3</v>
    <v>3274.95</v>
    <v>3258.5</v>
    <v>3208.15</v>
    <v>3193.1</v>
    <v>3187.55</v>
    <v>3214.55</v>
    <v>3202.95</v>
    <v>3194.8</v>
    <v>3184.6</v>
    <v>3205.8</v>
    <v>3216.35</v>
    <v>3212.85</v>
    <v>3197.55</v>
    <v>3182.95</v>
    <v>3197.8</v>
    <v>3195.8</v>
    <v>3167.45</v>
    <v>3219.4</v>
    <v>3284.9</v>
    <v>3273.95</v>
    <v>3283.95</v>
    <v>3309.8</v>
    <v>3322.7</v>
    <v>3333.9</v>
    <v>3344.2</v>
    <v>3351.75</v>
    <v>3463.4</v>
    <v>3472.95</v>
    <v>3553.05</v>
    <v>3560.55</v>
    <v>3559.5</v>
    <v>3637.4</v>
    <v>3613.2</v>
    <v>3659</v>
    <v>3671.85</v>
    <v>3720.15</v>
    <v>3701.3</v>
    <v>3786.45</v>
    <v>3714.95</v>
    <v>3836.75</v>
    <v>3842.05</v>
    <v>3852</v>
    <v>3815.9</v>
    <v>3774.15</v>
    <v>3791.4</v>
    <v>3845.35</v>
    <v>3885.9</v>
    <v>3954.55</v>
    <v>3903.3</v>
    <v>3827.85</v>
    <v>3823.5</v>
    <v>3862.95</v>
    <v>3862.15</v>
    <v>3869.25</v>
    <v>3871.3</v>
    <v>3836.95</v>
    <v>3779.15</v>
    <v>3791.9</v>
    <v>3775.55</v>
    <v>3730.2</v>
    <v>3773.3</v>
    <v>3833.3</v>
    <v>3810.9</v>
    <v>3892.9</v>
    <v>3935.65</v>
    <v>3685.6</v>
    <v>3652.85</v>
    <v>3655.2</v>
    <v>3611.45</v>
    <v>3647.15</v>
    <v>3634.15</v>
    <v>3608.85</v>
    <v>3532.5</v>
    <v>3498.85</v>
    <v>3492.95</v>
    <v>3482.6</v>
    <v>3489.75</v>
    <v>3421.65</v>
    <v>3397.75</v>
    <v>3476.4</v>
    <v>3484.2</v>
    <v>3492.25</v>
    <v>3508.65</v>
    <v>3502.75</v>
    <v>3505.7</v>
    <v>3484.3</v>
    <v>3488.2</v>
    <v>3526.05</v>
    <v>3553.3</v>
    <v>3556.4</v>
    <v>3521.9</v>
    <v>3475.7</v>
    <v>3458.4</v>
    <v>3464.25</v>
    <v>3443.3</v>
    <v>3445.9</v>
    <v>3446.85</v>
    <v>3502</v>
    <v>3529.15</v>
    <v>3577.8</v>
    <v>3642.9</v>
    <v>3640.45</v>
    <v>3536.4</v>
    <v>3584.5</v>
    <v>3626.9</v>
    <v>3601.75</v>
    <v>3636.8</v>
    <v>3609.65</v>
    <v>3623.8</v>
    <v>3570.35</v>
    <v>3581.6</v>
    <v>3584.35</v>
    <v>3556.9</v>
    <v>3608.3</v>
    <v>3630.75</v>
    <v>3662.7</v>
    <v>3670.9</v>
    <v>3696.1</v>
    <v>3706.55</v>
    <v>3694.7</v>
    <v>3733.75</v>
    <v>3738.35</v>
    <v>3817.75</v>
    <v>3884.75</v>
    <v>3860.95</v>
    <v>3807.45</v>
    <v>3853.5</v>
    <v>3879.85</v>
    <v>3915.9</v>
    <v>3859.9</v>
    <v>3897.9</v>
    <v>3968.15</v>
    <v>4019.15</v>
    <v>3990.6</v>
    <v>3914.65</v>
    <v>3826.55</v>
    <v>3833.5</v>
    <v>3771.35</v>
    <v>3769.9</v>
    <v>3649.25</v>
    <v>3690.05</v>
    <v>3736.25</v>
    <v>3800.65</v>
    <v>3856.2</v>
    <v>3824.6</v>
    <v>3814.9</v>
    <v>3779</v>
    <v>3743.45</v>
    <v>3760.55</v>
    <v>3770.35</v>
    <v>3694.95</v>
    <v>3733.75</v>
    <v>3817.8</v>
    <v>3813.1</v>
    <v>3784.2</v>
    <v>3793.9</v>
    <v>3719.4</v>
    <v>3586.4</v>
    <v>3563.8</v>
    <v>3401.65</v>
    <v>3520.75</v>
    <v>3554.2</v>
    <v>3546.15</v>
    <v>3544.4</v>
    <v>3524.35</v>
    <v>3484.9</v>
    <v>3599.95</v>
    <v>3632.6</v>
    <v>3620.95</v>
    <v>3599.15</v>
    <v>3643</v>
    <v>3593.9</v>
    <v>3655.9</v>
    <v>3672.75</v>
    <v>3626.7</v>
    <v>3700.95</v>
    <v>3712.4</v>
    <v>3749.85</v>
    <v>3707.45</v>
    <v>3707.7</v>
    <v>3705.35</v>
    <v>3731.55</v>
    <v>3739.95</v>
    <v>3758.75</v>
    <v>3770.35</v>
    <v>3814.8</v>
    <v>3755.35</v>
    <v>3684.15</v>
    <v>3685.65</v>
    <v>3696.4</v>
    <v>3691.1</v>
    <v>3661.95</v>
    <v>3528.05</v>
    <v>3471.9</v>
    <v>3556.8</v>
    <v>3628.65</v>
    <v>3612.55</v>
    <v>3548.2</v>
    <v>3546.3</v>
    <v>3561.2</v>
    <v>3584.3</v>
    <v>3546.7</v>
    <v>3542.4</v>
    <v>3479.75</v>
    <v>3513.4</v>
    <v>3432.6</v>
    <v>3445.1</v>
    <v>3438.75</v>
    <v>3412</v>
    <v>3408.65</v>
    <v>3414.9</v>
    <v>3376.8</v>
    <v>3451.6</v>
    <v>3448.8</v>
    <v>3261.95</v>
    <v>3293</v>
    <v>3321.75</v>
    <v>3288</v>
    <v>3167.65</v>
    <v>3226.95</v>
    <v>3261.3</v>
    <v>3375.25</v>
    <v>3364.35</v>
    <v>3355.2</v>
    <v>3423</v>
    <v>3440.15</v>
    <v>3430.95</v>
    <v>3362.7</v>
    <v>3404.15</v>
    <v>3427.1</v>
    <v>3359.9</v>
    <v>3219.6</v>
    <v>3210.55</v>
    <v>3206.3</v>
    <v>3142</v>
    <v>3088.9</v>
    <v>3112.4</v>
    <v>3211.95</v>
    <v>3222.95</v>
    <v>3308.8</v>
    <v>3293.1</v>
    <v>3314.7</v>
    <v>3318.15</v>
    <v>3290.5</v>
    <v>3267.1</v>
    <v>3315.1</v>
  </a>
  <a r="1">
    <v>3321</v>
  </a>
  <a r="1" c="248">
    <v>958.3</v>
    <v>1006.2</v>
    <v>1021.9</v>
    <v>1022.8</v>
    <v>1020.5</v>
    <v>1002.2</v>
    <v>991.65</v>
    <v>972.5</v>
    <v>994.95</v>
    <v>1003.85</v>
    <v>976.15</v>
    <v>938.05</v>
    <v>981.4</v>
    <v>978.3</v>
    <v>945.4</v>
    <v>910.7</v>
    <v>946.6</v>
    <v>921.5</v>
    <v>888.2</v>
    <v>883.45</v>
    <v>894.2</v>
    <v>893.15</v>
    <v>896.4</v>
    <v>911.25</v>
    <v>904.15</v>
    <v>896.6</v>
    <v>902.2</v>
    <v>908.95</v>
    <v>917.45</v>
    <v>925.7</v>
    <v>934.75</v>
    <v>943.55</v>
    <v>931.1</v>
    <v>930.55</v>
    <v>953.3</v>
    <v>1000.95</v>
    <v>1049</v>
    <v>1039.75</v>
    <v>1060.0999999999999</v>
    <v>1066.8499999999999</v>
    <v>1078.75</v>
    <v>1082.05</v>
    <v>1079.8</v>
    <v>1110.3</v>
    <v>1103.3</v>
    <v>1155.8</v>
    <v>1213.55</v>
    <v>1182.95</v>
    <v>1148.6500000000001</v>
    <v>1123.75</v>
    <v>1170.0999999999999</v>
    <v>1153</v>
    <v>1130.95</v>
    <v>1121.5999999999999</v>
    <v>1140.5999999999999</v>
    <v>1148.2</v>
    <v>1152.1500000000001</v>
    <v>1152.95</v>
    <v>1140.55</v>
    <v>1132.8</v>
    <v>1147.25</v>
    <v>1151.1500000000001</v>
    <v>1176.2</v>
    <v>1221.5999999999999</v>
    <v>1213.7</v>
    <v>1205.7</v>
    <v>1176.9000000000001</v>
    <v>1164.3</v>
    <v>1206.5999999999999</v>
    <v>1193.25</v>
    <v>1205.8499999999999</v>
    <v>1203.7</v>
    <v>1180.1500000000001</v>
    <v>1179.8499999999999</v>
    <v>1198.6500000000001</v>
    <v>1202.05</v>
    <v>1201.8499999999999</v>
    <v>1179.8499999999999</v>
    <v>1205.5</v>
    <v>1147.1500000000001</v>
    <v>1146.3499999999999</v>
    <v>1172.2</v>
    <v>1175.3</v>
    <v>1206.4000000000001</v>
    <v>1199.3</v>
    <v>1225.0999999999999</v>
    <v>1230.8499999999999</v>
    <v>1227.95</v>
    <v>1230.75</v>
    <v>1292.25</v>
    <v>1304.5</v>
    <v>1312.2</v>
    <v>1308.2</v>
    <v>1346.85</v>
    <v>1340.6</v>
    <v>1406.95</v>
    <v>1387.7</v>
    <v>1404.85</v>
    <v>1372.35</v>
    <v>1351.15</v>
    <v>1291.2</v>
    <v>1327.95</v>
    <v>1339.6</v>
    <v>1388.9</v>
    <v>1378.15</v>
    <v>1390.7</v>
    <v>1391</v>
    <v>1389.65</v>
    <v>1388.7</v>
    <v>1386.2</v>
    <v>1436.1</v>
    <v>1438.05</v>
    <v>1401.6</v>
    <v>1405.05</v>
    <v>1369.35</v>
    <v>1381.9</v>
    <v>1401.75</v>
    <v>1422.75</v>
    <v>1385.85</v>
    <v>1375.15</v>
    <v>1397.5</v>
    <v>1392.5</v>
    <v>1307.05</v>
    <v>1327.75</v>
    <v>1347</v>
    <v>1366.45</v>
    <v>1399.6</v>
    <v>1409.3</v>
    <v>1422.55</v>
    <v>1438</v>
    <v>1567.9</v>
    <v>1647.3</v>
    <v>1664.45</v>
    <v>1697.5</v>
    <v>1827.95</v>
    <v>1906.8</v>
    <v>1937.85</v>
    <v>1965.05</v>
    <v>1935.3</v>
    <v>1838.55</v>
    <v>1929.9</v>
    <v>1913.35</v>
    <v>1936.35</v>
    <v>1878.75</v>
    <v>1903.25</v>
    <v>1913.3</v>
    <v>1912.35</v>
    <v>1951.95</v>
    <v>2024.6</v>
    <v>1924.85</v>
    <v>1918.1</v>
    <v>1907.2</v>
    <v>1905.95</v>
    <v>1864.55</v>
    <v>1888.95</v>
    <v>1931.45</v>
    <v>2047.8</v>
    <v>2045.25</v>
    <v>1955.05</v>
    <v>1973.2</v>
    <v>1987.55</v>
    <v>1851.2</v>
    <v>1922.75</v>
    <v>1839.1</v>
    <v>1883.45</v>
    <v>1949.2</v>
    <v>1891.2</v>
    <v>1803.4</v>
    <v>1782.7</v>
    <v>1829.65</v>
    <v>1883.25</v>
    <v>1859.05</v>
    <v>1829</v>
    <v>1798.35</v>
    <v>1838.15</v>
    <v>1905.75</v>
    <v>1877.55</v>
    <v>1874.55</v>
    <v>1923.25</v>
    <v>1912.25</v>
    <v>1922.45</v>
    <v>1932.55</v>
    <v>1923.25</v>
    <v>1853.2</v>
    <v>1913.4</v>
    <v>1941.9</v>
    <v>2116.6</v>
    <v>2189</v>
    <v>2193.4</v>
    <v>2164.4499999999998</v>
    <v>2323.9499999999998</v>
    <v>2701.55</v>
    <v>2789.4</v>
    <v>2864.75</v>
    <v>2968.1</v>
    <v>2903.95</v>
    <v>2808.25</v>
    <v>2808.9</v>
    <v>2888.4</v>
    <v>2825</v>
    <v>2954.25</v>
    <v>2840.2</v>
    <v>2918.15</v>
    <v>2887.3</v>
    <v>2830</v>
    <v>2672.45</v>
    <v>2847.1</v>
    <v>2872.45</v>
    <v>2708</v>
    <v>2486.8000000000002</v>
    <v>2663.95</v>
    <v>2435.6</v>
    <v>2171.6999999999998</v>
    <v>2282.5</v>
    <v>2287.15</v>
    <v>2396.4499999999998</v>
    <v>2316.75</v>
    <v>2271.8000000000002</v>
    <v>2247.5</v>
    <v>2138.15</v>
    <v>2187.0500000000002</v>
    <v>2169.85</v>
    <v>2165.85</v>
    <v>2148.5500000000002</v>
    <v>1898.8</v>
    <v>1846.9</v>
    <v>1927.55</v>
    <v>1853.7</v>
    <v>1800.8</v>
    <v>1829.25</v>
    <v>1801.5</v>
    <v>1813.05</v>
    <v>1755.75</v>
    <v>1800.15</v>
    <v>1786.7</v>
    <v>1757.65</v>
    <v>1709.8</v>
    <v>1713.8</v>
    <v>1744.45</v>
    <v>1809</v>
    <v>1736.8</v>
    <v>1797.6</v>
    <v>1856.65</v>
    <v>1917.65</v>
    <v>1909.45</v>
    <v>1904.65</v>
    <v>1929</v>
    <v>1959.7</v>
  </a>
  <a r="1">
    <v>958.3</v>
  </a>
</arrayData>
</file>

<file path=xl/richData/rdrichvalue.xml><?xml version="1.0" encoding="utf-8"?>
<rvData xmlns="http://schemas.microsoft.com/office/spreadsheetml/2017/richdata" count="21642">
  <rv s="0">
    <fb>44382</fb>
    <v>0</v>
  </rv>
  <rv s="0">
    <fb>44383</fb>
    <v>0</v>
  </rv>
  <rv s="0">
    <fb>44384</fb>
    <v>0</v>
  </rv>
  <rv s="0">
    <fb>44385</fb>
    <v>0</v>
  </rv>
  <rv s="0">
    <fb>44386</fb>
    <v>0</v>
  </rv>
  <rv s="0">
    <fb>44389</fb>
    <v>0</v>
  </rv>
  <rv s="0">
    <fb>44390</fb>
    <v>0</v>
  </rv>
  <rv s="0">
    <fb>44391</fb>
    <v>0</v>
  </rv>
  <rv s="0">
    <fb>44392</fb>
    <v>0</v>
  </rv>
  <rv s="0">
    <fb>44393</fb>
    <v>0</v>
  </rv>
  <rv s="0">
    <fb>44396</fb>
    <v>0</v>
  </rv>
  <rv s="0">
    <fb>44397</fb>
    <v>0</v>
  </rv>
  <rv s="0">
    <fb>44399</fb>
    <v>0</v>
  </rv>
  <rv s="0">
    <fb>44400</fb>
    <v>0</v>
  </rv>
  <rv s="0">
    <fb>44403</fb>
    <v>0</v>
  </rv>
  <rv s="0">
    <fb>44404</fb>
    <v>0</v>
  </rv>
  <rv s="0">
    <fb>44405</fb>
    <v>0</v>
  </rv>
  <rv s="0">
    <fb>44406</fb>
    <v>0</v>
  </rv>
  <rv s="0">
    <fb>44407</fb>
    <v>0</v>
  </rv>
  <rv s="0">
    <fb>44410</fb>
    <v>0</v>
  </rv>
  <rv s="0">
    <fb>44411</fb>
    <v>0</v>
  </rv>
  <rv s="0">
    <fb>44412</fb>
    <v>0</v>
  </rv>
  <rv s="0">
    <fb>44413</fb>
    <v>0</v>
  </rv>
  <rv s="0">
    <fb>44414</fb>
    <v>0</v>
  </rv>
  <rv s="0">
    <fb>44417</fb>
    <v>0</v>
  </rv>
  <rv s="0">
    <fb>44418</fb>
    <v>0</v>
  </rv>
  <rv s="0">
    <fb>44419</fb>
    <v>0</v>
  </rv>
  <rv s="0">
    <fb>44420</fb>
    <v>0</v>
  </rv>
  <rv s="0">
    <fb>44421</fb>
    <v>0</v>
  </rv>
  <rv s="0">
    <fb>44424</fb>
    <v>0</v>
  </rv>
  <rv s="0">
    <fb>44425</fb>
    <v>0</v>
  </rv>
  <rv s="0">
    <fb>44426</fb>
    <v>0</v>
  </rv>
  <rv s="0">
    <fb>44428</fb>
    <v>0</v>
  </rv>
  <rv s="0">
    <fb>44431</fb>
    <v>0</v>
  </rv>
  <rv s="0">
    <fb>44432</fb>
    <v>0</v>
  </rv>
  <rv s="0">
    <fb>44433</fb>
    <v>0</v>
  </rv>
  <rv s="0">
    <fb>44434</fb>
    <v>0</v>
  </rv>
  <rv s="0">
    <fb>44435</fb>
    <v>0</v>
  </rv>
  <rv s="0">
    <fb>44438</fb>
    <v>0</v>
  </rv>
  <rv s="0">
    <fb>44439</fb>
    <v>0</v>
  </rv>
  <rv s="0">
    <fb>44440</fb>
    <v>0</v>
  </rv>
  <rv s="0">
    <fb>44441</fb>
    <v>0</v>
  </rv>
  <rv s="0">
    <fb>44442</fb>
    <v>0</v>
  </rv>
  <rv s="0">
    <fb>44445</fb>
    <v>0</v>
  </rv>
  <rv s="0">
    <fb>44446</fb>
    <v>0</v>
  </rv>
  <rv s="0">
    <fb>44447</fb>
    <v>0</v>
  </rv>
  <rv s="0">
    <fb>44448</fb>
    <v>0</v>
  </rv>
  <rv s="0">
    <fb>44452</fb>
    <v>0</v>
  </rv>
  <rv s="0">
    <fb>44453</fb>
    <v>0</v>
  </rv>
  <rv s="0">
    <fb>44454</fb>
    <v>0</v>
  </rv>
  <rv s="0">
    <fb>44455</fb>
    <v>0</v>
  </rv>
  <rv s="0">
    <fb>44456</fb>
    <v>0</v>
  </rv>
  <rv s="0">
    <fb>44459</fb>
    <v>0</v>
  </rv>
  <rv s="0">
    <fb>44460</fb>
    <v>0</v>
  </rv>
  <rv s="0">
    <fb>44461</fb>
    <v>0</v>
  </rv>
  <rv s="0">
    <fb>44462</fb>
    <v>0</v>
  </rv>
  <rv s="0">
    <fb>44463</fb>
    <v>0</v>
  </rv>
  <rv s="0">
    <fb>44466</fb>
    <v>0</v>
  </rv>
  <rv s="0">
    <fb>44467</fb>
    <v>0</v>
  </rv>
  <rv s="0">
    <fb>44468</fb>
    <v>0</v>
  </rv>
  <rv s="0">
    <fb>44469</fb>
    <v>0</v>
  </rv>
  <rv s="0">
    <fb>44470</fb>
    <v>0</v>
  </rv>
  <rv s="0">
    <fb>44473</fb>
    <v>0</v>
  </rv>
  <rv s="0">
    <fb>44474</fb>
    <v>0</v>
  </rv>
  <rv s="0">
    <fb>44475</fb>
    <v>0</v>
  </rv>
  <rv s="0">
    <fb>44476</fb>
    <v>0</v>
  </rv>
  <rv s="0">
    <fb>44477</fb>
    <v>0</v>
  </rv>
  <rv s="0">
    <fb>44480</fb>
    <v>0</v>
  </rv>
  <rv s="0">
    <fb>44481</fb>
    <v>0</v>
  </rv>
  <rv s="0">
    <fb>44482</fb>
    <v>0</v>
  </rv>
  <rv s="0">
    <fb>44483</fb>
    <v>0</v>
  </rv>
  <rv s="0">
    <fb>44487</fb>
    <v>0</v>
  </rv>
  <rv s="0">
    <fb>44488</fb>
    <v>0</v>
  </rv>
  <rv s="0">
    <fb>44489</fb>
    <v>0</v>
  </rv>
  <rv s="0">
    <fb>44490</fb>
    <v>0</v>
  </rv>
  <rv s="0">
    <fb>44491</fb>
    <v>0</v>
  </rv>
  <rv s="0">
    <fb>44494</fb>
    <v>0</v>
  </rv>
  <rv s="0">
    <fb>44495</fb>
    <v>0</v>
  </rv>
  <rv s="0">
    <fb>44496</fb>
    <v>0</v>
  </rv>
  <rv s="0">
    <fb>44497</fb>
    <v>0</v>
  </rv>
  <rv s="0">
    <fb>44498</fb>
    <v>0</v>
  </rv>
  <rv s="0">
    <fb>44501</fb>
    <v>0</v>
  </rv>
  <rv s="0">
    <fb>44502</fb>
    <v>0</v>
  </rv>
  <rv s="0">
    <fb>44503</fb>
    <v>0</v>
  </rv>
  <rv s="0">
    <fb>44504</fb>
    <v>0</v>
  </rv>
  <rv s="0">
    <fb>44508</fb>
    <v>0</v>
  </rv>
  <rv s="0">
    <fb>44509</fb>
    <v>0</v>
  </rv>
  <rv s="0">
    <fb>44510</fb>
    <v>0</v>
  </rv>
  <rv s="0">
    <fb>44511</fb>
    <v>0</v>
  </rv>
  <rv s="0">
    <fb>44512</fb>
    <v>0</v>
  </rv>
  <rv s="0">
    <fb>44515</fb>
    <v>0</v>
  </rv>
  <rv s="0">
    <fb>44516</fb>
    <v>0</v>
  </rv>
  <rv s="0">
    <fb>44517</fb>
    <v>0</v>
  </rv>
  <rv s="0">
    <fb>44518</fb>
    <v>0</v>
  </rv>
  <rv s="0">
    <fb>44522</fb>
    <v>0</v>
  </rv>
  <rv s="0">
    <fb>44523</fb>
    <v>0</v>
  </rv>
  <rv s="0">
    <fb>44524</fb>
    <v>0</v>
  </rv>
  <rv s="0">
    <fb>44525</fb>
    <v>0</v>
  </rv>
  <rv s="0">
    <fb>44526</fb>
    <v>0</v>
  </rv>
  <rv s="0">
    <fb>44529</fb>
    <v>0</v>
  </rv>
  <rv s="0">
    <fb>44530</fb>
    <v>0</v>
  </rv>
  <rv s="0">
    <fb>44531</fb>
    <v>0</v>
  </rv>
  <rv s="0">
    <fb>44532</fb>
    <v>0</v>
  </rv>
  <rv s="0">
    <fb>44533</fb>
    <v>0</v>
  </rv>
  <rv s="0">
    <fb>44536</fb>
    <v>0</v>
  </rv>
  <rv s="0">
    <fb>44537</fb>
    <v>0</v>
  </rv>
  <rv s="0">
    <fb>44538</fb>
    <v>0</v>
  </rv>
  <rv s="0">
    <fb>44539</fb>
    <v>0</v>
  </rv>
  <rv s="0">
    <fb>44540</fb>
    <v>0</v>
  </rv>
  <rv s="0">
    <fb>44543</fb>
    <v>0</v>
  </rv>
  <rv s="0">
    <fb>44544</fb>
    <v>0</v>
  </rv>
  <rv s="0">
    <fb>44545</fb>
    <v>0</v>
  </rv>
  <rv s="0">
    <fb>44546</fb>
    <v>0</v>
  </rv>
  <rv s="0">
    <fb>44547</fb>
    <v>0</v>
  </rv>
  <rv s="0">
    <fb>44550</fb>
    <v>0</v>
  </rv>
  <rv s="0">
    <fb>44551</fb>
    <v>0</v>
  </rv>
  <rv s="0">
    <fb>44552</fb>
    <v>0</v>
  </rv>
  <rv s="0">
    <fb>44553</fb>
    <v>0</v>
  </rv>
  <rv s="0">
    <fb>44554</fb>
    <v>0</v>
  </rv>
  <rv s="0">
    <fb>44557</fb>
    <v>0</v>
  </rv>
  <rv s="0">
    <fb>44558</fb>
    <v>0</v>
  </rv>
  <rv s="0">
    <fb>44559</fb>
    <v>0</v>
  </rv>
  <rv s="0">
    <fb>44560</fb>
    <v>0</v>
  </rv>
  <rv s="0">
    <fb>44561</fb>
    <v>0</v>
  </rv>
  <rv s="0">
    <fb>44564</fb>
    <v>0</v>
  </rv>
  <rv s="0">
    <fb>44565</fb>
    <v>0</v>
  </rv>
  <rv s="0">
    <fb>44566</fb>
    <v>0</v>
  </rv>
  <rv s="0">
    <fb>44567</fb>
    <v>0</v>
  </rv>
  <rv s="0">
    <fb>44568</fb>
    <v>0</v>
  </rv>
  <rv s="0">
    <fb>44571</fb>
    <v>0</v>
  </rv>
  <rv s="0">
    <fb>44572</fb>
    <v>0</v>
  </rv>
  <rv s="0">
    <fb>44573</fb>
    <v>0</v>
  </rv>
  <rv s="0">
    <fb>44574</fb>
    <v>0</v>
  </rv>
  <rv s="0">
    <fb>44575</fb>
    <v>0</v>
  </rv>
  <rv s="0">
    <fb>44578</fb>
    <v>0</v>
  </rv>
  <rv s="0">
    <fb>44579</fb>
    <v>0</v>
  </rv>
  <rv s="0">
    <fb>44580</fb>
    <v>0</v>
  </rv>
  <rv s="0">
    <fb>44581</fb>
    <v>0</v>
  </rv>
  <rv s="0">
    <fb>44582</fb>
    <v>0</v>
  </rv>
  <rv s="0">
    <fb>44585</fb>
    <v>0</v>
  </rv>
  <rv s="0">
    <fb>44586</fb>
    <v>0</v>
  </rv>
  <rv s="0">
    <fb>44588</fb>
    <v>0</v>
  </rv>
  <rv s="0">
    <fb>44589</fb>
    <v>0</v>
  </rv>
  <rv s="0">
    <fb>44592</fb>
    <v>0</v>
  </rv>
  <rv s="0">
    <fb>44593</fb>
    <v>0</v>
  </rv>
  <rv s="0">
    <fb>44594</fb>
    <v>0</v>
  </rv>
  <rv s="0">
    <fb>44595</fb>
    <v>0</v>
  </rv>
  <rv s="0">
    <fb>44596</fb>
    <v>0</v>
  </rv>
  <rv s="0">
    <fb>44599</fb>
    <v>0</v>
  </rv>
  <rv s="0">
    <fb>44600</fb>
    <v>0</v>
  </rv>
  <rv s="0">
    <fb>44601</fb>
    <v>0</v>
  </rv>
  <rv s="0">
    <fb>44602</fb>
    <v>0</v>
  </rv>
  <rv s="0">
    <fb>44603</fb>
    <v>0</v>
  </rv>
  <rv s="0">
    <fb>44606</fb>
    <v>0</v>
  </rv>
  <rv s="0">
    <fb>44607</fb>
    <v>0</v>
  </rv>
  <rv s="0">
    <fb>44608</fb>
    <v>0</v>
  </rv>
  <rv s="0">
    <fb>44609</fb>
    <v>0</v>
  </rv>
  <rv s="0">
    <fb>44610</fb>
    <v>0</v>
  </rv>
  <rv s="0">
    <fb>44613</fb>
    <v>0</v>
  </rv>
  <rv s="0">
    <fb>44614</fb>
    <v>0</v>
  </rv>
  <rv s="0">
    <fb>44615</fb>
    <v>0</v>
  </rv>
  <rv s="0">
    <fb>44616</fb>
    <v>0</v>
  </rv>
  <rv s="0">
    <fb>44617</fb>
    <v>0</v>
  </rv>
  <rv s="0">
    <fb>44620</fb>
    <v>0</v>
  </rv>
  <rv s="0">
    <fb>44622</fb>
    <v>0</v>
  </rv>
  <rv s="0">
    <fb>44623</fb>
    <v>0</v>
  </rv>
  <rv s="0">
    <fb>44624</fb>
    <v>0</v>
  </rv>
  <rv s="0">
    <fb>44627</fb>
    <v>0</v>
  </rv>
  <rv s="0">
    <fb>44628</fb>
    <v>0</v>
  </rv>
  <rv s="0">
    <fb>44629</fb>
    <v>0</v>
  </rv>
  <rv s="0">
    <fb>44630</fb>
    <v>0</v>
  </rv>
  <rv s="0">
    <fb>44631</fb>
    <v>0</v>
  </rv>
  <rv s="0">
    <fb>44634</fb>
    <v>0</v>
  </rv>
  <rv s="0">
    <fb>44635</fb>
    <v>0</v>
  </rv>
  <rv s="0">
    <fb>44636</fb>
    <v>0</v>
  </rv>
  <rv s="0">
    <fb>44637</fb>
    <v>0</v>
  </rv>
  <rv s="0">
    <fb>44641</fb>
    <v>0</v>
  </rv>
  <rv s="0">
    <fb>44642</fb>
    <v>0</v>
  </rv>
  <rv s="0">
    <fb>44643</fb>
    <v>0</v>
  </rv>
  <rv s="0">
    <fb>44644</fb>
    <v>0</v>
  </rv>
  <rv s="0">
    <fb>44645</fb>
    <v>0</v>
  </rv>
  <rv s="0">
    <fb>44648</fb>
    <v>0</v>
  </rv>
  <rv s="0">
    <fb>44649</fb>
    <v>0</v>
  </rv>
  <rv s="0">
    <fb>44650</fb>
    <v>0</v>
  </rv>
  <rv s="0">
    <fb>44651</fb>
    <v>0</v>
  </rv>
  <rv s="0">
    <fb>44652</fb>
    <v>0</v>
  </rv>
  <rv s="0">
    <fb>44655</fb>
    <v>0</v>
  </rv>
  <rv s="0">
    <fb>44656</fb>
    <v>0</v>
  </rv>
  <rv s="0">
    <fb>44657</fb>
    <v>0</v>
  </rv>
  <rv s="0">
    <fb>44658</fb>
    <v>0</v>
  </rv>
  <rv s="0">
    <fb>44659</fb>
    <v>0</v>
  </rv>
  <rv s="0">
    <fb>44662</fb>
    <v>0</v>
  </rv>
  <rv s="0">
    <fb>44663</fb>
    <v>0</v>
  </rv>
  <rv s="0">
    <fb>44664</fb>
    <v>0</v>
  </rv>
  <rv s="0">
    <fb>44669</fb>
    <v>0</v>
  </rv>
  <rv s="0">
    <fb>44670</fb>
    <v>0</v>
  </rv>
  <rv s="0">
    <fb>44671</fb>
    <v>0</v>
  </rv>
  <rv s="0">
    <fb>44672</fb>
    <v>0</v>
  </rv>
  <rv s="0">
    <fb>44673</fb>
    <v>0</v>
  </rv>
  <rv s="0">
    <fb>44676</fb>
    <v>0</v>
  </rv>
  <rv s="0">
    <fb>44677</fb>
    <v>0</v>
  </rv>
  <rv s="0">
    <fb>44678</fb>
    <v>0</v>
  </rv>
  <rv s="0">
    <fb>44679</fb>
    <v>0</v>
  </rv>
  <rv s="0">
    <fb>44680</fb>
    <v>0</v>
  </rv>
  <rv s="0">
    <fb>44683</fb>
    <v>0</v>
  </rv>
  <rv s="0">
    <fb>44685</fb>
    <v>0</v>
  </rv>
  <rv s="0">
    <fb>44686</fb>
    <v>0</v>
  </rv>
  <rv s="0">
    <fb>44687</fb>
    <v>0</v>
  </rv>
  <rv s="0">
    <fb>44690</fb>
    <v>0</v>
  </rv>
  <rv s="0">
    <fb>44691</fb>
    <v>0</v>
  </rv>
  <rv s="0">
    <fb>44692</fb>
    <v>0</v>
  </rv>
  <rv s="0">
    <fb>44693</fb>
    <v>0</v>
  </rv>
  <rv s="0">
    <fb>44694</fb>
    <v>0</v>
  </rv>
  <rv s="0">
    <fb>44697</fb>
    <v>0</v>
  </rv>
  <rv s="0">
    <fb>44698</fb>
    <v>0</v>
  </rv>
  <rv s="0">
    <fb>44699</fb>
    <v>0</v>
  </rv>
  <rv s="0">
    <fb>44700</fb>
    <v>0</v>
  </rv>
  <rv s="0">
    <fb>44701</fb>
    <v>0</v>
  </rv>
  <rv s="0">
    <fb>44704</fb>
    <v>0</v>
  </rv>
  <rv s="0">
    <fb>44705</fb>
    <v>0</v>
  </rv>
  <rv s="0">
    <fb>44706</fb>
    <v>0</v>
  </rv>
  <rv s="0">
    <fb>44707</fb>
    <v>0</v>
  </rv>
  <rv s="0">
    <fb>44708</fb>
    <v>0</v>
  </rv>
  <rv s="0">
    <fb>44711</fb>
    <v>0</v>
  </rv>
  <rv s="0">
    <fb>44712</fb>
    <v>0</v>
  </rv>
  <rv s="0">
    <fb>44713</fb>
    <v>0</v>
  </rv>
  <rv s="0">
    <fb>44714</fb>
    <v>0</v>
  </rv>
  <rv s="0">
    <fb>44715</fb>
    <v>0</v>
  </rv>
  <rv s="0">
    <fb>44718</fb>
    <v>0</v>
  </rv>
  <rv s="0">
    <fb>44719</fb>
    <v>0</v>
  </rv>
  <rv s="0">
    <fb>44720</fb>
    <v>0</v>
  </rv>
  <rv s="0">
    <fb>44721</fb>
    <v>0</v>
  </rv>
  <rv s="0">
    <fb>44722</fb>
    <v>0</v>
  </rv>
  <rv s="0">
    <fb>44725</fb>
    <v>0</v>
  </rv>
  <rv s="0">
    <fb>44726</fb>
    <v>0</v>
  </rv>
  <rv s="0">
    <fb>44727</fb>
    <v>0</v>
  </rv>
  <rv s="0">
    <fb>44728</fb>
    <v>0</v>
  </rv>
  <rv s="0">
    <fb>44729</fb>
    <v>0</v>
  </rv>
  <rv s="0">
    <fb>44732</fb>
    <v>0</v>
  </rv>
  <rv s="0">
    <fb>44733</fb>
    <v>0</v>
  </rv>
  <rv s="0">
    <fb>44734</fb>
    <v>0</v>
  </rv>
  <rv s="0">
    <fb>44735</fb>
    <v>0</v>
  </rv>
  <rv s="0">
    <fb>44736</fb>
    <v>0</v>
  </rv>
  <rv s="0">
    <fb>44739</fb>
    <v>0</v>
  </rv>
  <rv s="0">
    <fb>44740</fb>
    <v>0</v>
  </rv>
  <rv s="0">
    <fb>44741</fb>
    <v>0</v>
  </rv>
  <rv s="0">
    <fb>44742</fb>
    <v>0</v>
  </rv>
  <rv s="0">
    <fb>44743</fb>
    <v>0</v>
  </rv>
  <rv s="1">
    <v>https://www.bing.com/financeapi/forcetrigger?t=ahgr3m&amp;q=XNSE%3aADANIENT&amp;form=skydnc</v>
    <v>Learn more on Bing</v>
  </rv>
  <rv s="2">
    <v>en-IN</v>
    <v>ahgr3m</v>
    <v>268435456</v>
    <v>1</v>
    <v>Powered by Refinitiv</v>
    <v>1</v>
    <v>ADANI ENTERPRISES LIMITED (XNSE:ADANIENT)</v>
    <v>3</v>
    <v>4</v>
    <v>Finance</v>
    <v>5</v>
    <v>2420.9499999999998</v>
    <v>1332.75</v>
    <v>1.6921999999999999</v>
    <v>29.65</v>
    <v>1.3283E-2</v>
    <v>INR</v>
    <v>Adani Enterprises Limited is a holding company. The Company is an integrated infrastructure with businesses spanning coal trading, coal mining, oil and gas exploration, ports, multi-model logistics, power generation and transmission, gas distribution, and edible oil and agro commodities. Its segments include Integrated Resources Management, Mining, Solar Manufacturing, Airport, and Others. Integrated Resources Management provides end-to-end procurement and logistics services. The Mining segment includes mining service contracts for nine coal blocks with a capacity of approximately 100 plus millinewton (Mn) metric tons per annum. The Solar Manufacturing segment is engaged in the manufacture of solar photovoltaic cells and modules. Airport segment is engaged in the management of airports. Its road, metro, and rail business are engaged in the development of infrastructure projects. Its data centers business is engaged in the development of data centers.</v>
    <v>790</v>
    <v>National Stock Exchange of India</v>
    <v>XNSE</v>
    <v>XNSE</v>
    <v>Adani House, Nr Mithakhali Six Road, Navrangpura, AHMEDABAD, GUJARAT, 380009 IN</v>
    <v>2277</v>
    <v>Diversified Industrial Goods Wholesale</v>
    <v>Stock</v>
    <v>44746.474409722221</v>
    <v>248</v>
    <v>2228.35</v>
    <v>2544711000000</v>
    <v>ADANI ENTERPRISES LIMITED</v>
    <v>ADANI ENTERPRISES LIMITED</v>
    <v>2232.1999999999998</v>
    <v>316.12</v>
    <v>2232.1999999999998</v>
    <v>2261.85</v>
    <v>1140001000</v>
    <v>ADANIENT</v>
    <v>ADANI ENTERPRISES LIMITED (XNSE:ADANIENT)</v>
    <v>1581159</v>
    <v>1577980</v>
    <v>1993</v>
  </rv>
  <rv s="3">
    <v>249</v>
  </rv>
  <rv s="0">
    <fb>1394.35</fb>
    <v>6</v>
  </rv>
  <rv s="0">
    <fb>1414.8</fb>
    <v>6</v>
  </rv>
  <rv s="0">
    <fb>1425.65</fb>
    <v>6</v>
  </rv>
  <rv s="0">
    <fb>1425.9</fb>
    <v>6</v>
  </rv>
  <rv s="0">
    <fb>1431.35</fb>
    <v>6</v>
  </rv>
  <rv s="0">
    <fb>1420.7</fb>
    <v>6</v>
  </rv>
  <rv s="0">
    <fb>1417.7</fb>
    <v>6</v>
  </rv>
  <rv s="0">
    <fb>1402.05</fb>
    <v>6</v>
  </rv>
  <rv s="0">
    <fb>1407.95</fb>
    <v>6</v>
  </rv>
  <rv s="0">
    <fb>1395.5</fb>
    <v>6</v>
  </rv>
  <rv s="0">
    <fb>1380.6</fb>
    <v>6</v>
  </rv>
  <rv s="0">
    <fb>1365.7</fb>
    <v>6</v>
  </rv>
  <rv s="0">
    <fb>1416.75</fb>
    <v>6</v>
  </rv>
  <rv s="0">
    <fb>1401.65</fb>
    <v>6</v>
  </rv>
  <rv s="0">
    <fb>1403.9</fb>
    <v>6</v>
  </rv>
  <rv s="0">
    <fb>1396.75</fb>
    <v>6</v>
  </rv>
  <rv s="0">
    <fb>1399.9</fb>
    <v>6</v>
  </rv>
  <rv s="0">
    <fb>1400.25</fb>
    <v>6</v>
  </rv>
  <rv s="0">
    <fb>1420.25</fb>
    <v>6</v>
  </rv>
  <rv s="0">
    <fb>1438.2</fb>
    <v>6</v>
  </rv>
  <rv s="0">
    <fb>1442.8</fb>
    <v>6</v>
  </rv>
  <rv s="0">
    <fb>1429.55</fb>
    <v>6</v>
  </rv>
  <rv s="0">
    <fb>1432.35</fb>
    <v>6</v>
  </rv>
  <rv s="0">
    <fb>1536.65</fb>
    <v>6</v>
  </rv>
  <rv s="0">
    <fb>1493.4</fb>
    <v>6</v>
  </rv>
  <rv s="0">
    <fb>1446.5</fb>
    <v>6</v>
  </rv>
  <rv s="0">
    <fb>1437.05</fb>
    <v>6</v>
  </rv>
  <rv s="0">
    <fb>1442.9</fb>
    <v>6</v>
  </rv>
  <rv s="0">
    <fb>1437</fb>
    <v>6</v>
  </rv>
  <rv s="0">
    <fb>1430.1</fb>
    <v>6</v>
  </rv>
  <rv s="0">
    <fb>1441.65</fb>
    <v>6</v>
  </rv>
  <rv s="0">
    <fb>1460</fb>
    <v>6</v>
  </rv>
  <rv s="0">
    <fb>1396.7</fb>
    <v>6</v>
  </rv>
  <rv s="0">
    <fb>1437.8</fb>
    <v>6</v>
  </rv>
  <rv s="0">
    <fb>1475.35</fb>
    <v>6</v>
  </rv>
  <rv s="0">
    <fb>1475.7</fb>
    <v>6</v>
  </rv>
  <rv s="0">
    <fb>1506.05</fb>
    <v>6</v>
  </rv>
  <rv s="0">
    <fb>1516.55</fb>
    <v>6</v>
  </rv>
  <rv s="0">
    <fb>1587.6</fb>
    <v>6</v>
  </rv>
  <rv s="0">
    <fb>1565.2</fb>
    <v>6</v>
  </rv>
  <rv s="0">
    <fb>1570.55</fb>
    <v>6</v>
  </rv>
  <rv s="0">
    <fb>1565.55</fb>
    <v>6</v>
  </rv>
  <rv s="0">
    <fb>1582</fb>
    <v>6</v>
  </rv>
  <rv s="0">
    <fb>1558.1</fb>
    <v>6</v>
  </rv>
  <rv s="0">
    <fb>1555.95</fb>
    <v>6</v>
  </rv>
  <rv s="0">
    <fb>1545</fb>
    <v>6</v>
  </rv>
  <rv s="0">
    <fb>1532.45</fb>
    <v>6</v>
  </rv>
  <rv s="0">
    <fb>1513.2</fb>
    <v>6</v>
  </rv>
  <rv s="0">
    <fb>1516.8</fb>
    <v>6</v>
  </rv>
  <rv s="0">
    <fb>1503.2</fb>
    <v>6</v>
  </rv>
  <rv s="0">
    <fb>1480.25</fb>
    <v>6</v>
  </rv>
  <rv s="0">
    <fb>1418.85</fb>
    <v>6</v>
  </rv>
  <rv s="0">
    <fb>1441.45</fb>
    <v>6</v>
  </rv>
  <rv s="0">
    <fb>1437.75</fb>
    <v>6</v>
  </rv>
  <rv s="0">
    <fb>1474.35</fb>
    <v>6</v>
  </rv>
  <rv s="0">
    <fb>1461.7</fb>
    <v>6</v>
  </rv>
  <rv s="0">
    <fb>1531.25</fb>
    <v>6</v>
  </rv>
  <rv s="0">
    <fb>1487.3</fb>
    <v>6</v>
  </rv>
  <rv s="0">
    <fb>1485.65</fb>
    <v>6</v>
  </rv>
  <rv s="0">
    <fb>1468.1</fb>
    <v>6</v>
  </rv>
  <rv s="0">
    <fb>1458.7</fb>
    <v>6</v>
  </rv>
  <rv s="0">
    <fb>1526.65</fb>
    <v>6</v>
  </rv>
  <rv s="0">
    <fb>1527.65</fb>
    <v>6</v>
  </rv>
  <rv s="0">
    <fb>1479.55</fb>
    <v>6</v>
  </rv>
  <rv s="0">
    <fb>1520.75</fb>
    <v>6</v>
  </rv>
  <rv s="0">
    <fb>1547.9</fb>
    <v>6</v>
  </rv>
  <rv s="0">
    <fb>1539.75</fb>
    <v>6</v>
  </rv>
  <rv s="0">
    <fb>1554.45</fb>
    <v>6</v>
  </rv>
  <rv s="0">
    <fb>1569.7</fb>
    <v>6</v>
  </rv>
  <rv s="0">
    <fb>1646.35</fb>
    <v>6</v>
  </rv>
  <rv s="0">
    <fb>1615.5</fb>
    <v>6</v>
  </rv>
  <rv s="0">
    <fb>1569.45</fb>
    <v>6</v>
  </rv>
  <rv s="0">
    <fb>1589.7</fb>
    <v>6</v>
  </rv>
  <rv s="0">
    <fb>1595.05</fb>
    <v>6</v>
  </rv>
  <rv s="0">
    <fb>1543</fb>
    <v>6</v>
  </rv>
  <rv s="0">
    <fb>1532.2</fb>
    <v>6</v>
  </rv>
  <rv s="0">
    <fb>1543.85</fb>
    <v>6</v>
  </rv>
  <rv s="0">
    <fb>1566.55</fb>
    <v>6</v>
  </rv>
  <rv s="0">
    <fb>1398.55</fb>
    <v>6</v>
  </rv>
  <rv s="0">
    <fb>1423.6</fb>
    <v>6</v>
  </rv>
  <rv s="0">
    <fb>1445.3</fb>
    <v>6</v>
  </rv>
  <rv s="0">
    <fb>1472.8</fb>
    <v>6</v>
  </rv>
  <rv s="0">
    <fb>1485.9</fb>
    <v>6</v>
  </rv>
  <rv s="0">
    <fb>1489.45</fb>
    <v>6</v>
  </rv>
  <rv s="0">
    <fb>1568.25</fb>
    <v>6</v>
  </rv>
  <rv s="0">
    <fb>1635.45</fb>
    <v>6</v>
  </rv>
  <rv s="0">
    <fb>1655.85</fb>
    <v>6</v>
  </rv>
  <rv s="0">
    <fb>1664.9</fb>
    <v>6</v>
  </rv>
  <rv s="0">
    <fb>1705.2</fb>
    <v>6</v>
  </rv>
  <rv s="0">
    <fb>1749.55</fb>
    <v>6</v>
  </rv>
  <rv s="0">
    <fb>1711.6</fb>
    <v>6</v>
  </rv>
  <rv s="0">
    <fb>1706.45</fb>
    <v>6</v>
  </rv>
  <rv s="0">
    <fb>1688.75</fb>
    <v>6</v>
  </rv>
  <rv s="0">
    <fb>1675.75</fb>
    <v>6</v>
  </rv>
  <rv s="0">
    <fb>1707.95</fb>
    <v>6</v>
  </rv>
  <rv s="0">
    <fb>1755.15</fb>
    <v>6</v>
  </rv>
  <rv s="0">
    <fb>1763.05</fb>
    <v>6</v>
  </rv>
  <rv s="0">
    <fb>1669.55</fb>
    <v>6</v>
  </rv>
  <rv s="0">
    <fb>1665.05</fb>
    <v>6</v>
  </rv>
  <rv s="0">
    <fb>1662.85</fb>
    <v>6</v>
  </rv>
  <rv s="0">
    <fb>1693.3</fb>
    <v>6</v>
  </rv>
  <rv s="0">
    <fb>1732.25</fb>
    <v>6</v>
  </rv>
  <rv s="0">
    <fb>1708.1</fb>
    <v>6</v>
  </rv>
  <rv s="0">
    <fb>1645.6</fb>
    <v>6</v>
  </rv>
  <rv s="0">
    <fb>1678.45</fb>
    <v>6</v>
  </rv>
  <rv s="0">
    <fb>1715.5</fb>
    <v>6</v>
  </rv>
  <rv s="0">
    <fb>1722.25</fb>
    <v>6</v>
  </rv>
  <rv s="0">
    <fb>1740.4</fb>
    <v>6</v>
  </rv>
  <rv s="0">
    <fb>1719.55</fb>
    <v>6</v>
  </rv>
  <rv s="0">
    <fb>1720.1</fb>
    <v>6</v>
  </rv>
  <rv s="0">
    <fb>1695.3</fb>
    <v>6</v>
  </rv>
  <rv s="0">
    <fb>1702.05</fb>
    <v>6</v>
  </rv>
  <rv s="0">
    <fb>1645.3</fb>
    <v>6</v>
  </rv>
  <rv s="0">
    <fb>1589.95</fb>
    <v>6</v>
  </rv>
  <rv s="0">
    <fb>1620.5</fb>
    <v>6</v>
  </rv>
  <rv s="0">
    <fb>1658.1</fb>
    <v>6</v>
  </rv>
  <rv s="0">
    <fb>1676.2</fb>
    <v>6</v>
  </rv>
  <rv s="0">
    <fb>1698.2</fb>
    <v>6</v>
  </rv>
  <rv s="0">
    <fb>1730.2</fb>
    <v>6</v>
  </rv>
  <rv s="0">
    <fb>1751</fb>
    <v>6</v>
  </rv>
  <rv s="0">
    <fb>1718.05</fb>
    <v>6</v>
  </rv>
  <rv s="0">
    <fb>1696.4</fb>
    <v>6</v>
  </rv>
  <rv s="0">
    <fb>1709.45</fb>
    <v>6</v>
  </rv>
  <rv s="0">
    <fb>1717.15</fb>
    <v>6</v>
  </rv>
  <rv s="0">
    <fb>1719</fb>
    <v>6</v>
  </rv>
  <rv s="0">
    <fb>1715.45</fb>
    <v>6</v>
  </rv>
  <rv s="0">
    <fb>1713.1</fb>
    <v>6</v>
  </rv>
  <rv s="0">
    <fb>1699.1</fb>
    <v>6</v>
  </rv>
  <rv s="0">
    <fb>1752.6</fb>
    <v>6</v>
  </rv>
  <rv s="0">
    <fb>1843.9</fb>
    <v>6</v>
  </rv>
  <rv s="0">
    <fb>1830.1</fb>
    <v>6</v>
  </rv>
  <rv s="0">
    <fb>1853.35</fb>
    <v>6</v>
  </rv>
  <rv s="0">
    <fb>1870.25</fb>
    <v>6</v>
  </rv>
  <rv s="0">
    <fb>1877.8</fb>
    <v>6</v>
  </rv>
  <rv s="0">
    <fb>1840.95</fb>
    <v>6</v>
  </rv>
  <rv s="0">
    <fb>1849.3</fb>
    <v>6</v>
  </rv>
  <rv s="0">
    <fb>1865.85</fb>
    <v>6</v>
  </rv>
  <rv s="0">
    <fb>1828.35</fb>
    <v>6</v>
  </rv>
  <rv s="0">
    <fb>1715.8</fb>
    <v>6</v>
  </rv>
  <rv s="0">
    <fb>1741.4</fb>
    <v>6</v>
  </rv>
  <rv s="0">
    <fb>1686</fb>
    <v>6</v>
  </rv>
  <rv s="0">
    <fb>1693.7</fb>
    <v>6</v>
  </rv>
  <rv s="0">
    <fb>1714.95</fb>
    <v>6</v>
  </rv>
  <rv s="0">
    <fb>1746.9</fb>
    <v>6</v>
  </rv>
  <rv s="0">
    <fb>1779.35</fb>
    <v>6</v>
  </rv>
  <rv s="0">
    <fb>1751.85</fb>
    <v>6</v>
  </rv>
  <rv s="0">
    <fb>1757.3</fb>
    <v>6</v>
  </rv>
  <rv s="0">
    <fb>1731.8</fb>
    <v>6</v>
  </rv>
  <rv s="0">
    <fb>1716</fb>
    <v>6</v>
  </rv>
  <rv s="0">
    <fb>1783.15</fb>
    <v>6</v>
  </rv>
  <rv s="0">
    <fb>1786.1</fb>
    <v>6</v>
  </rv>
  <rv s="0">
    <fb>1764.3</fb>
    <v>6</v>
  </rv>
  <rv s="0">
    <fb>1663.95</fb>
    <v>6</v>
  </rv>
  <rv s="0">
    <fb>1744.25</fb>
    <v>6</v>
  </rv>
  <rv s="0">
    <fb>1738.1</fb>
    <v>6</v>
  </rv>
  <rv s="0">
    <fb>1730.95</fb>
    <v>6</v>
  </rv>
  <rv s="0">
    <fb>1736.3</fb>
    <v>6</v>
  </rv>
  <rv s="0">
    <fb>1685.2</fb>
    <v>6</v>
  </rv>
  <rv s="0">
    <fb>1667.7</fb>
    <v>6</v>
  </rv>
  <rv s="0">
    <fb>1688.7</fb>
    <v>6</v>
  </rv>
  <rv s="0">
    <fb>1543.95</fb>
    <v>6</v>
  </rv>
  <rv s="0">
    <fb>1618.7</fb>
    <v>6</v>
  </rv>
  <rv s="0">
    <fb>1644.45</fb>
    <v>6</v>
  </rv>
  <rv s="0">
    <fb>1641.8</fb>
    <v>6</v>
  </rv>
  <rv s="0">
    <fb>1643.8</fb>
    <v>6</v>
  </rv>
  <rv s="0">
    <fb>1615</fb>
    <v>6</v>
  </rv>
  <rv s="0">
    <fb>1564.05</fb>
    <v>6</v>
  </rv>
  <rv s="0">
    <fb>1601.6</fb>
    <v>6</v>
  </rv>
  <rv s="0">
    <fb>1656.55</fb>
    <v>6</v>
  </rv>
  <rv s="0">
    <fb>1742.85</fb>
    <v>6</v>
  </rv>
  <rv s="0">
    <fb>1734.1</fb>
    <v>6</v>
  </rv>
  <rv s="0">
    <fb>1736.1</fb>
    <v>6</v>
  </rv>
  <rv s="0">
    <fb>1701.4</fb>
    <v>6</v>
  </rv>
  <rv s="0">
    <fb>1758</fb>
    <v>6</v>
  </rv>
  <rv s="0">
    <fb>1819.65</fb>
    <v>6</v>
  </rv>
  <rv s="0">
    <fb>1802.95</fb>
    <v>6</v>
  </rv>
  <rv s="0">
    <fb>1831.55</fb>
    <v>6</v>
  </rv>
  <rv s="0">
    <fb>1811</fb>
    <v>6</v>
  </rv>
  <rv s="0">
    <fb>1832.8</fb>
    <v>6</v>
  </rv>
  <rv s="0">
    <fb>1867</fb>
    <v>6</v>
  </rv>
  <rv s="0">
    <fb>1909.7</fb>
    <v>6</v>
  </rv>
  <rv s="0">
    <fb>1917.25</fb>
    <v>6</v>
  </rv>
  <rv s="0">
    <fb>1995.25</fb>
    <v>6</v>
  </rv>
  <rv s="0">
    <fb>2014.75</fb>
    <v>6</v>
  </rv>
  <rv s="0">
    <fb>2043.65</fb>
    <v>6</v>
  </rv>
  <rv s="0">
    <fb>2065.85</fb>
    <v>6</v>
  </rv>
  <rv s="0">
    <fb>2139.85</fb>
    <v>6</v>
  </rv>
  <rv s="0">
    <fb>2160</fb>
    <v>6</v>
  </rv>
  <rv s="0">
    <fb>2099.0500000000002</fb>
    <v>6</v>
  </rv>
  <rv s="0">
    <fb>2170.9499999999998</fb>
    <v>6</v>
  </rv>
  <rv s="0">
    <fb>2180.1999999999998</fb>
    <v>6</v>
  </rv>
  <rv s="0">
    <fb>2196.9499999999998</fb>
    <v>6</v>
  </rv>
  <rv s="0">
    <fb>2199.4499999999998</fb>
    <v>6</v>
  </rv>
  <rv s="0">
    <fb>2233.85</fb>
    <v>6</v>
  </rv>
  <rv s="0">
    <fb>2168.3000000000002</fb>
    <v>6</v>
  </rv>
  <rv s="0">
    <fb>2183.9499999999998</fb>
    <v>6</v>
  </rv>
  <rv s="0">
    <fb>2286.35</fb>
    <v>6</v>
  </rv>
  <rv s="0">
    <fb>2273.3000000000002</fb>
    <v>6</v>
  </rv>
  <rv s="0">
    <fb>2284.1999999999998</fb>
    <v>6</v>
  </rv>
  <rv s="0">
    <fb>2395.3000000000002</fb>
    <v>6</v>
  </rv>
  <rv s="0">
    <fb>2334.1</fb>
    <v>6</v>
  </rv>
  <rv s="0">
    <fb>2378.5500000000002</fb>
    <v>6</v>
  </rv>
  <rv s="0">
    <fb>2332</fb>
    <v>6</v>
  </rv>
  <rv s="0">
    <fb>2339.5</fb>
    <v>6</v>
  </rv>
  <rv s="0">
    <fb>2253.8000000000002</fb>
    <v>6</v>
  </rv>
  <rv s="0">
    <fb>2255.4</fb>
    <v>6</v>
  </rv>
  <rv s="0">
    <fb>2247.6999999999998</fb>
    <v>6</v>
  </rv>
  <rv s="0">
    <fb>2197.65</fb>
    <v>6</v>
  </rv>
  <rv s="0">
    <fb>2109.5</fb>
    <v>6</v>
  </rv>
  <rv s="0">
    <fb>2119.3000000000002</fb>
    <v>6</v>
  </rv>
  <rv s="0">
    <fb>2045.2</fb>
    <v>6</v>
  </rv>
  <rv s="0">
    <fb>2054.15</fb>
    <v>6</v>
  </rv>
  <rv s="0">
    <fb>2105.9</fb>
    <v>6</v>
  </rv>
  <rv s="0">
    <fb>2184.85</fb>
    <v>6</v>
  </rv>
  <rv s="0">
    <fb>2181.1</fb>
    <v>6</v>
  </rv>
  <rv s="0">
    <fb>2114.75</fb>
    <v>6</v>
  </rv>
  <rv s="0">
    <fb>2219.5500000000002</fb>
    <v>6</v>
  </rv>
  <rv s="0">
    <fb>2170.65</fb>
    <v>6</v>
  </rv>
  <rv s="0">
    <fb>2160.1999999999998</fb>
    <v>6</v>
  </rv>
  <rv s="0">
    <fb>2074.15</fb>
    <v>6</v>
  </rv>
  <rv s="0">
    <fb>2046.4</fb>
    <v>6</v>
  </rv>
  <rv s="0">
    <fb>2080.15</fb>
    <v>6</v>
  </rv>
  <rv s="0">
    <fb>2165.65</fb>
    <v>6</v>
  </rv>
  <rv s="0">
    <fb>2167.5500000000002</fb>
    <v>6</v>
  </rv>
  <rv s="0">
    <fb>2150.9</fb>
    <v>6</v>
  </rv>
  <rv s="0">
    <fb>2209.4</fb>
    <v>6</v>
  </rv>
  <rv s="0">
    <fb>2190</fb>
    <v>6</v>
  </rv>
  <rv s="0">
    <fb>2225.0500000000002</fb>
    <v>6</v>
  </rv>
  <rv s="0">
    <fb>2227.5500000000002</fb>
    <v>6</v>
  </rv>
  <rv s="0">
    <fb>2177.1999999999998</fb>
    <v>6</v>
  </rv>
  <rv s="0">
    <fb>2219.1999999999998</fb>
    <v>6</v>
  </rv>
  <rv s="0">
    <fb>2203.1</fb>
    <v>6</v>
  </rv>
  <rv s="0">
    <fb>2079.75</fb>
    <v>6</v>
  </rv>
  <rv s="0">
    <fb>2196.4499999999998</fb>
    <v>6</v>
  </rv>
  <rv s="0">
    <fb>2184.6</fb>
    <v>6</v>
  </rv>
  <rv s="0">
    <fb>2083</fb>
    <v>6</v>
  </rv>
  <rv s="0">
    <fb>2095.8000000000002</fb>
    <v>6</v>
  </rv>
  <rv s="0">
    <fb>2079.85</fb>
    <v>6</v>
  </rv>
  <rv s="0">
    <fb>2161.8000000000002</fb>
    <v>6</v>
  </rv>
  <rv s="0">
    <fb>2089.1999999999998</fb>
    <v>6</v>
  </rv>
  <rv s="0">
    <fb>2110.35</fb>
    <v>6</v>
  </rv>
  <rv s="0">
    <fb>2161.4499999999998</fb>
    <v>6</v>
  </rv>
  <rv s="0">
    <fb>2181.6</fb>
    <v>6</v>
  </rv>
  <rv s="0">
    <fb>2204.6</fb>
    <v>6</v>
  </rv>
  <rv s="0">
    <fb>2220.1</fb>
    <v>6</v>
  </rv>
  <rv s="0">
    <fb>2190.9</fb>
    <v>6</v>
  </rv>
  <rv s="0">
    <fb>2232.1999999999998</fb>
    <v>6</v>
  </rv>
  <rv s="1">
    <v>https://www.bing.com/financeapi/forcetrigger?t=b1dq5r&amp;q=XBOM%3a541450&amp;form=skydnc</v>
    <v>Learn more on Bing</v>
  </rv>
  <rv s="4">
    <v>en-IN</v>
    <v>b1dq5r</v>
    <v>268435456</v>
    <v>1</v>
    <v>Powered by Refinitiv</v>
    <v>7</v>
    <v>ADANI GREEN ENERGY LIMITED (XBOM:541450)</v>
    <v>3</v>
    <v>8</v>
    <v>Finance</v>
    <v>9</v>
    <v>3048</v>
    <v>860.2</v>
    <v>1.6186</v>
    <v>-77.05</v>
    <v>7.1709999999999992E-4</v>
    <v>-3.9317000000000005E-2</v>
    <v>1.35</v>
    <v>INR</v>
    <v>Adani Green Energy Limited (AGEL) is an India-based is a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70 locations across States in India. The Company power projects are located in Gujarat Punjab, Rajasthan, Maharashtra, Karnataka, Tamil Nadu, Andhra Pradesh, Telangana, Chhattisgarh, Madhya Pradesh, and Uttar Pradesh. Its wind power plants are located across Madhya Pradesh and Gujarat.</v>
    <v>1569</v>
    <v>Bombay Stock Exchange</v>
    <v>XBOM</v>
    <v>XBOM</v>
    <v>Adani House, Near Mithakhali Six Roads, Navrangpura, AHMEDABAD, GUJARAT, 380009 IN</v>
    <v>1990.45</v>
    <v>Electrical Utilities &amp; IPPs</v>
    <v>Stock</v>
    <v>44746.438425925924</v>
    <v>498</v>
    <v>1860.8</v>
    <v>3110486000000</v>
    <v>ADANI GREEN ENERGY LIMITED</v>
    <v>ADANI GREEN ENERGY LIMITED</v>
    <v>1960.4</v>
    <v>756.82</v>
    <v>1959.7</v>
    <v>1882.65</v>
    <v>1884</v>
    <v>1584032000</v>
    <v>541450</v>
    <v>ADANI GREEN ENERGY LIMITED (XBOM:541450)</v>
    <v>54994</v>
    <v>1310060</v>
    <v>2015</v>
  </rv>
  <rv s="3">
    <v>499</v>
  </rv>
  <rv s="0">
    <fb>958.3</fb>
    <v>6</v>
  </rv>
  <rv s="0">
    <fb>1006.2</fb>
    <v>6</v>
  </rv>
  <rv s="0">
    <fb>1021.9</fb>
    <v>6</v>
  </rv>
  <rv s="0">
    <fb>1022.8</fb>
    <v>6</v>
  </rv>
  <rv s="0">
    <fb>1020.5</fb>
    <v>6</v>
  </rv>
  <rv s="0">
    <fb>1002.2</fb>
    <v>6</v>
  </rv>
  <rv s="0">
    <fb>991.65</fb>
    <v>6</v>
  </rv>
  <rv s="0">
    <fb>972.5</fb>
    <v>6</v>
  </rv>
  <rv s="0">
    <fb>994.95</fb>
    <v>6</v>
  </rv>
  <rv s="0">
    <fb>1003.85</fb>
    <v>6</v>
  </rv>
  <rv s="0">
    <fb>976.15</fb>
    <v>6</v>
  </rv>
  <rv s="0">
    <fb>938.05</fb>
    <v>6</v>
  </rv>
  <rv s="0">
    <fb>981.4</fb>
    <v>6</v>
  </rv>
  <rv s="0">
    <fb>978.3</fb>
    <v>6</v>
  </rv>
  <rv s="0">
    <fb>945.4</fb>
    <v>6</v>
  </rv>
  <rv s="0">
    <fb>910.7</fb>
    <v>6</v>
  </rv>
  <rv s="0">
    <fb>946.6</fb>
    <v>6</v>
  </rv>
  <rv s="0">
    <fb>921.5</fb>
    <v>6</v>
  </rv>
  <rv s="0">
    <fb>888.2</fb>
    <v>6</v>
  </rv>
  <rv s="0">
    <fb>883.45</fb>
    <v>6</v>
  </rv>
  <rv s="0">
    <fb>894.2</fb>
    <v>6</v>
  </rv>
  <rv s="0">
    <fb>893.15</fb>
    <v>6</v>
  </rv>
  <rv s="0">
    <fb>896.4</fb>
    <v>6</v>
  </rv>
  <rv s="0">
    <fb>911.25</fb>
    <v>6</v>
  </rv>
  <rv s="0">
    <fb>904.15</fb>
    <v>6</v>
  </rv>
  <rv s="0">
    <fb>896.6</fb>
    <v>6</v>
  </rv>
  <rv s="0">
    <fb>902.2</fb>
    <v>6</v>
  </rv>
  <rv s="0">
    <fb>908.95</fb>
    <v>6</v>
  </rv>
  <rv s="0">
    <fb>917.45</fb>
    <v>6</v>
  </rv>
  <rv s="0">
    <fb>925.7</fb>
    <v>6</v>
  </rv>
  <rv s="0">
    <fb>934.75</fb>
    <v>6</v>
  </rv>
  <rv s="0">
    <fb>943.55</fb>
    <v>6</v>
  </rv>
  <rv s="0">
    <fb>931.1</fb>
    <v>6</v>
  </rv>
  <rv s="0">
    <fb>930.55</fb>
    <v>6</v>
  </rv>
  <rv s="0">
    <fb>953.3</fb>
    <v>6</v>
  </rv>
  <rv s="0">
    <fb>1000.95</fb>
    <v>6</v>
  </rv>
  <rv s="0">
    <fb>1049</fb>
    <v>6</v>
  </rv>
  <rv s="0">
    <fb>1039.75</fb>
    <v>6</v>
  </rv>
  <rv s="0">
    <fb>1060.0999999999999</fb>
    <v>6</v>
  </rv>
  <rv s="0">
    <fb>1066.8499999999999</fb>
    <v>6</v>
  </rv>
  <rv s="0">
    <fb>1078.75</fb>
    <v>6</v>
  </rv>
  <rv s="0">
    <fb>1082.05</fb>
    <v>6</v>
  </rv>
  <rv s="0">
    <fb>1079.8</fb>
    <v>6</v>
  </rv>
  <rv s="0">
    <fb>1110.3</fb>
    <v>6</v>
  </rv>
  <rv s="0">
    <fb>1103.3</fb>
    <v>6</v>
  </rv>
  <rv s="0">
    <fb>1155.8</fb>
    <v>6</v>
  </rv>
  <rv s="0">
    <fb>1213.55</fb>
    <v>6</v>
  </rv>
  <rv s="0">
    <fb>1182.95</fb>
    <v>6</v>
  </rv>
  <rv s="0">
    <fb>1148.6500000000001</fb>
    <v>6</v>
  </rv>
  <rv s="0">
    <fb>1123.75</fb>
    <v>6</v>
  </rv>
  <rv s="0">
    <fb>1170.0999999999999</fb>
    <v>6</v>
  </rv>
  <rv s="0">
    <fb>1153</fb>
    <v>6</v>
  </rv>
  <rv s="0">
    <fb>1130.95</fb>
    <v>6</v>
  </rv>
  <rv s="0">
    <fb>1121.5999999999999</fb>
    <v>6</v>
  </rv>
  <rv s="0">
    <fb>1140.5999999999999</fb>
    <v>6</v>
  </rv>
  <rv s="0">
    <fb>1148.2</fb>
    <v>6</v>
  </rv>
  <rv s="0">
    <fb>1152.1500000000001</fb>
    <v>6</v>
  </rv>
  <rv s="0">
    <fb>1152.95</fb>
    <v>6</v>
  </rv>
  <rv s="0">
    <fb>1140.55</fb>
    <v>6</v>
  </rv>
  <rv s="0">
    <fb>1132.8</fb>
    <v>6</v>
  </rv>
  <rv s="0">
    <fb>1147.25</fb>
    <v>6</v>
  </rv>
  <rv s="0">
    <fb>1151.1500000000001</fb>
    <v>6</v>
  </rv>
  <rv s="0">
    <fb>1176.2</fb>
    <v>6</v>
  </rv>
  <rv s="0">
    <fb>1221.5999999999999</fb>
    <v>6</v>
  </rv>
  <rv s="0">
    <fb>1213.7</fb>
    <v>6</v>
  </rv>
  <rv s="0">
    <fb>1205.7</fb>
    <v>6</v>
  </rv>
  <rv s="0">
    <fb>1176.9000000000001</fb>
    <v>6</v>
  </rv>
  <rv s="0">
    <fb>1164.3</fb>
    <v>6</v>
  </rv>
  <rv s="0">
    <fb>1206.5999999999999</fb>
    <v>6</v>
  </rv>
  <rv s="0">
    <fb>1193.25</fb>
    <v>6</v>
  </rv>
  <rv s="0">
    <fb>1205.8499999999999</fb>
    <v>6</v>
  </rv>
  <rv s="0">
    <fb>1203.7</fb>
    <v>6</v>
  </rv>
  <rv s="0">
    <fb>1180.1500000000001</fb>
    <v>6</v>
  </rv>
  <rv s="0">
    <fb>1179.8499999999999</fb>
    <v>6</v>
  </rv>
  <rv s="0">
    <fb>1198.6500000000001</fb>
    <v>6</v>
  </rv>
  <rv s="0">
    <fb>1202.05</fb>
    <v>6</v>
  </rv>
  <rv s="0">
    <fb>1201.8499999999999</fb>
    <v>6</v>
  </rv>
  <rv s="0">
    <fb>1205.5</fb>
    <v>6</v>
  </rv>
  <rv s="0">
    <fb>1147.1500000000001</fb>
    <v>6</v>
  </rv>
  <rv s="0">
    <fb>1146.3499999999999</fb>
    <v>6</v>
  </rv>
  <rv s="0">
    <fb>1172.2</fb>
    <v>6</v>
  </rv>
  <rv s="0">
    <fb>1175.3</fb>
    <v>6</v>
  </rv>
  <rv s="0">
    <fb>1206.4000000000001</fb>
    <v>6</v>
  </rv>
  <rv s="0">
    <fb>1199.3</fb>
    <v>6</v>
  </rv>
  <rv s="0">
    <fb>1225.0999999999999</fb>
    <v>6</v>
  </rv>
  <rv s="0">
    <fb>1230.8499999999999</fb>
    <v>6</v>
  </rv>
  <rv s="0">
    <fb>1227.95</fb>
    <v>6</v>
  </rv>
  <rv s="0">
    <fb>1230.75</fb>
    <v>6</v>
  </rv>
  <rv s="0">
    <fb>1292.25</fb>
    <v>6</v>
  </rv>
  <rv s="0">
    <fb>1304.5</fb>
    <v>6</v>
  </rv>
  <rv s="0">
    <fb>1312.2</fb>
    <v>6</v>
  </rv>
  <rv s="0">
    <fb>1308.2</fb>
    <v>6</v>
  </rv>
  <rv s="0">
    <fb>1346.85</fb>
    <v>6</v>
  </rv>
  <rv s="0">
    <fb>1340.6</fb>
    <v>6</v>
  </rv>
  <rv s="0">
    <fb>1406.95</fb>
    <v>6</v>
  </rv>
  <rv s="0">
    <fb>1387.7</fb>
    <v>6</v>
  </rv>
  <rv s="0">
    <fb>1404.85</fb>
    <v>6</v>
  </rv>
  <rv s="0">
    <fb>1372.35</fb>
    <v>6</v>
  </rv>
  <rv s="0">
    <fb>1351.15</fb>
    <v>6</v>
  </rv>
  <rv s="0">
    <fb>1291.2</fb>
    <v>6</v>
  </rv>
  <rv s="0">
    <fb>1327.95</fb>
    <v>6</v>
  </rv>
  <rv s="0">
    <fb>1339.6</fb>
    <v>6</v>
  </rv>
  <rv s="0">
    <fb>1388.9</fb>
    <v>6</v>
  </rv>
  <rv s="0">
    <fb>1378.15</fb>
    <v>6</v>
  </rv>
  <rv s="0">
    <fb>1390.7</fb>
    <v>6</v>
  </rv>
  <rv s="0">
    <fb>1391</fb>
    <v>6</v>
  </rv>
  <rv s="0">
    <fb>1389.65</fb>
    <v>6</v>
  </rv>
  <rv s="0">
    <fb>1388.7</fb>
    <v>6</v>
  </rv>
  <rv s="0">
    <fb>1386.2</fb>
    <v>6</v>
  </rv>
  <rv s="0">
    <fb>1436.1</fb>
    <v>6</v>
  </rv>
  <rv s="0">
    <fb>1438.05</fb>
    <v>6</v>
  </rv>
  <rv s="0">
    <fb>1401.6</fb>
    <v>6</v>
  </rv>
  <rv s="0">
    <fb>1405.05</fb>
    <v>6</v>
  </rv>
  <rv s="0">
    <fb>1369.35</fb>
    <v>6</v>
  </rv>
  <rv s="0">
    <fb>1381.9</fb>
    <v>6</v>
  </rv>
  <rv s="0">
    <fb>1401.75</fb>
    <v>6</v>
  </rv>
  <rv s="0">
    <fb>1422.75</fb>
    <v>6</v>
  </rv>
  <rv s="0">
    <fb>1385.85</fb>
    <v>6</v>
  </rv>
  <rv s="0">
    <fb>1375.15</fb>
    <v>6</v>
  </rv>
  <rv s="0">
    <fb>1397.5</fb>
    <v>6</v>
  </rv>
  <rv s="0">
    <fb>1392.5</fb>
    <v>6</v>
  </rv>
  <rv s="0">
    <fb>1307.05</fb>
    <v>6</v>
  </rv>
  <rv s="0">
    <fb>1327.75</fb>
    <v>6</v>
  </rv>
  <rv s="0">
    <fb>1347</fb>
    <v>6</v>
  </rv>
  <rv s="0">
    <fb>1366.45</fb>
    <v>6</v>
  </rv>
  <rv s="0">
    <fb>1399.6</fb>
    <v>6</v>
  </rv>
  <rv s="0">
    <fb>1409.3</fb>
    <v>6</v>
  </rv>
  <rv s="0">
    <fb>1422.55</fb>
    <v>6</v>
  </rv>
  <rv s="0">
    <fb>1438</fb>
    <v>6</v>
  </rv>
  <rv s="0">
    <fb>1567.9</fb>
    <v>6</v>
  </rv>
  <rv s="0">
    <fb>1647.3</fb>
    <v>6</v>
  </rv>
  <rv s="0">
    <fb>1664.45</fb>
    <v>6</v>
  </rv>
  <rv s="0">
    <fb>1697.5</fb>
    <v>6</v>
  </rv>
  <rv s="0">
    <fb>1827.95</fb>
    <v>6</v>
  </rv>
  <rv s="0">
    <fb>1906.8</fb>
    <v>6</v>
  </rv>
  <rv s="0">
    <fb>1937.85</fb>
    <v>6</v>
  </rv>
  <rv s="0">
    <fb>1965.05</fb>
    <v>6</v>
  </rv>
  <rv s="0">
    <fb>1935.3</fb>
    <v>6</v>
  </rv>
  <rv s="0">
    <fb>1838.55</fb>
    <v>6</v>
  </rv>
  <rv s="0">
    <fb>1929.9</fb>
    <v>6</v>
  </rv>
  <rv s="0">
    <fb>1913.35</fb>
    <v>6</v>
  </rv>
  <rv s="0">
    <fb>1936.35</fb>
    <v>6</v>
  </rv>
  <rv s="0">
    <fb>1878.75</fb>
    <v>6</v>
  </rv>
  <rv s="0">
    <fb>1903.25</fb>
    <v>6</v>
  </rv>
  <rv s="0">
    <fb>1913.3</fb>
    <v>6</v>
  </rv>
  <rv s="0">
    <fb>1912.35</fb>
    <v>6</v>
  </rv>
  <rv s="0">
    <fb>1951.95</fb>
    <v>6</v>
  </rv>
  <rv s="0">
    <fb>2024.6</fb>
    <v>6</v>
  </rv>
  <rv s="0">
    <fb>1924.85</fb>
    <v>6</v>
  </rv>
  <rv s="0">
    <fb>1918.1</fb>
    <v>6</v>
  </rv>
  <rv s="0">
    <fb>1907.2</fb>
    <v>6</v>
  </rv>
  <rv s="0">
    <fb>1905.95</fb>
    <v>6</v>
  </rv>
  <rv s="0">
    <fb>1864.55</fb>
    <v>6</v>
  </rv>
  <rv s="0">
    <fb>1888.95</fb>
    <v>6</v>
  </rv>
  <rv s="0">
    <fb>1931.45</fb>
    <v>6</v>
  </rv>
  <rv s="0">
    <fb>2047.8</fb>
    <v>6</v>
  </rv>
  <rv s="0">
    <fb>2045.25</fb>
    <v>6</v>
  </rv>
  <rv s="0">
    <fb>1955.05</fb>
    <v>6</v>
  </rv>
  <rv s="0">
    <fb>1973.2</fb>
    <v>6</v>
  </rv>
  <rv s="0">
    <fb>1987.55</fb>
    <v>6</v>
  </rv>
  <rv s="0">
    <fb>1851.2</fb>
    <v>6</v>
  </rv>
  <rv s="0">
    <fb>1922.75</fb>
    <v>6</v>
  </rv>
  <rv s="0">
    <fb>1839.1</fb>
    <v>6</v>
  </rv>
  <rv s="0">
    <fb>1883.45</fb>
    <v>6</v>
  </rv>
  <rv s="0">
    <fb>1949.2</fb>
    <v>6</v>
  </rv>
  <rv s="0">
    <fb>1891.2</fb>
    <v>6</v>
  </rv>
  <rv s="0">
    <fb>1803.4</fb>
    <v>6</v>
  </rv>
  <rv s="0">
    <fb>1782.7</fb>
    <v>6</v>
  </rv>
  <rv s="0">
    <fb>1829.65</fb>
    <v>6</v>
  </rv>
  <rv s="0">
    <fb>1883.25</fb>
    <v>6</v>
  </rv>
  <rv s="0">
    <fb>1859.05</fb>
    <v>6</v>
  </rv>
  <rv s="0">
    <fb>1829</fb>
    <v>6</v>
  </rv>
  <rv s="0">
    <fb>1798.35</fb>
    <v>6</v>
  </rv>
  <rv s="0">
    <fb>1838.15</fb>
    <v>6</v>
  </rv>
  <rv s="0">
    <fb>1905.75</fb>
    <v>6</v>
  </rv>
  <rv s="0">
    <fb>1877.55</fb>
    <v>6</v>
  </rv>
  <rv s="0">
    <fb>1874.55</fb>
    <v>6</v>
  </rv>
  <rv s="0">
    <fb>1923.25</fb>
    <v>6</v>
  </rv>
  <rv s="0">
    <fb>1912.25</fb>
    <v>6</v>
  </rv>
  <rv s="0">
    <fb>1922.45</fb>
    <v>6</v>
  </rv>
  <rv s="0">
    <fb>1932.55</fb>
    <v>6</v>
  </rv>
  <rv s="0">
    <fb>1853.2</fb>
    <v>6</v>
  </rv>
  <rv s="0">
    <fb>1913.4</fb>
    <v>6</v>
  </rv>
  <rv s="0">
    <fb>1941.9</fb>
    <v>6</v>
  </rv>
  <rv s="0">
    <fb>2116.6</fb>
    <v>6</v>
  </rv>
  <rv s="0">
    <fb>2189</fb>
    <v>6</v>
  </rv>
  <rv s="0">
    <fb>2193.4</fb>
    <v>6</v>
  </rv>
  <rv s="0">
    <fb>2164.4499999999998</fb>
    <v>6</v>
  </rv>
  <rv s="0">
    <fb>2323.9499999999998</fb>
    <v>6</v>
  </rv>
  <rv s="0">
    <fb>2701.55</fb>
    <v>6</v>
  </rv>
  <rv s="0">
    <fb>2789.4</fb>
    <v>6</v>
  </rv>
  <rv s="0">
    <fb>2864.75</fb>
    <v>6</v>
  </rv>
  <rv s="0">
    <fb>2968.1</fb>
    <v>6</v>
  </rv>
  <rv s="0">
    <fb>2903.95</fb>
    <v>6</v>
  </rv>
  <rv s="0">
    <fb>2808.25</fb>
    <v>6</v>
  </rv>
  <rv s="0">
    <fb>2808.9</fb>
    <v>6</v>
  </rv>
  <rv s="0">
    <fb>2888.4</fb>
    <v>6</v>
  </rv>
  <rv s="0">
    <fb>2825</fb>
    <v>6</v>
  </rv>
  <rv s="0">
    <fb>2954.25</fb>
    <v>6</v>
  </rv>
  <rv s="0">
    <fb>2840.2</fb>
    <v>6</v>
  </rv>
  <rv s="0">
    <fb>2918.15</fb>
    <v>6</v>
  </rv>
  <rv s="0">
    <fb>2887.3</fb>
    <v>6</v>
  </rv>
  <rv s="0">
    <fb>2830</fb>
    <v>6</v>
  </rv>
  <rv s="0">
    <fb>2672.45</fb>
    <v>6</v>
  </rv>
  <rv s="0">
    <fb>2847.1</fb>
    <v>6</v>
  </rv>
  <rv s="0">
    <fb>2872.45</fb>
    <v>6</v>
  </rv>
  <rv s="0">
    <fb>2708</fb>
    <v>6</v>
  </rv>
  <rv s="0">
    <fb>2486.8000000000002</fb>
    <v>6</v>
  </rv>
  <rv s="0">
    <fb>2663.95</fb>
    <v>6</v>
  </rv>
  <rv s="0">
    <fb>2435.6</fb>
    <v>6</v>
  </rv>
  <rv s="0">
    <fb>2171.6999999999998</fb>
    <v>6</v>
  </rv>
  <rv s="0">
    <fb>2282.5</fb>
    <v>6</v>
  </rv>
  <rv s="0">
    <fb>2287.15</fb>
    <v>6</v>
  </rv>
  <rv s="0">
    <fb>2396.4499999999998</fb>
    <v>6</v>
  </rv>
  <rv s="0">
    <fb>2316.75</fb>
    <v>6</v>
  </rv>
  <rv s="0">
    <fb>2271.8000000000002</fb>
    <v>6</v>
  </rv>
  <rv s="0">
    <fb>2247.5</fb>
    <v>6</v>
  </rv>
  <rv s="0">
    <fb>2138.15</fb>
    <v>6</v>
  </rv>
  <rv s="0">
    <fb>2187.0500000000002</fb>
    <v>6</v>
  </rv>
  <rv s="0">
    <fb>2169.85</fb>
    <v>6</v>
  </rv>
  <rv s="0">
    <fb>2165.85</fb>
    <v>6</v>
  </rv>
  <rv s="0">
    <fb>2148.5500000000002</fb>
    <v>6</v>
  </rv>
  <rv s="0">
    <fb>1898.8</fb>
    <v>6</v>
  </rv>
  <rv s="0">
    <fb>1846.9</fb>
    <v>6</v>
  </rv>
  <rv s="0">
    <fb>1927.55</fb>
    <v>6</v>
  </rv>
  <rv s="0">
    <fb>1853.7</fb>
    <v>6</v>
  </rv>
  <rv s="0">
    <fb>1800.8</fb>
    <v>6</v>
  </rv>
  <rv s="0">
    <fb>1829.25</fb>
    <v>6</v>
  </rv>
  <rv s="0">
    <fb>1801.5</fb>
    <v>6</v>
  </rv>
  <rv s="0">
    <fb>1813.05</fb>
    <v>6</v>
  </rv>
  <rv s="0">
    <fb>1755.75</fb>
    <v>6</v>
  </rv>
  <rv s="0">
    <fb>1800.15</fb>
    <v>6</v>
  </rv>
  <rv s="0">
    <fb>1786.7</fb>
    <v>6</v>
  </rv>
  <rv s="0">
    <fb>1757.65</fb>
    <v>6</v>
  </rv>
  <rv s="0">
    <fb>1709.8</fb>
    <v>6</v>
  </rv>
  <rv s="0">
    <fb>1713.8</fb>
    <v>6</v>
  </rv>
  <rv s="0">
    <fb>1744.45</fb>
    <v>6</v>
  </rv>
  <rv s="0">
    <fb>1809</fb>
    <v>6</v>
  </rv>
  <rv s="0">
    <fb>1736.8</fb>
    <v>6</v>
  </rv>
  <rv s="0">
    <fb>1797.6</fb>
    <v>6</v>
  </rv>
  <rv s="0">
    <fb>1856.65</fb>
    <v>6</v>
  </rv>
  <rv s="0">
    <fb>1917.65</fb>
    <v>6</v>
  </rv>
  <rv s="0">
    <fb>1909.45</fb>
    <v>6</v>
  </rv>
  <rv s="0">
    <fb>1904.65</fb>
    <v>6</v>
  </rv>
  <rv s="0">
    <fb>1929</fb>
    <v>6</v>
  </rv>
  <rv s="0">
    <fb>1959.7</fb>
    <v>6</v>
  </rv>
  <rv s="1">
    <v>https://www.bing.com/financeapi/forcetrigger?t=b1d2yc&amp;q=XNSE%3aADANIGREEN&amp;form=skydnc</v>
    <v>Learn more on Bing</v>
  </rv>
  <rv s="2">
    <v>en-IN</v>
    <v>b1d2yc</v>
    <v>268435456</v>
    <v>1</v>
    <v>Powered by Refinitiv</v>
    <v>1</v>
    <v>ADANI GREEN ENERGY LIMITED (XNSE:ADANIGREEN)</v>
    <v>3</v>
    <v>4</v>
    <v>Finance</v>
    <v>5</v>
    <v>3050</v>
    <v>874.8</v>
    <v>1.6186</v>
    <v>-80.05</v>
    <v>-4.0765999999999997E-2</v>
    <v>INR</v>
    <v>Adani Green Energy Limited (AGEL) is an India-based is a holding company. The Company is engaged in renewable power generation and other ancillary activities. The Company develops, builds, owns, operates, and maintains utility-scale grid-connected solar power, wind power, hybrid projects, and solar parks. It serves markets by the Company such as Local, State, and National with approximately 70 locations across States in India. The Company power projects are located in Gujarat Punjab, Rajasthan, Maharashtra, Karnataka, Tamil Nadu, Andhra Pradesh, Telangana, Chhattisgarh, Madhya Pradesh, and Uttar Pradesh. Its wind power plants are located across Madhya Pradesh and Gujarat.</v>
    <v>1569</v>
    <v>National Stock Exchange of India</v>
    <v>XNSE</v>
    <v>XNSE</v>
    <v>Adani House, Near Mithakhali Six Roads, Navrangpura, AHMEDABAD, GUJARAT, 380009 IN</v>
    <v>1989.9</v>
    <v>Electrical Utilities &amp; IPPs</v>
    <v>Stock</v>
    <v>44746.474409722221</v>
    <v>747</v>
    <v>1860.1</v>
    <v>3110486000000</v>
    <v>ADANI GREEN ENERGY LIMITED</v>
    <v>ADANI GREEN ENERGY LIMITED</v>
    <v>1979.7</v>
    <v>758.34</v>
    <v>1963.65</v>
    <v>1883.6</v>
    <v>1584032000</v>
    <v>ADANIGREEN</v>
    <v>ADANI GREEN ENERGY LIMITED (XNSE:ADANIGREEN)</v>
    <v>1093460</v>
    <v>1310060</v>
    <v>2015</v>
  </rv>
  <rv s="3">
    <v>748</v>
  </rv>
  <rv s="0">
    <fb>964.55</fb>
    <v>6</v>
  </rv>
  <rv s="0">
    <fb>1012.75</fb>
    <v>6</v>
  </rv>
  <rv s="0">
    <fb>1017.05</fb>
    <v>6</v>
  </rv>
  <rv s="0">
    <fb>1028.6500000000001</fb>
    <v>6</v>
  </rv>
  <rv s="0">
    <fb>1019.4</fb>
    <v>6</v>
  </rv>
  <rv s="0">
    <fb>1004.2</fb>
    <v>6</v>
  </rv>
  <rv s="0">
    <fb>989.2</fb>
    <v>6</v>
  </rv>
  <rv s="0">
    <fb>979.7</fb>
    <v>6</v>
  </rv>
  <rv s="0">
    <fb>995.8</fb>
    <v>6</v>
  </rv>
  <rv s="0">
    <fb>1008.65</fb>
    <v>6</v>
  </rv>
  <rv s="0">
    <fb>979.15</fb>
    <v>6</v>
  </rv>
  <rv s="0">
    <fb>945.1</fb>
    <v>6</v>
  </rv>
  <rv s="0">
    <fb>988.25</fb>
    <v>6</v>
  </rv>
  <rv s="0">
    <fb>980.25</fb>
    <v>6</v>
  </rv>
  <rv s="0">
    <fb>942.2</fb>
    <v>6</v>
  </rv>
  <rv s="0">
    <fb>914.45</fb>
    <v>6</v>
  </rv>
  <rv s="0">
    <fb>945.65</fb>
    <v>6</v>
  </rv>
  <rv s="0">
    <fb>924.3</fb>
    <v>6</v>
  </rv>
  <rv s="0">
    <fb>882.3</fb>
    <v>6</v>
  </rv>
  <rv s="0">
    <fb>876.15</fb>
    <v>6</v>
  </rv>
  <rv s="0">
    <fb>890.9</fb>
    <v>6</v>
  </rv>
  <rv s="0">
    <fb>898.15</fb>
    <v>6</v>
  </rv>
  <rv s="0">
    <fb>889.65</fb>
    <v>6</v>
  </rv>
  <rv s="0">
    <fb>910.55</fb>
    <v>6</v>
  </rv>
  <rv s="0">
    <fb>906.55</fb>
    <v>6</v>
  </rv>
  <rv s="0">
    <fb>908.4</fb>
    <v>6</v>
  </rv>
  <rv s="0">
    <fb>901.5</fb>
    <v>6</v>
  </rv>
  <rv s="0">
    <fb>913.7</fb>
    <v>6</v>
  </rv>
  <rv s="0">
    <fb>919.1</fb>
    <v>6</v>
  </rv>
  <rv s="0">
    <fb>925.25</fb>
    <v>6</v>
  </rv>
  <rv s="0">
    <fb>936.85</fb>
    <v>6</v>
  </rv>
  <rv s="0">
    <fb>942.5</fb>
    <v>6</v>
  </rv>
  <rv s="0">
    <fb>935.85</fb>
    <v>6</v>
  </rv>
  <rv s="0">
    <fb>933.65</fb>
    <v>6</v>
  </rv>
  <rv s="0">
    <fb>949.7</fb>
    <v>6</v>
  </rv>
  <rv s="0">
    <fb>997.15</fb>
    <v>6</v>
  </rv>
  <rv s="0">
    <fb>1046.45</fb>
    <v>6</v>
  </rv>
  <rv s="0">
    <fb>1049.0999999999999</fb>
    <v>6</v>
  </rv>
  <rv s="0">
    <fb>1060.3499999999999</fb>
    <v>6</v>
  </rv>
  <rv s="0">
    <fb>1068.3499999999999</fb>
    <v>6</v>
  </rv>
  <rv s="0">
    <fb>1085.3499999999999</fb>
    <v>6</v>
  </rv>
  <rv s="0">
    <fb>1081.3499999999999</fb>
    <v>6</v>
  </rv>
  <rv s="0">
    <fb>1112.75</fb>
    <v>6</v>
  </rv>
  <rv s="0">
    <fb>1110.05</fb>
    <v>6</v>
  </rv>
  <rv s="0">
    <fb>1158.3</fb>
    <v>6</v>
  </rv>
  <rv s="0">
    <fb>1215.95</fb>
    <v>6</v>
  </rv>
  <rv s="0">
    <fb>1185.2</fb>
    <v>6</v>
  </rv>
  <rv s="0">
    <fb>1149.4000000000001</fb>
    <v>6</v>
  </rv>
  <rv s="0">
    <fb>1126.95</fb>
    <v>6</v>
  </rv>
  <rv s="0">
    <fb>1169.6500000000001</fb>
    <v>6</v>
  </rv>
  <rv s="0">
    <fb>1153.25</fb>
    <v>6</v>
  </rv>
  <rv s="0">
    <fb>1131.1500000000001</fb>
    <v>6</v>
  </rv>
  <rv s="0">
    <fb>1120.7</fb>
    <v>6</v>
  </rv>
  <rv s="0">
    <fb>1141.55</fb>
    <v>6</v>
  </rv>
  <rv s="0">
    <fb>1149.2</fb>
    <v>6</v>
  </rv>
  <rv s="0">
    <fb>1151.8</fb>
    <v>6</v>
  </rv>
  <rv s="0">
    <fb>1153.45</fb>
    <v>6</v>
  </rv>
  <rv s="0">
    <fb>1144.5</fb>
    <v>6</v>
  </rv>
  <rv s="0">
    <fb>1138.6500000000001</fb>
    <v>6</v>
  </rv>
  <rv s="0">
    <fb>1146.5999999999999</fb>
    <v>6</v>
  </rv>
  <rv s="0">
    <fb>1151.05</fb>
    <v>6</v>
  </rv>
  <rv s="0">
    <fb>1176.0999999999999</fb>
    <v>6</v>
  </rv>
  <rv s="0">
    <fb>1222.2</fb>
    <v>6</v>
  </rv>
  <rv s="0">
    <fb>1214.5999999999999</fb>
    <v>6</v>
  </rv>
  <rv s="0">
    <fb>1205.6500000000001</fb>
    <v>6</v>
  </rv>
  <rv s="0">
    <fb>1176.55</fb>
    <v>6</v>
  </rv>
  <rv s="0">
    <fb>1162.0999999999999</fb>
    <v>6</v>
  </rv>
  <rv s="0">
    <fb>1208.3499999999999</fb>
    <v>6</v>
  </rv>
  <rv s="0">
    <fb>1193.5</fb>
    <v>6</v>
  </rv>
  <rv s="0">
    <fb>1206.55</fb>
    <v>6</v>
  </rv>
  <rv s="0">
    <fb>1203.6500000000001</fb>
    <v>6</v>
  </rv>
  <rv s="0">
    <fb>1181.3499999999999</fb>
    <v>6</v>
  </rv>
  <rv s="0">
    <fb>1179.1500000000001</fb>
    <v>6</v>
  </rv>
  <rv s="0">
    <fb>1198.95</fb>
    <v>6</v>
  </rv>
  <rv s="0">
    <fb>1202.1500000000001</fb>
    <v>6</v>
  </rv>
  <rv s="0">
    <fb>1202.4000000000001</fb>
    <v>6</v>
  </rv>
  <rv s="0">
    <fb>1179.95</fb>
    <v>6</v>
  </rv>
  <rv s="0">
    <fb>1206.0999999999999</fb>
    <v>6</v>
  </rv>
  <rv s="0">
    <fb>1152.8499999999999</fb>
    <v>6</v>
  </rv>
  <rv s="0">
    <fb>1172.3499999999999</fb>
    <v>6</v>
  </rv>
  <rv s="0">
    <fb>1174.25</fb>
    <v>6</v>
  </rv>
  <rv s="0">
    <fb>1204.5</fb>
    <v>6</v>
  </rv>
  <rv s="0">
    <fb>1200.4000000000001</fb>
    <v>6</v>
  </rv>
  <rv s="0">
    <fb>1226</fb>
    <v>6</v>
  </rv>
  <rv s="0">
    <fb>1230.8</fb>
    <v>6</v>
  </rv>
  <rv s="0">
    <fb>1228.8499999999999</fb>
    <v>6</v>
  </rv>
  <rv s="0">
    <fb>1292.3</fb>
    <v>6</v>
  </rv>
  <rv s="0">
    <fb>1305.05</fb>
    <v>6</v>
  </rv>
  <rv s="0">
    <fb>1314.35</fb>
    <v>6</v>
  </rv>
  <rv s="0">
    <fb>1313.5</fb>
    <v>6</v>
  </rv>
  <rv s="0">
    <fb>1345.75</fb>
    <v>6</v>
  </rv>
  <rv s="0">
    <fb>1340.95</fb>
    <v>6</v>
  </rv>
  <rv s="0">
    <fb>1407.05</fb>
    <v>6</v>
  </rv>
  <rv s="0">
    <fb>1391.35</fb>
    <v>6</v>
  </rv>
  <rv s="0">
    <fb>1372.55</fb>
    <v>6</v>
  </rv>
  <rv s="0">
    <fb>1352.75</fb>
    <v>6</v>
  </rv>
  <rv s="0">
    <fb>1295.4000000000001</fb>
    <v>6</v>
  </rv>
  <rv s="0">
    <fb>1328.6</fb>
    <v>6</v>
  </rv>
  <rv s="0">
    <fb>1341.6</fb>
    <v>6</v>
  </rv>
  <rv s="0">
    <fb>1378.7</fb>
    <v>6</v>
  </rv>
  <rv s="0">
    <fb>1389.7</fb>
    <v>6</v>
  </rv>
  <rv s="0">
    <fb>1390.5</fb>
    <v>6</v>
  </rv>
  <rv s="0">
    <fb>1390.1</fb>
    <v>6</v>
  </rv>
  <rv s="0">
    <fb>1385.95</fb>
    <v>6</v>
  </rv>
  <rv s="0">
    <fb>1436.35</fb>
    <v>6</v>
  </rv>
  <rv s="0">
    <fb>1439.25</fb>
    <v>6</v>
  </rv>
  <rv s="0">
    <fb>1402.25</fb>
    <v>6</v>
  </rv>
  <rv s="0">
    <fb>1413.25</fb>
    <v>6</v>
  </rv>
  <rv s="0">
    <fb>1369.5</fb>
    <v>6</v>
  </rv>
  <rv s="0">
    <fb>1383.15</fb>
    <v>6</v>
  </rv>
  <rv s="0">
    <fb>1403.1</fb>
    <v>6</v>
  </rv>
  <rv s="0">
    <fb>1422.05</fb>
    <v>6</v>
  </rv>
  <rv s="0">
    <fb>1385.4</fb>
    <v>6</v>
  </rv>
  <rv s="0">
    <fb>1375.5</fb>
    <v>6</v>
  </rv>
  <rv s="0">
    <fb>1398.8</fb>
    <v>6</v>
  </rv>
  <rv s="0">
    <fb>1392.65</fb>
    <v>6</v>
  </rv>
  <rv s="0">
    <fb>1311.05</fb>
    <v>6</v>
  </rv>
  <rv s="0">
    <fb>1330.25</fb>
    <v>6</v>
  </rv>
  <rv s="0">
    <fb>1346.9</fb>
    <v>6</v>
  </rv>
  <rv s="0">
    <fb>1366.7</fb>
    <v>6</v>
  </rv>
  <rv s="0">
    <fb>1399.65</fb>
    <v>6</v>
  </rv>
  <rv s="0">
    <fb>1409.8</fb>
    <v>6</v>
  </rv>
  <rv s="0">
    <fb>1423.1</fb>
    <v>6</v>
  </rv>
  <rv s="0">
    <fb>1438.9</fb>
    <v>6</v>
  </rv>
  <rv s="0">
    <fb>1567.95</fb>
    <v>6</v>
  </rv>
  <rv s="0">
    <fb>1647.55</fb>
    <v>6</v>
  </rv>
  <rv s="0">
    <fb>1661.8</fb>
    <v>6</v>
  </rv>
  <rv s="0">
    <fb>1697.95</fb>
    <v>6</v>
  </rv>
  <rv s="0">
    <fb>1835.3</fb>
    <v>6</v>
  </rv>
  <rv s="0">
    <fb>1900.1</fb>
    <v>6</v>
  </rv>
  <rv s="0">
    <fb>1938.45</fb>
    <v>6</v>
  </rv>
  <rv s="0">
    <fb>1966.7</fb>
    <v>6</v>
  </rv>
  <rv s="0">
    <fb>1934.55</fb>
    <v>6</v>
  </rv>
  <rv s="0">
    <fb>1837.85</fb>
    <v>6</v>
  </rv>
  <rv s="0">
    <fb>1910.25</fb>
    <v>6</v>
  </rv>
  <rv s="0">
    <fb>1938.4</fb>
    <v>6</v>
  </rv>
  <rv s="0">
    <fb>1877.85</fb>
    <v>6</v>
  </rv>
  <rv s="0">
    <fb>1904</fb>
    <v>6</v>
  </rv>
  <rv s="0">
    <fb>1916.3</fb>
    <v>6</v>
  </rv>
  <rv s="0">
    <fb>1912.55</fb>
    <v>6</v>
  </rv>
  <rv s="0">
    <fb>1950.35</fb>
    <v>6</v>
  </rv>
  <rv s="0">
    <fb>2024.65</fb>
    <v>6</v>
  </rv>
  <rv s="0">
    <fb>1928</fb>
    <v>6</v>
  </rv>
  <rv s="0">
    <fb>1919.8</fb>
    <v>6</v>
  </rv>
  <rv s="0">
    <fb>1907.95</fb>
    <v>6</v>
  </rv>
  <rv s="0">
    <fb>1907.6</fb>
    <v>6</v>
  </rv>
  <rv s="0">
    <fb>1862.15</fb>
    <v>6</v>
  </rv>
  <rv s="0">
    <fb>1889.5</fb>
    <v>6</v>
  </rv>
  <rv s="0">
    <fb>1931.75</fb>
    <v>6</v>
  </rv>
  <rv s="0">
    <fb>2047.6</fb>
    <v>6</v>
  </rv>
  <rv s="0">
    <fb>2041.85</fb>
    <v>6</v>
  </rv>
  <rv s="0">
    <fb>1955.9</fb>
    <v>6</v>
  </rv>
  <rv s="0">
    <fb>1971.95</fb>
    <v>6</v>
  </rv>
  <rv s="0">
    <fb>1987.35</fb>
    <v>6</v>
  </rv>
  <rv s="0">
    <fb>1849.75</fb>
    <v>6</v>
  </rv>
  <rv s="0">
    <fb>1923.5</fb>
    <v>6</v>
  </rv>
  <rv s="0">
    <fb>1843.4</fb>
    <v>6</v>
  </rv>
  <rv s="0">
    <fb>1882.55</fb>
    <v>6</v>
  </rv>
  <rv s="0">
    <fb>1950.9</fb>
    <v>6</v>
  </rv>
  <rv s="0">
    <fb>1894.3</fb>
    <v>6</v>
  </rv>
  <rv s="0">
    <fb>1803.75</fb>
    <v>6</v>
  </rv>
  <rv s="0">
    <fb>1783.95</fb>
    <v>6</v>
  </rv>
  <rv s="0">
    <fb>1828.75</fb>
    <v>6</v>
  </rv>
  <rv s="0">
    <fb>1881.85</fb>
    <v>6</v>
  </rv>
  <rv s="0">
    <fb>1860.05</fb>
    <v>6</v>
  </rv>
  <rv s="0">
    <fb>1822.4</fb>
    <v>6</v>
  </rv>
  <rv s="0">
    <fb>1798.75</fb>
    <v>6</v>
  </rv>
  <rv s="0">
    <fb>1833.65</fb>
    <v>6</v>
  </rv>
  <rv s="0">
    <fb>1901.2</fb>
    <v>6</v>
  </rv>
  <rv s="0">
    <fb>1876.05</fb>
    <v>6</v>
  </rv>
  <rv s="0">
    <fb>1877.45</fb>
    <v>6</v>
  </rv>
  <rv s="0">
    <fb>1921.4</fb>
    <v>6</v>
  </rv>
  <rv s="0">
    <fb>1911.4</fb>
    <v>6</v>
  </rv>
  <rv s="0">
    <fb>1921.25</fb>
    <v>6</v>
  </rv>
  <rv s="0">
    <fb>1930.85</fb>
    <v>6</v>
  </rv>
  <rv s="0">
    <fb>1923.3</fb>
    <v>6</v>
  </rv>
  <rv s="0">
    <fb>1857.15</fb>
    <v>6</v>
  </rv>
  <rv s="0">
    <fb>1914.7</fb>
    <v>6</v>
  </rv>
  <rv s="0">
    <fb>1945.1</fb>
    <v>6</v>
  </rv>
  <rv s="0">
    <fb>2110.4499999999998</fb>
    <v>6</v>
  </rv>
  <rv s="0">
    <fb>2189.8000000000002</fb>
    <v>6</v>
  </rv>
  <rv s="0">
    <fb>2197.4</fb>
    <v>6</v>
  </rv>
  <rv s="0">
    <fb>2166</fb>
    <v>6</v>
  </rv>
  <rv s="0">
    <fb>2321.85</fb>
    <v>6</v>
  </rv>
  <rv s="0">
    <fb>2665.15</fb>
    <v>6</v>
  </rv>
  <rv s="0">
    <fb>2792.4</fb>
    <v>6</v>
  </rv>
  <rv s="0">
    <fb>2864.3</fb>
    <v>6</v>
  </rv>
  <rv s="0">
    <fb>2970.5</fb>
    <v>6</v>
  </rv>
  <rv s="0">
    <fb>2911.95</fb>
    <v>6</v>
  </rv>
  <rv s="0">
    <fb>2810.85</fb>
    <v>6</v>
  </rv>
  <rv s="0">
    <fb>2811.5</fb>
    <v>6</v>
  </rv>
  <rv s="0">
    <fb>2882.8</fb>
    <v>6</v>
  </rv>
  <rv s="0">
    <fb>2824</fb>
    <v>6</v>
  </rv>
  <rv s="0">
    <fb>2952.45</fb>
    <v>6</v>
  </rv>
  <rv s="0">
    <fb>2841.65</fb>
    <v>6</v>
  </rv>
  <rv s="0">
    <fb>2912.2</fb>
    <v>6</v>
  </rv>
  <rv s="0">
    <fb>2830.35</fb>
    <v>6</v>
  </rv>
  <rv s="0">
    <fb>2671.35</fb>
    <v>6</v>
  </rv>
  <rv s="0">
    <fb>2845.9</fb>
    <v>6</v>
  </rv>
  <rv s="0">
    <fb>2874.8</fb>
    <v>6</v>
  </rv>
  <rv s="0">
    <fb>2706.4</fb>
    <v>6</v>
  </rv>
  <rv s="0">
    <fb>2486.6999999999998</fb>
    <v>6</v>
  </rv>
  <rv s="0">
    <fb>2648.05</fb>
    <v>6</v>
  </rv>
  <rv s="0">
    <fb>2436.8000000000002</fb>
    <v>6</v>
  </rv>
  <rv s="0">
    <fb>2171.5500000000002</fb>
    <v>6</v>
  </rv>
  <rv s="0">
    <fb>2281.6999999999998</fb>
    <v>6</v>
  </rv>
  <rv s="0">
    <fb>2285.8000000000002</fb>
    <v>6</v>
  </rv>
  <rv s="0">
    <fb>2396.1</fb>
    <v>6</v>
  </rv>
  <rv s="0">
    <fb>2317.5</fb>
    <v>6</v>
  </rv>
  <rv s="0">
    <fb>2273.65</fb>
    <v>6</v>
  </rv>
  <rv s="0">
    <fb>2248.35</fb>
    <v>6</v>
  </rv>
  <rv s="0">
    <fb>2136.3000000000002</fb>
    <v>6</v>
  </rv>
  <rv s="0">
    <fb>2187.35</fb>
    <v>6</v>
  </rv>
  <rv s="0">
    <fb>2164</fb>
    <v>6</v>
  </rv>
  <rv s="0">
    <fb>2166.4499999999998</fb>
    <v>6</v>
  </rv>
  <rv s="0">
    <fb>2151.65</fb>
    <v>6</v>
  </rv>
  <rv s="0">
    <fb>1848.4</fb>
    <v>6</v>
  </rv>
  <rv s="0">
    <fb>1925.8</fb>
    <v>6</v>
  </rv>
  <rv s="0">
    <fb>1855.9</fb>
    <v>6</v>
  </rv>
  <rv s="0">
    <fb>1802.35</fb>
    <v>6</v>
  </rv>
  <rv s="0">
    <fb>1801.9</fb>
    <v>6</v>
  </rv>
  <rv s="0">
    <fb>1812.65</fb>
    <v>6</v>
  </rv>
  <rv s="0">
    <fb>1757.6</fb>
    <v>6</v>
  </rv>
  <rv s="0">
    <fb>1798.7</fb>
    <v>6</v>
  </rv>
  <rv s="0">
    <fb>1788.75</fb>
    <v>6</v>
  </rv>
  <rv s="0">
    <fb>1757.85</fb>
    <v>6</v>
  </rv>
  <rv s="0">
    <fb>1711.1</fb>
    <v>6</v>
  </rv>
  <rv s="0">
    <fb>1711.25</fb>
    <v>6</v>
  </rv>
  <rv s="0">
    <fb>1743.65</fb>
    <v>6</v>
  </rv>
  <rv s="0">
    <fb>1809.1</fb>
    <v>6</v>
  </rv>
  <rv s="0">
    <fb>1796.75</fb>
    <v>6</v>
  </rv>
  <rv s="0">
    <fb>1857.6</fb>
    <v>6</v>
  </rv>
  <rv s="0">
    <fb>1909.85</fb>
    <v>6</v>
  </rv>
  <rv s="0">
    <fb>1901.7</fb>
    <v>6</v>
  </rv>
  <rv s="0">
    <fb>1929.6</fb>
    <v>6</v>
  </rv>
  <rv s="0">
    <fb>1963.65</fb>
    <v>6</v>
  </rv>
  <rv s="1">
    <v>https://www.bing.com/financeapi/forcetrigger?t=aheeyc&amp;q=XBOM%3a533096&amp;form=skydnc</v>
    <v>Learn more on Bing</v>
  </rv>
  <rv s="4">
    <v>en-IN</v>
    <v>aheeyc</v>
    <v>268435456</v>
    <v>1</v>
    <v>Powered by Refinitiv</v>
    <v>7</v>
    <v>ADANI POWER LIMITED (XBOM:533096)</v>
    <v>3</v>
    <v>8</v>
    <v>Finance</v>
    <v>9</v>
    <v>344.75</v>
    <v>69.95</v>
    <v>1.1519999999999999</v>
    <v>-1.5</v>
    <v>-1.3359999999999999E-3</v>
    <v>-5.6950000000000004E-3</v>
    <v>-0.35</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(Mundra) Limited, Adani Power Maharashtra Limited, Adani Power Rajasthan Limited, Udupi Power Corporation Limited, and Raipur Energen Limited.</v>
    <v>84</v>
    <v>Bombay Stock Exchange</v>
    <v>XBOM</v>
    <v>XBOM</v>
    <v>3rd Floor, "Achalraj", Opp Mayor Bunglow,, Law Garden,, AHMEDABAD, GUJARAT, 380006 IN</v>
    <v>266.5</v>
    <v>Electrical Utilities &amp; IPPs</v>
    <v>Stock</v>
    <v>44746.438425925924</v>
    <v>986</v>
    <v>260.10000000000002</v>
    <v>1015339000000</v>
    <v>ADANI POWER LIMITED</v>
    <v>ADANI POWER LIMITED</v>
    <v>263.39999999999998</v>
    <v>20.68</v>
    <v>263.39999999999998</v>
    <v>261.89999999999998</v>
    <v>261.55</v>
    <v>3856939000</v>
    <v>533096</v>
    <v>ADANI POWER LIMITED (XBOM:533096)</v>
    <v>490058</v>
    <v>8561530</v>
    <v>1996</v>
  </rv>
  <rv s="3">
    <v>987</v>
  </rv>
  <rv s="0">
    <fb>106.55</fb>
    <v>6</v>
  </rv>
  <rv s="0">
    <fb>111.85</fb>
    <v>6</v>
  </rv>
  <rv s="0">
    <fb>109.7</fb>
    <v>6</v>
  </rv>
  <rv s="0">
    <fb>108.05</fb>
    <v>6</v>
  </rv>
  <rv s="0">
    <fb>109.5</fb>
    <v>6</v>
  </rv>
  <rv s="0">
    <fb>108.25</fb>
    <v>6</v>
  </rv>
  <rv s="0">
    <fb>105.45</fb>
    <v>6</v>
  </rv>
  <rv s="0">
    <fb>103.9</fb>
    <v>6</v>
  </rv>
  <rv s="0">
    <fb>105.25</fb>
    <v>6</v>
  </rv>
  <rv s="0">
    <fb>102.3</fb>
    <v>6</v>
  </rv>
  <rv s="0">
    <fb>97.2</fb>
    <v>6</v>
  </rv>
  <rv s="0">
    <fb>101.95</fb>
    <v>6</v>
  </rv>
  <rv s="0">
    <fb>100.5</fb>
    <v>6</v>
  </rv>
  <rv s="0">
    <fb>97.8</fb>
    <v>6</v>
  </rv>
  <rv s="0">
    <fb>94.95</fb>
    <v>6</v>
  </rv>
  <rv s="0">
    <fb>96.95</fb>
    <v>6</v>
  </rv>
  <rv s="0">
    <fb>95.75</fb>
    <v>6</v>
  </rv>
  <rv s="0">
    <fb>92.85</fb>
    <v>6</v>
  </rv>
  <rv s="0">
    <fb>92</fb>
    <v>6</v>
  </rv>
  <rv s="0">
    <fb>90.1</fb>
    <v>6</v>
  </rv>
  <rv s="0">
    <fb>88.75</fb>
    <v>6</v>
  </rv>
  <rv s="0">
    <fb>93.15</fb>
    <v>6</v>
  </rv>
  <rv s="0">
    <fb>90</fb>
    <v>6</v>
  </rv>
  <rv s="0">
    <fb>85.95</fb>
    <v>6</v>
  </rv>
  <rv s="0">
    <fb>83.4</fb>
    <v>6</v>
  </rv>
  <rv s="0">
    <fb>85.05</fb>
    <v>6</v>
  </rv>
  <rv s="0">
    <fb>85.1</fb>
    <v>6</v>
  </rv>
  <rv s="0">
    <fb>83.15</fb>
    <v>6</v>
  </rv>
  <rv s="0">
    <fb>79.849999999999994</fb>
    <v>6</v>
  </rv>
  <rv s="0">
    <fb>77.45</fb>
    <v>6</v>
  </rv>
  <rv s="0">
    <fb>73.599999999999994</fb>
    <v>6</v>
  </rv>
  <rv s="0">
    <fb>77.25</fb>
    <v>6</v>
  </rv>
  <rv s="0">
    <fb>81.099999999999994</fb>
    <v>6</v>
  </rv>
  <rv s="0">
    <fb>85.15</fb>
    <v>6</v>
  </rv>
  <rv s="0">
    <fb>89.4</fb>
    <v>6</v>
  </rv>
  <rv s="0">
    <fb>93.85</fb>
    <v>6</v>
  </rv>
  <rv s="0">
    <fb>98.5</fb>
    <v>6</v>
  </rv>
  <rv s="0">
    <fb>103.4</fb>
    <v>6</v>
  </rv>
  <rv s="0">
    <fb>108.55</fb>
    <v>6</v>
  </rv>
  <rv s="0">
    <fb>103.15</fb>
    <v>6</v>
  </rv>
  <rv s="0">
    <fb>98</fb>
    <v>6</v>
  </rv>
  <rv s="0">
    <fb>93.1</fb>
    <v>6</v>
  </rv>
  <rv s="0">
    <fb>97.75</fb>
    <v>6</v>
  </rv>
  <rv s="0">
    <fb>102.45</fb>
    <v>6</v>
  </rv>
  <rv s="0">
    <fb>100.65</fb>
    <v>6</v>
  </rv>
  <rv s="0">
    <fb>99.1</fb>
    <v>6</v>
  </rv>
  <rv s="0">
    <fb>99.6</fb>
    <v>6</v>
  </rv>
  <rv s="0">
    <fb>98.75</fb>
    <v>6</v>
  </rv>
  <rv s="0">
    <fb>99.85</fb>
    <v>6</v>
  </rv>
  <rv s="0">
    <fb>95.05</fb>
    <v>6</v>
  </rv>
  <rv s="0">
    <fb>94.5</fb>
    <v>6</v>
  </rv>
  <rv s="0">
    <fb>95.85</fb>
    <v>6</v>
  </rv>
  <rv s="0">
    <fb>97.05</fb>
    <v>6</v>
  </rv>
  <rv s="0">
    <fb>95.95</fb>
    <v>6</v>
  </rv>
  <rv s="0">
    <fb>98.35</fb>
    <v>6</v>
  </rv>
  <rv s="0">
    <fb>97.15</fb>
    <v>6</v>
  </rv>
  <rv s="0">
    <fb>101.75</fb>
    <v>6</v>
  </rv>
  <rv s="0">
    <fb>106.6</fb>
    <v>6</v>
  </rv>
  <rv s="0">
    <fb>101.55</fb>
    <v>6</v>
  </rv>
  <rv s="0">
    <fb>101.65</fb>
    <v>6</v>
  </rv>
  <rv s="0">
    <fb>101.85</fb>
    <v>6</v>
  </rv>
  <rv s="0">
    <fb>101.7</fb>
    <v>6</v>
  </rv>
  <rv s="0">
    <fb>106.75</fb>
    <v>6</v>
  </rv>
  <rv s="0">
    <fb>112.05</fb>
    <v>6</v>
  </rv>
  <rv s="0">
    <fb>123.25</fb>
    <v>6</v>
  </rv>
  <rv s="0">
    <fb>124.8</fb>
    <v>6</v>
  </rv>
  <rv s="0">
    <fb>120.9</fb>
    <v>6</v>
  </rv>
  <rv s="0">
    <fb>123.3</fb>
    <v>6</v>
  </rv>
  <rv s="0">
    <fb>117.15</fb>
    <v>6</v>
  </rv>
  <rv s="0">
    <fb>111.3</fb>
    <v>6</v>
  </rv>
  <rv s="0">
    <fb>112.2</fb>
    <v>6</v>
  </rv>
  <rv s="0">
    <fb>108.65</fb>
    <v>6</v>
  </rv>
  <rv s="0">
    <fb>103.55</fb>
    <v>6</v>
  </rv>
  <rv s="0">
    <fb>100.4</fb>
    <v>6</v>
  </rv>
  <rv s="0">
    <fb>103.05</fb>
    <v>6</v>
  </rv>
  <rv s="0">
    <fb>104.05</fb>
    <v>6</v>
  </rv>
  <rv s="0">
    <fb>103.25</fb>
    <v>6</v>
  </rv>
  <rv s="0">
    <fb>105.35</fb>
    <v>6</v>
  </rv>
  <rv s="0">
    <fb>104.6</fb>
    <v>6</v>
  </rv>
  <rv s="0">
    <fb>109.8</fb>
    <v>6</v>
  </rv>
  <rv s="0">
    <fb>110.15</fb>
    <v>6</v>
  </rv>
  <rv s="0">
    <fb>107.95</fb>
    <v>6</v>
  </rv>
  <rv s="0">
    <fb>108.5</fb>
    <v>6</v>
  </rv>
  <rv s="0">
    <fb>107.15</fb>
    <v>6</v>
  </rv>
  <rv s="0">
    <fb>104.25</fb>
    <v>6</v>
  </rv>
  <rv s="0">
    <fb>102.95</fb>
    <v>6</v>
  </rv>
  <rv s="0">
    <fb>100.9</fb>
    <v>6</v>
  </rv>
  <rv s="0">
    <fb>105.9</fb>
    <v>6</v>
  </rv>
  <rv s="0">
    <fb>105.95</fb>
    <v>6</v>
  </rv>
  <rv s="0">
    <fb>105.05</fb>
    <v>6</v>
  </rv>
  <rv s="0">
    <fb>101.35</fb>
    <v>6</v>
  </rv>
  <rv s="0">
    <fb>98.4</fb>
    <v>6</v>
  </rv>
  <rv s="0">
    <fb>99.35</fb>
    <v>6</v>
  </rv>
  <rv s="0">
    <fb>101.2</fb>
    <v>6</v>
  </rv>
  <rv s="0">
    <fb>100.8</fb>
    <v>6</v>
  </rv>
  <rv s="0">
    <fb>99.45</fb>
    <v>6</v>
  </rv>
  <rv s="0">
    <fb>100.3</fb>
    <v>6</v>
  </rv>
  <rv s="0">
    <fb>103.95</fb>
    <v>6</v>
  </rv>
  <rv s="0">
    <fb>103.65</fb>
    <v>6</v>
  </rv>
  <rv s="0">
    <fb>104.1</fb>
    <v>6</v>
  </rv>
  <rv s="0">
    <fb>103.8</fb>
    <v>6</v>
  </rv>
  <rv s="0">
    <fb>103.35</fb>
    <v>6</v>
  </rv>
  <rv s="0">
    <fb>102.25</fb>
    <v>6</v>
  </rv>
  <rv s="0">
    <fb>101.3</fb>
    <v>6</v>
  </rv>
  <rv s="0">
    <fb>100.1</fb>
    <v>6</v>
  </rv>
  <rv s="0">
    <fb>97.1</fb>
    <v>6</v>
  </rv>
  <rv s="0">
    <fb>98.8</fb>
    <v>6</v>
  </rv>
  <rv s="0">
    <fb>99.2</fb>
    <v>6</v>
  </rv>
  <rv s="0">
    <fb>98.65</fb>
    <v>6</v>
  </rv>
  <rv s="0">
    <fb>99.4</fb>
    <v>6</v>
  </rv>
  <rv s="0">
    <fb>101</fb>
    <v>6</v>
  </rv>
  <rv s="0">
    <fb>99.75</fb>
    <v>6</v>
  </rv>
  <rv s="0">
    <fb>100.55</fb>
    <v>6</v>
  </rv>
  <rv s="0">
    <fb>99.9</fb>
    <v>6</v>
  </rv>
  <rv s="0">
    <fb>100.2</fb>
    <v>6</v>
  </rv>
  <rv s="0">
    <fb>108.85</fb>
    <v>6</v>
  </rv>
  <rv s="0">
    <fb>108.15</fb>
    <v>6</v>
  </rv>
  <rv s="0">
    <fb>118.95</fb>
    <v>6</v>
  </rv>
  <rv s="0">
    <fb>116.95</fb>
    <v>6</v>
  </rv>
  <rv s="0">
    <fb>117</fb>
    <v>6</v>
  </rv>
  <rv s="0">
    <fb>116.1</fb>
    <v>6</v>
  </rv>
  <rv s="0">
    <fb>113.85</fb>
    <v>6</v>
  </rv>
  <rv s="0">
    <fb>113.75</fb>
    <v>6</v>
  </rv>
  <rv s="0">
    <fb>110</fb>
    <v>6</v>
  </rv>
  <rv s="0">
    <fb>102.85</fb>
    <v>6</v>
  </rv>
  <rv s="0">
    <fb>107.05</fb>
    <v>6</v>
  </rv>
  <rv s="0">
    <fb>105.7</fb>
    <v>6</v>
  </rv>
  <rv s="0">
    <fb>106.25</fb>
    <v>6</v>
  </rv>
  <rv s="0">
    <fb>108</fb>
    <v>6</v>
  </rv>
  <rv s="0">
    <fb>108.35</fb>
    <v>6</v>
  </rv>
  <rv s="0">
    <fb>107.5</fb>
    <v>6</v>
  </rv>
  <rv s="0">
    <fb>111.7</fb>
    <v>6</v>
  </rv>
  <rv s="0">
    <fb>107.55</fb>
    <v>6</v>
  </rv>
  <rv s="0">
    <fb>122.8</fb>
    <v>6</v>
  </rv>
  <rv s="0">
    <fb>113.5</fb>
    <v>6</v>
  </rv>
  <rv s="0">
    <fb>117.9</fb>
    <v>6</v>
  </rv>
  <rv s="0">
    <fb>126.8</fb>
    <v>6</v>
  </rv>
  <rv s="0">
    <fb>131.85</fb>
    <v>6</v>
  </rv>
  <rv s="0">
    <fb>130.4</fb>
    <v>6</v>
  </rv>
  <rv s="0">
    <fb>120</fb>
    <v>6</v>
  </rv>
  <rv s="0">
    <fb>120.45</fb>
    <v>6</v>
  </rv>
  <rv s="0">
    <fb>125.6</fb>
    <v>6</v>
  </rv>
  <rv s="0">
    <fb>111.05</fb>
    <v>6</v>
  </rv>
  <rv s="0">
    <fb>123.85</fb>
    <v>6</v>
  </rv>
  <rv s="0">
    <fb>123.7</fb>
    <v>6</v>
  </rv>
  <rv s="0">
    <fb>123.15</fb>
    <v>6</v>
  </rv>
  <rv s="0">
    <fb>122.6</fb>
    <v>6</v>
  </rv>
  <rv s="0">
    <fb>121</fb>
    <v>6</v>
  </rv>
  <rv s="0">
    <fb>116.4</fb>
    <v>6</v>
  </rv>
  <rv s="0">
    <fb>118.7</fb>
    <v>6</v>
  </rv>
  <rv s="0">
    <fb>121.25</fb>
    <v>6</v>
  </rv>
  <rv s="0">
    <fb>122.5</fb>
    <v>6</v>
  </rv>
  <rv s="0">
    <fb>121.8</fb>
    <v>6</v>
  </rv>
  <rv s="0">
    <fb>122.2</fb>
    <v>6</v>
  </rv>
  <rv s="0">
    <fb>122.25</fb>
    <v>6</v>
  </rv>
  <rv s="0">
    <fb>122.85</fb>
    <v>6</v>
  </rv>
  <rv s="0">
    <fb>125.1</fb>
    <v>6</v>
  </rv>
  <rv s="0">
    <fb>124.45</fb>
    <v>6</v>
  </rv>
  <rv s="0">
    <fb>123.75</fb>
    <v>6</v>
  </rv>
  <rv s="0">
    <fb>130.15</fb>
    <v>6</v>
  </rv>
  <rv s="0">
    <fb>132.15</fb>
    <v>6</v>
  </rv>
  <rv s="0">
    <fb>143.25</fb>
    <v>6</v>
  </rv>
  <rv s="0">
    <fb>152.15</fb>
    <v>6</v>
  </rv>
  <rv s="0">
    <fb>173.55</fb>
    <v>6</v>
  </rv>
  <rv s="0">
    <fb>171.25</fb>
    <v>6</v>
  </rv>
  <rv s="0">
    <fb>185.05</fb>
    <v>6</v>
  </rv>
  <rv s="0">
    <fb>203.4</fb>
    <v>6</v>
  </rv>
  <rv s="0">
    <fb>211.75</fb>
    <v>6</v>
  </rv>
  <rv s="0">
    <fb>232.9</fb>
    <v>6</v>
  </rv>
  <rv s="0">
    <fb>244.5</fb>
    <v>6</v>
  </rv>
  <rv s="0">
    <fb>232.3</fb>
    <v>6</v>
  </rv>
  <rv s="0">
    <fb>220.7</fb>
    <v>6</v>
  </rv>
  <rv s="0">
    <fb>231.25</fb>
    <v>6</v>
  </rv>
  <rv s="0">
    <fb>230.55</fb>
    <v>6</v>
  </rv>
  <rv s="0">
    <fb>223.15</fb>
    <v>6</v>
  </rv>
  <rv s="0">
    <fb>234.3</fb>
    <v>6</v>
  </rv>
  <rv s="0">
    <fb>232.45</fb>
    <v>6</v>
  </rv>
  <rv s="0">
    <fb>235.15</fb>
    <v>6</v>
  </rv>
  <rv s="0">
    <fb>246.9</fb>
    <v>6</v>
  </rv>
  <rv s="0">
    <fb>259.2</fb>
    <v>6</v>
  </rv>
  <rv s="0">
    <fb>272.14999999999998</fb>
    <v>6</v>
  </rv>
  <rv s="0">
    <fb>285.75</fb>
    <v>6</v>
  </rv>
  <rv s="0">
    <fb>299.8</fb>
    <v>6</v>
  </rv>
  <rv s="0">
    <fb>284.85000000000002</fb>
    <v>6</v>
  </rv>
  <rv s="0">
    <fb>280.3</fb>
    <v>6</v>
  </rv>
  <rv s="0">
    <fb>280.2</fb>
    <v>6</v>
  </rv>
  <rv s="0">
    <fb>266.2</fb>
    <v>6</v>
  </rv>
  <rv s="0">
    <fb>277.89999999999998</fb>
    <v>6</v>
  </rv>
  <rv s="0">
    <fb>291.75</fb>
    <v>6</v>
  </rv>
  <rv s="0">
    <fb>281.64999999999998</fb>
    <v>6</v>
  </rv>
  <rv s="0">
    <fb>267.60000000000002</fb>
    <v>6</v>
  </rv>
  <rv s="0">
    <fb>255.3</fb>
    <v>6</v>
  </rv>
  <rv s="0">
    <fb>242.55</fb>
    <v>6</v>
  </rv>
  <rv s="0">
    <fb>254.65</fb>
    <v>6</v>
  </rv>
  <rv s="0">
    <fb>267.35000000000002</fb>
    <v>6</v>
  </rv>
  <rv s="0">
    <fb>280.7</fb>
    <v>6</v>
  </rv>
  <rv s="0">
    <fb>294.7</fb>
    <v>6</v>
  </rv>
  <rv s="0">
    <fb>297.10000000000002</fb>
    <v>6</v>
  </rv>
  <rv s="0">
    <fb>311.95</fb>
    <v>6</v>
  </rv>
  <rv s="0">
    <fb>327.5</fb>
    <v>6</v>
  </rv>
  <rv s="0">
    <fb>311.14999999999998</fb>
    <v>6</v>
  </rv>
  <rv s="0">
    <fb>299.3</fb>
    <v>6</v>
  </rv>
  <rv s="0">
    <fb>314.25</fb>
    <v>6</v>
  </rv>
  <rv s="0">
    <fb>328.35</fb>
    <v>6</v>
  </rv>
  <rv s="0">
    <fb>340.75</fb>
    <v>6</v>
  </rv>
  <rv s="0">
    <fb>323.75</fb>
    <v>6</v>
  </rv>
  <rv s="0">
    <fb>307.60000000000002</fb>
    <v>6</v>
  </rv>
  <rv s="0">
    <fb>295.39999999999998</fb>
    <v>6</v>
  </rv>
  <rv s="0">
    <fb>284.25</fb>
    <v>6</v>
  </rv>
  <rv s="0">
    <fb>298.45</fb>
    <v>6</v>
  </rv>
  <rv s="0">
    <fb>291.2</fb>
    <v>6</v>
  </rv>
  <rv s="0">
    <fb>284.5</fb>
    <v>6</v>
  </rv>
  <rv s="0">
    <fb>288</fb>
    <v>6</v>
  </rv>
  <rv s="0">
    <fb>280</fb>
    <v>6</v>
  </rv>
  <rv s="0">
    <fb>266.10000000000002</fb>
    <v>6</v>
  </rv>
  <rv s="0">
    <fb>266.8</fb>
    <v>6</v>
  </rv>
  <rv s="0">
    <fb>271.95</fb>
    <v>6</v>
  </rv>
  <rv s="0">
    <fb>259.25</fb>
    <v>6</v>
  </rv>
  <rv s="0">
    <fb>261.8</fb>
    <v>6</v>
  </rv>
  <rv s="0">
    <fb>248.75</fb>
    <v>6</v>
  </rv>
  <rv s="0">
    <fb>254</fb>
    <v>6</v>
  </rv>
  <rv s="0">
    <fb>247.4</fb>
    <v>6</v>
  </rv>
  <rv s="0">
    <fb>252.5</fb>
    <v>6</v>
  </rv>
  <rv s="0">
    <fb>264.64999999999998</fb>
    <v>6</v>
  </rv>
  <rv s="0">
    <fb>272.7</fb>
    <v>6</v>
  </rv>
  <rv s="0">
    <fb>270.05</fb>
    <v>6</v>
  </rv>
  <rv s="0">
    <fb>269.95</fb>
    <v>6</v>
  </rv>
  <rv s="0">
    <fb>262.55</fb>
    <v>6</v>
  </rv>
  <rv s="0">
    <fb>263.39999999999998</fb>
    <v>6</v>
  </rv>
  <rv s="1">
    <v>https://www.bing.com/financeapi/forcetrigger?t=ahgr9c&amp;q=XNSE%3aADANIPOWER&amp;form=skydnc</v>
    <v>Learn more on Bing</v>
  </rv>
  <rv s="2">
    <v>en-IN</v>
    <v>ahgr9c</v>
    <v>268435456</v>
    <v>1</v>
    <v>Powered by Refinitiv</v>
    <v>1</v>
    <v>ADANI POWER LIMITED (XNSE:ADANIPOWER)</v>
    <v>3</v>
    <v>4</v>
    <v>Finance</v>
    <v>5</v>
    <v>344.5</v>
    <v>70.349999999999994</v>
    <v>1.1519999999999999</v>
    <v>-1.55</v>
    <v>-5.888E-3</v>
    <v>INR</v>
    <v>Adani Power Limited is a holding company. The Company is a thermal power producer in India with a power generation capacity of approximately 12,450 megawatts (MW) comprising 12,410 MW of thermal power plants and a 40 MW solar power project. It focuses on providing power generation and coal trading. The Company has built and operates through its subsidiaries over 9,240 MW of thermal power capacity, including a 4,620 MW plant of APMuL at Mundra in Gujarat, a 3,300 MW plant of APML at Tiroda in Maharashtra and a 1,320 MW plant of APRL at Kawai in Rajasthan. The Company also has three thermal power plants with a total capacity of approximately 3,170 MW comprising a 1,200 MW plant of UPCL at Udupi in Karnataka, a 1,370 MW plant of REL at Raipur in Chhattisgarh and a 600 MW plant of REGL at Raigarh in Chhattisgarh. Its subsidiaries include Adani Power (Mundra) Limited, Adani Power Maharashtra Limited, Adani Power Rajasthan Limited, Udupi Power Corporation Limited, and Raipur Energen Limited.</v>
    <v>84</v>
    <v>National Stock Exchange of India</v>
    <v>XNSE</v>
    <v>XNSE</v>
    <v>3rd Floor, "Achalraj", Opp Mayor Bunglow,, Law Garden,, AHMEDABAD, GUJARAT, 380006 IN</v>
    <v>266.5</v>
    <v>Electrical Utilities &amp; IPPs</v>
    <v>Stock</v>
    <v>44746.474409722221</v>
    <v>1218</v>
    <v>261</v>
    <v>1015339000000</v>
    <v>ADANI POWER LIMITED</v>
    <v>ADANI POWER LIMITED</v>
    <v>263.89999999999998</v>
    <v>20.67</v>
    <v>263.25</v>
    <v>261.7</v>
    <v>3856939000</v>
    <v>ADANIPOWER</v>
    <v>ADANI POWER LIMITED (XNSE:ADANIPOWER)</v>
    <v>3109382</v>
    <v>8561530</v>
    <v>1996</v>
  </rv>
  <rv s="3">
    <v>1219</v>
  </rv>
  <rv s="0">
    <fb>106.8</fb>
    <v>6</v>
  </rv>
  <rv s="0">
    <fb>111.9</fb>
    <v>6</v>
  </rv>
  <rv s="0">
    <fb>108.75</fb>
    <v>6</v>
  </rv>
  <rv s="0">
    <fb>109.55</fb>
    <v>6</v>
  </rv>
  <rv s="0">
    <fb>108.2</fb>
    <v>6</v>
  </rv>
  <rv s="0">
    <fb>105.65</fb>
    <v>6</v>
  </rv>
  <rv s="0">
    <fb>102.15</fb>
    <v>6</v>
  </rv>
  <rv s="0">
    <fb>101.8</fb>
    <v>6</v>
  </rv>
  <rv s="0">
    <fb>100.45</fb>
    <v>6</v>
  </rv>
  <rv s="0">
    <fb>97.95</fb>
    <v>6</v>
  </rv>
  <rv s="0">
    <fb>94.75</fb>
    <v>6</v>
  </rv>
  <rv s="0">
    <fb>95.4</fb>
    <v>6</v>
  </rv>
  <rv s="0">
    <fb>91.85</fb>
    <v>6</v>
  </rv>
  <rv s="0">
    <fb>90.25</fb>
    <v>6</v>
  </rv>
  <rv s="0">
    <fb>88.15</fb>
    <v>6</v>
  </rv>
  <rv s="0">
    <fb>92.55</fb>
    <v>6</v>
  </rv>
  <rv s="0">
    <fb>90.35</fb>
    <v>6</v>
  </rv>
  <rv s="0">
    <fb>85.85</fb>
    <v>6</v>
  </rv>
  <rv s="0">
    <fb>85</fb>
    <v>6</v>
  </rv>
  <rv s="0">
    <fb>84.95</fb>
    <v>6</v>
  </rv>
  <rv s="0">
    <fb>83.05</fb>
    <v>6</v>
  </rv>
  <rv s="0">
    <fb>79.95</fb>
    <v>6</v>
  </rv>
  <rv s="0">
    <fb>77.3</fb>
    <v>6</v>
  </rv>
  <rv s="0">
    <fb>102.55</fb>
    <v>6</v>
  </rv>
  <rv s="0">
    <fb>99.5</fb>
    <v>6</v>
  </rv>
  <rv s="0">
    <fb>98.55</fb>
    <v>6</v>
  </rv>
  <rv s="0">
    <fb>95.45</fb>
    <v>6</v>
  </rv>
  <rv s="0">
    <fb>94.55</fb>
    <v>6</v>
  </rv>
  <rv s="0">
    <fb>95.9</fb>
    <v>6</v>
  </rv>
  <rv s="0">
    <fb>97</fb>
    <v>6</v>
  </rv>
  <rv s="0">
    <fb>96</fb>
    <v>6</v>
  </rv>
  <rv s="0">
    <fb>98.3</fb>
    <v>6</v>
  </rv>
  <rv s="0">
    <fb>106.5</fb>
    <v>6</v>
  </rv>
  <rv s="0">
    <fb>101.6</fb>
    <v>6</v>
  </rv>
  <rv s="0">
    <fb>106.7</fb>
    <v>6</v>
  </rv>
  <rv s="0">
    <fb>112</fb>
    <v>6</v>
  </rv>
  <rv s="0">
    <fb>123.2</fb>
    <v>6</v>
  </rv>
  <rv s="0">
    <fb>124.85</fb>
    <v>6</v>
  </rv>
  <rv s="0">
    <fb>117.05</fb>
    <v>6</v>
  </rv>
  <rv s="0">
    <fb>111.2</fb>
    <v>6</v>
  </rv>
  <rv s="0">
    <fb>103.45</fb>
    <v>6</v>
  </rv>
  <rv s="0">
    <fb>105.4</fb>
    <v>6</v>
  </rv>
  <rv s="0">
    <fb>104.5</fb>
    <v>6</v>
  </rv>
  <rv s="0">
    <fb>108.1</fb>
    <v>6</v>
  </rv>
  <rv s="0">
    <fb>108.45</fb>
    <v>6</v>
  </rv>
  <rv s="0">
    <fb>104.3</fb>
    <v>6</v>
  </rv>
  <rv s="0">
    <fb>102.9</fb>
    <v>6</v>
  </rv>
  <rv s="0">
    <fb>100.95</fb>
    <v>6</v>
  </rv>
  <rv s="0">
    <fb>101.25</fb>
    <v>6</v>
  </rv>
  <rv s="0">
    <fb>100.35</fb>
    <v>6</v>
  </rv>
  <rv s="0">
    <fb>103.75</fb>
    <v>6</v>
  </rv>
  <rv s="0">
    <fb>102.2</fb>
    <v>6</v>
  </rv>
  <rv s="0">
    <fb>98.85</fb>
    <v>6</v>
  </rv>
  <rv s="0">
    <fb>99.65</fb>
    <v>6</v>
  </rv>
  <rv s="0">
    <fb>99.3</fb>
    <v>6</v>
  </rv>
  <rv s="0">
    <fb>99.7</fb>
    <v>6</v>
  </rv>
  <rv s="0">
    <fb>108.7</fb>
    <v>6</v>
  </rv>
  <rv s="0">
    <fb>119.4</fb>
    <v>6</v>
  </rv>
  <rv s="0">
    <fb>116.45</fb>
    <v>6</v>
  </rv>
  <rv s="0">
    <fb>116.05</fb>
    <v>6</v>
  </rv>
  <rv s="0">
    <fb>109.75</fb>
    <v>6</v>
  </rv>
  <rv s="0">
    <fb>113.9</fb>
    <v>6</v>
  </rv>
  <rv s="0">
    <fb>109.95</fb>
    <v>6</v>
  </rv>
  <rv s="0">
    <fb>102.8</fb>
    <v>6</v>
  </rv>
  <rv s="0">
    <fb>105.75</fb>
    <v>6</v>
  </rv>
  <rv s="0">
    <fb>107.6</fb>
    <v>6</v>
  </rv>
  <rv s="0">
    <fb>122.75</fb>
    <v>6</v>
  </rv>
  <rv s="0">
    <fb>125</fb>
    <v>6</v>
  </rv>
  <rv s="0">
    <fb>113.35</fb>
    <v>6</v>
  </rv>
  <rv s="0">
    <fb>117.95</fb>
    <v>6</v>
  </rv>
  <rv s="0">
    <fb>126.75</fb>
    <v>6</v>
  </rv>
  <rv s="0">
    <fb>132</fb>
    <v>6</v>
  </rv>
  <rv s="0">
    <fb>131.6</fb>
    <v>6</v>
  </rv>
  <rv s="0">
    <fb>120.15</fb>
    <v>6</v>
  </rv>
  <rv s="0">
    <fb>120.55</fb>
    <v>6</v>
  </rv>
  <rv s="0">
    <fb>125.55</fb>
    <v>6</v>
  </rv>
  <rv s="0">
    <fb>111.15</fb>
    <v>6</v>
  </rv>
  <rv s="0">
    <fb>124.05</fb>
    <v>6</v>
  </rv>
  <rv s="0">
    <fb>123.1</fb>
    <v>6</v>
  </rv>
  <rv s="0">
    <fb>122.7</fb>
    <v>6</v>
  </rv>
  <rv s="0">
    <fb>119.75</fb>
    <v>6</v>
  </rv>
  <rv s="0">
    <fb>121.3</fb>
    <v>6</v>
  </rv>
  <rv s="0">
    <fb>122.15</fb>
    <v>6</v>
  </rv>
  <rv s="0">
    <fb>122.3</fb>
    <v>6</v>
  </rv>
  <rv s="0">
    <fb>122.9</fb>
    <v>6</v>
  </rv>
  <rv s="0">
    <fb>124.55</fb>
    <v>6</v>
  </rv>
  <rv s="0">
    <fb>130.19999999999999</fb>
    <v>6</v>
  </rv>
  <rv s="0">
    <fb>143.19999999999999</fb>
    <v>6</v>
  </rv>
  <rv s="0">
    <fb>152.25</fb>
    <v>6</v>
  </rv>
  <rv s="0">
    <fb>171.5</fb>
    <v>6</v>
  </rv>
  <rv s="0">
    <fb>185.1</fb>
    <v>6</v>
  </rv>
  <rv s="0">
    <fb>203.45</fb>
    <v>6</v>
  </rv>
  <rv s="0">
    <fb>211.95</fb>
    <v>6</v>
  </rv>
  <rv s="0">
    <fb>233.1</fb>
    <v>6</v>
  </rv>
  <rv s="0">
    <fb>244.75</fb>
    <v>6</v>
  </rv>
  <rv s="0">
    <fb>232.55</fb>
    <v>6</v>
  </rv>
  <rv s="0">
    <fb>220.95</fb>
    <v>6</v>
  </rv>
  <rv s="0">
    <fb>231.6</fb>
    <v>6</v>
  </rv>
  <rv s="0">
    <fb>230.8</fb>
    <v>6</v>
  </rv>
  <rv s="0">
    <fb>223.25</fb>
    <v>6</v>
  </rv>
  <rv s="0">
    <fb>234.4</fb>
    <v>6</v>
  </rv>
  <rv s="0">
    <fb>235.05</fb>
    <v>6</v>
  </rv>
  <rv s="0">
    <fb>246.8</fb>
    <v>6</v>
  </rv>
  <rv s="0">
    <fb>259.10000000000002</fb>
    <v>6</v>
  </rv>
  <rv s="0">
    <fb>272.05</fb>
    <v>6</v>
  </rv>
  <rv s="0">
    <fb>285.64999999999998</fb>
    <v>6</v>
  </rv>
  <rv s="0">
    <fb>299.2</fb>
    <v>6</v>
  </rv>
  <rv s="0">
    <fb>280.35000000000002</fb>
    <v>6</v>
  </rv>
  <rv s="0">
    <fb>266.35000000000002</fb>
    <v>6</v>
  </rv>
  <rv s="0">
    <fb>278.14999999999998</fb>
    <v>6</v>
  </rv>
  <rv s="0">
    <fb>292.05</fb>
    <v>6</v>
  </rv>
  <rv s="0">
    <fb>281.60000000000002</fb>
    <v>6</v>
  </rv>
  <rv s="0">
    <fb>267.55</fb>
    <v>6</v>
  </rv>
  <rv s="0">
    <fb>297.39999999999998</fb>
    <v>6</v>
  </rv>
  <rv s="0">
    <fb>312.25</fb>
    <v>6</v>
  </rv>
  <rv s="0">
    <fb>327.85</fb>
    <v>6</v>
  </rv>
  <rv s="0">
    <fb>311.5</fb>
    <v>6</v>
  </rv>
  <rv s="0">
    <fb>299.35000000000002</fb>
    <v>6</v>
  </rv>
  <rv s="0">
    <fb>314.3</fb>
    <v>6</v>
  </rv>
  <rv s="0">
    <fb>328.1</fb>
    <v>6</v>
  </rv>
  <rv s="0">
    <fb>340.25</fb>
    <v>6</v>
  </rv>
  <rv s="0">
    <fb>323.25</fb>
    <v>6</v>
  </rv>
  <rv s="0">
    <fb>307.10000000000002</fb>
    <v>6</v>
  </rv>
  <rv s="0">
    <fb>295.35000000000002</fb>
    <v>6</v>
  </rv>
  <rv s="0">
    <fb>284.10000000000002</fb>
    <v>6</v>
  </rv>
  <rv s="0">
    <fb>298.3</fb>
    <v>6</v>
  </rv>
  <rv s="0">
    <fb>291.39999999999998</fb>
    <v>6</v>
  </rv>
  <rv s="0">
    <fb>287.75</fb>
    <v>6</v>
  </rv>
  <rv s="0">
    <fb>280.10000000000002</fb>
    <v>6</v>
  </rv>
  <rv s="0">
    <fb>266.64999999999998</fb>
    <v>6</v>
  </rv>
  <rv s="0">
    <fb>259.3</fb>
    <v>6</v>
  </rv>
  <rv s="0">
    <fb>261.3</fb>
    <v>6</v>
  </rv>
  <rv s="0">
    <fb>248.25</fb>
    <v>6</v>
  </rv>
  <rv s="0">
    <fb>254.05</fb>
    <v>6</v>
  </rv>
  <rv s="0">
    <fb>247.3</fb>
    <v>6</v>
  </rv>
  <rv s="0">
    <fb>252.6</fb>
    <v>6</v>
  </rv>
  <rv s="0">
    <fb>264.45</fb>
    <v>6</v>
  </rv>
  <rv s="0">
    <fb>272.89999999999998</fb>
    <v>6</v>
  </rv>
  <rv s="0">
    <fb>270.25</fb>
    <v>6</v>
  </rv>
  <rv s="0">
    <fb>262.85000000000002</fb>
    <v>6</v>
  </rv>
  <rv s="0">
    <fb>263.25</fb>
    <v>6</v>
  </rv>
  <rv s="1">
    <v>https://www.bing.com/financeapi/forcetrigger?t=bnmj77&amp;q=XNSE%3aATGL&amp;form=skydnc</v>
    <v>Learn more on Bing</v>
  </rv>
  <rv s="2">
    <v>en-IN</v>
    <v>bnmj77</v>
    <v>268435456</v>
    <v>1</v>
    <v>Powered by Refinitiv</v>
    <v>1</v>
    <v>ADANI TOTAL GAS LIMITED (XNSE:ATGL)</v>
    <v>3</v>
    <v>4</v>
    <v>Finance</v>
    <v>5</v>
    <v>2740</v>
    <v>774.95</v>
    <v>2.1484000000000001</v>
    <v>7.8</v>
    <v>3.2650000000000001E-3</v>
    <v>INR</v>
    <v>Adani Total Gas Limited is an India-based company that is engaged in the business of natural gas. The Company is a wholly owned subsidiary of Adani Enterprises Ltd. The Company is focused on developing City Gas Distribution (CGD) Networks to supply the Piped Natural Gas (PNG) to the Industrial, Commercial, Domestic (residential) and Compressed Natural Gas (CNG) to the transport sector. The Company has set up various city gas distribution networks in Ahmedabad and Vadodara in Gujarat, Faridabad in Haryana and Khurja in Uttar Pradesh.</v>
    <v>425</v>
    <v>National Stock Exchange of India</v>
    <v>XNSE</v>
    <v>XNSE</v>
    <v>Adani Corporate House, Shantigram, S G Highway,, AHMEDABAD, GUJARAT, 382421 IN</v>
    <v>2429.9</v>
    <v>Natural Gas Utilities</v>
    <v>Stock</v>
    <v>44746.474409722221</v>
    <v>1362</v>
    <v>2377</v>
    <v>2627446000000</v>
    <v>ADANI TOTAL GAS LIMITED</v>
    <v>ADANI TOTAL GAS LIMITED</v>
    <v>2405.6</v>
    <v>515.27</v>
    <v>2389</v>
    <v>2396.8000000000002</v>
    <v>1099810000</v>
    <v>ATGL</v>
    <v>ADANI TOTAL GAS LIMITED (XNSE:ATGL)</v>
    <v>322319</v>
    <v>653860</v>
    <v>2005</v>
  </rv>
  <rv s="3">
    <v>1363</v>
  </rv>
  <rv s="0">
    <fb>874.5</fb>
    <v>6</v>
  </rv>
  <rv s="0">
    <fb>918.2</fb>
    <v>6</v>
  </rv>
  <rv s="0">
    <fb>900.8</fb>
    <v>6</v>
  </rv>
  <rv s="0">
    <fb>921.95</fb>
    <v>6</v>
  </rv>
  <rv s="0">
    <fb>917.15</fb>
    <v>6</v>
  </rv>
  <rv s="0">
    <fb>909.3</fb>
    <v>6</v>
  </rv>
  <rv s="0">
    <fb>923.7</fb>
    <v>6</v>
  </rv>
  <rv s="0">
    <fb>881.25</fb>
    <v>6</v>
  </rv>
  <rv s="0">
    <fb>892.9</fb>
    <v>6</v>
  </rv>
  <rv s="0">
    <fb>896.55</fb>
    <v>6</v>
  </rv>
  <rv s="0">
    <fb>855</fb>
    <v>6</v>
  </rv>
  <rv s="0">
    <fb>815.7</fb>
    <v>6</v>
  </rv>
  <rv s="0">
    <fb>856.1</fb>
    <v>6</v>
  </rv>
  <rv s="0">
    <fb>880.6</fb>
    <v>6</v>
  </rv>
  <rv s="0">
    <fb>907.45</fb>
    <v>6</v>
  </rv>
  <rv s="0">
    <fb>931.05</fb>
    <v>6</v>
  </rv>
  <rv s="0">
    <fb>933.4</fb>
    <v>6</v>
  </rv>
  <rv s="0">
    <fb>922.2</fb>
    <v>6</v>
  </rv>
  <rv s="0">
    <fb>892.55</fb>
    <v>6</v>
  </rv>
  <rv s="0">
    <fb>888.35</fb>
    <v>6</v>
  </rv>
  <rv s="0">
    <fb>902</fb>
    <v>6</v>
  </rv>
  <rv s="0">
    <fb>902.95</fb>
    <v>6</v>
  </rv>
  <rv s="0">
    <fb>906.65</fb>
    <v>6</v>
  </rv>
  <rv s="0">
    <fb>924.95</fb>
    <v>6</v>
  </rv>
  <rv s="0">
    <fb>916.95</fb>
    <v>6</v>
  </rv>
  <rv s="0">
    <fb>886.4</fb>
    <v>6</v>
  </rv>
  <rv s="0">
    <fb>900.1</fb>
    <v>6</v>
  </rv>
  <rv s="0">
    <fb>908</fb>
    <v>6</v>
  </rv>
  <rv s="0">
    <fb>917.2</fb>
    <v>6</v>
  </rv>
  <rv s="0">
    <fb>928.05</fb>
    <v>6</v>
  </rv>
  <rv s="0">
    <fb>973.15</fb>
    <v>6</v>
  </rv>
  <rv s="0">
    <fb>1021.8</fb>
    <v>6</v>
  </rv>
  <rv s="0">
    <fb>1072.8499999999999</fb>
    <v>6</v>
  </rv>
  <rv s="0">
    <fb>1126.45</fb>
    <v>6</v>
  </rv>
  <rv s="0">
    <fb>1182.75</fb>
    <v>6</v>
  </rv>
  <rv s="0">
    <fb>1241.8499999999999</fb>
    <v>6</v>
  </rv>
  <rv s="0">
    <fb>1303.9000000000001</fb>
    <v>6</v>
  </rv>
  <rv s="0">
    <fb>1320.7</fb>
    <v>6</v>
  </rv>
  <rv s="0">
    <fb>1383.4</fb>
    <v>6</v>
  </rv>
  <rv s="0">
    <fb>1452.5</fb>
    <v>6</v>
  </rv>
  <rv s="0">
    <fb>1510.85</fb>
    <v>6</v>
  </rv>
  <rv s="0">
    <fb>1479.5</fb>
    <v>6</v>
  </rv>
  <rv s="0">
    <fb>1477.4</fb>
    <v>6</v>
  </rv>
  <rv s="0">
    <fb>1404.45</fb>
    <v>6</v>
  </rv>
  <rv s="0">
    <fb>1334.25</fb>
    <v>6</v>
  </rv>
  <rv s="0">
    <fb>1398.45</fb>
    <v>6</v>
  </rv>
  <rv s="0">
    <fb>1391.75</fb>
    <v>6</v>
  </rv>
  <rv s="0">
    <fb>1375.65</fb>
    <v>6</v>
  </rv>
  <rv s="0">
    <fb>1375</fb>
    <v>6</v>
  </rv>
  <rv s="0">
    <fb>1407.25</fb>
    <v>6</v>
  </rv>
  <rv s="0">
    <fb>1434.25</fb>
    <v>6</v>
  </rv>
  <rv s="0">
    <fb>1408.4</fb>
    <v>6</v>
  </rv>
  <rv s="0">
    <fb>1392.8</fb>
    <v>6</v>
  </rv>
  <rv s="0">
    <fb>1407.55</fb>
    <v>6</v>
  </rv>
  <rv s="0">
    <fb>1402.5</fb>
    <v>6</v>
  </rv>
  <rv s="0">
    <fb>1402.7</fb>
    <v>6</v>
  </rv>
  <rv s="0">
    <fb>1409.5</fb>
    <v>6</v>
  </rv>
  <rv s="0">
    <fb>1417.85</fb>
    <v>6</v>
  </rv>
  <rv s="0">
    <fb>1423.15</fb>
    <v>6</v>
  </rv>
  <rv s="0">
    <fb>1409.85</fb>
    <v>6</v>
  </rv>
  <rv s="0">
    <fb>1416.1</fb>
    <v>6</v>
  </rv>
  <rv s="0">
    <fb>1407.85</fb>
    <v>6</v>
  </rv>
  <rv s="0">
    <fb>1425.2</fb>
    <v>6</v>
  </rv>
  <rv s="0">
    <fb>1394.1</fb>
    <v>6</v>
  </rv>
  <rv s="0">
    <fb>1415.2</fb>
    <v>6</v>
  </rv>
  <rv s="0">
    <fb>1406.4</fb>
    <v>6</v>
  </rv>
  <rv s="0">
    <fb>1447.5</fb>
    <v>6</v>
  </rv>
  <rv s="0">
    <fb>1452</fb>
    <v>6</v>
  </rv>
  <rv s="0">
    <fb>1445.05</fb>
    <v>6</v>
  </rv>
  <rv s="0">
    <fb>1421</fb>
    <v>6</v>
  </rv>
  <rv s="0">
    <fb>1403.05</fb>
    <v>6</v>
  </rv>
  <rv s="0">
    <fb>1466.85</fb>
    <v>6</v>
  </rv>
  <rv s="0">
    <fb>1429.85</fb>
    <v>6</v>
  </rv>
  <rv s="0">
    <fb>1455.15</fb>
    <v>6</v>
  </rv>
  <rv s="0">
    <fb>1434.05</fb>
    <v>6</v>
  </rv>
  <rv s="0">
    <fb>1475.1</fb>
    <v>6</v>
  </rv>
  <rv s="0">
    <fb>1408.9</fb>
    <v>6</v>
  </rv>
  <rv s="0">
    <fb>1439.45</fb>
    <v>6</v>
  </rv>
  <rv s="0">
    <fb>1434.85</fb>
    <v>6</v>
  </rv>
  <rv s="0">
    <fb>1439.9</fb>
    <v>6</v>
  </rv>
  <rv s="0">
    <fb>1433.95</fb>
    <v>6</v>
  </rv>
  <rv s="0">
    <fb>1501.6</fb>
    <v>6</v>
  </rv>
  <rv s="0">
    <fb>1575.1</fb>
    <v>6</v>
  </rv>
  <rv s="0">
    <fb>1611.15</fb>
    <v>6</v>
  </rv>
  <rv s="0">
    <fb>1658.9</fb>
    <v>6</v>
  </rv>
  <rv s="0">
    <fb>1663.25</fb>
    <v>6</v>
  </rv>
  <rv s="0">
    <fb>1646.15</fb>
    <v>6</v>
  </rv>
  <rv s="0">
    <fb>1648.75</fb>
    <v>6</v>
  </rv>
  <rv s="0">
    <fb>1636.2</fb>
    <v>6</v>
  </rv>
  <rv s="0">
    <fb>1657.1</fb>
    <v>6</v>
  </rv>
  <rv s="0">
    <fb>1654.55</fb>
    <v>6</v>
  </rv>
  <rv s="0">
    <fb>1674.05</fb>
    <v>6</v>
  </rv>
  <rv s="0">
    <fb>1656.25</fb>
    <v>6</v>
  </rv>
  <rv s="0">
    <fb>1670.7</fb>
    <v>6</v>
  </rv>
  <rv s="0">
    <fb>1579.6</fb>
    <v>6</v>
  </rv>
  <rv s="0">
    <fb>1599.85</fb>
    <v>6</v>
  </rv>
  <rv s="0">
    <fb>1626.1</fb>
    <v>6</v>
  </rv>
  <rv s="0">
    <fb>1657.75</fb>
    <v>6</v>
  </rv>
  <rv s="0">
    <fb>1592.75</fb>
    <v>6</v>
  </rv>
  <rv s="0">
    <fb>1561.05</fb>
    <v>6</v>
  </rv>
  <rv s="0">
    <fb>1628.4</fb>
    <v>6</v>
  </rv>
  <rv s="0">
    <fb>1689.05</fb>
    <v>6</v>
  </rv>
  <rv s="0">
    <fb>1763.9</fb>
    <v>6</v>
  </rv>
  <rv s="0">
    <fb>1825</fb>
    <v>6</v>
  </rv>
  <rv s="0">
    <fb>1810</fb>
    <v>6</v>
  </rv>
  <rv s="0">
    <fb>1899.8</fb>
    <v>6</v>
  </rv>
  <rv s="0">
    <fb>1945.25</fb>
    <v>6</v>
  </rv>
  <rv s="0">
    <fb>1915.7</fb>
    <v>6</v>
  </rv>
  <rv s="0">
    <fb>1861.6</fb>
    <v>6</v>
  </rv>
  <rv s="0">
    <fb>1768.55</fb>
    <v>6</v>
  </rv>
  <rv s="0">
    <fb>1698.45</fb>
    <v>6</v>
  </rv>
  <rv s="0">
    <fb>1738.6</fb>
    <v>6</v>
  </rv>
  <rv s="0">
    <fb>1752.3</fb>
    <v>6</v>
  </rv>
  <rv s="0">
    <fb>1712.4</fb>
    <v>6</v>
  </rv>
  <rv s="0">
    <fb>1769.65</fb>
    <v>6</v>
  </rv>
  <rv s="0">
    <fb>1762.05</fb>
    <v>6</v>
  </rv>
  <rv s="0">
    <fb>1749.2</fb>
    <v>6</v>
  </rv>
  <rv s="0">
    <fb>1682.4</fb>
    <v>6</v>
  </rv>
  <rv s="0">
    <fb>1721.8</fb>
    <v>6</v>
  </rv>
  <rv s="0">
    <fb>1743.8</fb>
    <v>6</v>
  </rv>
  <rv s="0">
    <fb>1753.95</fb>
    <v>6</v>
  </rv>
  <rv s="0">
    <fb>1771.7</fb>
    <v>6</v>
  </rv>
  <rv s="0">
    <fb>1798.5</fb>
    <v>6</v>
  </rv>
  <rv s="0">
    <fb>1787.8</fb>
    <v>6</v>
  </rv>
  <rv s="0">
    <fb>1763.35</fb>
    <v>6</v>
  </rv>
  <rv s="0">
    <fb>1779.95</fb>
    <v>6</v>
  </rv>
  <rv s="0">
    <fb>1796.7</fb>
    <v>6</v>
  </rv>
  <rv s="0">
    <fb>1821.25</fb>
    <v>6</v>
  </rv>
  <rv s="0">
    <fb>1805.85</fb>
    <v>6</v>
  </rv>
  <rv s="0">
    <fb>1798.8</fb>
    <v>6</v>
  </rv>
  <rv s="0">
    <fb>1815.45</fb>
    <v>6</v>
  </rv>
  <rv s="0">
    <fb>1794.9</fb>
    <v>6</v>
  </rv>
  <rv s="0">
    <fb>1803.7</fb>
    <v>6</v>
  </rv>
  <rv s="0">
    <fb>1827.3</fb>
    <v>6</v>
  </rv>
  <rv s="0">
    <fb>1781.15</fb>
    <v>6</v>
  </rv>
  <rv s="0">
    <fb>1825.2</fb>
    <v>6</v>
  </rv>
  <rv s="0">
    <fb>1830.75</fb>
    <v>6</v>
  </rv>
  <rv s="0">
    <fb>1830.9</fb>
    <v>6</v>
  </rv>
  <rv s="0">
    <fb>1864.65</fb>
    <v>6</v>
  </rv>
  <rv s="0">
    <fb>1877.1</fb>
    <v>6</v>
  </rv>
  <rv s="0">
    <fb>1851.65</fb>
    <v>6</v>
  </rv>
  <rv s="0">
    <fb>1851.1</fb>
    <v>6</v>
  </rv>
  <rv s="0">
    <fb>1820.15</fb>
    <v>6</v>
  </rv>
  <rv s="0">
    <fb>1809.05</fb>
    <v>6</v>
  </rv>
  <rv s="0">
    <fb>1765</fb>
    <v>6</v>
  </rv>
  <rv s="0">
    <fb>1810.55</fb>
    <v>6</v>
  </rv>
  <rv s="0">
    <fb>1790.3</fb>
    <v>6</v>
  </rv>
  <rv s="0">
    <fb>1712.3</fb>
    <v>6</v>
  </rv>
  <rv s="0">
    <fb>1737.7</fb>
    <v>6</v>
  </rv>
  <rv s="0">
    <fb>1686.35</fb>
    <v>6</v>
  </rv>
  <rv s="0">
    <fb>1726.85</fb>
    <v>6</v>
  </rv>
  <rv s="0">
    <fb>1665.2</fb>
    <v>6</v>
  </rv>
  <rv s="0">
    <fb>1591.1</fb>
    <v>6</v>
  </rv>
  <rv s="0">
    <fb>1587.5</fb>
    <v>6</v>
  </rv>
  <rv s="0">
    <fb>1565.05</fb>
    <v>6</v>
  </rv>
  <rv s="0">
    <fb>1573.2</fb>
    <v>6</v>
  </rv>
  <rv s="0">
    <fb>1588.5</fb>
    <v>6</v>
  </rv>
  <rv s="0">
    <fb>1667.9</fb>
    <v>6</v>
  </rv>
  <rv s="0">
    <fb>1751.25</fb>
    <v>6</v>
  </rv>
  <rv s="0">
    <fb>1805.2</fb>
    <v>6</v>
  </rv>
  <rv s="0">
    <fb>1629.65</fb>
    <v>6</v>
  </rv>
  <rv s="0">
    <fb>1615.35</fb>
    <v>6</v>
  </rv>
  <rv s="0">
    <fb>1696.05</fb>
    <v>6</v>
  </rv>
  <rv s="0">
    <fb>1661.85</fb>
    <v>6</v>
  </rv>
  <rv s="0">
    <fb>1650.35</fb>
    <v>6</v>
  </rv>
  <rv s="0">
    <fb>1624.4</fb>
    <v>6</v>
  </rv>
  <rv s="0">
    <fb>1685.1</fb>
    <v>6</v>
  </rv>
  <rv s="0">
    <fb>1766.8</fb>
    <v>6</v>
  </rv>
  <rv s="0">
    <fb>1814.15</fb>
    <v>6</v>
  </rv>
  <rv s="0">
    <fb>1883.95</fb>
    <v>6</v>
  </rv>
  <rv s="0">
    <fb>1898</fb>
    <v>6</v>
  </rv>
  <rv s="0">
    <fb>1979.75</fb>
    <v>6</v>
  </rv>
  <rv s="0">
    <fb>2054.6</fb>
    <v>6</v>
  </rv>
  <rv s="0">
    <fb>2141.1999999999998</fb>
    <v>6</v>
  </rv>
  <rv s="0">
    <fb>2180.8000000000002</fb>
    <v>6</v>
  </rv>
  <rv s="0">
    <fb>2124.65</fb>
    <v>6</v>
  </rv>
  <rv s="0">
    <fb>2149.8000000000002</fb>
    <v>6</v>
  </rv>
  <rv s="0">
    <fb>2249.5</fb>
    <v>6</v>
  </rv>
  <rv s="0">
    <fb>2369.8000000000002</fb>
    <v>6</v>
  </rv>
  <rv s="0">
    <fb>2468.15</fb>
    <v>6</v>
  </rv>
  <rv s="0">
    <fb>2536.9499999999998</fb>
    <v>6</v>
  </rv>
  <rv s="0">
    <fb>2362.6999999999998</fb>
    <v>6</v>
  </rv>
  <rv s="0">
    <fb>2427.1</fb>
    <v>6</v>
  </rv>
  <rv s="0">
    <fb>2665</fb>
    <v>6</v>
  </rv>
  <rv s="0">
    <fb>2502.0500000000002</fb>
    <v>6</v>
  </rv>
  <rv s="0">
    <fb>2500.85</fb>
    <v>6</v>
  </rv>
  <rv s="0">
    <fb>2495</fb>
    <v>6</v>
  </rv>
  <rv s="0">
    <fb>2369.4</fb>
    <v>6</v>
  </rv>
  <rv s="0">
    <fb>2478.4</fb>
    <v>6</v>
  </rv>
  <rv s="0">
    <fb>2443.35</fb>
    <v>6</v>
  </rv>
  <rv s="0">
    <fb>2413</fb>
    <v>6</v>
  </rv>
  <rv s="0">
    <fb>2420</fb>
    <v>6</v>
  </rv>
  <rv s="0">
    <fb>2562.5</fb>
    <v>6</v>
  </rv>
  <rv s="0">
    <fb>2503</fb>
    <v>6</v>
  </rv>
  <rv s="0">
    <fb>2562.6</fb>
    <v>6</v>
  </rv>
  <rv s="0">
    <fb>2450.9499999999998</fb>
    <v>6</v>
  </rv>
  <rv s="0">
    <fb>2488.1999999999998</fb>
    <v>6</v>
  </rv>
  <rv s="0">
    <fb>2447.0500000000002</fb>
    <v>6</v>
  </rv>
  <rv s="0">
    <fb>2450.5</fb>
    <v>6</v>
  </rv>
  <rv s="0">
    <fb>2437.65</fb>
    <v>6</v>
  </rv>
  <rv s="0">
    <fb>2375.25</fb>
    <v>6</v>
  </rv>
  <rv s="0">
    <fb>2360.65</fb>
    <v>6</v>
  </rv>
  <rv s="0">
    <fb>2355.0500000000002</fb>
    <v>6</v>
  </rv>
  <rv s="0">
    <fb>2294.1</fb>
    <v>6</v>
  </rv>
  <rv s="0">
    <fb>2369.1</fb>
    <v>6</v>
  </rv>
  <rv s="0">
    <fb>2388.5500000000002</fb>
    <v>6</v>
  </rv>
  <rv s="0">
    <fb>2500.5</fb>
    <v>6</v>
  </rv>
  <rv s="0">
    <fb>2485.6999999999998</fb>
    <v>6</v>
  </rv>
  <rv s="0">
    <fb>2378.5</fb>
    <v>6</v>
  </rv>
  <rv s="0">
    <fb>2380.35</fb>
    <v>6</v>
  </rv>
  <rv s="0">
    <fb>2331.6</fb>
    <v>6</v>
  </rv>
  <rv s="0">
    <fb>2328.25</fb>
    <v>6</v>
  </rv>
  <rv s="0">
    <fb>2216.9499999999998</fb>
    <v>6</v>
  </rv>
  <rv s="0">
    <fb>2391.35</fb>
    <v>6</v>
  </rv>
  <rv s="0">
    <fb>2456.4499999999998</fb>
    <v>6</v>
  </rv>
  <rv s="0">
    <fb>2589.5</fb>
    <v>6</v>
  </rv>
  <rv s="0">
    <fb>2397.9</fb>
    <v>6</v>
  </rv>
  <rv s="0">
    <fb>2325.9</fb>
    <v>6</v>
  </rv>
  <rv s="0">
    <fb>2445.85</fb>
    <v>6</v>
  </rv>
  <rv s="0">
    <fb>2390.4499999999998</fb>
    <v>6</v>
  </rv>
  <rv s="0">
    <fb>2480.1</fb>
    <v>6</v>
  </rv>
  <rv s="0">
    <fb>2498.9499999999998</fb>
    <v>6</v>
  </rv>
  <rv s="0">
    <fb>2447.35</fb>
    <v>6</v>
  </rv>
  <rv s="0">
    <fb>2498.0500000000002</fb>
    <v>6</v>
  </rv>
  <rv s="0">
    <fb>2398.3000000000002</fb>
    <v>6</v>
  </rv>
  <rv s="0">
    <fb>2337.5500000000002</fb>
    <v>6</v>
  </rv>
  <rv s="0">
    <fb>2374.6999999999998</fb>
    <v>6</v>
  </rv>
  <rv s="0">
    <fb>2351.8000000000002</fb>
    <v>6</v>
  </rv>
  <rv s="0">
    <fb>2376.5</fb>
    <v>6</v>
  </rv>
  <rv s="0">
    <fb>2149.0500000000002</fb>
    <v>6</v>
  </rv>
  <rv s="0">
    <fb>1989.2</fb>
    <v>6</v>
  </rv>
  <rv s="0">
    <fb>2382.9</fb>
    <v>6</v>
  </rv>
  <rv s="0">
    <fb>2270.8000000000002</fb>
    <v>6</v>
  </rv>
  <rv s="0">
    <fb>2264.65</fb>
    <v>6</v>
  </rv>
  <rv s="0">
    <fb>2291.6</fb>
    <v>6</v>
  </rv>
  <rv s="0">
    <fb>2289.8000000000002</fb>
    <v>6</v>
  </rv>
  <rv s="0">
    <fb>2394.4</fb>
    <v>6</v>
  </rv>
  <rv s="0">
    <fb>2347.6999999999998</fb>
    <v>6</v>
  </rv>
  <rv s="0">
    <fb>2392.9</fb>
    <v>6</v>
  </rv>
  <rv s="0">
    <fb>2389</fb>
    <v>6</v>
  </rv>
  <rv s="1">
    <v>https://www.bing.com/financeapi/forcetrigger?t=br7hhw&amp;q=XNSE%3aAFFLE&amp;form=skydnc</v>
    <v>Learn more on Bing</v>
  </rv>
  <rv s="5">
    <v>en-IN</v>
    <v>br7hhw</v>
    <v>268435456</v>
    <v>1</v>
    <v>Powered by Refinitiv</v>
    <v>10</v>
    <v>AFFLE (INDIA) LIMITED (XNSE:AFFLE)</v>
    <v>3</v>
    <v>11</v>
    <v>Finance</v>
    <v>5</v>
    <v>1511</v>
    <v>763.02</v>
    <v>15.55</v>
    <v>1.5403999999999999E-2</v>
    <v>INR</v>
    <v>Affle (India) Limited is an India-based global technology company, which offers a consumer intelligence platform that delivers consumer recommendations and conversions through relevant mobile advertising for brands and business-to-consumer companies globally. The Company’s segments include the Consumer platform and Enterprise platform. Its platforms include Appnext, Jampp, Mass, Faas, Mediasmart, mTraction Enterprise, RevX and Vizury. Its consumer platform primarily provides services, such as new consumer conversions, retargeting existing consumers, taking them closer to transactions. It also provides end-to-end solutions for enterprises to enhance their engagement with mobile users, such as developing Apps, enabling offline to online commerce for offline businesses with e-commerce aspirations and providing enterprise-grade data analytics for online and offline companies. Its user acquisition and engagement solutions help apps, businesses and brands to discover their customers.</v>
    <v>385</v>
    <v>National Stock Exchange of India</v>
    <v>XNSE</v>
    <v>XNSE</v>
    <v>601-612,, 6th Tower C, JMD Megapoli, GURGAON, HARYANA, 122018 IN</v>
    <v>1042.8</v>
    <v>Media &amp; Publishing</v>
    <v>Stock</v>
    <v>44746.474409722221</v>
    <v>1605</v>
    <v>1006.65</v>
    <v>134510300000</v>
    <v>AFFLE (INDIA) LIMITED</v>
    <v>AFFLE (INDIA) LIMITED</v>
    <v>1016.4</v>
    <v>62.19</v>
    <v>1009.45</v>
    <v>1025</v>
    <v>133251100</v>
    <v>AFFLE</v>
    <v>AFFLE (INDIA) LIMITED (XNSE:AFFLE)</v>
    <v>368881</v>
    <v>325190</v>
    <v>1994</v>
  </rv>
  <rv s="3">
    <v>1606</v>
  </rv>
  <rv s="0">
    <fb>908.52</fb>
    <v>6</v>
  </rv>
  <rv s="0">
    <fb>900.99</fb>
    <v>6</v>
  </rv>
  <rv s="0">
    <fb>898.18</fb>
    <v>6</v>
  </rv>
  <rv s="0">
    <fb>880</fb>
    <v>6</v>
  </rv>
  <rv s="0">
    <fb>874.32</fb>
    <v>6</v>
  </rv>
  <rv s="0">
    <fb>875.43</fb>
    <v>6</v>
  </rv>
  <rv s="0">
    <fb>886.11</fb>
    <v>6</v>
  </rv>
  <rv s="0">
    <fb>879.98</fb>
    <v>6</v>
  </rv>
  <rv s="0">
    <fb>877.77</fb>
    <v>6</v>
  </rv>
  <rv s="0">
    <fb>875.32</fb>
    <v>6</v>
  </rv>
  <rv s="0">
    <fb>874.17</fb>
    <v>6</v>
  </rv>
  <rv s="0">
    <fb>868.59</fb>
    <v>6</v>
  </rv>
  <rv s="0">
    <fb>873.51</fb>
    <v>6</v>
  </rv>
  <rv s="0">
    <fb>871.49</fb>
    <v>6</v>
  </rv>
  <rv s="0">
    <fb>866.38</fb>
    <v>6</v>
  </rv>
  <rv s="0">
    <fb>853.06</fb>
    <v>6</v>
  </rv>
  <rv s="0">
    <fb>826.38</fb>
    <v>6</v>
  </rv>
  <rv s="0">
    <fb>829.3</fb>
    <v>6</v>
  </rv>
  <rv s="0">
    <fb>837.05</fb>
    <v>6</v>
  </rv>
  <rv s="0">
    <fb>851.88</fb>
    <v>6</v>
  </rv>
  <rv s="0">
    <fb>846.5</fb>
    <v>6</v>
  </rv>
  <rv s="0">
    <fb>835.59</fb>
    <v>6</v>
  </rv>
  <rv s="0">
    <fb>829.41</fb>
    <v>6</v>
  </rv>
  <rv s="0">
    <fb>832.25</fb>
    <v>6</v>
  </rv>
  <rv s="0">
    <fb>832.58</fb>
    <v>6</v>
  </rv>
  <rv s="0">
    <fb>832.69</fb>
    <v>6</v>
  </rv>
  <rv s="0">
    <fb>820.43</fb>
    <v>6</v>
  </rv>
  <rv s="0">
    <fb>828.2</fb>
    <v>6</v>
  </rv>
  <rv s="0">
    <fb>839.32</fb>
    <v>6</v>
  </rv>
  <rv s="0">
    <fb>835.92</fb>
    <v>6</v>
  </rv>
  <rv s="0">
    <fb>831.05</fb>
    <v>6</v>
  </rv>
  <rv s="0">
    <fb>818.81</fb>
    <v>6</v>
  </rv>
  <rv s="0">
    <fb>801.11</fb>
    <v>6</v>
  </rv>
  <rv s="0">
    <fb>767.23</fb>
    <v>6</v>
  </rv>
  <rv s="0">
    <fb>803.15</fb>
    <v>6</v>
  </rv>
  <rv s="0">
    <fb>791.55</fb>
    <v>6</v>
  </rv>
  <rv s="0">
    <fb>831.12</fb>
    <v>6</v>
  </rv>
  <rv s="0">
    <fb>872.67</fb>
    <v>6</v>
  </rv>
  <rv s="0">
    <fb>916.3</fb>
    <v>6</v>
  </rv>
  <rv s="0">
    <fb>951.88</fb>
    <v>6</v>
  </rv>
  <rv s="0">
    <fb>933.79</fb>
    <v>6</v>
  </rv>
  <rv s="0">
    <fb>922.69</fb>
    <v>6</v>
  </rv>
  <rv s="0">
    <fb>920.89</fb>
    <v>6</v>
  </rv>
  <rv s="0">
    <fb>940.29</fb>
    <v>6</v>
  </rv>
  <rv s="0">
    <fb>934.64</fb>
    <v>6</v>
  </rv>
  <rv s="0">
    <fb>981.37</fb>
    <v>6</v>
  </rv>
  <rv s="0">
    <fb>1011.95</fb>
    <v>6</v>
  </rv>
  <rv s="0">
    <fb>981.79</fb>
    <v>6</v>
  </rv>
  <rv s="0">
    <fb>981.2</fb>
    <v>6</v>
  </rv>
  <rv s="0">
    <fb>983.13</fb>
    <v>6</v>
  </rv>
  <rv s="0">
    <fb>974.85</fb>
    <v>6</v>
  </rv>
  <rv s="0">
    <fb>986.92</fb>
    <v>6</v>
  </rv>
  <rv s="0">
    <fb>943.01</fb>
    <v>6</v>
  </rv>
  <rv s="0">
    <fb>990.16</fb>
    <v>6</v>
  </rv>
  <rv s="0">
    <fb>1009.7</fb>
    <v>6</v>
  </rv>
  <rv s="0">
    <fb>1034.74</fb>
    <v>6</v>
  </rv>
  <rv s="0">
    <fb>1064.75</fb>
    <v>6</v>
  </rv>
  <rv s="0">
    <fb>1068.7</fb>
    <v>6</v>
  </rv>
  <rv s="0">
    <fb>1057.95</fb>
    <v>6</v>
  </rv>
  <rv s="0">
    <fb>1058.3499999999999</fb>
    <v>6</v>
  </rv>
  <rv s="0">
    <fb>1068.8900000000001</fb>
    <v>6</v>
  </rv>
  <rv s="0">
    <fb>1082.8800000000001</fb>
    <v>6</v>
  </rv>
  <rv s="0">
    <fb>1122.53</fb>
    <v>6</v>
  </rv>
  <rv s="0">
    <fb>1148.67</fb>
    <v>6</v>
  </rv>
  <rv s="0">
    <fb>1099.3399999999999</fb>
    <v>6</v>
  </rv>
  <rv s="0">
    <fb>1154.3</fb>
    <v>6</v>
  </rv>
  <rv s="0">
    <fb>1212</fb>
    <v>6</v>
  </rv>
  <rv s="0">
    <fb>1219.25</fb>
    <v>6</v>
  </rv>
  <rv s="0">
    <fb>1192.75</fb>
    <v>6</v>
  </rv>
  <rv s="0">
    <fb>1171.8</fb>
    <v>6</v>
  </rv>
  <rv s="0">
    <fb>1176.5999999999999</fb>
    <v>6</v>
  </rv>
  <rv s="0">
    <fb>1149.5999999999999</fb>
    <v>6</v>
  </rv>
  <rv s="0">
    <fb>1116</fb>
    <v>6</v>
  </rv>
  <rv s="0">
    <fb>1077.25</fb>
    <v>6</v>
  </rv>
  <rv s="0">
    <fb>1066.7</fb>
    <v>6</v>
  </rv>
  <rv s="0">
    <fb>1098.2</fb>
    <v>6</v>
  </rv>
  <rv s="0">
    <fb>1042.8</fb>
    <v>6</v>
  </rv>
  <rv s="0">
    <fb>1071.4000000000001</fb>
    <v>6</v>
  </rv>
  <rv s="0">
    <fb>1065.7</fb>
    <v>6</v>
  </rv>
  <rv s="0">
    <fb>1039.95</fb>
    <v>6</v>
  </rv>
  <rv s="0">
    <fb>1050</fb>
    <v>6</v>
  </rv>
  <rv s="0">
    <fb>1066.9000000000001</fb>
    <v>6</v>
  </rv>
  <rv s="0">
    <fb>1059.4000000000001</fb>
    <v>6</v>
  </rv>
  <rv s="0">
    <fb>1082.6500000000001</fb>
    <v>6</v>
  </rv>
  <rv s="0">
    <fb>1082.7</fb>
    <v>6</v>
  </rv>
  <rv s="0">
    <fb>1101.7</fb>
    <v>6</v>
  </rv>
  <rv s="0">
    <fb>1084.95</fb>
    <v>6</v>
  </rv>
  <rv s="0">
    <fb>1145.25</fb>
    <v>6</v>
  </rv>
  <rv s="0">
    <fb>1168.6500000000001</fb>
    <v>6</v>
  </rv>
  <rv s="0">
    <fb>1198.9000000000001</fb>
    <v>6</v>
  </rv>
  <rv s="0">
    <fb>1189.3</fb>
    <v>6</v>
  </rv>
  <rv s="0">
    <fb>1197.2</fb>
    <v>6</v>
  </rv>
  <rv s="0">
    <fb>1156.8499999999999</fb>
    <v>6</v>
  </rv>
  <rv s="0">
    <fb>1105.75</fb>
    <v>6</v>
  </rv>
  <rv s="0">
    <fb>1117.55</fb>
    <v>6</v>
  </rv>
  <rv s="0">
    <fb>1153.4000000000001</fb>
    <v>6</v>
  </rv>
  <rv s="0">
    <fb>1196.8499999999999</fb>
    <v>6</v>
  </rv>
  <rv s="0">
    <fb>1181.5999999999999</fb>
    <v>6</v>
  </rv>
  <rv s="0">
    <fb>1116.25</fb>
    <v>6</v>
  </rv>
  <rv s="0">
    <fb>1148.9000000000001</fb>
    <v>6</v>
  </rv>
  <rv s="0">
    <fb>1115.8</fb>
    <v>6</v>
  </rv>
  <rv s="0">
    <fb>1114</fb>
    <v>6</v>
  </rv>
  <rv s="0">
    <fb>1097.0999999999999</fb>
    <v>6</v>
  </rv>
  <rv s="0">
    <fb>1066.55</fb>
    <v>6</v>
  </rv>
  <rv s="0">
    <fb>1080.05</fb>
    <v>6</v>
  </rv>
  <rv s="0">
    <fb>1084.75</fb>
    <v>6</v>
  </rv>
  <rv s="0">
    <fb>1083.95</fb>
    <v>6</v>
  </rv>
  <rv s="0">
    <fb>1078.25</fb>
    <v>6</v>
  </rv>
  <rv s="0">
    <fb>1100.8499999999999</fb>
    <v>6</v>
  </rv>
  <rv s="0">
    <fb>1094.05</fb>
    <v>6</v>
  </rv>
  <rv s="0">
    <fb>1085.95</fb>
    <v>6</v>
  </rv>
  <rv s="0">
    <fb>1080.8499999999999</fb>
    <v>6</v>
  </rv>
  <rv s="0">
    <fb>1056.9000000000001</fb>
    <v>6</v>
  </rv>
  <rv s="0">
    <fb>1079.6500000000001</fb>
    <v>6</v>
  </rv>
  <rv s="0">
    <fb>1072.2</fb>
    <v>6</v>
  </rv>
  <rv s="0">
    <fb>1084.3499999999999</fb>
    <v>6</v>
  </rv>
  <rv s="0">
    <fb>1075.05</fb>
    <v>6</v>
  </rv>
  <rv s="0">
    <fb>1103.5999999999999</fb>
    <v>6</v>
  </rv>
  <rv s="0">
    <fb>1127.45</fb>
    <v>6</v>
  </rv>
  <rv s="0">
    <fb>1194.25</fb>
    <v>6</v>
  </rv>
  <rv s="0">
    <fb>1317.4</fb>
    <v>6</v>
  </rv>
  <rv s="0">
    <fb>1327.2</fb>
    <v>6</v>
  </rv>
  <rv s="0">
    <fb>1302.5999999999999</fb>
    <v>6</v>
  </rv>
  <rv s="0">
    <fb>1308.9000000000001</fb>
    <v>6</v>
  </rv>
  <rv s="0">
    <fb>1388.4</fb>
    <v>6</v>
  </rv>
  <rv s="0">
    <fb>1428.7</fb>
    <v>6</v>
  </rv>
  <rv s="0">
    <fb>1436.5</fb>
    <v>6</v>
  </rv>
  <rv s="0">
    <fb>1480.3</fb>
    <v>6</v>
  </rv>
  <rv s="0">
    <fb>1486.45</fb>
    <v>6</v>
  </rv>
  <rv s="0">
    <fb>1449.5</fb>
    <v>6</v>
  </rv>
  <rv s="0">
    <fb>1388.35</fb>
    <v>6</v>
  </rv>
  <rv s="0">
    <fb>1391.65</fb>
    <v>6</v>
  </rv>
  <rv s="0">
    <fb>1379.1</fb>
    <v>6</v>
  </rv>
  <rv s="0">
    <fb>1243.75</fb>
    <v>6</v>
  </rv>
  <rv s="0">
    <fb>1283.8499999999999</fb>
    <v>6</v>
  </rv>
  <rv s="0">
    <fb>1208.75</fb>
    <v>6</v>
  </rv>
  <rv s="0">
    <fb>1212.8</fb>
    <v>6</v>
  </rv>
  <rv s="0">
    <fb>1310.3499999999999</fb>
    <v>6</v>
  </rv>
  <rv s="0">
    <fb>1312.85</fb>
    <v>6</v>
  </rv>
  <rv s="0">
    <fb>1309.25</fb>
    <v>6</v>
  </rv>
  <rv s="0">
    <fb>1290.6500000000001</fb>
    <v>6</v>
  </rv>
  <rv s="0">
    <fb>1259.2</fb>
    <v>6</v>
  </rv>
  <rv s="0">
    <fb>1288.9000000000001</fb>
    <v>6</v>
  </rv>
  <rv s="0">
    <fb>1286.5</fb>
    <v>6</v>
  </rv>
  <rv s="0">
    <fb>1262.2</fb>
    <v>6</v>
  </rv>
  <rv s="0">
    <fb>1222.7</fb>
    <v>6</v>
  </rv>
  <rv s="0">
    <fb>1165</fb>
    <v>6</v>
  </rv>
  <rv s="0">
    <fb>1185.75</fb>
    <v>6</v>
  </rv>
  <rv s="0">
    <fb>1190.2</fb>
    <v>6</v>
  </rv>
  <rv s="0">
    <fb>1228.55</fb>
    <v>6</v>
  </rv>
  <rv s="0">
    <fb>1200.1500000000001</fb>
    <v>6</v>
  </rv>
  <rv s="0">
    <fb>1227.55</fb>
    <v>6</v>
  </rv>
  <rv s="0">
    <fb>1206.75</fb>
    <v>6</v>
  </rv>
  <rv s="0">
    <fb>1200.0999999999999</fb>
    <v>6</v>
  </rv>
  <rv s="0">
    <fb>1114.5</fb>
    <v>6</v>
  </rv>
  <rv s="0">
    <fb>1194.05</fb>
    <v>6</v>
  </rv>
  <rv s="0">
    <fb>1218.25</fb>
    <v>6</v>
  </rv>
  <rv s="0">
    <fb>1183.3</fb>
    <v>6</v>
  </rv>
  <rv s="0">
    <fb>1194.75</fb>
    <v>6</v>
  </rv>
  <rv s="0">
    <fb>1157.95</fb>
    <v>6</v>
  </rv>
  <rv s="0">
    <fb>1148</fb>
    <v>6</v>
  </rv>
  <rv s="0">
    <fb>1158.05</fb>
    <v>6</v>
  </rv>
  <rv s="0">
    <fb>1217.5</fb>
    <v>6</v>
  </rv>
  <rv s="0">
    <fb>1258.5999999999999</fb>
    <v>6</v>
  </rv>
  <rv s="0">
    <fb>1251</fb>
    <v>6</v>
  </rv>
  <rv s="0">
    <fb>1213</fb>
    <v>6</v>
  </rv>
  <rv s="0">
    <fb>1192.7</fb>
    <v>6</v>
  </rv>
  <rv s="0">
    <fb>1198.55</fb>
    <v>6</v>
  </rv>
  <rv s="0">
    <fb>1210.7</fb>
    <v>6</v>
  </rv>
  <rv s="0">
    <fb>1231.3</fb>
    <v>6</v>
  </rv>
  <rv s="0">
    <fb>1224.55</fb>
    <v>6</v>
  </rv>
  <rv s="0">
    <fb>1220.7</fb>
    <v>6</v>
  </rv>
  <rv s="0">
    <fb>1219.5</fb>
    <v>6</v>
  </rv>
  <rv s="0">
    <fb>1206</fb>
    <v>6</v>
  </rv>
  <rv s="0">
    <fb>1229.3</fb>
    <v>6</v>
  </rv>
  <rv s="0">
    <fb>1247.95</fb>
    <v>6</v>
  </rv>
  <rv s="0">
    <fb>1260.05</fb>
    <v>6</v>
  </rv>
  <rv s="0">
    <fb>1268.55</fb>
    <v>6</v>
  </rv>
  <rv s="0">
    <fb>1270.1500000000001</fb>
    <v>6</v>
  </rv>
  <rv s="0">
    <fb>1272.2</fb>
    <v>6</v>
  </rv>
  <rv s="0">
    <fb>1254.05</fb>
    <v>6</v>
  </rv>
  <rv s="0">
    <fb>1245.8</fb>
    <v>6</v>
  </rv>
  <rv s="0">
    <fb>1275.95</fb>
    <v>6</v>
  </rv>
  <rv s="0">
    <fb>1287.8499999999999</fb>
    <v>6</v>
  </rv>
  <rv s="0">
    <fb>1257</fb>
    <v>6</v>
  </rv>
  <rv s="0">
    <fb>1270.0999999999999</fb>
    <v>6</v>
  </rv>
  <rv s="0">
    <fb>1229.25</fb>
    <v>6</v>
  </rv>
  <rv s="0">
    <fb>1207.55</fb>
    <v>6</v>
  </rv>
  <rv s="0">
    <fb>1207.75</fb>
    <v>6</v>
  </rv>
  <rv s="0">
    <fb>1225.8499999999999</fb>
    <v>6</v>
  </rv>
  <rv s="0">
    <fb>1218.8499999999999</fb>
    <v>6</v>
  </rv>
  <rv s="0">
    <fb>1196.75</fb>
    <v>6</v>
  </rv>
  <rv s="0">
    <fb>1194.5999999999999</fb>
    <v>6</v>
  </rv>
  <rv s="0">
    <fb>1201.4000000000001</fb>
    <v>6</v>
  </rv>
  <rv s="0">
    <fb>1225.1500000000001</fb>
    <v>6</v>
  </rv>
  <rv s="0">
    <fb>1221.75</fb>
    <v>6</v>
  </rv>
  <rv s="0">
    <fb>1219.6500000000001</fb>
    <v>6</v>
  </rv>
  <rv s="0">
    <fb>1183.45</fb>
    <v>6</v>
  </rv>
  <rv s="0">
    <fb>1152.25</fb>
    <v>6</v>
  </rv>
  <rv s="0">
    <fb>1110.4000000000001</fb>
    <v>6</v>
  </rv>
  <rv s="0">
    <fb>1119</fb>
    <v>6</v>
  </rv>
  <rv s="0">
    <fb>1079</fb>
    <v>6</v>
  </rv>
  <rv s="0">
    <fb>1035.3</fb>
    <v>6</v>
  </rv>
  <rv s="0">
    <fb>1002.45</fb>
    <v>6</v>
  </rv>
  <rv s="0">
    <fb>1034.3</fb>
    <v>6</v>
  </rv>
  <rv s="0">
    <fb>966.9</fb>
    <v>6</v>
  </rv>
  <rv s="0">
    <fb>1108.8</fb>
    <v>6</v>
  </rv>
  <rv s="0">
    <fb>1107.9000000000001</fb>
    <v>6</v>
  </rv>
  <rv s="0">
    <fb>1061.5</fb>
    <v>6</v>
  </rv>
  <rv s="0">
    <fb>1052.4000000000001</fb>
    <v>6</v>
  </rv>
  <rv s="0">
    <fb>1039.1500000000001</fb>
    <v>6</v>
  </rv>
  <rv s="0">
    <fb>1015.65</fb>
    <v>6</v>
  </rv>
  <rv s="0">
    <fb>944.75</fb>
    <v>6</v>
  </rv>
  <rv s="0">
    <fb>909.4</fb>
    <v>6</v>
  </rv>
  <rv s="0">
    <fb>937.4</fb>
    <v>6</v>
  </rv>
  <rv s="0">
    <fb>1033.45</fb>
    <v>6</v>
  </rv>
  <rv s="0">
    <fb>1052.05</fb>
    <v>6</v>
  </rv>
  <rv s="0">
    <fb>1046.6500000000001</fb>
    <v>6</v>
  </rv>
  <rv s="0">
    <fb>1029.55</fb>
    <v>6</v>
  </rv>
  <rv s="0">
    <fb>1015.85</fb>
    <v>6</v>
  </rv>
  <rv s="0">
    <fb>999.85</fb>
    <v>6</v>
  </rv>
  <rv s="0">
    <fb>996.85</fb>
    <v>6</v>
  </rv>
  <rv s="0">
    <fb>998.6</fb>
    <v>6</v>
  </rv>
  <rv s="0">
    <fb>1014.75</fb>
    <v>6</v>
  </rv>
  <rv s="0">
    <fb>1002.75</fb>
    <v>6</v>
  </rv>
  <rv s="0">
    <fb>981.45</fb>
    <v>6</v>
  </rv>
  <rv s="0">
    <fb>969.6</fb>
    <v>6</v>
  </rv>
  <rv s="0">
    <fb>1019.7</fb>
    <v>6</v>
  </rv>
  <rv s="0">
    <fb>957.75</fb>
    <v>6</v>
  </rv>
  <rv s="0">
    <fb>928.75</fb>
    <v>6</v>
  </rv>
  <rv s="0">
    <fb>956</fb>
    <v>6</v>
  </rv>
  <rv s="0">
    <fb>980.7</fb>
    <v>6</v>
  </rv>
  <rv s="0">
    <fb>1016.25</fb>
    <v>6</v>
  </rv>
  <rv s="0">
    <fb>1025.75</fb>
    <v>6</v>
  </rv>
  <rv s="0">
    <fb>1041.05</fb>
    <v>6</v>
  </rv>
  <rv s="0">
    <fb>1026.95</fb>
    <v>6</v>
  </rv>
  <rv s="0">
    <fb>1043.05</fb>
    <v>6</v>
  </rv>
  <rv s="0">
    <fb>1060.3</fb>
    <v>6</v>
  </rv>
  <rv s="0">
    <fb>1009.45</fb>
    <v>6</v>
  </rv>
  <rv s="1">
    <v>https://www.bing.com/financeapi/forcetrigger?t=ahgwpr&amp;q=XNSE%3aAPLLTD&amp;form=skydnc</v>
    <v>Learn more on Bing</v>
  </rv>
  <rv s="2">
    <v>en-IN</v>
    <v>ahgwpr</v>
    <v>268435456</v>
    <v>1</v>
    <v>Powered by Refinitiv</v>
    <v>1</v>
    <v>ALEMBIC PHARMACEUTICALS LIMITED (XNSE:APLLTD)</v>
    <v>3</v>
    <v>4</v>
    <v>Finance</v>
    <v>5</v>
    <v>1016.7</v>
    <v>678.3</v>
    <v>0.59989999999999999</v>
    <v>-0.85</v>
    <v>-1.165E-3</v>
    <v>INR</v>
    <v>Alembic Pharmaceuticals Limited is an India-based pharmaceutical company. The Company is engaged in the active pharmaceutical ingredient (API) business and real estate business. Its pharmaceuticals business is engaged in manufacturing and marketing of fermentation and chemistry-based API. The Company is also engaged in research and development activity at Vadodara. The Company’s real estate business is engaged in the construction of residential and commercial real estate projects and project management and marketing consultancy. Its API manufacturing includes estolate, biphenyl valine oxalate, and venlafaxine. Its residential projects include Samsara, Veda, Shangri La, Urban Forest, Veda II, and KIARA. The Company is also engaged power generation through co-generation plants of approximately 11 megawatts. It has approximately four windmills of total five megawatts. The API manufacturing facility is located at Alembic Road, Vadodara, Gujarat. Its subsidiary is Alembic City Limited.</v>
    <v>12160</v>
    <v>National Stock Exchange of India</v>
    <v>XNSE</v>
    <v>XNSE</v>
    <v>Alembic Road, VADODARA, GUJARAT, 390003 IN</v>
    <v>734.95</v>
    <v>Pharmaceuticals</v>
    <v>Stock</v>
    <v>44746.474409722221</v>
    <v>1847</v>
    <v>723.25</v>
    <v>143471400000</v>
    <v>ALEMBIC PHARMACEUTICALS LIMITED</v>
    <v>ALEMBIC PHARMACEUTICALS LIMITED</v>
    <v>728</v>
    <v>26.29</v>
    <v>729.9</v>
    <v>729.05</v>
    <v>196563100</v>
    <v>APLLTD</v>
    <v>ALEMBIC PHARMACEUTICALS LIMITED (XNSE:APLLTD)</v>
    <v>24836</v>
    <v>147700</v>
    <v>2010</v>
  </rv>
  <rv s="3">
    <v>1848</v>
  </rv>
  <rv s="0">
    <fb>993.05</fb>
    <v>6</v>
  </rv>
  <rv s="0">
    <fb>985.55</fb>
    <v>6</v>
  </rv>
  <rv s="0">
    <fb>986.2</fb>
    <v>6</v>
  </rv>
  <rv s="0">
    <fb>986.1</fb>
    <v>6</v>
  </rv>
  <rv s="0">
    <fb>975.65</fb>
    <v>6</v>
  </rv>
  <rv s="0">
    <fb>975.25</fb>
    <v>6</v>
  </rv>
  <rv s="0">
    <fb>965</fb>
    <v>6</v>
  </rv>
  <rv s="0">
    <fb>967.5</fb>
    <v>6</v>
  </rv>
  <rv s="0">
    <fb>965.5</fb>
    <v>6</v>
  </rv>
  <rv s="0">
    <fb>968.6</fb>
    <v>6</v>
  </rv>
  <rv s="0">
    <fb>956.9</fb>
    <v>6</v>
  </rv>
  <rv s="0">
    <fb>939.25</fb>
    <v>6</v>
  </rv>
  <rv s="0">
    <fb>944.6</fb>
    <v>6</v>
  </rv>
  <rv s="0">
    <fb>946</fb>
    <v>6</v>
  </rv>
  <rv s="0">
    <fb>909.8</fb>
    <v>6</v>
  </rv>
  <rv s="0">
    <fb>807.95</fb>
    <v>6</v>
  </rv>
  <rv s="0">
    <fb>795.8</fb>
    <v>6</v>
  </rv>
  <rv s="0">
    <fb>778.1</fb>
    <v>6</v>
  </rv>
  <rv s="0">
    <fb>787.3</fb>
    <v>6</v>
  </rv>
  <rv s="0">
    <fb>781</fb>
    <v>6</v>
  </rv>
  <rv s="0">
    <fb>786.25</fb>
    <v>6</v>
  </rv>
  <rv s="0">
    <fb>786.65</fb>
    <v>6</v>
  </rv>
  <rv s="0">
    <fb>783.45</fb>
    <v>6</v>
  </rv>
  <rv s="0">
    <fb>783.05</fb>
    <v>6</v>
  </rv>
  <rv s="0">
    <fb>772.45</fb>
    <v>6</v>
  </rv>
  <rv s="0">
    <fb>769.15</fb>
    <v>6</v>
  </rv>
  <rv s="0">
    <fb>762.2</fb>
    <v>6</v>
  </rv>
  <rv s="0">
    <fb>757.7</fb>
    <v>6</v>
  </rv>
  <rv s="0">
    <fb>770.05</fb>
    <v>6</v>
  </rv>
  <rv s="0">
    <fb>769.85</fb>
    <v>6</v>
  </rv>
  <rv s="0">
    <fb>770.2</fb>
    <v>6</v>
  </rv>
  <rv s="0">
    <fb>762.7</fb>
    <v>6</v>
  </rv>
  <rv s="0">
    <fb>738.65</fb>
    <v>6</v>
  </rv>
  <rv s="0">
    <fb>734.55</fb>
    <v>6</v>
  </rv>
  <rv s="0">
    <fb>739.35</fb>
    <v>6</v>
  </rv>
  <rv s="0">
    <fb>747.45</fb>
    <v>6</v>
  </rv>
  <rv s="0">
    <fb>735.85</fb>
    <v>6</v>
  </rv>
  <rv s="0">
    <fb>746.15</fb>
    <v>6</v>
  </rv>
  <rv s="0">
    <fb>751.25</fb>
    <v>6</v>
  </rv>
  <rv s="0">
    <fb>751.35</fb>
    <v>6</v>
  </rv>
  <rv s="0">
    <fb>755.2</fb>
    <v>6</v>
  </rv>
  <rv s="0">
    <fb>777.6</fb>
    <v>6</v>
  </rv>
  <rv s="0">
    <fb>774.75</fb>
    <v>6</v>
  </rv>
  <rv s="0">
    <fb>779.5</fb>
    <v>6</v>
  </rv>
  <rv s="0">
    <fb>767.2</fb>
    <v>6</v>
  </rv>
  <rv s="0">
    <fb>765.45</fb>
    <v>6</v>
  </rv>
  <rv s="0">
    <fb>765.8</fb>
    <v>6</v>
  </rv>
  <rv s="0">
    <fb>773.4</fb>
    <v>6</v>
  </rv>
  <rv s="0">
    <fb>780.2</fb>
    <v>6</v>
  </rv>
  <rv s="0">
    <fb>789.75</fb>
    <v>6</v>
  </rv>
  <rv s="0">
    <fb>783</fb>
    <v>6</v>
  </rv>
  <rv s="0">
    <fb>778.25</fb>
    <v>6</v>
  </rv>
  <rv s="0">
    <fb>781.7</fb>
    <v>6</v>
  </rv>
  <rv s="0">
    <fb>781.4</fb>
    <v>6</v>
  </rv>
  <rv s="0">
    <fb>813.35</fb>
    <v>6</v>
  </rv>
  <rv s="0">
    <fb>820.25</fb>
    <v>6</v>
  </rv>
  <rv s="0">
    <fb>791.15</fb>
    <v>6</v>
  </rv>
  <rv s="0">
    <fb>788.25</fb>
    <v>6</v>
  </rv>
  <rv s="0">
    <fb>781.35</fb>
    <v>6</v>
  </rv>
  <rv s="0">
    <fb>794.75</fb>
    <v>6</v>
  </rv>
  <rv s="0">
    <fb>789.1</fb>
    <v>6</v>
  </rv>
  <rv s="0">
    <fb>788.15</fb>
    <v>6</v>
  </rv>
  <rv s="0">
    <fb>794.7</fb>
    <v>6</v>
  </rv>
  <rv s="0">
    <fb>787.4</fb>
    <v>6</v>
  </rv>
  <rv s="0">
    <fb>778.7</fb>
    <v>6</v>
  </rv>
  <rv s="0">
    <fb>777.9</fb>
    <v>6</v>
  </rv>
  <rv s="0">
    <fb>777</fb>
    <v>6</v>
  </rv>
  <rv s="0">
    <fb>820.05</fb>
    <v>6</v>
  </rv>
  <rv s="0">
    <fb>822.45</fb>
    <v>6</v>
  </rv>
  <rv s="0">
    <fb>816.05</fb>
    <v>6</v>
  </rv>
  <rv s="0">
    <fb>806.6</fb>
    <v>6</v>
  </rv>
  <rv s="0">
    <fb>811.2</fb>
    <v>6</v>
  </rv>
  <rv s="0">
    <fb>794.1</fb>
    <v>6</v>
  </rv>
  <rv s="0">
    <fb>776.7</fb>
    <v>6</v>
  </rv>
  <rv s="0">
    <fb>788.05</fb>
    <v>6</v>
  </rv>
  <rv s="0">
    <fb>767.75</fb>
    <v>6</v>
  </rv>
  <rv s="0">
    <fb>761.55</fb>
    <v>6</v>
  </rv>
  <rv s="0">
    <fb>756.95</fb>
    <v>6</v>
  </rv>
  <rv s="0">
    <fb>756.8</fb>
    <v>6</v>
  </rv>
  <rv s="0">
    <fb>744.7</fb>
    <v>6</v>
  </rv>
  <rv s="0">
    <fb>777.15</fb>
    <v>6</v>
  </rv>
  <rv s="0">
    <fb>779.35</fb>
    <v>6</v>
  </rv>
  <rv s="0">
    <fb>778.85</fb>
    <v>6</v>
  </rv>
  <rv s="0">
    <fb>773.15</fb>
    <v>6</v>
  </rv>
  <rv s="0">
    <fb>778.05</fb>
    <v>6</v>
  </rv>
  <rv s="0">
    <fb>786.3</fb>
    <v>6</v>
  </rv>
  <rv s="0">
    <fb>780.35</fb>
    <v>6</v>
  </rv>
  <rv s="0">
    <fb>795.2</fb>
    <v>6</v>
  </rv>
  <rv s="0">
    <fb>769.3</fb>
    <v>6</v>
  </rv>
  <rv s="0">
    <fb>780.45</fb>
    <v>6</v>
  </rv>
  <rv s="0">
    <fb>786.35</fb>
    <v>6</v>
  </rv>
  <rv s="0">
    <fb>787</fb>
    <v>6</v>
  </rv>
  <rv s="0">
    <fb>785.7</fb>
    <v>6</v>
  </rv>
  <rv s="0">
    <fb>760</fb>
    <v>6</v>
  </rv>
  <rv s="0">
    <fb>735.75</fb>
    <v>6</v>
  </rv>
  <rv s="0">
    <fb>764.2</fb>
    <v>6</v>
  </rv>
  <rv s="0">
    <fb>780.85</fb>
    <v>6</v>
  </rv>
  <rv s="0">
    <fb>789.3</fb>
    <v>6</v>
  </rv>
  <rv s="0">
    <fb>796.6</fb>
    <v>6</v>
  </rv>
  <rv s="0">
    <fb>799.7</fb>
    <v>6</v>
  </rv>
  <rv s="0">
    <fb>806.7</fb>
    <v>6</v>
  </rv>
  <rv s="0">
    <fb>815.5</fb>
    <v>6</v>
  </rv>
  <rv s="0">
    <fb>803.6</fb>
    <v>6</v>
  </rv>
  <rv s="0">
    <fb>807.8</fb>
    <v>6</v>
  </rv>
  <rv s="0">
    <fb>805.5</fb>
    <v>6</v>
  </rv>
  <rv s="0">
    <fb>791.9</fb>
    <v>6</v>
  </rv>
  <rv s="0">
    <fb>817.85</fb>
    <v>6</v>
  </rv>
  <rv s="0">
    <fb>809.65</fb>
    <v>6</v>
  </rv>
  <rv s="0">
    <fb>810.65</fb>
    <v>6</v>
  </rv>
  <rv s="0">
    <fb>795.9</fb>
    <v>6</v>
  </rv>
  <rv s="0">
    <fb>797.05</fb>
    <v>6</v>
  </rv>
  <rv s="0">
    <fb>792.8</fb>
    <v>6</v>
  </rv>
  <rv s="0">
    <fb>774.7</fb>
    <v>6</v>
  </rv>
  <rv s="0">
    <fb>748.1</fb>
    <v>6</v>
  </rv>
  <rv s="0">
    <fb>764.25</fb>
    <v>6</v>
  </rv>
  <rv s="0">
    <fb>755.8</fb>
    <v>6</v>
  </rv>
  <rv s="0">
    <fb>784.6</fb>
    <v>6</v>
  </rv>
  <rv s="0">
    <fb>783.95</fb>
    <v>6</v>
  </rv>
  <rv s="0">
    <fb>768.2</fb>
    <v>6</v>
  </rv>
  <rv s="0">
    <fb>797.55</fb>
    <v>6</v>
  </rv>
  <rv s="0">
    <fb>804.8</fb>
    <v>6</v>
  </rv>
  <rv s="0">
    <fb>801.9</fb>
    <v>6</v>
  </rv>
  <rv s="0">
    <fb>808</fb>
    <v>6</v>
  </rv>
  <rv s="0">
    <fb>841.25</fb>
    <v>6</v>
  </rv>
  <rv s="0">
    <fb>816.55</fb>
    <v>6</v>
  </rv>
  <rv s="0">
    <fb>823.65</fb>
    <v>6</v>
  </rv>
  <rv s="0">
    <fb>818.85</fb>
    <v>6</v>
  </rv>
  <rv s="0">
    <fb>807</fb>
    <v>6</v>
  </rv>
  <rv s="0">
    <fb>805.65</fb>
    <v>6</v>
  </rv>
  <rv s="0">
    <fb>802.7</fb>
    <v>6</v>
  </rv>
  <rv s="0">
    <fb>799</fb>
    <v>6</v>
  </rv>
  <rv s="0">
    <fb>787.6</fb>
    <v>6</v>
  </rv>
  <rv s="0">
    <fb>789.35</fb>
    <v>6</v>
  </rv>
  <rv s="0">
    <fb>782.6</fb>
    <v>6</v>
  </rv>
  <rv s="0">
    <fb>774.1</fb>
    <v>6</v>
  </rv>
  <rv s="0">
    <fb>756</fb>
    <v>6</v>
  </rv>
  <rv s="0">
    <fb>736.05</fb>
    <v>6</v>
  </rv>
  <rv s="0">
    <fb>746.05</fb>
    <v>6</v>
  </rv>
  <rv s="0">
    <fb>756.75</fb>
    <v>6</v>
  </rv>
  <rv s="0">
    <fb>762.25</fb>
    <v>6</v>
  </rv>
  <rv s="0">
    <fb>773.25</fb>
    <v>6</v>
  </rv>
  <rv s="0">
    <fb>747.55</fb>
    <v>6</v>
  </rv>
  <rv s="0">
    <fb>732.75</fb>
    <v>6</v>
  </rv>
  <rv s="0">
    <fb>731.5</fb>
    <v>6</v>
  </rv>
  <rv s="0">
    <fb>753.65</fb>
    <v>6</v>
  </rv>
  <rv s="0">
    <fb>758.45</fb>
    <v>6</v>
  </rv>
  <rv s="0">
    <fb>752.4</fb>
    <v>6</v>
  </rv>
  <rv s="0">
    <fb>736.7</fb>
    <v>6</v>
  </rv>
  <rv s="0">
    <fb>743.45</fb>
    <v>6</v>
  </rv>
  <rv s="0">
    <fb>736</fb>
    <v>6</v>
  </rv>
  <rv s="0">
    <fb>714.7</fb>
    <v>6</v>
  </rv>
  <rv s="0">
    <fb>700.2</fb>
    <v>6</v>
  </rv>
  <rv s="0">
    <fb>691.9</fb>
    <v>6</v>
  </rv>
  <rv s="0">
    <fb>693.55</fb>
    <v>6</v>
  </rv>
  <rv s="0">
    <fb>718.55</fb>
    <v>6</v>
  </rv>
  <rv s="0">
    <fb>702.45</fb>
    <v>6</v>
  </rv>
  <rv s="0">
    <fb>725.75</fb>
    <v>6</v>
  </rv>
  <rv s="0">
    <fb>725.3</fb>
    <v>6</v>
  </rv>
  <rv s="0">
    <fb>735.6</fb>
    <v>6</v>
  </rv>
  <rv s="0">
    <fb>732.45</fb>
    <v>6</v>
  </rv>
  <rv s="0">
    <fb>712.25</fb>
    <v>6</v>
  </rv>
  <rv s="0">
    <fb>709.65</fb>
    <v>6</v>
  </rv>
  <rv s="0">
    <fb>716</fb>
    <v>6</v>
  </rv>
  <rv s="0">
    <fb>722.15</fb>
    <v>6</v>
  </rv>
  <rv s="0">
    <fb>722.8</fb>
    <v>6</v>
  </rv>
  <rv s="0">
    <fb>733.8</fb>
    <v>6</v>
  </rv>
  <rv s="0">
    <fb>728.7</fb>
    <v>6</v>
  </rv>
  <rv s="0">
    <fb>732.55</fb>
    <v>6</v>
  </rv>
  <rv s="0">
    <fb>734.25</fb>
    <v>6</v>
  </rv>
  <rv s="0">
    <fb>726.4</fb>
    <v>6</v>
  </rv>
  <rv s="0">
    <fb>753.85</fb>
    <v>6</v>
  </rv>
  <rv s="0">
    <fb>735.7</fb>
    <v>6</v>
  </rv>
  <rv s="0">
    <fb>737.1</fb>
    <v>6</v>
  </rv>
  <rv s="0">
    <fb>765.35</fb>
    <v>6</v>
  </rv>
  <rv s="0">
    <fb>757.6</fb>
    <v>6</v>
  </rv>
  <rv s="0">
    <fb>761.6</fb>
    <v>6</v>
  </rv>
  <rv s="0">
    <fb>760.25</fb>
    <v>6</v>
  </rv>
  <rv s="0">
    <fb>751.95</fb>
    <v>6</v>
  </rv>
  <rv s="0">
    <fb>741.6</fb>
    <v>6</v>
  </rv>
  <rv s="0">
    <fb>752.65</fb>
    <v>6</v>
  </rv>
  <rv s="0">
    <fb>759.05</fb>
    <v>6</v>
  </rv>
  <rv s="0">
    <fb>760.05</fb>
    <v>6</v>
  </rv>
  <rv s="0">
    <fb>774.85</fb>
    <v>6</v>
  </rv>
  <rv s="0">
    <fb>771.55</fb>
    <v>6</v>
  </rv>
  <rv s="0">
    <fb>775.7</fb>
    <v>6</v>
  </rv>
  <rv s="0">
    <fb>768.3</fb>
    <v>6</v>
  </rv>
  <rv s="0">
    <fb>770.15</fb>
    <v>6</v>
  </rv>
  <rv s="0">
    <fb>775.15</fb>
    <v>6</v>
  </rv>
  <rv s="0">
    <fb>749.7</fb>
    <v>6</v>
  </rv>
  <rv s="0">
    <fb>758.1</fb>
    <v>6</v>
  </rv>
  <rv s="0">
    <fb>771.1</fb>
    <v>6</v>
  </rv>
  <rv s="0">
    <fb>766.65</fb>
    <v>6</v>
  </rv>
  <rv s="0">
    <fb>765.05</fb>
    <v>6</v>
  </rv>
  <rv s="0">
    <fb>782.15</fb>
    <v>6</v>
  </rv>
  <rv s="0">
    <fb>784.35</fb>
    <v>6</v>
  </rv>
  <rv s="0">
    <fb>785.05</fb>
    <v>6</v>
  </rv>
  <rv s="0">
    <fb>781.15</fb>
    <v>6</v>
  </rv>
  <rv s="0">
    <fb>786.6</fb>
    <v>6</v>
  </rv>
  <rv s="0">
    <fb>733.85</fb>
    <v>6</v>
  </rv>
  <rv s="0">
    <fb>729.7</fb>
    <v>6</v>
  </rv>
  <rv s="0">
    <fb>725</fb>
    <v>6</v>
  </rv>
  <rv s="0">
    <fb>725.6</fb>
    <v>6</v>
  </rv>
  <rv s="0">
    <fb>719.25</fb>
    <v>6</v>
  </rv>
  <rv s="0">
    <fb>727.6</fb>
    <v>6</v>
  </rv>
  <rv s="0">
    <fb>741.55</fb>
    <v>6</v>
  </rv>
  <rv s="0">
    <fb>739.15</fb>
    <v>6</v>
  </rv>
  <rv s="0">
    <fb>748.05</fb>
    <v>6</v>
  </rv>
  <rv s="0">
    <fb>750.3</fb>
    <v>6</v>
  </rv>
  <rv s="0">
    <fb>733.2</fb>
    <v>6</v>
  </rv>
  <rv s="0">
    <fb>753.5</fb>
    <v>6</v>
  </rv>
  <rv s="0">
    <fb>761.5</fb>
    <v>6</v>
  </rv>
  <rv s="0">
    <fb>757.05</fb>
    <v>6</v>
  </rv>
  <rv s="0">
    <fb>739.3</fb>
    <v>6</v>
  </rv>
  <rv s="0">
    <fb>738.25</fb>
    <v>6</v>
  </rv>
  <rv s="0">
    <fb>733.7</fb>
    <v>6</v>
  </rv>
  <rv s="0">
    <fb>736.55</fb>
    <v>6</v>
  </rv>
  <rv s="0">
    <fb>732</fb>
    <v>6</v>
  </rv>
  <rv s="0">
    <fb>722.45</fb>
    <v>6</v>
  </rv>
  <rv s="0">
    <fb>733.25</fb>
    <v>6</v>
  </rv>
  <rv s="0">
    <fb>730.9</fb>
    <v>6</v>
  </rv>
  <rv s="0">
    <fb>730.4</fb>
    <v>6</v>
  </rv>
  <rv s="0">
    <fb>724.6</fb>
    <v>6</v>
  </rv>
  <rv s="0">
    <fb>732.2</fb>
    <v>6</v>
  </rv>
  <rv s="0">
    <fb>731.65</fb>
    <v>6</v>
  </rv>
  <rv s="0">
    <fb>721.3</fb>
    <v>6</v>
  </rv>
  <rv s="0">
    <fb>727.35</fb>
    <v>6</v>
  </rv>
  <rv s="0">
    <fb>736.85</fb>
    <v>6</v>
  </rv>
  <rv s="0">
    <fb>725.05</fb>
    <v>6</v>
  </rv>
  <rv s="0">
    <fb>720.6</fb>
    <v>6</v>
  </rv>
  <rv s="0">
    <fb>710.45</fb>
    <v>6</v>
  </rv>
  <rv s="0">
    <fb>727.55</fb>
    <v>6</v>
  </rv>
  <rv s="0">
    <fb>718.7</fb>
    <v>6</v>
  </rv>
  <rv s="0">
    <fb>724.75</fb>
    <v>6</v>
  </rv>
  <rv s="0">
    <fb>726.6</fb>
    <v>6</v>
  </rv>
  <rv s="0">
    <fb>748.8</fb>
    <v>6</v>
  </rv>
  <rv s="0">
    <fb>738.2</fb>
    <v>6</v>
  </rv>
  <rv s="0">
    <fb>739.05</fb>
    <v>6</v>
  </rv>
  <rv s="0">
    <fb>728.25</fb>
    <v>6</v>
  </rv>
  <rv s="0">
    <fb>729.9</fb>
    <v>6</v>
  </rv>
  <rv s="1">
    <v>https://www.bing.com/financeapi/forcetrigger?t=ahguzr&amp;q=XNSE%3aAMARAJABAT&amp;form=skydnc</v>
    <v>Learn more on Bing</v>
  </rv>
  <rv s="2">
    <v>en-IN</v>
    <v>ahguzr</v>
    <v>268435456</v>
    <v>1</v>
    <v>Powered by Refinitiv</v>
    <v>1</v>
    <v>AMARA RAJA BATTERIES LIMITED (XNSE:AMARAJABAT)</v>
    <v>3</v>
    <v>4</v>
    <v>Finance</v>
    <v>5</v>
    <v>781.6</v>
    <v>438.05</v>
    <v>0.88229999999999997</v>
    <v>2.15</v>
    <v>4.5830000000000003E-3</v>
    <v>INR</v>
    <v>Amara Raja Batteries Limited is an India-based manufacturer of lead-acid storage batteries for industrial and automotive applications in the Indian battery industry. The Company's Industrial battery division is the supplier to telecom service providers, telecom equipment manufacturers, the uninterruptible power supply (UPS) sector (original equipment manufacturers (OEM) and replacement), Indian railways and to the power, oil and gas, among other industry segments. Its industrial battery brands consist of PowerStack, Amaron Volt, Amaron Sleek, Amaron Brute, Amaron Solar and Amaron Quanta. The Company's Automotive battery division manufactures automotive batteries under the brands, AMARON and PowerZone, which are distributed through its pan-India sales and service retail network. The Company supplies automotive batteries under OE relationships to various automotive companies. Its industrial and automotive batteries are exported to countries in the Indian Ocean Rim.</v>
    <v>10605</v>
    <v>National Stock Exchange of India</v>
    <v>XNSE</v>
    <v>XNSE</v>
    <v>Terminal A, 1-18/1/AMR/NR, Nanakramguda, Gachibowli, HYDERABAD, TELANGANA, 500032 IN</v>
    <v>472.7</v>
    <v>Machinery, Equipment &amp; Components</v>
    <v>Stock</v>
    <v>44746.474409722221</v>
    <v>2089</v>
    <v>464.4</v>
    <v>80136690000</v>
    <v>AMARA RAJA BATTERIES LIMITED</v>
    <v>AMARA RAJA BATTERIES LIMITED</v>
    <v>469.15</v>
    <v>15.63</v>
    <v>469.15</v>
    <v>471.3</v>
    <v>170812500</v>
    <v>AMARAJABAT</v>
    <v>AMARA RAJA BATTERIES LIMITED (XNSE:AMARAJABAT)</v>
    <v>417911</v>
    <v>363400</v>
    <v>1985</v>
  </rv>
  <rv s="3">
    <v>2090</v>
  </rv>
  <rv s="0">
    <fb>749.75</fb>
    <v>6</v>
  </rv>
  <rv s="0">
    <fb>744.2</fb>
    <v>6</v>
  </rv>
  <rv s="0">
    <fb>738.35</fb>
    <v>6</v>
  </rv>
  <rv s="0">
    <fb>738.45</fb>
    <v>6</v>
  </rv>
  <rv s="0">
    <fb>739.7</fb>
    <v>6</v>
  </rv>
  <rv s="0">
    <fb>737.95</fb>
    <v>6</v>
  </rv>
  <rv s="0">
    <fb>737.3</fb>
    <v>6</v>
  </rv>
  <rv s="0">
    <fb>733.05</fb>
    <v>6</v>
  </rv>
  <rv s="0">
    <fb>727.85</fb>
    <v>6</v>
  </rv>
  <rv s="0">
    <fb>722.3</fb>
    <v>6</v>
  </rv>
  <rv s="0">
    <fb>713.35</fb>
    <v>6</v>
  </rv>
  <rv s="0">
    <fb>721.8</fb>
    <v>6</v>
  </rv>
  <rv s="0">
    <fb>723.25</fb>
    <v>6</v>
  </rv>
  <rv s="0">
    <fb>724.2</fb>
    <v>6</v>
  </rv>
  <rv s="0">
    <fb>718.3</fb>
    <v>6</v>
  </rv>
  <rv s="0">
    <fb>713.4</fb>
    <v>6</v>
  </rv>
  <rv s="0">
    <fb>694.85</fb>
    <v>6</v>
  </rv>
  <rv s="0">
    <fb>719.85</fb>
    <v>6</v>
  </rv>
  <rv s="0">
    <fb>720.45</fb>
    <v>6</v>
  </rv>
  <rv s="0">
    <fb>724.45</fb>
    <v>6</v>
  </rv>
  <rv s="0">
    <fb>721.15</fb>
    <v>6</v>
  </rv>
  <rv s="0">
    <fb>717.8</fb>
    <v>6</v>
  </rv>
  <rv s="0">
    <fb>731.3</fb>
    <v>6</v>
  </rv>
  <rv s="0">
    <fb>728.6</fb>
    <v>6</v>
  </rv>
  <rv s="0">
    <fb>723.4</fb>
    <v>6</v>
  </rv>
  <rv s="0">
    <fb>719.3</fb>
    <v>6</v>
  </rv>
  <rv s="0">
    <fb>729.5</fb>
    <v>6</v>
  </rv>
  <rv s="0">
    <fb>729.25</fb>
    <v>6</v>
  </rv>
  <rv s="0">
    <fb>720.4</fb>
    <v>6</v>
  </rv>
  <rv s="0">
    <fb>711.2</fb>
    <v>6</v>
  </rv>
  <rv s="0">
    <fb>711.5</fb>
    <v>6</v>
  </rv>
  <rv s="0">
    <fb>697.25</fb>
    <v>6</v>
  </rv>
  <rv s="0">
    <fb>680.5</fb>
    <v>6</v>
  </rv>
  <rv s="0">
    <fb>685.95</fb>
    <v>6</v>
  </rv>
  <rv s="0">
    <fb>675.35</fb>
    <v>6</v>
  </rv>
  <rv s="0">
    <fb>666.3</fb>
    <v>6</v>
  </rv>
  <rv s="0">
    <fb>682.85</fb>
    <v>6</v>
  </rv>
  <rv s="0">
    <fb>694</fb>
    <v>6</v>
  </rv>
  <rv s="0">
    <fb>699.25</fb>
    <v>6</v>
  </rv>
  <rv s="0">
    <fb>712.1</fb>
    <v>6</v>
  </rv>
  <rv s="0">
    <fb>720.2</fb>
    <v>6</v>
  </rv>
  <rv s="0">
    <fb>721.65</fb>
    <v>6</v>
  </rv>
  <rv s="0">
    <fb>720.35</fb>
    <v>6</v>
  </rv>
  <rv s="0">
    <fb>719.7</fb>
    <v>6</v>
  </rv>
  <rv s="0">
    <fb>721.35</fb>
    <v>6</v>
  </rv>
  <rv s="0">
    <fb>718.05</fb>
    <v>6</v>
  </rv>
  <rv s="0">
    <fb>742.25</fb>
    <v>6</v>
  </rv>
  <rv s="0">
    <fb>737.35</fb>
    <v>6</v>
  </rv>
  <rv s="0">
    <fb>728.45</fb>
    <v>6</v>
  </rv>
  <rv s="0">
    <fb>729.2</fb>
    <v>6</v>
  </rv>
  <rv s="0">
    <fb>736.3</fb>
    <v>6</v>
  </rv>
  <rv s="0">
    <fb>735.8</fb>
    <v>6</v>
  </rv>
  <rv s="0">
    <fb>762.85</fb>
    <v>6</v>
  </rv>
  <rv s="0">
    <fb>753.35</fb>
    <v>6</v>
  </rv>
  <rv s="0">
    <fb>756.55</fb>
    <v>6</v>
  </rv>
  <rv s="0">
    <fb>749.8</fb>
    <v>6</v>
  </rv>
  <rv s="0">
    <fb>766.8</fb>
    <v>6</v>
  </rv>
  <rv s="0">
    <fb>766.05</fb>
    <v>6</v>
  </rv>
  <rv s="0">
    <fb>765.5</fb>
    <v>6</v>
  </rv>
  <rv s="0">
    <fb>758.7</fb>
    <v>6</v>
  </rv>
  <rv s="0">
    <fb>770.55</fb>
    <v>6</v>
  </rv>
  <rv s="0">
    <fb>767.5</fb>
    <v>6</v>
  </rv>
  <rv s="0">
    <fb>765.75</fb>
    <v>6</v>
  </rv>
  <rv s="0">
    <fb>760.15</fb>
    <v>6</v>
  </rv>
  <rv s="0">
    <fb>726.75</fb>
    <v>6</v>
  </rv>
  <rv s="0">
    <fb>708.85</fb>
    <v>6</v>
  </rv>
  <rv s="0">
    <fb>704.05</fb>
    <v>6</v>
  </rv>
  <rv s="0">
    <fb>695.2</fb>
    <v>6</v>
  </rv>
  <rv s="0">
    <fb>698.95</fb>
    <v>6</v>
  </rv>
  <rv s="0">
    <fb>690.7</fb>
    <v>6</v>
  </rv>
  <rv s="0">
    <fb>699.85</fb>
    <v>6</v>
  </rv>
  <rv s="0">
    <fb>699.35</fb>
    <v>6</v>
  </rv>
  <rv s="0">
    <fb>685.35</fb>
    <v>6</v>
  </rv>
  <rv s="0">
    <fb>680.65</fb>
    <v>6</v>
  </rv>
  <rv s="0">
    <fb>701.65</fb>
    <v>6</v>
  </rv>
  <rv s="0">
    <fb>705.05</fb>
    <v>6</v>
  </rv>
  <rv s="0">
    <fb>694.55</fb>
    <v>6</v>
  </rv>
  <rv s="0">
    <fb>703</fb>
    <v>6</v>
  </rv>
  <rv s="0">
    <fb>706.25</fb>
    <v>6</v>
  </rv>
  <rv s="0">
    <fb>707.05</fb>
    <v>6</v>
  </rv>
  <rv s="0">
    <fb>706.55</fb>
    <v>6</v>
  </rv>
  <rv s="0">
    <fb>698.05</fb>
    <v>6</v>
  </rv>
  <rv s="0">
    <fb>696.7</fb>
    <v>6</v>
  </rv>
  <rv s="0">
    <fb>685</fb>
    <v>6</v>
  </rv>
  <rv s="0">
    <fb>675.1</fb>
    <v>6</v>
  </rv>
  <rv s="0">
    <fb>665.55</fb>
    <v>6</v>
  </rv>
  <rv s="0">
    <fb>648.45000000000005</fb>
    <v>6</v>
  </rv>
  <rv s="0">
    <fb>629.5</fb>
    <v>6</v>
  </rv>
  <rv s="0">
    <fb>640.20000000000005</fb>
    <v>6</v>
  </rv>
  <rv s="0">
    <fb>634.54999999999995</fb>
    <v>6</v>
  </rv>
  <rv s="0">
    <fb>624.20000000000005</fb>
    <v>6</v>
  </rv>
  <rv s="0">
    <fb>624.4</fb>
    <v>6</v>
  </rv>
  <rv s="0">
    <fb>610.79999999999995</fb>
    <v>6</v>
  </rv>
  <rv s="0">
    <fb>617.9</fb>
    <v>6</v>
  </rv>
  <rv s="0">
    <fb>620.35</fb>
    <v>6</v>
  </rv>
  <rv s="0">
    <fb>627.15</fb>
    <v>6</v>
  </rv>
  <rv s="0">
    <fb>631.65</fb>
    <v>6</v>
  </rv>
  <rv s="0">
    <fb>625.6</fb>
    <v>6</v>
  </rv>
  <rv s="0">
    <fb>632.20000000000005</fb>
    <v>6</v>
  </rv>
  <rv s="0">
    <fb>635.75</fb>
    <v>6</v>
  </rv>
  <rv s="0">
    <fb>639.1</fb>
    <v>6</v>
  </rv>
  <rv s="0">
    <fb>643.9</fb>
    <v>6</v>
  </rv>
  <rv s="0">
    <fb>637.15</fb>
    <v>6</v>
  </rv>
  <rv s="0">
    <fb>638.54999999999995</fb>
    <v>6</v>
  </rv>
  <rv s="0">
    <fb>630.5</fb>
    <v>6</v>
  </rv>
  <rv s="0">
    <fb>627.75</fb>
    <v>6</v>
  </rv>
  <rv s="0">
    <fb>618.29999999999995</fb>
    <v>6</v>
  </rv>
  <rv s="0">
    <fb>591.4</fb>
    <v>6</v>
  </rv>
  <rv s="0">
    <fb>604</fb>
    <v>6</v>
  </rv>
  <rv s="0">
    <fb>608.5</fb>
    <v>6</v>
  </rv>
  <rv s="0">
    <fb>620.9</fb>
    <v>6</v>
  </rv>
  <rv s="0">
    <fb>611.04999999999995</fb>
    <v>6</v>
  </rv>
  <rv s="0">
    <fb>609.04999999999995</fb>
    <v>6</v>
  </rv>
  <rv s="0">
    <fb>617.79999999999995</fb>
    <v>6</v>
  </rv>
  <rv s="0">
    <fb>623.35</fb>
    <v>6</v>
  </rv>
  <rv s="0">
    <fb>618.79999999999995</fb>
    <v>6</v>
  </rv>
  <rv s="0">
    <fb>638.04999999999995</fb>
    <v>6</v>
  </rv>
  <rv s="0">
    <fb>636.45000000000005</fb>
    <v>6</v>
  </rv>
  <rv s="0">
    <fb>634.6</fb>
    <v>6</v>
  </rv>
  <rv s="0">
    <fb>633.79999999999995</fb>
    <v>6</v>
  </rv>
  <rv s="0">
    <fb>629.9</fb>
    <v>6</v>
  </rv>
  <rv s="0">
    <fb>635.79999999999995</fb>
    <v>6</v>
  </rv>
  <rv s="0">
    <fb>634.29999999999995</fb>
    <v>6</v>
  </rv>
  <rv s="0">
    <fb>631.35</fb>
    <v>6</v>
  </rv>
  <rv s="0">
    <fb>642.79999999999995</fb>
    <v>6</v>
  </rv>
  <rv s="0">
    <fb>639.04999999999995</fb>
    <v>6</v>
  </rv>
  <rv s="0">
    <fb>657.65</fb>
    <v>6</v>
  </rv>
  <rv s="0">
    <fb>643.75</fb>
    <v>6</v>
  </rv>
  <rv s="0">
    <fb>646.25</fb>
    <v>6</v>
  </rv>
  <rv s="0">
    <fb>633.1</fb>
    <v>6</v>
  </rv>
  <rv s="0">
    <fb>614.1</fb>
    <v>6</v>
  </rv>
  <rv s="0">
    <fb>601.1</fb>
    <v>6</v>
  </rv>
  <rv s="0">
    <fb>606.6</fb>
    <v>6</v>
  </rv>
  <rv s="0">
    <fb>599</fb>
    <v>6</v>
  </rv>
  <rv s="0">
    <fb>614.15</fb>
    <v>6</v>
  </rv>
  <rv s="0">
    <fb>619.20000000000005</fb>
    <v>6</v>
  </rv>
  <rv s="0">
    <fb>625.85</fb>
    <v>6</v>
  </rv>
  <rv s="0">
    <fb>638.15</fb>
    <v>6</v>
  </rv>
  <rv s="0">
    <fb>638.6</fb>
    <v>6</v>
  </rv>
  <rv s="0">
    <fb>630</fb>
    <v>6</v>
  </rv>
  <rv s="0">
    <fb>615.6</fb>
    <v>6</v>
  </rv>
  <rv s="0">
    <fb>621.9</fb>
    <v>6</v>
  </rv>
  <rv s="0">
    <fb>620.25</fb>
    <v>6</v>
  </rv>
  <rv s="0">
    <fb>607.6</fb>
    <v>6</v>
  </rv>
  <rv s="0">
    <fb>577.29999999999995</fb>
    <v>6</v>
  </rv>
  <rv s="0">
    <fb>591.75</fb>
    <v>6</v>
  </rv>
  <rv s="0">
    <fb>600.20000000000005</fb>
    <v>6</v>
  </rv>
  <rv s="0">
    <fb>596.95000000000005</fb>
    <v>6</v>
  </rv>
  <rv s="0">
    <fb>595.95000000000005</fb>
    <v>6</v>
  </rv>
  <rv s="0">
    <fb>594</fb>
    <v>6</v>
  </rv>
  <rv s="0">
    <fb>581.15</fb>
    <v>6</v>
  </rv>
  <rv s="0">
    <fb>586.75</fb>
    <v>6</v>
  </rv>
  <rv s="0">
    <fb>523.70000000000005</fb>
    <v>6</v>
  </rv>
  <rv s="0">
    <fb>553.1</fb>
    <v>6</v>
  </rv>
  <rv s="0">
    <fb>560.85</fb>
    <v>6</v>
  </rv>
  <rv s="0">
    <fb>561.6</fb>
    <v>6</v>
  </rv>
  <rv s="0">
    <fb>561.25</fb>
    <v>6</v>
  </rv>
  <rv s="0">
    <fb>555.20000000000005</fb>
    <v>6</v>
  </rv>
  <rv s="0">
    <fb>547.70000000000005</fb>
    <v>6</v>
  </rv>
  <rv s="0">
    <fb>557.54999999999995</fb>
    <v>6</v>
  </rv>
  <rv s="0">
    <fb>564.85</fb>
    <v>6</v>
  </rv>
  <rv s="0">
    <fb>574.65</fb>
    <v>6</v>
  </rv>
  <rv s="0">
    <fb>575.25</fb>
    <v>6</v>
  </rv>
  <rv s="0">
    <fb>575.5</fb>
    <v>6</v>
  </rv>
  <rv s="0">
    <fb>569.95000000000005</fb>
    <v>6</v>
  </rv>
  <rv s="0">
    <fb>581.65</fb>
    <v>6</v>
  </rv>
  <rv s="0">
    <fb>579.75</fb>
    <v>6</v>
  </rv>
  <rv s="0">
    <fb>579.95000000000005</fb>
    <v>6</v>
  </rv>
  <rv s="0">
    <fb>578.65</fb>
    <v>6</v>
  </rv>
  <rv s="0">
    <fb>576.6</fb>
    <v>6</v>
  </rv>
  <rv s="0">
    <fb>568</fb>
    <v>6</v>
  </rv>
  <rv s="0">
    <fb>556.29999999999995</fb>
    <v>6</v>
  </rv>
  <rv s="0">
    <fb>541.79999999999995</fb>
    <v>6</v>
  </rv>
  <rv s="0">
    <fb>540</fb>
    <v>6</v>
  </rv>
  <rv s="0">
    <fb>536.85</fb>
    <v>6</v>
  </rv>
  <rv s="0">
    <fb>536.4</fb>
    <v>6</v>
  </rv>
  <rv s="0">
    <fb>558.35</fb>
    <v>6</v>
  </rv>
  <rv s="0">
    <fb>565.79999999999995</fb>
    <v>6</v>
  </rv>
  <rv s="0">
    <fb>577.15</fb>
    <v>6</v>
  </rv>
  <rv s="0">
    <fb>574.29999999999995</fb>
    <v>6</v>
  </rv>
  <rv s="0">
    <fb>571.15</fb>
    <v>6</v>
  </rv>
  <rv s="0">
    <fb>573.85</fb>
    <v>6</v>
  </rv>
  <rv s="0">
    <fb>568.5</fb>
    <v>6</v>
  </rv>
  <rv s="0">
    <fb>569.70000000000005</fb>
    <v>6</v>
  </rv>
  <rv s="0">
    <fb>568.45000000000005</fb>
    <v>6</v>
  </rv>
  <rv s="0">
    <fb>559.35</fb>
    <v>6</v>
  </rv>
  <rv s="0">
    <fb>561.54999999999995</fb>
    <v>6</v>
  </rv>
  <rv s="0">
    <fb>570.79999999999995</fb>
    <v>6</v>
  </rv>
  <rv s="0">
    <fb>556.6</fb>
    <v>6</v>
  </rv>
  <rv s="0">
    <fb>563.9</fb>
    <v>6</v>
  </rv>
  <rv s="0">
    <fb>555.45000000000005</fb>
    <v>6</v>
  </rv>
  <rv s="0">
    <fb>561.1</fb>
    <v>6</v>
  </rv>
  <rv s="0">
    <fb>562.5</fb>
    <v>6</v>
  </rv>
  <rv s="0">
    <fb>554.04999999999995</fb>
    <v>6</v>
  </rv>
  <rv s="0">
    <fb>542.6</fb>
    <v>6</v>
  </rv>
  <rv s="0">
    <fb>543.75</fb>
    <v>6</v>
  </rv>
  <rv s="0">
    <fb>530.4</fb>
    <v>6</v>
  </rv>
  <rv s="0">
    <fb>520.70000000000005</fb>
    <v>6</v>
  </rv>
  <rv s="0">
    <fb>513.45000000000005</fb>
    <v>6</v>
  </rv>
  <rv s="0">
    <fb>510.25</fb>
    <v>6</v>
  </rv>
  <rv s="0">
    <fb>500.1</fb>
    <v>6</v>
  </rv>
  <rv s="0">
    <fb>506.7</fb>
    <v>6</v>
  </rv>
  <rv s="0">
    <fb>515.95000000000005</fb>
    <v>6</v>
  </rv>
  <rv s="0">
    <fb>522.04999999999995</fb>
    <v>6</v>
  </rv>
  <rv s="0">
    <fb>520.4</fb>
    <v>6</v>
  </rv>
  <rv s="0">
    <fb>514.04999999999995</fb>
    <v>6</v>
  </rv>
  <rv s="0">
    <fb>529.15</fb>
    <v>6</v>
  </rv>
  <rv s="0">
    <fb>498.2</fb>
    <v>6</v>
  </rv>
  <rv s="0">
    <fb>489.8</fb>
    <v>6</v>
  </rv>
  <rv s="0">
    <fb>485.1</fb>
    <v>6</v>
  </rv>
  <rv s="0">
    <fb>492.15</fb>
    <v>6</v>
  </rv>
  <rv s="0">
    <fb>495.9</fb>
    <v>6</v>
  </rv>
  <rv s="0">
    <fb>504.1</fb>
    <v>6</v>
  </rv>
  <rv s="0">
    <fb>502.35</fb>
    <v>6</v>
  </rv>
  <rv s="0">
    <fb>502.7</fb>
    <v>6</v>
  </rv>
  <rv s="0">
    <fb>507.05</fb>
    <v>6</v>
  </rv>
  <rv s="0">
    <fb>500.9</fb>
    <v>6</v>
  </rv>
  <rv s="0">
    <fb>502.9</fb>
    <v>6</v>
  </rv>
  <rv s="0">
    <fb>499.3</fb>
    <v>6</v>
  </rv>
  <rv s="0">
    <fb>495.4</fb>
    <v>6</v>
  </rv>
  <rv s="0">
    <fb>497.9</fb>
    <v>6</v>
  </rv>
  <rv s="0">
    <fb>494</fb>
    <v>6</v>
  </rv>
  <rv s="0">
    <fb>481.2</fb>
    <v>6</v>
  </rv>
  <rv s="0">
    <fb>481.75</fb>
    <v>6</v>
  </rv>
  <rv s="0">
    <fb>479.3</fb>
    <v>6</v>
  </rv>
  <rv s="0">
    <fb>462.95</fb>
    <v>6</v>
  </rv>
  <rv s="0">
    <fb>461.4</fb>
    <v>6</v>
  </rv>
  <rv s="0">
    <fb>445.3</fb>
    <v>6</v>
  </rv>
  <rv s="0">
    <fb>464.5</fb>
    <v>6</v>
  </rv>
  <rv s="0">
    <fb>452.65</fb>
    <v>6</v>
  </rv>
  <rv s="0">
    <fb>458.2</fb>
    <v>6</v>
  </rv>
  <rv s="0">
    <fb>466.1</fb>
    <v>6</v>
  </rv>
  <rv s="0">
    <fb>470</fb>
    <v>6</v>
  </rv>
  <rv s="0">
    <fb>471.2</fb>
    <v>6</v>
  </rv>
  <rv s="0">
    <fb>467.15</fb>
    <v>6</v>
  </rv>
  <rv s="0">
    <fb>458.7</fb>
    <v>6</v>
  </rv>
  <rv s="0">
    <fb>469.15</fb>
    <v>6</v>
  </rv>
  <rv s="1">
    <v>https://www.bing.com/financeapi/forcetrigger?t=bwd9u2&amp;q=XNSE%3aANGELONE&amp;form=skydnc</v>
    <v>Learn more on Bing</v>
  </rv>
  <rv s="5">
    <v>en-IN</v>
    <v>bwd9u2</v>
    <v>268435456</v>
    <v>1</v>
    <v>Powered by Refinitiv</v>
    <v>10</v>
    <v>ANGEL ONE LIMITED (XNSE:ANGELONE)</v>
    <v>3</v>
    <v>11</v>
    <v>Finance</v>
    <v>5</v>
    <v>2022</v>
    <v>805</v>
    <v>52.25</v>
    <v>4.3137000000000002E-2</v>
    <v>INR</v>
    <v>Angel One Limited, formerly Angel Broking Limited, is an India-based full-service retail brokerage company. The Company provides broking and advisory services, margin funding, loans against shares and financial products distribution. It offers broking services through the web, digital and exe platforms such as trade.angelbroking.com, Angel One App, Angel BEE, and Angel Speed PRO. The Company provide broking services across equity, commodity and currency segments, along with debt products. It provides investment advisory services to its retail clients with customized investment recommendations. It offers margin trading facility to the clients for leveraging the eligible collaterals by funding the requirements on the cash delivery segment of equities. It undertakes distribution of third-party financial products such as mutual funds, and health and life insurance products. Through its subsidiary, Angel Fincap Private Limited, it provides loans against shares to the retail clients.</v>
    <v>3298</v>
    <v>National Stock Exchange of India</v>
    <v>XNSE</v>
    <v>XNSE</v>
    <v>6th Floor, Ackruti Star, Central Road - MIDC, Andheri (E), MUMBAI, MAHARASHTRA, 400093 IN</v>
    <v>1275</v>
    <v>Investment Banking &amp; Investment Services</v>
    <v>Stock</v>
    <v>44746.474409722221</v>
    <v>2329</v>
    <v>1215</v>
    <v>100621200000</v>
    <v>ANGEL ONE LIMITED</v>
    <v>ANGEL ONE LIMITED</v>
    <v>1215</v>
    <v>16</v>
    <v>1211.25</v>
    <v>1263.5</v>
    <v>83072230</v>
    <v>ANGELONE</v>
    <v>ANGEL ONE LIMITED (XNSE:ANGELONE)</v>
    <v>928727</v>
    <v>734350</v>
    <v>1996</v>
  </rv>
  <rv s="3">
    <v>2330</v>
  </rv>
  <rv s="0">
    <fb>886.2</fb>
    <v>6</v>
  </rv>
  <rv s="0">
    <fb>895.5</fb>
    <v>6</v>
  </rv>
  <rv s="0">
    <fb>935.45</fb>
    <v>6</v>
  </rv>
  <rv s="0">
    <fb>929.2</fb>
    <v>6</v>
  </rv>
  <rv s="0">
    <fb>965.2</fb>
    <v>6</v>
  </rv>
  <rv s="0">
    <fb>1016.45</fb>
    <v>6</v>
  </rv>
  <rv s="0">
    <fb>1036.45</fb>
    <v>6</v>
  </rv>
  <rv s="0">
    <fb>1070.25</fb>
    <v>6</v>
  </rv>
  <rv s="0">
    <fb>1060.1500000000001</fb>
    <v>6</v>
  </rv>
  <rv s="0">
    <fb>1272.1500000000001</fb>
    <v>6</v>
  </rv>
  <rv s="0">
    <fb>1357.25</fb>
    <v>6</v>
  </rv>
  <rv s="0">
    <fb>1272.05</fb>
    <v>6</v>
  </rv>
  <rv s="0">
    <fb>1335.15</fb>
    <v>6</v>
  </rv>
  <rv s="0">
    <fb>1305.8</fb>
    <v>6</v>
  </rv>
  <rv s="0">
    <fb>1229.5999999999999</fb>
    <v>6</v>
  </rv>
  <rv s="0">
    <fb>1204</fb>
    <v>6</v>
  </rv>
  <rv s="0">
    <fb>1215.5999999999999</fb>
    <v>6</v>
  </rv>
  <rv s="0">
    <fb>1191.1500000000001</fb>
    <v>6</v>
  </rv>
  <rv s="0">
    <fb>1187.25</fb>
    <v>6</v>
  </rv>
  <rv s="0">
    <fb>1305.95</fb>
    <v>6</v>
  </rv>
  <rv s="0">
    <fb>1320.1</fb>
    <v>6</v>
  </rv>
  <rv s="0">
    <fb>1273.55</fb>
    <v>6</v>
  </rv>
  <rv s="0">
    <fb>1319.65</fb>
    <v>6</v>
  </rv>
  <rv s="0">
    <fb>1294.4000000000001</fb>
    <v>6</v>
  </rv>
  <rv s="0">
    <fb>1269.9000000000001</fb>
    <v>6</v>
  </rv>
  <rv s="0">
    <fb>1212.5</fb>
    <v>6</v>
  </rv>
  <rv s="0">
    <fb>1190.45</fb>
    <v>6</v>
  </rv>
  <rv s="0">
    <fb>1239.9000000000001</fb>
    <v>6</v>
  </rv>
  <rv s="0">
    <fb>1235.5</fb>
    <v>6</v>
  </rv>
  <rv s="0">
    <fb>1225.5</fb>
    <v>6</v>
  </rv>
  <rv s="0">
    <fb>1208.05</fb>
    <v>6</v>
  </rv>
  <rv s="0">
    <fb>1196.0999999999999</fb>
    <v>6</v>
  </rv>
  <rv s="0">
    <fb>1183.8499999999999</fb>
    <v>6</v>
  </rv>
  <rv s="0">
    <fb>1110.7</fb>
    <v>6</v>
  </rv>
  <rv s="0">
    <fb>1130.3499999999999</fb>
    <v>6</v>
  </rv>
  <rv s="0">
    <fb>1091.55</fb>
    <v>6</v>
  </rv>
  <rv s="0">
    <fb>1200.7</fb>
    <v>6</v>
  </rv>
  <rv s="0">
    <fb>1207.4000000000001</fb>
    <v>6</v>
  </rv>
  <rv s="0">
    <fb>1179.9000000000001</fb>
    <v>6</v>
  </rv>
  <rv s="0">
    <fb>1159.4000000000001</fb>
    <v>6</v>
  </rv>
  <rv s="0">
    <fb>1234</fb>
    <v>6</v>
  </rv>
  <rv s="0">
    <fb>1223.5</fb>
    <v>6</v>
  </rv>
  <rv s="0">
    <fb>1198.5999999999999</fb>
    <v>6</v>
  </rv>
  <rv s="0">
    <fb>1206.8</fb>
    <v>6</v>
  </rv>
  <rv s="0">
    <fb>1295.5999999999999</fb>
    <v>6</v>
  </rv>
  <rv s="0">
    <fb>1278.45</fb>
    <v>6</v>
  </rv>
  <rv s="0">
    <fb>1269.8</fb>
    <v>6</v>
  </rv>
  <rv s="0">
    <fb>1291.75</fb>
    <v>6</v>
  </rv>
  <rv s="0">
    <fb>1298.4000000000001</fb>
    <v>6</v>
  </rv>
  <rv s="0">
    <fb>1226.2</fb>
    <v>6</v>
  </rv>
  <rv s="0">
    <fb>1215.3499999999999</fb>
    <v>6</v>
  </rv>
  <rv s="0">
    <fb>1225.95</fb>
    <v>6</v>
  </rv>
  <rv s="0">
    <fb>1243.8</fb>
    <v>6</v>
  </rv>
  <rv s="0">
    <fb>1253.55</fb>
    <v>6</v>
  </rv>
  <rv s="0">
    <fb>1282.1500000000001</fb>
    <v>6</v>
  </rv>
  <rv s="0">
    <fb>1278.55</fb>
    <v>6</v>
  </rv>
  <rv s="0">
    <fb>1322.75</fb>
    <v>6</v>
  </rv>
  <rv s="0">
    <fb>1384.7</fb>
    <v>6</v>
  </rv>
  <rv s="0">
    <fb>1371.8</fb>
    <v>6</v>
  </rv>
  <rv s="0">
    <fb>1335.25</fb>
    <v>6</v>
  </rv>
  <rv s="0">
    <fb>1362.95</fb>
    <v>6</v>
  </rv>
  <rv s="0">
    <fb>1376.1</fb>
    <v>6</v>
  </rv>
  <rv s="0">
    <fb>1377</fb>
    <v>6</v>
  </rv>
  <rv s="0">
    <fb>1444.4</fb>
    <v>6</v>
  </rv>
  <rv s="0">
    <fb>1593.2</fb>
    <v>6</v>
  </rv>
  <rv s="0">
    <fb>1637</fb>
    <v>6</v>
  </rv>
  <rv s="0">
    <fb>1593.6</fb>
    <v>6</v>
  </rv>
  <rv s="0">
    <fb>1498.65</fb>
    <v>6</v>
  </rv>
  <rv s="0">
    <fb>1398</fb>
    <v>6</v>
  </rv>
  <rv s="0">
    <fb>1313.35</fb>
    <v>6</v>
  </rv>
  <rv s="0">
    <fb>1302.8</fb>
    <v>6</v>
  </rv>
  <rv s="0">
    <fb>1248.5999999999999</fb>
    <v>6</v>
  </rv>
  <rv s="0">
    <fb>1292.6500000000001</fb>
    <v>6</v>
  </rv>
  <rv s="0">
    <fb>1256</fb>
    <v>6</v>
  </rv>
  <rv s="0">
    <fb>1271.3</fb>
    <v>6</v>
  </rv>
  <rv s="0">
    <fb>1243.5</fb>
    <v>6</v>
  </rv>
  <rv s="0">
    <fb>1229.95</fb>
    <v>6</v>
  </rv>
  <rv s="0">
    <fb>1231</fb>
    <v>6</v>
  </rv>
  <rv s="0">
    <fb>1246.3</fb>
    <v>6</v>
  </rv>
  <rv s="0">
    <fb>1232.3</fb>
    <v>6</v>
  </rv>
  <rv s="0">
    <fb>1234.8</fb>
    <v>6</v>
  </rv>
  <rv s="0">
    <fb>1240.5999999999999</fb>
    <v>6</v>
  </rv>
  <rv s="0">
    <fb>1225.25</fb>
    <v>6</v>
  </rv>
  <rv s="0">
    <fb>1219.7</fb>
    <v>6</v>
  </rv>
  <rv s="0">
    <fb>1211.55</fb>
    <v>6</v>
  </rv>
  <rv s="0">
    <fb>1220.25</fb>
    <v>6</v>
  </rv>
  <rv s="0">
    <fb>1217.0999999999999</fb>
    <v>6</v>
  </rv>
  <rv s="0">
    <fb>1165.75</fb>
    <v>6</v>
  </rv>
  <rv s="0">
    <fb>1068.75</fb>
    <v>6</v>
  </rv>
  <rv s="0">
    <fb>1080.9000000000001</fb>
    <v>6</v>
  </rv>
  <rv s="0">
    <fb>1180.3</fb>
    <v>6</v>
  </rv>
  <rv s="0">
    <fb>1190.6500000000001</fb>
    <v>6</v>
  </rv>
  <rv s="0">
    <fb>1115.2</fb>
    <v>6</v>
  </rv>
  <rv s="0">
    <fb>1036.6500000000001</fb>
    <v>6</v>
  </rv>
  <rv s="0">
    <fb>1014.25</fb>
    <v>6</v>
  </rv>
  <rv s="0">
    <fb>1032.55</fb>
    <v>6</v>
  </rv>
  <rv s="0">
    <fb>1123.6500000000001</fb>
    <v>6</v>
  </rv>
  <rv s="0">
    <fb>1139.05</fb>
    <v>6</v>
  </rv>
  <rv s="0">
    <fb>1109.05</fb>
    <v>6</v>
  </rv>
  <rv s="0">
    <fb>1110</fb>
    <v>6</v>
  </rv>
  <rv s="0">
    <fb>1122.55</fb>
    <v>6</v>
  </rv>
  <rv s="0">
    <fb>1130.7</fb>
    <v>6</v>
  </rv>
  <rv s="0">
    <fb>1126.9000000000001</fb>
    <v>6</v>
  </rv>
  <rv s="0">
    <fb>1127.8</fb>
    <v>6</v>
  </rv>
  <rv s="0">
    <fb>1166.95</fb>
    <v>6</v>
  </rv>
  <rv s="0">
    <fb>1165.0999999999999</fb>
    <v>6</v>
  </rv>
  <rv s="0">
    <fb>1174.8</fb>
    <v>6</v>
  </rv>
  <rv s="0">
    <fb>1107.05</fb>
    <v>6</v>
  </rv>
  <rv s="0">
    <fb>1121.25</fb>
    <v>6</v>
  </rv>
  <rv s="0">
    <fb>1178.75</fb>
    <v>6</v>
  </rv>
  <rv s="0">
    <fb>1169.95</fb>
    <v>6</v>
  </rv>
  <rv s="0">
    <fb>1160.3</fb>
    <v>6</v>
  </rv>
  <rv s="0">
    <fb>1142.1500000000001</fb>
    <v>6</v>
  </rv>
  <rv s="0">
    <fb>1162.5999999999999</fb>
    <v>6</v>
  </rv>
  <rv s="0">
    <fb>1193.3</fb>
    <v>6</v>
  </rv>
  <rv s="0">
    <fb>1191.45</fb>
    <v>6</v>
  </rv>
  <rv s="0">
    <fb>1182.05</fb>
    <v>6</v>
  </rv>
  <rv s="0">
    <fb>1216.5999999999999</fb>
    <v>6</v>
  </rv>
  <rv s="0">
    <fb>1219.3499999999999</fb>
    <v>6</v>
  </rv>
  <rv s="0">
    <fb>1242.3</fb>
    <v>6</v>
  </rv>
  <rv s="0">
    <fb>1266.8499999999999</fb>
    <v>6</v>
  </rv>
  <rv s="0">
    <fb>1231.5999999999999</fb>
    <v>6</v>
  </rv>
  <rv s="0">
    <fb>1274.8</fb>
    <v>6</v>
  </rv>
  <rv s="0">
    <fb>1257.9000000000001</fb>
    <v>6</v>
  </rv>
  <rv s="0">
    <fb>1249.8499999999999</fb>
    <v>6</v>
  </rv>
  <rv s="0">
    <fb>1287.8</fb>
    <v>6</v>
  </rv>
  <rv s="0">
    <fb>1322.05</fb>
    <v>6</v>
  </rv>
  <rv s="0">
    <fb>1358.6</fb>
    <v>6</v>
  </rv>
  <rv s="0">
    <fb>1383.9</fb>
    <v>6</v>
  </rv>
  <rv s="0">
    <fb>1419.55</fb>
    <v>6</v>
  </rv>
  <rv s="0">
    <fb>1486.7</fb>
    <v>6</v>
  </rv>
  <rv s="0">
    <fb>1513.5</fb>
    <v>6</v>
  </rv>
  <rv s="0">
    <fb>1345.35</fb>
    <v>6</v>
  </rv>
  <rv s="0">
    <fb>1416.8</fb>
    <v>6</v>
  </rv>
  <rv s="0">
    <fb>1405</fb>
    <v>6</v>
  </rv>
  <rv s="0">
    <fb>1406.25</fb>
    <v>6</v>
  </rv>
  <rv s="0">
    <fb>1394.9</fb>
    <v>6</v>
  </rv>
  <rv s="0">
    <fb>1386.85</fb>
    <v>6</v>
  </rv>
  <rv s="0">
    <fb>1410.3</fb>
    <v>6</v>
  </rv>
  <rv s="0">
    <fb>1402.9</fb>
    <v>6</v>
  </rv>
  <rv s="0">
    <fb>1384.25</fb>
    <v>6</v>
  </rv>
  <rv s="0">
    <fb>1342</fb>
    <v>6</v>
  </rv>
  <rv s="0">
    <fb>1346.45</fb>
    <v>6</v>
  </rv>
  <rv s="0">
    <fb>1337.05</fb>
    <v>6</v>
  </rv>
  <rv s="0">
    <fb>1363.5</fb>
    <v>6</v>
  </rv>
  <rv s="0">
    <fb>1306.95</fb>
    <v>6</v>
  </rv>
  <rv s="0">
    <fb>1230.4000000000001</fb>
    <v>6</v>
  </rv>
  <rv s="0">
    <fb>1274.2</fb>
    <v>6</v>
  </rv>
  <rv s="0">
    <fb>1311.1</fb>
    <v>6</v>
  </rv>
  <rv s="0">
    <fb>1307.45</fb>
    <v>6</v>
  </rv>
  <rv s="0">
    <fb>1299.05</fb>
    <v>6</v>
  </rv>
  <rv s="0">
    <fb>1324.95</fb>
    <v>6</v>
  </rv>
  <rv s="0">
    <fb>1284.6500000000001</fb>
    <v>6</v>
  </rv>
  <rv s="0">
    <fb>1324</fb>
    <v>6</v>
  </rv>
  <rv s="0">
    <fb>1239.8499999999999</fb>
    <v>6</v>
  </rv>
  <rv s="0">
    <fb>1332.15</fb>
    <v>6</v>
  </rv>
  <rv s="0">
    <fb>1335.3</fb>
    <v>6</v>
  </rv>
  <rv s="0">
    <fb>1334.65</fb>
    <v>6</v>
  </rv>
  <rv s="0">
    <fb>1301.5</fb>
    <v>6</v>
  </rv>
  <rv s="0">
    <fb>1309.7</fb>
    <v>6</v>
  </rv>
  <rv s="0">
    <fb>1255.5</fb>
    <v>6</v>
  </rv>
  <rv s="0">
    <fb>1268.0999999999999</fb>
    <v>6</v>
  </rv>
  <rv s="0">
    <fb>1273.8499999999999</fb>
    <v>6</v>
  </rv>
  <rv s="0">
    <fb>1284.8499999999999</fb>
    <v>6</v>
  </rv>
  <rv s="0">
    <fb>1296</fb>
    <v>6</v>
  </rv>
  <rv s="0">
    <fb>1287.7</fb>
    <v>6</v>
  </rv>
  <rv s="0">
    <fb>1349.5</fb>
    <v>6</v>
  </rv>
  <rv s="0">
    <fb>1417.4</fb>
    <v>6</v>
  </rv>
  <rv s="0">
    <fb>1619.05</fb>
    <v>6</v>
  </rv>
  <rv s="0">
    <fb>1644.6</fb>
    <v>6</v>
  </rv>
  <rv s="0">
    <fb>1613.6</fb>
    <v>6</v>
  </rv>
  <rv s="0">
    <fb>1632.05</fb>
    <v>6</v>
  </rv>
  <rv s="0">
    <fb>1615.15</fb>
    <v>6</v>
  </rv>
  <rv s="0">
    <fb>1608.4</fb>
    <v>6</v>
  </rv>
  <rv s="0">
    <fb>1524.2</fb>
    <v>6</v>
  </rv>
  <rv s="0">
    <fb>1524.9</fb>
    <v>6</v>
  </rv>
  <rv s="0">
    <fb>1536.75</fb>
    <v>6</v>
  </rv>
  <rv s="0">
    <fb>1542.85</fb>
    <v>6</v>
  </rv>
  <rv s="0">
    <fb>1629.9</fb>
    <v>6</v>
  </rv>
  <rv s="0">
    <fb>1660</fb>
    <v>6</v>
  </rv>
  <rv s="0">
    <fb>1670.05</fb>
    <v>6</v>
  </rv>
  <rv s="0">
    <fb>1674.15</fb>
    <v>6</v>
  </rv>
  <rv s="0">
    <fb>1700.5</fb>
    <v>6</v>
  </rv>
  <rv s="0">
    <fb>1718.75</fb>
    <v>6</v>
  </rv>
  <rv s="0">
    <fb>1701.05</fb>
    <v>6</v>
  </rv>
  <rv s="0">
    <fb>1683.65</fb>
    <v>6</v>
  </rv>
  <rv s="0">
    <fb>1654.35</fb>
    <v>6</v>
  </rv>
  <rv s="0">
    <fb>1700.25</fb>
    <v>6</v>
  </rv>
  <rv s="0">
    <fb>1624.1</fb>
    <v>6</v>
  </rv>
  <rv s="0">
    <fb>1908.95</fb>
    <v>6</v>
  </rv>
  <rv s="0">
    <fb>1895.05</fb>
    <v>6</v>
  </rv>
  <rv s="0">
    <fb>1831.1</fb>
    <v>6</v>
  </rv>
  <rv s="0">
    <fb>1824.8</fb>
    <v>6</v>
  </rv>
  <rv s="0">
    <fb>1838.75</fb>
    <v>6</v>
  </rv>
  <rv s="0">
    <fb>1877.35</fb>
    <v>6</v>
  </rv>
  <rv s="0">
    <fb>1812.7</fb>
    <v>6</v>
  </rv>
  <rv s="0">
    <fb>1689.75</fb>
    <v>6</v>
  </rv>
  <rv s="0">
    <fb>1583.4</fb>
    <v>6</v>
  </rv>
  <rv s="0">
    <fb>1446.85</fb>
    <v>6</v>
  </rv>
  <rv s="0">
    <fb>1412.65</fb>
    <v>6</v>
  </rv>
  <rv s="0">
    <fb>1369.75</fb>
    <v>6</v>
  </rv>
  <rv s="0">
    <fb>1336.9</fb>
    <v>6</v>
  </rv>
  <rv s="0">
    <fb>1311.55</fb>
    <v>6</v>
  </rv>
  <rv s="0">
    <fb>1329.9</fb>
    <v>6</v>
  </rv>
  <rv s="0">
    <fb>1462.6</fb>
    <v>6</v>
  </rv>
  <rv s="0">
    <fb>1524.65</fb>
    <v>6</v>
  </rv>
  <rv s="0">
    <fb>1448.35</fb>
    <v>6</v>
  </rv>
  <rv s="0">
    <fb>1437.5</fb>
    <v>6</v>
  </rv>
  <rv s="0">
    <fb>1412.25</fb>
    <v>6</v>
  </rv>
  <rv s="0">
    <fb>1421.8</fb>
    <v>6</v>
  </rv>
  <rv s="0">
    <fb>1313.9</fb>
    <v>6</v>
  </rv>
  <rv s="0">
    <fb>1308.95</fb>
    <v>6</v>
  </rv>
  <rv s="0">
    <fb>1329.05</fb>
    <v>6</v>
  </rv>
  <rv s="0">
    <fb>1418.35</fb>
    <v>6</v>
  </rv>
  <rv s="0">
    <fb>1475.5</fb>
    <v>6</v>
  </rv>
  <rv s="0">
    <fb>1494.15</fb>
    <v>6</v>
  </rv>
  <rv s="0">
    <fb>1478.85</fb>
    <v>6</v>
  </rv>
  <rv s="0">
    <fb>1487.6</fb>
    <v>6</v>
  </rv>
  <rv s="0">
    <fb>1453.75</fb>
    <v>6</v>
  </rv>
  <rv s="0">
    <fb>1481.2</fb>
    <v>6</v>
  </rv>
  <rv s="0">
    <fb>1474.9</fb>
    <v>6</v>
  </rv>
  <rv s="0">
    <fb>1454.7</fb>
    <v>6</v>
  </rv>
  <rv s="0">
    <fb>1352.2</fb>
    <v>6</v>
  </rv>
  <rv s="0">
    <fb>1293.55</fb>
    <v>6</v>
  </rv>
  <rv s="0">
    <fb>1266</fb>
    <v>6</v>
  </rv>
  <rv s="0">
    <fb>1195.6500000000001</fb>
    <v>6</v>
  </rv>
  <rv s="0">
    <fb>1096.9000000000001</fb>
    <v>6</v>
  </rv>
  <rv s="0">
    <fb>1164.25</fb>
    <v>6</v>
  </rv>
  <rv s="0">
    <fb>1148.45</fb>
    <v>6</v>
  </rv>
  <rv s="0">
    <fb>1142.4000000000001</fb>
    <v>6</v>
  </rv>
  <rv s="0">
    <fb>1177.25</fb>
    <v>6</v>
  </rv>
  <rv s="0">
    <fb>1246.25</fb>
    <v>6</v>
  </rv>
  <rv s="0">
    <fb>1201.75</fb>
    <v>6</v>
  </rv>
  <rv s="0">
    <fb>1206.2</fb>
    <v>6</v>
  </rv>
  <rv s="0">
    <fb>1211.25</fb>
    <v>6</v>
  </rv>
  <rv s="1">
    <v>https://www.bing.com/financeapi/forcetrigger?t=ahgz6h&amp;q=XNSE%3aASIANPAINT&amp;form=skydnc</v>
    <v>Learn more on Bing</v>
  </rv>
  <rv s="2">
    <v>en-IN</v>
    <v>ahgz6h</v>
    <v>268435456</v>
    <v>1</v>
    <v>Powered by Refinitiv</v>
    <v>1</v>
    <v>ASIAN PAINTS LIMITED (XNSE:ASIANPAINT)</v>
    <v>3</v>
    <v>4</v>
    <v>Finance</v>
    <v>5</v>
    <v>3590</v>
    <v>2560</v>
    <v>0.55700000000000005</v>
    <v>17.149999999999999</v>
    <v>6.1839999999999994E-3</v>
    <v>INR</v>
    <v>Asian Paints Limited is engaged in the business of manufacturing, selling and distribution of paints, coatings, products related to home decor, bath fittings and providing related services. The Company’s segments include Paints and Home Improvement. Paints segment is engaged in manufacturing and trading of paints and related services. Home Improvement segment is engaged in manufacturing and trading bath fitting products and related services The Company manufactures paints, varnishes, enamels, or lacquers, and surfacing preparations, which include organic composite solvents and thinners and other related products. It also manufactures organic and inorganic chemical compounds; metal sanitary ware such as bath, sinks, washbasins and similar articles and cosmetics and toiletries. Its offers a range of services, such as interior design service, safe painting service, wood solutions, waterproofing solutions, color consultancy online and contractor finder services.</v>
    <v>7423</v>
    <v>National Stock Exchange of India</v>
    <v>XNSE</v>
    <v>XNSE</v>
    <v>Asian Paints House, 6A, Shantinagar, Santacruz (EAST), MUMBAI, MAHARASHTRA, 400055 IN</v>
    <v>2798</v>
    <v>Chemicals</v>
    <v>Stock</v>
    <v>44746.474409722221</v>
    <v>2567</v>
    <v>2744.8</v>
    <v>2659999000000</v>
    <v>ASIAN PAINTS LIMITED</v>
    <v>ASIAN PAINTS LIMITED</v>
    <v>2775.15</v>
    <v>87.76</v>
    <v>2773.15</v>
    <v>2790.3</v>
    <v>959197800</v>
    <v>ASIANPAINT</v>
    <v>ASIAN PAINTS LIMITED (XNSE:ASIANPAINT)</v>
    <v>653147</v>
    <v>1530670</v>
    <v>1945</v>
  </rv>
  <rv s="3">
    <v>2568</v>
  </rv>
  <rv s="0">
    <fb>3014.8</fb>
    <v>6</v>
  </rv>
  <rv s="0">
    <fb>3002.5</fb>
    <v>6</v>
  </rv>
  <rv s="0">
    <fb>3040.1</fb>
    <v>6</v>
  </rv>
  <rv s="0">
    <fb>3028.3</fb>
    <v>6</v>
  </rv>
  <rv s="0">
    <fb>3010.6</fb>
    <v>6</v>
  </rv>
  <rv s="0">
    <fb>2999.4</fb>
    <v>6</v>
  </rv>
  <rv s="0">
    <fb>2993.85</fb>
    <v>6</v>
  </rv>
  <rv s="0">
    <fb>3001.95</fb>
    <v>6</v>
  </rv>
  <rv s="0">
    <fb>2983.6</fb>
    <v>6</v>
  </rv>
  <rv s="0">
    <fb>2989.3</fb>
    <v>6</v>
  </rv>
  <rv s="0">
    <fb>2981.95</fb>
    <v>6</v>
  </rv>
  <rv s="0">
    <fb>3159.05</fb>
    <v>6</v>
  </rv>
  <rv s="0">
    <fb>3106.75</fb>
    <v>6</v>
  </rv>
  <rv s="0">
    <fb>3083.75</fb>
    <v>6</v>
  </rv>
  <rv s="0">
    <fb>3061.2</fb>
    <v>6</v>
  </rv>
  <rv s="0">
    <fb>3028.65</fb>
    <v>6</v>
  </rv>
  <rv s="0">
    <fb>3004.1</fb>
    <v>6</v>
  </rv>
  <rv s="0">
    <fb>2997.45</fb>
    <v>6</v>
  </rv>
  <rv s="0">
    <fb>2958.45</fb>
    <v>6</v>
  </rv>
  <rv s="0">
    <fb>2974.05</fb>
    <v>6</v>
  </rv>
  <rv s="0">
    <fb>3027</fb>
    <v>6</v>
  </rv>
  <rv s="0">
    <fb>3018.6</fb>
    <v>6</v>
  </rv>
  <rv s="0">
    <fb>2988.4</fb>
    <v>6</v>
  </rv>
  <rv s="0">
    <fb>2966.45</fb>
    <v>6</v>
  </rv>
  <rv s="0">
    <fb>2992.55</fb>
    <v>6</v>
  </rv>
  <rv s="0">
    <fb>2977.15</fb>
    <v>6</v>
  </rv>
  <rv s="0">
    <fb>2972.6</fb>
    <v>6</v>
  </rv>
  <rv s="0">
    <fb>2975.5</fb>
    <v>6</v>
  </rv>
  <rv s="0">
    <fb>2988.7</fb>
    <v>6</v>
  </rv>
  <rv s="0">
    <fb>2971.4</fb>
    <v>6</v>
  </rv>
  <rv s="0">
    <fb>3015.3</fb>
    <v>6</v>
  </rv>
  <rv s="0">
    <fb>3001.55</fb>
    <v>6</v>
  </rv>
  <rv s="0">
    <fb>3112.95</fb>
    <v>6</v>
  </rv>
  <rv s="0">
    <fb>3077.45</fb>
    <v>6</v>
  </rv>
  <rv s="0">
    <fb>3045.95</fb>
    <v>6</v>
  </rv>
  <rv s="0">
    <fb>3038.05</fb>
    <v>6</v>
  </rv>
  <rv s="0">
    <fb>3039.65</fb>
    <v>6</v>
  </rv>
  <rv s="0">
    <fb>3036.8</fb>
    <v>6</v>
  </rv>
  <rv s="0">
    <fb>3108.75</fb>
    <v>6</v>
  </rv>
  <rv s="0">
    <fb>3201.35</fb>
    <v>6</v>
  </rv>
  <rv s="0">
    <fb>3302.75</fb>
    <v>6</v>
  </rv>
  <rv s="0">
    <fb>3301.6</fb>
    <v>6</v>
  </rv>
  <rv s="0">
    <fb>3338.8</fb>
    <v>6</v>
  </rv>
  <rv s="0">
    <fb>3315.55</fb>
    <v>6</v>
  </rv>
  <rv s="0">
    <fb>3336.25</fb>
    <v>6</v>
  </rv>
  <rv s="0">
    <fb>3336.6</fb>
    <v>6</v>
  </rv>
  <rv s="0">
    <fb>3346.35</fb>
    <v>6</v>
  </rv>
  <rv s="0">
    <fb>3367.05</fb>
    <v>6</v>
  </rv>
  <rv s="0">
    <fb>3362.5</fb>
    <v>6</v>
  </rv>
  <rv s="0">
    <fb>3352.3</fb>
    <v>6</v>
  </rv>
  <rv s="0">
    <fb>3342.1</fb>
    <v>6</v>
  </rv>
  <rv s="0">
    <fb>3303.05</fb>
    <v>6</v>
  </rv>
  <rv s="0">
    <fb>3271.55</fb>
    <v>6</v>
  </rv>
  <rv s="0">
    <fb>3309.2</fb>
    <v>6</v>
  </rv>
  <rv s="0">
    <fb>3317.5</fb>
    <v>6</v>
  </rv>
  <rv s="0">
    <fb>3320.65</fb>
    <v>6</v>
  </rv>
  <rv s="0">
    <fb>3448.6</fb>
    <v>6</v>
  </rv>
  <rv s="0">
    <fb>3430.65</fb>
    <v>6</v>
  </rv>
  <rv s="0">
    <fb>3379.7</fb>
    <v>6</v>
  </rv>
  <rv s="0">
    <fb>3323.05</fb>
    <v>6</v>
  </rv>
  <rv s="0">
    <fb>3244.65</fb>
    <v>6</v>
  </rv>
  <rv s="0">
    <fb>3177.85</fb>
    <v>6</v>
  </rv>
  <rv s="0">
    <fb>3201.6</fb>
    <v>6</v>
  </rv>
  <rv s="0">
    <fb>3254.75</fb>
    <v>6</v>
  </rv>
  <rv s="0">
    <fb>3212.25</fb>
    <v>6</v>
  </rv>
  <rv s="0">
    <fb>3290.85</fb>
    <v>6</v>
  </rv>
  <rv s="0">
    <fb>3306.9</fb>
    <v>6</v>
  </rv>
  <rv s="0">
    <fb>3306.05</fb>
    <v>6</v>
  </rv>
  <rv s="0">
    <fb>3323.25</fb>
    <v>6</v>
  </rv>
  <rv s="0">
    <fb>3323.5</fb>
    <v>6</v>
  </rv>
  <rv s="0">
    <fb>3297.8</fb>
    <v>6</v>
  </rv>
  <rv s="0">
    <fb>3241.5</fb>
    <v>6</v>
  </rv>
  <rv s="0">
    <fb>3183.75</fb>
    <v>6</v>
  </rv>
  <rv s="0">
    <fb>3169.6</fb>
    <v>6</v>
  </rv>
  <rv s="0">
    <fb>3002</fb>
    <v>6</v>
  </rv>
  <rv s="0">
    <fb>2982.4</fb>
    <v>6</v>
  </rv>
  <rv s="0">
    <fb>2918.05</fb>
    <v>6</v>
  </rv>
  <rv s="0">
    <fb>2969.8</fb>
    <v>6</v>
  </rv>
  <rv s="0">
    <fb>3094.65</fb>
    <v>6</v>
  </rv>
  <rv s="0">
    <fb>3116.3</fb>
    <v>6</v>
  </rv>
  <rv s="0">
    <fb>3100.1</fb>
    <v>6</v>
  </rv>
  <rv s="0">
    <fb>3121.8</fb>
    <v>6</v>
  </rv>
  <rv s="0">
    <fb>3103.35</fb>
    <v>6</v>
  </rv>
  <rv s="0">
    <fb>3170.65</fb>
    <v>6</v>
  </rv>
  <rv s="0">
    <fb>3159.25</fb>
    <v>6</v>
  </rv>
  <rv s="0">
    <fb>3138</fb>
    <v>6</v>
  </rv>
  <rv s="0">
    <fb>3145.15</fb>
    <v>6</v>
  </rv>
  <rv s="0">
    <fb>3108.3</fb>
    <v>6</v>
  </rv>
  <rv s="0">
    <fb>3063.5</fb>
    <v>6</v>
  </rv>
  <rv s="0">
    <fb>3122.9</fb>
    <v>6</v>
  </rv>
  <rv s="0">
    <fb>3168.7</fb>
    <v>6</v>
  </rv>
  <rv s="0">
    <fb>3151.7</fb>
    <v>6</v>
  </rv>
  <rv s="0">
    <fb>3230.25</fb>
    <v>6</v>
  </rv>
  <rv s="0">
    <fb>3226.85</fb>
    <v>6</v>
  </rv>
  <rv s="0">
    <fb>3261.25</fb>
    <v>6</v>
  </rv>
  <rv s="0">
    <fb>3185.55</fb>
    <v>6</v>
  </rv>
  <rv s="0">
    <fb>3157</fb>
    <v>6</v>
  </rv>
  <rv s="0">
    <fb>3144.25</fb>
    <v>6</v>
  </rv>
  <rv s="0">
    <fb>3143.1</fb>
    <v>6</v>
  </rv>
  <rv s="0">
    <fb>3144.3</fb>
    <v>6</v>
  </rv>
  <rv s="0">
    <fb>3143.65</fb>
    <v>6</v>
  </rv>
  <rv s="0">
    <fb>3138.15</fb>
    <v>6</v>
  </rv>
  <rv s="0">
    <fb>3180.6</fb>
    <v>6</v>
  </rv>
  <rv s="0">
    <fb>3110.45</fb>
    <v>6</v>
  </rv>
  <rv s="0">
    <fb>3038.3</fb>
    <v>6</v>
  </rv>
  <rv s="0">
    <fb>3030.35</fb>
    <v>6</v>
  </rv>
  <rv s="0">
    <fb>3108.5</fb>
    <v>6</v>
  </rv>
  <rv s="0">
    <fb>3178.7</fb>
    <v>6</v>
  </rv>
  <rv s="0">
    <fb>3283.15</fb>
    <v>6</v>
  </rv>
  <rv s="0">
    <fb>3279.85</fb>
    <v>6</v>
  </rv>
  <rv s="0">
    <fb>3297.5</fb>
    <v>6</v>
  </rv>
  <rv s="0">
    <fb>3301.95</fb>
    <v>6</v>
  </rv>
  <rv s="0">
    <fb>3298.6</fb>
    <v>6</v>
  </rv>
  <rv s="0">
    <fb>3243.7</fb>
    <v>6</v>
  </rv>
  <rv s="0">
    <fb>3239.45</fb>
    <v>6</v>
  </rv>
  <rv s="0">
    <fb>3271.35</fb>
    <v>6</v>
  </rv>
  <rv s="0">
    <fb>3280.1</fb>
    <v>6</v>
  </rv>
  <rv s="0">
    <fb>3267.9</fb>
    <v>6</v>
  </rv>
  <rv s="0">
    <fb>3284.8</fb>
    <v>6</v>
  </rv>
  <rv s="0">
    <fb>3272.4</fb>
    <v>6</v>
  </rv>
  <rv s="0">
    <fb>3368.2</fb>
    <v>6</v>
  </rv>
  <rv s="0">
    <fb>3367.45</fb>
    <v>6</v>
  </rv>
  <rv s="0">
    <fb>3365.7</fb>
    <v>6</v>
  </rv>
  <rv s="0">
    <fb>3382.95</fb>
    <v>6</v>
  </rv>
  <rv s="0">
    <fb>3422.4</fb>
    <v>6</v>
  </rv>
  <rv s="0">
    <fb>3459.3</fb>
    <v>6</v>
  </rv>
  <rv s="0">
    <fb>3526.8</fb>
    <v>6</v>
  </rv>
  <rv s="0">
    <fb>3514.65</fb>
    <v>6</v>
  </rv>
  <rv s="0">
    <fb>3576.3</fb>
    <v>6</v>
  </rv>
  <rv s="0">
    <fb>3553.5</fb>
    <v>6</v>
  </rv>
  <rv s="0">
    <fb>3538.75</fb>
    <v>6</v>
  </rv>
  <rv s="0">
    <fb>3543.8</fb>
    <v>6</v>
  </rv>
  <rv s="0">
    <fb>3456.25</fb>
    <v>6</v>
  </rv>
  <rv s="0">
    <fb>3364.4</fb>
    <v>6</v>
  </rv>
  <rv s="0">
    <fb>3378.65</fb>
    <v>6</v>
  </rv>
  <rv s="0">
    <fb>3373.7</fb>
    <v>6</v>
  </rv>
  <rv s="0">
    <fb>3280.4</fb>
    <v>6</v>
  </rv>
  <rv s="0">
    <fb>3306.4</fb>
    <v>6</v>
  </rv>
  <rv s="0">
    <fb>3274.85</fb>
    <v>6</v>
  </rv>
  <rv s="0">
    <fb>3155.15</fb>
    <v>6</v>
  </rv>
  <rv s="0">
    <fb>3147.1</fb>
    <v>6</v>
  </rv>
  <rv s="0">
    <fb>3116.95</fb>
    <v>6</v>
  </rv>
  <rv s="0">
    <fb>3110.85</fb>
    <v>6</v>
  </rv>
  <rv s="0">
    <fb>3152.25</fb>
    <v>6</v>
  </rv>
  <rv s="0">
    <fb>3196.25</fb>
    <v>6</v>
  </rv>
  <rv s="0">
    <fb>3197.7</fb>
    <v>6</v>
  </rv>
  <rv s="0">
    <fb>3203</fb>
    <v>6</v>
  </rv>
  <rv s="0">
    <fb>3236.65</fb>
    <v>6</v>
  </rv>
  <rv s="0">
    <fb>3174.7</fb>
    <v>6</v>
  </rv>
  <rv s="0">
    <fb>3216.35</fb>
    <v>6</v>
  </rv>
  <rv s="0">
    <fb>3228.35</fb>
    <v>6</v>
  </rv>
  <rv s="0">
    <fb>3238.75</fb>
    <v>6</v>
  </rv>
  <rv s="0">
    <fb>3216.3</fb>
    <v>6</v>
  </rv>
  <rv s="0">
    <fb>3143.45</fb>
    <v>6</v>
  </rv>
  <rv s="0">
    <fb>3264.6</fb>
    <v>6</v>
  </rv>
  <rv s="0">
    <fb>3252.85</fb>
    <v>6</v>
  </rv>
  <rv s="0">
    <fb>3265.85</fb>
    <v>6</v>
  </rv>
  <rv s="0">
    <fb>3258.45</fb>
    <v>6</v>
  </rv>
  <rv s="0">
    <fb>3251.65</fb>
    <v>6</v>
  </rv>
  <rv s="0">
    <fb>3227.15</fb>
    <v>6</v>
  </rv>
  <rv s="0">
    <fb>3237.2</fb>
    <v>6</v>
  </rv>
  <rv s="0">
    <fb>3069.05</fb>
    <v>6</v>
  </rv>
  <rv s="0">
    <fb>3119.2</fb>
    <v>6</v>
  </rv>
  <rv s="0">
    <fb>3174.65</fb>
    <v>6</v>
  </rv>
  <rv s="0">
    <fb>3028.95</fb>
    <v>6</v>
  </rv>
  <rv s="0">
    <fb>2871.9</fb>
    <v>6</v>
  </rv>
  <rv s="0">
    <fb>2738.15</fb>
    <v>6</v>
  </rv>
  <rv s="0">
    <fb>2708.45</fb>
    <v>6</v>
  </rv>
  <rv s="0">
    <fb>2723.4</fb>
    <v>6</v>
  </rv>
  <rv s="0">
    <fb>2874.95</fb>
    <v>6</v>
  </rv>
  <rv s="0">
    <fb>2912.8</fb>
    <v>6</v>
  </rv>
  <rv s="0">
    <fb>2932</fb>
    <v>6</v>
  </rv>
  <rv s="0">
    <fb>2962.8</fb>
    <v>6</v>
  </rv>
  <rv s="0">
    <fb>2987.15</fb>
    <v>6</v>
  </rv>
  <rv s="0">
    <fb>3042</fb>
    <v>6</v>
  </rv>
  <rv s="0">
    <fb>3136.6</fb>
    <v>6</v>
  </rv>
  <rv s="0">
    <fb>3045.75</fb>
    <v>6</v>
  </rv>
  <rv s="0">
    <fb>3051.15</fb>
    <v>6</v>
  </rv>
  <rv s="0">
    <fb>3016.8</fb>
    <v>6</v>
  </rv>
  <rv s="0">
    <fb>3025.35</fb>
    <v>6</v>
  </rv>
  <rv s="0">
    <fb>3046.95</fb>
    <v>6</v>
  </rv>
  <rv s="0">
    <fb>3027.45</fb>
    <v>6</v>
  </rv>
  <rv s="0">
    <fb>3042.6</fb>
    <v>6</v>
  </rv>
  <rv s="0">
    <fb>3081.55</fb>
    <v>6</v>
  </rv>
  <rv s="0">
    <fb>3079.95</fb>
    <v>6</v>
  </rv>
  <rv s="0">
    <fb>3114.15</fb>
    <v>6</v>
  </rv>
  <rv s="0">
    <fb>3118</fb>
    <v>6</v>
  </rv>
  <rv s="0">
    <fb>3140.8</fb>
    <v>6</v>
  </rv>
  <rv s="0">
    <fb>3154</fb>
    <v>6</v>
  </rv>
  <rv s="0">
    <fb>3155</fb>
    <v>6</v>
  </rv>
  <rv s="0">
    <fb>3206.25</fb>
    <v>6</v>
  </rv>
  <rv s="0">
    <fb>3157.45</fb>
    <v>6</v>
  </rv>
  <rv s="0">
    <fb>3128.65</fb>
    <v>6</v>
  </rv>
  <rv s="0">
    <fb>3080.65</fb>
    <v>6</v>
  </rv>
  <rv s="0">
    <fb>3021.55</fb>
    <v>6</v>
  </rv>
  <rv s="0">
    <fb>2991.2</fb>
    <v>6</v>
  </rv>
  <rv s="0">
    <fb>3083</fb>
    <v>6</v>
  </rv>
  <rv s="0">
    <fb>3158.25</fb>
    <v>6</v>
  </rv>
  <rv s="0">
    <fb>3164.4</fb>
    <v>6</v>
  </rv>
  <rv s="0">
    <fb>3130.6</fb>
    <v>6</v>
  </rv>
  <rv s="0">
    <fb>3125.65</fb>
    <v>6</v>
  </rv>
  <rv s="0">
    <fb>3148.35</fb>
    <v>6</v>
  </rv>
  <rv s="0">
    <fb>3247.7</fb>
    <v>6</v>
  </rv>
  <rv s="0">
    <fb>3200</fb>
    <v>6</v>
  </rv>
  <rv s="0">
    <fb>3100.85</fb>
    <v>6</v>
  </rv>
  <rv s="0">
    <fb>3076.55</fb>
    <v>6</v>
  </rv>
  <rv s="0">
    <fb>3016.25</fb>
    <v>6</v>
  </rv>
  <rv s="0">
    <fb>3005.25</fb>
    <v>6</v>
  </rv>
  <rv s="0">
    <fb>3086.35</fb>
    <v>6</v>
  </rv>
  <rv s="0">
    <fb>3053.65</fb>
    <v>6</v>
  </rv>
  <rv s="0">
    <fb>3039.95</fb>
    <v>6</v>
  </rv>
  <rv s="0">
    <fb>3064</fb>
    <v>6</v>
  </rv>
  <rv s="0">
    <fb>2999.9</fb>
    <v>6</v>
  </rv>
  <rv s="0">
    <fb>3050</fb>
    <v>6</v>
  </rv>
  <rv s="0">
    <fb>3046.9</fb>
    <v>6</v>
  </rv>
  <rv s="0">
    <fb>3109.95</fb>
    <v>6</v>
  </rv>
  <rv s="0">
    <fb>3174.2</fb>
    <v>6</v>
  </rv>
  <rv s="0">
    <fb>3086.85</fb>
    <v>6</v>
  </rv>
  <rv s="0">
    <fb>2838.05</fb>
    <v>6</v>
  </rv>
  <rv s="0">
    <fb>2840.15</fb>
    <v>6</v>
  </rv>
  <rv s="0">
    <fb>2834.85</fb>
    <v>6</v>
  </rv>
  <rv s="0">
    <fb>2844</fb>
    <v>6</v>
  </rv>
  <rv s="0">
    <fb>2859.65</fb>
    <v>6</v>
  </rv>
  <rv s="0">
    <fb>2852.5</fb>
    <v>6</v>
  </rv>
  <rv s="0">
    <fb>2908.55</fb>
    <v>6</v>
  </rv>
  <rv s="0">
    <fb>2886.9</fb>
    <v>6</v>
  </rv>
  <rv s="0">
    <fb>2817.45</fb>
    <v>6</v>
  </rv>
  <rv s="0">
    <fb>2744.7</fb>
    <v>6</v>
  </rv>
  <rv s="0">
    <fb>2705.2</fb>
    <v>6</v>
  </rv>
  <rv s="0">
    <fb>2686.8</fb>
    <v>6</v>
  </rv>
  <rv s="0">
    <fb>2708.75</fb>
    <v>6</v>
  </rv>
  <rv s="0">
    <fb>2660.75</fb>
    <v>6</v>
  </rv>
  <rv s="0">
    <fb>2635.4</fb>
    <v>6</v>
  </rv>
  <rv s="0">
    <fb>2661.15</fb>
    <v>6</v>
  </rv>
  <rv s="0">
    <fb>2657.45</fb>
    <v>6</v>
  </rv>
  <rv s="0">
    <fb>2580.1999999999998</fb>
    <v>6</v>
  </rv>
  <rv s="0">
    <fb>2660.7</fb>
    <v>6</v>
  </rv>
  <rv s="0">
    <fb>2678.35</fb>
    <v>6</v>
  </rv>
  <rv s="0">
    <fb>2666.35</fb>
    <v>6</v>
  </rv>
  <rv s="0">
    <fb>2758.2</fb>
    <v>6</v>
  </rv>
  <rv s="0">
    <fb>2760.9</fb>
    <v>6</v>
  </rv>
  <rv s="0">
    <fb>2820.95</fb>
    <v>6</v>
  </rv>
  <rv s="0">
    <fb>2726.5</fb>
    <v>6</v>
  </rv>
  <rv s="0">
    <fb>2697.8</fb>
    <v>6</v>
  </rv>
  <rv s="0">
    <fb>2695.2</fb>
    <v>6</v>
  </rv>
  <rv s="0">
    <fb>2773.15</fb>
    <v>6</v>
  </rv>
  <rv s="1">
    <v>https://www.bing.com/financeapi/forcetrigger?t=ahhktc&amp;q=XNSE%3aDMART&amp;form=skydnc</v>
    <v>Learn more on Bing</v>
  </rv>
  <rv s="2">
    <v>en-IN</v>
    <v>ahhktc</v>
    <v>268435456</v>
    <v>1</v>
    <v>Powered by Refinitiv</v>
    <v>1</v>
    <v>AVENUE SUPERMARTS LIMITED (XNSE:DMART)</v>
    <v>3</v>
    <v>4</v>
    <v>Finance</v>
    <v>5</v>
    <v>5900</v>
    <v>3186</v>
    <v>0.45910000000000001</v>
    <v>106.75</v>
    <v>3.1501000000000001E-2</v>
    <v>INR</v>
    <v>Avenue Supermarts Limited is an India-based company, which owns and operates DMart stores. DMart is a supermarket chain that offers customers a range of products with a focus on the foods, non-foods fast-moving consumer goods (FMCG) and general merchandise and apparel product categories. Each DMart store stocks home utility products, including food, toiletries, beauty products, garments, kitchenware, bed and bath linen, home appliances and others. The Company offers its products under various categories, such as bed and bath, dairy and frozen, fruits and vegetables, crockery, toys and games, kids apparel, ladies garments, apparel for men, home and personal care, daily essentials, grocery and staples, and DMart brands. DMart operates approximately 284 stores and has a presence across Maharashtra, Gujarat, Andhra Pradesh, Madhya Pradesh, Karnataka, Telangana and Chhattisgarh. It has multiple stores in cities, such as Mumbai, Ahmedabad, Baroda, Bengaluru, Hyderabad, Pune and Surat.</v>
    <v>10175</v>
    <v>National Stock Exchange of India</v>
    <v>XNSE</v>
    <v>XNSE</v>
    <v>B - 72/72A, Wagle Industrial Estate,, Road No. 33, Kamgar Hospital Road,, 400604 IN</v>
    <v>3555</v>
    <v>Food &amp; Drug Retailing</v>
    <v>Stock</v>
    <v>44746.474421296298</v>
    <v>2816</v>
    <v>3460</v>
    <v>2195147000000</v>
    <v>AVENUE SUPERMARTS LIMITED</v>
    <v>AVENUE SUPERMARTS LIMITED</v>
    <v>3530</v>
    <v>147.08000000000001</v>
    <v>3388.75</v>
    <v>3495.5</v>
    <v>647774700</v>
    <v>DMART</v>
    <v>AVENUE SUPERMARTS LIMITED (XNSE:DMART)</v>
    <v>766616</v>
    <v>338960</v>
    <v>2000</v>
  </rv>
  <rv s="3">
    <v>2817</v>
  </rv>
  <rv s="0">
    <fb>3360.65</fb>
    <v>6</v>
  </rv>
  <rv s="0">
    <fb>3364.6</fb>
    <v>6</v>
  </rv>
  <rv s="0">
    <fb>3396.4</fb>
    <v>6</v>
  </rv>
  <rv s="0">
    <fb>3389.2</fb>
    <v>6</v>
  </rv>
  <rv s="0">
    <fb>3377.6</fb>
    <v>6</v>
  </rv>
  <rv s="0">
    <fb>3349.05</fb>
    <v>6</v>
  </rv>
  <rv s="0">
    <fb>3355</fb>
    <v>6</v>
  </rv>
  <rv s="0">
    <fb>3330.05</fb>
    <v>6</v>
  </rv>
  <rv s="0">
    <fb>3328.5</fb>
    <v>6</v>
  </rv>
  <rv s="0">
    <fb>3349.2</fb>
    <v>6</v>
  </rv>
  <rv s="0">
    <fb>3331.6</fb>
    <v>6</v>
  </rv>
  <rv s="0">
    <fb>3397.3</fb>
    <v>6</v>
  </rv>
  <rv s="0">
    <fb>3397.35</fb>
    <v>6</v>
  </rv>
  <rv s="0">
    <fb>3413.2</fb>
    <v>6</v>
  </rv>
  <rv s="0">
    <fb>3483.55</fb>
    <v>6</v>
  </rv>
  <rv s="0">
    <fb>3499.4</fb>
    <v>6</v>
  </rv>
  <rv s="0">
    <fb>3488.5</fb>
    <v>6</v>
  </rv>
  <rv s="0">
    <fb>3502.6</fb>
    <v>6</v>
  </rv>
  <rv s="0">
    <fb>3500.8</fb>
    <v>6</v>
  </rv>
  <rv s="0">
    <fb>3502.4</fb>
    <v>6</v>
  </rv>
  <rv s="0">
    <fb>3566.25</fb>
    <v>6</v>
  </rv>
  <rv s="0">
    <fb>3593.05</fb>
    <v>6</v>
  </rv>
  <rv s="0">
    <fb>3564.15</fb>
    <v>6</v>
  </rv>
  <rv s="0">
    <fb>3529.2</fb>
    <v>6</v>
  </rv>
  <rv s="0">
    <fb>3523</fb>
    <v>6</v>
  </rv>
  <rv s="0">
    <fb>3551.65</fb>
    <v>6</v>
  </rv>
  <rv s="0">
    <fb>3563.95</fb>
    <v>6</v>
  </rv>
  <rv s="0">
    <fb>3561</fb>
    <v>6</v>
  </rv>
  <rv s="0">
    <fb>3594.55</fb>
    <v>6</v>
  </rv>
  <rv s="0">
    <fb>3633.5</fb>
    <v>6</v>
  </rv>
  <rv s="0">
    <fb>3634.35</fb>
    <v>6</v>
  </rv>
  <rv s="0">
    <fb>3650.6</fb>
    <v>6</v>
  </rv>
  <rv s="0">
    <fb>3643.1</fb>
    <v>6</v>
  </rv>
  <rv s="0">
    <fb>3673.75</fb>
    <v>6</v>
  </rv>
  <rv s="0">
    <fb>3708.55</fb>
    <v>6</v>
  </rv>
  <rv s="0">
    <fb>3789.7</fb>
    <v>6</v>
  </rv>
  <rv s="0">
    <fb>3847.8</fb>
    <v>6</v>
  </rv>
  <rv s="0">
    <fb>3833.05</fb>
    <v>6</v>
  </rv>
  <rv s="0">
    <fb>3888.35</fb>
    <v>6</v>
  </rv>
  <rv s="0">
    <fb>3954.8</fb>
    <v>6</v>
  </rv>
  <rv s="0">
    <fb>3968.6</fb>
    <v>6</v>
  </rv>
  <rv s="0">
    <fb>3917.65</fb>
    <v>6</v>
  </rv>
  <rv s="0">
    <fb>3938.9</fb>
    <v>6</v>
  </rv>
  <rv s="0">
    <fb>3921.3</fb>
    <v>6</v>
  </rv>
  <rv s="0">
    <fb>3937.55</fb>
    <v>6</v>
  </rv>
  <rv s="0">
    <fb>3932.95</fb>
    <v>6</v>
  </rv>
  <rv s="0">
    <fb>3950.5</fb>
    <v>6</v>
  </rv>
  <rv s="0">
    <fb>3961.85</fb>
    <v>6</v>
  </rv>
  <rv s="0">
    <fb>3979.7</fb>
    <v>6</v>
  </rv>
  <rv s="0">
    <fb>3982.6</fb>
    <v>6</v>
  </rv>
  <rv s="0">
    <fb>4084.5</fb>
    <v>6</v>
  </rv>
  <rv s="0">
    <fb>4239.6499999999996</fb>
    <v>6</v>
  </rv>
  <rv s="0">
    <fb>4355.8999999999996</fb>
    <v>6</v>
  </rv>
  <rv s="0">
    <fb>4361.95</fb>
    <v>6</v>
  </rv>
  <rv s="0">
    <fb>4378.6499999999996</fb>
    <v>6</v>
  </rv>
  <rv s="0">
    <fb>4409.8999999999996</fb>
    <v>6</v>
  </rv>
  <rv s="0">
    <fb>4422.3500000000004</fb>
    <v>6</v>
  </rv>
  <rv s="0">
    <fb>4385.75</fb>
    <v>6</v>
  </rv>
  <rv s="0">
    <fb>4315.75</fb>
    <v>6</v>
  </rv>
  <rv s="0">
    <fb>4251.2</fb>
    <v>6</v>
  </rv>
  <rv s="0">
    <fb>4250.2</fb>
    <v>6</v>
  </rv>
  <rv s="0">
    <fb>4235.6000000000004</fb>
    <v>6</v>
  </rv>
  <rv s="0">
    <fb>4257.3500000000004</fb>
    <v>6</v>
  </rv>
  <rv s="0">
    <fb>4257.3</fb>
    <v>6</v>
  </rv>
  <rv s="0">
    <fb>4218.55</fb>
    <v>6</v>
  </rv>
  <rv s="0">
    <fb>4311.7</fb>
    <v>6</v>
  </rv>
  <rv s="0">
    <fb>4407.95</fb>
    <v>6</v>
  </rv>
  <rv s="0">
    <fb>4719.45</fb>
    <v>6</v>
  </rv>
  <rv s="0">
    <fb>4739</fb>
    <v>6</v>
  </rv>
  <rv s="0">
    <fb>5117.1499999999996</fb>
    <v>6</v>
  </rv>
  <rv s="0">
    <fb>5323.75</fb>
    <v>6</v>
  </rv>
  <rv s="0">
    <fb>4897.8</fb>
    <v>6</v>
  </rv>
  <rv s="0">
    <fb>4754.55</fb>
    <v>6</v>
  </rv>
  <rv s="0">
    <fb>4596.3999999999996</fb>
    <v>6</v>
  </rv>
  <rv s="0">
    <fb>4521.25</fb>
    <v>6</v>
  </rv>
  <rv s="0">
    <fb>4521.45</fb>
    <v>6</v>
  </rv>
  <rv s="0">
    <fb>4400.6000000000004</fb>
    <v>6</v>
  </rv>
  <rv s="0">
    <fb>4568.5</fb>
    <v>6</v>
  </rv>
  <rv s="0">
    <fb>4733</fb>
    <v>6</v>
  </rv>
  <rv s="0">
    <fb>4675.6499999999996</fb>
    <v>6</v>
  </rv>
  <rv s="0">
    <fb>4635.45</fb>
    <v>6</v>
  </rv>
  <rv s="0">
    <fb>4564.75</fb>
    <v>6</v>
  </rv>
  <rv s="0">
    <fb>4597.05</fb>
    <v>6</v>
  </rv>
  <rv s="0">
    <fb>4741.3</fb>
    <v>6</v>
  </rv>
  <rv s="0">
    <fb>4783.7</fb>
    <v>6</v>
  </rv>
  <rv s="0">
    <fb>4748.5</fb>
    <v>6</v>
  </rv>
  <rv s="0">
    <fb>4757.1499999999996</fb>
    <v>6</v>
  </rv>
  <rv s="0">
    <fb>4960.3</fb>
    <v>6</v>
  </rv>
  <rv s="0">
    <fb>4997.75</fb>
    <v>6</v>
  </rv>
  <rv s="0">
    <fb>5078.55</fb>
    <v>6</v>
  </rv>
  <rv s="0">
    <fb>5023.3</fb>
    <v>6</v>
  </rv>
  <rv s="0">
    <fb>5081.5</fb>
    <v>6</v>
  </rv>
  <rv s="0">
    <fb>5126.3999999999996</fb>
    <v>6</v>
  </rv>
  <rv s="0">
    <fb>5080.8999999999996</fb>
    <v>6</v>
  </rv>
  <rv s="0">
    <fb>4828.3</fb>
    <v>6</v>
  </rv>
  <rv s="0">
    <fb>4843.3</fb>
    <v>6</v>
  </rv>
  <rv s="0">
    <fb>4882.6000000000004</fb>
    <v>6</v>
  </rv>
  <rv s="0">
    <fb>4894.5</fb>
    <v>6</v>
  </rv>
  <rv s="0">
    <fb>4718.75</fb>
    <v>6</v>
  </rv>
  <rv s="0">
    <fb>4673.3500000000004</fb>
    <v>6</v>
  </rv>
  <rv s="0">
    <fb>4710.8999999999996</fb>
    <v>6</v>
  </rv>
  <rv s="0">
    <fb>4693.7</fb>
    <v>6</v>
  </rv>
  <rv s="0">
    <fb>4782.95</fb>
    <v>6</v>
  </rv>
  <rv s="0">
    <fb>4799.05</fb>
    <v>6</v>
  </rv>
  <rv s="0">
    <fb>4593.45</fb>
    <v>6</v>
  </rv>
  <rv s="0">
    <fb>4660.6499999999996</fb>
    <v>6</v>
  </rv>
  <rv s="0">
    <fb>4814.6000000000004</fb>
    <v>6</v>
  </rv>
  <rv s="0">
    <fb>4821.2</fb>
    <v>6</v>
  </rv>
  <rv s="0">
    <fb>4796.6000000000004</fb>
    <v>6</v>
  </rv>
  <rv s="0">
    <fb>4765.8</fb>
    <v>6</v>
  </rv>
  <rv s="0">
    <fb>4814.3999999999996</fb>
    <v>6</v>
  </rv>
  <rv s="0">
    <fb>4749.45</fb>
    <v>6</v>
  </rv>
  <rv s="0">
    <fb>4742.1000000000004</fb>
    <v>6</v>
  </rv>
  <rv s="0">
    <fb>4697.8</fb>
    <v>6</v>
  </rv>
  <rv s="0">
    <fb>4618.95</fb>
    <v>6</v>
  </rv>
  <rv s="0">
    <fb>4587.3999999999996</fb>
    <v>6</v>
  </rv>
  <rv s="0">
    <fb>4655.8500000000004</fb>
    <v>6</v>
  </rv>
  <rv s="0">
    <fb>4647.8999999999996</fb>
    <v>6</v>
  </rv>
  <rv s="0">
    <fb>4628.8999999999996</fb>
    <v>6</v>
  </rv>
  <rv s="0">
    <fb>4668.6499999999996</fb>
    <v>6</v>
  </rv>
  <rv s="0">
    <fb>4721.95</fb>
    <v>6</v>
  </rv>
  <rv s="0">
    <fb>4683.95</fb>
    <v>6</v>
  </rv>
  <rv s="0">
    <fb>4639.3500000000004</fb>
    <v>6</v>
  </rv>
  <rv s="0">
    <fb>4671.45</fb>
    <v>6</v>
  </rv>
  <rv s="0">
    <fb>4711.5</fb>
    <v>6</v>
  </rv>
  <rv s="0">
    <fb>4726.95</fb>
    <v>6</v>
  </rv>
  <rv s="0">
    <fb>4687.3999999999996</fb>
    <v>6</v>
  </rv>
  <rv s="0">
    <fb>4705.6499999999996</fb>
    <v>6</v>
  </rv>
  <rv s="0">
    <fb>4731.3500000000004</fb>
    <v>6</v>
  </rv>
  <rv s="0">
    <fb>4633.55</fb>
    <v>6</v>
  </rv>
  <rv s="0">
    <fb>4504.8999999999996</fb>
    <v>6</v>
  </rv>
  <rv s="0">
    <fb>4276.1000000000004</fb>
    <v>6</v>
  </rv>
  <rv s="0">
    <fb>4254.6000000000004</fb>
    <v>6</v>
  </rv>
  <rv s="0">
    <fb>4322.7</fb>
    <v>6</v>
  </rv>
  <rv s="0">
    <fb>4400.5</fb>
    <v>6</v>
  </rv>
  <rv s="0">
    <fb>4441.1499999999996</fb>
    <v>6</v>
  </rv>
  <rv s="0">
    <fb>4483.3999999999996</fb>
    <v>6</v>
  </rv>
  <rv s="0">
    <fb>4483.55</fb>
    <v>6</v>
  </rv>
  <rv s="0">
    <fb>4299.8</fb>
    <v>6</v>
  </rv>
  <rv s="0">
    <fb>4035.3</fb>
    <v>6</v>
  </rv>
  <rv s="0">
    <fb>4095.45</fb>
    <v>6</v>
  </rv>
  <rv s="0">
    <fb>4063.3</fb>
    <v>6</v>
  </rv>
  <rv s="0">
    <fb>4076</fb>
    <v>6</v>
  </rv>
  <rv s="0">
    <fb>4114.3500000000004</fb>
    <v>6</v>
  </rv>
  <rv s="0">
    <fb>4225.6000000000004</fb>
    <v>6</v>
  </rv>
  <rv s="0">
    <fb>4236.6499999999996</fb>
    <v>6</v>
  </rv>
  <rv s="0">
    <fb>4140</fb>
    <v>6</v>
  </rv>
  <rv s="0">
    <fb>4081.9</fb>
    <v>6</v>
  </rv>
  <rv s="0">
    <fb>4073.55</fb>
    <v>6</v>
  </rv>
  <rv s="0">
    <fb>4015</fb>
    <v>6</v>
  </rv>
  <rv s="0">
    <fb>4002.1</fb>
    <v>6</v>
  </rv>
  <rv s="0">
    <fb>4162.7</fb>
    <v>6</v>
  </rv>
  <rv s="0">
    <fb>4142.25</fb>
    <v>6</v>
  </rv>
  <rv s="0">
    <fb>3979.75</fb>
    <v>6</v>
  </rv>
  <rv s="0">
    <fb>4081.75</fb>
    <v>6</v>
  </rv>
  <rv s="0">
    <fb>4051.15</fb>
    <v>6</v>
  </rv>
  <rv s="0">
    <fb>4115.3999999999996</fb>
    <v>6</v>
  </rv>
  <rv s="0">
    <fb>4073.1</fb>
    <v>6</v>
  </rv>
  <rv s="0">
    <fb>4096.6000000000004</fb>
    <v>6</v>
  </rv>
  <rv s="0">
    <fb>4157.1000000000004</fb>
    <v>6</v>
  </rv>
  <rv s="0">
    <fb>4193.45</fb>
    <v>6</v>
  </rv>
  <rv s="0">
    <fb>4014.65</fb>
    <v>6</v>
  </rv>
  <rv s="0">
    <fb>4190.75</fb>
    <v>6</v>
  </rv>
  <rv s="0">
    <fb>4340.3500000000004</fb>
    <v>6</v>
  </rv>
  <rv s="0">
    <fb>4295.1499999999996</fb>
    <v>6</v>
  </rv>
  <rv s="0">
    <fb>4276.5</fb>
    <v>6</v>
  </rv>
  <rv s="0">
    <fb>4110.2</fb>
    <v>6</v>
  </rv>
  <rv s="0">
    <fb>3991.65</fb>
    <v>6</v>
  </rv>
  <rv s="0">
    <fb>4124</fb>
    <v>6</v>
  </rv>
  <rv s="0">
    <fb>4096.7</fb>
    <v>6</v>
  </rv>
  <rv s="0">
    <fb>4168.6000000000004</fb>
    <v>6</v>
  </rv>
  <rv s="0">
    <fb>4198.95</fb>
    <v>6</v>
  </rv>
  <rv s="0">
    <fb>4168.25</fb>
    <v>6</v>
  </rv>
  <rv s="0">
    <fb>4231.05</fb>
    <v>6</v>
  </rv>
  <rv s="0">
    <fb>4169.55</fb>
    <v>6</v>
  </rv>
  <rv s="0">
    <fb>4192.75</fb>
    <v>6</v>
  </rv>
  <rv s="0">
    <fb>4095.2</fb>
    <v>6</v>
  </rv>
  <rv s="0">
    <fb>4054</fb>
    <v>6</v>
  </rv>
  <rv s="0">
    <fb>4091.35</fb>
    <v>6</v>
  </rv>
  <rv s="0">
    <fb>4042.85</fb>
    <v>6</v>
  </rv>
  <rv s="0">
    <fb>4001.3</fb>
    <v>6</v>
  </rv>
  <rv s="0">
    <fb>4010.05</fb>
    <v>6</v>
  </rv>
  <rv s="0">
    <fb>4006.1</fb>
    <v>6</v>
  </rv>
  <rv s="0">
    <fb>3973.4</fb>
    <v>6</v>
  </rv>
  <rv s="0">
    <fb>4003.35</fb>
    <v>6</v>
  </rv>
  <rv s="0">
    <fb>4082.2</fb>
    <v>6</v>
  </rv>
  <rv s="0">
    <fb>4106.6499999999996</fb>
    <v>6</v>
  </rv>
  <rv s="0">
    <fb>4109.7</fb>
    <v>6</v>
  </rv>
  <rv s="0">
    <fb>4101.8999999999996</fb>
    <v>6</v>
  </rv>
  <rv s="0">
    <fb>4159.7</fb>
    <v>6</v>
  </rv>
  <rv s="0">
    <fb>4146.25</fb>
    <v>6</v>
  </rv>
  <rv s="0">
    <fb>4171.6000000000004</fb>
    <v>6</v>
  </rv>
  <rv s="0">
    <fb>4088.7</fb>
    <v>6</v>
  </rv>
  <rv s="0">
    <fb>4090.9</fb>
    <v>6</v>
  </rv>
  <rv s="0">
    <fb>4056</fb>
    <v>6</v>
  </rv>
  <rv s="0">
    <fb>4008.9</fb>
    <v>6</v>
  </rv>
  <rv s="0">
    <fb>4054.8</fb>
    <v>6</v>
  </rv>
  <rv s="0">
    <fb>4030.25</fb>
    <v>6</v>
  </rv>
  <rv s="0">
    <fb>4028.85</fb>
    <v>6</v>
  </rv>
  <rv s="0">
    <fb>3989.2</fb>
    <v>6</v>
  </rv>
  <rv s="0">
    <fb>4044.25</fb>
    <v>6</v>
  </rv>
  <rv s="0">
    <fb>3977.7</fb>
    <v>6</v>
  </rv>
  <rv s="0">
    <fb>4024.55</fb>
    <v>6</v>
  </rv>
  <rv s="0">
    <fb>3944.25</fb>
    <v>6</v>
  </rv>
  <rv s="0">
    <fb>3983.35</fb>
    <v>6</v>
  </rv>
  <rv s="0">
    <fb>3867.15</fb>
    <v>6</v>
  </rv>
  <rv s="0">
    <fb>3943.8</fb>
    <v>6</v>
  </rv>
  <rv s="0">
    <fb>3666.2</fb>
    <v>6</v>
  </rv>
  <rv s="0">
    <fb>3520.3</fb>
    <v>6</v>
  </rv>
  <rv s="0">
    <fb>3414.95</fb>
    <v>6</v>
  </rv>
  <rv s="0">
    <fb>3339.7</fb>
    <v>6</v>
  </rv>
  <rv s="0">
    <fb>3270.45</fb>
    <v>6</v>
  </rv>
  <rv s="0">
    <fb>3230.6</fb>
    <v>6</v>
  </rv>
  <rv s="0">
    <fb>3561.1</fb>
    <v>6</v>
  </rv>
  <rv s="0">
    <fb>3657</fb>
    <v>6</v>
  </rv>
  <rv s="0">
    <fb>3664.05</fb>
    <v>6</v>
  </rv>
  <rv s="0">
    <fb>3614.85</fb>
    <v>6</v>
  </rv>
  <rv s="0">
    <fb>3630.4</fb>
    <v>6</v>
  </rv>
  <rv s="0">
    <fb>3574.1</fb>
    <v>6</v>
  </rv>
  <rv s="0">
    <fb>3656.75</fb>
    <v>6</v>
  </rv>
  <rv s="0">
    <fb>3586.45</fb>
    <v>6</v>
  </rv>
  <rv s="0">
    <fb>3577.45</fb>
    <v>6</v>
  </rv>
  <rv s="0">
    <fb>3613.85</fb>
    <v>6</v>
  </rv>
  <rv s="0">
    <fb>3796.4</fb>
    <v>6</v>
  </rv>
  <rv s="0">
    <fb>3972.8</fb>
    <v>6</v>
  </rv>
  <rv s="0">
    <fb>3874.05</fb>
    <v>6</v>
  </rv>
  <rv s="0">
    <fb>3856.9</fb>
    <v>6</v>
  </rv>
  <rv s="0">
    <fb>3820.1</fb>
    <v>6</v>
  </rv>
  <rv s="0">
    <fb>3734.75</fb>
    <v>6</v>
  </rv>
  <rv s="0">
    <fb>3726.7</fb>
    <v>6</v>
  </rv>
  <rv s="0">
    <fb>3739.4</fb>
    <v>6</v>
  </rv>
  <rv s="0">
    <fb>3830.35</fb>
    <v>6</v>
  </rv>
  <rv s="0">
    <fb>3755.65</fb>
    <v>6</v>
  </rv>
  <rv s="0">
    <fb>3661.6</fb>
    <v>6</v>
  </rv>
  <rv s="0">
    <fb>3648.3</fb>
    <v>6</v>
  </rv>
  <rv s="0">
    <fb>3662.9</fb>
    <v>6</v>
  </rv>
  <rv s="0">
    <fb>3682.6</fb>
    <v>6</v>
  </rv>
  <rv s="0">
    <fb>3460.55</fb>
    <v>6</v>
  </rv>
  <rv s="0">
    <fb>3479.1</fb>
    <v>6</v>
  </rv>
  <rv s="0">
    <fb>3519.55</fb>
    <v>6</v>
  </rv>
  <rv s="0">
    <fb>3486.35</fb>
    <v>6</v>
  </rv>
  <rv s="0">
    <fb>3440.45</fb>
    <v>6</v>
  </rv>
  <rv s="0">
    <fb>3412</fb>
    <v>6</v>
  </rv>
  <rv s="0">
    <fb>3408.6</fb>
    <v>6</v>
  </rv>
  <rv s="0">
    <fb>3479.95</fb>
    <v>6</v>
  </rv>
  <rv s="0">
    <fb>3445.25</fb>
    <v>6</v>
  </rv>
  <rv s="0">
    <fb>3406.1</fb>
    <v>6</v>
  </rv>
  <rv s="0">
    <fb>3388.75</fb>
    <v>6</v>
  </rv>
  <rv s="1">
    <v>https://www.bing.com/financeapi/forcetrigger?t=ahh3im&amp;q=XNSE%3aBAJFINANCE&amp;form=skydnc</v>
    <v>Learn more on Bing</v>
  </rv>
  <rv s="2">
    <v>en-IN</v>
    <v>ahh3im</v>
    <v>268435456</v>
    <v>1</v>
    <v>Powered by Refinitiv</v>
    <v>1</v>
    <v>BAJAJ FINANCE LIMITED (XNSE:BAJFINANCE)</v>
    <v>3</v>
    <v>4</v>
    <v>Finance</v>
    <v>5</v>
    <v>8050</v>
    <v>5220</v>
    <v>1.7958000000000001</v>
    <v>15.9</v>
    <v>2.8319999999999999E-3</v>
    <v>INR</v>
    <v>Bajaj Finance Limited is an India-based non-banking financial company. The Company’s consumer lending products include consumer electronics, furniture, digital products, e-commerce purchases and daily spends financing. Its small and medium enterprises (SME) lending consist of working capital loans and term facilities to SME, and professionals. The Company’s rural lending offers all its lending and deposits products, which include consumer business-to-business (B2B) lending, personal loans, gold loans, and retail deposits in small towns and villages. Its loan against securities business offers medium-term and short-term financing against shares, bonds, mutual funds, insurance policies and deposits to customer. Its mortgages offer home loans, loans against property and developer finance. Its commercial lending is engaged in lending to auto component manufacturers and the light engineering industry, loans to financial institutions, loans to the specialty chemical and pharma industry.</v>
    <v>28546</v>
    <v>National Stock Exchange of India</v>
    <v>XNSE</v>
    <v>XNSE</v>
    <v>4th Floor, Bajaj Finserv Corporate Office,, Off Pune-Ahmednagar Road,, Viman Nagar,, PUNE, MAHARASHTRA, 411014 IN</v>
    <v>5648.95</v>
    <v>Banking Services</v>
    <v>Stock</v>
    <v>44746.474409722221</v>
    <v>3067</v>
    <v>5541</v>
    <v>3403543000000</v>
    <v>BAJAJ FINANCE LIMITED</v>
    <v>BAJAJ FINANCE LIMITED</v>
    <v>5612.9</v>
    <v>48.15</v>
    <v>5614.4</v>
    <v>5630.3</v>
    <v>606216700</v>
    <v>BAJFINANCE</v>
    <v>BAJAJ FINANCE LIMITED (XNSE:BAJFINANCE)</v>
    <v>789818</v>
    <v>1039160</v>
    <v>1987</v>
  </rv>
  <rv s="3">
    <v>3068</v>
  </rv>
  <rv s="0">
    <fb>6072.7</fb>
    <v>6</v>
  </rv>
  <rv s="0">
    <fb>6202.4</fb>
    <v>6</v>
  </rv>
  <rv s="0">
    <fb>6198.6</fb>
    <v>6</v>
  </rv>
  <rv s="0">
    <fb>6117.8</fb>
    <v>6</v>
  </rv>
  <rv s="0">
    <fb>6136.15</fb>
    <v>6</v>
  </rv>
  <rv s="0">
    <fb>6149.55</fb>
    <v>6</v>
  </rv>
  <rv s="0">
    <fb>6154.3</fb>
    <v>6</v>
  </rv>
  <rv s="0">
    <fb>6133.9</fb>
    <v>6</v>
  </rv>
  <rv s="0">
    <fb>6129.7</fb>
    <v>6</v>
  </rv>
  <rv s="0">
    <fb>6125.45</fb>
    <v>6</v>
  </rv>
  <rv s="0">
    <fb>6015.4</fb>
    <v>6</v>
  </rv>
  <rv s="0">
    <fb>5941.85</fb>
    <v>6</v>
  </rv>
  <rv s="0">
    <fb>6195.55</fb>
    <v>6</v>
  </rv>
  <rv s="0">
    <fb>6180.9</fb>
    <v>6</v>
  </rv>
  <rv s="0">
    <fb>6162.45</fb>
    <v>6</v>
  </rv>
  <rv s="0">
    <fb>6231.45</fb>
    <v>6</v>
  </rv>
  <rv s="0">
    <fb>6262</fb>
    <v>6</v>
  </rv>
  <rv s="0">
    <fb>6400.1</fb>
    <v>6</v>
  </rv>
  <rv s="0">
    <fb>6228.1</fb>
    <v>6</v>
  </rv>
  <rv s="0">
    <fb>6200.5</fb>
    <v>6</v>
  </rv>
  <rv s="0">
    <fb>6331.9</fb>
    <v>6</v>
  </rv>
  <rv s="0">
    <fb>6359.15</fb>
    <v>6</v>
  </rv>
  <rv s="0">
    <fb>6248.25</fb>
    <v>6</v>
  </rv>
  <rv s="0">
    <fb>6224.3</fb>
    <v>6</v>
  </rv>
  <rv s="0">
    <fb>6193.15</fb>
    <v>6</v>
  </rv>
  <rv s="0">
    <fb>6170.1</fb>
    <v>6</v>
  </rv>
  <rv s="0">
    <fb>6167.8</fb>
    <v>6</v>
  </rv>
  <rv s="0">
    <fb>6199.5</fb>
    <v>6</v>
  </rv>
  <rv s="0">
    <fb>6156.55</fb>
    <v>6</v>
  </rv>
  <rv s="0">
    <fb>6377.15</fb>
    <v>6</v>
  </rv>
  <rv s="0">
    <fb>6410.1</fb>
    <v>6</v>
  </rv>
  <rv s="0">
    <fb>6544.1</fb>
    <v>6</v>
  </rv>
  <rv s="0">
    <fb>6661.1</fb>
    <v>6</v>
  </rv>
  <rv s="0">
    <fb>6752.2</fb>
    <v>6</v>
  </rv>
  <rv s="0">
    <fb>6980.1</fb>
    <v>6</v>
  </rv>
  <rv s="0">
    <fb>6944.95</fb>
    <v>6</v>
  </rv>
  <rv s="0">
    <fb>6931.95</fb>
    <v>6</v>
  </rv>
  <rv s="0">
    <fb>6966.6</fb>
    <v>6</v>
  </rv>
  <rv s="0">
    <fb>7165.5</fb>
    <v>6</v>
  </rv>
  <rv s="0">
    <fb>7524.5</fb>
    <v>6</v>
  </rv>
  <rv s="0">
    <fb>7519.6</fb>
    <v>6</v>
  </rv>
  <rv s="0">
    <fb>7498.45</fb>
    <v>6</v>
  </rv>
  <rv s="0">
    <fb>7523.4</fb>
    <v>6</v>
  </rv>
  <rv s="0">
    <fb>7506.35</fb>
    <v>6</v>
  </rv>
  <rv s="0">
    <fb>7457.3</fb>
    <v>6</v>
  </rv>
  <rv s="0">
    <fb>7463.2</fb>
    <v>6</v>
  </rv>
  <rv s="0">
    <fb>7430.65</fb>
    <v>6</v>
  </rv>
  <rv s="0">
    <fb>7445.55</fb>
    <v>6</v>
  </rv>
  <rv s="0">
    <fb>7417.55</fb>
    <v>6</v>
  </rv>
  <rv s="0">
    <fb>7414.15</fb>
    <v>6</v>
  </rv>
  <rv s="0">
    <fb>7411.5</fb>
    <v>6</v>
  </rv>
  <rv s="0">
    <fb>7428.8</fb>
    <v>6</v>
  </rv>
  <rv s="0">
    <fb>7442.45</fb>
    <v>6</v>
  </rv>
  <rv s="0">
    <fb>7813.85</fb>
    <v>6</v>
  </rv>
  <rv s="0">
    <fb>7793.65</fb>
    <v>6</v>
  </rv>
  <rv s="0">
    <fb>7899.05</fb>
    <v>6</v>
  </rv>
  <rv s="0">
    <fb>7793.4</fb>
    <v>6</v>
  </rv>
  <rv s="0">
    <fb>7795.45</fb>
    <v>6</v>
  </rv>
  <rv s="0">
    <fb>7543.3</fb>
    <v>6</v>
  </rv>
  <rv s="0">
    <fb>7515.4</fb>
    <v>6</v>
  </rv>
  <rv s="0">
    <fb>7668.1</fb>
    <v>6</v>
  </rv>
  <rv s="0">
    <fb>7522.75</fb>
    <v>6</v>
  </rv>
  <rv s="0">
    <fb>7695.05</fb>
    <v>6</v>
  </rv>
  <rv s="0">
    <fb>7724.2</fb>
    <v>6</v>
  </rv>
  <rv s="0">
    <fb>7735.15</fb>
    <v>6</v>
  </rv>
  <rv s="0">
    <fb>7747.9</fb>
    <v>6</v>
  </rv>
  <rv s="0">
    <fb>7732.2</fb>
    <v>6</v>
  </rv>
  <rv s="0">
    <fb>7817.1</fb>
    <v>6</v>
  </rv>
  <rv s="0">
    <fb>7855.75</fb>
    <v>6</v>
  </rv>
  <rv s="0">
    <fb>7929.3</fb>
    <v>6</v>
  </rv>
  <rv s="0">
    <fb>7862.9</fb>
    <v>6</v>
  </rv>
  <rv s="0">
    <fb>7865.55</fb>
    <v>6</v>
  </rv>
  <rv s="0">
    <fb>7739.3</fb>
    <v>6</v>
  </rv>
  <rv s="0">
    <fb>7761.35</fb>
    <v>6</v>
  </rv>
  <rv s="0">
    <fb>7737.3</fb>
    <v>6</v>
  </rv>
  <rv s="0">
    <fb>7710.2</fb>
    <v>6</v>
  </rv>
  <rv s="0">
    <fb>7646.65</fb>
    <v>6</v>
  </rv>
  <rv s="0">
    <fb>7855.65</fb>
    <v>6</v>
  </rv>
  <rv s="0">
    <fb>7482.15</fb>
    <v>6</v>
  </rv>
  <rv s="0">
    <fb>7484.25</fb>
    <v>6</v>
  </rv>
  <rv s="0">
    <fb>7400.2</fb>
    <v>6</v>
  </rv>
  <rv s="0">
    <fb>7413.95</fb>
    <v>6</v>
  </rv>
  <rv s="0">
    <fb>7455.35</fb>
    <v>6</v>
  </rv>
  <rv s="0">
    <fb>7516.25</fb>
    <v>6</v>
  </rv>
  <rv s="0">
    <fb>7525.1</fb>
    <v>6</v>
  </rv>
  <rv s="0">
    <fb>7673.65</fb>
    <v>6</v>
  </rv>
  <rv s="0">
    <fb>7577.5</fb>
    <v>6</v>
  </rv>
  <rv s="0">
    <fb>7581.45</fb>
    <v>6</v>
  </rv>
  <rv s="0">
    <fb>7452.7</fb>
    <v>6</v>
  </rv>
  <rv s="0">
    <fb>7579.1</fb>
    <v>6</v>
  </rv>
  <rv s="0">
    <fb>7534.25</fb>
    <v>6</v>
  </rv>
  <rv s="0">
    <fb>7555.7</fb>
    <v>6</v>
  </rv>
  <rv s="0">
    <fb>7607.65</fb>
    <v>6</v>
  </rv>
  <rv s="0">
    <fb>7484.95</fb>
    <v>6</v>
  </rv>
  <rv s="0">
    <fb>7058.3</fb>
    <v>6</v>
  </rv>
  <rv s="0">
    <fb>7114.3</fb>
    <v>6</v>
  </rv>
  <rv s="0">
    <fb>7177.3</fb>
    <v>6</v>
  </rv>
  <rv s="0">
    <fb>7125.8</fb>
    <v>6</v>
  </rv>
  <rv s="0">
    <fb>6807.05</fb>
    <v>6</v>
  </rv>
  <rv s="0">
    <fb>6905.75</fb>
    <v>6</v>
  </rv>
  <rv s="0">
    <fb>6997.25</fb>
    <v>6</v>
  </rv>
  <rv s="0">
    <fb>7038.7</fb>
    <v>6</v>
  </rv>
  <rv s="0">
    <fb>7180.5</fb>
    <v>6</v>
  </rv>
  <rv s="0">
    <fb>7069.25</fb>
    <v>6</v>
  </rv>
  <rv s="0">
    <fb>6951.75</fb>
    <v>6</v>
  </rv>
  <rv s="0">
    <fb>7103.15</fb>
    <v>6</v>
  </rv>
  <rv s="0">
    <fb>7361.5</fb>
    <v>6</v>
  </rv>
  <rv s="0">
    <fb>7440.3</fb>
    <v>6</v>
  </rv>
  <rv s="0">
    <fb>7452.5</fb>
    <v>6</v>
  </rv>
  <rv s="0">
    <fb>7218.75</fb>
    <v>6</v>
  </rv>
  <rv s="0">
    <fb>7065.9</fb>
    <v>6</v>
  </rv>
  <rv s="0">
    <fb>6847.25</fb>
    <v>6</v>
  </rv>
  <rv s="0">
    <fb>7028.85</fb>
    <v>6</v>
  </rv>
  <rv s="0">
    <fb>6901.1</fb>
    <v>6</v>
  </rv>
  <rv s="0">
    <fb>6634.15</fb>
    <v>6</v>
  </rv>
  <rv s="0">
    <fb>6577.55</fb>
    <v>6</v>
  </rv>
  <rv s="0">
    <fb>6771.2</fb>
    <v>6</v>
  </rv>
  <rv s="0">
    <fb>6917.75</fb>
    <v>6</v>
  </rv>
  <rv s="0">
    <fb>6852</fb>
    <v>6</v>
  </rv>
  <rv s="0">
    <fb>6890.75</fb>
    <v>6</v>
  </rv>
  <rv s="0">
    <fb>6906.65</fb>
    <v>6</v>
  </rv>
  <rv s="0">
    <fb>6911.65</fb>
    <v>6</v>
  </rv>
  <rv s="0">
    <fb>6871.1</fb>
    <v>6</v>
  </rv>
  <rv s="0">
    <fb>6977.3</fb>
    <v>6</v>
  </rv>
  <rv s="0">
    <fb>7219.6</fb>
    <v>6</v>
  </rv>
  <rv s="0">
    <fb>7343</fb>
    <v>6</v>
  </rv>
  <rv s="0">
    <fb>7670.8</fb>
    <v>6</v>
  </rv>
  <rv s="0">
    <fb>7748.25</fb>
    <v>6</v>
  </rv>
  <rv s="0">
    <fb>7659.35</fb>
    <v>6</v>
  </rv>
  <rv s="0">
    <fb>7731.3</fb>
    <v>6</v>
  </rv>
  <rv s="0">
    <fb>7669.85</fb>
    <v>6</v>
  </rv>
  <rv s="0">
    <fb>7774.5</fb>
    <v>6</v>
  </rv>
  <rv s="0">
    <fb>7808.35</fb>
    <v>6</v>
  </rv>
  <rv s="0">
    <fb>7832.2</fb>
    <v>6</v>
  </rv>
  <rv s="0">
    <fb>7852.6</fb>
    <v>6</v>
  </rv>
  <rv s="0">
    <fb>7744</fb>
    <v>6</v>
  </rv>
  <rv s="0">
    <fb>7571.8</fb>
    <v>6</v>
  </rv>
  <rv s="0">
    <fb>7530.25</fb>
    <v>6</v>
  </rv>
  <rv s="0">
    <fb>7373.75</fb>
    <v>6</v>
  </rv>
  <rv s="0">
    <fb>6931.75</fb>
    <v>6</v>
  </rv>
  <rv s="0">
    <fb>6963.75</fb>
    <v>6</v>
  </rv>
  <rv s="0">
    <fb>6837</fb>
    <v>6</v>
  </rv>
  <rv s="0">
    <fb>6867.25</fb>
    <v>6</v>
  </rv>
  <rv s="0">
    <fb>7000.25</fb>
    <v>6</v>
  </rv>
  <rv s="0">
    <fb>7014.6</fb>
    <v>6</v>
  </rv>
  <rv s="0">
    <fb>7247.45</fb>
    <v>6</v>
  </rv>
  <rv s="0">
    <fb>7110.65</fb>
    <v>6</v>
  </rv>
  <rv s="0">
    <fb>7158.4</fb>
    <v>6</v>
  </rv>
  <rv s="0">
    <fb>6930.6</fb>
    <v>6</v>
  </rv>
  <rv s="0">
    <fb>7055</fb>
    <v>6</v>
  </rv>
  <rv s="0">
    <fb>7117.35</fb>
    <v>6</v>
  </rv>
  <rv s="0">
    <fb>7137</fb>
    <v>6</v>
  </rv>
  <rv s="0">
    <fb>7011.6</fb>
    <v>6</v>
  </rv>
  <rv s="0">
    <fb>6785.95</fb>
    <v>6</v>
  </rv>
  <rv s="0">
    <fb>7142.05</fb>
    <v>6</v>
  </rv>
  <rv s="0">
    <fb>7068.6</fb>
    <v>6</v>
  </rv>
  <rv s="0">
    <fb>7082.45</fb>
    <v>6</v>
  </rv>
  <rv s="0">
    <fb>7030.1</fb>
    <v>6</v>
  </rv>
  <rv s="0">
    <fb>7006.35</fb>
    <v>6</v>
  </rv>
  <rv s="0">
    <fb>7011.35</fb>
    <v>6</v>
  </rv>
  <rv s="0">
    <fb>7044.55</fb>
    <v>6</v>
  </rv>
  <rv s="0">
    <fb>6627.8</fb>
    <v>6</v>
  </rv>
  <rv s="0">
    <fb>6969.4</fb>
    <v>6</v>
  </rv>
  <rv s="0">
    <fb>7002.3</fb>
    <v>6</v>
  </rv>
  <rv s="0">
    <fb>6831.55</fb>
    <v>6</v>
  </rv>
  <rv s="0">
    <fb>6748.35</fb>
    <v>6</v>
  </rv>
  <rv s="0">
    <fb>6537.9</fb>
    <v>6</v>
  </rv>
  <rv s="0">
    <fb>6125</fb>
    <v>6</v>
  </rv>
  <rv s="0">
    <fb>6161.85</fb>
    <v>6</v>
  </rv>
  <rv s="0">
    <fb>6472.5</fb>
    <v>6</v>
  </rv>
  <rv s="0">
    <fb>6584.9</fb>
    <v>6</v>
  </rv>
  <rv s="0">
    <fb>6628</fb>
    <v>6</v>
  </rv>
  <rv s="0">
    <fb>6665.45</fb>
    <v>6</v>
  </rv>
  <rv s="0">
    <fb>6666.55</fb>
    <v>6</v>
  </rv>
  <rv s="0">
    <fb>6840.6</fb>
    <v>6</v>
  </rv>
  <rv s="0">
    <fb>6994.4</fb>
    <v>6</v>
  </rv>
  <rv s="0">
    <fb>6870.4</fb>
    <v>6</v>
  </rv>
  <rv s="0">
    <fb>6985.8</fb>
    <v>6</v>
  </rv>
  <rv s="0">
    <fb>7004.8</fb>
    <v>6</v>
  </rv>
  <rv s="0">
    <fb>6997.55</fb>
    <v>6</v>
  </rv>
  <rv s="0">
    <fb>6973.5</fb>
    <v>6</v>
  </rv>
  <rv s="0">
    <fb>7001.4</fb>
    <v>6</v>
  </rv>
  <rv s="0">
    <fb>7039.35</fb>
    <v>6</v>
  </rv>
  <rv s="0">
    <fb>7251.85</fb>
    <v>6</v>
  </rv>
  <rv s="0">
    <fb>7259.95</fb>
    <v>6</v>
  </rv>
  <rv s="0">
    <fb>7408.1</fb>
    <v>6</v>
  </rv>
  <rv s="0">
    <fb>7490.65</fb>
    <v>6</v>
  </rv>
  <rv s="0">
    <fb>7388.45</fb>
    <v>6</v>
  </rv>
  <rv s="0">
    <fb>7346.95</fb>
    <v>6</v>
  </rv>
  <rv s="0">
    <fb>7290.2</fb>
    <v>6</v>
  </rv>
  <rv s="0">
    <fb>7366.6</fb>
    <v>6</v>
  </rv>
  <rv s="0">
    <fb>7336.65</fb>
    <v>6</v>
  </rv>
  <rv s="0">
    <fb>7274.5</fb>
    <v>6</v>
  </rv>
  <rv s="0">
    <fb>7328.45</fb>
    <v>6</v>
  </rv>
  <rv s="0">
    <fb>7261.45</fb>
    <v>6</v>
  </rv>
  <rv s="0">
    <fb>7259.55</fb>
    <v>6</v>
  </rv>
  <rv s="0">
    <fb>7032.5</fb>
    <v>6</v>
  </rv>
  <rv s="0">
    <fb>7138.1</fb>
    <v>6</v>
  </rv>
  <rv s="0">
    <fb>7110.75</fb>
    <v>6</v>
  </rv>
  <rv s="0">
    <fb>7005.5</fb>
    <v>6</v>
  </rv>
  <rv s="0">
    <fb>7240.55</fb>
    <v>6</v>
  </rv>
  <rv s="0">
    <fb>6714.1</fb>
    <v>6</v>
  </rv>
  <rv s="0">
    <fb>6727.65</fb>
    <v>6</v>
  </rv>
  <rv s="0">
    <fb>6671.8</fb>
    <v>6</v>
  </rv>
  <rv s="0">
    <fb>6626.15</fb>
    <v>6</v>
  </rv>
  <rv s="0">
    <fb>6339.75</fb>
    <v>6</v>
  </rv>
  <rv s="0">
    <fb>6309.45</fb>
    <v>6</v>
  </rv>
  <rv s="0">
    <fb>6000.3</fb>
    <v>6</v>
  </rv>
  <rv s="0">
    <fb>6036.95</fb>
    <v>6</v>
  </rv>
  <rv s="0">
    <fb>5928.45</fb>
    <v>6</v>
  </rv>
  <rv s="0">
    <fb>5807</fb>
    <v>6</v>
  </rv>
  <rv s="0">
    <fb>5593.4</fb>
    <v>6</v>
  </rv>
  <rv s="0">
    <fb>5515.75</fb>
    <v>6</v>
  </rv>
  <rv s="0">
    <fb>5645.4</fb>
    <v>6</v>
  </rv>
  <rv s="0">
    <fb>5837.3</fb>
    <v>6</v>
  </rv>
  <rv s="0">
    <fb>5815.2</fb>
    <v>6</v>
  </rv>
  <rv s="0">
    <fb>5707</fb>
    <v>6</v>
  </rv>
  <rv s="0">
    <fb>5769.6</fb>
    <v>6</v>
  </rv>
  <rv s="0">
    <fb>5794</fb>
    <v>6</v>
  </rv>
  <rv s="0">
    <fb>5798.8</fb>
    <v>6</v>
  </rv>
  <rv s="0">
    <fb>5827.4</fb>
    <v>6</v>
  </rv>
  <rv s="0">
    <fb>5817.8</fb>
    <v>6</v>
  </rv>
  <rv s="0">
    <fb>5993.5</fb>
    <v>6</v>
  </rv>
  <rv s="0">
    <fb>6111.2</fb>
    <v>6</v>
  </rv>
  <rv s="0">
    <fb>6082.15</fb>
    <v>6</v>
  </rv>
  <rv s="0">
    <fb>6010.15</fb>
    <v>6</v>
  </rv>
  <rv s="0">
    <fb>6057.85</fb>
    <v>6</v>
  </rv>
  <rv s="0">
    <fb>6028.2</fb>
    <v>6</v>
  </rv>
  <rv s="0">
    <fb>6021</fb>
    <v>6</v>
  </rv>
  <rv s="0">
    <fb>5878.6</fb>
    <v>6</v>
  </rv>
  <rv s="0">
    <fb>5954.3</fb>
    <v>6</v>
  </rv>
  <rv s="0">
    <fb>5898.55</fb>
    <v>6</v>
  </rv>
  <rv s="0">
    <fb>5667.5</fb>
    <v>6</v>
  </rv>
  <rv s="0">
    <fb>5358.25</fb>
    <v>6</v>
  </rv>
  <rv s="0">
    <fb>5375.75</fb>
    <v>6</v>
  </rv>
  <rv s="0">
    <fb>5484.95</fb>
    <v>6</v>
  </rv>
  <rv s="0">
    <fb>5283.9</fb>
    <v>6</v>
  </rv>
  <rv s="0">
    <fb>5419.55</fb>
    <v>6</v>
  </rv>
  <rv s="0">
    <fb>5470.45</fb>
    <v>6</v>
  </rv>
  <rv s="0">
    <fb>5549.15</fb>
    <v>6</v>
  </rv>
  <rv s="0">
    <fb>5439.6</fb>
    <v>6</v>
  </rv>
  <rv s="0">
    <fb>5448.15</fb>
    <v>6</v>
  </rv>
  <rv s="0">
    <fb>5587.75</fb>
    <v>6</v>
  </rv>
  <rv s="0">
    <fb>5641.2</fb>
    <v>6</v>
  </rv>
  <rv s="0">
    <fb>5576.25</fb>
    <v>6</v>
  </rv>
  <rv s="0">
    <fb>5512.8</fb>
    <v>6</v>
  </rv>
  <rv s="0">
    <fb>5400.5</fb>
    <v>6</v>
  </rv>
  <rv s="0">
    <fb>5614.4</fb>
    <v>6</v>
  </rv>
  <rv s="1">
    <v>https://www.bing.com/financeapi/forcetrigger?t=ahh3a2&amp;q=XNSE%3aBAJAJFINSV&amp;form=skydnc</v>
    <v>Learn more on Bing</v>
  </rv>
  <rv s="2">
    <v>en-IN</v>
    <v>ahh3a2</v>
    <v>268435456</v>
    <v>1</v>
    <v>Powered by Refinitiv</v>
    <v>1</v>
    <v>Bajaj Finserv Limited (XNSE:BAJAJFINSV)</v>
    <v>3</v>
    <v>4</v>
    <v>Finance</v>
    <v>5</v>
    <v>19325</v>
    <v>10727.2</v>
    <v>1.7628999999999999</v>
    <v>65.75</v>
    <v>5.8069999999999997E-3</v>
    <v>INR</v>
    <v>Bajaj Finserv Limited is a holding company for various financial services businesses. The Company is engaged in the business of promoting financial services such as finance, insurance, and wealth management, through its investments in subsidiaries and joint ventures. It is also engaged in the business of generating power through wind turbines, a renewable source of energy. Its segments include life insurance, general insurance, windmill, retail financing, and investments and others. The Company focuses on six categories: consumer lending, small and medium enterprise (SME) lending, rural lending, mortgages, loan against securities, and commercial lending. It serves various customers through its subsidiaries by providing financial products and services for asset acquisition through financing, asset protection through general insurance, family and income protection in the form of life and health insurance, and retirement and savings solutions. Its subsidiary is Bajaj Finserv Direct Ltd.</v>
    <v>105</v>
    <v>National Stock Exchange of India</v>
    <v>XNSE</v>
    <v>XNSE</v>
    <v>6th Floor, Bajaj Finserv Corporate Office, Off Pune-Ahmednagar Road, Viman Nagar, PUNE, MAHARASHTRA, 411014 IN</v>
    <v>11443</v>
    <v>Insurance</v>
    <v>Stock</v>
    <v>44746.474409722221</v>
    <v>3318</v>
    <v>11215.2</v>
    <v>1801525000000</v>
    <v>Bajaj Finserv Limited</v>
    <v>Bajaj Finserv Limited</v>
    <v>11310</v>
    <v>39.54</v>
    <v>11322.55</v>
    <v>11388.3</v>
    <v>159109400</v>
    <v>BAJAJFINSV</v>
    <v>Bajaj Finserv Limited (XNSE:BAJAJFINSV)</v>
    <v>300425</v>
    <v>319830</v>
    <v>2007</v>
  </rv>
  <rv s="3">
    <v>3319</v>
  </rv>
  <rv s="0">
    <fb>11923.1</fb>
    <v>6</v>
  </rv>
  <rv s="0">
    <fb>12090.8</fb>
    <v>6</v>
  </rv>
  <rv s="0">
    <fb>12374.15</fb>
    <v>6</v>
  </rv>
  <rv s="0">
    <fb>12333.9</fb>
    <v>6</v>
  </rv>
  <rv s="0">
    <fb>12854.75</fb>
    <v>6</v>
  </rv>
  <rv s="0">
    <fb>12908.9</fb>
    <v>6</v>
  </rv>
  <rv s="0">
    <fb>12909.4</fb>
    <v>6</v>
  </rv>
  <rv s="0">
    <fb>12991.2</fb>
    <v>6</v>
  </rv>
  <rv s="0">
    <fb>12958.95</fb>
    <v>6</v>
  </rv>
  <rv s="0">
    <fb>12745.7</fb>
    <v>6</v>
  </rv>
  <rv s="0">
    <fb>12721.1</fb>
    <v>6</v>
  </rv>
  <rv s="0">
    <fb>12597.15</fb>
    <v>6</v>
  </rv>
  <rv s="0">
    <fb>13064.6</fb>
    <v>6</v>
  </rv>
  <rv s="0">
    <fb>13201.2</fb>
    <v>6</v>
  </rv>
  <rv s="0">
    <fb>13525.05</fb>
    <v>6</v>
  </rv>
  <rv s="0">
    <fb>13807.85</fb>
    <v>6</v>
  </rv>
  <rv s="0">
    <fb>13970.55</fb>
    <v>6</v>
  </rv>
  <rv s="0">
    <fb>14599.05</fb>
    <v>6</v>
  </rv>
  <rv s="0">
    <fb>14222.2</fb>
    <v>6</v>
  </rv>
  <rv s="0">
    <fb>14125.15</fb>
    <v>6</v>
  </rv>
  <rv s="0">
    <fb>14295</fb>
    <v>6</v>
  </rv>
  <rv s="0">
    <fb>14187.2</fb>
    <v>6</v>
  </rv>
  <rv s="0">
    <fb>13994.9</fb>
    <v>6</v>
  </rv>
  <rv s="0">
    <fb>14005.65</fb>
    <v>6</v>
  </rv>
  <rv s="0">
    <fb>14242.9</fb>
    <v>6</v>
  </rv>
  <rv s="0">
    <fb>14036.5</fb>
    <v>6</v>
  </rv>
  <rv s="0">
    <fb>14206.2</fb>
    <v>6</v>
  </rv>
  <rv s="0">
    <fb>14340.7</fb>
    <v>6</v>
  </rv>
  <rv s="0">
    <fb>14317.5</fb>
    <v>6</v>
  </rv>
  <rv s="0">
    <fb>14549.3</fb>
    <v>6</v>
  </rv>
  <rv s="0">
    <fb>14737.25</fb>
    <v>6</v>
  </rv>
  <rv s="0">
    <fb>15006.35</fb>
    <v>6</v>
  </rv>
  <rv s="0">
    <fb>14978.55</fb>
    <v>6</v>
  </rv>
  <rv s="0">
    <fb>15271.9</fb>
    <v>6</v>
  </rv>
  <rv s="0">
    <fb>16461.7</fb>
    <v>6</v>
  </rv>
  <rv s="0">
    <fb>15904.4</fb>
    <v>6</v>
  </rv>
  <rv s="0">
    <fb>15958.8</fb>
    <v>6</v>
  </rv>
  <rv s="0">
    <fb>16195.6</fb>
    <v>6</v>
  </rv>
  <rv s="0">
    <fb>16560.400000000001</fb>
    <v>6</v>
  </rv>
  <rv s="0">
    <fb>17148.75</fb>
    <v>6</v>
  </rv>
  <rv s="0">
    <fb>16786.3</fb>
    <v>6</v>
  </rv>
  <rv s="0">
    <fb>16703.25</fb>
    <v>6</v>
  </rv>
  <rv s="0">
    <fb>16734.349999999999</fb>
    <v>6</v>
  </rv>
  <rv s="0">
    <fb>16747</fb>
    <v>6</v>
  </rv>
  <rv s="0">
    <fb>16781.2</fb>
    <v>6</v>
  </rv>
  <rv s="0">
    <fb>16560.75</fb>
    <v>6</v>
  </rv>
  <rv s="0">
    <fb>16750.5</fb>
    <v>6</v>
  </rv>
  <rv s="0">
    <fb>16938.2</fb>
    <v>6</v>
  </rv>
  <rv s="0">
    <fb>16831.25</fb>
    <v>6</v>
  </rv>
  <rv s="0">
    <fb>16828.900000000001</fb>
    <v>6</v>
  </rv>
  <rv s="0">
    <fb>16733</fb>
    <v>6</v>
  </rv>
  <rv s="0">
    <fb>16840.2</fb>
    <v>6</v>
  </rv>
  <rv s="0">
    <fb>17018.95</fb>
    <v>6</v>
  </rv>
  <rv s="0">
    <fb>17587.25</fb>
    <v>6</v>
  </rv>
  <rv s="0">
    <fb>17614.75</fb>
    <v>6</v>
  </rv>
  <rv s="0">
    <fb>18503.849999999999</fb>
    <v>6</v>
  </rv>
  <rv s="0">
    <fb>18526</fb>
    <v>6</v>
  </rv>
  <rv s="0">
    <fb>18031.099999999999</fb>
    <v>6</v>
  </rv>
  <rv s="0">
    <fb>17550.349999999999</fb>
    <v>6</v>
  </rv>
  <rv s="0">
    <fb>17433.75</fb>
    <v>6</v>
  </rv>
  <rv s="0">
    <fb>17786.75</fb>
    <v>6</v>
  </rv>
  <rv s="0">
    <fb>17177.8</fb>
    <v>6</v>
  </rv>
  <rv s="0">
    <fb>17806.2</fb>
    <v>6</v>
  </rv>
  <rv s="0">
    <fb>17847.5</fb>
    <v>6</v>
  </rv>
  <rv s="0">
    <fb>17616.599999999999</fb>
    <v>6</v>
  </rv>
  <rv s="0">
    <fb>17470.25</fb>
    <v>6</v>
  </rv>
  <rv s="0">
    <fb>17549.45</fb>
    <v>6</v>
  </rv>
  <rv s="0">
    <fb>17713.95</fb>
    <v>6</v>
  </rv>
  <rv s="0">
    <fb>18222.650000000001</fb>
    <v>6</v>
  </rv>
  <rv s="0">
    <fb>18188.25</fb>
    <v>6</v>
  </rv>
  <rv s="0">
    <fb>18488.900000000001</fb>
    <v>6</v>
  </rv>
  <rv s="0">
    <fb>18677.95</fb>
    <v>6</v>
  </rv>
  <rv s="0">
    <fb>19076.55</fb>
    <v>6</v>
  </rv>
  <rv s="0">
    <fb>18603.2</fb>
    <v>6</v>
  </rv>
  <rv s="0">
    <fb>18579.599999999999</fb>
    <v>6</v>
  </rv>
  <rv s="0">
    <fb>18658.150000000001</fb>
    <v>6</v>
  </rv>
  <rv s="0">
    <fb>18087.150000000001</fb>
    <v>6</v>
  </rv>
  <rv s="0">
    <fb>18353.349999999999</fb>
    <v>6</v>
  </rv>
  <rv s="0">
    <fb>18012</fb>
    <v>6</v>
  </rv>
  <rv s="0">
    <fb>17987.7</fb>
    <v>6</v>
  </rv>
  <rv s="0">
    <fb>17821.150000000001</fb>
    <v>6</v>
  </rv>
  <rv s="0">
    <fb>17565.7</fb>
    <v>6</v>
  </rv>
  <rv s="0">
    <fb>17542.599999999999</fb>
    <v>6</v>
  </rv>
  <rv s="0">
    <fb>17509.45</fb>
    <v>6</v>
  </rv>
  <rv s="0">
    <fb>17594</fb>
    <v>6</v>
  </rv>
  <rv s="0">
    <fb>18319.75</fb>
    <v>6</v>
  </rv>
  <rv s="0">
    <fb>18172.5</fb>
    <v>6</v>
  </rv>
  <rv s="0">
    <fb>18326.150000000001</fb>
    <v>6</v>
  </rv>
  <rv s="0">
    <fb>17871.349999999999</fb>
    <v>6</v>
  </rv>
  <rv s="0">
    <fb>18273.8</fb>
    <v>6</v>
  </rv>
  <rv s="0">
    <fb>18130.5</fb>
    <v>6</v>
  </rv>
  <rv s="0">
    <fb>18209.75</fb>
    <v>6</v>
  </rv>
  <rv s="0">
    <fb>18255.400000000001</fb>
    <v>6</v>
  </rv>
  <rv s="0">
    <fb>17921.25</fb>
    <v>6</v>
  </rv>
  <rv s="0">
    <fb>17073.75</fb>
    <v>6</v>
  </rv>
  <rv s="0">
    <fb>17368.099999999999</fb>
    <v>6</v>
  </rv>
  <rv s="0">
    <fb>17408.7</fb>
    <v>6</v>
  </rv>
  <rv s="0">
    <fb>17368.849999999999</fb>
    <v>6</v>
  </rv>
  <rv s="0">
    <fb>16682.55</fb>
    <v>6</v>
  </rv>
  <rv s="0">
    <fb>16890.400000000001</fb>
    <v>6</v>
  </rv>
  <rv s="0">
    <fb>17237.349999999999</fb>
    <v>6</v>
  </rv>
  <rv s="0">
    <fb>17382.95</fb>
    <v>6</v>
  </rv>
  <rv s="0">
    <fb>17758.150000000001</fb>
    <v>6</v>
  </rv>
  <rv s="0">
    <fb>17488.7</fb>
    <v>6</v>
  </rv>
  <rv s="0">
    <fb>16893.45</fb>
    <v>6</v>
  </rv>
  <rv s="0">
    <fb>17109</fb>
    <v>6</v>
  </rv>
  <rv s="0">
    <fb>17621.650000000001</fb>
    <v>6</v>
  </rv>
  <rv s="0">
    <fb>17596.599999999999</fb>
    <v>6</v>
  </rv>
  <rv s="0">
    <fb>17711.099999999999</fb>
    <v>6</v>
  </rv>
  <rv s="0">
    <fb>17324</fb>
    <v>6</v>
  </rv>
  <rv s="0">
    <fb>17123.5</fb>
    <v>6</v>
  </rv>
  <rv s="0">
    <fb>16660.7</fb>
    <v>6</v>
  </rv>
  <rv s="0">
    <fb>16703.349999999999</fb>
    <v>6</v>
  </rv>
  <rv s="0">
    <fb>16204.2</fb>
    <v>6</v>
  </rv>
  <rv s="0">
    <fb>15826.2</fb>
    <v>6</v>
  </rv>
  <rv s="0">
    <fb>15831.95</fb>
    <v>6</v>
  </rv>
  <rv s="0">
    <fb>15945.9</fb>
    <v>6</v>
  </rv>
  <rv s="0">
    <fb>16169.9</fb>
    <v>6</v>
  </rv>
  <rv s="0">
    <fb>15920.55</fb>
    <v>6</v>
  </rv>
  <rv s="0">
    <fb>16013.1</fb>
    <v>6</v>
  </rv>
  <rv s="0">
    <fb>16100.85</fb>
    <v>6</v>
  </rv>
  <rv s="0">
    <fb>16249.05</fb>
    <v>6</v>
  </rv>
  <rv s="0">
    <fb>16167.55</fb>
    <v>6</v>
  </rv>
  <rv s="0">
    <fb>16406.2</fb>
    <v>6</v>
  </rv>
  <rv s="0">
    <fb>16981.3</fb>
    <v>6</v>
  </rv>
  <rv s="0">
    <fb>17135.45</fb>
    <v>6</v>
  </rv>
  <rv s="0">
    <fb>17988.400000000001</fb>
    <v>6</v>
  </rv>
  <rv s="0">
    <fb>17986.5</fb>
    <v>6</v>
  </rv>
  <rv s="0">
    <fb>17756.900000000001</fb>
    <v>6</v>
  </rv>
  <rv s="0">
    <fb>17798.8</fb>
    <v>6</v>
  </rv>
  <rv s="0">
    <fb>17799.5</fb>
    <v>6</v>
  </rv>
  <rv s="0">
    <fb>17935.3</fb>
    <v>6</v>
  </rv>
  <rv s="0">
    <fb>18225</fb>
    <v>6</v>
  </rv>
  <rv s="0">
    <fb>18209.7</fb>
    <v>6</v>
  </rv>
  <rv s="0">
    <fb>18370.599999999999</fb>
    <v>6</v>
  </rv>
  <rv s="0">
    <fb>18153.55</fb>
    <v>6</v>
  </rv>
  <rv s="0">
    <fb>18077.3</fb>
    <v>6</v>
  </rv>
  <rv s="0">
    <fb>17258.95</fb>
    <v>6</v>
  </rv>
  <rv s="0">
    <fb>16335.2</fb>
    <v>6</v>
  </rv>
  <rv s="0">
    <fb>15707.15</fb>
    <v>6</v>
  </rv>
  <rv s="0">
    <fb>15528.95</fb>
    <v>6</v>
  </rv>
  <rv s="0">
    <fb>15359.85</fb>
    <v>6</v>
  </rv>
  <rv s="0">
    <fb>15198.75</fb>
    <v>6</v>
  </rv>
  <rv s="0">
    <fb>15689.55</fb>
    <v>6</v>
  </rv>
  <rv s="0">
    <fb>15903.85</fb>
    <v>6</v>
  </rv>
  <rv s="0">
    <fb>16706</fb>
    <v>6</v>
  </rv>
  <rv s="0">
    <fb>16348.1</fb>
    <v>6</v>
  </rv>
  <rv s="0">
    <fb>16205.75</fb>
    <v>6</v>
  </rv>
  <rv s="0">
    <fb>15711.35</fb>
    <v>6</v>
  </rv>
  <rv s="0">
    <fb>15989.15</fb>
    <v>6</v>
  </rv>
  <rv s="0">
    <fb>16257.8</fb>
    <v>6</v>
  </rv>
  <rv s="0">
    <fb>16393.599999999999</fb>
    <v>6</v>
  </rv>
  <rv s="0">
    <fb>16113.1</fb>
    <v>6</v>
  </rv>
  <rv s="0">
    <fb>15674.15</fb>
    <v>6</v>
  </rv>
  <rv s="0">
    <fb>16375.25</fb>
    <v>6</v>
  </rv>
  <rv s="0">
    <fb>16272.45</fb>
    <v>6</v>
  </rv>
  <rv s="0">
    <fb>16181.2</fb>
    <v>6</v>
  </rv>
  <rv s="0">
    <fb>16096.55</fb>
    <v>6</v>
  </rv>
  <rv s="0">
    <fb>16012.25</fb>
    <v>6</v>
  </rv>
  <rv s="0">
    <fb>16189.45</fb>
    <v>6</v>
  </rv>
  <rv s="0">
    <fb>16133.6</fb>
    <v>6</v>
  </rv>
  <rv s="0">
    <fb>15245.2</fb>
    <v>6</v>
  </rv>
  <rv s="0">
    <fb>15772.15</fb>
    <v>6</v>
  </rv>
  <rv s="0">
    <fb>16012.55</fb>
    <v>6</v>
  </rv>
  <rv s="0">
    <fb>16053</fb>
    <v>6</v>
  </rv>
  <rv s="0">
    <fb>15704.1</fb>
    <v>6</v>
  </rv>
  <rv s="0">
    <fb>15333.2</fb>
    <v>6</v>
  </rv>
  <rv s="0">
    <fb>14373.2</fb>
    <v>6</v>
  </rv>
  <rv s="0">
    <fb>14450.7</fb>
    <v>6</v>
  </rv>
  <rv s="0">
    <fb>15015.2</fb>
    <v>6</v>
  </rv>
  <rv s="0">
    <fb>15467.45</fb>
    <v>6</v>
  </rv>
  <rv s="0">
    <fb>15569</fb>
    <v>6</v>
  </rv>
  <rv s="0">
    <fb>15678.5</fb>
    <v>6</v>
  </rv>
  <rv s="0">
    <fb>15708.9</fb>
    <v>6</v>
  </rv>
  <rv s="0">
    <fb>16124.85</fb>
    <v>6</v>
  </rv>
  <rv s="0">
    <fb>16370.8</fb>
    <v>6</v>
  </rv>
  <rv s="0">
    <fb>16180.8</fb>
    <v>6</v>
  </rv>
  <rv s="0">
    <fb>16494.599999999999</fb>
    <v>6</v>
  </rv>
  <rv s="0">
    <fb>16407.349999999999</fb>
    <v>6</v>
  </rv>
  <rv s="0">
    <fb>16378.7</fb>
    <v>6</v>
  </rv>
  <rv s="0">
    <fb>16333.3</fb>
    <v>6</v>
  </rv>
  <rv s="0">
    <fb>16518.95</fb>
    <v>6</v>
  </rv>
  <rv s="0">
    <fb>16501.7</fb>
    <v>6</v>
  </rv>
  <rv s="0">
    <fb>17128.900000000001</fb>
    <v>6</v>
  </rv>
  <rv s="0">
    <fb>17060.45</fb>
    <v>6</v>
  </rv>
  <rv s="0">
    <fb>17139.2</fb>
    <v>6</v>
  </rv>
  <rv s="0">
    <fb>17196.349999999999</fb>
    <v>6</v>
  </rv>
  <rv s="0">
    <fb>16818.849999999999</fb>
    <v>6</v>
  </rv>
  <rv s="0">
    <fb>16720</fb>
    <v>6</v>
  </rv>
  <rv s="0">
    <fb>16553.900000000001</fb>
    <v>6</v>
  </rv>
  <rv s="0">
    <fb>16749</fb>
    <v>6</v>
  </rv>
  <rv s="0">
    <fb>16577.849999999999</fb>
    <v>6</v>
  </rv>
  <rv s="0">
    <fb>16318.05</fb>
    <v>6</v>
  </rv>
  <rv s="0">
    <fb>16090.05</fb>
    <v>6</v>
  </rv>
  <rv s="0">
    <fb>15827.25</fb>
    <v>6</v>
  </rv>
  <rv s="0">
    <fb>15720.55</fb>
    <v>6</v>
  </rv>
  <rv s="0">
    <fb>15509.3</fb>
    <v>6</v>
  </rv>
  <rv s="0">
    <fb>15835.75</fb>
    <v>6</v>
  </rv>
  <rv s="0">
    <fb>15454.2</fb>
    <v>6</v>
  </rv>
  <rv s="0">
    <fb>15265.15</fb>
    <v>6</v>
  </rv>
  <rv s="0">
    <fb>15434.35</fb>
    <v>6</v>
  </rv>
  <rv s="0">
    <fb>14826.4</fb>
    <v>6</v>
  </rv>
  <rv s="0">
    <fb>15011.85</fb>
    <v>6</v>
  </rv>
  <rv s="0">
    <fb>14911.15</fb>
    <v>6</v>
  </rv>
  <rv s="0">
    <fb>14957.45</fb>
    <v>6</v>
  </rv>
  <rv s="0">
    <fb>14322.45</fb>
    <v>6</v>
  </rv>
  <rv s="0">
    <fb>14139.25</fb>
    <v>6</v>
  </rv>
  <rv s="0">
    <fb>13640.5</fb>
    <v>6</v>
  </rv>
  <rv s="0">
    <fb>13783.85</fb>
    <v>6</v>
  </rv>
  <rv s="0">
    <fb>13630.1</fb>
    <v>6</v>
  </rv>
  <rv s="0">
    <fb>13329.8</fb>
    <v>6</v>
  </rv>
  <rv s="0">
    <fb>12850.7</fb>
    <v>6</v>
  </rv>
  <rv s="0">
    <fb>12608.3</fb>
    <v>6</v>
  </rv>
  <rv s="0">
    <fb>12655.25</fb>
    <v>6</v>
  </rv>
  <rv s="0">
    <fb>12972.1</fb>
    <v>6</v>
  </rv>
  <rv s="0">
    <fb>12762.15</fb>
    <v>6</v>
  </rv>
  <rv s="0">
    <fb>12413.85</fb>
    <v>6</v>
  </rv>
  <rv s="0">
    <fb>12561.7</fb>
    <v>6</v>
  </rv>
  <rv s="0">
    <fb>12572.9</fb>
    <v>6</v>
  </rv>
  <rv s="0">
    <fb>12357.3</fb>
    <v>6</v>
  </rv>
  <rv s="0">
    <fb>12406.05</fb>
    <v>6</v>
  </rv>
  <rv s="0">
    <fb>12477.75</fb>
    <v>6</v>
  </rv>
  <rv s="0">
    <fb>12758.4</fb>
    <v>6</v>
  </rv>
  <rv s="0">
    <fb>12924.05</fb>
    <v>6</v>
  </rv>
  <rv s="0">
    <fb>12934</fb>
    <v>6</v>
  </rv>
  <rv s="0">
    <fb>12596.6</fb>
    <v>6</v>
  </rv>
  <rv s="0">
    <fb>12936</fb>
    <v>6</v>
  </rv>
  <rv s="0">
    <fb>12691.6</fb>
    <v>6</v>
  </rv>
  <rv s="0">
    <fb>12516.4</fb>
    <v>6</v>
  </rv>
  <rv s="0">
    <fb>12338.7</fb>
    <v>6</v>
  </rv>
  <rv s="0">
    <fb>12465</fb>
    <v>6</v>
  </rv>
  <rv s="0">
    <fb>12471</fb>
    <v>6</v>
  </rv>
  <rv s="0">
    <fb>12253.5</fb>
    <v>6</v>
  </rv>
  <rv s="0">
    <fb>11386.05</fb>
    <v>6</v>
  </rv>
  <rv s="0">
    <fb>11336.5</fb>
    <v>6</v>
  </rv>
  <rv s="0">
    <fb>11809.7</fb>
    <v>6</v>
  </rv>
  <rv s="0">
    <fb>11471.9</fb>
    <v>6</v>
  </rv>
  <rv s="0">
    <fb>11754.85</fb>
    <v>6</v>
  </rv>
  <rv s="0">
    <fb>11709.65</fb>
    <v>6</v>
  </rv>
  <rv s="0">
    <fb>11749.9</fb>
    <v>6</v>
  </rv>
  <rv s="0">
    <fb>11435.55</fb>
    <v>6</v>
  </rv>
  <rv s="0">
    <fb>11552.85</fb>
    <v>6</v>
  </rv>
  <rv s="0">
    <fb>11582.95</fb>
    <v>6</v>
  </rv>
  <rv s="0">
    <fb>11595.15</fb>
    <v>6</v>
  </rv>
  <rv s="0">
    <fb>11364.45</fb>
    <v>6</v>
  </rv>
  <rv s="0">
    <fb>11109.75</fb>
    <v>6</v>
  </rv>
  <rv s="0">
    <fb>10931.75</fb>
    <v>6</v>
  </rv>
  <rv s="0">
    <fb>11322.55</fb>
    <v>6</v>
  </rv>
  <rv s="1">
    <v>https://www.bing.com/financeapi/forcetrigger?t=ahh5pr&amp;q=XNSE%3aBEL&amp;form=skydnc</v>
    <v>Learn more on Bing</v>
  </rv>
  <rv s="2">
    <v>en-IN</v>
    <v>ahh5pr</v>
    <v>268435456</v>
    <v>1</v>
    <v>Powered by Refinitiv</v>
    <v>1</v>
    <v>BHARAT ELECTRONICS LIMITED (XNSE:BEL)</v>
    <v>3</v>
    <v>4</v>
    <v>Finance</v>
    <v>5</v>
    <v>259.5</v>
    <v>162.35</v>
    <v>0.63580000000000003</v>
    <v>-0.1</v>
    <v>-4.3520000000000001E-4</v>
    <v>INR</v>
    <v>Bharat Electronics Limited is an India-based company, which manufactures and supplies electronic equipment and systems to the defense sector as well as for non-defense markets. Its defense products include Defense Communication Products, Land-based Radars, Naval Systems, Electronic Warfare Systems, Avionics, Electro Optics, Tank and Armored Fighting Vehicle Electronic Systems, C4I Systems, Weapon Systems, Shelters and Masts, Simulators and Batteries, among others. Its non defense products include Cyber Security, e-Governance Systems, Homeland Security, Civilian Radars, and Telecom and Broadcast Systems, among others. It manufactures electronic products and systems for the army, navy and the air force. It offers electronic manufacturing services in areas of printed circuit board assembly and testing; precision machining and fabrication; opto electronics components and assemblies; microwave integrated circuit assemblies; super components modules, and offsets, among others.</v>
    <v>9172</v>
    <v>National Stock Exchange of India</v>
    <v>XNSE</v>
    <v>XNSE</v>
    <v>Outer Ring Road, Nagavara, BANGALORE, KARNATAKA, 560045 IN</v>
    <v>232.65</v>
    <v>Aerospace &amp; Defense</v>
    <v>Stock</v>
    <v>44746.474409722221</v>
    <v>3569</v>
    <v>226.95</v>
    <v>559929100000</v>
    <v>BHARAT ELECTRONICS LIMITED</v>
    <v>BHARAT ELECTRONICS LIMITED</v>
    <v>228.7</v>
    <v>23.33</v>
    <v>229.8</v>
    <v>229.7</v>
    <v>2436593000</v>
    <v>BEL</v>
    <v>BHARAT ELECTRONICS LIMITED (XNSE:BEL)</v>
    <v>4512809</v>
    <v>4500410</v>
    <v>1954</v>
  </rv>
  <rv s="3">
    <v>3570</v>
  </rv>
  <rv s="0">
    <fb>179.2</fb>
    <v>6</v>
  </rv>
  <rv s="0">
    <fb>181.05</fb>
    <v>6</v>
  </rv>
  <rv s="0">
    <fb>182.9</fb>
    <v>6</v>
  </rv>
  <rv s="0">
    <fb>180.65</fb>
    <v>6</v>
  </rv>
  <rv s="0">
    <fb>180.85</fb>
    <v>6</v>
  </rv>
  <rv s="0">
    <fb>183.85</fb>
    <v>6</v>
  </rv>
  <rv s="0">
    <fb>181.65</fb>
    <v>6</v>
  </rv>
  <rv s="0">
    <fb>184.15</fb>
    <v>6</v>
  </rv>
  <rv s="0">
    <fb>179.95</fb>
    <v>6</v>
  </rv>
  <rv s="0">
    <fb>179.65</fb>
    <v>6</v>
  </rv>
  <rv s="0">
    <fb>186</fb>
    <v>6</v>
  </rv>
  <rv s="0">
    <fb>181.2</fb>
    <v>6</v>
  </rv>
  <rv s="0">
    <fb>184.5</fb>
    <v>6</v>
  </rv>
  <rv s="0">
    <fb>182.65</fb>
    <v>6</v>
  </rv>
  <rv s="0">
    <fb>184.6</fb>
    <v>6</v>
  </rv>
  <rv s="0">
    <fb>183.05</fb>
    <v>6</v>
  </rv>
  <rv s="0">
    <fb>189.95</fb>
    <v>6</v>
  </rv>
  <rv s="0">
    <fb>188.8</fb>
    <v>6</v>
  </rv>
  <rv s="0">
    <fb>184.65</fb>
    <v>6</v>
  </rv>
  <rv s="0">
    <fb>183.8</fb>
    <v>6</v>
  </rv>
  <rv s="0">
    <fb>182.25</fb>
    <v>6</v>
  </rv>
  <rv s="0">
    <fb>175.45</fb>
    <v>6</v>
  </rv>
  <rv s="0">
    <fb>176.6</fb>
    <v>6</v>
  </rv>
  <rv s="0">
    <fb>175.4</fb>
    <v>6</v>
  </rv>
  <rv s="0">
    <fb>171.15</fb>
    <v>6</v>
  </rv>
  <rv s="0">
    <fb>169.25</fb>
    <v>6</v>
  </rv>
  <rv s="0">
    <fb>172.25</fb>
    <v>6</v>
  </rv>
  <rv s="0">
    <fb>173.85</fb>
    <v>6</v>
  </rv>
  <rv s="0">
    <fb>174.5</fb>
    <v>6</v>
  </rv>
  <rv s="0">
    <fb>174.35</fb>
    <v>6</v>
  </rv>
  <rv s="0">
    <fb>176.05</fb>
    <v>6</v>
  </rv>
  <rv s="0">
    <fb>174.1</fb>
    <v>6</v>
  </rv>
  <rv s="0">
    <fb>171.05</fb>
    <v>6</v>
  </rv>
  <rv s="0">
    <fb>175.15</fb>
    <v>6</v>
  </rv>
  <rv s="0">
    <fb>177.65</fb>
    <v>6</v>
  </rv>
  <rv s="0">
    <fb>181.3</fb>
    <v>6</v>
  </rv>
  <rv s="0">
    <fb>185.3</fb>
    <v>6</v>
  </rv>
  <rv s="0">
    <fb>184.05</fb>
    <v>6</v>
  </rv>
  <rv s="0">
    <fb>186.65</fb>
    <v>6</v>
  </rv>
  <rv s="0">
    <fb>189.85</fb>
    <v>6</v>
  </rv>
  <rv s="0">
    <fb>190.15</fb>
    <v>6</v>
  </rv>
  <rv s="0">
    <fb>198.6</fb>
    <v>6</v>
  </rv>
  <rv s="0">
    <fb>195.45</fb>
    <v>6</v>
  </rv>
  <rv s="0">
    <fb>194.3</fb>
    <v>6</v>
  </rv>
  <rv s="0">
    <fb>197.1</fb>
    <v>6</v>
  </rv>
  <rv s="0">
    <fb>197.05</fb>
    <v>6</v>
  </rv>
  <rv s="0">
    <fb>196.5</fb>
    <v>6</v>
  </rv>
  <rv s="0">
    <fb>202.4</fb>
    <v>6</v>
  </rv>
  <rv s="0">
    <fb>207.8</fb>
    <v>6</v>
  </rv>
  <rv s="0">
    <fb>205.55</fb>
    <v>6</v>
  </rv>
  <rv s="0">
    <fb>205.3</fb>
    <v>6</v>
  </rv>
  <rv s="0">
    <fb>201.6</fb>
    <v>6</v>
  </rv>
  <rv s="0">
    <fb>204.45</fb>
    <v>6</v>
  </rv>
  <rv s="0">
    <fb>205.95</fb>
    <v>6</v>
  </rv>
  <rv s="0">
    <fb>207.45</fb>
    <v>6</v>
  </rv>
  <rv s="0">
    <fb>205.5</fb>
    <v>6</v>
  </rv>
  <rv s="0">
    <fb>204</fb>
    <v>6</v>
  </rv>
  <rv s="0">
    <fb>210.35</fb>
    <v>6</v>
  </rv>
  <rv s="0">
    <fb>205.15</fb>
    <v>6</v>
  </rv>
  <rv s="0">
    <fb>202.95</fb>
    <v>6</v>
  </rv>
  <rv s="0">
    <fb>201.75</fb>
    <v>6</v>
  </rv>
  <rv s="0">
    <fb>205.8</fb>
    <v>6</v>
  </rv>
  <rv s="0">
    <fb>205.85</fb>
    <v>6</v>
  </rv>
  <rv s="0">
    <fb>199.3</fb>
    <v>6</v>
  </rv>
  <rv s="0">
    <fb>203.1</fb>
    <v>6</v>
  </rv>
  <rv s="0">
    <fb>200.15</fb>
    <v>6</v>
  </rv>
  <rv s="0">
    <fb>208.6</fb>
    <v>6</v>
  </rv>
  <rv s="0">
    <fb>210.25</fb>
    <v>6</v>
  </rv>
  <rv s="0">
    <fb>208.65</fb>
    <v>6</v>
  </rv>
  <rv s="0">
    <fb>210.55</fb>
    <v>6</v>
  </rv>
  <rv s="0">
    <fb>217.15</fb>
    <v>6</v>
  </rv>
  <rv s="0">
    <fb>206.85</fb>
    <v>6</v>
  </rv>
  <rv s="0">
    <fb>204.8</fb>
    <v>6</v>
  </rv>
  <rv s="0">
    <fb>204.4</fb>
    <v>6</v>
  </rv>
  <rv s="0">
    <fb>201.45</fb>
    <v>6</v>
  </rv>
  <rv s="0">
    <fb>201.3</fb>
    <v>6</v>
  </rv>
  <rv s="0">
    <fb>206.2</fb>
    <v>6</v>
  </rv>
  <rv s="0">
    <fb>207.05</fb>
    <v>6</v>
  </rv>
  <rv s="0">
    <fb>200.3</fb>
    <v>6</v>
  </rv>
  <rv s="0">
    <fb>200.55</fb>
    <v>6</v>
  </rv>
  <rv s="0">
    <fb>200.6</fb>
    <v>6</v>
  </rv>
  <rv s="0">
    <fb>200.35</fb>
    <v>6</v>
  </rv>
  <rv s="0">
    <fb>201.85</fb>
    <v>6</v>
  </rv>
  <rv s="0">
    <fb>212.45</fb>
    <v>6</v>
  </rv>
  <rv s="0">
    <fb>220.8</fb>
    <v>6</v>
  </rv>
  <rv s="0">
    <fb>219.7</fb>
    <v>6</v>
  </rv>
  <rv s="0">
    <fb>223.3</fb>
    <v>6</v>
  </rv>
  <rv s="0">
    <fb>223.6</fb>
    <v>6</v>
  </rv>
  <rv s="0">
    <fb>222.65</fb>
    <v>6</v>
  </rv>
  <rv s="0">
    <fb>217.8</fb>
    <v>6</v>
  </rv>
  <rv s="0">
    <fb>215.45</fb>
    <v>6</v>
  </rv>
  <rv s="0">
    <fb>208.85</fb>
    <v>6</v>
  </rv>
  <rv s="0">
    <fb>203</fb>
    <v>6</v>
  </rv>
  <rv s="0">
    <fb>211</fb>
    <v>6</v>
  </rv>
  <rv s="0">
    <fb>208.35</fb>
    <v>6</v>
  </rv>
  <rv s="0">
    <fb>211.65</fb>
    <v>6</v>
  </rv>
  <rv s="0">
    <fb>198.2</fb>
    <v>6</v>
  </rv>
  <rv s="0">
    <fb>197.25</fb>
    <v>6</v>
  </rv>
  <rv s="0">
    <fb>203.75</fb>
    <v>6</v>
  </rv>
  <rv s="0">
    <fb>205.9</fb>
    <v>6</v>
  </rv>
  <rv s="0">
    <fb>206.65</fb>
    <v>6</v>
  </rv>
  <rv s="0">
    <fb>207.85</fb>
    <v>6</v>
  </rv>
  <rv s="0">
    <fb>210.4</fb>
    <v>6</v>
  </rv>
  <rv s="0">
    <fb>208.95</fb>
    <v>6</v>
  </rv>
  <rv s="0">
    <fb>207.75</fb>
    <v>6</v>
  </rv>
  <rv s="0">
    <fb>209.8</fb>
    <v>6</v>
  </rv>
  <rv s="0">
    <fb>208</fb>
    <v>6</v>
  </rv>
  <rv s="0">
    <fb>207.2</fb>
    <v>6</v>
  </rv>
  <rv s="0">
    <fb>195.25</fb>
    <v>6</v>
  </rv>
  <rv s="0">
    <fb>199.5</fb>
    <v>6</v>
  </rv>
  <rv s="0">
    <fb>208.9</fb>
    <v>6</v>
  </rv>
  <rv s="0">
    <fb>204.05</fb>
    <v>6</v>
  </rv>
  <rv s="0">
    <fb>206.95</fb>
    <v>6</v>
  </rv>
  <rv s="0">
    <fb>209.7</fb>
    <v>6</v>
  </rv>
  <rv s="0">
    <fb>209.95</fb>
    <v>6</v>
  </rv>
  <rv s="0">
    <fb>211.25</fb>
    <v>6</v>
  </rv>
  <rv s="0">
    <fb>216.15</fb>
    <v>6</v>
  </rv>
  <rv s="0">
    <fb>213.3</fb>
    <v>6</v>
  </rv>
  <rv s="0">
    <fb>211.9</fb>
    <v>6</v>
  </rv>
  <rv s="0">
    <fb>208.05</fb>
    <v>6</v>
  </rv>
  <rv s="0">
    <fb>210.85</fb>
    <v>6</v>
  </rv>
  <rv s="0">
    <fb>210.45</fb>
    <v>6</v>
  </rv>
  <rv s="0">
    <fb>210.6</fb>
    <v>6</v>
  </rv>
  <rv s="0">
    <fb>209.55</fb>
    <v>6</v>
  </rv>
  <rv s="0">
    <fb>220.1</fb>
    <v>6</v>
  </rv>
  <rv s="0">
    <fb>216.5</fb>
    <v>6</v>
  </rv>
  <rv s="0">
    <fb>208.15</fb>
    <v>6</v>
  </rv>
  <rv s="0">
    <fb>212.35</fb>
    <v>6</v>
  </rv>
  <rv s="0">
    <fb>197.3</fb>
    <v>6</v>
  </rv>
  <rv s="0">
    <fb>204.2</fb>
    <v>6</v>
  </rv>
  <rv s="0">
    <fb>204.9</fb>
    <v>6</v>
  </rv>
  <rv s="0">
    <fb>207.1</fb>
    <v>6</v>
  </rv>
  <rv s="0">
    <fb>207.4</fb>
    <v>6</v>
  </rv>
  <rv s="0">
    <fb>210.75</fb>
    <v>6</v>
  </rv>
  <rv s="0">
    <fb>207.95</fb>
    <v>6</v>
  </rv>
  <rv s="0">
    <fb>202.1</fb>
    <v>6</v>
  </rv>
  <rv s="0">
    <fb>202.6</fb>
    <v>6</v>
  </rv>
  <rv s="0">
    <fb>202.8</fb>
    <v>6</v>
  </rv>
  <rv s="0">
    <fb>195.9</fb>
    <v>6</v>
  </rv>
  <rv s="0">
    <fb>198.95</fb>
    <v>6</v>
  </rv>
  <rv s="0">
    <fb>199</fb>
    <v>6</v>
  </rv>
  <rv s="0">
    <fb>201</fb>
    <v>6</v>
  </rv>
  <rv s="0">
    <fb>200</fb>
    <v>6</v>
  </rv>
  <rv s="0">
    <fb>198.15</fb>
    <v>6</v>
  </rv>
  <rv s="0">
    <fb>197.35</fb>
    <v>6</v>
  </rv>
  <rv s="0">
    <fb>187.85</fb>
    <v>6</v>
  </rv>
  <rv s="0">
    <fb>216</fb>
    <v>6</v>
  </rv>
  <rv s="0">
    <fb>215.05</fb>
    <v>6</v>
  </rv>
  <rv s="0">
    <fb>214.9</fb>
    <v>6</v>
  </rv>
  <rv s="0">
    <fb>214.25</fb>
    <v>6</v>
  </rv>
  <rv s="0">
    <fb>213</fb>
    <v>6</v>
  </rv>
  <rv s="0">
    <fb>222.45</fb>
    <v>6</v>
  </rv>
  <rv s="0">
    <fb>216.75</fb>
    <v>6</v>
  </rv>
  <rv s="0">
    <fb>214.8</fb>
    <v>6</v>
  </rv>
  <rv s="0">
    <fb>209</fb>
    <v>6</v>
  </rv>
  <rv s="0">
    <fb>209.4</fb>
    <v>6</v>
  </rv>
  <rv s="0">
    <fb>207.5</fb>
    <v>6</v>
  </rv>
  <rv s="0">
    <fb>206</fb>
    <v>6</v>
  </rv>
  <rv s="0">
    <fb>205.05</fb>
    <v>6</v>
  </rv>
  <rv s="0">
    <fb>208.45</fb>
    <v>6</v>
  </rv>
  <rv s="0">
    <fb>210.8</fb>
    <v>6</v>
  </rv>
  <rv s="0">
    <fb>215.1</fb>
    <v>6</v>
  </rv>
  <rv s="0">
    <fb>219.45</fb>
    <v>6</v>
  </rv>
  <rv s="0">
    <fb>218.6</fb>
    <v>6</v>
  </rv>
  <rv s="0">
    <fb>220</fb>
    <v>6</v>
  </rv>
  <rv s="0">
    <fb>234.35</fb>
    <v>6</v>
  </rv>
  <rv s="0">
    <fb>239.6</fb>
    <v>6</v>
  </rv>
  <rv s="0">
    <fb>243.95</fb>
    <v>6</v>
  </rv>
  <rv s="0">
    <fb>242.4</fb>
    <v>6</v>
  </rv>
  <rv s="0">
    <fb>247.1</fb>
    <v>6</v>
  </rv>
  <rv s="0">
    <fb>254.95</fb>
    <v>6</v>
  </rv>
  <rv s="0">
    <fb>250.3</fb>
    <v>6</v>
  </rv>
  <rv s="0">
    <fb>253.3</fb>
    <v>6</v>
  </rv>
  <rv s="0">
    <fb>252.9</fb>
    <v>6</v>
  </rv>
  <rv s="0">
    <fb>251.65</fb>
    <v>6</v>
  </rv>
  <rv s="0">
    <fb>245.8</fb>
    <v>6</v>
  </rv>
  <rv s="0">
    <fb>250.5</fb>
    <v>6</v>
  </rv>
  <rv s="0">
    <fb>246.5</fb>
    <v>6</v>
  </rv>
  <rv s="0">
    <fb>246.65</fb>
    <v>6</v>
  </rv>
  <rv s="0">
    <fb>238.55</fb>
    <v>6</v>
  </rv>
  <rv s="0">
    <fb>238.15</fb>
    <v>6</v>
  </rv>
  <rv s="0">
    <fb>231.2</fb>
    <v>6</v>
  </rv>
  <rv s="0">
    <fb>234.9</fb>
    <v>6</v>
  </rv>
  <rv s="0">
    <fb>228.15</fb>
    <v>6</v>
  </rv>
  <rv s="0">
    <fb>225.5</fb>
    <v>6</v>
  </rv>
  <rv s="0">
    <fb>222.9</fb>
    <v>6</v>
  </rv>
  <rv s="0">
    <fb>219</fb>
    <v>6</v>
  </rv>
  <rv s="0">
    <fb>218.3</fb>
    <v>6</v>
  </rv>
  <rv s="0">
    <fb>218.75</fb>
    <v>6</v>
  </rv>
  <rv s="0">
    <fb>226.85</fb>
    <v>6</v>
  </rv>
  <rv s="0">
    <fb>232.75</fb>
    <v>6</v>
  </rv>
  <rv s="0">
    <fb>227.5</fb>
    <v>6</v>
  </rv>
  <rv s="0">
    <fb>234.95</fb>
    <v>6</v>
  </rv>
  <rv s="0">
    <fb>231.4</fb>
    <v>6</v>
  </rv>
  <rv s="0">
    <fb>231.65</fb>
    <v>6</v>
  </rv>
  <rv s="0">
    <fb>226.35</fb>
    <v>6</v>
  </rv>
  <rv s="0">
    <fb>226</fb>
    <v>6</v>
  </rv>
  <rv s="0">
    <fb>230.9</fb>
    <v>6</v>
  </rv>
  <rv s="0">
    <fb>230.65</fb>
    <v>6</v>
  </rv>
  <rv s="0">
    <fb>234.75</fb>
    <v>6</v>
  </rv>
  <rv s="0">
    <fb>246.1</fb>
    <v>6</v>
  </rv>
  <rv s="0">
    <fb>245.75</fb>
    <v>6</v>
  </rv>
  <rv s="0">
    <fb>242.25</fb>
    <v>6</v>
  </rv>
  <rv s="0">
    <fb>243.4</fb>
    <v>6</v>
  </rv>
  <rv s="0">
    <fb>245.3</fb>
    <v>6</v>
  </rv>
  <rv s="0">
    <fb>245.55</fb>
    <v>6</v>
  </rv>
  <rv s="0">
    <fb>246.7</fb>
    <v>6</v>
  </rv>
  <rv s="0">
    <fb>235.5</fb>
    <v>6</v>
  </rv>
  <rv s="0">
    <fb>241.35</fb>
    <v>6</v>
  </rv>
  <rv s="0">
    <fb>240.15</fb>
    <v>6</v>
  </rv>
  <rv s="0">
    <fb>232.4</fb>
    <v>6</v>
  </rv>
  <rv s="0">
    <fb>234.7</fb>
    <v>6</v>
  </rv>
  <rv s="0">
    <fb>227.15</fb>
    <v>6</v>
  </rv>
  <rv s="0">
    <fb>230.25</fb>
    <v>6</v>
  </rv>
  <rv s="0">
    <fb>225.85</fb>
    <v>6</v>
  </rv>
  <rv s="0">
    <fb>226.9</fb>
    <v>6</v>
  </rv>
  <rv s="0">
    <fb>233.5</fb>
    <v>6</v>
  </rv>
  <rv s="0">
    <fb>240.05</fb>
    <v>6</v>
  </rv>
  <rv s="0">
    <fb>236.45</fb>
    <v>6</v>
  </rv>
  <rv s="0">
    <fb>236.1</fb>
    <v>6</v>
  </rv>
  <rv s="0">
    <fb>234.1</fb>
    <v>6</v>
  </rv>
  <rv s="0">
    <fb>229.8</fb>
    <v>6</v>
  </rv>
  <rv s="1">
    <v>https://www.bing.com/financeapi/forcetrigger?t=ahioa2&amp;q=XNSE%3aBSOFT&amp;form=skydnc</v>
    <v>Learn more on Bing</v>
  </rv>
  <rv s="2">
    <v>en-IN</v>
    <v>ahioa2</v>
    <v>268435456</v>
    <v>1</v>
    <v>Powered by Refinitiv</v>
    <v>1</v>
    <v>BIRLASOFT LIMITED (XNSE:BSOFT)</v>
    <v>3</v>
    <v>4</v>
    <v>Finance</v>
    <v>5</v>
    <v>585.85</v>
    <v>316.45</v>
    <v>1.3648</v>
    <v>-4.5999999999999996</v>
    <v>-1.3164E-2</v>
    <v>INR</v>
    <v>Birlasoft Limited is an India-based company, which is engaged in providing information technology (IT) services, consulting, and business solutions. The Company provides a range of services, which includes digital and enterprise technologies and services. Its digital services include data analytics, connected products, intelligence automation, connected products, cloud, and blockchain. Its enterprise technologies and services include customer relationship management, manufacturing, execution systems, product lifecycle management, supply chain management, IT transformation, applications management, testing, infrastructure and cloud technology. Its solutions include intelliAsset, TruView contract lifecycle management (CLM), TruLens, Supplier Risk Rader, submission automation, and AKOYA. It serves various industries, which include automotive, banking, manufacturing, capital markets, insurance, media and entertainment, energy and resources, life science and healthcare and utilities.</v>
    <v>11051</v>
    <v>National Stock Exchange of India</v>
    <v>XNSE</v>
    <v>XNSE</v>
    <v>35 &amp; 36, Rajiv Gandhi Infotech Park,, Phase - I, MIDC ,Hinjawadi, PUNE, MAHARASHTRA, 411057 IN</v>
    <v>357.55</v>
    <v>Software &amp; IT Services</v>
    <v>Stock</v>
    <v>44746.474409722221</v>
    <v>3794</v>
    <v>342.5</v>
    <v>97847900000</v>
    <v>BIRLASOFT LIMITED</v>
    <v>BIRLASOFT LIMITED</v>
    <v>354.9</v>
    <v>21.1</v>
    <v>349.45</v>
    <v>344.85</v>
    <v>280005400</v>
    <v>BSOFT</v>
    <v>BIRLASOFT LIMITED (XNSE:BSOFT)</v>
    <v>2128360</v>
    <v>2156100</v>
    <v>1990</v>
  </rv>
  <rv s="3">
    <v>3795</v>
  </rv>
  <rv s="0">
    <fb>390.35</fb>
    <v>6</v>
  </rv>
  <rv s="0">
    <fb>384.8</fb>
    <v>6</v>
  </rv>
  <rv s="0">
    <fb>383.6</fb>
    <v>6</v>
  </rv>
  <rv s="0">
    <fb>391.45</fb>
    <v>6</v>
  </rv>
  <rv s="0">
    <fb>387.95</fb>
    <v>6</v>
  </rv>
  <rv s="0">
    <fb>388.15</fb>
    <v>6</v>
  </rv>
  <rv s="0">
    <fb>384.9</fb>
    <v>6</v>
  </rv>
  <rv s="0">
    <fb>391.05</fb>
    <v>6</v>
  </rv>
  <rv s="0">
    <fb>419.35</fb>
    <v>6</v>
  </rv>
  <rv s="0">
    <fb>420.05</fb>
    <v>6</v>
  </rv>
  <rv s="0">
    <fb>406.6</fb>
    <v>6</v>
  </rv>
  <rv s="0">
    <fb>402.1</fb>
    <v>6</v>
  </rv>
  <rv s="0">
    <fb>405.45</fb>
    <v>6</v>
  </rv>
  <rv s="0">
    <fb>398</fb>
    <v>6</v>
  </rv>
  <rv s="0">
    <fb>400.65</fb>
    <v>6</v>
  </rv>
  <rv s="0">
    <fb>404.75</fb>
    <v>6</v>
  </rv>
  <rv s="0">
    <fb>405.8</fb>
    <v>6</v>
  </rv>
  <rv s="0">
    <fb>405.25</fb>
    <v>6</v>
  </rv>
  <rv s="0">
    <fb>401.65</fb>
    <v>6</v>
  </rv>
  <rv s="0">
    <fb>397.2</fb>
    <v>6</v>
  </rv>
  <rv s="0">
    <fb>394.05</fb>
    <v>6</v>
  </rv>
  <rv s="0">
    <fb>392.2</fb>
    <v>6</v>
  </rv>
  <rv s="0">
    <fb>402.15</fb>
    <v>6</v>
  </rv>
  <rv s="0">
    <fb>402.35</fb>
    <v>6</v>
  </rv>
  <rv s="0">
    <fb>400.1</fb>
    <v>6</v>
  </rv>
  <rv s="0">
    <fb>410.7</fb>
    <v>6</v>
  </rv>
  <rv s="0">
    <fb>408.15</fb>
    <v>6</v>
  </rv>
  <rv s="0">
    <fb>423.25</fb>
    <v>6</v>
  </rv>
  <rv s="0">
    <fb>421.7</fb>
    <v>6</v>
  </rv>
  <rv s="0">
    <fb>427.55</fb>
    <v>6</v>
  </rv>
  <rv s="0">
    <fb>428.7</fb>
    <v>6</v>
  </rv>
  <rv s="0">
    <fb>421.9</fb>
    <v>6</v>
  </rv>
  <rv s="0">
    <fb>414.7</fb>
    <v>6</v>
  </rv>
  <rv s="0">
    <fb>414.35</fb>
    <v>6</v>
  </rv>
  <rv s="0">
    <fb>412.8</fb>
    <v>6</v>
  </rv>
  <rv s="0">
    <fb>410.4</fb>
    <v>6</v>
  </rv>
  <rv s="0">
    <fb>405.1</fb>
    <v>6</v>
  </rv>
  <rv s="0">
    <fb>407</fb>
    <v>6</v>
  </rv>
  <rv s="0">
    <fb>413.25</fb>
    <v>6</v>
  </rv>
  <rv s="0">
    <fb>417.1</fb>
    <v>6</v>
  </rv>
  <rv s="0">
    <fb>409.4</fb>
    <v>6</v>
  </rv>
  <rv s="0">
    <fb>412.2</fb>
    <v>6</v>
  </rv>
  <rv s="0">
    <fb>409.6</fb>
    <v>6</v>
  </rv>
  <rv s="0">
    <fb>411.45</fb>
    <v>6</v>
  </rv>
  <rv s="0">
    <fb>399.7</fb>
    <v>6</v>
  </rv>
  <rv s="0">
    <fb>403.65</fb>
    <v>6</v>
  </rv>
  <rv s="0">
    <fb>408.75</fb>
    <v>6</v>
  </rv>
  <rv s="0">
    <fb>408.9</fb>
    <v>6</v>
  </rv>
  <rv s="0">
    <fb>425.7</fb>
    <v>6</v>
  </rv>
  <rv s="0">
    <fb>423.05</fb>
    <v>6</v>
  </rv>
  <rv s="0">
    <fb>420.45</fb>
    <v>6</v>
  </rv>
  <rv s="0">
    <fb>411.25</fb>
    <v>6</v>
  </rv>
  <rv s="0">
    <fb>410.3</fb>
    <v>6</v>
  </rv>
  <rv s="0">
    <fb>434.85</fb>
    <v>6</v>
  </rv>
  <rv s="0">
    <fb>439.9</fb>
    <v>6</v>
  </rv>
  <rv s="0">
    <fb>444.8</fb>
    <v>6</v>
  </rv>
  <rv s="0">
    <fb>431</fb>
    <v>6</v>
  </rv>
  <rv s="0">
    <fb>417.85</fb>
    <v>6</v>
  </rv>
  <rv s="0">
    <fb>410.05</fb>
    <v>6</v>
  </rv>
  <rv s="0">
    <fb>409.65</fb>
    <v>6</v>
  </rv>
  <rv s="0">
    <fb>397.25</fb>
    <v>6</v>
  </rv>
  <rv s="0">
    <fb>406.5</fb>
    <v>6</v>
  </rv>
  <rv s="0">
    <fb>410.95</fb>
    <v>6</v>
  </rv>
  <rv s="0">
    <fb>407.85</fb>
    <v>6</v>
  </rv>
  <rv s="0">
    <fb>425.65</fb>
    <v>6</v>
  </rv>
  <rv s="0">
    <fb>435.4</fb>
    <v>6</v>
  </rv>
  <rv s="0">
    <fb>427.1</fb>
    <v>6</v>
  </rv>
  <rv s="0">
    <fb>416.9</fb>
    <v>6</v>
  </rv>
  <rv s="0">
    <fb>423.45</fb>
    <v>6</v>
  </rv>
  <rv s="0">
    <fb>430.2</fb>
    <v>6</v>
  </rv>
  <rv s="0">
    <fb>430.05</fb>
    <v>6</v>
  </rv>
  <rv s="0">
    <fb>432.7</fb>
    <v>6</v>
  </rv>
  <rv s="0">
    <fb>415.7</fb>
    <v>6</v>
  </rv>
  <rv s="0">
    <fb>417.3</fb>
    <v>6</v>
  </rv>
  <rv s="0">
    <fb>414.65</fb>
    <v>6</v>
  </rv>
  <rv s="0">
    <fb>400.2</fb>
    <v>6</v>
  </rv>
  <rv s="0">
    <fb>406.25</fb>
    <v>6</v>
  </rv>
  <rv s="0">
    <fb>419.45</fb>
    <v>6</v>
  </rv>
  <rv s="0">
    <fb>406.45</fb>
    <v>6</v>
  </rv>
  <rv s="0">
    <fb>412.65</fb>
    <v>6</v>
  </rv>
  <rv s="0">
    <fb>408.05</fb>
    <v>6</v>
  </rv>
  <rv s="0">
    <fb>404.05</fb>
    <v>6</v>
  </rv>
  <rv s="0">
    <fb>416.25</fb>
    <v>6</v>
  </rv>
  <rv s="0">
    <fb>434.4</fb>
    <v>6</v>
  </rv>
  <rv s="0">
    <fb>425.05</fb>
    <v>6</v>
  </rv>
  <rv s="0">
    <fb>420.85</fb>
    <v>6</v>
  </rv>
  <rv s="0">
    <fb>420.55</fb>
    <v>6</v>
  </rv>
  <rv s="0">
    <fb>438.55</fb>
    <v>6</v>
  </rv>
  <rv s="0">
    <fb>475.05</fb>
    <v>6</v>
  </rv>
  <rv s="0">
    <fb>469.25</fb>
    <v>6</v>
  </rv>
  <rv s="0">
    <fb>456.75</fb>
    <v>6</v>
  </rv>
  <rv s="0">
    <fb>500.35</fb>
    <v>6</v>
  </rv>
  <rv s="0">
    <fb>487.35</fb>
    <v>6</v>
  </rv>
  <rv s="0">
    <fb>499.75</fb>
    <v>6</v>
  </rv>
  <rv s="0">
    <fb>471.3</fb>
    <v>6</v>
  </rv>
  <rv s="0">
    <fb>474.15</fb>
    <v>6</v>
  </rv>
  <rv s="0">
    <fb>474.95</fb>
    <v>6</v>
  </rv>
  <rv s="0">
    <fb>488.1</fb>
    <v>6</v>
  </rv>
  <rv s="0">
    <fb>488.8</fb>
    <v>6</v>
  </rv>
  <rv s="0">
    <fb>482.95</fb>
    <v>6</v>
  </rv>
  <rv s="0">
    <fb>467.7</fb>
    <v>6</v>
  </rv>
  <rv s="0">
    <fb>473.55</fb>
    <v>6</v>
  </rv>
  <rv s="0">
    <fb>481.6</fb>
    <v>6</v>
  </rv>
  <rv s="0">
    <fb>484.8</fb>
    <v>6</v>
  </rv>
  <rv s="0">
    <fb>479</fb>
    <v>6</v>
  </rv>
  <rv s="0">
    <fb>504.35</fb>
    <v>6</v>
  </rv>
  <rv s="0">
    <fb>505.65</fb>
    <v>6</v>
  </rv>
  <rv s="0">
    <fb>501.35</fb>
    <v>6</v>
  </rv>
  <rv s="0">
    <fb>505.3</fb>
    <v>6</v>
  </rv>
  <rv s="0">
    <fb>497.85</fb>
    <v>6</v>
  </rv>
  <rv s="0">
    <fb>467.6</fb>
    <v>6</v>
  </rv>
  <rv s="0">
    <fb>474.2</fb>
    <v>6</v>
  </rv>
  <rv s="0">
    <fb>500.75</fb>
    <v>6</v>
  </rv>
  <rv s="0">
    <fb>528.5</fb>
    <v>6</v>
  </rv>
  <rv s="0">
    <fb>530.54999999999995</fb>
    <v>6</v>
  </rv>
  <rv s="0">
    <fb>526.65</fb>
    <v>6</v>
  </rv>
  <rv s="0">
    <fb>534.70000000000005</fb>
    <v>6</v>
  </rv>
  <rv s="0">
    <fb>541.1</fb>
    <v>6</v>
  </rv>
  <rv s="0">
    <fb>544.70000000000005</fb>
    <v>6</v>
  </rv>
  <rv s="0">
    <fb>566.95000000000005</fb>
    <v>6</v>
  </rv>
  <rv s="0">
    <fb>559.6</fb>
    <v>6</v>
  </rv>
  <rv s="0">
    <fb>550.95000000000005</fb>
    <v>6</v>
  </rv>
  <rv s="0">
    <fb>571.6</fb>
    <v>6</v>
  </rv>
  <rv s="0">
    <fb>571.85</fb>
    <v>6</v>
  </rv>
  <rv s="0">
    <fb>575</fb>
    <v>6</v>
  </rv>
  <rv s="0">
    <fb>569.6</fb>
    <v>6</v>
  </rv>
  <rv s="0">
    <fb>557</fb>
    <v>6</v>
  </rv>
  <rv s="0">
    <fb>549.54999999999995</fb>
    <v>6</v>
  </rv>
  <rv s="0">
    <fb>512.9</fb>
    <v>6</v>
  </rv>
  <rv s="0">
    <fb>502.1</fb>
    <v>6</v>
  </rv>
  <rv s="0">
    <fb>487.25</fb>
    <v>6</v>
  </rv>
  <rv s="0">
    <fb>450.5</fb>
    <v>6</v>
  </rv>
  <rv s="0">
    <fb>461.1</fb>
    <v>6</v>
  </rv>
  <rv s="0">
    <fb>437.9</fb>
    <v>6</v>
  </rv>
  <rv s="0">
    <fb>445.1</fb>
    <v>6</v>
  </rv>
  <rv s="0">
    <fb>475.6</fb>
    <v>6</v>
  </rv>
  <rv s="0">
    <fb>472</fb>
    <v>6</v>
  </rv>
  <rv s="0">
    <fb>476.75</fb>
    <v>6</v>
  </rv>
  <rv s="0">
    <fb>475.2</fb>
    <v>6</v>
  </rv>
  <rv s="0">
    <fb>467.4</fb>
    <v>6</v>
  </rv>
  <rv s="0">
    <fb>452.75</fb>
    <v>6</v>
  </rv>
  <rv s="0">
    <fb>442.55</fb>
    <v>6</v>
  </rv>
  <rv s="0">
    <fb>455.75</fb>
    <v>6</v>
  </rv>
  <rv s="0">
    <fb>463.05</fb>
    <v>6</v>
  </rv>
  <rv s="0">
    <fb>453</fb>
    <v>6</v>
  </rv>
  <rv s="0">
    <fb>422.55</fb>
    <v>6</v>
  </rv>
  <rv s="0">
    <fb>447.15</fb>
    <v>6</v>
  </rv>
  <rv s="0">
    <fb>444.2</fb>
    <v>6</v>
  </rv>
  <rv s="0">
    <fb>439.85</fb>
    <v>6</v>
  </rv>
  <rv s="0">
    <fb>426.7</fb>
    <v>6</v>
  </rv>
  <rv s="0">
    <fb>412.9</fb>
    <v>6</v>
  </rv>
  <rv s="0">
    <fb>416.7</fb>
    <v>6</v>
  </rv>
  <rv s="0">
    <fb>414.8</fb>
    <v>6</v>
  </rv>
  <rv s="0">
    <fb>382.2</fb>
    <v>6</v>
  </rv>
  <rv s="0">
    <fb>403.55</fb>
    <v>6</v>
  </rv>
  <rv s="0">
    <fb>407.65</fb>
    <v>6</v>
  </rv>
  <rv s="0">
    <fb>421.15</fb>
    <v>6</v>
  </rv>
  <rv s="0">
    <fb>429.85</fb>
    <v>6</v>
  </rv>
  <rv s="0">
    <fb>437.95</fb>
    <v>6</v>
  </rv>
  <rv s="0">
    <fb>431.1</fb>
    <v>6</v>
  </rv>
  <rv s="0">
    <fb>451.2</fb>
    <v>6</v>
  </rv>
  <rv s="0">
    <fb>456.15</fb>
    <v>6</v>
  </rv>
  <rv s="0">
    <fb>450</fb>
    <v>6</v>
  </rv>
  <rv s="0">
    <fb>453.25</fb>
    <v>6</v>
  </rv>
  <rv s="0">
    <fb>452.25</fb>
    <v>6</v>
  </rv>
  <rv s="0">
    <fb>436.9</fb>
    <v>6</v>
  </rv>
  <rv s="0">
    <fb>442.5</fb>
    <v>6</v>
  </rv>
  <rv s="0">
    <fb>443.95</fb>
    <v>6</v>
  </rv>
  <rv s="0">
    <fb>443.75</fb>
    <v>6</v>
  </rv>
  <rv s="0">
    <fb>465.9</fb>
    <v>6</v>
  </rv>
  <rv s="0">
    <fb>467.55</fb>
    <v>6</v>
  </rv>
  <rv s="0">
    <fb>480.1</fb>
    <v>6</v>
  </rv>
  <rv s="0">
    <fb>454</fb>
    <v>6</v>
  </rv>
  <rv s="0">
    <fb>456.05</fb>
    <v>6</v>
  </rv>
  <rv s="0">
    <fb>454.2</fb>
    <v>6</v>
  </rv>
  <rv s="0">
    <fb>454.95</fb>
    <v>6</v>
  </rv>
  <rv s="0">
    <fb>466.6</fb>
    <v>6</v>
  </rv>
  <rv s="0">
    <fb>471.85</fb>
    <v>6</v>
  </rv>
  <rv s="0">
    <fb>489.65</fb>
    <v>6</v>
  </rv>
  <rv s="0">
    <fb>482.45</fb>
    <v>6</v>
  </rv>
  <rv s="0">
    <fb>484.9</fb>
    <v>6</v>
  </rv>
  <rv s="0">
    <fb>489.6</fb>
    <v>6</v>
  </rv>
  <rv s="0">
    <fb>496.45</fb>
    <v>6</v>
  </rv>
  <rv s="0">
    <fb>460.5</fb>
    <v>6</v>
  </rv>
  <rv s="0">
    <fb>452.4</fb>
    <v>6</v>
  </rv>
  <rv s="0">
    <fb>425</fb>
    <v>6</v>
  </rv>
  <rv s="0">
    <fb>425.9</fb>
    <v>6</v>
  </rv>
  <rv s="0">
    <fb>419.55</fb>
    <v>6</v>
  </rv>
  <rv s="0">
    <fb>431.65</fb>
    <v>6</v>
  </rv>
  <rv s="0">
    <fb>419.8</fb>
    <v>6</v>
  </rv>
  <rv s="0">
    <fb>410.45</fb>
    <v>6</v>
  </rv>
  <rv s="0">
    <fb>421.55</fb>
    <v>6</v>
  </rv>
  <rv s="0">
    <fb>417.8</fb>
    <v>6</v>
  </rv>
  <rv s="0">
    <fb>425.1</fb>
    <v>6</v>
  </rv>
  <rv s="0">
    <fb>413.9</fb>
    <v>6</v>
  </rv>
  <rv s="0">
    <fb>406.65</fb>
    <v>6</v>
  </rv>
  <rv s="0">
    <fb>405.35</fb>
    <v>6</v>
  </rv>
  <rv s="0">
    <fb>415.65</fb>
    <v>6</v>
  </rv>
  <rv s="0">
    <fb>394.85</fb>
    <v>6</v>
  </rv>
  <rv s="0">
    <fb>386.95</fb>
    <v>6</v>
  </rv>
  <rv s="0">
    <fb>376.4</fb>
    <v>6</v>
  </rv>
  <rv s="0">
    <fb>363.2</fb>
    <v>6</v>
  </rv>
  <rv s="0">
    <fb>363.5</fb>
    <v>6</v>
  </rv>
  <rv s="0">
    <fb>357.95</fb>
    <v>6</v>
  </rv>
  <rv s="0">
    <fb>362.15</fb>
    <v>6</v>
  </rv>
  <rv s="0">
    <fb>383.9</fb>
    <v>6</v>
  </rv>
  <rv s="0">
    <fb>389.35</fb>
    <v>6</v>
  </rv>
  <rv s="0">
    <fb>382.95</fb>
    <v>6</v>
  </rv>
  <rv s="0">
    <fb>383.5</fb>
    <v>6</v>
  </rv>
  <rv s="0">
    <fb>378.1</fb>
    <v>6</v>
  </rv>
  <rv s="0">
    <fb>373.7</fb>
    <v>6</v>
  </rv>
  <rv s="0">
    <fb>343.25</fb>
    <v>6</v>
  </rv>
  <rv s="0">
    <fb>353.7</fb>
    <v>6</v>
  </rv>
  <rv s="0">
    <fb>362.65</fb>
    <v>6</v>
  </rv>
  <rv s="0">
    <fb>373.2</fb>
    <v>6</v>
  </rv>
  <rv s="0">
    <fb>370.6</fb>
    <v>6</v>
  </rv>
  <rv s="0">
    <fb>368.15</fb>
    <v>6</v>
  </rv>
  <rv s="0">
    <fb>372.3</fb>
    <v>6</v>
  </rv>
  <rv s="0">
    <fb>381.45</fb>
    <v>6</v>
  </rv>
  <rv s="0">
    <fb>368.65</fb>
    <v>6</v>
  </rv>
  <rv s="0">
    <fb>361.4</fb>
    <v>6</v>
  </rv>
  <rv s="0">
    <fb>365.5</fb>
    <v>6</v>
  </rv>
  <rv s="0">
    <fb>368.35</fb>
    <v>6</v>
  </rv>
  <rv s="0">
    <fb>357.3</fb>
    <v>6</v>
  </rv>
  <rv s="0">
    <fb>337.95</fb>
    <v>6</v>
  </rv>
  <rv s="0">
    <fb>348.65</fb>
    <v>6</v>
  </rv>
  <rv s="0">
    <fb>350.8</fb>
    <v>6</v>
  </rv>
  <rv s="0">
    <fb>343.15</fb>
    <v>6</v>
  </rv>
  <rv s="0">
    <fb>330.45</fb>
    <v>6</v>
  </rv>
  <rv s="0">
    <fb>322.10000000000002</fb>
    <v>6</v>
  </rv>
  <rv s="0">
    <fb>335.35</fb>
    <v>6</v>
  </rv>
  <rv s="0">
    <fb>342.55</fb>
    <v>6</v>
  </rv>
  <rv s="0">
    <fb>352.65</fb>
    <v>6</v>
  </rv>
  <rv s="0">
    <fb>361.65</fb>
    <v>6</v>
  </rv>
  <rv s="0">
    <fb>373.1</fb>
    <v>6</v>
  </rv>
  <rv s="0">
    <fb>369.8</fb>
    <v>6</v>
  </rv>
  <rv s="0">
    <fb>370.95</fb>
    <v>6</v>
  </rv>
  <rv s="0">
    <fb>353.25</fb>
    <v>6</v>
  </rv>
  <rv s="0">
    <fb>349.45</fb>
    <v>6</v>
  </rv>
  <rv s="1">
    <v>https://www.bing.com/financeapi/forcetrigger?t=ahh8z2&amp;q=XNSE%3aBLUEDART&amp;form=skydnc</v>
    <v>Learn more on Bing</v>
  </rv>
  <rv s="2">
    <v>en-IN</v>
    <v>ahh8z2</v>
    <v>268435456</v>
    <v>1</v>
    <v>Powered by Refinitiv</v>
    <v>1</v>
    <v>BLUE DART EXPRESS LIMITED (XNSE:BLUEDART)</v>
    <v>3</v>
    <v>4</v>
    <v>Finance</v>
    <v>5</v>
    <v>7968.35</v>
    <v>5306.5</v>
    <v>0.76870000000000005</v>
    <v>-52.15</v>
    <v>-6.6649999999999999E-3</v>
    <v>INR</v>
    <v>Blue Dart Express Limited is engaged in the business of integrated air and ground transportation and distribution of time sensitive packages to various destinations, primarily within India. Its technology-based business offerings include TrackDart, MailDart, MobileDart, InternetDart, ShopTrack, PackTrack, ShipDart, Billing, Schedule a pickup, Waybill Generation, Location Finder, Transit Time Finder, Price Finder, Cosmat II, SMART, ImageDart. It provides service guides, which include Domestic Priority, Dart Apex, Dart Surfaceline, Dart Plus, Smart Box, Express Pallet, Airport-to-Airport, Interline, International Services and Fuel Surcharge. The Company offers delivery of consignments to approximately 35,000 locations in India and serves over 220 countries and territories and offers distribution services, including air express, freight forwarding, supply chain solutions and customs clearance. Its subsidiaries include Concorde Air Logistics Limited and Blue Dart Aviation Limited.</v>
    <v>12095</v>
    <v>National Stock Exchange of India</v>
    <v>XNSE</v>
    <v>XNSE</v>
    <v>Blue Dart Centre, Sahar Airport Road, Andheri (East), MUMBAI, MAHARASHTRA, 400099 IN</v>
    <v>7968.35</v>
    <v>Freight &amp; Logistics Services</v>
    <v>Stock</v>
    <v>44746.474409722221</v>
    <v>4036</v>
    <v>7725</v>
    <v>185668700000</v>
    <v>BLUE DART EXPRESS LIMITED</v>
    <v>BLUE DART EXPRESS LIMITED</v>
    <v>7900</v>
    <v>48.58</v>
    <v>7824.9</v>
    <v>7772.75</v>
    <v>23727930</v>
    <v>BLUEDART</v>
    <v>BLUE DART EXPRESS LIMITED (XNSE:BLUEDART)</v>
    <v>34793</v>
    <v>21480</v>
    <v>1991</v>
  </rv>
  <rv s="3">
    <v>4037</v>
  </rv>
  <rv s="0">
    <fb>5906.45</fb>
    <v>6</v>
  </rv>
  <rv s="0">
    <fb>5800.25</fb>
    <v>6</v>
  </rv>
  <rv s="0">
    <fb>5875.75</fb>
    <v>6</v>
  </rv>
  <rv s="0">
    <fb>5800.7</fb>
    <v>6</v>
  </rv>
  <rv s="0">
    <fb>5894</fb>
    <v>6</v>
  </rv>
  <rv s="0">
    <fb>5810.85</fb>
    <v>6</v>
  </rv>
  <rv s="0">
    <fb>5885.2</fb>
    <v>6</v>
  </rv>
  <rv s="0">
    <fb>5906.95</fb>
    <v>6</v>
  </rv>
  <rv s="0">
    <fb>5810.05</fb>
    <v>6</v>
  </rv>
  <rv s="0">
    <fb>5798.95</fb>
    <v>6</v>
  </rv>
  <rv s="0">
    <fb>5807.2</fb>
    <v>6</v>
  </rv>
  <rv s="0">
    <fb>5612.45</fb>
    <v>6</v>
  </rv>
  <rv s="0">
    <fb>5701.8</fb>
    <v>6</v>
  </rv>
  <rv s="0">
    <fb>5692.45</fb>
    <v>6</v>
  </rv>
  <rv s="0">
    <fb>5681.6</fb>
    <v>6</v>
  </rv>
  <rv s="0">
    <fb>5609.1</fb>
    <v>6</v>
  </rv>
  <rv s="0">
    <fb>5550.4</fb>
    <v>6</v>
  </rv>
  <rv s="0">
    <fb>5493.7</fb>
    <v>6</v>
  </rv>
  <rv s="0">
    <fb>5468.2</fb>
    <v>6</v>
  </rv>
  <rv s="0">
    <fb>5447.65</fb>
    <v>6</v>
  </rv>
  <rv s="0">
    <fb>5514.3</fb>
    <v>6</v>
  </rv>
  <rv s="0">
    <fb>5577.25</fb>
    <v>6</v>
  </rv>
  <rv s="0">
    <fb>5539.5</fb>
    <v>6</v>
  </rv>
  <rv s="0">
    <fb>5547.35</fb>
    <v>6</v>
  </rv>
  <rv s="0">
    <fb>5481.25</fb>
    <v>6</v>
  </rv>
  <rv s="0">
    <fb>5427.05</fb>
    <v>6</v>
  </rv>
  <rv s="0">
    <fb>5437.95</fb>
    <v>6</v>
  </rv>
  <rv s="0">
    <fb>5572.95</fb>
    <v>6</v>
  </rv>
  <rv s="0">
    <fb>5697.8</fb>
    <v>6</v>
  </rv>
  <rv s="0">
    <fb>5749.95</fb>
    <v>6</v>
  </rv>
  <rv s="0">
    <fb>5793</fb>
    <v>6</v>
  </rv>
  <rv s="0">
    <fb>5765.9</fb>
    <v>6</v>
  </rv>
  <rv s="0">
    <fb>5743.95</fb>
    <v>6</v>
  </rv>
  <rv s="0">
    <fb>5634.1</fb>
    <v>6</v>
  </rv>
  <rv s="0">
    <fb>5680.05</fb>
    <v>6</v>
  </rv>
  <rv s="0">
    <fb>5825.05</fb>
    <v>6</v>
  </rv>
  <rv s="0">
    <fb>5694.35</fb>
    <v>6</v>
  </rv>
  <rv s="0">
    <fb>5690.9</fb>
    <v>6</v>
  </rv>
  <rv s="0">
    <fb>5795.4</fb>
    <v>6</v>
  </rv>
  <rv s="0">
    <fb>5863.1</fb>
    <v>6</v>
  </rv>
  <rv s="0">
    <fb>5875.55</fb>
    <v>6</v>
  </rv>
  <rv s="0">
    <fb>5900.5</fb>
    <v>6</v>
  </rv>
  <rv s="0">
    <fb>6296.9</fb>
    <v>6</v>
  </rv>
  <rv s="0">
    <fb>6182.9</fb>
    <v>6</v>
  </rv>
  <rv s="0">
    <fb>6427.55</fb>
    <v>6</v>
  </rv>
  <rv s="0">
    <fb>6380.45</fb>
    <v>6</v>
  </rv>
  <rv s="0">
    <fb>6422.85</fb>
    <v>6</v>
  </rv>
  <rv s="0">
    <fb>6379.8</fb>
    <v>6</v>
  </rv>
  <rv s="0">
    <fb>6379.45</fb>
    <v>6</v>
  </rv>
  <rv s="0">
    <fb>6393.1</fb>
    <v>6</v>
  </rv>
  <rv s="0">
    <fb>6478.75</fb>
    <v>6</v>
  </rv>
  <rv s="0">
    <fb>6483.35</fb>
    <v>6</v>
  </rv>
  <rv s="0">
    <fb>6324.45</fb>
    <v>6</v>
  </rv>
  <rv s="0">
    <fb>6198.8</fb>
    <v>6</v>
  </rv>
  <rv s="0">
    <fb>6421.2</fb>
    <v>6</v>
  </rv>
  <rv s="0">
    <fb>6445.1</fb>
    <v>6</v>
  </rv>
  <rv s="0">
    <fb>6454.35</fb>
    <v>6</v>
  </rv>
  <rv s="0">
    <fb>6435.05</fb>
    <v>6</v>
  </rv>
  <rv s="0">
    <fb>6428.65</fb>
    <v>6</v>
  </rv>
  <rv s="0">
    <fb>6399.6</fb>
    <v>6</v>
  </rv>
  <rv s="0">
    <fb>6506.9</fb>
    <v>6</v>
  </rv>
  <rv s="0">
    <fb>6419.7</fb>
    <v>6</v>
  </rv>
  <rv s="0">
    <fb>6326.1</fb>
    <v>6</v>
  </rv>
  <rv s="0">
    <fb>6431.25</fb>
    <v>6</v>
  </rv>
  <rv s="0">
    <fb>6389.2</fb>
    <v>6</v>
  </rv>
  <rv s="0">
    <fb>6569.85</fb>
    <v>6</v>
  </rv>
  <rv s="0">
    <fb>6430.75</fb>
    <v>6</v>
  </rv>
  <rv s="0">
    <fb>6444.8</fb>
    <v>6</v>
  </rv>
  <rv s="0">
    <fb>6581.2</fb>
    <v>6</v>
  </rv>
  <rv s="0">
    <fb>6499.3</fb>
    <v>6</v>
  </rv>
  <rv s="0">
    <fb>6508.6</fb>
    <v>6</v>
  </rv>
  <rv s="0">
    <fb>6496.85</fb>
    <v>6</v>
  </rv>
  <rv s="0">
    <fb>6476</fb>
    <v>6</v>
  </rv>
  <rv s="0">
    <fb>6239.05</fb>
    <v>6</v>
  </rv>
  <rv s="0">
    <fb>6274</fb>
    <v>6</v>
  </rv>
  <rv s="0">
    <fb>6266.75</fb>
    <v>6</v>
  </rv>
  <rv s="0">
    <fb>6122.45</fb>
    <v>6</v>
  </rv>
  <rv s="0">
    <fb>6236.3</fb>
    <v>6</v>
  </rv>
  <rv s="0">
    <fb>6639.7</fb>
    <v>6</v>
  </rv>
  <rv s="0">
    <fb>6578.6</fb>
    <v>6</v>
  </rv>
  <rv s="0">
    <fb>6654.7</fb>
    <v>6</v>
  </rv>
  <rv s="0">
    <fb>6998.75</fb>
    <v>6</v>
  </rv>
  <rv s="0">
    <fb>6739.3</fb>
    <v>6</v>
  </rv>
  <rv s="0">
    <fb>6807.8</fb>
    <v>6</v>
  </rv>
  <rv s="0">
    <fb>6825.25</fb>
    <v>6</v>
  </rv>
  <rv s="0">
    <fb>7076.4</fb>
    <v>6</v>
  </rv>
  <rv s="0">
    <fb>7046.05</fb>
    <v>6</v>
  </rv>
  <rv s="0">
    <fb>7021.3</fb>
    <v>6</v>
  </rv>
  <rv s="0">
    <fb>7004.35</fb>
    <v>6</v>
  </rv>
  <rv s="0">
    <fb>6946.1</fb>
    <v>6</v>
  </rv>
  <rv s="0">
    <fb>7120.9</fb>
    <v>6</v>
  </rv>
  <rv s="0">
    <fb>7000.65</fb>
    <v>6</v>
  </rv>
  <rv s="0">
    <fb>7045.7</fb>
    <v>6</v>
  </rv>
  <rv s="0">
    <fb>6872.85</fb>
    <v>6</v>
  </rv>
  <rv s="0">
    <fb>6588.5</fb>
    <v>6</v>
  </rv>
  <rv s="0">
    <fb>6735.85</fb>
    <v>6</v>
  </rv>
  <rv s="0">
    <fb>6647.75</fb>
    <v>6</v>
  </rv>
  <rv s="0">
    <fb>6802.85</fb>
    <v>6</v>
  </rv>
  <rv s="0">
    <fb>6798</fb>
    <v>6</v>
  </rv>
  <rv s="0">
    <fb>6852.7</fb>
    <v>6</v>
  </rv>
  <rv s="0">
    <fb>6551.35</fb>
    <v>6</v>
  </rv>
  <rv s="0">
    <fb>6476.45</fb>
    <v>6</v>
  </rv>
  <rv s="0">
    <fb>6709.55</fb>
    <v>6</v>
  </rv>
  <rv s="0">
    <fb>6583.05</fb>
    <v>6</v>
  </rv>
  <rv s="0">
    <fb>6474.8</fb>
    <v>6</v>
  </rv>
  <rv s="0">
    <fb>6447.2</fb>
    <v>6</v>
  </rv>
  <rv s="0">
    <fb>6525.1</fb>
    <v>6</v>
  </rv>
  <rv s="0">
    <fb>6547.4</fb>
    <v>6</v>
  </rv>
  <rv s="0">
    <fb>6470.4</fb>
    <v>6</v>
  </rv>
  <rv s="0">
    <fb>6515.75</fb>
    <v>6</v>
  </rv>
  <rv s="0">
    <fb>6426.6</fb>
    <v>6</v>
  </rv>
  <rv s="0">
    <fb>6313.35</fb>
    <v>6</v>
  </rv>
  <rv s="0">
    <fb>6299.6</fb>
    <v>6</v>
  </rv>
  <rv s="0">
    <fb>6302.3</fb>
    <v>6</v>
  </rv>
  <rv s="0">
    <fb>6179.4</fb>
    <v>6</v>
  </rv>
  <rv s="0">
    <fb>6208.4</fb>
    <v>6</v>
  </rv>
  <rv s="0">
    <fb>6206.45</fb>
    <v>6</v>
  </rv>
  <rv s="0">
    <fb>6212.05</fb>
    <v>6</v>
  </rv>
  <rv s="0">
    <fb>6168.8</fb>
    <v>6</v>
  </rv>
  <rv s="0">
    <fb>6156.1</fb>
    <v>6</v>
  </rv>
  <rv s="0">
    <fb>6200.85</fb>
    <v>6</v>
  </rv>
  <rv s="0">
    <fb>6189.6</fb>
    <v>6</v>
  </rv>
  <rv s="0">
    <fb>6297.55</fb>
    <v>6</v>
  </rv>
  <rv s="0">
    <fb>6323</fb>
    <v>6</v>
  </rv>
  <rv s="0">
    <fb>6451.45</fb>
    <v>6</v>
  </rv>
  <rv s="0">
    <fb>6575.85</fb>
    <v>6</v>
  </rv>
  <rv s="0">
    <fb>6808.05</fb>
    <v>6</v>
  </rv>
  <rv s="0">
    <fb>6802.5</fb>
    <v>6</v>
  </rv>
  <rv s="0">
    <fb>6734.7</fb>
    <v>6</v>
  </rv>
  <rv s="0">
    <fb>6765.6</fb>
    <v>6</v>
  </rv>
  <rv s="0">
    <fb>7411.05</fb>
    <v>6</v>
  </rv>
  <rv s="0">
    <fb>7255.3</fb>
    <v>6</v>
  </rv>
  <rv s="0">
    <fb>7220.8</fb>
    <v>6</v>
  </rv>
  <rv s="0">
    <fb>7129.8</fb>
    <v>6</v>
  </rv>
  <rv s="0">
    <fb>7090.05</fb>
    <v>6</v>
  </rv>
  <rv s="0">
    <fb>7045.2</fb>
    <v>6</v>
  </rv>
  <rv s="0">
    <fb>6996.4</fb>
    <v>6</v>
  </rv>
  <rv s="0">
    <fb>6981.65</fb>
    <v>6</v>
  </rv>
  <rv s="0">
    <fb>6754.1</fb>
    <v>6</v>
  </rv>
  <rv s="0">
    <fb>6698.2</fb>
    <v>6</v>
  </rv>
  <rv s="0">
    <fb>6681.45</fb>
    <v>6</v>
  </rv>
  <rv s="0">
    <fb>6716.05</fb>
    <v>6</v>
  </rv>
  <rv s="0">
    <fb>6927.05</fb>
    <v>6</v>
  </rv>
  <rv s="0">
    <fb>6797.15</fb>
    <v>6</v>
  </rv>
  <rv s="0">
    <fb>6801.1</fb>
    <v>6</v>
  </rv>
  <rv s="0">
    <fb>6779.75</fb>
    <v>6</v>
  </rv>
  <rv s="0">
    <fb>6645.55</fb>
    <v>6</v>
  </rv>
  <rv s="0">
    <fb>6470.45</fb>
    <v>6</v>
  </rv>
  <rv s="0">
    <fb>6500.2</fb>
    <v>6</v>
  </rv>
  <rv s="0">
    <fb>6708.6</fb>
    <v>6</v>
  </rv>
  <rv s="0">
    <fb>6607.95</fb>
    <v>6</v>
  </rv>
  <rv s="0">
    <fb>6560.75</fb>
    <v>6</v>
  </rv>
  <rv s="0">
    <fb>6303.6</fb>
    <v>6</v>
  </rv>
  <rv s="0">
    <fb>6296.2</fb>
    <v>6</v>
  </rv>
  <rv s="0">
    <fb>6406.65</fb>
    <v>6</v>
  </rv>
  <rv s="0">
    <fb>6423.7</fb>
    <v>6</v>
  </rv>
  <rv s="0">
    <fb>6477.15</fb>
    <v>6</v>
  </rv>
  <rv s="0">
    <fb>6277.75</fb>
    <v>6</v>
  </rv>
  <rv s="0">
    <fb>6104.25</fb>
    <v>6</v>
  </rv>
  <rv s="0">
    <fb>6100.15</fb>
    <v>6</v>
  </rv>
  <rv s="0">
    <fb>5998.65</fb>
    <v>6</v>
  </rv>
  <rv s="0">
    <fb>6127.05</fb>
    <v>6</v>
  </rv>
  <rv s="0">
    <fb>6001.8</fb>
    <v>6</v>
  </rv>
  <rv s="0">
    <fb>5887.95</fb>
    <v>6</v>
  </rv>
  <rv s="0">
    <fb>5904.6</fb>
    <v>6</v>
  </rv>
  <rv s="0">
    <fb>5682</fb>
    <v>6</v>
  </rv>
  <rv s="0">
    <fb>5537.3</fb>
    <v>6</v>
  </rv>
  <rv s="0">
    <fb>5681.7</fb>
    <v>6</v>
  </rv>
  <rv s="0">
    <fb>5879.55</fb>
    <v>6</v>
  </rv>
  <rv s="0">
    <fb>5952.75</fb>
    <v>6</v>
  </rv>
  <rv s="0">
    <fb>6047</fb>
    <v>6</v>
  </rv>
  <rv s="0">
    <fb>6198.55</fb>
    <v>6</v>
  </rv>
  <rv s="0">
    <fb>6165.4</fb>
    <v>6</v>
  </rv>
  <rv s="0">
    <fb>6198.5</fb>
    <v>6</v>
  </rv>
  <rv s="0">
    <fb>6192.6</fb>
    <v>6</v>
  </rv>
  <rv s="0">
    <fb>6199</fb>
    <v>6</v>
  </rv>
  <rv s="0">
    <fb>6215.7</fb>
    <v>6</v>
  </rv>
  <rv s="0">
    <fb>6207.65</fb>
    <v>6</v>
  </rv>
  <rv s="0">
    <fb>6379.7</fb>
    <v>6</v>
  </rv>
  <rv s="0">
    <fb>6422.2</fb>
    <v>6</v>
  </rv>
  <rv s="0">
    <fb>6484.2</fb>
    <v>6</v>
  </rv>
  <rv s="0">
    <fb>6689.95</fb>
    <v>6</v>
  </rv>
  <rv s="0">
    <fb>6773.55</fb>
    <v>6</v>
  </rv>
  <rv s="0">
    <fb>6862.25</fb>
    <v>6</v>
  </rv>
  <rv s="0">
    <fb>6832.85</fb>
    <v>6</v>
  </rv>
  <rv s="0">
    <fb>6719.3</fb>
    <v>6</v>
  </rv>
  <rv s="0">
    <fb>6563.45</fb>
    <v>6</v>
  </rv>
  <rv s="0">
    <fb>6574.05</fb>
    <v>6</v>
  </rv>
  <rv s="0">
    <fb>6392.55</fb>
    <v>6</v>
  </rv>
  <rv s="0">
    <fb>6539.2</fb>
    <v>6</v>
  </rv>
  <rv s="0">
    <fb>6486.5</fb>
    <v>6</v>
  </rv>
  <rv s="0">
    <fb>6525.85</fb>
    <v>6</v>
  </rv>
  <rv s="0">
    <fb>6452.2</fb>
    <v>6</v>
  </rv>
  <rv s="0">
    <fb>6514.55</fb>
    <v>6</v>
  </rv>
  <rv s="0">
    <fb>6607.7</fb>
    <v>6</v>
  </rv>
  <rv s="0">
    <fb>6683.4</fb>
    <v>6</v>
  </rv>
  <rv s="0">
    <fb>6691.85</fb>
    <v>6</v>
  </rv>
  <rv s="0">
    <fb>6656.7</fb>
    <v>6</v>
  </rv>
  <rv s="0">
    <fb>6731.15</fb>
    <v>6</v>
  </rv>
  <rv s="0">
    <fb>6638.2</fb>
    <v>6</v>
  </rv>
  <rv s="0">
    <fb>6739.25</fb>
    <v>6</v>
  </rv>
  <rv s="0">
    <fb>6836.95</fb>
    <v>6</v>
  </rv>
  <rv s="0">
    <fb>7042.75</fb>
    <v>6</v>
  </rv>
  <rv s="0">
    <fb>6917.55</fb>
    <v>6</v>
  </rv>
  <rv s="0">
    <fb>6835.7</fb>
    <v>6</v>
  </rv>
  <rv s="0">
    <fb>6839.2</fb>
    <v>6</v>
  </rv>
  <rv s="0">
    <fb>6749.55</fb>
    <v>6</v>
  </rv>
  <rv s="0">
    <fb>6868.3</fb>
    <v>6</v>
  </rv>
  <rv s="0">
    <fb>6998.9</fb>
    <v>6</v>
  </rv>
  <rv s="0">
    <fb>6996.05</fb>
    <v>6</v>
  </rv>
  <rv s="0">
    <fb>6847.2</fb>
    <v>6</v>
  </rv>
  <rv s="0">
    <fb>7060.85</fb>
    <v>6</v>
  </rv>
  <rv s="0">
    <fb>7185.65</fb>
    <v>6</v>
  </rv>
  <rv s="0">
    <fb>7118.9</fb>
    <v>6</v>
  </rv>
  <rv s="0">
    <fb>7248.35</fb>
    <v>6</v>
  </rv>
  <rv s="0">
    <fb>6957.9</fb>
    <v>6</v>
  </rv>
  <rv s="0">
    <fb>7162.95</fb>
    <v>6</v>
  </rv>
  <rv s="0">
    <fb>7315.3</fb>
    <v>6</v>
  </rv>
  <rv s="0">
    <fb>7403.1</fb>
    <v>6</v>
  </rv>
  <rv s="0">
    <fb>7472.4</fb>
    <v>6</v>
  </rv>
  <rv s="0">
    <fb>7490</fb>
    <v>6</v>
  </rv>
  <rv s="0">
    <fb>7666.95</fb>
    <v>6</v>
  </rv>
  <rv s="0">
    <fb>7695.15</fb>
    <v>6</v>
  </rv>
  <rv s="0">
    <fb>7609.65</fb>
    <v>6</v>
  </rv>
  <rv s="0">
    <fb>7540.8</fb>
    <v>6</v>
  </rv>
  <rv s="0">
    <fb>7369.15</fb>
    <v>6</v>
  </rv>
  <rv s="0">
    <fb>7369.6</fb>
    <v>6</v>
  </rv>
  <rv s="0">
    <fb>7386.45</fb>
    <v>6</v>
  </rv>
  <rv s="0">
    <fb>7208.4</fb>
    <v>6</v>
  </rv>
  <rv s="0">
    <fb>6885.6</fb>
    <v>6</v>
  </rv>
  <rv s="0">
    <fb>6783.5</fb>
    <v>6</v>
  </rv>
  <rv s="0">
    <fb>6805.75</fb>
    <v>6</v>
  </rv>
  <rv s="0">
    <fb>6754.3</fb>
    <v>6</v>
  </rv>
  <rv s="0">
    <fb>6544.55</fb>
    <v>6</v>
  </rv>
  <rv s="0">
    <fb>6501</fb>
    <v>6</v>
  </rv>
  <rv s="0">
    <fb>6814.7</fb>
    <v>6</v>
  </rv>
  <rv s="0">
    <fb>7172.45</fb>
    <v>6</v>
  </rv>
  <rv s="0">
    <fb>7286.75</fb>
    <v>6</v>
  </rv>
  <rv s="0">
    <fb>7295.05</fb>
    <v>6</v>
  </rv>
  <rv s="0">
    <fb>7301.55</fb>
    <v>6</v>
  </rv>
  <rv s="0">
    <fb>7563.85</fb>
    <v>6</v>
  </rv>
  <rv s="0">
    <fb>7802.4</fb>
    <v>6</v>
  </rv>
  <rv s="0">
    <fb>7802.15</fb>
    <v>6</v>
  </rv>
  <rv s="0">
    <fb>7824.9</fb>
    <v>6</v>
  </rv>
  <rv s="1">
    <v>https://www.bing.com/financeapi/forcetrigger?t=ahhcf2&amp;q=XNSE%3aCDSL&amp;form=skydnc</v>
    <v>Learn more on Bing</v>
  </rv>
  <rv s="2">
    <v>en-IN</v>
    <v>ahhcf2</v>
    <v>268435456</v>
    <v>1</v>
    <v>Powered by Refinitiv</v>
    <v>1</v>
    <v>CENTRAL DEPOSITORY SERVICES (INDIA) LIMITED (XNSE:CDSL)</v>
    <v>3</v>
    <v>4</v>
    <v>Finance</v>
    <v>5</v>
    <v>1734.4</v>
    <v>971.5</v>
    <v>0.78620000000000001</v>
    <v>5.3</v>
    <v>4.803E-3</v>
    <v>INR</v>
    <v>Central Depository Services (India) Limited (CDSL) operates as a securities depository in India. The Company facilitates holding and transacting in securities in the electronic form and facilitates settlement of trades on stock exchanges. CDSL operates in three operating and reporting segment: Depository, Data entry and storage, and Repository. Depository Segment provides various services to the investors like dematerialization, rematerialization, holding, transfer and pledge of securities in electronic form and providing e-voting services to companies. Data Entry and Storage segment relates to centralized record keeping of know your customer (KYC) document of capital market investors. Repository segments main objective is to provide policyholders/warehouse receipts holder a facility to keep insurance policies/warehouse receipts in electronic form and to undertake changes and revisions in the policy. CDSL offers service for a range of clients, such as exchanges, issuers and investors.</v>
    <v>221</v>
    <v>National Stock Exchange of India</v>
    <v>XNSE</v>
    <v>XNSE</v>
    <v>17th Floor, Phiroze Jeejeebhoy Towers, Dalal Street, MUMBAI, MAHARASHTRA, 400001 IN</v>
    <v>1117.7</v>
    <v>Investment Banking &amp; Investment Services</v>
    <v>Stock</v>
    <v>44746.474409722221</v>
    <v>4283</v>
    <v>1103.5999999999999</v>
    <v>115315800000</v>
    <v>CENTRAL DEPOSITORY SERVICES (INDIA) LIMITED</v>
    <v>CENTRAL DEPOSITORY SERVICES (INDIA) LIMITED</v>
    <v>1103.5999999999999</v>
    <v>37.07</v>
    <v>1103.5</v>
    <v>1108.8</v>
    <v>104500000</v>
    <v>CDSL</v>
    <v>CENTRAL DEPOSITORY SERVICES (INDIA) LIMITED (XNSE:CDSL)</v>
    <v>166200</v>
    <v>327150</v>
    <v>1997</v>
  </rv>
  <rv s="3">
    <v>4284</v>
  </rv>
  <rv s="0">
    <fb>1039.55</fb>
    <v>6</v>
  </rv>
  <rv s="0">
    <fb>1023.4</fb>
    <v>6</v>
  </rv>
  <rv s="0">
    <fb>1022.55</fb>
    <v>6</v>
  </rv>
  <rv s="0">
    <fb>1025.2</fb>
    <v>6</v>
  </rv>
  <rv s="0">
    <fb>1052.55</fb>
    <v>6</v>
  </rv>
  <rv s="0">
    <fb>1083.3499999999999</fb>
    <v>6</v>
  </rv>
  <rv s="0">
    <fb>1254.45</fb>
    <v>6</v>
  </rv>
  <rv s="0">
    <fb>1304.3499999999999</fb>
    <v>6</v>
  </rv>
  <rv s="0">
    <fb>1399.5</fb>
    <v>6</v>
  </rv>
  <rv s="0">
    <fb>1449.3</fb>
    <v>6</v>
  </rv>
  <rv s="0">
    <fb>1537.45</fb>
    <v>6</v>
  </rv>
  <rv s="0">
    <fb>1501.7</fb>
    <v>6</v>
  </rv>
  <rv s="0">
    <fb>1426.65</fb>
    <v>6</v>
  </rv>
  <rv s="0">
    <fb>1355.35</fb>
    <v>6</v>
  </rv>
  <rv s="0">
    <fb>1399.8</fb>
    <v>6</v>
  </rv>
  <rv s="0">
    <fb>1354.55</fb>
    <v>6</v>
  </rv>
  <rv s="0">
    <fb>1329.35</fb>
    <v>6</v>
  </rv>
  <rv s="0">
    <fb>1312.25</fb>
    <v>6</v>
  </rv>
  <rv s="0">
    <fb>1331.45</fb>
    <v>6</v>
  </rv>
  <rv s="0">
    <fb>1377.3</fb>
    <v>6</v>
  </rv>
  <rv s="0">
    <fb>1333.35</fb>
    <v>6</v>
  </rv>
  <rv s="0">
    <fb>1347.3</fb>
    <v>6</v>
  </rv>
  <rv s="0">
    <fb>1336.7</fb>
    <v>6</v>
  </rv>
  <rv s="0">
    <fb>1315.75</fb>
    <v>6</v>
  </rv>
  <rv s="0">
    <fb>1280.4000000000001</fb>
    <v>6</v>
  </rv>
  <rv s="0">
    <fb>1260.5999999999999</fb>
    <v>6</v>
  </rv>
  <rv s="0">
    <fb>1241.25</fb>
    <v>6</v>
  </rv>
  <rv s="0">
    <fb>1246.7</fb>
    <v>6</v>
  </rv>
  <rv s="0">
    <fb>1230.9000000000001</fb>
    <v>6</v>
  </rv>
  <rv s="0">
    <fb>1204.45</fb>
    <v>6</v>
  </rv>
  <rv s="0">
    <fb>1210.5999999999999</fb>
    <v>6</v>
  </rv>
  <rv s="0">
    <fb>1209.45</fb>
    <v>6</v>
  </rv>
  <rv s="0">
    <fb>1149.6500000000001</fb>
    <v>6</v>
  </rv>
  <rv s="0">
    <fb>1193.7</fb>
    <v>6</v>
  </rv>
  <rv s="0">
    <fb>1155.3499999999999</fb>
    <v>6</v>
  </rv>
  <rv s="0">
    <fb>1168.1500000000001</fb>
    <v>6</v>
  </rv>
  <rv s="0">
    <fb>1222.8</fb>
    <v>6</v>
  </rv>
  <rv s="0">
    <fb>1188.1500000000001</fb>
    <v>6</v>
  </rv>
  <rv s="0">
    <fb>1183.5</fb>
    <v>6</v>
  </rv>
  <rv s="0">
    <fb>1180.5999999999999</fb>
    <v>6</v>
  </rv>
  <rv s="0">
    <fb>1200.9000000000001</fb>
    <v>6</v>
  </rv>
  <rv s="0">
    <fb>1210</fb>
    <v>6</v>
  </rv>
  <rv s="0">
    <fb>1258.55</fb>
    <v>6</v>
  </rv>
  <rv s="0">
    <fb>1321.45</fb>
    <v>6</v>
  </rv>
  <rv s="0">
    <fb>1378.05</fb>
    <v>6</v>
  </rv>
  <rv s="0">
    <fb>1349.45</fb>
    <v>6</v>
  </rv>
  <rv s="0">
    <fb>1364.65</fb>
    <v>6</v>
  </rv>
  <rv s="0">
    <fb>1383.1</fb>
    <v>6</v>
  </rv>
  <rv s="0">
    <fb>1348.85</fb>
    <v>6</v>
  </rv>
  <rv s="0">
    <fb>1292.8</fb>
    <v>6</v>
  </rv>
  <rv s="0">
    <fb>1283.55</fb>
    <v>6</v>
  </rv>
  <rv s="0">
    <fb>1271</fb>
    <v>6</v>
  </rv>
  <rv s="0">
    <fb>1273.5999999999999</fb>
    <v>6</v>
  </rv>
  <rv s="0">
    <fb>1267.8499999999999</fb>
    <v>6</v>
  </rv>
  <rv s="0">
    <fb>1331.2</fb>
    <v>6</v>
  </rv>
  <rv s="0">
    <fb>1306.3</fb>
    <v>6</v>
  </rv>
  <rv s="0">
    <fb>1295.1500000000001</fb>
    <v>6</v>
  </rv>
  <rv s="0">
    <fb>1290</fb>
    <v>6</v>
  </rv>
  <rv s="0">
    <fb>1289.8</fb>
    <v>6</v>
  </rv>
  <rv s="0">
    <fb>1296.4000000000001</fb>
    <v>6</v>
  </rv>
  <rv s="0">
    <fb>1299.55</fb>
    <v>6</v>
  </rv>
  <rv s="0">
    <fb>1287.55</fb>
    <v>6</v>
  </rv>
  <rv s="0">
    <fb>1291.5</fb>
    <v>6</v>
  </rv>
  <rv s="0">
    <fb>1352.85</fb>
    <v>6</v>
  </rv>
  <rv s="0">
    <fb>1385.65</fb>
    <v>6</v>
  </rv>
  <rv s="0">
    <fb>1407.9</fb>
    <v>6</v>
  </rv>
  <rv s="0">
    <fb>1417.2</fb>
    <v>6</v>
  </rv>
  <rv s="0">
    <fb>1398.6</fb>
    <v>6</v>
  </rv>
  <rv s="0">
    <fb>1355</fb>
    <v>6</v>
  </rv>
  <rv s="0">
    <fb>1374.75</fb>
    <v>6</v>
  </rv>
  <rv s="0">
    <fb>1357</fb>
    <v>6</v>
  </rv>
  <rv s="0">
    <fb>1344.2</fb>
    <v>6</v>
  </rv>
  <rv s="0">
    <fb>1328.8</fb>
    <v>6</v>
  </rv>
  <rv s="0">
    <fb>1395.2</fb>
    <v>6</v>
  </rv>
  <rv s="0">
    <fb>1380.35</fb>
    <v>6</v>
  </rv>
  <rv s="0">
    <fb>1353.15</fb>
    <v>6</v>
  </rv>
  <rv s="0">
    <fb>1388.15</fb>
    <v>6</v>
  </rv>
  <rv s="0">
    <fb>1378.25</fb>
    <v>6</v>
  </rv>
  <rv s="0">
    <fb>1411.8</fb>
    <v>6</v>
  </rv>
  <rv s="0">
    <fb>1467.9</fb>
    <v>6</v>
  </rv>
  <rv s="0">
    <fb>1450.2</fb>
    <v>6</v>
  </rv>
  <rv s="0">
    <fb>1453.9</fb>
    <v>6</v>
  </rv>
  <rv s="0">
    <fb>1458.45</fb>
    <v>6</v>
  </rv>
  <rv s="0">
    <fb>1485</fb>
    <v>6</v>
  </rv>
  <rv s="0">
    <fb>1568.35</fb>
    <v>6</v>
  </rv>
  <rv s="0">
    <fb>1552.5</fb>
    <v>6</v>
  </rv>
  <rv s="0">
    <fb>1542.1</fb>
    <v>6</v>
  </rv>
  <rv s="0">
    <fb>1502.4</fb>
    <v>6</v>
  </rv>
  <rv s="0">
    <fb>1432.45</fb>
    <v>6</v>
  </rv>
  <rv s="0">
    <fb>1469.8</fb>
    <v>6</v>
  </rv>
  <rv s="0">
    <fb>1473.15</fb>
    <v>6</v>
  </rv>
  <rv s="0">
    <fb>1414.65</fb>
    <v>6</v>
  </rv>
  <rv s="0">
    <fb>1370.25</fb>
    <v>6</v>
  </rv>
  <rv s="0">
    <fb>1451.05</fb>
    <v>6</v>
  </rv>
  <rv s="0">
    <fb>1447.05</fb>
    <v>6</v>
  </rv>
  <rv s="0">
    <fb>1542.9</fb>
    <v>6</v>
  </rv>
  <rv s="0">
    <fb>1522.65</fb>
    <v>6</v>
  </rv>
  <rv s="0">
    <fb>1494.45</fb>
    <v>6</v>
  </rv>
  <rv s="0">
    <fb>1502.45</fb>
    <v>6</v>
  </rv>
  <rv s="0">
    <fb>1526.4</fb>
    <v>6</v>
  </rv>
  <rv s="0">
    <fb>1524.1</fb>
    <v>6</v>
  </rv>
  <rv s="0">
    <fb>1529.45</fb>
    <v>6</v>
  </rv>
  <rv s="0">
    <fb>1586.25</fb>
    <v>6</v>
  </rv>
  <rv s="0">
    <fb>1666.6</fb>
    <v>6</v>
  </rv>
  <rv s="0">
    <fb>1638.85</fb>
    <v>6</v>
  </rv>
  <rv s="0">
    <fb>1603.75</fb>
    <v>6</v>
  </rv>
  <rv s="0">
    <fb>1557.7</fb>
    <v>6</v>
  </rv>
  <rv s="0">
    <fb>1477.1</fb>
    <v>6</v>
  </rv>
  <rv s="0">
    <fb>1492.9</fb>
    <v>6</v>
  </rv>
  <rv s="0">
    <fb>1463.6</fb>
    <v>6</v>
  </rv>
  <rv s="0">
    <fb>1464.2</fb>
    <v>6</v>
  </rv>
  <rv s="0">
    <fb>1468.2</fb>
    <v>6</v>
  </rv>
  <rv s="0">
    <fb>1499.8</fb>
    <v>6</v>
  </rv>
  <rv s="0">
    <fb>1532.85</fb>
    <v>6</v>
  </rv>
  <rv s="0">
    <fb>1534.9</fb>
    <v>6</v>
  </rv>
  <rv s="0">
    <fb>1527.55</fb>
    <v>6</v>
  </rv>
  <rv s="0">
    <fb>1548.6</fb>
    <v>6</v>
  </rv>
  <rv s="0">
    <fb>1550.05</fb>
    <v>6</v>
  </rv>
  <rv s="0">
    <fb>1548.7</fb>
    <v>6</v>
  </rv>
  <rv s="0">
    <fb>1537.55</fb>
    <v>6</v>
  </rv>
  <rv s="0">
    <fb>1608.6</fb>
    <v>6</v>
  </rv>
  <rv s="0">
    <fb>1636.1</fb>
    <v>6</v>
  </rv>
  <rv s="0">
    <fb>1592.3</fb>
    <v>6</v>
  </rv>
  <rv s="0">
    <fb>1613.25</fb>
    <v>6</v>
  </rv>
  <rv s="0">
    <fb>1624.75</fb>
    <v>6</v>
  </rv>
  <rv s="0">
    <fb>1583.1</fb>
    <v>6</v>
  </rv>
  <rv s="0">
    <fb>1502.2</fb>
    <v>6</v>
  </rv>
  <rv s="0">
    <fb>1510.1</fb>
    <v>6</v>
  </rv>
  <rv s="0">
    <fb>1498.8</fb>
    <v>6</v>
  </rv>
  <rv s="0">
    <fb>1505.25</fb>
    <v>6</v>
  </rv>
  <rv s="0">
    <fb>1512.15</fb>
    <v>6</v>
  </rv>
  <rv s="0">
    <fb>1530.95</fb>
    <v>6</v>
  </rv>
  <rv s="0">
    <fb>1565.85</fb>
    <v>6</v>
  </rv>
  <rv s="0">
    <fb>1573.95</fb>
    <v>6</v>
  </rv>
  <rv s="0">
    <fb>1514.95</fb>
    <v>6</v>
  </rv>
  <rv s="0">
    <fb>1504.35</fb>
    <v>6</v>
  </rv>
  <rv s="0">
    <fb>1522.8</fb>
    <v>6</v>
  </rv>
  <rv s="0">
    <fb>1519.55</fb>
    <v>6</v>
  </rv>
  <rv s="0">
    <fb>1459.9</fb>
    <v>6</v>
  </rv>
  <rv s="0">
    <fb>1490.15</fb>
    <v>6</v>
  </rv>
  <rv s="0">
    <fb>1483.55</fb>
    <v>6</v>
  </rv>
  <rv s="0">
    <fb>1478.65</fb>
    <v>6</v>
  </rv>
  <rv s="0">
    <fb>1408.45</fb>
    <v>6</v>
  </rv>
  <rv s="0">
    <fb>1383.5</fb>
    <v>6</v>
  </rv>
  <rv s="0">
    <fb>1292.45</fb>
    <v>6</v>
  </rv>
  <rv s="0">
    <fb>1366.4</fb>
    <v>6</v>
  </rv>
  <rv s="0">
    <fb>1353.4</fb>
    <v>6</v>
  </rv>
  <rv s="0">
    <fb>1397.8</fb>
    <v>6</v>
  </rv>
  <rv s="0">
    <fb>1388.3</fb>
    <v>6</v>
  </rv>
  <rv s="0">
    <fb>1325.55</fb>
    <v>6</v>
  </rv>
  <rv s="0">
    <fb>1330.3</fb>
    <v>6</v>
  </rv>
  <rv s="0">
    <fb>1360.85</fb>
    <v>6</v>
  </rv>
  <rv s="0">
    <fb>1466.6</fb>
    <v>6</v>
  </rv>
  <rv s="0">
    <fb>1518.9</fb>
    <v>6</v>
  </rv>
  <rv s="0">
    <fb>1573.05</fb>
    <v>6</v>
  </rv>
  <rv s="0">
    <fb>1541.65</fb>
    <v>6</v>
  </rv>
  <rv s="0">
    <fb>1547.2</fb>
    <v>6</v>
  </rv>
  <rv s="0">
    <fb>1533.7</fb>
    <v>6</v>
  </rv>
  <rv s="0">
    <fb>1492.3</fb>
    <v>6</v>
  </rv>
  <rv s="0">
    <fb>1482.7</fb>
    <v>6</v>
  </rv>
  <rv s="0">
    <fb>1471.95</fb>
    <v>6</v>
  </rv>
  <rv s="0">
    <fb>1496.6</fb>
    <v>6</v>
  </rv>
  <rv s="0">
    <fb>1471</fb>
    <v>6</v>
  </rv>
  <rv s="0">
    <fb>1452.7</fb>
    <v>6</v>
  </rv>
  <rv s="0">
    <fb>1452.75</fb>
    <v>6</v>
  </rv>
  <rv s="0">
    <fb>1480.35</fb>
    <v>6</v>
  </rv>
  <rv s="0">
    <fb>1496.5</fb>
    <v>6</v>
  </rv>
  <rv s="0">
    <fb>1512.2</fb>
    <v>6</v>
  </rv>
  <rv s="0">
    <fb>1521.35</fb>
    <v>6</v>
  </rv>
  <rv s="0">
    <fb>1502.95</fb>
    <v>6</v>
  </rv>
  <rv s="0">
    <fb>1462.2</fb>
    <v>6</v>
  </rv>
  <rv s="0">
    <fb>1460.05</fb>
    <v>6</v>
  </rv>
  <rv s="0">
    <fb>1449</fb>
    <v>6</v>
  </rv>
  <rv s="0">
    <fb>1427.05</fb>
    <v>6</v>
  </rv>
  <rv s="0">
    <fb>1435.65</fb>
    <v>6</v>
  </rv>
  <rv s="0">
    <fb>1429.35</fb>
    <v>6</v>
  </rv>
  <rv s="0">
    <fb>1404.2</fb>
    <v>6</v>
  </rv>
  <rv s="0">
    <fb>1418.45</fb>
    <v>6</v>
  </rv>
  <rv s="0">
    <fb>1447.2</fb>
    <v>6</v>
  </rv>
  <rv s="0">
    <fb>1429.05</fb>
    <v>6</v>
  </rv>
  <rv s="0">
    <fb>1395.65</fb>
    <v>6</v>
  </rv>
  <rv s="0">
    <fb>1407.2</fb>
    <v>6</v>
  </rv>
  <rv s="0">
    <fb>1393</fb>
    <v>6</v>
  </rv>
  <rv s="0">
    <fb>1399.25</fb>
    <v>6</v>
  </rv>
  <rv s="0">
    <fb>1379.5</fb>
    <v>6</v>
  </rv>
  <rv s="0">
    <fb>1294.8499999999999</fb>
    <v>6</v>
  </rv>
  <rv s="0">
    <fb>1270.5999999999999</fb>
    <v>6</v>
  </rv>
  <rv s="0">
    <fb>1230.3499999999999</fb>
    <v>6</v>
  </rv>
  <rv s="0">
    <fb>1218.45</fb>
    <v>6</v>
  </rv>
  <rv s="0">
    <fb>1183.2</fb>
    <v>6</v>
  </rv>
  <rv s="0">
    <fb>1148.75</fb>
    <v>6</v>
  </rv>
  <rv s="0">
    <fb>1095</fb>
    <v>6</v>
  </rv>
  <rv s="0">
    <fb>1074.3499999999999</fb>
    <v>6</v>
  </rv>
  <rv s="0">
    <fb>1088.8499999999999</fb>
    <v>6</v>
  </rv>
  <rv s="0">
    <fb>1106.3499999999999</fb>
    <v>6</v>
  </rv>
  <rv s="0">
    <fb>1154.05</fb>
    <v>6</v>
  </rv>
  <rv s="0">
    <fb>1149.8499999999999</fb>
    <v>6</v>
  </rv>
  <rv s="0">
    <fb>1133.05</fb>
    <v>6</v>
  </rv>
  <rv s="0">
    <fb>1137.5</fb>
    <v>6</v>
  </rv>
  <rv s="0">
    <fb>1134.9000000000001</fb>
    <v>6</v>
  </rv>
  <rv s="0">
    <fb>1099.9000000000001</fb>
    <v>6</v>
  </rv>
  <rv s="0">
    <fb>1053.1500000000001</fb>
    <v>6</v>
  </rv>
  <rv s="0">
    <fb>1051.8</fb>
    <v>6</v>
  </rv>
  <rv s="0">
    <fb>1082.2</fb>
    <v>6</v>
  </rv>
  <rv s="0">
    <fb>1123.05</fb>
    <v>6</v>
  </rv>
  <rv s="0">
    <fb>1257.45</fb>
    <v>6</v>
  </rv>
  <rv s="0">
    <fb>1192.05</fb>
    <v>6</v>
  </rv>
  <rv s="0">
    <fb>1195.8499999999999</fb>
    <v>6</v>
  </rv>
  <rv s="0">
    <fb>1196.5999999999999</fb>
    <v>6</v>
  </rv>
  <rv s="0">
    <fb>1171.3</fb>
    <v>6</v>
  </rv>
  <rv s="0">
    <fb>1152.4000000000001</fb>
    <v>6</v>
  </rv>
  <rv s="0">
    <fb>1135.4000000000001</fb>
    <v>6</v>
  </rv>
  <rv s="0">
    <fb>1125.25</fb>
    <v>6</v>
  </rv>
  <rv s="0">
    <fb>1110.55</fb>
    <v>6</v>
  </rv>
  <rv s="0">
    <fb>1090.5</fb>
    <v>6</v>
  </rv>
  <rv s="0">
    <fb>1118</fb>
    <v>6</v>
  </rv>
  <rv s="0">
    <fb>1135.95</fb>
    <v>6</v>
  </rv>
  <rv s="0">
    <fb>1107.5</fb>
    <v>6</v>
  </rv>
  <rv s="0">
    <fb>1105.4000000000001</fb>
    <v>6</v>
  </rv>
  <rv s="0">
    <fb>1081.6500000000001</fb>
    <v>6</v>
  </rv>
  <rv s="0">
    <fb>1099.8</fb>
    <v>6</v>
  </rv>
  <rv s="0">
    <fb>1079.1500000000001</fb>
    <v>6</v>
  </rv>
  <rv s="0">
    <fb>1079.05</fb>
    <v>6</v>
  </rv>
  <rv s="0">
    <fb>1115.45</fb>
    <v>6</v>
  </rv>
  <rv s="0">
    <fb>1114.3499999999999</fb>
    <v>6</v>
  </rv>
  <rv s="0">
    <fb>1110.0999999999999</fb>
    <v>6</v>
  </rv>
  <rv s="0">
    <fb>1104.3</fb>
    <v>6</v>
  </rv>
  <rv s="0">
    <fb>1114.4000000000001</fb>
    <v>6</v>
  </rv>
  <rv s="0">
    <fb>1103.5</fb>
    <v>6</v>
  </rv>
  <rv s="1">
    <v>https://www.bing.com/financeapi/forcetrigger?t=ahhdh7&amp;q=XNSE%3aCESC&amp;form=skydnc</v>
    <v>Learn more on Bing</v>
  </rv>
  <rv s="2">
    <v>en-IN</v>
    <v>ahhdh7</v>
    <v>268435456</v>
    <v>1</v>
    <v>Powered by Refinitiv</v>
    <v>1</v>
    <v>CESC LTD (XNSE:CESC)</v>
    <v>3</v>
    <v>4</v>
    <v>Finance</v>
    <v>5</v>
    <v>102.45</v>
    <v>68</v>
    <v>1.3201000000000001</v>
    <v>1.1499999999999999</v>
    <v>1.6197E-2</v>
    <v>INR</v>
    <v>CESC Limited is an India-based company, which is primarily engaged in the generation and distribution of electricity. Its operation spanning the value chain from mining coal, generating power and distribution of power. Its businesses consist of Kolkata operations as well as other generation and distribution ventures. Its Kolkata operations include distribution of electricity, with its own generation facilities, across its licensed area in Kolkata, Howrah, Hooghly, North and South 24 Parganas, West Bengal. Its generation projects include operational thermal and renewables projects with a cumulative generation capacity of approximately 800 megawatts (MW), which are owned and operated by its subsidiaries. It has distribution license for Greater Noida, Uttar Pradesh; approximately three distribution franchisees (DFs) in Kota, Bharatpur and Bikaner in Rajasthan; and its new DF in Malegaon, Maharashtra. Its subsidiary include Haldia Energy Limited</v>
    <v>7377</v>
    <v>National Stock Exchange of India</v>
    <v>XNSE</v>
    <v>XNSE</v>
    <v>CESC House, Chowringhee Square, Kolkata, KOLKATA, WEST BENGAL, 700001 IN</v>
    <v>72.25</v>
    <v>Electrical Utilities &amp; IPPs</v>
    <v>Stock</v>
    <v>44746.474409722221</v>
    <v>4515</v>
    <v>70.8</v>
    <v>94115500000</v>
    <v>CESC LTD</v>
    <v>CESC LTD</v>
    <v>71</v>
    <v>6.93</v>
    <v>71</v>
    <v>72.150000000000006</v>
    <v>1325570000</v>
    <v>CESC</v>
    <v>CESC LTD (XNSE:CESC)</v>
    <v>533304</v>
    <v>1018380</v>
    <v>1978</v>
  </rv>
  <rv s="3">
    <v>4516</v>
  </rv>
  <rv s="0">
    <fb>75.075000000000003</fb>
    <v>6</v>
  </rv>
  <rv s="0">
    <fb>75.745000000000005</fb>
    <v>6</v>
  </rv>
  <rv s="0">
    <fb>75.3</fb>
    <v>6</v>
  </rv>
  <rv s="0">
    <fb>76.5</fb>
    <v>6</v>
  </rv>
  <rv s="0">
    <fb>79.415000000000006</fb>
    <v>6</v>
  </rv>
  <rv s="0">
    <fb>80.8</fb>
    <v>6</v>
  </rv>
  <rv s="0">
    <fb>85.025000000000006</fb>
    <v>6</v>
  </rv>
  <rv s="0">
    <fb>85.3</fb>
    <v>6</v>
  </rv>
  <rv s="0">
    <fb>83.025000000000006</fb>
    <v>6</v>
  </rv>
  <rv s="0">
    <fb>83.81</fb>
    <v>6</v>
  </rv>
  <rv s="0">
    <fb>84.155000000000001</fb>
    <v>6</v>
  </rv>
  <rv s="0">
    <fb>81.77</fb>
    <v>6</v>
  </rv>
  <rv s="0">
    <fb>82.474999999999994</fb>
    <v>6</v>
  </rv>
  <rv s="0">
    <fb>81.834999999999994</fb>
    <v>6</v>
  </rv>
  <rv s="0">
    <fb>83.775000000000006</fb>
    <v>6</v>
  </rv>
  <rv s="0">
    <fb>83.32</fb>
    <v>6</v>
  </rv>
  <rv s="0">
    <fb>82.775000000000006</fb>
    <v>6</v>
  </rv>
  <rv s="0">
    <fb>83.8</fb>
    <v>6</v>
  </rv>
  <rv s="0">
    <fb>83.88</fb>
    <v>6</v>
  </rv>
  <rv s="0">
    <fb>82.305000000000007</fb>
    <v>6</v>
  </rv>
  <rv s="0">
    <fb>80.034999999999997</fb>
    <v>6</v>
  </rv>
  <rv s="0">
    <fb>78.834999999999994</fb>
    <v>6</v>
  </rv>
  <rv s="0">
    <fb>77.064999999999998</fb>
    <v>6</v>
  </rv>
  <rv s="0">
    <fb>77.055000000000007</fb>
    <v>6</v>
  </rv>
  <rv s="0">
    <fb>76.855000000000004</fb>
    <v>6</v>
  </rv>
  <rv s="0">
    <fb>73.95</fb>
    <v>6</v>
  </rv>
  <rv s="0">
    <fb>75.59</fb>
    <v>6</v>
  </rv>
  <rv s="0">
    <fb>75.635000000000005</fb>
    <v>6</v>
  </rv>
  <rv s="0">
    <fb>78.135000000000005</fb>
    <v>6</v>
  </rv>
  <rv s="0">
    <fb>76.459999999999994</fb>
    <v>6</v>
  </rv>
  <rv s="0">
    <fb>76.48</fb>
    <v>6</v>
  </rv>
  <rv s="0">
    <fb>78.204999999999998</fb>
    <v>6</v>
  </rv>
  <rv s="0">
    <fb>74.78</fb>
    <v>6</v>
  </rv>
  <rv s="0">
    <fb>73.174999999999997</fb>
    <v>6</v>
  </rv>
  <rv s="0">
    <fb>76.89</fb>
    <v>6</v>
  </rv>
  <rv s="0">
    <fb>75.959999999999994</fb>
    <v>6</v>
  </rv>
  <rv s="0">
    <fb>75.73</fb>
    <v>6</v>
  </rv>
  <rv s="0">
    <fb>75.855000000000004</fb>
    <v>6</v>
  </rv>
  <rv s="0">
    <fb>79.015000000000001</fb>
    <v>6</v>
  </rv>
  <rv s="0">
    <fb>80.385000000000005</fb>
    <v>6</v>
  </rv>
  <rv s="0">
    <fb>81.260000000000005</fb>
    <v>6</v>
  </rv>
  <rv s="0">
    <fb>82.07</fb>
    <v>6</v>
  </rv>
  <rv s="0">
    <fb>82.94</fb>
    <v>6</v>
  </rv>
  <rv s="0">
    <fb>83.765000000000001</fb>
    <v>6</v>
  </rv>
  <rv s="0">
    <fb>83.385000000000005</fb>
    <v>6</v>
  </rv>
  <rv s="0">
    <fb>82.995000000000005</fb>
    <v>6</v>
  </rv>
  <rv s="0">
    <fb>82.875</fb>
    <v>6</v>
  </rv>
  <rv s="0">
    <fb>83.825000000000003</fb>
    <v>6</v>
  </rv>
  <rv s="0">
    <fb>88.084999999999994</fb>
    <v>6</v>
  </rv>
  <rv s="0">
    <fb>88.034999999999997</fb>
    <v>6</v>
  </rv>
  <rv s="0">
    <fb>88.204999999999998</fb>
    <v>6</v>
  </rv>
  <rv s="0">
    <fb>92.2</fb>
    <v>6</v>
  </rv>
  <rv s="0">
    <fb>92.95</fb>
    <v>6</v>
  </rv>
  <rv s="0">
    <fb>88.85</fb>
    <v>6</v>
  </rv>
  <rv s="0">
    <fb>86.15</fb>
    <v>6</v>
  </rv>
  <rv s="0">
    <fb>84.1</fb>
    <v>6</v>
  </rv>
  <rv s="0">
    <fb>82.45</fb>
    <v>6</v>
  </rv>
  <rv s="0">
    <fb>82.3</fb>
    <v>6</v>
  </rv>
  <rv s="0">
    <fb>86.65</fb>
    <v>6</v>
  </rv>
  <rv s="0">
    <fb>91.55</fb>
    <v>6</v>
  </rv>
  <rv s="0">
    <fb>91.4</fb>
    <v>6</v>
  </rv>
  <rv s="0">
    <fb>92.15</fb>
    <v>6</v>
  </rv>
  <rv s="0">
    <fb>93</fb>
    <v>6</v>
  </rv>
  <rv s="0">
    <fb>89.25</fb>
    <v>6</v>
  </rv>
  <rv s="0">
    <fb>88.7</fb>
    <v>6</v>
  </rv>
  <rv s="0">
    <fb>90.05</fb>
    <v>6</v>
  </rv>
  <rv s="0">
    <fb>93.75</fb>
    <v>6</v>
  </rv>
  <rv s="0">
    <fb>96.05</fb>
    <v>6</v>
  </rv>
  <rv s="0">
    <fb>93.35</fb>
    <v>6</v>
  </rv>
  <rv s="0">
    <fb>94.6</fb>
    <v>6</v>
  </rv>
  <rv s="0">
    <fb>90.9</fb>
    <v>6</v>
  </rv>
  <rv s="0">
    <fb>91.95</fb>
    <v>6</v>
  </rv>
  <rv s="0">
    <fb>90.15</fb>
    <v>6</v>
  </rv>
  <rv s="0">
    <fb>87.2</fb>
    <v>6</v>
  </rv>
  <rv s="0">
    <fb>88.2</fb>
    <v>6</v>
  </rv>
  <rv s="0">
    <fb>89.15</fb>
    <v>6</v>
  </rv>
  <rv s="0">
    <fb>91.6</fb>
    <v>6</v>
  </rv>
  <rv s="0">
    <fb>91.9</fb>
    <v>6</v>
  </rv>
  <rv s="0">
    <fb>91.3</fb>
    <v>6</v>
  </rv>
  <rv s="0">
    <fb>91.35</fb>
    <v>6</v>
  </rv>
  <rv s="0">
    <fb>91.45</fb>
    <v>6</v>
  </rv>
  <rv s="0">
    <fb>90.6</fb>
    <v>6</v>
  </rv>
  <rv s="0">
    <fb>89.95</fb>
    <v>6</v>
  </rv>
  <rv s="0">
    <fb>89.1</fb>
    <v>6</v>
  </rv>
  <rv s="0">
    <fb>88.05</fb>
    <v>6</v>
  </rv>
  <rv s="0">
    <fb>83.5</fb>
    <v>6</v>
  </rv>
  <rv s="0">
    <fb>91.1</fb>
    <v>6</v>
  </rv>
  <rv s="0">
    <fb>86</fb>
    <v>6</v>
  </rv>
  <rv s="0">
    <fb>87.5</fb>
    <v>6</v>
  </rv>
  <rv s="0">
    <fb>86.85</fb>
    <v>6</v>
  </rv>
  <rv s="0">
    <fb>88.1</fb>
    <v>6</v>
  </rv>
  <rv s="0">
    <fb>89</fb>
    <v>6</v>
  </rv>
  <rv s="0">
    <fb>87</fb>
    <v>6</v>
  </rv>
  <rv s="0">
    <fb>88</fb>
    <v>6</v>
  </rv>
  <rv s="0">
    <fb>88.5</fb>
    <v>6</v>
  </rv>
  <rv s="0">
    <fb>87.75</fb>
    <v>6</v>
  </rv>
  <rv s="0">
    <fb>88.8</fb>
    <v>6</v>
  </rv>
  <rv s="0">
    <fb>90.45</fb>
    <v>6</v>
  </rv>
  <rv s="0">
    <fb>84.45</fb>
    <v>6</v>
  </rv>
  <rv s="0">
    <fb>81.2</fb>
    <v>6</v>
  </rv>
  <rv s="0">
    <fb>84.5</fb>
    <v>6</v>
  </rv>
  <rv s="0">
    <fb>85.4</fb>
    <v>6</v>
  </rv>
  <rv s="0">
    <fb>85.25</fb>
    <v>6</v>
  </rv>
  <rv s="0">
    <fb>87.1</fb>
    <v>6</v>
  </rv>
  <rv s="0">
    <fb>87.85</fb>
    <v>6</v>
  </rv>
  <rv s="0">
    <fb>86.05</fb>
    <v>6</v>
  </rv>
  <rv s="0">
    <fb>88.4</fb>
    <v>6</v>
  </rv>
  <rv s="0">
    <fb>89.5</fb>
    <v>6</v>
  </rv>
  <rv s="0">
    <fb>89.6</fb>
    <v>6</v>
  </rv>
  <rv s="0">
    <fb>90.55</fb>
    <v>6</v>
  </rv>
  <rv s="0">
    <fb>92.25</fb>
    <v>6</v>
  </rv>
  <rv s="0">
    <fb>91.5</fb>
    <v>6</v>
  </rv>
  <rv s="0">
    <fb>91.65</fb>
    <v>6</v>
  </rv>
  <rv s="0">
    <fb>90.95</fb>
    <v>6</v>
  </rv>
  <rv s="0">
    <fb>90.85</fb>
    <v>6</v>
  </rv>
  <rv s="0">
    <fb>83.95</fb>
    <v>6</v>
  </rv>
  <rv s="0">
    <fb>84.6</fb>
    <v>6</v>
  </rv>
  <rv s="0">
    <fb>84.7</fb>
    <v>6</v>
  </rv>
  <rv s="0">
    <fb>84.35</fb>
    <v>6</v>
  </rv>
  <rv s="0">
    <fb>84.4</fb>
    <v>6</v>
  </rv>
  <rv s="0">
    <fb>83</fb>
    <v>6</v>
  </rv>
  <rv s="0">
    <fb>83.25</fb>
    <v>6</v>
  </rv>
  <rv s="0">
    <fb>84.25</fb>
    <v>6</v>
  </rv>
  <rv s="0">
    <fb>83.7</fb>
    <v>6</v>
  </rv>
  <rv s="0">
    <fb>83.65</fb>
    <v>6</v>
  </rv>
  <rv s="0">
    <fb>80.95</fb>
    <v>6</v>
  </rv>
  <rv s="0">
    <fb>80.25</fb>
    <v>6</v>
  </rv>
  <rv s="0">
    <fb>79.099999999999994</fb>
    <v>6</v>
  </rv>
  <rv s="0">
    <fb>78.400000000000006</fb>
    <v>6</v>
  </rv>
  <rv s="0">
    <fb>75.95</fb>
    <v>6</v>
  </rv>
  <rv s="0">
    <fb>76.150000000000006</fb>
    <v>6</v>
  </rv>
  <rv s="0">
    <fb>74.900000000000006</fb>
    <v>6</v>
  </rv>
  <rv s="0">
    <fb>78.150000000000006</fb>
    <v>6</v>
  </rv>
  <rv s="0">
    <fb>78.3</fb>
    <v>6</v>
  </rv>
  <rv s="0">
    <fb>78</fb>
    <v>6</v>
  </rv>
  <rv s="0">
    <fb>79.400000000000006</fb>
    <v>6</v>
  </rv>
  <rv s="0">
    <fb>78.25</fb>
    <v>6</v>
  </rv>
  <rv s="0">
    <fb>78.2</fb>
    <v>6</v>
  </rv>
  <rv s="0">
    <fb>77.599999999999994</fb>
    <v>6</v>
  </rv>
  <rv s="0">
    <fb>78.75</fb>
    <v>6</v>
  </rv>
  <rv s="0">
    <fb>79.2</fb>
    <v>6</v>
  </rv>
  <rv s="0">
    <fb>77.5</fb>
    <v>6</v>
  </rv>
  <rv s="0">
    <fb>75.900000000000006</fb>
    <v>6</v>
  </rv>
  <rv s="0">
    <fb>75.849999999999994</fb>
    <v>6</v>
  </rv>
  <rv s="0">
    <fb>74.5</fb>
    <v>6</v>
  </rv>
  <rv s="0">
    <fb>74.599999999999994</fb>
    <v>6</v>
  </rv>
  <rv s="0">
    <fb>75.2</fb>
    <v>6</v>
  </rv>
  <rv s="0">
    <fb>75.650000000000006</fb>
    <v>6</v>
  </rv>
  <rv s="0">
    <fb>77.75</fb>
    <v>6</v>
  </rv>
  <rv s="0">
    <fb>77</fb>
    <v>6</v>
  </rv>
  <rv s="0">
    <fb>78.900000000000006</fb>
    <v>6</v>
  </rv>
  <rv s="0">
    <fb>82.15</fb>
    <v>6</v>
  </rv>
  <rv s="0">
    <fb>85.9</fb>
    <v>6</v>
  </rv>
  <rv s="0">
    <fb>84.3</fb>
    <v>6</v>
  </rv>
  <rv s="0">
    <fb>84.2</fb>
    <v>6</v>
  </rv>
  <rv s="0">
    <fb>84.65</fb>
    <v>6</v>
  </rv>
  <rv s="0">
    <fb>84.15</fb>
    <v>6</v>
  </rv>
  <rv s="0">
    <fb>83.85</fb>
    <v>6</v>
  </rv>
  <rv s="0">
    <fb>84.05</fb>
    <v>6</v>
  </rv>
  <rv s="0">
    <fb>85.8</fb>
    <v>6</v>
  </rv>
  <rv s="0">
    <fb>85.65</fb>
    <v>6</v>
  </rv>
  <rv s="0">
    <fb>82.4</fb>
    <v>6</v>
  </rv>
  <rv s="0">
    <fb>82.35</fb>
    <v>6</v>
  </rv>
  <rv s="0">
    <fb>78.05</fb>
    <v>6</v>
  </rv>
  <rv s="0">
    <fb>79.8</fb>
    <v>6</v>
  </rv>
  <rv s="0">
    <fb>78.55</fb>
    <v>6</v>
  </rv>
  <rv s="0">
    <fb>80.2</fb>
    <v>6</v>
  </rv>
  <rv s="0">
    <fb>79.650000000000006</fb>
    <v>6</v>
  </rv>
  <rv s="0">
    <fb>79.75</fb>
    <v>6</v>
  </rv>
  <rv s="0">
    <fb>79.05</fb>
    <v>6</v>
  </rv>
  <rv s="0">
    <fb>78.7</fb>
    <v>6</v>
  </rv>
  <rv s="0">
    <fb>77.55</fb>
    <v>6</v>
  </rv>
  <rv s="0">
    <fb>77.7</fb>
    <v>6</v>
  </rv>
  <rv s="0">
    <fb>79.45</fb>
    <v>6</v>
  </rv>
  <rv s="0">
    <fb>79.25</fb>
    <v>6</v>
  </rv>
  <rv s="0">
    <fb>78.099999999999994</fb>
    <v>6</v>
  </rv>
  <rv s="0">
    <fb>77.849999999999994</fb>
    <v>6</v>
  </rv>
  <rv s="0">
    <fb>75.75</fb>
    <v>6</v>
  </rv>
  <rv s="0">
    <fb>74.849999999999994</fb>
    <v>6</v>
  </rv>
  <rv s="0">
    <fb>76.7</fb>
    <v>6</v>
  </rv>
  <rv s="0">
    <fb>74.3</fb>
    <v>6</v>
  </rv>
  <rv s="0">
    <fb>71.3</fb>
    <v>6</v>
  </rv>
  <rv s="0">
    <fb>68.400000000000006</fb>
    <v>6</v>
  </rv>
  <rv s="0">
    <fb>70.8</fb>
    <v>6</v>
  </rv>
  <rv s="0">
    <fb>69</fb>
    <v>6</v>
  </rv>
  <rv s="0">
    <fb>68.900000000000006</fb>
    <v>6</v>
  </rv>
  <rv s="0">
    <fb>70.3</fb>
    <v>6</v>
  </rv>
  <rv s="0">
    <fb>70.849999999999994</fb>
    <v>6</v>
  </rv>
  <rv s="0">
    <fb>72.95</fb>
    <v>6</v>
  </rv>
  <rv s="0">
    <fb>70.900000000000006</fb>
    <v>6</v>
  </rv>
  <rv s="0">
    <fb>71.2</fb>
    <v>6</v>
  </rv>
  <rv s="0">
    <fb>71</fb>
    <v>6</v>
  </rv>
  <rv s="1">
    <v>https://www.bing.com/financeapi/forcetrigger?t=ahherw&amp;q=XNSE%3aCOALINDIA&amp;form=skydnc</v>
    <v>Learn more on Bing</v>
  </rv>
  <rv s="2">
    <v>en-IN</v>
    <v>ahherw</v>
    <v>268435456</v>
    <v>1</v>
    <v>Powered by Refinitiv</v>
    <v>1</v>
    <v>COAL INDIA LTD (XNSE:COALINDIA)</v>
    <v>3</v>
    <v>4</v>
    <v>Finance</v>
    <v>5</v>
    <v>209</v>
    <v>132.75</v>
    <v>0.752</v>
    <v>-1.2</v>
    <v>-6.5480000000000009E-3</v>
    <v>INR</v>
    <v>Coal lndia Limited is an India-based coal mining company. The Company is mainly engaged in mining and production of coal and also operates coal washeries. Its product offerings include Coking Coal, Semi Coking Coal, Non-Coking Coal, Washed and Beneficiated Coal, Middlings, Rejects, Coal Fines/Coke Fines, CIL Coke / LTC Coke and Tar/Heavy Oil/Light Oil/Soft Pitch. Its Coking Coal products are used in steel making and metallurgical industries. Its Semi Coking Coal products are used as blend-able coal in steel making, merchant coke manufacturing and other metallurgical industries. Its Non-Coking Coal products are used as thermal grade coal for power generation and also used for cement, fertilizer, glass, ceramic, paper, chemical and brick manufacturing, and for other heating purposes. Its Washed and Beneficiated Coal is used in manufacturing of hard coke for steel making. The Company operates through its subsidiaries in approximately 85 mining areas spread over eight states of India.</v>
    <v>259016</v>
    <v>National Stock Exchange of India</v>
    <v>XNSE</v>
    <v>XNSE</v>
    <v>Coal Bhawan, Premise No-04 MAR,, Plot No-AF-III,Action Area-1A,, Newtown,Rajarhat, KOLKATA, WEST BENGAL, 700156 IN</v>
    <v>185.7</v>
    <v>Coal</v>
    <v>Stock</v>
    <v>44746.474409722221</v>
    <v>4710</v>
    <v>179.1</v>
    <v>1129320000000</v>
    <v>COAL INDIA LTD</v>
    <v>COAL INDIA LTD</v>
    <v>183.25</v>
    <v>6.51</v>
    <v>183.25</v>
    <v>182.05</v>
    <v>6162729000</v>
    <v>COALINDIA</v>
    <v>COAL INDIA LTD (XNSE:COALINDIA)</v>
    <v>8780396</v>
    <v>11458360</v>
    <v>1973</v>
  </rv>
  <rv s="3">
    <v>4711</v>
  </rv>
  <rv s="0">
    <fb>149.9</fb>
    <v>6</v>
  </rv>
  <rv s="0">
    <fb>147.5</fb>
    <v>6</v>
  </rv>
  <rv s="0">
    <fb>147.55000000000001</fb>
    <v>6</v>
  </rv>
  <rv s="0">
    <fb>146.25</fb>
    <v>6</v>
  </rv>
  <rv s="0">
    <fb>146.69999999999999</fb>
    <v>6</v>
  </rv>
  <rv s="0">
    <fb>146.4</fb>
    <v>6</v>
  </rv>
  <rv s="0">
    <fb>148.1</fb>
    <v>6</v>
  </rv>
  <rv s="0">
    <fb>148.15</fb>
    <v>6</v>
  </rv>
  <rv s="0">
    <fb>145.55000000000001</fb>
    <v>6</v>
  </rv>
  <rv s="0">
    <fb>144.44999999999999</fb>
    <v>6</v>
  </rv>
  <rv s="0">
    <fb>142.9</fb>
    <v>6</v>
  </rv>
  <rv s="0">
    <fb>144.69999999999999</fb>
    <v>6</v>
  </rv>
  <rv s="0">
    <fb>144.1</fb>
    <v>6</v>
  </rv>
  <rv s="0">
    <fb>144</fb>
    <v>6</v>
  </rv>
  <rv s="0">
    <fb>142.44999999999999</fb>
    <v>6</v>
  </rv>
  <rv s="0">
    <fb>144.05000000000001</fb>
    <v>6</v>
  </rv>
  <rv s="0">
    <fb>142.15</fb>
    <v>6</v>
  </rv>
  <rv s="0">
    <fb>143.30000000000001</fb>
    <v>6</v>
  </rv>
  <rv s="0">
    <fb>143.9</fb>
    <v>6</v>
  </rv>
  <rv s="0">
    <fb>144.25</fb>
    <v>6</v>
  </rv>
  <rv s="0">
    <fb>145.44999999999999</fb>
    <v>6</v>
  </rv>
  <rv s="0">
    <fb>146.1</fb>
    <v>6</v>
  </rv>
  <rv s="0">
    <fb>142.19999999999999</fb>
    <v>6</v>
  </rv>
  <rv s="0">
    <fb>143.94999999999999</fb>
    <v>6</v>
  </rv>
  <rv s="0">
    <fb>144.4</fb>
    <v>6</v>
  </rv>
  <rv s="0">
    <fb>143.75</fb>
    <v>6</v>
  </rv>
  <rv s="0">
    <fb>142</fb>
    <v>6</v>
  </rv>
  <rv s="0">
    <fb>139.25</fb>
    <v>6</v>
  </rv>
  <rv s="0">
    <fb>138.35</fb>
    <v>6</v>
  </rv>
  <rv s="0">
    <fb>135.6</fb>
    <v>6</v>
  </rv>
  <rv s="0">
    <fb>133.94999999999999</fb>
    <v>6</v>
  </rv>
  <rv s="0">
    <fb>136.19999999999999</fb>
    <v>6</v>
  </rv>
  <rv s="0">
    <fb>138.85</fb>
    <v>6</v>
  </rv>
  <rv s="0">
    <fb>137.30000000000001</fb>
    <v>6</v>
  </rv>
  <rv s="0">
    <fb>138.55000000000001</fb>
    <v>6</v>
  </rv>
  <rv s="0">
    <fb>143.6</fb>
    <v>6</v>
  </rv>
  <rv s="0">
    <fb>145.85</fb>
    <v>6</v>
  </rv>
  <rv s="0">
    <fb>144.19999999999999</fb>
    <v>6</v>
  </rv>
  <rv s="0">
    <fb>141.6</fb>
    <v>6</v>
  </rv>
  <rv s="0">
    <fb>146.35</fb>
    <v>6</v>
  </rv>
  <rv s="0">
    <fb>147.19999999999999</fb>
    <v>6</v>
  </rv>
  <rv s="0">
    <fb>149.15</fb>
    <v>6</v>
  </rv>
  <rv s="0">
    <fb>148.65</fb>
    <v>6</v>
  </rv>
  <rv s="0">
    <fb>154.6</fb>
    <v>6</v>
  </rv>
  <rv s="0">
    <fb>154.69999999999999</fb>
    <v>6</v>
  </rv>
  <rv s="0">
    <fb>161.05000000000001</fb>
    <v>6</v>
  </rv>
  <rv s="0">
    <fb>162.30000000000001</fb>
    <v>6</v>
  </rv>
  <rv s="0">
    <fb>156.69999999999999</fb>
    <v>6</v>
  </rv>
  <rv s="0">
    <fb>154.19999999999999</fb>
    <v>6</v>
  </rv>
  <rv s="0">
    <fb>156.4</fb>
    <v>6</v>
  </rv>
  <rv s="0">
    <fb>162.1</fb>
    <v>6</v>
  </rv>
  <rv s="0">
    <fb>167.35</fb>
    <v>6</v>
  </rv>
  <rv s="0">
    <fb>166.1</fb>
    <v>6</v>
  </rv>
  <rv s="0">
    <fb>167.05</fb>
    <v>6</v>
  </rv>
  <rv s="0">
    <fb>174.55</fb>
    <v>6</v>
  </rv>
  <rv s="0">
    <fb>185.7</fb>
    <v>6</v>
  </rv>
  <rv s="0">
    <fb>188.7</fb>
    <v>6</v>
  </rv>
  <rv s="0">
    <fb>197.95</fb>
    <v>6</v>
  </rv>
  <rv s="0">
    <fb>192.85</fb>
    <v>6</v>
  </rv>
  <rv s="0">
    <fb>190.7</fb>
    <v>6</v>
  </rv>
  <rv s="0">
    <fb>188.45</fb>
    <v>6</v>
  </rv>
  <rv s="0">
    <fb>196.85</fb>
    <v>6</v>
  </rv>
  <rv s="0">
    <fb>193.3</fb>
    <v>6</v>
  </rv>
  <rv s="0">
    <fb>190.05</fb>
    <v>6</v>
  </rv>
  <rv s="0">
    <fb>180.5</fb>
    <v>6</v>
  </rv>
  <rv s="0">
    <fb>182.4</fb>
    <v>6</v>
  </rv>
  <rv s="0">
    <fb>175.9</fb>
    <v>6</v>
  </rv>
  <rv s="0">
    <fb>175.05</fb>
    <v>6</v>
  </rv>
  <rv s="0">
    <fb>173.6</fb>
    <v>6</v>
  </rv>
  <rv s="0">
    <fb>166.55</fb>
    <v>6</v>
  </rv>
  <rv s="0">
    <fb>164.45</fb>
    <v>6</v>
  </rv>
  <rv s="0">
    <fb>170.75</fb>
    <v>6</v>
  </rv>
  <rv s="0">
    <fb>169.2</fb>
    <v>6</v>
  </rv>
  <rv s="0">
    <fb>169.75</fb>
    <v>6</v>
  </rv>
  <rv s="0">
    <fb>170.7</fb>
    <v>6</v>
  </rv>
  <rv s="0">
    <fb>171.7</fb>
    <v>6</v>
  </rv>
  <rv s="0">
    <fb>170.5</fb>
    <v>6</v>
  </rv>
  <rv s="0">
    <fb>166.7</fb>
    <v>6</v>
  </rv>
  <rv s="0">
    <fb>167</fb>
    <v>6</v>
  </rv>
  <rv s="0">
    <fb>166.95</fb>
    <v>6</v>
  </rv>
  <rv s="0">
    <fb>159.75</fb>
    <v>6</v>
  </rv>
  <rv s="0">
    <fb>159.05000000000001</fb>
    <v>6</v>
  </rv>
  <rv s="0">
    <fb>156.1</fb>
    <v>6</v>
  </rv>
  <rv s="0">
    <fb>153.4</fb>
    <v>6</v>
  </rv>
  <rv s="0">
    <fb>150.55000000000001</fb>
    <v>6</v>
  </rv>
  <rv s="0">
    <fb>156.19999999999999</fb>
    <v>6</v>
  </rv>
  <rv s="0">
    <fb>159.1</fb>
    <v>6</v>
  </rv>
  <rv s="0">
    <fb>158.55000000000001</fb>
    <v>6</v>
  </rv>
  <rv s="0">
    <fb>155.9</fb>
    <v>6</v>
  </rv>
  <rv s="0">
    <fb>154.25</fb>
    <v>6</v>
  </rv>
  <rv s="0">
    <fb>152</fb>
    <v>6</v>
  </rv>
  <rv s="0">
    <fb>155.55000000000001</fb>
    <v>6</v>
  </rv>
  <rv s="0">
    <fb>159.30000000000001</fb>
    <v>6</v>
  </rv>
  <rv s="0">
    <fb>148.55000000000001</fb>
    <v>6</v>
  </rv>
  <rv s="0">
    <fb>150.65</fb>
    <v>6</v>
  </rv>
  <rv s="0">
    <fb>150.9</fb>
    <v>6</v>
  </rv>
  <rv s="0">
    <fb>152.65</fb>
    <v>6</v>
  </rv>
  <rv s="0">
    <fb>151.30000000000001</fb>
    <v>6</v>
  </rv>
  <rv s="0">
    <fb>149</fb>
    <v>6</v>
  </rv>
  <rv s="0">
    <fb>148.9</fb>
    <v>6</v>
  </rv>
  <rv s="0">
    <fb>149.75</fb>
    <v>6</v>
  </rv>
  <rv s="0">
    <fb>146.44999999999999</fb>
    <v>6</v>
  </rv>
  <rv s="0">
    <fb>140.69999999999999</fb>
    <v>6</v>
  </rv>
  <rv s="0">
    <fb>144.65</fb>
    <v>6</v>
  </rv>
  <rv s="0">
    <fb>145.35</fb>
    <v>6</v>
  </rv>
  <rv s="0">
    <fb>147.69999999999999</fb>
    <v>6</v>
  </rv>
  <rv s="0">
    <fb>145.9</fb>
    <v>6</v>
  </rv>
  <rv s="0">
    <fb>146.05000000000001</fb>
    <v>6</v>
  </rv>
  <rv s="0">
    <fb>148.85</fb>
    <v>6</v>
  </rv>
  <rv s="0">
    <fb>146.75</fb>
    <v>6</v>
  </rv>
  <rv s="0">
    <fb>146.19999999999999</fb>
    <v>6</v>
  </rv>
  <rv s="0">
    <fb>155.30000000000001</fb>
    <v>6</v>
  </rv>
  <rv s="0">
    <fb>153</fb>
    <v>6</v>
  </rv>
  <rv s="0">
    <fb>153.69999999999999</fb>
    <v>6</v>
  </rv>
  <rv s="0">
    <fb>154.65</fb>
    <v>6</v>
  </rv>
  <rv s="0">
    <fb>156.94999999999999</fb>
    <v>6</v>
  </rv>
  <rv s="0">
    <fb>160.69999999999999</fb>
    <v>6</v>
  </rv>
  <rv s="0">
    <fb>159.35</fb>
    <v>6</v>
  </rv>
  <rv s="0">
    <fb>164.75</fb>
    <v>6</v>
  </rv>
  <rv s="0">
    <fb>163.69999999999999</fb>
    <v>6</v>
  </rv>
  <rv s="0">
    <fb>160.80000000000001</fb>
    <v>6</v>
  </rv>
  <rv s="0">
    <fb>163.9</fb>
    <v>6</v>
  </rv>
  <rv s="0">
    <fb>165.05</fb>
    <v>6</v>
  </rv>
  <rv s="0">
    <fb>158.75</fb>
    <v>6</v>
  </rv>
  <rv s="0">
    <fb>156.30000000000001</fb>
    <v>6</v>
  </rv>
  <rv s="0">
    <fb>161.15</fb>
    <v>6</v>
  </rv>
  <rv s="0">
    <fb>160.55000000000001</fb>
    <v>6</v>
  </rv>
  <rv s="0">
    <fb>161.65</fb>
    <v>6</v>
  </rv>
  <rv s="0">
    <fb>159.80000000000001</fb>
    <v>6</v>
  </rv>
  <rv s="0">
    <fb>163.05000000000001</fb>
    <v>6</v>
  </rv>
  <rv s="0">
    <fb>163.85</fb>
    <v>6</v>
  </rv>
  <rv s="0">
    <fb>161.30000000000001</fb>
    <v>6</v>
  </rv>
  <rv s="0">
    <fb>160.4</fb>
    <v>6</v>
  </rv>
  <rv s="0">
    <fb>160.94999999999999</fb>
    <v>6</v>
  </rv>
  <rv s="0">
    <fb>159.94999999999999</fb>
    <v>6</v>
  </rv>
  <rv s="0">
    <fb>168.6</fb>
    <v>6</v>
  </rv>
  <rv s="0">
    <fb>168.05</fb>
    <v>6</v>
  </rv>
  <rv s="0">
    <fb>166.5</fb>
    <v>6</v>
  </rv>
  <rv s="0">
    <fb>163.65</fb>
    <v>6</v>
  </rv>
  <rv s="0">
    <fb>167.3</fb>
    <v>6</v>
  </rv>
  <rv s="0">
    <fb>161.19999999999999</fb>
    <v>6</v>
  </rv>
  <rv s="0">
    <fb>159.9</fb>
    <v>6</v>
  </rv>
  <rv s="0">
    <fb>158.5</fb>
    <v>6</v>
  </rv>
  <rv s="0">
    <fb>150</fb>
    <v>6</v>
  </rv>
  <rv s="0">
    <fb>163.44999999999999</fb>
    <v>6</v>
  </rv>
  <rv s="0">
    <fb>169.55</fb>
    <v>6</v>
  </rv>
  <rv s="0">
    <fb>184.8</fb>
    <v>6</v>
  </rv>
  <rv s="0">
    <fb>188.95</fb>
    <v>6</v>
  </rv>
  <rv s="0">
    <fb>181</fb>
    <v>6</v>
  </rv>
  <rv s="0">
    <fb>189.15</fb>
    <v>6</v>
  </rv>
  <rv s="0">
    <fb>178.95</fb>
    <v>6</v>
  </rv>
  <rv s="0">
    <fb>181.75</fb>
    <v>6</v>
  </rv>
  <rv s="0">
    <fb>180.35</fb>
    <v>6</v>
  </rv>
  <rv s="0">
    <fb>172.9</fb>
    <v>6</v>
  </rv>
  <rv s="0">
    <fb>176.9</fb>
    <v>6</v>
  </rv>
  <rv s="0">
    <fb>176.55</fb>
    <v>6</v>
  </rv>
  <rv s="0">
    <fb>182.3</fb>
    <v>6</v>
  </rv>
  <rv s="0">
    <fb>183.35</fb>
    <v>6</v>
  </rv>
  <rv s="0">
    <fb>187.4</fb>
    <v>6</v>
  </rv>
  <rv s="0">
    <fb>186.1</fb>
    <v>6</v>
  </rv>
  <rv s="0">
    <fb>191.25</fb>
    <v>6</v>
  </rv>
  <rv s="0">
    <fb>186.15</fb>
    <v>6</v>
  </rv>
  <rv s="0">
    <fb>187.75</fb>
    <v>6</v>
  </rv>
  <rv s="0">
    <fb>187.9</fb>
    <v>6</v>
  </rv>
  <rv s="0">
    <fb>193.85</fb>
    <v>6</v>
  </rv>
  <rv s="0">
    <fb>190.75</fb>
    <v>6</v>
  </rv>
  <rv s="0">
    <fb>194.55</fb>
    <v>6</v>
  </rv>
  <rv s="0">
    <fb>196.4</fb>
    <v>6</v>
  </rv>
  <rv s="0">
    <fb>186.6</fb>
    <v>6</v>
  </rv>
  <rv s="0">
    <fb>189.45</fb>
    <v>6</v>
  </rv>
  <rv s="0">
    <fb>197.75</fb>
    <v>6</v>
  </rv>
  <rv s="0">
    <fb>199.1</fb>
    <v>6</v>
  </rv>
  <rv s="0">
    <fb>206.9</fb>
    <v>6</v>
  </rv>
  <rv s="0">
    <fb>202.15</fb>
    <v>6</v>
  </rv>
  <rv s="0">
    <fb>191.4</fb>
    <v>6</v>
  </rv>
  <rv s="0">
    <fb>187.5</fb>
    <v>6</v>
  </rv>
  <rv s="0">
    <fb>190.25</fb>
    <v>6</v>
  </rv>
  <rv s="0">
    <fb>182.85</fb>
    <v>6</v>
  </rv>
  <rv s="0">
    <fb>187.65</fb>
    <v>6</v>
  </rv>
  <rv s="0">
    <fb>187.35</fb>
    <v>6</v>
  </rv>
  <rv s="0">
    <fb>185.85</fb>
    <v>6</v>
  </rv>
  <rv s="0">
    <fb>170.05</fb>
    <v>6</v>
  </rv>
  <rv s="0">
    <fb>169.85</fb>
    <v>6</v>
  </rv>
  <rv s="0">
    <fb>168.7</fb>
    <v>6</v>
  </rv>
  <rv s="0">
    <fb>184.55</fb>
    <v>6</v>
  </rv>
  <rv s="0">
    <fb>185.55</fb>
    <v>6</v>
  </rv>
  <rv s="0">
    <fb>185.95</fb>
    <v>6</v>
  </rv>
  <rv s="0">
    <fb>184.3</fb>
    <v>6</v>
  </rv>
  <rv s="0">
    <fb>182.35</fb>
    <v>6</v>
  </rv>
  <rv s="0">
    <fb>180.7</fb>
    <v>6</v>
  </rv>
  <rv s="0">
    <fb>183.25</fb>
    <v>6</v>
  </rv>
  <rv s="0">
    <fb>181.85</fb>
    <v>6</v>
  </rv>
  <rv s="0">
    <fb>187.2</fb>
    <v>6</v>
  </rv>
  <rv s="0">
    <fb>192.9</fb>
    <v>6</v>
  </rv>
  <rv s="0">
    <fb>196.05</fb>
    <v>6</v>
  </rv>
  <rv s="0">
    <fb>197</fb>
    <v>6</v>
  </rv>
  <rv s="0">
    <fb>194.85</fb>
    <v>6</v>
  </rv>
  <rv s="0">
    <fb>197.55</fb>
    <v>6</v>
  </rv>
  <rv s="0">
    <fb>197.65</fb>
    <v>6</v>
  </rv>
  <rv s="0">
    <fb>198.75</fb>
    <v>6</v>
  </rv>
  <rv s="0">
    <fb>198.5</fb>
    <v>6</v>
  </rv>
  <rv s="0">
    <fb>191.05</fb>
    <v>6</v>
  </rv>
  <rv s="0">
    <fb>192.2</fb>
    <v>6</v>
  </rv>
  <rv s="0">
    <fb>179.9</fb>
    <v>6</v>
  </rv>
  <rv s="0">
    <fb>176.85</fb>
    <v>6</v>
  </rv>
  <rv s="0">
    <fb>179.35</fb>
    <v>6</v>
  </rv>
  <rv s="0">
    <fb>177.15</fb>
    <v>6</v>
  </rv>
  <rv s="0">
    <fb>182.05</fb>
    <v>6</v>
  </rv>
  <rv s="0">
    <fb>186.4</fb>
    <v>6</v>
  </rv>
  <rv s="0">
    <fb>188.75</fb>
    <v>6</v>
  </rv>
  <rv s="0">
    <fb>185.6</fb>
    <v>6</v>
  </rv>
  <rv s="1">
    <v>https://www.bing.com/financeapi/forcetrigger?t=bwd9im&amp;q=XNSE%3aCAMS&amp;form=skydnc</v>
    <v>Learn more on Bing</v>
  </rv>
  <rv s="5">
    <v>en-IN</v>
    <v>bwd9im</v>
    <v>268435456</v>
    <v>1</v>
    <v>Powered by Refinitiv</v>
    <v>10</v>
    <v>COMPUTER AGE MANAGEMENT SERVICES LIMITED (XNSE:CAMS)</v>
    <v>3</v>
    <v>11</v>
    <v>Finance</v>
    <v>5</v>
    <v>4067.4</v>
    <v>2037.15</v>
    <v>-59.9</v>
    <v>-2.6924E-2</v>
    <v>INR</v>
    <v>Computer Age Management Services Limited is an India-based mutual funds transfer agency. The Company provides services for investors, services for distributors and services for businesses. Its services for investors include myCAMS, GoCorp, e-KYC, CAMSPay e-mandate, CAS - CAMS + KFintech, capital gain/loss, digital bank mandate change, net asset value (NAV) and Income distribution cum capital withdrawal (IDCW), transmission helpdesk and investor touchpoints. The Company’s services for distributors include edge360, e-KYC, distributor mail back services, service requests, the Association of Mutual Funds in India (AMFI) services and distributor helpdesk. Its services for businesses include mutual funds, reconciliations, loans against mutual funds, payments, AIF &amp; PMS, account aggregators, insurance companies and sandbox. It also serves its customers through a range of touch points, such as the pan-India network of service centers, white label call centers, online, mobile app and chatbot.</v>
    <v>4914</v>
    <v>National Stock Exchange of India</v>
    <v>XNSE</v>
    <v>XNSE</v>
    <v>'Rayala Towers', 158, Anna Salai, CHENNAI, TAMIL NADU, 600 002 IN</v>
    <v>2235</v>
    <v>Professional &amp; Commercial Services</v>
    <v>Stock</v>
    <v>44746.474409722221</v>
    <v>4924</v>
    <v>2152</v>
    <v>108862700000</v>
    <v>COMPUTER AGE MANAGEMENT SERVICES LIMITED</v>
    <v>COMPUTER AGE MANAGEMENT SERVICES LIMITED</v>
    <v>2225</v>
    <v>37.89</v>
    <v>2224.8000000000002</v>
    <v>2164.9</v>
    <v>48931440</v>
    <v>CAMS</v>
    <v>COMPUTER AGE MANAGEMENT SERVICES LIMITED (XNSE:CAMS)</v>
    <v>125098</v>
    <v>96580</v>
    <v>1988</v>
  </rv>
  <rv s="3">
    <v>4925</v>
  </rv>
  <rv s="0">
    <fb>2839.35</fb>
    <v>6</v>
  </rv>
  <rv s="0">
    <fb>3011.7</fb>
    <v>6</v>
  </rv>
  <rv s="0">
    <fb>2938.85</fb>
    <v>6</v>
  </rv>
  <rv s="0">
    <fb>2928.2</fb>
    <v>6</v>
  </rv>
  <rv s="0">
    <fb>2879.2</fb>
    <v>6</v>
  </rv>
  <rv s="0">
    <fb>2863.7</fb>
    <v>6</v>
  </rv>
  <rv s="0">
    <fb>3011.4</fb>
    <v>6</v>
  </rv>
  <rv s="0">
    <fb>3455.95</fb>
    <v>6</v>
  </rv>
  <rv s="0">
    <fb>3354.75</fb>
    <v>6</v>
  </rv>
  <rv s="0">
    <fb>3433.95</fb>
    <v>6</v>
  </rv>
  <rv s="0">
    <fb>3446.5</fb>
    <v>6</v>
  </rv>
  <rv s="0">
    <fb>3419.8</fb>
    <v>6</v>
  </rv>
  <rv s="0">
    <fb>3310.3</fb>
    <v>6</v>
  </rv>
  <rv s="0">
    <fb>3194.5</fb>
    <v>6</v>
  </rv>
  <rv s="0">
    <fb>3226.65</fb>
    <v>6</v>
  </rv>
  <rv s="0">
    <fb>3169.3</fb>
    <v>6</v>
  </rv>
  <rv s="0">
    <fb>3290.55</fb>
    <v>6</v>
  </rv>
  <rv s="0">
    <fb>3340.75</fb>
    <v>6</v>
  </rv>
  <rv s="0">
    <fb>3497.35</fb>
    <v>6</v>
  </rv>
  <rv s="0">
    <fb>3489.45</fb>
    <v>6</v>
  </rv>
  <rv s="0">
    <fb>3465.2</fb>
    <v>6</v>
  </rv>
  <rv s="0">
    <fb>3402.75</fb>
    <v>6</v>
  </rv>
  <rv s="0">
    <fb>3282.55</fb>
    <v>6</v>
  </rv>
  <rv s="0">
    <fb>3245.1</fb>
    <v>6</v>
  </rv>
  <rv s="0">
    <fb>3199.4</fb>
    <v>6</v>
  </rv>
  <rv s="0">
    <fb>3108.8</fb>
    <v>6</v>
  </rv>
  <rv s="0">
    <fb>3072.95</fb>
    <v>6</v>
  </rv>
  <rv s="0">
    <fb>3127.65</fb>
    <v>6</v>
  </rv>
  <rv s="0">
    <fb>3238.25</fb>
    <v>6</v>
  </rv>
  <rv s="0">
    <fb>3200.7</fb>
    <v>6</v>
  </rv>
  <rv s="0">
    <fb>3233.55</fb>
    <v>6</v>
  </rv>
  <rv s="0">
    <fb>3181.4</fb>
    <v>6</v>
  </rv>
  <rv s="0">
    <fb>3074.75</fb>
    <v>6</v>
  </rv>
  <rv s="0">
    <fb>3183.95</fb>
    <v>6</v>
  </rv>
  <rv s="0">
    <fb>3193.2</fb>
    <v>6</v>
  </rv>
  <rv s="0">
    <fb>3243.3</fb>
    <v>6</v>
  </rv>
  <rv s="0">
    <fb>3435.05</fb>
    <v>6</v>
  </rv>
  <rv s="0">
    <fb>3588.1</fb>
    <v>6</v>
  </rv>
  <rv s="0">
    <fb>3816.75</fb>
    <v>6</v>
  </rv>
  <rv s="0">
    <fb>3960.45</fb>
    <v>6</v>
  </rv>
  <rv s="0">
    <fb>3806.55</fb>
    <v>6</v>
  </rv>
  <rv s="0">
    <fb>3725.35</fb>
    <v>6</v>
  </rv>
  <rv s="0">
    <fb>3774.65</fb>
    <v>6</v>
  </rv>
  <rv s="0">
    <fb>3736.2</fb>
    <v>6</v>
  </rv>
  <rv s="0">
    <fb>3703.7</fb>
    <v>6</v>
  </rv>
  <rv s="0">
    <fb>3688.2</fb>
    <v>6</v>
  </rv>
  <rv s="0">
    <fb>3603.65</fb>
    <v>6</v>
  </rv>
  <rv s="0">
    <fb>3608.5</fb>
    <v>6</v>
  </rv>
  <rv s="0">
    <fb>3606.5</fb>
    <v>6</v>
  </rv>
  <rv s="0">
    <fb>3611.5</fb>
    <v>6</v>
  </rv>
  <rv s="0">
    <fb>3609.95</fb>
    <v>6</v>
  </rv>
  <rv s="0">
    <fb>3557.4</fb>
    <v>6</v>
  </rv>
  <rv s="0">
    <fb>3431.1</fb>
    <v>6</v>
  </rv>
  <rv s="0">
    <fb>3433.15</fb>
    <v>6</v>
  </rv>
  <rv s="0">
    <fb>3405.35</fb>
    <v>6</v>
  </rv>
  <rv s="0">
    <fb>3372.85</fb>
    <v>6</v>
  </rv>
  <rv s="0">
    <fb>3256.7</fb>
    <v>6</v>
  </rv>
  <rv s="0">
    <fb>3455.2</fb>
    <v>6</v>
  </rv>
  <rv s="0">
    <fb>3134.65</fb>
    <v>6</v>
  </rv>
  <rv s="0">
    <fb>3034.55</fb>
    <v>6</v>
  </rv>
  <rv s="0">
    <fb>2985.6</fb>
    <v>6</v>
  </rv>
  <rv s="0">
    <fb>3131.25</fb>
    <v>6</v>
  </rv>
  <rv s="0">
    <fb>3107.15</fb>
    <v>6</v>
  </rv>
  <rv s="0">
    <fb>3117.6</fb>
    <v>6</v>
  </rv>
  <rv s="0">
    <fb>3108.05</fb>
    <v>6</v>
  </rv>
  <rv s="0">
    <fb>3123.5</fb>
    <v>6</v>
  </rv>
  <rv s="0">
    <fb>3133.6</fb>
    <v>6</v>
  </rv>
  <rv s="0">
    <fb>3081.85</fb>
    <v>6</v>
  </rv>
  <rv s="0">
    <fb>3060.65</fb>
    <v>6</v>
  </rv>
  <rv s="0">
    <fb>3094.5</fb>
    <v>6</v>
  </rv>
  <rv s="0">
    <fb>3085.8</fb>
    <v>6</v>
  </rv>
  <rv s="0">
    <fb>3094.05</fb>
    <v>6</v>
  </rv>
  <rv s="0">
    <fb>3071.8</fb>
    <v>6</v>
  </rv>
  <rv s="0">
    <fb>3074.65</fb>
    <v>6</v>
  </rv>
  <rv s="0">
    <fb>2932.3</fb>
    <v>6</v>
  </rv>
  <rv s="0">
    <fb>3016.15</fb>
    <v>6</v>
  </rv>
  <rv s="0">
    <fb>3013.75</fb>
    <v>6</v>
  </rv>
  <rv s="0">
    <fb>3017.85</fb>
    <v>6</v>
  </rv>
  <rv s="0">
    <fb>3012.1</fb>
    <v>6</v>
  </rv>
  <rv s="0">
    <fb>2984.7</fb>
    <v>6</v>
  </rv>
  <rv s="0">
    <fb>2971.5</fb>
    <v>6</v>
  </rv>
  <rv s="0">
    <fb>2962.55</fb>
    <v>6</v>
  </rv>
  <rv s="0">
    <fb>3032.35</fb>
    <v>6</v>
  </rv>
  <rv s="0">
    <fb>3017.05</fb>
    <v>6</v>
  </rv>
  <rv s="0">
    <fb>2999.35</fb>
    <v>6</v>
  </rv>
  <rv s="0">
    <fb>2999.45</fb>
    <v>6</v>
  </rv>
  <rv s="0">
    <fb>2997.05</fb>
    <v>6</v>
  </rv>
  <rv s="0">
    <fb>3000.3</fb>
    <v>6</v>
  </rv>
  <rv s="0">
    <fb>3158.1</fb>
    <v>6</v>
  </rv>
  <rv s="0">
    <fb>3143.7</fb>
    <v>6</v>
  </rv>
  <rv s="0">
    <fb>3051.75</fb>
    <v>6</v>
  </rv>
  <rv s="0">
    <fb>2977.8</fb>
    <v>6</v>
  </rv>
  <rv s="0">
    <fb>3062.5</fb>
    <v>6</v>
  </rv>
  <rv s="0">
    <fb>3038.75</fb>
    <v>6</v>
  </rv>
  <rv s="0">
    <fb>3087.05</fb>
    <v>6</v>
  </rv>
  <rv s="0">
    <fb>3055.05</fb>
    <v>6</v>
  </rv>
  <rv s="0">
    <fb>3026.9</fb>
    <v>6</v>
  </rv>
  <rv s="0">
    <fb>3077.5</fb>
    <v>6</v>
  </rv>
  <rv s="0">
    <fb>3043.95</fb>
    <v>6</v>
  </rv>
  <rv s="0">
    <fb>2975.05</fb>
    <v>6</v>
  </rv>
  <rv s="0">
    <fb>2942.15</fb>
    <v>6</v>
  </rv>
  <rv s="0">
    <fb>2921.85</fb>
    <v>6</v>
  </rv>
  <rv s="0">
    <fb>2907.85</fb>
    <v>6</v>
  </rv>
  <rv s="0">
    <fb>2921.75</fb>
    <v>6</v>
  </rv>
  <rv s="0">
    <fb>2898.75</fb>
    <v>6</v>
  </rv>
  <rv s="0">
    <fb>2745.9</fb>
    <v>6</v>
  </rv>
  <rv s="0">
    <fb>2767.7</fb>
    <v>6</v>
  </rv>
  <rv s="0">
    <fb>2783.5</fb>
    <v>6</v>
  </rv>
  <rv s="0">
    <fb>2710.3</fb>
    <v>6</v>
  </rv>
  <rv s="0">
    <fb>2649.7</fb>
    <v>6</v>
  </rv>
  <rv s="0">
    <fb>2617.1999999999998</fb>
    <v>6</v>
  </rv>
  <rv s="0">
    <fb>2617.9499999999998</fb>
    <v>6</v>
  </rv>
  <rv s="0">
    <fb>2604.6</fb>
    <v>6</v>
  </rv>
  <rv s="0">
    <fb>2595.1999999999998</fb>
    <v>6</v>
  </rv>
  <rv s="0">
    <fb>2588.35</fb>
    <v>6</v>
  </rv>
  <rv s="0">
    <fb>2597.9499999999998</fb>
    <v>6</v>
  </rv>
  <rv s="0">
    <fb>2638.85</fb>
    <v>6</v>
  </rv>
  <rv s="0">
    <fb>2666.1</fb>
    <v>6</v>
  </rv>
  <rv s="0">
    <fb>2737.7</fb>
    <v>6</v>
  </rv>
  <rv s="0">
    <fb>2738.9</fb>
    <v>6</v>
  </rv>
  <rv s="0">
    <fb>2831.6</fb>
    <v>6</v>
  </rv>
  <rv s="0">
    <fb>2783.45</fb>
    <v>6</v>
  </rv>
  <rv s="0">
    <fb>2806.9</fb>
    <v>6</v>
  </rv>
  <rv s="0">
    <fb>2809.05</fb>
    <v>6</v>
  </rv>
  <rv s="0">
    <fb>2817.95</fb>
    <v>6</v>
  </rv>
  <rv s="0">
    <fb>2849</fb>
    <v>6</v>
  </rv>
  <rv s="0">
    <fb>2925.2</fb>
    <v>6</v>
  </rv>
  <rv s="0">
    <fb>2945.3</fb>
    <v>6</v>
  </rv>
  <rv s="0">
    <fb>2949.6</fb>
    <v>6</v>
  </rv>
  <rv s="0">
    <fb>2880.5</fb>
    <v>6</v>
  </rv>
  <rv s="0">
    <fb>2866.95</fb>
    <v>6</v>
  </rv>
  <rv s="0">
    <fb>2840.95</fb>
    <v>6</v>
  </rv>
  <rv s="0">
    <fb>2712.85</fb>
    <v>6</v>
  </rv>
  <rv s="0">
    <fb>2652.35</fb>
    <v>6</v>
  </rv>
  <rv s="0">
    <fb>2621.1</fb>
    <v>6</v>
  </rv>
  <rv s="0">
    <fb>2641.2</fb>
    <v>6</v>
  </rv>
  <rv s="0">
    <fb>2684.75</fb>
    <v>6</v>
  </rv>
  <rv s="0">
    <fb>2697.35</fb>
    <v>6</v>
  </rv>
  <rv s="0">
    <fb>2765.2</fb>
    <v>6</v>
  </rv>
  <rv s="0">
    <fb>2901.9</fb>
    <v>6</v>
  </rv>
  <rv s="0">
    <fb>2897.85</fb>
    <v>6</v>
  </rv>
  <rv s="0">
    <fb>2817.2</fb>
    <v>6</v>
  </rv>
  <rv s="0">
    <fb>2796.95</fb>
    <v>6</v>
  </rv>
  <rv s="0">
    <fb>2709.35</fb>
    <v>6</v>
  </rv>
  <rv s="0">
    <fb>2658.8</fb>
    <v>6</v>
  </rv>
  <rv s="0">
    <fb>2598.35</fb>
    <v>6</v>
  </rv>
  <rv s="0">
    <fb>2529.35</fb>
    <v>6</v>
  </rv>
  <rv s="0">
    <fb>2442.85</fb>
    <v>6</v>
  </rv>
  <rv s="0">
    <fb>2428.15</fb>
    <v>6</v>
  </rv>
  <rv s="0">
    <fb>2564.25</fb>
    <v>6</v>
  </rv>
  <rv s="0">
    <fb>2493.35</fb>
    <v>6</v>
  </rv>
  <rv s="0">
    <fb>2445.3000000000002</fb>
    <v>6</v>
  </rv>
  <rv s="0">
    <fb>2417.6999999999998</fb>
    <v>6</v>
  </rv>
  <rv s="0">
    <fb>2339.4499999999998</fb>
    <v>6</v>
  </rv>
  <rv s="0">
    <fb>2312.15</fb>
    <v>6</v>
  </rv>
  <rv s="0">
    <fb>2284.15</fb>
    <v>6</v>
  </rv>
  <rv s="0">
    <fb>2358.35</fb>
    <v>6</v>
  </rv>
  <rv s="0">
    <fb>2494.3000000000002</fb>
    <v>6</v>
  </rv>
  <rv s="0">
    <fb>2448.75</fb>
    <v>6</v>
  </rv>
  <rv s="0">
    <fb>2497.4</fb>
    <v>6</v>
  </rv>
  <rv s="0">
    <fb>2414.65</fb>
    <v>6</v>
  </rv>
  <rv s="0">
    <fb>2387.9</fb>
    <v>6</v>
  </rv>
  <rv s="0">
    <fb>2385.1999999999998</fb>
    <v>6</v>
  </rv>
  <rv s="0">
    <fb>2427.65</fb>
    <v>6</v>
  </rv>
  <rv s="0">
    <fb>2455.8000000000002</fb>
    <v>6</v>
  </rv>
  <rv s="0">
    <fb>2494.15</fb>
    <v>6</v>
  </rv>
  <rv s="0">
    <fb>2453.9499999999998</fb>
    <v>6</v>
  </rv>
  <rv s="0">
    <fb>2407.65</fb>
    <v>6</v>
  </rv>
  <rv s="0">
    <fb>2380.65</fb>
    <v>6</v>
  </rv>
  <rv s="0">
    <fb>2373.35</fb>
    <v>6</v>
  </rv>
  <rv s="0">
    <fb>2394.25</fb>
    <v>6</v>
  </rv>
  <rv s="0">
    <fb>2374.8000000000002</fb>
    <v>6</v>
  </rv>
  <rv s="0">
    <fb>2387.85</fb>
    <v>6</v>
  </rv>
  <rv s="0">
    <fb>2380.85</fb>
    <v>6</v>
  </rv>
  <rv s="0">
    <fb>2361.5500000000002</fb>
    <v>6</v>
  </rv>
  <rv s="0">
    <fb>2336.5</fb>
    <v>6</v>
  </rv>
  <rv s="0">
    <fb>2313.4499999999998</fb>
    <v>6</v>
  </rv>
  <rv s="0">
    <fb>2326.85</fb>
    <v>6</v>
  </rv>
  <rv s="0">
    <fb>2315.85</fb>
    <v>6</v>
  </rv>
  <rv s="0">
    <fb>2472.75</fb>
    <v>6</v>
  </rv>
  <rv s="0">
    <fb>2574.4499999999998</fb>
    <v>6</v>
  </rv>
  <rv s="0">
    <fb>2565.35</fb>
    <v>6</v>
  </rv>
  <rv s="0">
    <fb>2511.8000000000002</fb>
    <v>6</v>
  </rv>
  <rv s="0">
    <fb>2517.15</fb>
    <v>6</v>
  </rv>
  <rv s="0">
    <fb>2517.0500000000002</fb>
    <v>6</v>
  </rv>
  <rv s="0">
    <fb>2499.6999999999998</fb>
    <v>6</v>
  </rv>
  <rv s="0">
    <fb>2553.85</fb>
    <v>6</v>
  </rv>
  <rv s="0">
    <fb>2571.1</fb>
    <v>6</v>
  </rv>
  <rv s="0">
    <fb>2563.75</fb>
    <v>6</v>
  </rv>
  <rv s="0">
    <fb>2553.35</fb>
    <v>6</v>
  </rv>
  <rv s="0">
    <fb>2590.75</fb>
    <v>6</v>
  </rv>
  <rv s="0">
    <fb>2625.3</fb>
    <v>6</v>
  </rv>
  <rv s="0">
    <fb>2598.15</fb>
    <v>6</v>
  </rv>
  <rv s="0">
    <fb>2577.25</fb>
    <v>6</v>
  </rv>
  <rv s="0">
    <fb>2528.9499999999998</fb>
    <v>6</v>
  </rv>
  <rv s="0">
    <fb>2516.1999999999998</fb>
    <v>6</v>
  </rv>
  <rv s="0">
    <fb>2439.65</fb>
    <v>6</v>
  </rv>
  <rv s="0">
    <fb>2406</fb>
    <v>6</v>
  </rv>
  <rv s="0">
    <fb>2421.1999999999998</fb>
    <v>6</v>
  </rv>
  <rv s="0">
    <fb>2398.1999999999998</fb>
    <v>6</v>
  </rv>
  <rv s="0">
    <fb>2361.1999999999998</fb>
    <v>6</v>
  </rv>
  <rv s="0">
    <fb>2292.6999999999998</fb>
    <v>6</v>
  </rv>
  <rv s="0">
    <fb>2269.0500000000002</fb>
    <v>6</v>
  </rv>
  <rv s="0">
    <fb>2197.6</fb>
    <v>6</v>
  </rv>
  <rv s="0">
    <fb>2150</fb>
    <v>6</v>
  </rv>
  <rv s="0">
    <fb>2160.1</fb>
    <v>6</v>
  </rv>
  <rv s="0">
    <fb>2195.9499999999998</fb>
    <v>6</v>
  </rv>
  <rv s="0">
    <fb>2171.0500000000002</fb>
    <v>6</v>
  </rv>
  <rv s="0">
    <fb>2145.0500000000002</fb>
    <v>6</v>
  </rv>
  <rv s="0">
    <fb>2251.3000000000002</fb>
    <v>6</v>
  </rv>
  <rv s="0">
    <fb>2193.1999999999998</fb>
    <v>6</v>
  </rv>
  <rv s="0">
    <fb>2193.75</fb>
    <v>6</v>
  </rv>
  <rv s="0">
    <fb>2106.5500000000002</fb>
    <v>6</v>
  </rv>
  <rv s="0">
    <fb>2075.4</fb>
    <v>6</v>
  </rv>
  <rv s="0">
    <fb>2088.1999999999998</fb>
    <v>6</v>
  </rv>
  <rv s="0">
    <fb>2126.9499999999998</fb>
    <v>6</v>
  </rv>
  <rv s="0">
    <fb>2325.6999999999998</fb>
    <v>6</v>
  </rv>
  <rv s="0">
    <fb>2409.1</fb>
    <v>6</v>
  </rv>
  <rv s="0">
    <fb>2442.3000000000002</fb>
    <v>6</v>
  </rv>
  <rv s="0">
    <fb>2401</fb>
    <v>6</v>
  </rv>
  <rv s="0">
    <fb>2399.9</fb>
    <v>6</v>
  </rv>
  <rv s="0">
    <fb>2434.4499999999998</fb>
    <v>6</v>
  </rv>
  <rv s="0">
    <fb>2428.3000000000002</fb>
    <v>6</v>
  </rv>
  <rv s="0">
    <fb>2566.9499999999998</fb>
    <v>6</v>
  </rv>
  <rv s="0">
    <fb>2587.9</fb>
    <v>6</v>
  </rv>
  <rv s="0">
    <fb>2470.8000000000002</fb>
    <v>6</v>
  </rv>
  <rv s="0">
    <fb>2343.6</fb>
    <v>6</v>
  </rv>
  <rv s="0">
    <fb>2372.0500000000002</fb>
    <v>6</v>
  </rv>
  <rv s="0">
    <fb>2317.85</fb>
    <v>6</v>
  </rv>
  <rv s="0">
    <fb>2418.1</fb>
    <v>6</v>
  </rv>
  <rv s="0">
    <fb>2475.6</fb>
    <v>6</v>
  </rv>
  <rv s="0">
    <fb>2403.35</fb>
    <v>6</v>
  </rv>
  <rv s="0">
    <fb>2294.0500000000002</fb>
    <v>6</v>
  </rv>
  <rv s="0">
    <fb>2318.75</fb>
    <v>6</v>
  </rv>
  <rv s="0">
    <fb>2301.8000000000002</fb>
    <v>6</v>
  </rv>
  <rv s="0">
    <fb>2297.9499999999998</fb>
    <v>6</v>
  </rv>
  <rv s="0">
    <fb>2258.1</fb>
    <v>6</v>
  </rv>
  <rv s="0">
    <fb>2268.0500000000002</fb>
    <v>6</v>
  </rv>
  <rv s="0">
    <fb>2257.75</fb>
    <v>6</v>
  </rv>
  <rv s="0">
    <fb>2224.8000000000002</fb>
    <v>6</v>
  </rv>
  <rv s="1">
    <v>https://www.bing.com/financeapi/forcetrigger?t=ahhgf2&amp;q=XNSE%3aCRISIL&amp;form=skydnc</v>
    <v>Learn more on Bing</v>
  </rv>
  <rv s="2">
    <v>en-IN</v>
    <v>ahhgf2</v>
    <v>268435456</v>
    <v>1</v>
    <v>Powered by Refinitiv</v>
    <v>1</v>
    <v>CRISIL Limited (XNSE:CRISIL)</v>
    <v>3</v>
    <v>4</v>
    <v>Finance</v>
    <v>5</v>
    <v>3863.55</v>
    <v>2420.08</v>
    <v>0.6573</v>
    <v>11.55</v>
    <v>3.5130000000000001E-3</v>
    <v>INR</v>
    <v>CRISIL Limited is an India-based analytics company. The Company is engaged in providing ratings, data, research, analytics and solutions. It delivers opinions, insights and efficient solutions to the customers through businesses that operate from India, the United States, the United Kingdom, Argentina, Poland, China, Hong Kong and Singapore. It operates through three segments: Ratings, Research and Advisory. Ratings segment operates through CRISIL Rating Limited, which is a full-service rating agency. CRISIL Rating Limited rate the entire gamut of debt instruments. Research segment operates through CRISIL Global Research &amp; Risk Solutions, which is a strategy implementation partner that works across the globe with many financial institutions. Advisory segment through CRISIL Infrastructure Advisory, provides a comprehensive range of advisory services in urban, energy and natural resources, transport and logistics, and infrastructure financing across India and other emerging countries.</v>
    <v>3973</v>
    <v>National Stock Exchange of India</v>
    <v>XNSE</v>
    <v>XNSE</v>
    <v>CRISIL House, Central Avenue, Hiranandani Business Park, Powai, MUMBAI, MAHARASHTRA, 400076 IN</v>
    <v>3326.05</v>
    <v>Professional &amp; Commercial Services</v>
    <v>Stock</v>
    <v>44746.474409722221</v>
    <v>5167</v>
    <v>3230.85</v>
    <v>240065000000</v>
    <v>CRISIL Limited</v>
    <v>CRISIL Limited</v>
    <v>3288.55</v>
    <v>47.51</v>
    <v>3287.55</v>
    <v>3299.1</v>
    <v>73022450</v>
    <v>CRISIL</v>
    <v>CRISIL Limited (XNSE:CRISIL)</v>
    <v>13892</v>
    <v>40600</v>
    <v>1987</v>
  </rv>
  <rv s="3">
    <v>5168</v>
  </rv>
  <rv s="0">
    <fb>2693.15</fb>
    <v>6</v>
  </rv>
  <rv s="0">
    <fb>2716.2</fb>
    <v>6</v>
  </rv>
  <rv s="0">
    <fb>2662.45</fb>
    <v>6</v>
  </rv>
  <rv s="0">
    <fb>2624.85</fb>
    <v>6</v>
  </rv>
  <rv s="0">
    <fb>2638.4</fb>
    <v>6</v>
  </rv>
  <rv s="0">
    <fb>2649.95</fb>
    <v>6</v>
  </rv>
  <rv s="0">
    <fb>2729.05</fb>
    <v>6</v>
  </rv>
  <rv s="0">
    <fb>2675.5</fb>
    <v>6</v>
  </rv>
  <rv s="0">
    <fb>2695.7</fb>
    <v>6</v>
  </rv>
  <rv s="0">
    <fb>2750.5</fb>
    <v>6</v>
  </rv>
  <rv s="0">
    <fb>3100.7</fb>
    <v>6</v>
  </rv>
  <rv s="0">
    <fb>3004.15</fb>
    <v>6</v>
  </rv>
  <rv s="0">
    <fb>3138.7</fb>
    <v>6</v>
  </rv>
  <rv s="0">
    <fb>3053.55</fb>
    <v>6</v>
  </rv>
  <rv s="0">
    <fb>3019.45</fb>
    <v>6</v>
  </rv>
  <rv s="0">
    <fb>2948.65</fb>
    <v>6</v>
  </rv>
  <rv s="0">
    <fb>2858.6</fb>
    <v>6</v>
  </rv>
  <rv s="0">
    <fb>2831.35</fb>
    <v>6</v>
  </rv>
  <rv s="0">
    <fb>2787.65</fb>
    <v>6</v>
  </rv>
  <rv s="0">
    <fb>2996.8</fb>
    <v>6</v>
  </rv>
  <rv s="0">
    <fb>3017.55</fb>
    <v>6</v>
  </rv>
  <rv s="0">
    <fb>2895.75</fb>
    <v>6</v>
  </rv>
  <rv s="0">
    <fb>2811.05</fb>
    <v>6</v>
  </rv>
  <rv s="0">
    <fb>2845.1</fb>
    <v>6</v>
  </rv>
  <rv s="0">
    <fb>2768.2</fb>
    <v>6</v>
  </rv>
  <rv s="0">
    <fb>2667.35</fb>
    <v>6</v>
  </rv>
  <rv s="0">
    <fb>2576.85</fb>
    <v>6</v>
  </rv>
  <rv s="0">
    <fb>2568.6999999999998</fb>
    <v>6</v>
  </rv>
  <rv s="0">
    <fb>2543.6</fb>
    <v>6</v>
  </rv>
  <rv s="0">
    <fb>2515.3000000000002</fb>
    <v>6</v>
  </rv>
  <rv s="0">
    <fb>2663.35</fb>
    <v>6</v>
  </rv>
  <rv s="0">
    <fb>2689.55</fb>
    <v>6</v>
  </rv>
  <rv s="0">
    <fb>2632.05</fb>
    <v>6</v>
  </rv>
  <rv s="0">
    <fb>2554.5</fb>
    <v>6</v>
  </rv>
  <rv s="0">
    <fb>2596.25</fb>
    <v>6</v>
  </rv>
  <rv s="0">
    <fb>2746.05</fb>
    <v>6</v>
  </rv>
  <rv s="0">
    <fb>2736.5</fb>
    <v>6</v>
  </rv>
  <rv s="0">
    <fb>2795.4</fb>
    <v>6</v>
  </rv>
  <rv s="0">
    <fb>2769.8</fb>
    <v>6</v>
  </rv>
  <rv s="0">
    <fb>2729.9</fb>
    <v>6</v>
  </rv>
  <rv s="0">
    <fb>2743.1</fb>
    <v>6</v>
  </rv>
  <rv s="0">
    <fb>2828.15</fb>
    <v>6</v>
  </rv>
  <rv s="0">
    <fb>2813.1</fb>
    <v>6</v>
  </rv>
  <rv s="0">
    <fb>2791.85</fb>
    <v>6</v>
  </rv>
  <rv s="0">
    <fb>2795.3</fb>
    <v>6</v>
  </rv>
  <rv s="0">
    <fb>2795.35</fb>
    <v>6</v>
  </rv>
  <rv s="0">
    <fb>2821.35</fb>
    <v>6</v>
  </rv>
  <rv s="0">
    <fb>2816.75</fb>
    <v>6</v>
  </rv>
  <rv s="0">
    <fb>2797.1</fb>
    <v>6</v>
  </rv>
  <rv s="0">
    <fb>2789.8</fb>
    <v>6</v>
  </rv>
  <rv s="0">
    <fb>2819.2</fb>
    <v>6</v>
  </rv>
  <rv s="0">
    <fb>2878.45</fb>
    <v>6</v>
  </rv>
  <rv s="0">
    <fb>2877.2</fb>
    <v>6</v>
  </rv>
  <rv s="0">
    <fb>2915.75</fb>
    <v>6</v>
  </rv>
  <rv s="0">
    <fb>2890.95</fb>
    <v>6</v>
  </rv>
  <rv s="0">
    <fb>2862.4</fb>
    <v>6</v>
  </rv>
  <rv s="0">
    <fb>2786.85</fb>
    <v>6</v>
  </rv>
  <rv s="0">
    <fb>2723.1</fb>
    <v>6</v>
  </rv>
  <rv s="0">
    <fb>2713.05</fb>
    <v>6</v>
  </rv>
  <rv s="0">
    <fb>2718.3</fb>
    <v>6</v>
  </rv>
  <rv s="0">
    <fb>2753.1</fb>
    <v>6</v>
  </rv>
  <rv s="0">
    <fb>2847.2</fb>
    <v>6</v>
  </rv>
  <rv s="0">
    <fb>2869.85</fb>
    <v>6</v>
  </rv>
  <rv s="0">
    <fb>2890</fb>
    <v>6</v>
  </rv>
  <rv s="0">
    <fb>2911.2</fb>
    <v>6</v>
  </rv>
  <rv s="0">
    <fb>2926.45</fb>
    <v>6</v>
  </rv>
  <rv s="0">
    <fb>2998.6</fb>
    <v>6</v>
  </rv>
  <rv s="0">
    <fb>3014.25</fb>
    <v>6</v>
  </rv>
  <rv s="0">
    <fb>2950.1</fb>
    <v>6</v>
  </rv>
  <rv s="0">
    <fb>2978.9</fb>
    <v>6</v>
  </rv>
  <rv s="0">
    <fb>2977</fb>
    <v>6</v>
  </rv>
  <rv s="0">
    <fb>2936.55</fb>
    <v>6</v>
  </rv>
  <rv s="0">
    <fb>2925.05</fb>
    <v>6</v>
  </rv>
  <rv s="0">
    <fb>2810.3</fb>
    <v>6</v>
  </rv>
  <rv s="0">
    <fb>2819.55</fb>
    <v>6</v>
  </rv>
  <rv s="0">
    <fb>2887.4</fb>
    <v>6</v>
  </rv>
  <rv s="0">
    <fb>2839.75</fb>
    <v>6</v>
  </rv>
  <rv s="0">
    <fb>2794.3</fb>
    <v>6</v>
  </rv>
  <rv s="0">
    <fb>2802</fb>
    <v>6</v>
  </rv>
  <rv s="0">
    <fb>2801.85</fb>
    <v>6</v>
  </rv>
  <rv s="0">
    <fb>2829.5</fb>
    <v>6</v>
  </rv>
  <rv s="0">
    <fb>2820.8</fb>
    <v>6</v>
  </rv>
  <rv s="0">
    <fb>2880.65</fb>
    <v>6</v>
  </rv>
  <rv s="0">
    <fb>2931.35</fb>
    <v>6</v>
  </rv>
  <rv s="0">
    <fb>2953.6</fb>
    <v>6</v>
  </rv>
  <rv s="0">
    <fb>2871.4</fb>
    <v>6</v>
  </rv>
  <rv s="0">
    <fb>3142.65</fb>
    <v>6</v>
  </rv>
  <rv s="0">
    <fb>3175.35</fb>
    <v>6</v>
  </rv>
  <rv s="0">
    <fb>3228.15</fb>
    <v>6</v>
  </rv>
  <rv s="0">
    <fb>3291.25</fb>
    <v>6</v>
  </rv>
  <rv s="0">
    <fb>3392.65</fb>
    <v>6</v>
  </rv>
  <rv s="0">
    <fb>3232.7</fb>
    <v>6</v>
  </rv>
  <rv s="0">
    <fb>3202.4</fb>
    <v>6</v>
  </rv>
  <rv s="0">
    <fb>3248.1</fb>
    <v>6</v>
  </rv>
  <rv s="0">
    <fb>3136.05</fb>
    <v>6</v>
  </rv>
  <rv s="0">
    <fb>3131.4</fb>
    <v>6</v>
  </rv>
  <rv s="0">
    <fb>3026.05</fb>
    <v>6</v>
  </rv>
  <rv s="0">
    <fb>3115.85</fb>
    <v>6</v>
  </rv>
  <rv s="0">
    <fb>3109.75</fb>
    <v>6</v>
  </rv>
  <rv s="0">
    <fb>3100.55</fb>
    <v>6</v>
  </rv>
  <rv s="0">
    <fb>3008.9</fb>
    <v>6</v>
  </rv>
  <rv s="0">
    <fb>2906.75</fb>
    <v>6</v>
  </rv>
  <rv s="0">
    <fb>3056.95</fb>
    <v>6</v>
  </rv>
  <rv s="0">
    <fb>3066.65</fb>
    <v>6</v>
  </rv>
  <rv s="0">
    <fb>3054.65</fb>
    <v>6</v>
  </rv>
  <rv s="0">
    <fb>3099.9</fb>
    <v>6</v>
  </rv>
  <rv s="0">
    <fb>3025.25</fb>
    <v>6</v>
  </rv>
  <rv s="0">
    <fb>3025.75</fb>
    <v>6</v>
  </rv>
  <rv s="0">
    <fb>3028.85</fb>
    <v>6</v>
  </rv>
  <rv s="0">
    <fb>3000.35</fb>
    <v>6</v>
  </rv>
  <rv s="0">
    <fb>2905.1</fb>
    <v>6</v>
  </rv>
  <rv s="0">
    <fb>2977.2</fb>
    <v>6</v>
  </rv>
  <rv s="0">
    <fb>3017.4</fb>
    <v>6</v>
  </rv>
  <rv s="0">
    <fb>2998.75</fb>
    <v>6</v>
  </rv>
  <rv s="0">
    <fb>2966</fb>
    <v>6</v>
  </rv>
  <rv s="0">
    <fb>2958.65</fb>
    <v>6</v>
  </rv>
  <rv s="0">
    <fb>2940.95</fb>
    <v>6</v>
  </rv>
  <rv s="0">
    <fb>2912.9</fb>
    <v>6</v>
  </rv>
  <rv s="0">
    <fb>2884.45</fb>
    <v>6</v>
  </rv>
  <rv s="0">
    <fb>2879.75</fb>
    <v>6</v>
  </rv>
  <rv s="0">
    <fb>2880.3</fb>
    <v>6</v>
  </rv>
  <rv s="0">
    <fb>2884.8</fb>
    <v>6</v>
  </rv>
  <rv s="0">
    <fb>2871.6</fb>
    <v>6</v>
  </rv>
  <rv s="0">
    <fb>2846.65</fb>
    <v>6</v>
  </rv>
  <rv s="0">
    <fb>2832.1</fb>
    <v>6</v>
  </rv>
  <rv s="0">
    <fb>2882.55</fb>
    <v>6</v>
  </rv>
  <rv s="0">
    <fb>2942.1</fb>
    <v>6</v>
  </rv>
  <rv s="0">
    <fb>2944.65</fb>
    <v>6</v>
  </rv>
  <rv s="0">
    <fb>2982.85</fb>
    <v>6</v>
  </rv>
  <rv s="0">
    <fb>3001.75</fb>
    <v>6</v>
  </rv>
  <rv s="0">
    <fb>2994.55</fb>
    <v>6</v>
  </rv>
  <rv s="0">
    <fb>2952.15</fb>
    <v>6</v>
  </rv>
  <rv s="0">
    <fb>2834.5</fb>
    <v>6</v>
  </rv>
  <rv s="0">
    <fb>2779.55</fb>
    <v>6</v>
  </rv>
  <rv s="0">
    <fb>2797.05</fb>
    <v>6</v>
  </rv>
  <rv s="0">
    <fb>2748.55</fb>
    <v>6</v>
  </rv>
  <rv s="0">
    <fb>2775.05</fb>
    <v>6</v>
  </rv>
  <rv s="0">
    <fb>2793</fb>
    <v>6</v>
  </rv>
  <rv s="0">
    <fb>2781.55</fb>
    <v>6</v>
  </rv>
  <rv s="0">
    <fb>2811.55</fb>
    <v>6</v>
  </rv>
  <rv s="0">
    <fb>2867.6</fb>
    <v>6</v>
  </rv>
  <rv s="0">
    <fb>2798.3</fb>
    <v>6</v>
  </rv>
  <rv s="0">
    <fb>2761.9</fb>
    <v>6</v>
  </rv>
  <rv s="0">
    <fb>2712.4</fb>
    <v>6</v>
  </rv>
  <rv s="0">
    <fb>2728.65</fb>
    <v>6</v>
  </rv>
  <rv s="0">
    <fb>2763.3</fb>
    <v>6</v>
  </rv>
  <rv s="0">
    <fb>2744.15</fb>
    <v>6</v>
  </rv>
  <rv s="0">
    <fb>2713.3</fb>
    <v>6</v>
  </rv>
  <rv s="0">
    <fb>2844.2</fb>
    <v>6</v>
  </rv>
  <rv s="0">
    <fb>2869.25</fb>
    <v>6</v>
  </rv>
  <rv s="0">
    <fb>2785.15</fb>
    <v>6</v>
  </rv>
  <rv s="0">
    <fb>2771.85</fb>
    <v>6</v>
  </rv>
  <rv s="0">
    <fb>2740.4</fb>
    <v>6</v>
  </rv>
  <rv s="0">
    <fb>2600.9499999999998</fb>
    <v>6</v>
  </rv>
  <rv s="0">
    <fb>2713</fb>
    <v>6</v>
  </rv>
  <rv s="0">
    <fb>2878.15</fb>
    <v>6</v>
  </rv>
  <rv s="0">
    <fb>2784.45</fb>
    <v>6</v>
  </rv>
  <rv s="0">
    <fb>2752.6</fb>
    <v>6</v>
  </rv>
  <rv s="0">
    <fb>2636.4</fb>
    <v>6</v>
  </rv>
  <rv s="0">
    <fb>2692</fb>
    <v>6</v>
  </rv>
  <rv s="0">
    <fb>2735.2</fb>
    <v>6</v>
  </rv>
  <rv s="0">
    <fb>2788.9</fb>
    <v>6</v>
  </rv>
  <rv s="0">
    <fb>2776.95</fb>
    <v>6</v>
  </rv>
  <rv s="0">
    <fb>2813.3</fb>
    <v>6</v>
  </rv>
  <rv s="0">
    <fb>2784.4</fb>
    <v>6</v>
  </rv>
  <rv s="0">
    <fb>2838.2</fb>
    <v>6</v>
  </rv>
  <rv s="0">
    <fb>2873.55</fb>
    <v>6</v>
  </rv>
  <rv s="0">
    <fb>3025.8</fb>
    <v>6</v>
  </rv>
  <rv s="0">
    <fb>3077.55</fb>
    <v>6</v>
  </rv>
  <rv s="0">
    <fb>3052.9</fb>
    <v>6</v>
  </rv>
  <rv s="0">
    <fb>3059.2</fb>
    <v>6</v>
  </rv>
  <rv s="0">
    <fb>3085.55</fb>
    <v>6</v>
  </rv>
  <rv s="0">
    <fb>3205.9</fb>
    <v>6</v>
  </rv>
  <rv s="0">
    <fb>3312.25</fb>
    <v>6</v>
  </rv>
  <rv s="0">
    <fb>3385.8</fb>
    <v>6</v>
  </rv>
  <rv s="0">
    <fb>3298.25</fb>
    <v>6</v>
  </rv>
  <rv s="0">
    <fb>3300.95</fb>
    <v>6</v>
  </rv>
  <rv s="0">
    <fb>3286.3</fb>
    <v>6</v>
  </rv>
  <rv s="0">
    <fb>3344.55</fb>
    <v>6</v>
  </rv>
  <rv s="0">
    <fb>3336.5</fb>
    <v>6</v>
  </rv>
  <rv s="0">
    <fb>3322.25</fb>
    <v>6</v>
  </rv>
  <rv s="0">
    <fb>3289.35</fb>
    <v>6</v>
  </rv>
  <rv s="0">
    <fb>3455</fb>
    <v>6</v>
  </rv>
  <rv s="0">
    <fb>3430.5</fb>
    <v>6</v>
  </rv>
  <rv s="0">
    <fb>3348.05</fb>
    <v>6</v>
  </rv>
  <rv s="0">
    <fb>3190.1</fb>
    <v>6</v>
  </rv>
  <rv s="0">
    <fb>3055.3</fb>
    <v>6</v>
  </rv>
  <rv s="0">
    <fb>3028.8</fb>
    <v>6</v>
  </rv>
  <rv s="0">
    <fb>3254.45</fb>
    <v>6</v>
  </rv>
  <rv s="0">
    <fb>3372.55</fb>
    <v>6</v>
  </rv>
  <rv s="0">
    <fb>3337.4</fb>
    <v>6</v>
  </rv>
  <rv s="0">
    <fb>3327.5</fb>
    <v>6</v>
  </rv>
  <rv s="0">
    <fb>3343.9</fb>
    <v>6</v>
  </rv>
  <rv s="0">
    <fb>3588.7</fb>
    <v>6</v>
  </rv>
  <rv s="0">
    <fb>3684.45</fb>
    <v>6</v>
  </rv>
  <rv s="0">
    <fb>3672.75</fb>
    <v>6</v>
  </rv>
  <rv s="0">
    <fb>3476.9</fb>
    <v>6</v>
  </rv>
  <rv s="0">
    <fb>3413.65</fb>
    <v>6</v>
  </rv>
  <rv s="0">
    <fb>3210.35</fb>
    <v>6</v>
  </rv>
  <rv s="0">
    <fb>3231.9</fb>
    <v>6</v>
  </rv>
  <rv s="0">
    <fb>3238.9</fb>
    <v>6</v>
  </rv>
  <rv s="0">
    <fb>3194.75</fb>
    <v>6</v>
  </rv>
  <rv s="0">
    <fb>3161.4</fb>
    <v>6</v>
  </rv>
  <rv s="0">
    <fb>3269.2</fb>
    <v>6</v>
  </rv>
  <rv s="0">
    <fb>3673.3</fb>
    <v>6</v>
  </rv>
  <rv s="0">
    <fb>3594.5</fb>
    <v>6</v>
  </rv>
  <rv s="0">
    <fb>3742.2</fb>
    <v>6</v>
  </rv>
  <rv s="0">
    <fb>3659.1</fb>
    <v>6</v>
  </rv>
  <rv s="0">
    <fb>3771.05</fb>
    <v>6</v>
  </rv>
  <rv s="0">
    <fb>3645.6</fb>
    <v>6</v>
  </rv>
  <rv s="0">
    <fb>3723.1</fb>
    <v>6</v>
  </rv>
  <rv s="0">
    <fb>3558.85</fb>
    <v>6</v>
  </rv>
  <rv s="0">
    <fb>3598.85</fb>
    <v>6</v>
  </rv>
  <rv s="0">
    <fb>3586.95</fb>
    <v>6</v>
  </rv>
  <rv s="0">
    <fb>3609.7</fb>
    <v>6</v>
  </rv>
  <rv s="0">
    <fb>3406.55</fb>
    <v>6</v>
  </rv>
  <rv s="0">
    <fb>3549.9</fb>
    <v>6</v>
  </rv>
  <rv s="0">
    <fb>3587.55</fb>
    <v>6</v>
  </rv>
  <rv s="0">
    <fb>3511.9</fb>
    <v>6</v>
  </rv>
  <rv s="0">
    <fb>3535.95</fb>
    <v>6</v>
  </rv>
  <rv s="0">
    <fb>3523.9</fb>
    <v>6</v>
  </rv>
  <rv s="0">
    <fb>3477.3</fb>
    <v>6</v>
  </rv>
  <rv s="0">
    <fb>3426.45</fb>
    <v>6</v>
  </rv>
  <rv s="0">
    <fb>3451.15</fb>
    <v>6</v>
  </rv>
  <rv s="0">
    <fb>3458.8</fb>
    <v>6</v>
  </rv>
  <rv s="0">
    <fb>3313.55</fb>
    <v>6</v>
  </rv>
  <rv s="0">
    <fb>3191</fb>
    <v>6</v>
  </rv>
  <rv s="0">
    <fb>3199.3</fb>
    <v>6</v>
  </rv>
  <rv s="0">
    <fb>3110.9</fb>
    <v>6</v>
  </rv>
  <rv s="0">
    <fb>3056.9</fb>
    <v>6</v>
  </rv>
  <rv s="0">
    <fb>3030.95</fb>
    <v>6</v>
  </rv>
  <rv s="0">
    <fb>3204.85</fb>
    <v>6</v>
  </rv>
  <rv s="0">
    <fb>3178.9</fb>
    <v>6</v>
  </rv>
  <rv s="0">
    <fb>3186.2</fb>
    <v>6</v>
  </rv>
  <rv s="0">
    <fb>3209.45</fb>
    <v>6</v>
  </rv>
  <rv s="0">
    <fb>3224.85</fb>
    <v>6</v>
  </rv>
  <rv s="0">
    <fb>3208.9</fb>
    <v>6</v>
  </rv>
  <rv s="0">
    <fb>3286.7</fb>
    <v>6</v>
  </rv>
  <rv s="0">
    <fb>3287.55</fb>
    <v>6</v>
  </rv>
  <rv s="1">
    <v>https://www.bing.com/financeapi/forcetrigger?t=ahhhk2&amp;q=XNSE%3aDABUR&amp;form=skydnc</v>
    <v>Learn more on Bing</v>
  </rv>
  <rv s="2">
    <v>en-IN</v>
    <v>ahhhk2</v>
    <v>268435456</v>
    <v>1</v>
    <v>Powered by Refinitiv</v>
    <v>1</v>
    <v>DABUR INDIA LIMITED (XNSE:DABUR)</v>
    <v>3</v>
    <v>4</v>
    <v>Finance</v>
    <v>5</v>
    <v>658.95</v>
    <v>482.25</v>
    <v>0.42549999999999999</v>
    <v>13.75</v>
    <v>2.6894999999999999E-2</v>
    <v>INR</v>
    <v>Dabur India Limited is a fast moving consumer goods (FMCG) company. Its segments include Consumer care business, Food business, Retail business and Other segments. Its Consumer care business segment includes home care, personal care, and health care. Its Food business segment includes juices, beverages, and culinary. Its Retail business segment includes retail stores. Its Other segments include Guar gum, pharma and others. Its product categories include hair care, oral care, health care, skin care, home care and foods. Its FMCG portfolio includes eight brands, including Dabur Chyawanprash, Dabur Honey, Dabur PudinHara, Dabur Lal Tail and Dabur Honitus in the healthcare space; Dabur Amla and Dabur Red Paste in the personal care category; and Real in the food and Beverage’s category. In addition, Vatika is an international brand. Its products include Real Juices, Dabur Red Paste, Odonil, Odomos, Dabur Hommade Tasty Masala, Rheumatil Oil, Dabur Badam Oil, Odopic, Oxy bleach and Hajmola.</v>
    <v>7617</v>
    <v>National Stock Exchange of India</v>
    <v>XNSE</v>
    <v>XNSE</v>
    <v>Dabur Towers, Kaushambi,, Sahibabad,, GHAZIABAD, UTTAR PRADESH, 201010 IN</v>
    <v>526.9</v>
    <v>Personal &amp; Household Products &amp; Services</v>
    <v>Stock</v>
    <v>44746.474409722221</v>
    <v>5409</v>
    <v>511.25</v>
    <v>905795900000</v>
    <v>DABUR INDIA LIMITED</v>
    <v>DABUR INDIA LIMITED</v>
    <v>511.95</v>
    <v>52.01</v>
    <v>511.25</v>
    <v>525</v>
    <v>1771728000</v>
    <v>DABUR</v>
    <v>DABUR INDIA LIMITED (XNSE:DABUR)</v>
    <v>2119912</v>
    <v>1650480</v>
    <v>1975</v>
  </rv>
  <rv s="3">
    <v>5410</v>
  </rv>
  <rv s="0">
    <fb>587.70000000000005</fb>
    <v>6</v>
  </rv>
  <rv s="0">
    <fb>591.79999999999995</fb>
    <v>6</v>
  </rv>
  <rv s="0">
    <fb>594.4</fb>
    <v>6</v>
  </rv>
  <rv s="0">
    <fb>596.1</fb>
    <v>6</v>
  </rv>
  <rv s="0">
    <fb>595.6</fb>
    <v>6</v>
  </rv>
  <rv s="0">
    <fb>593.15</fb>
    <v>6</v>
  </rv>
  <rv s="0">
    <fb>589.15</fb>
    <v>6</v>
  </rv>
  <rv s="0">
    <fb>585.29999999999995</fb>
    <v>6</v>
  </rv>
  <rv s="0">
    <fb>584.45000000000005</fb>
    <v>6</v>
  </rv>
  <rv s="0">
    <fb>580.29999999999995</fb>
    <v>6</v>
  </rv>
  <rv s="0">
    <fb>588.79999999999995</fb>
    <v>6</v>
  </rv>
  <rv s="0">
    <fb>588.20000000000005</fb>
    <v>6</v>
  </rv>
  <rv s="0">
    <fb>588.45000000000005</fb>
    <v>6</v>
  </rv>
  <rv s="0">
    <fb>590.15</fb>
    <v>6</v>
  </rv>
  <rv s="0">
    <fb>595.35</fb>
    <v>6</v>
  </rv>
  <rv s="0">
    <fb>588.70000000000005</fb>
    <v>6</v>
  </rv>
  <rv s="0">
    <fb>590.1</fb>
    <v>6</v>
  </rv>
  <rv s="0">
    <fb>584.6</fb>
    <v>6</v>
  </rv>
  <rv s="0">
    <fb>600.70000000000005</fb>
    <v>6</v>
  </rv>
  <rv s="0">
    <fb>599.04999999999995</fb>
    <v>6</v>
  </rv>
  <rv s="0">
    <fb>614.25</fb>
    <v>6</v>
  </rv>
  <rv s="0">
    <fb>588.1</fb>
    <v>6</v>
  </rv>
  <rv s="0">
    <fb>589.54999999999995</fb>
    <v>6</v>
  </rv>
  <rv s="0">
    <fb>585.20000000000005</fb>
    <v>6</v>
  </rv>
  <rv s="0">
    <fb>581.75</fb>
    <v>6</v>
  </rv>
  <rv s="0">
    <fb>579.79999999999995</fb>
    <v>6</v>
  </rv>
  <rv s="0">
    <fb>575.1</fb>
    <v>6</v>
  </rv>
  <rv s="0">
    <fb>575.4</fb>
    <v>6</v>
  </rv>
  <rv s="0">
    <fb>588.29999999999995</fb>
    <v>6</v>
  </rv>
  <rv s="0">
    <fb>588.35</fb>
    <v>6</v>
  </rv>
  <rv s="0">
    <fb>596.6</fb>
    <v>6</v>
  </rv>
  <rv s="0">
    <fb>597.4</fb>
    <v>6</v>
  </rv>
  <rv s="0">
    <fb>611.70000000000005</fb>
    <v>6</v>
  </rv>
  <rv s="0">
    <fb>609.9</fb>
    <v>6</v>
  </rv>
  <rv s="0">
    <fb>592.85</fb>
    <v>6</v>
  </rv>
  <rv s="0">
    <fb>600.1</fb>
    <v>6</v>
  </rv>
  <rv s="0">
    <fb>605.5</fb>
    <v>6</v>
  </rv>
  <rv s="0">
    <fb>608.75</fb>
    <v>6</v>
  </rv>
  <rv s="0">
    <fb>616.75</fb>
    <v>6</v>
  </rv>
  <rv s="0">
    <fb>621.5</fb>
    <v>6</v>
  </rv>
  <rv s="0">
    <fb>626.25</fb>
    <v>6</v>
  </rv>
  <rv s="0">
    <fb>640.85</fb>
    <v>6</v>
  </rv>
  <rv s="0">
    <fb>641.25</fb>
    <v>6</v>
  </rv>
  <rv s="0">
    <fb>634.79999999999995</fb>
    <v>6</v>
  </rv>
  <rv s="0">
    <fb>638</fb>
    <v>6</v>
  </rv>
  <rv s="0">
    <fb>640.65</fb>
    <v>6</v>
  </rv>
  <rv s="0">
    <fb>638.29999999999995</fb>
    <v>6</v>
  </rv>
  <rv s="0">
    <fb>639.20000000000005</fb>
    <v>6</v>
  </rv>
  <rv s="0">
    <fb>637.20000000000005</fb>
    <v>6</v>
  </rv>
  <rv s="0">
    <fb>640.4</fb>
    <v>6</v>
  </rv>
  <rv s="0">
    <fb>653.95000000000005</fb>
    <v>6</v>
  </rv>
  <rv s="0">
    <fb>645.65</fb>
    <v>6</v>
  </rv>
  <rv s="0">
    <fb>651.29999999999995</fb>
    <v>6</v>
  </rv>
  <rv s="0">
    <fb>648.4</fb>
    <v>6</v>
  </rv>
  <rv s="0">
    <fb>647.65</fb>
    <v>6</v>
  </rv>
  <rv s="0">
    <fb>651.9</fb>
    <v>6</v>
  </rv>
  <rv s="0">
    <fb>633.20000000000005</fb>
    <v>6</v>
  </rv>
  <rv s="0">
    <fb>626.35</fb>
    <v>6</v>
  </rv>
  <rv s="0">
    <fb>623.15</fb>
    <v>6</v>
  </rv>
  <rv s="0">
    <fb>617.04999999999995</fb>
    <v>6</v>
  </rv>
  <rv s="0">
    <fb>617.95000000000005</fb>
    <v>6</v>
  </rv>
  <rv s="0">
    <fb>616.20000000000005</fb>
    <v>6</v>
  </rv>
  <rv s="0">
    <fb>614.95000000000005</fb>
    <v>6</v>
  </rv>
  <rv s="0">
    <fb>615.15</fb>
    <v>6</v>
  </rv>
  <rv s="0">
    <fb>607</fb>
    <v>6</v>
  </rv>
  <rv s="0">
    <fb>608.65</fb>
    <v>6</v>
  </rv>
  <rv s="0">
    <fb>616.79999999999995</fb>
    <v>6</v>
  </rv>
  <rv s="0">
    <fb>623.79999999999995</fb>
    <v>6</v>
  </rv>
  <rv s="0">
    <fb>615.20000000000005</fb>
    <v>6</v>
  </rv>
  <rv s="0">
    <fb>605.25</fb>
    <v>6</v>
  </rv>
  <rv s="0">
    <fb>592.65</fb>
    <v>6</v>
  </rv>
  <rv s="0">
    <fb>587.4</fb>
    <v>6</v>
  </rv>
  <rv s="0">
    <fb>590.75</fb>
    <v>6</v>
  </rv>
  <rv s="0">
    <fb>581.29999999999995</fb>
    <v>6</v>
  </rv>
  <rv s="0">
    <fb>581.35</fb>
    <v>6</v>
  </rv>
  <rv s="0">
    <fb>591.65</fb>
    <v>6</v>
  </rv>
  <rv s="0">
    <fb>589.70000000000005</fb>
    <v>6</v>
  </rv>
  <rv s="0">
    <fb>585.85</fb>
    <v>6</v>
  </rv>
  <rv s="0">
    <fb>597.04999999999995</fb>
    <v>6</v>
  </rv>
  <rv s="0">
    <fb>598.04999999999995</fb>
    <v>6</v>
  </rv>
  <rv s="0">
    <fb>610.54999999999995</fb>
    <v>6</v>
  </rv>
  <rv s="0">
    <fb>612.54999999999995</fb>
    <v>6</v>
  </rv>
  <rv s="0">
    <fb>606.79999999999995</fb>
    <v>6</v>
  </rv>
  <rv s="0">
    <fb>603.20000000000005</fb>
    <v>6</v>
  </rv>
  <rv s="0">
    <fb>602.45000000000005</fb>
    <v>6</v>
  </rv>
  <rv s="0">
    <fb>610</fb>
    <v>6</v>
  </rv>
  <rv s="0">
    <fb>608</fb>
    <v>6</v>
  </rv>
  <rv s="0">
    <fb>611.54999999999995</fb>
    <v>6</v>
  </rv>
  <rv s="0">
    <fb>602.95000000000005</fb>
    <v>6</v>
  </rv>
  <rv s="0">
    <fb>606.4</fb>
    <v>6</v>
  </rv>
  <rv s="0">
    <fb>602</fb>
    <v>6</v>
  </rv>
  <rv s="0">
    <fb>598</fb>
    <v>6</v>
  </rv>
  <rv s="0">
    <fb>594.95000000000005</fb>
    <v>6</v>
  </rv>
  <rv s="0">
    <fb>576.1</fb>
    <v>6</v>
  </rv>
  <rv s="0">
    <fb>578.54999999999995</fb>
    <v>6</v>
  </rv>
  <rv s="0">
    <fb>567.29999999999995</fb>
    <v>6</v>
  </rv>
  <rv s="0">
    <fb>572.4</fb>
    <v>6</v>
  </rv>
  <rv s="0">
    <fb>574.04999999999995</fb>
    <v>6</v>
  </rv>
  <rv s="0">
    <fb>577.79999999999995</fb>
    <v>6</v>
  </rv>
  <rv s="0">
    <fb>578.9</fb>
    <v>6</v>
  </rv>
  <rv s="0">
    <fb>579.4</fb>
    <v>6</v>
  </rv>
  <rv s="0">
    <fb>573.29999999999995</fb>
    <v>6</v>
  </rv>
  <rv s="0">
    <fb>570.25</fb>
    <v>6</v>
  </rv>
  <rv s="0">
    <fb>564.75</fb>
    <v>6</v>
  </rv>
  <rv s="0">
    <fb>558.20000000000005</fb>
    <v>6</v>
  </rv>
  <rv s="0">
    <fb>559.1</fb>
    <v>6</v>
  </rv>
  <rv s="0">
    <fb>564.04999999999995</fb>
    <v>6</v>
  </rv>
  <rv s="0">
    <fb>569.45000000000005</fb>
    <v>6</v>
  </rv>
  <rv s="0">
    <fb>563.70000000000005</fb>
    <v>6</v>
  </rv>
  <rv s="0">
    <fb>561.45000000000005</fb>
    <v>6</v>
  </rv>
  <rv s="0">
    <fb>562.45000000000005</fb>
    <v>6</v>
  </rv>
  <rv s="0">
    <fb>566.6</fb>
    <v>6</v>
  </rv>
  <rv s="0">
    <fb>571.54999999999995</fb>
    <v>6</v>
  </rv>
  <rv s="0">
    <fb>580.04999999999995</fb>
    <v>6</v>
  </rv>
  <rv s="0">
    <fb>582.5</fb>
    <v>6</v>
  </rv>
  <rv s="0">
    <fb>582.54999999999995</fb>
    <v>6</v>
  </rv>
  <rv s="0">
    <fb>587.5</fb>
    <v>6</v>
  </rv>
  <rv s="0">
    <fb>589.1</fb>
    <v>6</v>
  </rv>
  <rv s="0">
    <fb>587.54999999999995</fb>
    <v>6</v>
  </rv>
  <rv s="0">
    <fb>580.70000000000005</fb>
    <v>6</v>
  </rv>
  <rv s="0">
    <fb>575.79999999999995</fb>
    <v>6</v>
  </rv>
  <rv s="0">
    <fb>568.54999999999995</fb>
    <v>6</v>
  </rv>
  <rv s="0">
    <fb>559.85</fb>
    <v>6</v>
  </rv>
  <rv s="0">
    <fb>551.54999999999995</fb>
    <v>6</v>
  </rv>
  <rv s="0">
    <fb>546.1</fb>
    <v>6</v>
  </rv>
  <rv s="0">
    <fb>542.79999999999995</fb>
    <v>6</v>
  </rv>
  <rv s="0">
    <fb>529.04999999999995</fb>
    <v>6</v>
  </rv>
  <rv s="0">
    <fb>533.95000000000005</fb>
    <v>6</v>
  </rv>
  <rv s="0">
    <fb>536.75</fb>
    <v>6</v>
  </rv>
  <rv s="0">
    <fb>546.45000000000005</fb>
    <v>6</v>
  </rv>
  <rv s="0">
    <fb>557.45000000000005</fb>
    <v>6</v>
  </rv>
  <rv s="0">
    <fb>556.45000000000005</fb>
    <v>6</v>
  </rv>
  <rv s="0">
    <fb>569</fb>
    <v>6</v>
  </rv>
  <rv s="0">
    <fb>566.70000000000005</fb>
    <v>6</v>
  </rv>
  <rv s="0">
    <fb>562.25</fb>
    <v>6</v>
  </rv>
  <rv s="0">
    <fb>570.5</fb>
    <v>6</v>
  </rv>
  <rv s="0">
    <fb>564.6</fb>
    <v>6</v>
  </rv>
  <rv s="0">
    <fb>561.85</fb>
    <v>6</v>
  </rv>
  <rv s="0">
    <fb>554.4</fb>
    <v>6</v>
  </rv>
  <rv s="0">
    <fb>547.79999999999995</fb>
    <v>6</v>
  </rv>
  <rv s="0">
    <fb>553.6</fb>
    <v>6</v>
  </rv>
  <rv s="0">
    <fb>550.04999999999995</fb>
    <v>6</v>
  </rv>
  <rv s="0">
    <fb>543.25</fb>
    <v>6</v>
  </rv>
  <rv s="0">
    <fb>533.70000000000005</fb>
    <v>6</v>
  </rv>
  <rv s="0">
    <fb>544.85</fb>
    <v>6</v>
  </rv>
  <rv s="0">
    <fb>563.35</fb>
    <v>6</v>
  </rv>
  <rv s="0">
    <fb>565.25</fb>
    <v>6</v>
  </rv>
  <rv s="0">
    <fb>562.9</fb>
    <v>6</v>
  </rv>
  <rv s="0">
    <fb>539.04999999999995</fb>
    <v>6</v>
  </rv>
  <rv s="0">
    <fb>505.95</fb>
    <v>6</v>
  </rv>
  <rv s="0">
    <fb>521.54999999999995</fb>
    <v>6</v>
  </rv>
  <rv s="0">
    <fb>528.1</fb>
    <v>6</v>
  </rv>
  <rv s="0">
    <fb>545.70000000000005</fb>
    <v>6</v>
  </rv>
  <rv s="0">
    <fb>547.54999999999995</fb>
    <v>6</v>
  </rv>
  <rv s="0">
    <fb>540.6</fb>
    <v>6</v>
  </rv>
  <rv s="0">
    <fb>556.65</fb>
    <v>6</v>
  </rv>
  <rv s="0">
    <fb>564.70000000000005</fb>
    <v>6</v>
  </rv>
  <rv s="0">
    <fb>560.25</fb>
    <v>6</v>
  </rv>
  <rv s="0">
    <fb>534</fb>
    <v>6</v>
  </rv>
  <rv s="0">
    <fb>522.85</fb>
    <v>6</v>
  </rv>
  <rv s="0">
    <fb>523.75</fb>
    <v>6</v>
  </rv>
  <rv s="0">
    <fb>519.79999999999995</fb>
    <v>6</v>
  </rv>
  <rv s="0">
    <fb>515.15</fb>
    <v>6</v>
  </rv>
  <rv s="0">
    <fb>515.79999999999995</fb>
    <v>6</v>
  </rv>
  <rv s="0">
    <fb>527.70000000000005</fb>
    <v>6</v>
  </rv>
  <rv s="0">
    <fb>536.20000000000005</fb>
    <v>6</v>
  </rv>
  <rv s="0">
    <fb>542.45000000000005</fb>
    <v>6</v>
  </rv>
  <rv s="0">
    <fb>544.65</fb>
    <v>6</v>
  </rv>
  <rv s="0">
    <fb>548.95000000000005</fb>
    <v>6</v>
  </rv>
  <rv s="0">
    <fb>541.45000000000005</fb>
    <v>6</v>
  </rv>
  <rv s="0">
    <fb>550.54999999999995</fb>
    <v>6</v>
  </rv>
  <rv s="0">
    <fb>556.95000000000005</fb>
    <v>6</v>
  </rv>
  <rv s="0">
    <fb>552.4</fb>
    <v>6</v>
  </rv>
  <rv s="0">
    <fb>553.75</fb>
    <v>6</v>
  </rv>
  <rv s="0">
    <fb>555.9</fb>
    <v>6</v>
  </rv>
  <rv s="0">
    <fb>562.70000000000005</fb>
    <v>6</v>
  </rv>
  <rv s="0">
    <fb>549</fb>
    <v>6</v>
  </rv>
  <rv s="0">
    <fb>550.29999999999995</fb>
    <v>6</v>
  </rv>
  <rv s="0">
    <fb>551.29999999999995</fb>
    <v>6</v>
  </rv>
  <rv s="0">
    <fb>559.9</fb>
    <v>6</v>
  </rv>
  <rv s="0">
    <fb>572.25</fb>
    <v>6</v>
  </rv>
  <rv s="0">
    <fb>556.70000000000005</fb>
    <v>6</v>
  </rv>
  <rv s="0">
    <fb>557.20000000000005</fb>
    <v>6</v>
  </rv>
  <rv s="0">
    <fb>538.04999999999995</fb>
    <v>6</v>
  </rv>
  <rv s="0">
    <fb>510.8</fb>
    <v>6</v>
  </rv>
  <rv s="0">
    <fb>504.55</fb>
    <v>6</v>
  </rv>
  <rv s="0">
    <fb>502.55</fb>
    <v>6</v>
  </rv>
  <rv s="0">
    <fb>507.1</fb>
    <v>6</v>
  </rv>
  <rv s="0">
    <fb>498.35</fb>
    <v>6</v>
  </rv>
  <rv s="0">
    <fb>500.8</fb>
    <v>6</v>
  </rv>
  <rv s="0">
    <fb>496.8</fb>
    <v>6</v>
  </rv>
  <rv s="0">
    <fb>501.85</fb>
    <v>6</v>
  </rv>
  <rv s="0">
    <fb>509.8</fb>
    <v>6</v>
  </rv>
  <rv s="0">
    <fb>492.1</fb>
    <v>6</v>
  </rv>
  <rv s="0">
    <fb>503.35</fb>
    <v>6</v>
  </rv>
  <rv s="0">
    <fb>506.3</fb>
    <v>6</v>
  </rv>
  <rv s="0">
    <fb>502.15</fb>
    <v>6</v>
  </rv>
  <rv s="0">
    <fb>494.45</fb>
    <v>6</v>
  </rv>
  <rv s="0">
    <fb>497.7</fb>
    <v>6</v>
  </rv>
  <rv s="0">
    <fb>510.1</fb>
    <v>6</v>
  </rv>
  <rv s="0">
    <fb>519</fb>
    <v>6</v>
  </rv>
  <rv s="0">
    <fb>517.54999999999995</fb>
    <v>6</v>
  </rv>
  <rv s="0">
    <fb>521.70000000000005</fb>
    <v>6</v>
  </rv>
  <rv s="0">
    <fb>513.95000000000005</fb>
    <v>6</v>
  </rv>
  <rv s="0">
    <fb>508.6</fb>
    <v>6</v>
  </rv>
  <rv s="0">
    <fb>501.25</fb>
    <v>6</v>
  </rv>
  <rv s="0">
    <fb>494.8</fb>
    <v>6</v>
  </rv>
  <rv s="0">
    <fb>497.65</fb>
    <v>6</v>
  </rv>
  <rv s="0">
    <fb>502.25</fb>
    <v>6</v>
  </rv>
  <rv s="0">
    <fb>497.8</fb>
    <v>6</v>
  </rv>
  <rv s="0">
    <fb>495.65</fb>
    <v>6</v>
  </rv>
  <rv s="0">
    <fb>496.3</fb>
    <v>6</v>
  </rv>
  <rv s="0">
    <fb>497</fb>
    <v>6</v>
  </rv>
  <rv s="0">
    <fb>484.6</fb>
    <v>6</v>
  </rv>
  <rv s="0">
    <fb>505.9</fb>
    <v>6</v>
  </rv>
  <rv s="0">
    <fb>498.95</fb>
    <v>6</v>
  </rv>
  <rv s="0">
    <fb>505.15</fb>
    <v>6</v>
  </rv>
  <rv s="0">
    <fb>509.75</fb>
    <v>6</v>
  </rv>
  <rv s="0">
    <fb>515.70000000000005</fb>
    <v>6</v>
  </rv>
  <rv s="0">
    <fb>512.1</fb>
    <v>6</v>
  </rv>
  <rv s="0">
    <fb>501.2</fb>
    <v>6</v>
  </rv>
  <rv s="0">
    <fb>495.95</fb>
    <v>6</v>
  </rv>
  <rv s="0">
    <fb>511.25</fb>
    <v>6</v>
  </rv>
  <rv s="1">
    <v>https://www.bing.com/financeapi/forcetrigger?t=ahhiur&amp;q=XNSE%3aDEEPAKNTR&amp;form=skydnc</v>
    <v>Learn more on Bing</v>
  </rv>
  <rv s="2">
    <v>en-IN</v>
    <v>ahhiur</v>
    <v>268435456</v>
    <v>1</v>
    <v>Powered by Refinitiv</v>
    <v>1</v>
    <v>DEEPAK NITRITE LIMITED (XNSE:DEEPAKNTR)</v>
    <v>3</v>
    <v>4</v>
    <v>Finance</v>
    <v>5</v>
    <v>3020</v>
    <v>1681.15</v>
    <v>1.1632</v>
    <v>18.600000000000001</v>
    <v>1.0794999999999999E-2</v>
    <v>INR</v>
    <v>Deepak Nitrite Limited is a chemical manufacturing company. The Company's segments include Basic Chemicals, Fine &amp; Speciality Chemicals, Performance Products and Phenolics. The Basic Chemicals segment offers sodium nitrite, sodium nitrate, nitro toluidines, fuel additives, and nitrosyl sulphuric acid. The Fine &amp; Speciality Chemicals segment offers xylidines, oximes, cumidines, and speciality agrochemicals. Its Performance Products include optical brightening agent (OBA) and diamino stilbene disulfonic acid (DASDA). Its Phenolics offers phenol, acetone, cumene, and isopropyl alcohol. The Company's products cater to several industries, such as colorants, petrochemicals, agrochemicals, rubber, pharmaceuticals, paper, textile and detergents. The Company's manufacturing facilities are located at Nandesari, Dahej (Gujarat), Roha, Taloja (Maharashtra) and Hyderabad (Telangana), and its research and development facility is located at Nandesari (Gujarat).</v>
    <v>1532</v>
    <v>National Stock Exchange of India</v>
    <v>XNSE</v>
    <v>XNSE</v>
    <v>Aaditya-I, National Highway No. 8, Chhani Road, VADODARA, GUJARAT, 390024 IN</v>
    <v>1774.7</v>
    <v>Chemicals</v>
    <v>Stock</v>
    <v>44746.474421296298</v>
    <v>5635</v>
    <v>1706</v>
    <v>234998400000</v>
    <v>DEEPAK NITRITE LIMITED</v>
    <v>DEEPAK NITRITE LIMITED</v>
    <v>1745</v>
    <v>22.03</v>
    <v>1722.95</v>
    <v>1741.55</v>
    <v>136393000</v>
    <v>DEEPAKNTR</v>
    <v>DEEPAK NITRITE LIMITED (XNSE:DEEPAKNTR)</v>
    <v>1172209</v>
    <v>682770</v>
    <v>1970</v>
  </rv>
  <rv s="3">
    <v>5636</v>
  </rv>
  <rv s="0">
    <fb>1926.4</fb>
    <v>6</v>
  </rv>
  <rv s="0">
    <fb>1885.85</fb>
    <v>6</v>
  </rv>
  <rv s="0">
    <fb>1942.35</fb>
    <v>6</v>
  </rv>
  <rv s="0">
    <fb>1937</fb>
    <v>6</v>
  </rv>
  <rv s="0">
    <fb>1940.75</fb>
    <v>6</v>
  </rv>
  <rv s="0">
    <fb>1952.05</fb>
    <v>6</v>
  </rv>
  <rv s="0">
    <fb>1947.85</fb>
    <v>6</v>
  </rv>
  <rv s="0">
    <fb>1958.35</fb>
    <v>6</v>
  </rv>
  <rv s="0">
    <fb>1946.85</fb>
    <v>6</v>
  </rv>
  <rv s="0">
    <fb>1951.5</fb>
    <v>6</v>
  </rv>
  <rv s="0">
    <fb>1958.05</fb>
    <v>6</v>
  </rv>
  <rv s="0">
    <fb>1907.7</fb>
    <v>6</v>
  </rv>
  <rv s="0">
    <fb>1929.45</fb>
    <v>6</v>
  </rv>
  <rv s="0">
    <fb>1933.4</fb>
    <v>6</v>
  </rv>
  <rv s="0">
    <fb>1921.8</fb>
    <v>6</v>
  </rv>
  <rv s="0">
    <fb>1909.25</fb>
    <v>6</v>
  </rv>
  <rv s="0">
    <fb>1900</fb>
    <v>6</v>
  </rv>
  <rv s="0">
    <fb>1900.85</fb>
    <v>6</v>
  </rv>
  <rv s="0">
    <fb>2039.2</fb>
    <v>6</v>
  </rv>
  <rv s="0">
    <fb>2061.3000000000002</fb>
    <v>6</v>
  </rv>
  <rv s="0">
    <fb>2093.8000000000002</fb>
    <v>6</v>
  </rv>
  <rv s="0">
    <fb>2069.25</fb>
    <v>6</v>
  </rv>
  <rv s="0">
    <fb>2108.0500000000002</fb>
    <v>6</v>
  </rv>
  <rv s="0">
    <fb>2120.4499999999998</fb>
    <v>6</v>
  </rv>
  <rv s="0">
    <fb>2177.15</fb>
    <v>6</v>
  </rv>
  <rv s="0">
    <fb>2134.85</fb>
    <v>6</v>
  </rv>
  <rv s="0">
    <fb>2098.9</fb>
    <v>6</v>
  </rv>
  <rv s="0">
    <fb>2146.4</fb>
    <v>6</v>
  </rv>
  <rv s="0">
    <fb>2142.4499999999998</fb>
    <v>6</v>
  </rv>
  <rv s="0">
    <fb>2130.85</fb>
    <v>6</v>
  </rv>
  <rv s="0">
    <fb>2130.6</fb>
    <v>6</v>
  </rv>
  <rv s="0">
    <fb>2134.3000000000002</fb>
    <v>6</v>
  </rv>
  <rv s="0">
    <fb>2098.85</fb>
    <v>6</v>
  </rv>
  <rv s="0">
    <fb>2056.3000000000002</fb>
    <v>6</v>
  </rv>
  <rv s="0">
    <fb>2092.35</fb>
    <v>6</v>
  </rv>
  <rv s="0">
    <fb>2090.65</fb>
    <v>6</v>
  </rv>
  <rv s="0">
    <fb>2086.35</fb>
    <v>6</v>
  </rv>
  <rv s="0">
    <fb>2130.9499999999998</fb>
    <v>6</v>
  </rv>
  <rv s="0">
    <fb>2270.1999999999998</fb>
    <v>6</v>
  </rv>
  <rv s="0">
    <fb>2283.6</fb>
    <v>6</v>
  </rv>
  <rv s="0">
    <fb>2304.4499999999998</fb>
    <v>6</v>
  </rv>
  <rv s="0">
    <fb>2348.6999999999998</fb>
    <v>6</v>
  </rv>
  <rv s="0">
    <fb>2359.6</fb>
    <v>6</v>
  </rv>
  <rv s="0">
    <fb>2365.85</fb>
    <v>6</v>
  </rv>
  <rv s="0">
    <fb>2360.4499999999998</fb>
    <v>6</v>
  </rv>
  <rv s="0">
    <fb>2360.6999999999998</fb>
    <v>6</v>
  </rv>
  <rv s="0">
    <fb>2427.6</fb>
    <v>6</v>
  </rv>
  <rv s="0">
    <fb>2451.15</fb>
    <v>6</v>
  </rv>
  <rv s="0">
    <fb>2451.5500000000002</fb>
    <v>6</v>
  </rv>
  <rv s="0">
    <fb>2448.6</fb>
    <v>6</v>
  </rv>
  <rv s="0">
    <fb>2416.25</fb>
    <v>6</v>
  </rv>
  <rv s="0">
    <fb>2375.5</fb>
    <v>6</v>
  </rv>
  <rv s="0">
    <fb>2434.15</fb>
    <v>6</v>
  </rv>
  <rv s="0">
    <fb>2416.85</fb>
    <v>6</v>
  </rv>
  <rv s="0">
    <fb>2469.1999999999998</fb>
    <v>6</v>
  </rv>
  <rv s="0">
    <fb>2485.9499999999998</fb>
    <v>6</v>
  </rv>
  <rv s="0">
    <fb>2442.9499999999998</fb>
    <v>6</v>
  </rv>
  <rv s="0">
    <fb>2400.4</fb>
    <v>6</v>
  </rv>
  <rv s="0">
    <fb>2374.0500000000002</fb>
    <v>6</v>
  </rv>
  <rv s="0">
    <fb>2406.5500000000002</fb>
    <v>6</v>
  </rv>
  <rv s="0">
    <fb>2382.4499999999998</fb>
    <v>6</v>
  </rv>
  <rv s="0">
    <fb>2591.9499999999998</fb>
    <v>6</v>
  </rv>
  <rv s="0">
    <fb>2670.55</fb>
    <v>6</v>
  </rv>
  <rv s="0">
    <fb>2886.8</fb>
    <v>6</v>
  </rv>
  <rv s="0">
    <fb>2868.4</fb>
    <v>6</v>
  </rv>
  <rv s="0">
    <fb>2881.6</fb>
    <v>6</v>
  </rv>
  <rv s="0">
    <fb>2866.75</fb>
    <v>6</v>
  </rv>
  <rv s="0">
    <fb>2850.85</fb>
    <v>6</v>
  </rv>
  <rv s="0">
    <fb>2875.7</fb>
    <v>6</v>
  </rv>
  <rv s="0">
    <fb>2897.8</fb>
    <v>6</v>
  </rv>
  <rv s="0">
    <fb>2866.85</fb>
    <v>6</v>
  </rv>
  <rv s="0">
    <fb>2925.9</fb>
    <v>6</v>
  </rv>
  <rv s="0">
    <fb>2555.1</fb>
    <v>6</v>
  </rv>
  <rv s="0">
    <fb>2432.4</fb>
    <v>6</v>
  </rv>
  <rv s="0">
    <fb>2437.35</fb>
    <v>6</v>
  </rv>
  <rv s="0">
    <fb>2349.9499999999998</fb>
    <v>6</v>
  </rv>
  <rv s="0">
    <fb>2467</fb>
    <v>6</v>
  </rv>
  <rv s="0">
    <fb>2426.1999999999998</fb>
    <v>6</v>
  </rv>
  <rv s="0">
    <fb>2247.0500000000002</fb>
    <v>6</v>
  </rv>
  <rv s="0">
    <fb>2230.35</fb>
    <v>6</v>
  </rv>
  <rv s="0">
    <fb>2302.9</fb>
    <v>6</v>
  </rv>
  <rv s="0">
    <fb>2286.9499999999998</fb>
    <v>6</v>
  </rv>
  <rv s="0">
    <fb>2271.3000000000002</fb>
    <v>6</v>
  </rv>
  <rv s="0">
    <fb>2294.3000000000002</fb>
    <v>6</v>
  </rv>
  <rv s="0">
    <fb>2298.85</fb>
    <v>6</v>
  </rv>
  <rv s="0">
    <fb>2363.35</fb>
    <v>6</v>
  </rv>
  <rv s="0">
    <fb>2361.3000000000002</fb>
    <v>6</v>
  </rv>
  <rv s="0">
    <fb>2344.65</fb>
    <v>6</v>
  </rv>
  <rv s="0">
    <fb>2354.25</fb>
    <v>6</v>
  </rv>
  <rv s="0">
    <fb>2352.9499999999998</fb>
    <v>6</v>
  </rv>
  <rv s="0">
    <fb>2352.1999999999998</fb>
    <v>6</v>
  </rv>
  <rv s="0">
    <fb>2294.4499999999998</fb>
    <v>6</v>
  </rv>
  <rv s="0">
    <fb>2289.75</fb>
    <v>6</v>
  </rv>
  <rv s="0">
    <fb>2126.0500000000002</fb>
    <v>6</v>
  </rv>
  <rv s="0">
    <fb>2152.65</fb>
    <v>6</v>
  </rv>
  <rv s="0">
    <fb>2155.15</fb>
    <v>6</v>
  </rv>
  <rv s="0">
    <fb>2159.5</fb>
    <v>6</v>
  </rv>
  <rv s="0">
    <fb>2105.6</fb>
    <v>6</v>
  </rv>
  <rv s="0">
    <fb>2086.4499999999998</fb>
    <v>6</v>
  </rv>
  <rv s="0">
    <fb>2119.4</fb>
    <v>6</v>
  </rv>
  <rv s="0">
    <fb>2151.4499999999998</fb>
    <v>6</v>
  </rv>
  <rv s="0">
    <fb>2219.6</fb>
    <v>6</v>
  </rv>
  <rv s="0">
    <fb>2309.3000000000002</fb>
    <v>6</v>
  </rv>
  <rv s="0">
    <fb>2252.25</fb>
    <v>6</v>
  </rv>
  <rv s="0">
    <fb>2285.9</fb>
    <v>6</v>
  </rv>
  <rv s="0">
    <fb>2334.5500000000002</fb>
    <v>6</v>
  </rv>
  <rv s="0">
    <fb>2319.25</fb>
    <v>6</v>
  </rv>
  <rv s="0">
    <fb>2352.9</fb>
    <v>6</v>
  </rv>
  <rv s="0">
    <fb>2319</fb>
    <v>6</v>
  </rv>
  <rv s="0">
    <fb>2324.9499999999998</fb>
    <v>6</v>
  </rv>
  <rv s="0">
    <fb>2345.5500000000002</fb>
    <v>6</v>
  </rv>
  <rv s="0">
    <fb>2274.1999999999998</fb>
    <v>6</v>
  </rv>
  <rv s="0">
    <fb>2186.4499999999998</fb>
    <v>6</v>
  </rv>
  <rv s="0">
    <fb>2277.25</fb>
    <v>6</v>
  </rv>
  <rv s="0">
    <fb>2327.4499999999998</fb>
    <v>6</v>
  </rv>
  <rv s="0">
    <fb>2317.1</fb>
    <v>6</v>
  </rv>
  <rv s="0">
    <fb>2310.35</fb>
    <v>6</v>
  </rv>
  <rv s="0">
    <fb>2348.8000000000002</fb>
    <v>6</v>
  </rv>
  <rv s="0">
    <fb>2442.35</fb>
    <v>6</v>
  </rv>
  <rv s="0">
    <fb>2469.1</fb>
    <v>6</v>
  </rv>
  <rv s="0">
    <fb>2440.4</fb>
    <v>6</v>
  </rv>
  <rv s="0">
    <fb>2490.1999999999998</fb>
    <v>6</v>
  </rv>
  <rv s="0">
    <fb>2530.15</fb>
    <v>6</v>
  </rv>
  <rv s="0">
    <fb>2513.5500000000002</fb>
    <v>6</v>
  </rv>
  <rv s="0">
    <fb>2524.6999999999998</fb>
    <v>6</v>
  </rv>
  <rv s="0">
    <fb>2534.15</fb>
    <v>6</v>
  </rv>
  <rv s="0">
    <fb>2533.4</fb>
    <v>6</v>
  </rv>
  <rv s="0">
    <fb>2595.6999999999998</fb>
    <v>6</v>
  </rv>
  <rv s="0">
    <fb>2574.6</fb>
    <v>6</v>
  </rv>
  <rv s="0">
    <fb>2634.4</fb>
    <v>6</v>
  </rv>
  <rv s="0">
    <fb>2656.85</fb>
    <v>6</v>
  </rv>
  <rv s="0">
    <fb>2659.85</fb>
    <v>6</v>
  </rv>
  <rv s="0">
    <fb>2659.9</fb>
    <v>6</v>
  </rv>
  <rv s="0">
    <fb>2590.5500000000002</fb>
    <v>6</v>
  </rv>
  <rv s="0">
    <fb>2567.75</fb>
    <v>6</v>
  </rv>
  <rv s="0">
    <fb>2651.65</fb>
    <v>6</v>
  </rv>
  <rv s="0">
    <fb>2500.9499999999998</fb>
    <v>6</v>
  </rv>
  <rv s="0">
    <fb>2363.6999999999998</fb>
    <v>6</v>
  </rv>
  <rv s="0">
    <fb>2216</fb>
    <v>6</v>
  </rv>
  <rv s="0">
    <fb>2126.9</fb>
    <v>6</v>
  </rv>
  <rv s="0">
    <fb>2221.6</fb>
    <v>6</v>
  </rv>
  <rv s="0">
    <fb>2231.5</fb>
    <v>6</v>
  </rv>
  <rv s="0">
    <fb>2264.3000000000002</fb>
    <v>6</v>
  </rv>
  <rv s="0">
    <fb>2362.4</fb>
    <v>6</v>
  </rv>
  <rv s="0">
    <fb>2338.75</fb>
    <v>6</v>
  </rv>
  <rv s="0">
    <fb>2365.35</fb>
    <v>6</v>
  </rv>
  <rv s="0">
    <fb>2349.35</fb>
    <v>6</v>
  </rv>
  <rv s="0">
    <fb>2320.6999999999998</fb>
    <v>6</v>
  </rv>
  <rv s="0">
    <fb>2307.25</fb>
    <v>6</v>
  </rv>
  <rv s="0">
    <fb>2211.85</fb>
    <v>6</v>
  </rv>
  <rv s="0">
    <fb>2063.35</fb>
    <v>6</v>
  </rv>
  <rv s="0">
    <fb>2137.85</fb>
    <v>6</v>
  </rv>
  <rv s="0">
    <fb>2114.9</fb>
    <v>6</v>
  </rv>
  <rv s="0">
    <fb>2085.4499999999998</fb>
    <v>6</v>
  </rv>
  <rv s="0">
    <fb>2061.9499999999998</fb>
    <v>6</v>
  </rv>
  <rv s="0">
    <fb>2004.8</fb>
    <v>6</v>
  </rv>
  <rv s="0">
    <fb>1978.55</fb>
    <v>6</v>
  </rv>
  <rv s="0">
    <fb>2014.4</fb>
    <v>6</v>
  </rv>
  <rv s="0">
    <fb>1855.35</fb>
    <v>6</v>
  </rv>
  <rv s="0">
    <fb>1996.55</fb>
    <v>6</v>
  </rv>
  <rv s="0">
    <fb>1999.05</fb>
    <v>6</v>
  </rv>
  <rv s="0">
    <fb>1941.65</fb>
    <v>6</v>
  </rv>
  <rv s="0">
    <fb>1974.9</fb>
    <v>6</v>
  </rv>
  <rv s="0">
    <fb>1913.7</fb>
    <v>6</v>
  </rv>
  <rv s="0">
    <fb>1830.65</fb>
    <v>6</v>
  </rv>
  <rv s="0">
    <fb>1888</fb>
    <v>6</v>
  </rv>
  <rv s="0">
    <fb>1974.65</fb>
    <v>6</v>
  </rv>
  <rv s="0">
    <fb>2012.15</fb>
    <v>6</v>
  </rv>
  <rv s="0">
    <fb>2050.65</fb>
    <v>6</v>
  </rv>
  <rv s="0">
    <fb>2207.65</fb>
    <v>6</v>
  </rv>
  <rv s="0">
    <fb>2200.25</fb>
    <v>6</v>
  </rv>
  <rv s="0">
    <fb>2222.85</fb>
    <v>6</v>
  </rv>
  <rv s="0">
    <fb>2228.9</fb>
    <v>6</v>
  </rv>
  <rv s="0">
    <fb>2269.8000000000002</fb>
    <v>6</v>
  </rv>
  <rv s="0">
    <fb>2255.4499999999998</fb>
    <v>6</v>
  </rv>
  <rv s="0">
    <fb>2220.5500000000002</fb>
    <v>6</v>
  </rv>
  <rv s="0">
    <fb>2240.35</fb>
    <v>6</v>
  </rv>
  <rv s="0">
    <fb>2228.35</fb>
    <v>6</v>
  </rv>
  <rv s="0">
    <fb>2174</fb>
    <v>6</v>
  </rv>
  <rv s="0">
    <fb>2216.5</fb>
    <v>6</v>
  </rv>
  <rv s="0">
    <fb>2243.75</fb>
    <v>6</v>
  </rv>
  <rv s="0">
    <fb>2300.4</fb>
    <v>6</v>
  </rv>
  <rv s="0">
    <fb>2313.6999999999998</fb>
    <v>6</v>
  </rv>
  <rv s="0">
    <fb>2326.5</fb>
    <v>6</v>
  </rv>
  <rv s="0">
    <fb>2329.35</fb>
    <v>6</v>
  </rv>
  <rv s="0">
    <fb>2326.0500000000002</fb>
    <v>6</v>
  </rv>
  <rv s="0">
    <fb>2361.8000000000002</fb>
    <v>6</v>
  </rv>
  <rv s="0">
    <fb>2287.6</fb>
    <v>6</v>
  </rv>
  <rv s="0">
    <fb>2258.25</fb>
    <v>6</v>
  </rv>
  <rv s="0">
    <fb>2297.4499999999998</fb>
    <v>6</v>
  </rv>
  <rv s="0">
    <fb>2269.1</fb>
    <v>6</v>
  </rv>
  <rv s="0">
    <fb>2211.4</fb>
    <v>6</v>
  </rv>
  <rv s="0">
    <fb>2219.75</fb>
    <v>6</v>
  </rv>
  <rv s="0">
    <fb>2290.85</fb>
    <v>6</v>
  </rv>
  <rv s="0">
    <fb>2278.35</fb>
    <v>6</v>
  </rv>
  <rv s="0">
    <fb>2256.6</fb>
    <v>6</v>
  </rv>
  <rv s="0">
    <fb>2283.9</fb>
    <v>6</v>
  </rv>
  <rv s="0">
    <fb>2256.1999999999998</fb>
    <v>6</v>
  </rv>
  <rv s="0">
    <fb>2282.4</fb>
    <v>6</v>
  </rv>
  <rv s="0">
    <fb>2326.6</fb>
    <v>6</v>
  </rv>
  <rv s="0">
    <fb>2298.3000000000002</fb>
    <v>6</v>
  </rv>
  <rv s="0">
    <fb>2288.0500000000002</fb>
    <v>6</v>
  </rv>
  <rv s="0">
    <fb>2160.5500000000002</fb>
    <v>6</v>
  </rv>
  <rv s="0">
    <fb>2028.6</fb>
    <v>6</v>
  </rv>
  <rv s="0">
    <fb>1998.1</fb>
    <v>6</v>
  </rv>
  <rv s="0">
    <fb>1935</fb>
    <v>6</v>
  </rv>
  <rv s="0">
    <fb>1970.05</fb>
    <v>6</v>
  </rv>
  <rv s="0">
    <fb>1918.8</fb>
    <v>6</v>
  </rv>
  <rv s="0">
    <fb>1983.4</fb>
    <v>6</v>
  </rv>
  <rv s="0">
    <fb>1977.8</fb>
    <v>6</v>
  </rv>
  <rv s="0">
    <fb>2052.0500000000002</fb>
    <v>6</v>
  </rv>
  <rv s="0">
    <fb>2036.1</fb>
    <v>6</v>
  </rv>
  <rv s="0">
    <fb>1981.75</fb>
    <v>6</v>
  </rv>
  <rv s="0">
    <fb>1964.85</fb>
    <v>6</v>
  </rv>
  <rv s="0">
    <fb>1941.4</fb>
    <v>6</v>
  </rv>
  <rv s="0">
    <fb>1954.4</fb>
    <v>6</v>
  </rv>
  <rv s="0">
    <fb>1845.65</fb>
    <v>6</v>
  </rv>
  <rv s="0">
    <fb>1843.75</fb>
    <v>6</v>
  </rv>
  <rv s="0">
    <fb>1896.25</fb>
    <v>6</v>
  </rv>
  <rv s="0">
    <fb>1986.2</fb>
    <v>6</v>
  </rv>
  <rv s="0">
    <fb>1997</fb>
    <v>6</v>
  </rv>
  <rv s="0">
    <fb>2012.8</fb>
    <v>6</v>
  </rv>
  <rv s="0">
    <fb>2045.8</fb>
    <v>6</v>
  </rv>
  <rv s="0">
    <fb>1958.1</fb>
    <v>6</v>
  </rv>
  <rv s="0">
    <fb>1903.45</fb>
    <v>6</v>
  </rv>
  <rv s="0">
    <fb>1889.9</fb>
    <v>6</v>
  </rv>
  <rv s="0">
    <fb>1798.45</fb>
    <v>6</v>
  </rv>
  <rv s="0">
    <fb>1785.15</fb>
    <v>6</v>
  </rv>
  <rv s="0">
    <fb>1853.4</fb>
    <v>6</v>
  </rv>
  <rv s="0">
    <fb>1816.65</fb>
    <v>6</v>
  </rv>
  <rv s="0">
    <fb>1852.15</fb>
    <v>6</v>
  </rv>
  <rv s="0">
    <fb>1841.8</fb>
    <v>6</v>
  </rv>
  <rv s="0">
    <fb>1846.65</fb>
    <v>6</v>
  </rv>
  <rv s="0">
    <fb>1753.65</fb>
    <v>6</v>
  </rv>
  <rv s="0">
    <fb>1780.45</fb>
    <v>6</v>
  </rv>
  <rv s="0">
    <fb>1780.2</fb>
    <v>6</v>
  </rv>
  <rv s="0">
    <fb>1797.75</fb>
    <v>6</v>
  </rv>
  <rv s="0">
    <fb>1814.25</fb>
    <v>6</v>
  </rv>
  <rv s="0">
    <fb>1795.95</fb>
    <v>6</v>
  </rv>
  <rv s="0">
    <fb>1795.05</fb>
    <v>6</v>
  </rv>
  <rv s="0">
    <fb>1736.4</fb>
    <v>6</v>
  </rv>
  <rv s="0">
    <fb>1722.95</fb>
    <v>6</v>
  </rv>
  <rv s="1">
    <v>https://www.bing.com/financeapi/forcetrigger?t=ahipnm&amp;q=XNSE%3aLALPATHLAB&amp;form=skydnc</v>
    <v>Learn more on Bing</v>
  </rv>
  <rv s="2">
    <v>en-IN</v>
    <v>ahipnm</v>
    <v>268435456</v>
    <v>1</v>
    <v>Powered by Refinitiv</v>
    <v>1</v>
    <v>DR. LAL PATHLABS Limited (XNSE:LALPATHLAB)</v>
    <v>3</v>
    <v>4</v>
    <v>Finance</v>
    <v>5</v>
    <v>4245.5</v>
    <v>1805.55</v>
    <v>0.61680000000000001</v>
    <v>-42.3</v>
    <v>-1.8890000000000001E-2</v>
    <v>INR</v>
    <v>Dr. Lal PathLabs Limited is engaged in providing diagnostic and related healthcare tests and services. The Company is also engaged in running laboratories for carrying out pathological investigations of various branches of biochemistry, hematology, histopathology, microbiology, electrophoresis, immuno-chemistry, and other pathological and radiological investigations. The Company offers a range of tests by condition, which includes allergy, diabetes, health checkups, viral infections, fever, heart diseases, hypertension, cancer, abortions, anemia, arthritis, breast cancer, diphtheria, disorder of the liver, disorders of bone, drugs of abuse, infertility, lymphoma, tuberculosis, ovarian cancer, osteoporosis, multiple sclerosis, muscular disorder and viral infections. The Company’s subsidiaries include Paliwal Diagnostics Private Limited, Paliwal Medicare Private Limited, Dr. Lal PathLabs Nepal Private Limited, Dr. Lal PathLabs Bangladesh Pvt. Ltd. and Dr. Lal Ventures Private Limited.</v>
    <v>4110</v>
    <v>National Stock Exchange of India</v>
    <v>XNSE</v>
    <v>XNSE</v>
    <v>12th Floor, Tower B, SAS Tower, Sector 38,, Medicity,, GURGAON, HARYANA, 122001 IN</v>
    <v>2237.8000000000002</v>
    <v>Healthcare Providers &amp; Services</v>
    <v>Stock</v>
    <v>44746.474421296298</v>
    <v>5880</v>
    <v>2185</v>
    <v>185340300000</v>
    <v>DR. LAL PATHLABS Limited</v>
    <v>DR. LAL PATHLABS Limited</v>
    <v>2237.8000000000002</v>
    <v>53.68</v>
    <v>2239.25</v>
    <v>2196.9499999999998</v>
    <v>82768910</v>
    <v>LALPATHLAB</v>
    <v>DR. LAL PATHLABS Limited (XNSE:LALPATHLAB)</v>
    <v>121020</v>
    <v>263710</v>
    <v>1995</v>
  </rv>
  <rv s="3">
    <v>5881</v>
  </rv>
  <rv s="0">
    <fb>3358.4</fb>
    <v>6</v>
  </rv>
  <rv s="0">
    <fb>3472.35</fb>
    <v>6</v>
  </rv>
  <rv s="0">
    <fb>3456.05</fb>
    <v>6</v>
  </rv>
  <rv s="0">
    <fb>3457.75</fb>
    <v>6</v>
  </rv>
  <rv s="0">
    <fb>3486.55</fb>
    <v>6</v>
  </rv>
  <rv s="0">
    <fb>3515.45</fb>
    <v>6</v>
  </rv>
  <rv s="0">
    <fb>3445.05</fb>
    <v>6</v>
  </rv>
  <rv s="0">
    <fb>3462.15</fb>
    <v>6</v>
  </rv>
  <rv s="0">
    <fb>3428.35</fb>
    <v>6</v>
  </rv>
  <rv s="0">
    <fb>3416.25</fb>
    <v>6</v>
  </rv>
  <rv s="0">
    <fb>3451.45</fb>
    <v>6</v>
  </rv>
  <rv s="0">
    <fb>3370.95</fb>
    <v>6</v>
  </rv>
  <rv s="0">
    <fb>3332.95</fb>
    <v>6</v>
  </rv>
  <rv s="0">
    <fb>3441.85</fb>
    <v>6</v>
  </rv>
  <rv s="0">
    <fb>3534.55</fb>
    <v>6</v>
  </rv>
  <rv s="0">
    <fb>3615</fb>
    <v>6</v>
  </rv>
  <rv s="0">
    <fb>3621.45</fb>
    <v>6</v>
  </rv>
  <rv s="0">
    <fb>3720.95</fb>
    <v>6</v>
  </rv>
  <rv s="0">
    <fb>3556.35</fb>
    <v>6</v>
  </rv>
  <rv s="0">
    <fb>3718.6</fb>
    <v>6</v>
  </rv>
  <rv s="0">
    <fb>3888.6</fb>
    <v>6</v>
  </rv>
  <rv s="0">
    <fb>3825.55</fb>
    <v>6</v>
  </rv>
  <rv s="0">
    <fb>3956.55</fb>
    <v>6</v>
  </rv>
  <rv s="0">
    <fb>3963.1</fb>
    <v>6</v>
  </rv>
  <rv s="0">
    <fb>3889.45</fb>
    <v>6</v>
  </rv>
  <rv s="0">
    <fb>3886.35</fb>
    <v>6</v>
  </rv>
  <rv s="0">
    <fb>3788.55</fb>
    <v>6</v>
  </rv>
  <rv s="0">
    <fb>3833.5</fb>
    <v>6</v>
  </rv>
  <rv s="0">
    <fb>3820.25</fb>
    <v>6</v>
  </rv>
  <rv s="0">
    <fb>3845.65</fb>
    <v>6</v>
  </rv>
  <rv s="0">
    <fb>3855.35</fb>
    <v>6</v>
  </rv>
  <rv s="0">
    <fb>4004.15</fb>
    <v>6</v>
  </rv>
  <rv s="0">
    <fb>3852.65</fb>
    <v>6</v>
  </rv>
  <rv s="0">
    <fb>3810.95</fb>
    <v>6</v>
  </rv>
  <rv s="0">
    <fb>3831.2</fb>
    <v>6</v>
  </rv>
  <rv s="0">
    <fb>3817.1</fb>
    <v>6</v>
  </rv>
  <rv s="0">
    <fb>3801.2</fb>
    <v>6</v>
  </rv>
  <rv s="0">
    <fb>3825.2</fb>
    <v>6</v>
  </rv>
  <rv s="0">
    <fb>3965.35</fb>
    <v>6</v>
  </rv>
  <rv s="0">
    <fb>4051.55</fb>
    <v>6</v>
  </rv>
  <rv s="0">
    <fb>4179.5</fb>
    <v>6</v>
  </rv>
  <rv s="0">
    <fb>4125</fb>
    <v>6</v>
  </rv>
  <rv s="0">
    <fb>4093.95</fb>
    <v>6</v>
  </rv>
  <rv s="0">
    <fb>4098.05</fb>
    <v>6</v>
  </rv>
  <rv s="0">
    <fb>4081.15</fb>
    <v>6</v>
  </rv>
  <rv s="0">
    <fb>4082.25</fb>
    <v>6</v>
  </rv>
  <rv s="0">
    <fb>4117.3999999999996</fb>
    <v>6</v>
  </rv>
  <rv s="0">
    <fb>4170.45</fb>
    <v>6</v>
  </rv>
  <rv s="0">
    <fb>4141.7</fb>
    <v>6</v>
  </rv>
  <rv s="0">
    <fb>4208.6000000000004</fb>
    <v>6</v>
  </rv>
  <rv s="0">
    <fb>4093.05</fb>
    <v>6</v>
  </rv>
  <rv s="0">
    <fb>3981.15</fb>
    <v>6</v>
  </rv>
  <rv s="0">
    <fb>3945.75</fb>
    <v>6</v>
  </rv>
  <rv s="0">
    <fb>3959.8</fb>
    <v>6</v>
  </rv>
  <rv s="0">
    <fb>3985.6</fb>
    <v>6</v>
  </rv>
  <rv s="0">
    <fb>4040.1</fb>
    <v>6</v>
  </rv>
  <rv s="0">
    <fb>3889.65</fb>
    <v>6</v>
  </rv>
  <rv s="0">
    <fb>3796.9</fb>
    <v>6</v>
  </rv>
  <rv s="0">
    <fb>3643.95</fb>
    <v>6</v>
  </rv>
  <rv s="0">
    <fb>3723.7</fb>
    <v>6</v>
  </rv>
  <rv s="0">
    <fb>3676.8</fb>
    <v>6</v>
  </rv>
  <rv s="0">
    <fb>3707.05</fb>
    <v>6</v>
  </rv>
  <rv s="0">
    <fb>3762.7</fb>
    <v>6</v>
  </rv>
  <rv s="0">
    <fb>3775.1</fb>
    <v>6</v>
  </rv>
  <rv s="0">
    <fb>3704.95</fb>
    <v>6</v>
  </rv>
  <rv s="0">
    <fb>3686.45</fb>
    <v>6</v>
  </rv>
  <rv s="0">
    <fb>3671.9</fb>
    <v>6</v>
  </rv>
  <rv s="0">
    <fb>3696.25</fb>
    <v>6</v>
  </rv>
  <rv s="0">
    <fb>3689.25</fb>
    <v>6</v>
  </rv>
  <rv s="0">
    <fb>3772.2</fb>
    <v>6</v>
  </rv>
  <rv s="0">
    <fb>3683.3</fb>
    <v>6</v>
  </rv>
  <rv s="0">
    <fb>3607.1</fb>
    <v>6</v>
  </rv>
  <rv s="0">
    <fb>3697</fb>
    <v>6</v>
  </rv>
  <rv s="0">
    <fb>3526.6</fb>
    <v>6</v>
  </rv>
  <rv s="0">
    <fb>3518.5</fb>
    <v>6</v>
  </rv>
  <rv s="0">
    <fb>3383.35</fb>
    <v>6</v>
  </rv>
  <rv s="0">
    <fb>3493.55</fb>
    <v>6</v>
  </rv>
  <rv s="0">
    <fb>3556.45</fb>
    <v>6</v>
  </rv>
  <rv s="0">
    <fb>3512.75</fb>
    <v>6</v>
  </rv>
  <rv s="0">
    <fb>3574.25</fb>
    <v>6</v>
  </rv>
  <rv s="0">
    <fb>3508.85</fb>
    <v>6</v>
  </rv>
  <rv s="0">
    <fb>3651</fb>
    <v>6</v>
  </rv>
  <rv s="0">
    <fb>3600.15</fb>
    <v>6</v>
  </rv>
  <rv s="0">
    <fb>3617.2</fb>
    <v>6</v>
  </rv>
  <rv s="0">
    <fb>3639.5</fb>
    <v>6</v>
  </rv>
  <rv s="0">
    <fb>3654.3</fb>
    <v>6</v>
  </rv>
  <rv s="0">
    <fb>3645.2</fb>
    <v>6</v>
  </rv>
  <rv s="0">
    <fb>3635.75</fb>
    <v>6</v>
  </rv>
  <rv s="0">
    <fb>3572</fb>
    <v>6</v>
  </rv>
  <rv s="0">
    <fb>3636</fb>
    <v>6</v>
  </rv>
  <rv s="0">
    <fb>3668.35</fb>
    <v>6</v>
  </rv>
  <rv s="0">
    <fb>3606.65</fb>
    <v>6</v>
  </rv>
  <rv s="0">
    <fb>3651.85</fb>
    <v>6</v>
  </rv>
  <rv s="0">
    <fb>3604.05</fb>
    <v>6</v>
  </rv>
  <rv s="0">
    <fb>3471.8</fb>
    <v>6</v>
  </rv>
  <rv s="0">
    <fb>3414.8</fb>
    <v>6</v>
  </rv>
  <rv s="0">
    <fb>3428.7</fb>
    <v>6</v>
  </rv>
  <rv s="0">
    <fb>3423.7</fb>
    <v>6</v>
  </rv>
  <rv s="0">
    <fb>3657.1</fb>
    <v>6</v>
  </rv>
  <rv s="0">
    <fb>3885.45</fb>
    <v>6</v>
  </rv>
  <rv s="0">
    <fb>3789.45</fb>
    <v>6</v>
  </rv>
  <rv s="0">
    <fb>3722.85</fb>
    <v>6</v>
  </rv>
  <rv s="0">
    <fb>3793.05</fb>
    <v>6</v>
  </rv>
  <rv s="0">
    <fb>3710</fb>
    <v>6</v>
  </rv>
  <rv s="0">
    <fb>3615.35</fb>
    <v>6</v>
  </rv>
  <rv s="0">
    <fb>3557.25</fb>
    <v>6</v>
  </rv>
  <rv s="0">
    <fb>3561.5</fb>
    <v>6</v>
  </rv>
  <rv s="0">
    <fb>3540.75</fb>
    <v>6</v>
  </rv>
  <rv s="0">
    <fb>3431.9</fb>
    <v>6</v>
  </rv>
  <rv s="0">
    <fb>3477.65</fb>
    <v>6</v>
  </rv>
  <rv s="0">
    <fb>3479.8</fb>
    <v>6</v>
  </rv>
  <rv s="0">
    <fb>3525.7</fb>
    <v>6</v>
  </rv>
  <rv s="0">
    <fb>3412.65</fb>
    <v>6</v>
  </rv>
  <rv s="0">
    <fb>3386.5</fb>
    <v>6</v>
  </rv>
  <rv s="0">
    <fb>3404.25</fb>
    <v>6</v>
  </rv>
  <rv s="0">
    <fb>3402.7</fb>
    <v>6</v>
  </rv>
  <rv s="0">
    <fb>3481.7</fb>
    <v>6</v>
  </rv>
  <rv s="0">
    <fb>3514.8</fb>
    <v>6</v>
  </rv>
  <rv s="0">
    <fb>3536.1</fb>
    <v>6</v>
  </rv>
  <rv s="0">
    <fb>3564.35</fb>
    <v>6</v>
  </rv>
  <rv s="0">
    <fb>3663</fb>
    <v>6</v>
  </rv>
  <rv s="0">
    <fb>3730.65</fb>
    <v>6</v>
  </rv>
  <rv s="0">
    <fb>3822.25</fb>
    <v>6</v>
  </rv>
  <rv s="0">
    <fb>3861.3</fb>
    <v>6</v>
  </rv>
  <rv s="0">
    <fb>3824.05</fb>
    <v>6</v>
  </rv>
  <rv s="0">
    <fb>3808.15</fb>
    <v>6</v>
  </rv>
  <rv s="0">
    <fb>3749.85</fb>
    <v>6</v>
  </rv>
  <rv s="0">
    <fb>3694.7</fb>
    <v>6</v>
  </rv>
  <rv s="0">
    <fb>3667.5</fb>
    <v>6</v>
  </rv>
  <rv s="0">
    <fb>3672.8</fb>
    <v>6</v>
  </rv>
  <rv s="0">
    <fb>3718</fb>
    <v>6</v>
  </rv>
  <rv s="0">
    <fb>3637.3</fb>
    <v>6</v>
  </rv>
  <rv s="0">
    <fb>3365.05</fb>
    <v>6</v>
  </rv>
  <rv s="0">
    <fb>3265.25</fb>
    <v>6</v>
  </rv>
  <rv s="0">
    <fb>3189.4</fb>
    <v>6</v>
  </rv>
  <rv s="0">
    <fb>3013.5</fb>
    <v>6</v>
  </rv>
  <rv s="0">
    <fb>2871.05</fb>
    <v>6</v>
  </rv>
  <rv s="0">
    <fb>2964.8</fb>
    <v>6</v>
  </rv>
  <rv s="0">
    <fb>2837.55</fb>
    <v>6</v>
  </rv>
  <rv s="0">
    <fb>2822.05</fb>
    <v>6</v>
  </rv>
  <rv s="0">
    <fb>2970.45</fb>
    <v>6</v>
  </rv>
  <rv s="0">
    <fb>2981.1</fb>
    <v>6</v>
  </rv>
  <rv s="0">
    <fb>3211.35</fb>
    <v>6</v>
  </rv>
  <rv s="0">
    <fb>3101.25</fb>
    <v>6</v>
  </rv>
  <rv s="0">
    <fb>3086.2</fb>
    <v>6</v>
  </rv>
  <rv s="0">
    <fb>3029.35</fb>
    <v>6</v>
  </rv>
  <rv s="0">
    <fb>2998.05</fb>
    <v>6</v>
  </rv>
  <rv s="0">
    <fb>2959.75</fb>
    <v>6</v>
  </rv>
  <rv s="0">
    <fb>2837.25</fb>
    <v>6</v>
  </rv>
  <rv s="0">
    <fb>2698.85</fb>
    <v>6</v>
  </rv>
  <rv s="0">
    <fb>2712.5</fb>
    <v>6</v>
  </rv>
  <rv s="0">
    <fb>2712.7</fb>
    <v>6</v>
  </rv>
  <rv s="0">
    <fb>2714.95</fb>
    <v>6</v>
  </rv>
  <rv s="0">
    <fb>2729.55</fb>
    <v>6</v>
  </rv>
  <rv s="0">
    <fb>2684.4</fb>
    <v>6</v>
  </rv>
  <rv s="0">
    <fb>2667.65</fb>
    <v>6</v>
  </rv>
  <rv s="0">
    <fb>2664.45</fb>
    <v>6</v>
  </rv>
  <rv s="0">
    <fb>2547.85</fb>
    <v>6</v>
  </rv>
  <rv s="0">
    <fb>2520.9499999999998</fb>
    <v>6</v>
  </rv>
  <rv s="0">
    <fb>2516.25</fb>
    <v>6</v>
  </rv>
  <rv s="0">
    <fb>2492.65</fb>
    <v>6</v>
  </rv>
  <rv s="0">
    <fb>2447.1999999999998</fb>
    <v>6</v>
  </rv>
  <rv s="0">
    <fb>2350.85</fb>
    <v>6</v>
  </rv>
  <rv s="0">
    <fb>2326</fb>
    <v>6</v>
  </rv>
  <rv s="0">
    <fb>2437.85</fb>
    <v>6</v>
  </rv>
  <rv s="0">
    <fb>2614.6999999999998</fb>
    <v>6</v>
  </rv>
  <rv s="0">
    <fb>2582.5</fb>
    <v>6</v>
  </rv>
  <rv s="0">
    <fb>2637.55</fb>
    <v>6</v>
  </rv>
  <rv s="0">
    <fb>2629.95</fb>
    <v>6</v>
  </rv>
  <rv s="0">
    <fb>2618.5500000000002</fb>
    <v>6</v>
  </rv>
  <rv s="0">
    <fb>2699.4</fb>
    <v>6</v>
  </rv>
  <rv s="0">
    <fb>2756.2</fb>
    <v>6</v>
  </rv>
  <rv s="0">
    <fb>2663.6</fb>
    <v>6</v>
  </rv>
  <rv s="0">
    <fb>2652.6</fb>
    <v>6</v>
  </rv>
  <rv s="0">
    <fb>2663.1</fb>
    <v>6</v>
  </rv>
  <rv s="0">
    <fb>2658.5</fb>
    <v>6</v>
  </rv>
  <rv s="0">
    <fb>2636.6</fb>
    <v>6</v>
  </rv>
  <rv s="0">
    <fb>2564.65</fb>
    <v>6</v>
  </rv>
  <rv s="0">
    <fb>2615.0500000000002</fb>
    <v>6</v>
  </rv>
  <rv s="0">
    <fb>2624.05</fb>
    <v>6</v>
  </rv>
  <rv s="0">
    <fb>2610.6999999999998</fb>
    <v>6</v>
  </rv>
  <rv s="0">
    <fb>2597.8000000000002</fb>
    <v>6</v>
  </rv>
  <rv s="0">
    <fb>2731.7</fb>
    <v>6</v>
  </rv>
  <rv s="0">
    <fb>2778.9</fb>
    <v>6</v>
  </rv>
  <rv s="0">
    <fb>2700</fb>
    <v>6</v>
  </rv>
  <rv s="0">
    <fb>2827.15</fb>
    <v>6</v>
  </rv>
  <rv s="0">
    <fb>2803.75</fb>
    <v>6</v>
  </rv>
  <rv s="0">
    <fb>2763.25</fb>
    <v>6</v>
  </rv>
  <rv s="0">
    <fb>2653.8</fb>
    <v>6</v>
  </rv>
  <rv s="0">
    <fb>2693.8</fb>
    <v>6</v>
  </rv>
  <rv s="0">
    <fb>2696.95</fb>
    <v>6</v>
  </rv>
  <rv s="0">
    <fb>2727.4</fb>
    <v>6</v>
  </rv>
  <rv s="0">
    <fb>2780.55</fb>
    <v>6</v>
  </rv>
  <rv s="0">
    <fb>2735.8</fb>
    <v>6</v>
  </rv>
  <rv s="0">
    <fb>2724.5</fb>
    <v>6</v>
  </rv>
  <rv s="0">
    <fb>2786.4</fb>
    <v>6</v>
  </rv>
  <rv s="0">
    <fb>2681.2</fb>
    <v>6</v>
  </rv>
  <rv s="0">
    <fb>2600</fb>
    <v>6</v>
  </rv>
  <rv s="0">
    <fb>2490.6</fb>
    <v>6</v>
  </rv>
  <rv s="0">
    <fb>2391.0500000000002</fb>
    <v>6</v>
  </rv>
  <rv s="0">
    <fb>2380.25</fb>
    <v>6</v>
  </rv>
  <rv s="0">
    <fb>2360.9</fb>
    <v>6</v>
  </rv>
  <rv s="0">
    <fb>2316.4499999999998</fb>
    <v>6</v>
  </rv>
  <rv s="0">
    <fb>2283.85</fb>
    <v>6</v>
  </rv>
  <rv s="0">
    <fb>2300.9</fb>
    <v>6</v>
  </rv>
  <rv s="0">
    <fb>2285.25</fb>
    <v>6</v>
  </rv>
  <rv s="0">
    <fb>2206.35</fb>
    <v>6</v>
  </rv>
  <rv s="0">
    <fb>2051.9499999999998</fb>
    <v>6</v>
  </rv>
  <rv s="0">
    <fb>1919.1</fb>
    <v>6</v>
  </rv>
  <rv s="0">
    <fb>1963.25</fb>
    <v>6</v>
  </rv>
  <rv s="0">
    <fb>1980.15</fb>
    <v>6</v>
  </rv>
  <rv s="0">
    <fb>1966.95</fb>
    <v>6</v>
  </rv>
  <rv s="0">
    <fb>1835.95</fb>
    <v>6</v>
  </rv>
  <rv s="0">
    <fb>2010.2</fb>
    <v>6</v>
  </rv>
  <rv s="0">
    <fb>2204.5</fb>
    <v>6</v>
  </rv>
  <rv s="0">
    <fb>2096.3000000000002</fb>
    <v>6</v>
  </rv>
  <rv s="0">
    <fb>2084.6999999999998</fb>
    <v>6</v>
  </rv>
  <rv s="0">
    <fb>2134.5500000000002</fb>
    <v>6</v>
  </rv>
  <rv s="0">
    <fb>2143.4</fb>
    <v>6</v>
  </rv>
  <rv s="0">
    <fb>2144.6</fb>
    <v>6</v>
  </rv>
  <rv s="0">
    <fb>2177.25</fb>
    <v>6</v>
  </rv>
  <rv s="0">
    <fb>2116.1</fb>
    <v>6</v>
  </rv>
  <rv s="0">
    <fb>2125.9499999999998</fb>
    <v>6</v>
  </rv>
  <rv s="0">
    <fb>2130.5500000000002</fb>
    <v>6</v>
  </rv>
  <rv s="0">
    <fb>2077.4</fb>
    <v>6</v>
  </rv>
  <rv s="0">
    <fb>2056.25</fb>
    <v>6</v>
  </rv>
  <rv s="0">
    <fb>2038.6</fb>
    <v>6</v>
  </rv>
  <rv s="0">
    <fb>2034.35</fb>
    <v>6</v>
  </rv>
  <rv s="0">
    <fb>2021.7</fb>
    <v>6</v>
  </rv>
  <rv s="0">
    <fb>1975</fb>
    <v>6</v>
  </rv>
  <rv s="0">
    <fb>1995.75</fb>
    <v>6</v>
  </rv>
  <rv s="0">
    <fb>2015</fb>
    <v>6</v>
  </rv>
  <rv s="0">
    <fb>1972.85</fb>
    <v>6</v>
  </rv>
  <rv s="0">
    <fb>1995.8</fb>
    <v>6</v>
  </rv>
  <rv s="0">
    <fb>2030.85</fb>
    <v>6</v>
  </rv>
  <rv s="0">
    <fb>2108.6</fb>
    <v>6</v>
  </rv>
  <rv s="0">
    <fb>2170.5500000000002</fb>
    <v>6</v>
  </rv>
  <rv s="0">
    <fb>2181.9</fb>
    <v>6</v>
  </rv>
  <rv s="0">
    <fb>2160.4</fb>
    <v>6</v>
  </rv>
  <rv s="0">
    <fb>2239.25</fb>
    <v>6</v>
  </rv>
  <rv s="1">
    <v>https://www.bing.com/financeapi/forcetrigger?t=ahhmp2&amp;q=XNSE%3aECLERX&amp;form=skydnc</v>
    <v>Learn more on Bing</v>
  </rv>
  <rv s="2">
    <v>en-IN</v>
    <v>ahhmp2</v>
    <v>268435456</v>
    <v>1</v>
    <v>Powered by Refinitiv</v>
    <v>1</v>
    <v>ECLERX SERVICES LIMITED (XNSE:ECLERX)</v>
    <v>3</v>
    <v>4</v>
    <v>Finance</v>
    <v>5</v>
    <v>2970</v>
    <v>1750</v>
    <v>1.2435</v>
    <v>2.15</v>
    <v>1.129E-3</v>
    <v>INR</v>
    <v>eClerx Services Limited is an India-based company, which is engaged in providing critical business operations services to global clients, including financial services companies, cable and telecommunications, retail, fashion, media and entertainment, manufacturing, travel and leisure, software, and high-tech. The Company provides business process management, change management, data-driven insights, advanced analytics and smart automation. The Company operates through three divisions: eClerx Customer Operations, eClerx Digital and eClerx Markets. eClerx Customer Operations division is engaged in providing operational service and process throughout the customer journey. The division creates solutions and services, utilizing its domain knowledge. eClerx Digital division is involved in the production, e-commerce/Web operations, and analytics and insights services. eClerx Markets division offers consulting, technological innovation and process management solutions.</v>
    <v>13469</v>
    <v>National Stock Exchange of India</v>
    <v>XNSE</v>
    <v>XNSE</v>
    <v>4th Floor, Express Tower, Nariman Point, MUMBAI, MAHARASHTRA, 400021 IN</v>
    <v>1937.85</v>
    <v>Professional &amp; Commercial Services</v>
    <v>Stock</v>
    <v>44746.474421296298</v>
    <v>6123</v>
    <v>1900</v>
    <v>63051350000</v>
    <v>ECLERX SERVICES LIMITED</v>
    <v>ECLERX SERVICES LIMITED</v>
    <v>1929</v>
    <v>15.37</v>
    <v>1904.9</v>
    <v>1907.05</v>
    <v>33099560</v>
    <v>ECLERX</v>
    <v>ECLERX SERVICES LIMITED (XNSE:ECLERX)</v>
    <v>30371</v>
    <v>33450</v>
    <v>2000</v>
  </rv>
  <rv s="3">
    <v>6124</v>
  </rv>
  <rv s="0">
    <fb>2124.1</fb>
    <v>6</v>
  </rv>
  <rv s="0">
    <fb>2101</fb>
    <v>6</v>
  </rv>
  <rv s="0">
    <fb>2100.75</fb>
    <v>6</v>
  </rv>
  <rv s="0">
    <fb>2141.9</fb>
    <v>6</v>
  </rv>
  <rv s="0">
    <fb>2107.6</fb>
    <v>6</v>
  </rv>
  <rv s="0">
    <fb>2102.75</fb>
    <v>6</v>
  </rv>
  <rv s="0">
    <fb>2082.5</fb>
    <v>6</v>
  </rv>
  <rv s="0">
    <fb>2136.15</fb>
    <v>6</v>
  </rv>
  <rv s="0">
    <fb>2238.1999999999998</fb>
    <v>6</v>
  </rv>
  <rv s="0">
    <fb>2229</fb>
    <v>6</v>
  </rv>
  <rv s="0">
    <fb>2252.1999999999998</fb>
    <v>6</v>
  </rv>
  <rv s="0">
    <fb>2221.1</fb>
    <v>6</v>
  </rv>
  <rv s="0">
    <fb>2212.4</fb>
    <v>6</v>
  </rv>
  <rv s="0">
    <fb>2170.15</fb>
    <v>6</v>
  </rv>
  <rv s="0">
    <fb>2108.1</fb>
    <v>6</v>
  </rv>
  <rv s="0">
    <fb>2122.85</fb>
    <v>6</v>
  </rv>
  <rv s="0">
    <fb>2093.25</fb>
    <v>6</v>
  </rv>
  <rv s="0">
    <fb>2182.5</fb>
    <v>6</v>
  </rv>
  <rv s="0">
    <fb>2245.25</fb>
    <v>6</v>
  </rv>
  <rv s="0">
    <fb>2309.15</fb>
    <v>6</v>
  </rv>
  <rv s="0">
    <fb>2218.25</fb>
    <v>6</v>
  </rv>
  <rv s="0">
    <fb>2134.1999999999998</fb>
    <v>6</v>
  </rv>
  <rv s="0">
    <fb>2117.1999999999998</fb>
    <v>6</v>
  </rv>
  <rv s="0">
    <fb>2092.8000000000002</fb>
    <v>6</v>
  </rv>
  <rv s="0">
    <fb>2096.9499999999998</fb>
    <v>6</v>
  </rv>
  <rv s="0">
    <fb>2050.3000000000002</fb>
    <v>6</v>
  </rv>
  <rv s="0">
    <fb>2120.15</fb>
    <v>6</v>
  </rv>
  <rv s="0">
    <fb>2170.4</fb>
    <v>6</v>
  </rv>
  <rv s="0">
    <fb>2278.9</fb>
    <v>6</v>
  </rv>
  <rv s="0">
    <fb>2329.75</fb>
    <v>6</v>
  </rv>
  <rv s="0">
    <fb>2318.6</fb>
    <v>6</v>
  </rv>
  <rv s="0">
    <fb>2257.15</fb>
    <v>6</v>
  </rv>
  <rv s="0">
    <fb>2159.4</fb>
    <v>6</v>
  </rv>
  <rv s="0">
    <fb>2261.15</fb>
    <v>6</v>
  </rv>
  <rv s="0">
    <fb>2214</fb>
    <v>6</v>
  </rv>
  <rv s="0">
    <fb>2254.5</fb>
    <v>6</v>
  </rv>
  <rv s="0">
    <fb>2257.6999999999998</fb>
    <v>6</v>
  </rv>
  <rv s="0">
    <fb>2249.6</fb>
    <v>6</v>
  </rv>
  <rv s="0">
    <fb>2263.9499999999998</fb>
    <v>6</v>
  </rv>
  <rv s="0">
    <fb>2199.15</fb>
    <v>6</v>
  </rv>
  <rv s="0">
    <fb>2195.4499999999998</fb>
    <v>6</v>
  </rv>
  <rv s="0">
    <fb>2239.9499999999998</fb>
    <v>6</v>
  </rv>
  <rv s="0">
    <fb>2209.5</fb>
    <v>6</v>
  </rv>
  <rv s="0">
    <fb>2181.35</fb>
    <v>6</v>
  </rv>
  <rv s="0">
    <fb>2203.0500000000002</fb>
    <v>6</v>
  </rv>
  <rv s="0">
    <fb>2201.85</fb>
    <v>6</v>
  </rv>
  <rv s="0">
    <fb>2193.85</fb>
    <v>6</v>
  </rv>
  <rv s="0">
    <fb>2238.1</fb>
    <v>6</v>
  </rv>
  <rv s="0">
    <fb>2348.85</fb>
    <v>6</v>
  </rv>
  <rv s="0">
    <fb>2327.25</fb>
    <v>6</v>
  </rv>
  <rv s="0">
    <fb>2410.6</fb>
    <v>6</v>
  </rv>
  <rv s="0">
    <fb>2312.9</fb>
    <v>6</v>
  </rv>
  <rv s="0">
    <fb>2288.9</fb>
    <v>6</v>
  </rv>
  <rv s="0">
    <fb>2287.85</fb>
    <v>6</v>
  </rv>
  <rv s="0">
    <fb>2292.15</fb>
    <v>6</v>
  </rv>
  <rv s="0">
    <fb>2280.75</fb>
    <v>6</v>
  </rv>
  <rv s="0">
    <fb>2273.8000000000002</fb>
    <v>6</v>
  </rv>
  <rv s="0">
    <fb>2258</fb>
    <v>6</v>
  </rv>
  <rv s="0">
    <fb>2195.6999999999998</fb>
    <v>6</v>
  </rv>
  <rv s="0">
    <fb>2164.0500000000002</fb>
    <v>6</v>
  </rv>
  <rv s="0">
    <fb>2212.8000000000002</fb>
    <v>6</v>
  </rv>
  <rv s="0">
    <fb>2236.6</fb>
    <v>6</v>
  </rv>
  <rv s="0">
    <fb>2217.1</fb>
    <v>6</v>
  </rv>
  <rv s="0">
    <fb>2189.5</fb>
    <v>6</v>
  </rv>
  <rv s="0">
    <fb>2261.35</fb>
    <v>6</v>
  </rv>
  <rv s="0">
    <fb>2330.75</fb>
    <v>6</v>
  </rv>
  <rv s="0">
    <fb>2271.65</fb>
    <v>6</v>
  </rv>
  <rv s="0">
    <fb>2247</fb>
    <v>6</v>
  </rv>
  <rv s="0">
    <fb>2300.1</fb>
    <v>6</v>
  </rv>
  <rv s="0">
    <fb>2274.65</fb>
    <v>6</v>
  </rv>
  <rv s="0">
    <fb>2236.4</fb>
    <v>6</v>
  </rv>
  <rv s="0">
    <fb>2194.5</fb>
    <v>6</v>
  </rv>
  <rv s="0">
    <fb>2049.8000000000002</fb>
    <v>6</v>
  </rv>
  <rv s="0">
    <fb>2049.3000000000002</fb>
    <v>6</v>
  </rv>
  <rv s="0">
    <fb>1960.3</fb>
    <v>6</v>
  </rv>
  <rv s="0">
    <fb>2035.5</fb>
    <v>6</v>
  </rv>
  <rv s="0">
    <fb>2213.1</fb>
    <v>6</v>
  </rv>
  <rv s="0">
    <fb>2189.4499999999998</fb>
    <v>6</v>
  </rv>
  <rv s="0">
    <fb>2180.5</fb>
    <v>6</v>
  </rv>
  <rv s="0">
    <fb>2187.1999999999998</fb>
    <v>6</v>
  </rv>
  <rv s="0">
    <fb>2146.8000000000002</fb>
    <v>6</v>
  </rv>
  <rv s="0">
    <fb>2342.65</fb>
    <v>6</v>
  </rv>
  <rv s="0">
    <fb>2383.6999999999998</fb>
    <v>6</v>
  </rv>
  <rv s="0">
    <fb>2361.1</fb>
    <v>6</v>
  </rv>
  <rv s="0">
    <fb>2379.6</fb>
    <v>6</v>
  </rv>
  <rv s="0">
    <fb>2373.4499999999998</fb>
    <v>6</v>
  </rv>
  <rv s="0">
    <fb>2367.25</fb>
    <v>6</v>
  </rv>
  <rv s="0">
    <fb>2466.1999999999998</fb>
    <v>6</v>
  </rv>
  <rv s="0">
    <fb>2487.4</fb>
    <v>6</v>
  </rv>
  <rv s="0">
    <fb>2409.25</fb>
    <v>6</v>
  </rv>
  <rv s="0">
    <fb>2402.8000000000002</fb>
    <v>6</v>
  </rv>
  <rv s="0">
    <fb>2329</fb>
    <v>6</v>
  </rv>
  <rv s="0">
    <fb>2297.9</fb>
    <v>6</v>
  </rv>
  <rv s="0">
    <fb>2295.1999999999998</fb>
    <v>6</v>
  </rv>
  <rv s="0">
    <fb>2332.1</fb>
    <v>6</v>
  </rv>
  <rv s="0">
    <fb>2305.65</fb>
    <v>6</v>
  </rv>
  <rv s="0">
    <fb>2158.3000000000002</fb>
    <v>6</v>
  </rv>
  <rv s="0">
    <fb>2188.3000000000002</fb>
    <v>6</v>
  </rv>
  <rv s="0">
    <fb>2142.75</fb>
    <v>6</v>
  </rv>
  <rv s="0">
    <fb>2129.5</fb>
    <v>6</v>
  </rv>
  <rv s="0">
    <fb>2085.6999999999998</fb>
    <v>6</v>
  </rv>
  <rv s="0">
    <fb>2120.9499999999998</fb>
    <v>6</v>
  </rv>
  <rv s="0">
    <fb>2108.9</fb>
    <v>6</v>
  </rv>
  <rv s="0">
    <fb>2196.5500000000002</fb>
    <v>6</v>
  </rv>
  <rv s="0">
    <fb>2156.1999999999998</fb>
    <v>6</v>
  </rv>
  <rv s="0">
    <fb>2139.1</fb>
    <v>6</v>
  </rv>
  <rv s="0">
    <fb>2217.15</fb>
    <v>6</v>
  </rv>
  <rv s="0">
    <fb>2231.85</fb>
    <v>6</v>
  </rv>
  <rv s="0">
    <fb>2261.85</fb>
    <v>6</v>
  </rv>
  <rv s="0">
    <fb>2235.3000000000002</fb>
    <v>6</v>
  </rv>
  <rv s="0">
    <fb>2252.75</fb>
    <v>6</v>
  </rv>
  <rv s="0">
    <fb>2299.25</fb>
    <v>6</v>
  </rv>
  <rv s="0">
    <fb>2291.4499999999998</fb>
    <v>6</v>
  </rv>
  <rv s="0">
    <fb>2359.0500000000002</fb>
    <v>6</v>
  </rv>
  <rv s="0">
    <fb>2369.3000000000002</fb>
    <v>6</v>
  </rv>
  <rv s="0">
    <fb>2491.35</fb>
    <v>6</v>
  </rv>
  <rv s="0">
    <fb>2428.75</fb>
    <v>6</v>
  </rv>
  <rv s="0">
    <fb>2437.0500000000002</fb>
    <v>6</v>
  </rv>
  <rv s="0">
    <fb>2612.0500000000002</fb>
    <v>6</v>
  </rv>
  <rv s="0">
    <fb>2787.35</fb>
    <v>6</v>
  </rv>
  <rv s="0">
    <fb>2780.4</fb>
    <v>6</v>
  </rv>
  <rv s="0">
    <fb>2814.65</fb>
    <v>6</v>
  </rv>
  <rv s="0">
    <fb>2765.85</fb>
    <v>6</v>
  </rv>
  <rv s="0">
    <fb>2708.35</fb>
    <v>6</v>
  </rv>
  <rv s="0">
    <fb>2783.25</fb>
    <v>6</v>
  </rv>
  <rv s="0">
    <fb>2833.2</fb>
    <v>6</v>
  </rv>
  <rv s="0">
    <fb>2846.95</fb>
    <v>6</v>
  </rv>
  <rv s="0">
    <fb>2912.25</fb>
    <v>6</v>
  </rv>
  <rv s="0">
    <fb>2850.75</fb>
    <v>6</v>
  </rv>
  <rv s="0">
    <fb>2904.85</fb>
    <v>6</v>
  </rv>
  <rv s="0">
    <fb>2817.3</fb>
    <v>6</v>
  </rv>
  <rv s="0">
    <fb>2777.3</fb>
    <v>6</v>
  </rv>
  <rv s="0">
    <fb>2698.95</fb>
    <v>6</v>
  </rv>
  <rv s="0">
    <fb>2563.35</fb>
    <v>6</v>
  </rv>
  <rv s="0">
    <fb>2412.9499999999998</fb>
    <v>6</v>
  </rv>
  <rv s="0">
    <fb>2479.15</fb>
    <v>6</v>
  </rv>
  <rv s="0">
    <fb>2374.1</fb>
    <v>6</v>
  </rv>
  <rv s="0">
    <fb>2316.6999999999998</fb>
    <v>6</v>
  </rv>
  <rv s="0">
    <fb>2351.85</fb>
    <v>6</v>
  </rv>
  <rv s="0">
    <fb>2449.9499999999998</fb>
    <v>6</v>
  </rv>
  <rv s="0">
    <fb>2491.9</fb>
    <v>6</v>
  </rv>
  <rv s="0">
    <fb>2442.4</fb>
    <v>6</v>
  </rv>
  <rv s="0">
    <fb>2453.25</fb>
    <v>6</v>
  </rv>
  <rv s="0">
    <fb>2445.75</fb>
    <v>6</v>
  </rv>
  <rv s="0">
    <fb>2364.6</fb>
    <v>6</v>
  </rv>
  <rv s="0">
    <fb>2333.75</fb>
    <v>6</v>
  </rv>
  <rv s="0">
    <fb>2364.75</fb>
    <v>6</v>
  </rv>
  <rv s="0">
    <fb>2373.6</fb>
    <v>6</v>
  </rv>
  <rv s="0">
    <fb>2295.9499999999998</fb>
    <v>6</v>
  </rv>
  <rv s="0">
    <fb>2354.75</fb>
    <v>6</v>
  </rv>
  <rv s="0">
    <fb>2331.0500000000002</fb>
    <v>6</v>
  </rv>
  <rv s="0">
    <fb>2255.5</fb>
    <v>6</v>
  </rv>
  <rv s="0">
    <fb>2211.5500000000002</fb>
    <v>6</v>
  </rv>
  <rv s="0">
    <fb>2138</fb>
    <v>6</v>
  </rv>
  <rv s="0">
    <fb>2106.4</fb>
    <v>6</v>
  </rv>
  <rv s="0">
    <fb>2217.0500000000002</fb>
    <v>6</v>
  </rv>
  <rv s="0">
    <fb>2133.35</fb>
    <v>6</v>
  </rv>
  <rv s="0">
    <fb>2190.5</fb>
    <v>6</v>
  </rv>
  <rv s="0">
    <fb>2150.8000000000002</fb>
    <v>6</v>
  </rv>
  <rv s="0">
    <fb>2130.1</fb>
    <v>6</v>
  </rv>
  <rv s="0">
    <fb>2173.4499999999998</fb>
    <v>6</v>
  </rv>
  <rv s="0">
    <fb>2241.75</fb>
    <v>6</v>
  </rv>
  <rv s="0">
    <fb>2325.65</fb>
    <v>6</v>
  </rv>
  <rv s="0">
    <fb>2404.25</fb>
    <v>6</v>
  </rv>
  <rv s="0">
    <fb>2477.65</fb>
    <v>6</v>
  </rv>
  <rv s="0">
    <fb>2457.15</fb>
    <v>6</v>
  </rv>
  <rv s="0">
    <fb>2509.4499999999998</fb>
    <v>6</v>
  </rv>
  <rv s="0">
    <fb>2454.25</fb>
    <v>6</v>
  </rv>
  <rv s="0">
    <fb>2441.65</fb>
    <v>6</v>
  </rv>
  <rv s="0">
    <fb>2417.9499999999998</fb>
    <v>6</v>
  </rv>
  <rv s="0">
    <fb>2330.0500000000002</fb>
    <v>6</v>
  </rv>
  <rv s="0">
    <fb>2306.5</fb>
    <v>6</v>
  </rv>
  <rv s="0">
    <fb>2366.5500000000002</fb>
    <v>6</v>
  </rv>
  <rv s="0">
    <fb>2360.1</fb>
    <v>6</v>
  </rv>
  <rv s="0">
    <fb>2349.8000000000002</fb>
    <v>6</v>
  </rv>
  <rv s="0">
    <fb>2300.1999999999998</fb>
    <v>6</v>
  </rv>
  <rv s="0">
    <fb>2247.9</fb>
    <v>6</v>
  </rv>
  <rv s="0">
    <fb>2309.6999999999998</fb>
    <v>6</v>
  </rv>
  <rv s="0">
    <fb>2329.1</fb>
    <v>6</v>
  </rv>
  <rv s="0">
    <fb>2371.1999999999998</fb>
    <v>6</v>
  </rv>
  <rv s="0">
    <fb>2357.0500000000002</fb>
    <v>6</v>
  </rv>
  <rv s="0">
    <fb>2385.1</fb>
    <v>6</v>
  </rv>
  <rv s="0">
    <fb>2416.4499999999998</fb>
    <v>6</v>
  </rv>
  <rv s="0">
    <fb>2493.15</fb>
    <v>6</v>
  </rv>
  <rv s="0">
    <fb>2490.25</fb>
    <v>6</v>
  </rv>
  <rv s="0">
    <fb>2518.0500000000002</fb>
    <v>6</v>
  </rv>
  <rv s="0">
    <fb>2438.75</fb>
    <v>6</v>
  </rv>
  <rv s="0">
    <fb>2360.6</fb>
    <v>6</v>
  </rv>
  <rv s="0">
    <fb>2404.1</fb>
    <v>6</v>
  </rv>
  <rv s="0">
    <fb>2368.25</fb>
    <v>6</v>
  </rv>
  <rv s="0">
    <fb>2425.9499999999998</fb>
    <v>6</v>
  </rv>
  <rv s="0">
    <fb>2427.5</fb>
    <v>6</v>
  </rv>
  <rv s="0">
    <fb>2433.1999999999998</fb>
    <v>6</v>
  </rv>
  <rv s="0">
    <fb>2361.15</fb>
    <v>6</v>
  </rv>
  <rv s="0">
    <fb>2335.25</fb>
    <v>6</v>
  </rv>
  <rv s="0">
    <fb>2380.5</fb>
    <v>6</v>
  </rv>
  <rv s="0">
    <fb>2370.5500000000002</fb>
    <v>6</v>
  </rv>
  <rv s="0">
    <fb>2432.5500000000002</fb>
    <v>6</v>
  </rv>
  <rv s="0">
    <fb>2407.9</fb>
    <v>6</v>
  </rv>
  <rv s="0">
    <fb>2358</fb>
    <v>6</v>
  </rv>
  <rv s="0">
    <fb>2283.6999999999998</fb>
    <v>6</v>
  </rv>
  <rv s="0">
    <fb>2315.0500000000002</fb>
    <v>6</v>
  </rv>
  <rv s="0">
    <fb>2187.1</fb>
    <v>6</v>
  </rv>
  <rv s="0">
    <fb>2126.65</fb>
    <v>6</v>
  </rv>
  <rv s="0">
    <fb>2099.85</fb>
    <v>6</v>
  </rv>
  <rv s="0">
    <fb>2105.65</fb>
    <v>6</v>
  </rv>
  <rv s="0">
    <fb>2122.6</fb>
    <v>6</v>
  </rv>
  <rv s="0">
    <fb>2188.1999999999998</fb>
    <v>6</v>
  </rv>
  <rv s="0">
    <fb>2234.1</fb>
    <v>6</v>
  </rv>
  <rv s="0">
    <fb>2171.4499999999998</fb>
    <v>6</v>
  </rv>
  <rv s="0">
    <fb>2136.1999999999998</fb>
    <v>6</v>
  </rv>
  <rv s="0">
    <fb>2193.1</fb>
    <v>6</v>
  </rv>
  <rv s="0">
    <fb>2173.75</fb>
    <v>6</v>
  </rv>
  <rv s="0">
    <fb>2210.75</fb>
    <v>6</v>
  </rv>
  <rv s="0">
    <fb>2091.1999999999998</fb>
    <v>6</v>
  </rv>
  <rv s="0">
    <fb>2037.75</fb>
    <v>6</v>
  </rv>
  <rv s="0">
    <fb>2054.6999999999998</fb>
    <v>6</v>
  </rv>
  <rv s="0">
    <fb>2117.4</fb>
    <v>6</v>
  </rv>
  <rv s="0">
    <fb>2032.7</fb>
    <v>6</v>
  </rv>
  <rv s="0">
    <fb>2133.6</fb>
    <v>6</v>
  </rv>
  <rv s="0">
    <fb>2109.8000000000002</fb>
    <v>6</v>
  </rv>
  <rv s="0">
    <fb>2129.75</fb>
    <v>6</v>
  </rv>
  <rv s="0">
    <fb>2109.65</fb>
    <v>6</v>
  </rv>
  <rv s="0">
    <fb>2101.25</fb>
    <v>6</v>
  </rv>
  <rv s="0">
    <fb>2116.9499999999998</fb>
    <v>6</v>
  </rv>
  <rv s="0">
    <fb>2124.1999999999998</fb>
    <v>6</v>
  </rv>
  <rv s="0">
    <fb>2118.9</fb>
    <v>6</v>
  </rv>
  <rv s="0">
    <fb>2055.75</fb>
    <v>6</v>
  </rv>
  <rv s="0">
    <fb>2044.7</fb>
    <v>6</v>
  </rv>
  <rv s="0">
    <fb>2075.5</fb>
    <v>6</v>
  </rv>
  <rv s="0">
    <fb>1917.05</fb>
    <v>6</v>
  </rv>
  <rv s="0">
    <fb>1881.3</fb>
    <v>6</v>
  </rv>
  <rv s="0">
    <fb>1881.4</fb>
    <v>6</v>
  </rv>
  <rv s="0">
    <fb>1878.25</fb>
    <v>6</v>
  </rv>
  <rv s="0">
    <fb>1884.55</fb>
    <v>6</v>
  </rv>
  <rv s="0">
    <fb>1914.35</fb>
    <v>6</v>
  </rv>
  <rv s="0">
    <fb>1923.45</fb>
    <v>6</v>
  </rv>
  <rv s="0">
    <fb>1993.15</fb>
    <v>6</v>
  </rv>
  <rv s="0">
    <fb>1933.45</fb>
    <v>6</v>
  </rv>
  <rv s="0">
    <fb>1923.55</fb>
    <v>6</v>
  </rv>
  <rv s="0">
    <fb>1920.25</fb>
    <v>6</v>
  </rv>
  <rv s="0">
    <fb>1904.9</fb>
    <v>6</v>
  </rv>
  <rv s="1">
    <v>https://www.bing.com/financeapi/forcetrigger?t=ahi1kr&amp;q=XNSE%3aGUJALKALI&amp;form=skydnc</v>
    <v>Learn more on Bing</v>
  </rv>
  <rv s="2">
    <v>en-IN</v>
    <v>ahi1kr</v>
    <v>268435456</v>
    <v>1</v>
    <v>Powered by Refinitiv</v>
    <v>1</v>
    <v>GUJARAT ALKALIES AND CHEMICALS LIMITED (XNSE:GUJALKALI)</v>
    <v>3</v>
    <v>4</v>
    <v>Finance</v>
    <v>5</v>
    <v>1044.7</v>
    <v>401</v>
    <v>1.6025</v>
    <v>7.15</v>
    <v>1.038E-2</v>
    <v>INR</v>
    <v>Gujarat Alkalies and Chemicals Limited is a chemical manufacturing company. The Company is engaged in manufacturing various chemical products, such as Caustic Soda Lye, Caustic Soda Flakes, Caustic Soda Prills, Chloromethanes, Caustic Potash Flakes, Potassium Hydroxide, Potassium Carbonate, Chlorine Gas/Liquid, Hydrochloric Acid, Phosphoric Acid, Hydrogen Peroxide, Aluminum Chloride, Poly Aluminum Chloride, Chlorinated Paraffin Wax, Sodium Chlorate and Anhydrous Aluminum Chloride. Its products are used by various industries, which includes textiles, pulp and paper, soaps and detergents, alumina, water treatment, petroleum, plastics, pharmaceuticals, agrochemicals, plant protection, refrigeration gases and epoxy. The Company exports its products to Europe, West Asia, South East Asia, Africa, Middle East/ Far East and South Asian Association for Regional Co-operation (SAARC) countries. It has an installed production capacity of 4,12,500 million tons per annum (MTPA) of Caustic Soda.</v>
    <v>1553</v>
    <v>National Stock Exchange of India</v>
    <v>XNSE</v>
    <v>XNSE</v>
    <v>P.O.Petrochemicals, VADODARA, GUJARAT, 391346 IN</v>
    <v>705.95</v>
    <v>Chemicals</v>
    <v>Stock</v>
    <v>44746.474421296298</v>
    <v>6368</v>
    <v>686.05</v>
    <v>50585470000</v>
    <v>GUJARAT ALKALIES AND CHEMICALS LIMITED</v>
    <v>GUJARAT ALKALIES AND CHEMICALS LIMITED</v>
    <v>690.9</v>
    <v>9.02</v>
    <v>688.8</v>
    <v>695.95</v>
    <v>73440000</v>
    <v>GUJALKALI</v>
    <v>GUJARAT ALKALIES AND CHEMICALS LIMITED (XNSE:GUJALKALI)</v>
    <v>196528</v>
    <v>327000</v>
    <v>1973</v>
  </rv>
  <rv s="3">
    <v>6369</v>
  </rv>
  <rv s="0">
    <fb>447.75</fb>
    <v>6</v>
  </rv>
  <rv s="0">
    <fb>445.2</fb>
    <v>6</v>
  </rv>
  <rv s="0">
    <fb>440.75</fb>
    <v>6</v>
  </rv>
  <rv s="0">
    <fb>439.65</fb>
    <v>6</v>
  </rv>
  <rv s="0">
    <fb>475.35</fb>
    <v>6</v>
  </rv>
  <rv s="0">
    <fb>472.2</fb>
    <v>6</v>
  </rv>
  <rv s="0">
    <fb>464.35</fb>
    <v>6</v>
  </rv>
  <rv s="0">
    <fb>465.2</fb>
    <v>6</v>
  </rv>
  <rv s="0">
    <fb>458.95</fb>
    <v>6</v>
  </rv>
  <rv s="0">
    <fb>468.1</fb>
    <v>6</v>
  </rv>
  <rv s="0">
    <fb>455.95</fb>
    <v>6</v>
  </rv>
  <rv s="0">
    <fb>464</fb>
    <v>6</v>
  </rv>
  <rv s="0">
    <fb>466.8</fb>
    <v>6</v>
  </rv>
  <rv s="0">
    <fb>477.1</fb>
    <v>6</v>
  </rv>
  <rv s="0">
    <fb>468.65</fb>
    <v>6</v>
  </rv>
  <rv s="0">
    <fb>483.75</fb>
    <v>6</v>
  </rv>
  <rv s="0">
    <fb>478.6</fb>
    <v>6</v>
  </rv>
  <rv s="0">
    <fb>488</fb>
    <v>6</v>
  </rv>
  <rv s="0">
    <fb>507.5</fb>
    <v>6</v>
  </rv>
  <rv s="0">
    <fb>491.05</fb>
    <v>6</v>
  </rv>
  <rv s="0">
    <fb>511.9</fb>
    <v>6</v>
  </rv>
  <rv s="0">
    <fb>509.1</fb>
    <v>6</v>
  </rv>
  <rv s="0">
    <fb>480.5</fb>
    <v>6</v>
  </rv>
  <rv s="0">
    <fb>488.15</fb>
    <v>6</v>
  </rv>
  <rv s="0">
    <fb>495.2</fb>
    <v>6</v>
  </rv>
  <rv s="0">
    <fb>483.35</fb>
    <v>6</v>
  </rv>
  <rv s="0">
    <fb>467.65</fb>
    <v>6</v>
  </rv>
  <rv s="0">
    <fb>463.4</fb>
    <v>6</v>
  </rv>
  <rv s="0">
    <fb>451.3</fb>
    <v>6</v>
  </rv>
  <rv s="0">
    <fb>432.95</fb>
    <v>6</v>
  </rv>
  <rv s="0">
    <fb>441.4</fb>
    <v>6</v>
  </rv>
  <rv s="0">
    <fb>440.95</fb>
    <v>6</v>
  </rv>
  <rv s="0">
    <fb>437.3</fb>
    <v>6</v>
  </rv>
  <rv s="0">
    <fb>448.9</fb>
    <v>6</v>
  </rv>
  <rv s="0">
    <fb>454.5</fb>
    <v>6</v>
  </rv>
  <rv s="0">
    <fb>454.35</fb>
    <v>6</v>
  </rv>
  <rv s="0">
    <fb>457.45</fb>
    <v>6</v>
  </rv>
  <rv s="0">
    <fb>456.6</fb>
    <v>6</v>
  </rv>
  <rv s="0">
    <fb>450.7</fb>
    <v>6</v>
  </rv>
  <rv s="0">
    <fb>449.5</fb>
    <v>6</v>
  </rv>
  <rv s="0">
    <fb>464.4</fb>
    <v>6</v>
  </rv>
  <rv s="0">
    <fb>496.75</fb>
    <v>6</v>
  </rv>
  <rv s="0">
    <fb>491.1</fb>
    <v>6</v>
  </rv>
  <rv s="0">
    <fb>486.5</fb>
    <v>6</v>
  </rv>
  <rv s="0">
    <fb>492.25</fb>
    <v>6</v>
  </rv>
  <rv s="0">
    <fb>477.75</fb>
    <v>6</v>
  </rv>
  <rv s="0">
    <fb>487.3</fb>
    <v>6</v>
  </rv>
  <rv s="0">
    <fb>540.5</fb>
    <v>6</v>
  </rv>
  <rv s="0">
    <fb>552.20000000000005</fb>
    <v>6</v>
  </rv>
  <rv s="0">
    <fb>604.6</fb>
    <v>6</v>
  </rv>
  <rv s="0">
    <fb>660.75</fb>
    <v>6</v>
  </rv>
  <rv s="0">
    <fb>640.29999999999995</fb>
    <v>6</v>
  </rv>
  <rv s="0">
    <fb>670.55</fb>
    <v>6</v>
  </rv>
  <rv s="0">
    <fb>672.75</fb>
    <v>6</v>
  </rv>
  <rv s="0">
    <fb>737.15</fb>
    <v>6</v>
  </rv>
  <rv s="0">
    <fb>745.85</fb>
    <v>6</v>
  </rv>
  <rv s="0">
    <fb>806.15</fb>
    <v>6</v>
  </rv>
  <rv s="0">
    <fb>770.6</fb>
    <v>6</v>
  </rv>
  <rv s="0">
    <fb>787.85</fb>
    <v>6</v>
  </rv>
  <rv s="0">
    <fb>807.05</fb>
    <v>6</v>
  </rv>
  <rv s="0">
    <fb>810</fb>
    <v>6</v>
  </rv>
  <rv s="0">
    <fb>803.75</fb>
    <v>6</v>
  </rv>
  <rv s="0">
    <fb>823.55</fb>
    <v>6</v>
  </rv>
  <rv s="0">
    <fb>815.35</fb>
    <v>6</v>
  </rv>
  <rv s="0">
    <fb>795.05</fb>
    <v>6</v>
  </rv>
  <rv s="0">
    <fb>725.65</fb>
    <v>6</v>
  </rv>
  <rv s="0">
    <fb>699.2</fb>
    <v>6</v>
  </rv>
  <rv s="0">
    <fb>658.9</fb>
    <v>6</v>
  </rv>
  <rv s="0">
    <fb>788.45</fb>
    <v>6</v>
  </rv>
  <rv s="0">
    <fb>771.75</fb>
    <v>6</v>
  </rv>
  <rv s="0">
    <fb>750.75</fb>
    <v>6</v>
  </rv>
  <rv s="0">
    <fb>748.85</fb>
    <v>6</v>
  </rv>
  <rv s="0">
    <fb>758.9</fb>
    <v>6</v>
  </rv>
  <rv s="0">
    <fb>800.1</fb>
    <v>6</v>
  </rv>
  <rv s="0">
    <fb>772.8</fb>
    <v>6</v>
  </rv>
  <rv s="0">
    <fb>754.25</fb>
    <v>6</v>
  </rv>
  <rv s="0">
    <fb>737</fb>
    <v>6</v>
  </rv>
  <rv s="0">
    <fb>721</fb>
    <v>6</v>
  </rv>
  <rv s="0">
    <fb>704.45</fb>
    <v>6</v>
  </rv>
  <rv s="0">
    <fb>680.85</fb>
    <v>6</v>
  </rv>
  <rv s="0">
    <fb>675.05</fb>
    <v>6</v>
  </rv>
  <rv s="0">
    <fb>678.95</fb>
    <v>6</v>
  </rv>
  <rv s="0">
    <fb>660.55</fb>
    <v>6</v>
  </rv>
  <rv s="0">
    <fb>625.20000000000005</fb>
    <v>6</v>
  </rv>
  <rv s="0">
    <fb>620.5</fb>
    <v>6</v>
  </rv>
  <rv s="0">
    <fb>640</fb>
    <v>6</v>
  </rv>
  <rv s="0">
    <fb>630.65</fb>
    <v>6</v>
  </rv>
  <rv s="0">
    <fb>629.25</fb>
    <v>6</v>
  </rv>
  <rv s="0">
    <fb>605.04999999999995</fb>
    <v>6</v>
  </rv>
  <rv s="0">
    <fb>593.70000000000005</fb>
    <v>6</v>
  </rv>
  <rv s="0">
    <fb>607.54999999999995</fb>
    <v>6</v>
  </rv>
  <rv s="0">
    <fb>602.70000000000005</fb>
    <v>6</v>
  </rv>
  <rv s="0">
    <fb>604.70000000000005</fb>
    <v>6</v>
  </rv>
  <rv s="0">
    <fb>650.9</fb>
    <v>6</v>
  </rv>
  <rv s="0">
    <fb>624</fb>
    <v>6</v>
  </rv>
  <rv s="0">
    <fb>637.85</fb>
    <v>6</v>
  </rv>
  <rv s="0">
    <fb>634.20000000000005</fb>
    <v>6</v>
  </rv>
  <rv s="0">
    <fb>637.79999999999995</fb>
    <v>6</v>
  </rv>
  <rv s="0">
    <fb>668.8</fb>
    <v>6</v>
  </rv>
  <rv s="0">
    <fb>655.1</fb>
    <v>6</v>
  </rv>
  <rv s="0">
    <fb>639.29999999999995</fb>
    <v>6</v>
  </rv>
  <rv s="0">
    <fb>618.1</fb>
    <v>6</v>
  </rv>
  <rv s="0">
    <fb>611.79999999999995</fb>
    <v>6</v>
  </rv>
  <rv s="0">
    <fb>628.5</fb>
    <v>6</v>
  </rv>
  <rv s="0">
    <fb>637.1</fb>
    <v>6</v>
  </rv>
  <rv s="0">
    <fb>622.45000000000005</fb>
    <v>6</v>
  </rv>
  <rv s="0">
    <fb>614.20000000000005</fb>
    <v>6</v>
  </rv>
  <rv s="0">
    <fb>631.15</fb>
    <v>6</v>
  </rv>
  <rv s="0">
    <fb>641</fb>
    <v>6</v>
  </rv>
  <rv s="0">
    <fb>649.95000000000005</fb>
    <v>6</v>
  </rv>
  <rv s="0">
    <fb>650.15</fb>
    <v>6</v>
  </rv>
  <rv s="0">
    <fb>653.79999999999995</fb>
    <v>6</v>
  </rv>
  <rv s="0">
    <fb>667.95</fb>
    <v>6</v>
  </rv>
  <rv s="0">
    <fb>655.6</fb>
    <v>6</v>
  </rv>
  <rv s="0">
    <fb>645.79999999999995</fb>
    <v>6</v>
  </rv>
  <rv s="0">
    <fb>647.79999999999995</fb>
    <v>6</v>
  </rv>
  <rv s="0">
    <fb>657.6</fb>
    <v>6</v>
  </rv>
  <rv s="0">
    <fb>665.2</fb>
    <v>6</v>
  </rv>
  <rv s="0">
    <fb>721.25</fb>
    <v>6</v>
  </rv>
  <rv s="0">
    <fb>724.55</fb>
    <v>6</v>
  </rv>
  <rv s="0">
    <fb>715.55</fb>
    <v>6</v>
  </rv>
  <rv s="0">
    <fb>708.4</fb>
    <v>6</v>
  </rv>
  <rv s="0">
    <fb>679.8</fb>
    <v>6</v>
  </rv>
  <rv s="0">
    <fb>745.4</fb>
    <v>6</v>
  </rv>
  <rv s="0">
    <fb>714.95</fb>
    <v>6</v>
  </rv>
  <rv s="0">
    <fb>677.25</fb>
    <v>6</v>
  </rv>
  <rv s="0">
    <fb>683.35</fb>
    <v>6</v>
  </rv>
  <rv s="0">
    <fb>705.2</fb>
    <v>6</v>
  </rv>
  <rv s="0">
    <fb>693.95</fb>
    <v>6</v>
  </rv>
  <rv s="0">
    <fb>689.85</fb>
    <v>6</v>
  </rv>
  <rv s="0">
    <fb>698.25</fb>
    <v>6</v>
  </rv>
  <rv s="0">
    <fb>721.9</fb>
    <v>6</v>
  </rv>
  <rv s="0">
    <fb>741.2</fb>
    <v>6</v>
  </rv>
  <rv s="0">
    <fb>744</fb>
    <v>6</v>
  </rv>
  <rv s="0">
    <fb>756.25</fb>
    <v>6</v>
  </rv>
  <rv s="0">
    <fb>776.4</fb>
    <v>6</v>
  </rv>
  <rv s="0">
    <fb>755.5</fb>
    <v>6</v>
  </rv>
  <rv s="0">
    <fb>778.6</fb>
    <v>6</v>
  </rv>
  <rv s="0">
    <fb>688.85</fb>
    <v>6</v>
  </rv>
  <rv s="0">
    <fb>707.35</fb>
    <v>6</v>
  </rv>
  <rv s="0">
    <fb>710.6</fb>
    <v>6</v>
  </rv>
  <rv s="0">
    <fb>713.45</fb>
    <v>6</v>
  </rv>
  <rv s="0">
    <fb>699.65</fb>
    <v>6</v>
  </rv>
  <rv s="0">
    <fb>672.25</fb>
    <v>6</v>
  </rv>
  <rv s="0">
    <fb>649.4</fb>
    <v>6</v>
  </rv>
  <rv s="0">
    <fb>668.5</fb>
    <v>6</v>
  </rv>
  <rv s="0">
    <fb>602.1</fb>
    <v>6</v>
  </rv>
  <rv s="0">
    <fb>635</fb>
    <v>6</v>
  </rv>
  <rv s="0">
    <fb>636.35</fb>
    <v>6</v>
  </rv>
  <rv s="0">
    <fb>644.29999999999995</fb>
    <v>6</v>
  </rv>
  <rv s="0">
    <fb>655.85</fb>
    <v>6</v>
  </rv>
  <rv s="0">
    <fb>641.9</fb>
    <v>6</v>
  </rv>
  <rv s="0">
    <fb>620.04999999999995</fb>
    <v>6</v>
  </rv>
  <rv s="0">
    <fb>653.6</fb>
    <v>6</v>
  </rv>
  <rv s="0">
    <fb>662.8</fb>
    <v>6</v>
  </rv>
  <rv s="0">
    <fb>663.2</fb>
    <v>6</v>
  </rv>
  <rv s="0">
    <fb>710.1</fb>
    <v>6</v>
  </rv>
  <rv s="0">
    <fb>730.05</fb>
    <v>6</v>
  </rv>
  <rv s="0">
    <fb>716.85</fb>
    <v>6</v>
  </rv>
  <rv s="0">
    <fb>746.3</fb>
    <v>6</v>
  </rv>
  <rv s="0">
    <fb>740.2</fb>
    <v>6</v>
  </rv>
  <rv s="0">
    <fb>737.4</fb>
    <v>6</v>
  </rv>
  <rv s="0">
    <fb>783.6</fb>
    <v>6</v>
  </rv>
  <rv s="0">
    <fb>809.5</fb>
    <v>6</v>
  </rv>
  <rv s="0">
    <fb>896.85</fb>
    <v>6</v>
  </rv>
  <rv s="0">
    <fb>881.95</fb>
    <v>6</v>
  </rv>
  <rv s="0">
    <fb>860.4</fb>
    <v>6</v>
  </rv>
  <rv s="0">
    <fb>946.5</fb>
    <v>6</v>
  </rv>
  <rv s="0">
    <fb>946.15</fb>
    <v>6</v>
  </rv>
  <rv s="0">
    <fb>922.6</fb>
    <v>6</v>
  </rv>
  <rv s="0">
    <fb>875.85</fb>
    <v>6</v>
  </rv>
  <rv s="0">
    <fb>912.9</fb>
    <v>6</v>
  </rv>
  <rv s="0">
    <fb>936.25</fb>
    <v>6</v>
  </rv>
  <rv s="0">
    <fb>895.75</fb>
    <v>6</v>
  </rv>
  <rv s="0">
    <fb>901.75</fb>
    <v>6</v>
  </rv>
  <rv s="0">
    <fb>902.45</fb>
    <v>6</v>
  </rv>
  <rv s="0">
    <fb>879.35</fb>
    <v>6</v>
  </rv>
  <rv s="0">
    <fb>952.85</fb>
    <v>6</v>
  </rv>
  <rv s="0">
    <fb>975.55</fb>
    <v>6</v>
  </rv>
  <rv s="0">
    <fb>960.85</fb>
    <v>6</v>
  </rv>
  <rv s="0">
    <fb>927.75</fb>
    <v>6</v>
  </rv>
  <rv s="0">
    <fb>1028.75</fb>
    <v>6</v>
  </rv>
  <rv s="0">
    <fb>1013.95</fb>
    <v>6</v>
  </rv>
  <rv s="0">
    <fb>987.05</fb>
    <v>6</v>
  </rv>
  <rv s="0">
    <fb>994</fb>
    <v>6</v>
  </rv>
  <rv s="0">
    <fb>1007.05</fb>
    <v>6</v>
  </rv>
  <rv s="0">
    <fb>980.8</fb>
    <v>6</v>
  </rv>
  <rv s="0">
    <fb>976.5</fb>
    <v>6</v>
  </rv>
  <rv s="0">
    <fb>910.9</fb>
    <v>6</v>
  </rv>
  <rv s="0">
    <fb>877.95</fb>
    <v>6</v>
  </rv>
  <rv s="0">
    <fb>868.55</fb>
    <v>6</v>
  </rv>
  <rv s="0">
    <fb>803.25</fb>
    <v>6</v>
  </rv>
  <rv s="0">
    <fb>784.05</fb>
    <v>6</v>
  </rv>
  <rv s="0">
    <fb>761.2</fb>
    <v>6</v>
  </rv>
  <rv s="0">
    <fb>776.75</fb>
    <v>6</v>
  </rv>
  <rv s="0">
    <fb>834.05</fb>
    <v>6</v>
  </rv>
  <rv s="0">
    <fb>852.85</fb>
    <v>6</v>
  </rv>
  <rv s="0">
    <fb>814.35</fb>
    <v>6</v>
  </rv>
  <rv s="0">
    <fb>906.5</fb>
    <v>6</v>
  </rv>
  <rv s="0">
    <fb>913.4</fb>
    <v>6</v>
  </rv>
  <rv s="0">
    <fb>843.35</fb>
    <v>6</v>
  </rv>
  <rv s="0">
    <fb>784.65</fb>
    <v>6</v>
  </rv>
  <rv s="0">
    <fb>814.9</fb>
    <v>6</v>
  </rv>
  <rv s="0">
    <fb>803.5</fb>
    <v>6</v>
  </rv>
  <rv s="0">
    <fb>816.7</fb>
    <v>6</v>
  </rv>
  <rv s="0">
    <fb>809.35</fb>
    <v>6</v>
  </rv>
  <rv s="0">
    <fb>793.35</fb>
    <v>6</v>
  </rv>
  <rv s="0">
    <fb>781.95</fb>
    <v>6</v>
  </rv>
  <rv s="0">
    <fb>783.25</fb>
    <v>6</v>
  </rv>
  <rv s="0">
    <fb>723.55</fb>
    <v>6</v>
  </rv>
  <rv s="0">
    <fb>719.95</fb>
    <v>6</v>
  </rv>
  <rv s="0">
    <fb>731.95</fb>
    <v>6</v>
  </rv>
  <rv s="0">
    <fb>718.1</fb>
    <v>6</v>
  </rv>
  <rv s="0">
    <fb>653.54999999999995</fb>
    <v>6</v>
  </rv>
  <rv s="0">
    <fb>692.3</fb>
    <v>6</v>
  </rv>
  <rv s="0">
    <fb>664.05</fb>
    <v>6</v>
  </rv>
  <rv s="0">
    <fb>669.95</fb>
    <v>6</v>
  </rv>
  <rv s="0">
    <fb>673.6</fb>
    <v>6</v>
  </rv>
  <rv s="0">
    <fb>683.9</fb>
    <v>6</v>
  </rv>
  <rv s="0">
    <fb>706.3</fb>
    <v>6</v>
  </rv>
  <rv s="0">
    <fb>689.35</fb>
    <v>6</v>
  </rv>
  <rv s="0">
    <fb>688.8</fb>
    <v>6</v>
  </rv>
  <rv s="1">
    <v>https://www.bing.com/financeapi/forcetrigger?t=ahhwqh&amp;q=XNSE%3aGNFC&amp;form=skydnc</v>
    <v>Learn more on Bing</v>
  </rv>
  <rv s="2">
    <v>en-IN</v>
    <v>ahhwqh</v>
    <v>268435456</v>
    <v>1</v>
    <v>Powered by Refinitiv</v>
    <v>1</v>
    <v>GUJARAT NARMADA VALLEY FERTILIZERS &amp; CHEMICALS LIMITED (XNSE:GNFC)</v>
    <v>3</v>
    <v>4</v>
    <v>Finance</v>
    <v>5</v>
    <v>912</v>
    <v>314.10000000000002</v>
    <v>1.6392</v>
    <v>16.899999999999999</v>
    <v>2.9085E-2</v>
    <v>INR</v>
    <v>Gujarat Narmada Valley Fertilizers &amp; Chemicals Limited is engaged in the manufacturing and selling of fertilizers, industrial chemical products and providing information technology (IT) services. The Company's segments include Fertilizers, Chemicals and Others. The Company is engaged in manufacturing and selling fertilizers, such as Urea and Nitrophosphate, under the NARMADA brand. The Company offers various fertilizers, such as urea, Ammonium Nitrophosphate, Neem De-Oiled cake, Diammonium Phosphate, Narmada Neem Pesticides, Muriate of Potash, Single Super Phosphate and City Compost. The Company offers various chemicals, such as Methanol, Acetic Acid (Glacial), Ethyl Acetate, Nitrobenzene, Formic Acid, Aniline and Toluene Di-isocyanate. The Company provides various IT services, which covers System integration, e-Procurement services, e-Governance Services, Data Centers Services, Cloud Services, Authentication Services and Time Stamping under the brand name of (n)code solutions.</v>
    <v>2504</v>
    <v>National Stock Exchange of India</v>
    <v>XNSE</v>
    <v>XNSE</v>
    <v>P O Narmadanagar, BHARUCH, GUJARAT, 392015 IN</v>
    <v>605</v>
    <v>Chemicals</v>
    <v>Stock</v>
    <v>44746.474421296298</v>
    <v>6593</v>
    <v>578</v>
    <v>90306090000</v>
    <v>GUJARAT NARMADA VALLEY FERTILIZERS &amp; CHEMICALS LIMITED</v>
    <v>GUJARAT NARMADA VALLEY FERTILIZERS &amp; CHEMICALS LIMITED</v>
    <v>580</v>
    <v>5.28</v>
    <v>581.04999999999995</v>
    <v>597.95000000000005</v>
    <v>155418800</v>
    <v>GNFC</v>
    <v>GUJARAT NARMADA VALLEY FERTILIZERS &amp; CHEMICALS LIMITED (XNSE:GNFC)</v>
    <v>1717507</v>
    <v>2614260</v>
    <v>1976</v>
  </rv>
  <rv s="3">
    <v>6594</v>
  </rv>
  <rv s="0">
    <fb>373.3</fb>
    <v>6</v>
  </rv>
  <rv s="0">
    <fb>364.25</fb>
    <v>6</v>
  </rv>
  <rv s="0">
    <fb>369.2</fb>
    <v>6</v>
  </rv>
  <rv s="0">
    <fb>364.95</fb>
    <v>6</v>
  </rv>
  <rv s="0">
    <fb>364.4</fb>
    <v>6</v>
  </rv>
  <rv s="0">
    <fb>360.25</fb>
    <v>6</v>
  </rv>
  <rv s="0">
    <fb>358.8</fb>
    <v>6</v>
  </rv>
  <rv s="0">
    <fb>355.9</fb>
    <v>6</v>
  </rv>
  <rv s="0">
    <fb>359.7</fb>
    <v>6</v>
  </rv>
  <rv s="0">
    <fb>362.4</fb>
    <v>6</v>
  </rv>
  <rv s="0">
    <fb>355.6</fb>
    <v>6</v>
  </rv>
  <rv s="0">
    <fb>359.15</fb>
    <v>6</v>
  </rv>
  <rv s="0">
    <fb>364.6</fb>
    <v>6</v>
  </rv>
  <rv s="0">
    <fb>372.8</fb>
    <v>6</v>
  </rv>
  <rv s="0">
    <fb>375.9</fb>
    <v>6</v>
  </rv>
  <rv s="0">
    <fb>383.95</fb>
    <v>6</v>
  </rv>
  <rv s="0">
    <fb>380.2</fb>
    <v>6</v>
  </rv>
  <rv s="0">
    <fb>384.7</fb>
    <v>6</v>
  </rv>
  <rv s="0">
    <fb>383.75</fb>
    <v>6</v>
  </rv>
  <rv s="0">
    <fb>383.8</fb>
    <v>6</v>
  </rv>
  <rv s="0">
    <fb>372.95</fb>
    <v>6</v>
  </rv>
  <rv s="0">
    <fb>364.5</fb>
    <v>6</v>
  </rv>
  <rv s="0">
    <fb>365.55</fb>
    <v>6</v>
  </rv>
  <rv s="0">
    <fb>352.05</fb>
    <v>6</v>
  </rv>
  <rv s="0">
    <fb>346.45</fb>
    <v>6</v>
  </rv>
  <rv s="0">
    <fb>357.25</fb>
    <v>6</v>
  </rv>
  <rv s="0">
    <fb>366.1</fb>
    <v>6</v>
  </rv>
  <rv s="0">
    <fb>362.1</fb>
    <v>6</v>
  </rv>
  <rv s="0">
    <fb>357.1</fb>
    <v>6</v>
  </rv>
  <rv s="0">
    <fb>348.1</fb>
    <v>6</v>
  </rv>
  <rv s="0">
    <fb>334.05</fb>
    <v>6</v>
  </rv>
  <rv s="0">
    <fb>316.45</fb>
    <v>6</v>
  </rv>
  <rv s="0">
    <fb>332.15</fb>
    <v>6</v>
  </rv>
  <rv s="0">
    <fb>325.95</fb>
    <v>6</v>
  </rv>
  <rv s="0">
    <fb>319.10000000000002</fb>
    <v>6</v>
  </rv>
  <rv s="0">
    <fb>317.7</fb>
    <v>6</v>
  </rv>
  <rv s="0">
    <fb>332.6</fb>
    <v>6</v>
  </rv>
  <rv s="0">
    <fb>325.2</fb>
    <v>6</v>
  </rv>
  <rv s="0">
    <fb>337.2</fb>
    <v>6</v>
  </rv>
  <rv s="0">
    <fb>335.9</fb>
    <v>6</v>
  </rv>
  <rv s="0">
    <fb>340.3</fb>
    <v>6</v>
  </rv>
  <rv s="0">
    <fb>338.45</fb>
    <v>6</v>
  </rv>
  <rv s="0">
    <fb>332.65</fb>
    <v>6</v>
  </rv>
  <rv s="0">
    <fb>335.6</fb>
    <v>6</v>
  </rv>
  <rv s="0">
    <fb>339.85</fb>
    <v>6</v>
  </rv>
  <rv s="0">
    <fb>344</fb>
    <v>6</v>
  </rv>
  <rv s="0">
    <fb>334.35</fb>
    <v>6</v>
  </rv>
  <rv s="0">
    <fb>355.25</fb>
    <v>6</v>
  </rv>
  <rv s="0">
    <fb>383</fb>
    <v>6</v>
  </rv>
  <rv s="0">
    <fb>387.7</fb>
    <v>6</v>
  </rv>
  <rv s="0">
    <fb>435.9</fb>
    <v>6</v>
  </rv>
  <rv s="0">
    <fb>449.1</fb>
    <v>6</v>
  </rv>
  <rv s="0">
    <fb>438.1</fb>
    <v>6</v>
  </rv>
  <rv s="0">
    <fb>434.25</fb>
    <v>6</v>
  </rv>
  <rv s="0">
    <fb>425.2</fb>
    <v>6</v>
  </rv>
  <rv s="0">
    <fb>448.85</fb>
    <v>6</v>
  </rv>
  <rv s="0">
    <fb>498.9</fb>
    <v>6</v>
  </rv>
  <rv s="0">
    <fb>487.7</fb>
    <v>6</v>
  </rv>
  <rv s="0">
    <fb>484.25</fb>
    <v>6</v>
  </rv>
  <rv s="0">
    <fb>469.6</fb>
    <v>6</v>
  </rv>
  <rv s="0">
    <fb>466.3</fb>
    <v>6</v>
  </rv>
  <rv s="0">
    <fb>476.25</fb>
    <v>6</v>
  </rv>
  <rv s="0">
    <fb>474.6</fb>
    <v>6</v>
  </rv>
  <rv s="0">
    <fb>483</fb>
    <v>6</v>
  </rv>
  <rv s="0">
    <fb>460.55</fb>
    <v>6</v>
  </rv>
  <rv s="0">
    <fb>443.5</fb>
    <v>6</v>
  </rv>
  <rv s="0">
    <fb>437.1</fb>
    <v>6</v>
  </rv>
  <rv s="0">
    <fb>432.05</fb>
    <v>6</v>
  </rv>
  <rv s="0">
    <fb>445.85</fb>
    <v>6</v>
  </rv>
  <rv s="0">
    <fb>441.45</fb>
    <v>6</v>
  </rv>
  <rv s="0">
    <fb>472.5</fb>
    <v>6</v>
  </rv>
  <rv s="0">
    <fb>454.1</fb>
    <v>6</v>
  </rv>
  <rv s="0">
    <fb>460.6</fb>
    <v>6</v>
  </rv>
  <rv s="0">
    <fb>497.35</fb>
    <v>6</v>
  </rv>
  <rv s="0">
    <fb>487.2</fb>
    <v>6</v>
  </rv>
  <rv s="0">
    <fb>466.75</fb>
    <v>6</v>
  </rv>
  <rv s="0">
    <fb>471.25</fb>
    <v>6</v>
  </rv>
  <rv s="0">
    <fb>462.2</fb>
    <v>6</v>
  </rv>
  <rv s="0">
    <fb>465.8</fb>
    <v>6</v>
  </rv>
  <rv s="0">
    <fb>463.8</fb>
    <v>6</v>
  </rv>
  <rv s="0">
    <fb>468.95</fb>
    <v>6</v>
  </rv>
  <rv s="0">
    <fb>445.55</fb>
    <v>6</v>
  </rv>
  <rv s="0">
    <fb>442.2</fb>
    <v>6</v>
  </rv>
  <rv s="0">
    <fb>427.65</fb>
    <v>6</v>
  </rv>
  <rv s="0">
    <fb>404.65</fb>
    <v>6</v>
  </rv>
  <rv s="0">
    <fb>395.85</fb>
    <v>6</v>
  </rv>
  <rv s="0">
    <fb>407.6</fb>
    <v>6</v>
  </rv>
  <rv s="0">
    <fb>407.5</fb>
    <v>6</v>
  </rv>
  <rv s="0">
    <fb>408.2</fb>
    <v>6</v>
  </rv>
  <rv s="0">
    <fb>417.65</fb>
    <v>6</v>
  </rv>
  <rv s="0">
    <fb>424.75</fb>
    <v>6</v>
  </rv>
  <rv s="0">
    <fb>425.75</fb>
    <v>6</v>
  </rv>
  <rv s="0">
    <fb>426.1</fb>
    <v>6</v>
  </rv>
  <rv s="0">
    <fb>422.65</fb>
    <v>6</v>
  </rv>
  <rv s="0">
    <fb>406.75</fb>
    <v>6</v>
  </rv>
  <rv s="0">
    <fb>414.5</fb>
    <v>6</v>
  </rv>
  <rv s="0">
    <fb>418.05</fb>
    <v>6</v>
  </rv>
  <rv s="0">
    <fb>422.1</fb>
    <v>6</v>
  </rv>
  <rv s="0">
    <fb>417.45</fb>
    <v>6</v>
  </rv>
  <rv s="0">
    <fb>423</fb>
    <v>6</v>
  </rv>
  <rv s="0">
    <fb>431.55</fb>
    <v>6</v>
  </rv>
  <rv s="0">
    <fb>433.1</fb>
    <v>6</v>
  </rv>
  <rv s="0">
    <fb>412.35</fb>
    <v>6</v>
  </rv>
  <rv s="0">
    <fb>417.7</fb>
    <v>6</v>
  </rv>
  <rv s="0">
    <fb>420.5</fb>
    <v>6</v>
  </rv>
  <rv s="0">
    <fb>411.1</fb>
    <v>6</v>
  </rv>
  <rv s="0">
    <fb>405</fb>
    <v>6</v>
  </rv>
  <rv s="0">
    <fb>432.35</fb>
    <v>6</v>
  </rv>
  <rv s="0">
    <fb>449.75</fb>
    <v>6</v>
  </rv>
  <rv s="0">
    <fb>437.2</fb>
    <v>6</v>
  </rv>
  <rv s="0">
    <fb>440.65</fb>
    <v>6</v>
  </rv>
  <rv s="0">
    <fb>444.65</fb>
    <v>6</v>
  </rv>
  <rv s="0">
    <fb>467.2</fb>
    <v>6</v>
  </rv>
  <rv s="0">
    <fb>462.75</fb>
    <v>6</v>
  </rv>
  <rv s="0">
    <fb>457.9</fb>
    <v>6</v>
  </rv>
  <rv s="0">
    <fb>451.55</fb>
    <v>6</v>
  </rv>
  <rv s="0">
    <fb>457.85</fb>
    <v>6</v>
  </rv>
  <rv s="0">
    <fb>449.4</fb>
    <v>6</v>
  </rv>
  <rv s="0">
    <fb>485.95</fb>
    <v>6</v>
  </rv>
  <rv s="0">
    <fb>489.25</fb>
    <v>6</v>
  </rv>
  <rv s="0">
    <fb>494.35</fb>
    <v>6</v>
  </rv>
  <rv s="0">
    <fb>475.4</fb>
    <v>6</v>
  </rv>
  <rv s="0">
    <fb>488.95</fb>
    <v>6</v>
  </rv>
  <rv s="0">
    <fb>495.6</fb>
    <v>6</v>
  </rv>
  <rv s="0">
    <fb>484.35</fb>
    <v>6</v>
  </rv>
  <rv s="0">
    <fb>448</fb>
    <v>6</v>
  </rv>
  <rv s="0">
    <fb>467.3</fb>
    <v>6</v>
  </rv>
  <rv s="0">
    <fb>464.45</fb>
    <v>6</v>
  </rv>
  <rv s="0">
    <fb>469.75</fb>
    <v>6</v>
  </rv>
  <rv s="0">
    <fb>464.25</fb>
    <v>6</v>
  </rv>
  <rv s="0">
    <fb>462.5</fb>
    <v>6</v>
  </rv>
  <rv s="0">
    <fb>468.85</fb>
    <v>6</v>
  </rv>
  <rv s="0">
    <fb>455.2</fb>
    <v>6</v>
  </rv>
  <rv s="0">
    <fb>515.54999999999995</fb>
    <v>6</v>
  </rv>
  <rv s="0">
    <fb>538.35</fb>
    <v>6</v>
  </rv>
  <rv s="0">
    <fb>546.5</fb>
    <v>6</v>
  </rv>
  <rv s="0">
    <fb>570.75</fb>
    <v>6</v>
  </rv>
  <rv s="0">
    <fb>565.9</fb>
    <v>6</v>
  </rv>
  <rv s="0">
    <fb>539.35</fb>
    <v>6</v>
  </rv>
  <rv s="0">
    <fb>558.1</fb>
    <v>6</v>
  </rv>
  <rv s="0">
    <fb>554.79999999999995</fb>
    <v>6</v>
  </rv>
  <rv s="0">
    <fb>548.20000000000005</fb>
    <v>6</v>
  </rv>
  <rv s="0">
    <fb>537.54999999999995</fb>
    <v>6</v>
  </rv>
  <rv s="0">
    <fb>519.35</fb>
    <v>6</v>
  </rv>
  <rv s="0">
    <fb>540.65</fb>
    <v>6</v>
  </rv>
  <rv s="0">
    <fb>508</fb>
    <v>6</v>
  </rv>
  <rv s="0">
    <fb>546.4</fb>
    <v>6</v>
  </rv>
  <rv s="0">
    <fb>553</fb>
    <v>6</v>
  </rv>
  <rv s="0">
    <fb>582.65</fb>
    <v>6</v>
  </rv>
  <rv s="0">
    <fb>584.9</fb>
    <v>6</v>
  </rv>
  <rv s="0">
    <fb>598.79999999999995</fb>
    <v>6</v>
  </rv>
  <rv s="0">
    <fb>608.20000000000005</fb>
    <v>6</v>
  </rv>
  <rv s="0">
    <fb>608.95000000000005</fb>
    <v>6</v>
  </rv>
  <rv s="0">
    <fb>618.95000000000005</fb>
    <v>6</v>
  </rv>
  <rv s="0">
    <fb>730.25</fb>
    <v>6</v>
  </rv>
  <rv s="0">
    <fb>697.3</fb>
    <v>6</v>
  </rv>
  <rv s="0">
    <fb>707.75</fb>
    <v>6</v>
  </rv>
  <rv s="0">
    <fb>759.3</fb>
    <v>6</v>
  </rv>
  <rv s="0">
    <fb>762.45</fb>
    <v>6</v>
  </rv>
  <rv s="0">
    <fb>799.45</fb>
    <v>6</v>
  </rv>
  <rv s="0">
    <fb>776.9</fb>
    <v>6</v>
  </rv>
  <rv s="0">
    <fb>798.85</fb>
    <v>6</v>
  </rv>
  <rv s="0">
    <fb>767.95</fb>
    <v>6</v>
  </rv>
  <rv s="0">
    <fb>819.65</fb>
    <v>6</v>
  </rv>
  <rv s="0">
    <fb>837.7</fb>
    <v>6</v>
  </rv>
  <rv s="0">
    <fb>818.6</fb>
    <v>6</v>
  </rv>
  <rv s="0">
    <fb>844.45</fb>
    <v>6</v>
  </rv>
  <rv s="0">
    <fb>862.75</fb>
    <v>6</v>
  </rv>
  <rv s="0">
    <fb>880.8</fb>
    <v>6</v>
  </rv>
  <rv s="0">
    <fb>902.85</fb>
    <v>6</v>
  </rv>
  <rv s="0">
    <fb>897.65</fb>
    <v>6</v>
  </rv>
  <rv s="0">
    <fb>868.25</fb>
    <v>6</v>
  </rv>
  <rv s="0">
    <fb>883.05</fb>
    <v>6</v>
  </rv>
  <rv s="0">
    <fb>848.2</fb>
    <v>6</v>
  </rv>
  <rv s="0">
    <fb>857.3</fb>
    <v>6</v>
  </rv>
  <rv s="0">
    <fb>865.2</fb>
    <v>6</v>
  </rv>
  <rv s="0">
    <fb>887.8</fb>
    <v>6</v>
  </rv>
  <rv s="0">
    <fb>851.4</fb>
    <v>6</v>
  </rv>
  <rv s="0">
    <fb>866.9</fb>
    <v>6</v>
  </rv>
  <rv s="0">
    <fb>878.1</fb>
    <v>6</v>
  </rv>
  <rv s="0">
    <fb>848.45</fb>
    <v>6</v>
  </rv>
  <rv s="0">
    <fb>816.35</fb>
    <v>6</v>
  </rv>
  <rv s="0">
    <fb>856.7</fb>
    <v>6</v>
  </rv>
  <rv s="0">
    <fb>848.25</fb>
    <v>6</v>
  </rv>
  <rv s="0">
    <fb>842</fb>
    <v>6</v>
  </rv>
  <rv s="0">
    <fb>827.55</fb>
    <v>6</v>
  </rv>
  <rv s="0">
    <fb>833</fb>
    <v>6</v>
  </rv>
  <rv s="0">
    <fb>826.25</fb>
    <v>6</v>
  </rv>
  <rv s="0">
    <fb>832.45</fb>
    <v>6</v>
  </rv>
  <rv s="0">
    <fb>799.4</fb>
    <v>6</v>
  </rv>
  <rv s="0">
    <fb>816.95</fb>
    <v>6</v>
  </rv>
  <rv s="0">
    <fb>703.7</fb>
    <v>6</v>
  </rv>
  <rv s="0">
    <fb>682.25</fb>
    <v>6</v>
  </rv>
  <rv s="0">
    <fb>618.75</fb>
    <v>6</v>
  </rv>
  <rv s="0">
    <fb>638.9</fb>
    <v>6</v>
  </rv>
  <rv s="0">
    <fb>608.35</fb>
    <v>6</v>
  </rv>
  <rv s="0">
    <fb>635.9</fb>
    <v>6</v>
  </rv>
  <rv s="0">
    <fb>661.85</fb>
    <v>6</v>
  </rv>
  <rv s="0">
    <fb>644.20000000000005</fb>
    <v>6</v>
  </rv>
  <rv s="0">
    <fb>592.95000000000005</fb>
    <v>6</v>
  </rv>
  <rv s="0">
    <fb>598.75</fb>
    <v>6</v>
  </rv>
  <rv s="0">
    <fb>626.29999999999995</fb>
    <v>6</v>
  </rv>
  <rv s="0">
    <fb>654.85</fb>
    <v>6</v>
  </rv>
  <rv s="0">
    <fb>665.75</fb>
    <v>6</v>
  </rv>
  <rv s="0">
    <fb>679.3</fb>
    <v>6</v>
  </rv>
  <rv s="0">
    <fb>670.05</fb>
    <v>6</v>
  </rv>
  <rv s="0">
    <fb>661.35</fb>
    <v>6</v>
  </rv>
  <rv s="0">
    <fb>668.45</fb>
    <v>6</v>
  </rv>
  <rv s="0">
    <fb>662.55</fb>
    <v>6</v>
  </rv>
  <rv s="0">
    <fb>625.54999999999995</fb>
    <v>6</v>
  </rv>
  <rv s="0">
    <fb>622.15</fb>
    <v>6</v>
  </rv>
  <rv s="0">
    <fb>598.45000000000005</fb>
    <v>6</v>
  </rv>
  <rv s="0">
    <fb>606.95000000000005</fb>
    <v>6</v>
  </rv>
  <rv s="0">
    <fb>600.5</fb>
    <v>6</v>
  </rv>
  <rv s="0">
    <fb>607.45000000000005</fb>
    <v>6</v>
  </rv>
  <rv s="0">
    <fb>587.35</fb>
    <v>6</v>
  </rv>
  <rv s="0">
    <fb>575.6</fb>
    <v>6</v>
  </rv>
  <rv s="0">
    <fb>581.95000000000005</fb>
    <v>6</v>
  </rv>
  <rv s="0">
    <fb>608.25</fb>
    <v>6</v>
  </rv>
  <rv s="0">
    <fb>601.20000000000005</fb>
    <v>6</v>
  </rv>
  <rv s="0">
    <fb>585.4</fb>
    <v>6</v>
  </rv>
  <rv s="0">
    <fb>571.79999999999995</fb>
    <v>6</v>
  </rv>
  <rv s="0">
    <fb>581.04999999999995</fb>
    <v>6</v>
  </rv>
  <rv s="1">
    <v>https://www.bing.com/financeapi/forcetrigger?t=ahhzr7&amp;q=XNSE%3aGSFC&amp;form=skydnc</v>
    <v>Learn more on Bing</v>
  </rv>
  <rv s="2">
    <v>en-IN</v>
    <v>ahhzr7</v>
    <v>268435456</v>
    <v>1</v>
    <v>Powered by Refinitiv</v>
    <v>1</v>
    <v>GUJARAT STATE FERTILIZERS &amp; CHEMICALS LIMITED (XNSE:GSFC)</v>
    <v>3</v>
    <v>4</v>
    <v>Finance</v>
    <v>5</v>
    <v>198.8</v>
    <v>98.1</v>
    <v>1.6234999999999999</v>
    <v>1.65</v>
    <v>1.2667999999999999E-2</v>
    <v>INR</v>
    <v>Gujarat State Fertilizers and Chemicals Limited is an India-based company that is primarily engaged in the production of fertilizers and chemicals. The Company operates through two segments: Fertilizer products and Industrial products. Its fertilizer products include neem urea, ammonium sulfate, di-ammonium phosphate, agro products, nitrogen phosphorus and patadium (NPK), muriate of potash (MOP), boronated NPK, ammonium phosphate sulphate, gypsum, ammonium phosphate sulphate and micro mix. The Company’s industrial products include caprolactam, nylon-6 (gujlon), anhydrous ammonia, cyclohexanone, sulphuric acid, technical grade urea, melamine (gujlamine), methyl ethyl ketoxime (gujoxime), hydroxylamine sulphate, cyclohexane, argon gas, oleum, methanol, nitric acid, ammonium sulphate (pharma grade), anone-anol mixture, melamine cyanurate and potassium di-hydrogen phosphate (pharma grade). Its products also include water-soluble fertilizers, plant tissue culture, seeds and trading.</v>
    <v>3628</v>
    <v>National Stock Exchange of India</v>
    <v>XNSE</v>
    <v>XNSE</v>
    <v>P.O. Fertilizernagar, VADODARA, GUJARAT, 391750 IN</v>
    <v>134.25</v>
    <v>Chemicals</v>
    <v>Stock</v>
    <v>44746.474421296298</v>
    <v>6819</v>
    <v>131.1</v>
    <v>51901700000</v>
    <v>GUJARAT STATE FERTILIZERS &amp; CHEMICALS LIMITED</v>
    <v>GUJARAT STATE FERTILIZERS &amp; CHEMICALS LIMITED</v>
    <v>131.15</v>
    <v>5.78</v>
    <v>130.25</v>
    <v>131.9</v>
    <v>398477500</v>
    <v>GSFC</v>
    <v>GUJARAT STATE FERTILIZERS &amp; CHEMICALS LIMITED (XNSE:GSFC)</v>
    <v>1004465</v>
    <v>2633530</v>
    <v>1962</v>
  </rv>
  <rv s="3">
    <v>6820</v>
  </rv>
  <rv s="0">
    <fb>116.85</fb>
    <v>6</v>
  </rv>
  <rv s="0">
    <fb>115.15</fb>
    <v>6</v>
  </rv>
  <rv s="0">
    <fb>114.1</fb>
    <v>6</v>
  </rv>
  <rv s="0">
    <fb>112.55</fb>
    <v>6</v>
  </rv>
  <rv s="0">
    <fb>111.5</fb>
    <v>6</v>
  </rv>
  <rv s="0">
    <fb>113.4</fb>
    <v>6</v>
  </rv>
  <rv s="0">
    <fb>114.65</fb>
    <v>6</v>
  </rv>
  <rv s="0">
    <fb>112.45</fb>
    <v>6</v>
  </rv>
  <rv s="0">
    <fb>114.35</fb>
    <v>6</v>
  </rv>
  <rv s="0">
    <fb>117.85</fb>
    <v>6</v>
  </rv>
  <rv s="0">
    <fb>119.2</fb>
    <v>6</v>
  </rv>
  <rv s="0">
    <fb>116.3</fb>
    <v>6</v>
  </rv>
  <rv s="0">
    <fb>118.3</fb>
    <v>6</v>
  </rv>
  <rv s="0">
    <fb>124.15</fb>
    <v>6</v>
  </rv>
  <rv s="0">
    <fb>124.5</fb>
    <v>6</v>
  </rv>
  <rv s="0">
    <fb>120.7</fb>
    <v>6</v>
  </rv>
  <rv s="0">
    <fb>120.75</fb>
    <v>6</v>
  </rv>
  <rv s="0">
    <fb>118.85</fb>
    <v>6</v>
  </rv>
  <rv s="0">
    <fb>113.05</fb>
    <v>6</v>
  </rv>
  <rv s="0">
    <fb>111.8</fb>
    <v>6</v>
  </rv>
  <rv s="0">
    <fb>108.8</fb>
    <v>6</v>
  </rv>
  <rv s="0">
    <fb>107.35</fb>
    <v>6</v>
  </rv>
  <rv s="0">
    <fb>104.95</fb>
    <v>6</v>
  </rv>
  <rv s="0">
    <fb>104.8</fb>
    <v>6</v>
  </rv>
  <rv s="0">
    <fb>103.3</fb>
    <v>6</v>
  </rv>
  <rv s="0">
    <fb>100.05</fb>
    <v>6</v>
  </rv>
  <rv s="0">
    <fb>100.25</fb>
    <v>6</v>
  </rv>
  <rv s="0">
    <fb>99.8</fb>
    <v>6</v>
  </rv>
  <rv s="0">
    <fb>98.6</fb>
    <v>6</v>
  </rv>
  <rv s="0">
    <fb>99.95</fb>
    <v>6</v>
  </rv>
  <rv s="0">
    <fb>102.05</fb>
    <v>6</v>
  </rv>
  <rv s="0">
    <fb>105.8</fb>
    <v>6</v>
  </rv>
  <rv s="0">
    <fb>105.3</fb>
    <v>6</v>
  </rv>
  <rv s="0">
    <fb>105.2</fb>
    <v>6</v>
  </rv>
  <rv s="0">
    <fb>104.45</fb>
    <v>6</v>
  </rv>
  <rv s="0">
    <fb>103</fb>
    <v>6</v>
  </rv>
  <rv s="0">
    <fb>109.3</fb>
    <v>6</v>
  </rv>
  <rv s="0">
    <fb>110.95</fb>
    <v>6</v>
  </rv>
  <rv s="0">
    <fb>110.4</fb>
    <v>6</v>
  </rv>
  <rv s="0">
    <fb>110.2</fb>
    <v>6</v>
  </rv>
  <rv s="0">
    <fb>110.9</fb>
    <v>6</v>
  </rv>
  <rv s="0">
    <fb>112.3</fb>
    <v>6</v>
  </rv>
  <rv s="0">
    <fb>127.85</fb>
    <v>6</v>
  </rv>
  <rv s="0">
    <fb>128.05000000000001</fb>
    <v>6</v>
  </rv>
  <rv s="0">
    <fb>129.25</fb>
    <v>6</v>
  </rv>
  <rv s="0">
    <fb>128.44999999999999</fb>
    <v>6</v>
  </rv>
  <rv s="0">
    <fb>134.44999999999999</fb>
    <v>6</v>
  </rv>
  <rv s="0">
    <fb>145.75</fb>
    <v>6</v>
  </rv>
  <rv s="0">
    <fb>138.44999999999999</fb>
    <v>6</v>
  </rv>
  <rv s="0">
    <fb>137.55000000000001</fb>
    <v>6</v>
  </rv>
  <rv s="0">
    <fb>128.15</fb>
    <v>6</v>
  </rv>
  <rv s="0">
    <fb>133.65</fb>
    <v>6</v>
  </rv>
  <rv s="0">
    <fb>139.55000000000001</fb>
    <v>6</v>
  </rv>
  <rv s="0">
    <fb>133.9</fb>
    <v>6</v>
  </rv>
  <rv s="0">
    <fb>127</fb>
    <v>6</v>
  </rv>
  <rv s="0">
    <fb>126.25</fb>
    <v>6</v>
  </rv>
  <rv s="0">
    <fb>126.85</fb>
    <v>6</v>
  </rv>
  <rv s="0">
    <fb>126.6</fb>
    <v>6</v>
  </rv>
  <rv s="0">
    <fb>133.30000000000001</fb>
    <v>6</v>
  </rv>
  <rv s="0">
    <fb>134.80000000000001</fb>
    <v>6</v>
  </rv>
  <rv s="0">
    <fb>131.15</fb>
    <v>6</v>
  </rv>
  <rv s="0">
    <fb>131.94999999999999</fb>
    <v>6</v>
  </rv>
  <rv s="0">
    <fb>135.15</fb>
    <v>6</v>
  </rv>
  <rv s="0">
    <fb>138.05000000000001</fb>
    <v>6</v>
  </rv>
  <rv s="0">
    <fb>133.4</fb>
    <v>6</v>
  </rv>
  <rv s="0">
    <fb>134.94999999999999</fb>
    <v>6</v>
  </rv>
  <rv s="0">
    <fb>133.80000000000001</fb>
    <v>6</v>
  </rv>
  <rv s="0">
    <fb>135.05000000000001</fb>
    <v>6</v>
  </rv>
  <rv s="0">
    <fb>133</fb>
    <v>6</v>
  </rv>
  <rv s="0">
    <fb>130.75</fb>
    <v>6</v>
  </rv>
  <rv s="0">
    <fb>125.9</fb>
    <v>6</v>
  </rv>
  <rv s="0">
    <fb>122.45</fb>
    <v>6</v>
  </rv>
  <rv s="0">
    <fb>115.7</fb>
    <v>6</v>
  </rv>
  <rv s="0">
    <fb>115.1</fb>
    <v>6</v>
  </rv>
  <rv s="0">
    <fb>115.9</fb>
    <v>6</v>
  </rv>
  <rv s="0">
    <fb>115.85</fb>
    <v>6</v>
  </rv>
  <rv s="0">
    <fb>111.25</fb>
    <v>6</v>
  </rv>
  <rv s="0">
    <fb>106.35</fb>
    <v>6</v>
  </rv>
  <rv s="0">
    <fb>111.55</fb>
    <v>6</v>
  </rv>
  <rv s="0">
    <fb>115.4</fb>
    <v>6</v>
  </rv>
  <rv s="0">
    <fb>114</fb>
    <v>6</v>
  </rv>
  <rv s="0">
    <fb>115</fb>
    <v>6</v>
  </rv>
  <rv s="0">
    <fb>116.6</fb>
    <v>6</v>
  </rv>
  <rv s="0">
    <fb>120.4</fb>
    <v>6</v>
  </rv>
  <rv s="0">
    <fb>119.45</fb>
    <v>6</v>
  </rv>
  <rv s="0">
    <fb>119.7</fb>
    <v>6</v>
  </rv>
  <rv s="0">
    <fb>121.7</fb>
    <v>6</v>
  </rv>
  <rv s="0">
    <fb>121.85</fb>
    <v>6</v>
  </rv>
  <rv s="0">
    <fb>120.6</fb>
    <v>6</v>
  </rv>
  <rv s="0">
    <fb>118.35</fb>
    <v>6</v>
  </rv>
  <rv s="0">
    <fb>116.9</fb>
    <v>6</v>
  </rv>
  <rv s="0">
    <fb>119.15</fb>
    <v>6</v>
  </rv>
  <rv s="0">
    <fb>122.1</fb>
    <v>6</v>
  </rv>
  <rv s="0">
    <fb>121.5</fb>
    <v>6</v>
  </rv>
  <rv s="0">
    <fb>121.35</fb>
    <v>6</v>
  </rv>
  <rv s="0">
    <fb>124.95</fb>
    <v>6</v>
  </rv>
  <rv s="0">
    <fb>125.7</fb>
    <v>6</v>
  </rv>
  <rv s="0">
    <fb>129.5</fb>
    <v>6</v>
  </rv>
  <rv s="0">
    <fb>132.35</fb>
    <v>6</v>
  </rv>
  <rv s="0">
    <fb>131.1</fb>
    <v>6</v>
  </rv>
  <rv s="0">
    <fb>129.1</fb>
    <v>6</v>
  </rv>
  <rv s="0">
    <fb>128.30000000000001</fb>
    <v>6</v>
  </rv>
  <rv s="0">
    <fb>121.75</fb>
    <v>6</v>
  </rv>
  <rv s="0">
    <fb>124.35</fb>
    <v>6</v>
  </rv>
  <rv s="0">
    <fb>127.45</fb>
    <v>6</v>
  </rv>
  <rv s="0">
    <fb>128.6</fb>
    <v>6</v>
  </rv>
  <rv s="0">
    <fb>127.4</fb>
    <v>6</v>
  </rv>
  <rv s="0">
    <fb>128</fb>
    <v>6</v>
  </rv>
  <rv s="0">
    <fb>129.30000000000001</fb>
    <v>6</v>
  </rv>
  <rv s="0">
    <fb>132.6</fb>
    <v>6</v>
  </rv>
  <rv s="0">
    <fb>130.44999999999999</fb>
    <v>6</v>
  </rv>
  <rv s="0">
    <fb>130</fb>
    <v>6</v>
  </rv>
  <rv s="0">
    <fb>128.5</fb>
    <v>6</v>
  </rv>
  <rv s="0">
    <fb>130.05000000000001</fb>
    <v>6</v>
  </rv>
  <rv s="0">
    <fb>135.19999999999999</fb>
    <v>6</v>
  </rv>
  <rv s="0">
    <fb>129.9</fb>
    <v>6</v>
  </rv>
  <rv s="0">
    <fb>123.05</fb>
    <v>6</v>
  </rv>
  <rv s="0">
    <fb>120.3</fb>
    <v>6</v>
  </rv>
  <rv s="0">
    <fb>116.7</fb>
    <v>6</v>
  </rv>
  <rv s="0">
    <fb>121.6</fb>
    <v>6</v>
  </rv>
  <rv s="0">
    <fb>125.45</fb>
    <v>6</v>
  </rv>
  <rv s="0">
    <fb>129.44999999999999</fb>
    <v>6</v>
  </rv>
  <rv s="0">
    <fb>132.1</fb>
    <v>6</v>
  </rv>
  <rv s="0">
    <fb>130.94999999999999</fb>
    <v>6</v>
  </rv>
  <rv s="0">
    <fb>139.15</fb>
    <v>6</v>
  </rv>
  <rv s="0">
    <fb>143.80000000000001</fb>
    <v>6</v>
  </rv>
  <rv s="0">
    <fb>139.69999999999999</fb>
    <v>6</v>
  </rv>
  <rv s="0">
    <fb>146.80000000000001</fb>
    <v>6</v>
  </rv>
  <rv s="0">
    <fb>148.94999999999999</fb>
    <v>6</v>
  </rv>
  <rv s="0">
    <fb>150.4</fb>
    <v>6</v>
  </rv>
  <rv s="0">
    <fb>148.25</fb>
    <v>6</v>
  </rv>
  <rv s="0">
    <fb>145.80000000000001</fb>
    <v>6</v>
  </rv>
  <rv s="0">
    <fb>153.9</fb>
    <v>6</v>
  </rv>
  <rv s="0">
    <fb>162.05000000000001</fb>
    <v>6</v>
  </rv>
  <rv s="0">
    <fb>174.05</fb>
    <v>6</v>
  </rv>
  <rv s="0">
    <fb>190.55</fb>
    <v>6</v>
  </rv>
  <rv s="0">
    <fb>176.95</fb>
    <v>6</v>
  </rv>
  <rv s="0">
    <fb>180</fb>
    <v>6</v>
  </rv>
  <rv s="0">
    <fb>170.3</fb>
    <v>6</v>
  </rv>
  <rv s="0">
    <fb>174.3</fb>
    <v>6</v>
  </rv>
  <rv s="0">
    <fb>175.85</fb>
    <v>6</v>
  </rv>
  <rv s="0">
    <fb>169.9</fb>
    <v>6</v>
  </rv>
  <rv s="0">
    <fb>177.9</fb>
    <v>6</v>
  </rv>
  <rv s="0">
    <fb>175.35</fb>
    <v>6</v>
  </rv>
  <rv s="0">
    <fb>172</fb>
    <v>6</v>
  </rv>
  <rv s="0">
    <fb>173.25</fb>
    <v>6</v>
  </rv>
  <rv s="0">
    <fb>175.95</fb>
    <v>6</v>
  </rv>
  <rv s="0">
    <fb>174.2</fb>
    <v>6</v>
  </rv>
  <rv s="0">
    <fb>175.7</fb>
    <v>6</v>
  </rv>
  <rv s="0">
    <fb>171.6</fb>
    <v>6</v>
  </rv>
  <rv s="0">
    <fb>171</fb>
    <v>6</v>
  </rv>
  <rv s="0">
    <fb>172.35</fb>
    <v>6</v>
  </rv>
  <rv s="0">
    <fb>170.35</fb>
    <v>6</v>
  </rv>
  <rv s="0">
    <fb>164.1</fb>
    <v>6</v>
  </rv>
  <rv s="0">
    <fb>161.75</fb>
    <v>6</v>
  </rv>
  <rv s="0">
    <fb>158.30000000000001</fb>
    <v>6</v>
  </rv>
  <rv s="0">
    <fb>150.30000000000001</fb>
    <v>6</v>
  </rv>
  <rv s="0">
    <fb>144.80000000000001</fb>
    <v>6</v>
  </rv>
  <rv s="0">
    <fb>147.44999999999999</fb>
    <v>6</v>
  </rv>
  <rv s="0">
    <fb>157.15</fb>
    <v>6</v>
  </rv>
  <rv s="0">
    <fb>155.35</fb>
    <v>6</v>
  </rv>
  <rv s="0">
    <fb>158.9</fb>
    <v>6</v>
  </rv>
  <rv s="0">
    <fb>155.19999999999999</fb>
    <v>6</v>
  </rv>
  <rv s="0">
    <fb>152.55000000000001</fb>
    <v>6</v>
  </rv>
  <rv s="0">
    <fb>152.6</fb>
    <v>6</v>
  </rv>
  <rv s="0">
    <fb>154.15</fb>
    <v>6</v>
  </rv>
  <rv s="0">
    <fb>157.35</fb>
    <v>6</v>
  </rv>
  <rv s="0">
    <fb>170.55</fb>
    <v>6</v>
  </rv>
  <rv s="0">
    <fb>168.1</fb>
    <v>6</v>
  </rv>
  <rv s="0">
    <fb>166.15</fb>
    <v>6</v>
  </rv>
  <rv s="0">
    <fb>164</fb>
    <v>6</v>
  </rv>
  <rv s="0">
    <fb>154.75</fb>
    <v>6</v>
  </rv>
  <rv s="0">
    <fb>153.44999999999999</fb>
    <v>6</v>
  </rv>
  <rv s="0">
    <fb>149.69999999999999</fb>
    <v>6</v>
  </rv>
  <rv s="0">
    <fb>141.69999999999999</fb>
    <v>6</v>
  </rv>
  <rv s="0">
    <fb>134.30000000000001</fb>
    <v>6</v>
  </rv>
  <rv s="0">
    <fb>136.65</fb>
    <v>6</v>
  </rv>
  <rv s="0">
    <fb>132.80000000000001</fb>
    <v>6</v>
  </rv>
  <rv s="0">
    <fb>118.4</fb>
    <v>6</v>
  </rv>
  <rv s="0">
    <fb>139.1</fb>
    <v>6</v>
  </rv>
  <rv s="0">
    <fb>136.80000000000001</fb>
    <v>6</v>
  </rv>
  <rv s="0">
    <fb>133.19999999999999</fb>
    <v>6</v>
  </rv>
  <rv s="0">
    <fb>138.30000000000001</fb>
    <v>6</v>
  </rv>
  <rv s="0">
    <fb>140.6</fb>
    <v>6</v>
  </rv>
  <rv s="0">
    <fb>141.35</fb>
    <v>6</v>
  </rv>
  <rv s="0">
    <fb>130.25</fb>
    <v>6</v>
  </rv>
  <rv s="1">
    <v>https://www.bing.com/financeapi/forcetrigger?t=bvtgbh&amp;q=XNSE%3aHAPPSTMNDS&amp;form=skydnc</v>
    <v>Learn more on Bing</v>
  </rv>
  <rv s="5">
    <v>en-IN</v>
    <v>bvtgbh</v>
    <v>268435456</v>
    <v>1</v>
    <v>Powered by Refinitiv</v>
    <v>10</v>
    <v>HAPPIEST MINDS TECHNOLOGIES LIMITED (XNSE:HAPPSTMNDS)</v>
    <v>3</v>
    <v>11</v>
    <v>Finance</v>
    <v>5</v>
    <v>1580</v>
    <v>785.6</v>
    <v>10.65</v>
    <v>1.3063E-2</v>
    <v>INR</v>
    <v>Happiest Minds Technologies Limited is an India-based digital transformation information technology (IT) consulting and services company. The Company's segments include Infrastructure Management &amp; Security Services (IMSS), Digital Business Solutions (DBS) and Product Engineering Services (PES). IMSS provides continuous support and managed security services for mid-sized enterprises and technology companies. It also offers solutions across the spectrum of various digital technologies such as robotic process automation (RPA), software-defined networking/network function virtualization (SDN/NFV), big data and advanced analytics, Internet of things (IoT), cloud, business process management (BPM) and security. DBS focuses on digital modernization and transformation for its customers through digital application development and application modernization. PES offers digital foundry, platform engineering and device engineering.</v>
    <v>3744</v>
    <v>National Stock Exchange of India</v>
    <v>XNSE</v>
    <v>XNSE</v>
    <v>#53/1-4, Hosur Main Road, Madivala, Next to Madivala police station, BANGALORE, KARNATAKA, 560068 IN</v>
    <v>848.35</v>
    <v>Software &amp; IT Services</v>
    <v>Stock</v>
    <v>44746.474421296298</v>
    <v>7008</v>
    <v>817</v>
    <v>116269000000</v>
    <v>HAPPIEST MINDS TECHNOLOGIES LIMITED</v>
    <v>HAPPIEST MINDS TECHNOLOGIES LIMITED</v>
    <v>817.55</v>
    <v>63.42</v>
    <v>815.3</v>
    <v>825.95</v>
    <v>142608900</v>
    <v>HAPPSTMNDS</v>
    <v>HAPPIEST MINDS TECHNOLOGIES LIMITED (XNSE:HAPPSTMNDS)</v>
    <v>429296</v>
    <v>284260</v>
    <v>2011</v>
  </rv>
  <rv s="3">
    <v>7009</v>
  </rv>
  <rv s="0">
    <fb>1204.4000000000001</fb>
    <v>6</v>
  </rv>
  <rv s="0">
    <fb>1160.6500000000001</fb>
    <v>6</v>
  </rv>
  <rv s="0">
    <fb>1197.55</fb>
    <v>6</v>
  </rv>
  <rv s="0">
    <fb>1203.8499999999999</fb>
    <v>6</v>
  </rv>
  <rv s="0">
    <fb>1209.6500000000001</fb>
    <v>6</v>
  </rv>
  <rv s="0">
    <fb>1197.7</fb>
    <v>6</v>
  </rv>
  <rv s="0">
    <fb>1191.05</fb>
    <v>6</v>
  </rv>
  <rv s="0">
    <fb>1308.5</fb>
    <v>6</v>
  </rv>
  <rv s="0">
    <fb>1476.75</fb>
    <v>6</v>
  </rv>
  <rv s="0">
    <fb>1494.3</fb>
    <v>6</v>
  </rv>
  <rv s="0">
    <fb>1526.1</fb>
    <v>6</v>
  </rv>
  <rv s="0">
    <fb>1491.55</fb>
    <v>6</v>
  </rv>
  <rv s="0">
    <fb>1466.3</fb>
    <v>6</v>
  </rv>
  <rv s="0">
    <fb>1350.25</fb>
    <v>6</v>
  </rv>
  <rv s="0">
    <fb>1426.55</fb>
    <v>6</v>
  </rv>
  <rv s="0">
    <fb>1345.5</fb>
    <v>6</v>
  </rv>
  <rv s="0">
    <fb>1361.6</fb>
    <v>6</v>
  </rv>
  <rv s="0">
    <fb>1370.1</fb>
    <v>6</v>
  </rv>
  <rv s="0">
    <fb>1364.5</fb>
    <v>6</v>
  </rv>
  <rv s="0">
    <fb>1357.2</fb>
    <v>6</v>
  </rv>
  <rv s="0">
    <fb>1382.55</fb>
    <v>6</v>
  </rv>
  <rv s="0">
    <fb>1423.65</fb>
    <v>6</v>
  </rv>
  <rv s="0">
    <fb>1439.8</fb>
    <v>6</v>
  </rv>
  <rv s="0">
    <fb>1395.25</fb>
    <v>6</v>
  </rv>
  <rv s="0">
    <fb>1374.85</fb>
    <v>6</v>
  </rv>
  <rv s="0">
    <fb>1390.35</fb>
    <v>6</v>
  </rv>
  <rv s="0">
    <fb>1395.15</fb>
    <v>6</v>
  </rv>
  <rv s="0">
    <fb>1394.3</fb>
    <v>6</v>
  </rv>
  <rv s="0">
    <fb>1409.1</fb>
    <v>6</v>
  </rv>
  <rv s="0">
    <fb>1432.85</fb>
    <v>6</v>
  </rv>
  <rv s="0">
    <fb>1422.3</fb>
    <v>6</v>
  </rv>
  <rv s="0">
    <fb>1389.5</fb>
    <v>6</v>
  </rv>
  <rv s="0">
    <fb>1435.55</fb>
    <v>6</v>
  </rv>
  <rv s="0">
    <fb>1437.65</fb>
    <v>6</v>
  </rv>
  <rv s="0">
    <fb>1413.9</fb>
    <v>6</v>
  </rv>
  <rv s="0">
    <fb>1414.95</fb>
    <v>6</v>
  </rv>
  <rv s="0">
    <fb>1427.7</fb>
    <v>6</v>
  </rv>
  <rv s="0">
    <fb>1417.65</fb>
    <v>6</v>
  </rv>
  <rv s="0">
    <fb>1488.1</fb>
    <v>6</v>
  </rv>
  <rv s="0">
    <fb>1503.05</fb>
    <v>6</v>
  </rv>
  <rv s="0">
    <fb>1494.65</fb>
    <v>6</v>
  </rv>
  <rv s="0">
    <fb>1474.4</fb>
    <v>6</v>
  </rv>
  <rv s="0">
    <fb>1449.75</fb>
    <v>6</v>
  </rv>
  <rv s="0">
    <fb>1454.2</fb>
    <v>6</v>
  </rv>
  <rv s="0">
    <fb>1480.55</fb>
    <v>6</v>
  </rv>
  <rv s="0">
    <fb>1499.25</fb>
    <v>6</v>
  </rv>
  <rv s="0">
    <fb>1500.9</fb>
    <v>6</v>
  </rv>
  <rv s="0">
    <fb>1495.9</fb>
    <v>6</v>
  </rv>
  <rv s="0">
    <fb>1489.9</fb>
    <v>6</v>
  </rv>
  <rv s="0">
    <fb>1489.3</fb>
    <v>6</v>
  </rv>
  <rv s="0">
    <fb>1450.7</fb>
    <v>6</v>
  </rv>
  <rv s="0">
    <fb>1444.8</fb>
    <v>6</v>
  </rv>
  <rv s="0">
    <fb>1432.4</fb>
    <v>6</v>
  </rv>
  <rv s="0">
    <fb>1438.85</fb>
    <v>6</v>
  </rv>
  <rv s="0">
    <fb>1422.25</fb>
    <v>6</v>
  </rv>
  <rv s="0">
    <fb>1404.15</fb>
    <v>6</v>
  </rv>
  <rv s="0">
    <fb>1384.1</fb>
    <v>6</v>
  </rv>
  <rv s="0">
    <fb>1379.95</fb>
    <v>6</v>
  </rv>
  <rv s="0">
    <fb>1375.75</fb>
    <v>6</v>
  </rv>
  <rv s="0">
    <fb>1389</fb>
    <v>6</v>
  </rv>
  <rv s="0">
    <fb>1387.65</fb>
    <v>6</v>
  </rv>
  <rv s="0">
    <fb>1375.85</fb>
    <v>6</v>
  </rv>
  <rv s="0">
    <fb>1383.85</fb>
    <v>6</v>
  </rv>
  <rv s="0">
    <fb>1405.2</fb>
    <v>6</v>
  </rv>
  <rv s="0">
    <fb>1389.3</fb>
    <v>6</v>
  </rv>
  <rv s="0">
    <fb>1383.55</fb>
    <v>6</v>
  </rv>
  <rv s="0">
    <fb>1378.8</fb>
    <v>6</v>
  </rv>
  <rv s="0">
    <fb>1415.4</fb>
    <v>6</v>
  </rv>
  <rv s="0">
    <fb>1393.95</fb>
    <v>6</v>
  </rv>
  <rv s="0">
    <fb>1384.3</fb>
    <v>6</v>
  </rv>
  <rv s="0">
    <fb>1395.05</fb>
    <v>6</v>
  </rv>
  <rv s="0">
    <fb>1346.35</fb>
    <v>6</v>
  </rv>
  <rv s="0">
    <fb>1279.05</fb>
    <v>6</v>
  </rv>
  <rv s="0">
    <fb>1297.8499999999999</fb>
    <v>6</v>
  </rv>
  <rv s="0">
    <fb>1310.4000000000001</fb>
    <v>6</v>
  </rv>
  <rv s="0">
    <fb>1294.7</fb>
    <v>6</v>
  </rv>
  <rv s="0">
    <fb>1274.4000000000001</fb>
    <v>6</v>
  </rv>
  <rv s="0">
    <fb>1261.25</fb>
    <v>6</v>
  </rv>
  <rv s="0">
    <fb>1251.05</fb>
    <v>6</v>
  </rv>
  <rv s="0">
    <fb>1233.3</fb>
    <v>6</v>
  </rv>
  <rv s="0">
    <fb>1328.9</fb>
    <v>6</v>
  </rv>
  <rv s="0">
    <fb>1341.5</fb>
    <v>6</v>
  </rv>
  <rv s="0">
    <fb>1323.2</fb>
    <v>6</v>
  </rv>
  <rv s="0">
    <fb>1302.5</fb>
    <v>6</v>
  </rv>
  <rv s="0">
    <fb>1317.85</fb>
    <v>6</v>
  </rv>
  <rv s="0">
    <fb>1275.5999999999999</fb>
    <v>6</v>
  </rv>
  <rv s="0">
    <fb>1264.7</fb>
    <v>6</v>
  </rv>
  <rv s="0">
    <fb>1267.6500000000001</fb>
    <v>6</v>
  </rv>
  <rv s="0">
    <fb>1285.4000000000001</fb>
    <v>6</v>
  </rv>
  <rv s="0">
    <fb>1276.25</fb>
    <v>6</v>
  </rv>
  <rv s="0">
    <fb>1239.6500000000001</fb>
    <v>6</v>
  </rv>
  <rv s="0">
    <fb>1202.2</fb>
    <v>6</v>
  </rv>
  <rv s="0">
    <fb>1205.55</fb>
    <v>6</v>
  </rv>
  <rv s="0">
    <fb>1210.3499999999999</fb>
    <v>6</v>
  </rv>
  <rv s="0">
    <fb>1219.45</fb>
    <v>6</v>
  </rv>
  <rv s="0">
    <fb>1304.25</fb>
    <v>6</v>
  </rv>
  <rv s="0">
    <fb>1293.3499999999999</fb>
    <v>6</v>
  </rv>
  <rv s="0">
    <fb>1310.9</fb>
    <v>6</v>
  </rv>
  <rv s="0">
    <fb>1288.8</fb>
    <v>6</v>
  </rv>
  <rv s="0">
    <fb>1289.1500000000001</fb>
    <v>6</v>
  </rv>
  <rv s="0">
    <fb>1287.05</fb>
    <v>6</v>
  </rv>
  <rv s="0">
    <fb>1270.9000000000001</fb>
    <v>6</v>
  </rv>
  <rv s="0">
    <fb>1279.2</fb>
    <v>6</v>
  </rv>
  <rv s="0">
    <fb>1266.5999999999999</fb>
    <v>6</v>
  </rv>
  <rv s="0">
    <fb>1256.8</fb>
    <v>6</v>
  </rv>
  <rv s="0">
    <fb>1202.3499999999999</fb>
    <v>6</v>
  </rv>
  <rv s="0">
    <fb>1217.5999999999999</fb>
    <v>6</v>
  </rv>
  <rv s="0">
    <fb>1218.0999999999999</fb>
    <v>6</v>
  </rv>
  <rv s="0">
    <fb>1263.1500000000001</fb>
    <v>6</v>
  </rv>
  <rv s="0">
    <fb>1259.1500000000001</fb>
    <v>6</v>
  </rv>
  <rv s="0">
    <fb>1322.1</fb>
    <v>6</v>
  </rv>
  <rv s="0">
    <fb>1309</fb>
    <v>6</v>
  </rv>
  <rv s="0">
    <fb>1292.95</fb>
    <v>6</v>
  </rv>
  <rv s="0">
    <fb>1296.1500000000001</fb>
    <v>6</v>
  </rv>
  <rv s="0">
    <fb>1296.5999999999999</fb>
    <v>6</v>
  </rv>
  <rv s="0">
    <fb>1337.55</fb>
    <v>6</v>
  </rv>
  <rv s="0">
    <fb>1340.4</fb>
    <v>6</v>
  </rv>
  <rv s="0">
    <fb>1320.95</fb>
    <v>6</v>
  </rv>
  <rv s="0">
    <fb>1298.6500000000001</fb>
    <v>6</v>
  </rv>
  <rv s="0">
    <fb>1322.35</fb>
    <v>6</v>
  </rv>
  <rv s="0">
    <fb>1343.4</fb>
    <v>6</v>
  </rv>
  <rv s="0">
    <fb>1339.55</fb>
    <v>6</v>
  </rv>
  <rv s="0">
    <fb>1336.95</fb>
    <v>6</v>
  </rv>
  <rv s="0">
    <fb>1325.65</fb>
    <v>6</v>
  </rv>
  <rv s="0">
    <fb>1337.85</fb>
    <v>6</v>
  </rv>
  <rv s="0">
    <fb>1306.4000000000001</fb>
    <v>6</v>
  </rv>
  <rv s="0">
    <fb>1272.6500000000001</fb>
    <v>6</v>
  </rv>
  <rv s="0">
    <fb>1267.05</fb>
    <v>6</v>
  </rv>
  <rv s="0">
    <fb>1244.2</fb>
    <v>6</v>
  </rv>
  <rv s="0">
    <fb>1185.9000000000001</fb>
    <v>6</v>
  </rv>
  <rv s="0">
    <fb>1124.3499999999999</fb>
    <v>6</v>
  </rv>
  <rv s="0">
    <fb>1150.9000000000001</fb>
    <v>6</v>
  </rv>
  <rv s="0">
    <fb>1153.9000000000001</fb>
    <v>6</v>
  </rv>
  <rv s="0">
    <fb>1187.05</fb>
    <v>6</v>
  </rv>
  <rv s="0">
    <fb>1150.6500000000001</fb>
    <v>6</v>
  </rv>
  <rv s="0">
    <fb>1123.5999999999999</fb>
    <v>6</v>
  </rv>
  <rv s="0">
    <fb>1091.0999999999999</fb>
    <v>6</v>
  </rv>
  <rv s="0">
    <fb>1096.5</fb>
    <v>6</v>
  </rv>
  <rv s="0">
    <fb>1082.3</fb>
    <v>6</v>
  </rv>
  <rv s="0">
    <fb>1070.4000000000001</fb>
    <v>6</v>
  </rv>
  <rv s="0">
    <fb>1016.9</fb>
    <v>6</v>
  </rv>
  <rv s="0">
    <fb>1018</fb>
    <v>6</v>
  </rv>
  <rv s="0">
    <fb>1068.9000000000001</fb>
    <v>6</v>
  </rv>
  <rv s="0">
    <fb>1054.5</fb>
    <v>6</v>
  </rv>
  <rv s="0">
    <fb>1041.8499999999999</fb>
    <v>6</v>
  </rv>
  <rv s="0">
    <fb>1000.65</fb>
    <v>6</v>
  </rv>
  <rv s="0">
    <fb>982.35</fb>
    <v>6</v>
  </rv>
  <rv s="0">
    <fb>994.2</fb>
    <v>6</v>
  </rv>
  <rv s="0">
    <fb>944.5</fb>
    <v>6</v>
  </rv>
  <rv s="0">
    <fb>974.55</fb>
    <v>6</v>
  </rv>
  <rv s="0">
    <fb>977.9</fb>
    <v>6</v>
  </rv>
  <rv s="0">
    <fb>987.1</fb>
    <v>6</v>
  </rv>
  <rv s="0">
    <fb>976.65</fb>
    <v>6</v>
  </rv>
  <rv s="0">
    <fb>947.9</fb>
    <v>6</v>
  </rv>
  <rv s="0">
    <fb>956.85</fb>
    <v>6</v>
  </rv>
  <rv s="0">
    <fb>985.8</fb>
    <v>6</v>
  </rv>
  <rv s="0">
    <fb>1015.4</fb>
    <v>6</v>
  </rv>
  <rv s="0">
    <fb>1017.4</fb>
    <v>6</v>
  </rv>
  <rv s="0">
    <fb>1119.0999999999999</fb>
    <v>6</v>
  </rv>
  <rv s="0">
    <fb>1137.1500000000001</fb>
    <v>6</v>
  </rv>
  <rv s="0">
    <fb>1142.95</fb>
    <v>6</v>
  </rv>
  <rv s="0">
    <fb>1158.9000000000001</fb>
    <v>6</v>
  </rv>
  <rv s="0">
    <fb>1147.75</fb>
    <v>6</v>
  </rv>
  <rv s="0">
    <fb>1136.5999999999999</fb>
    <v>6</v>
  </rv>
  <rv s="0">
    <fb>1142.9000000000001</fb>
    <v>6</v>
  </rv>
  <rv s="0">
    <fb>1116.75</fb>
    <v>6</v>
  </rv>
  <rv s="0">
    <fb>1078.1500000000001</fb>
    <v>6</v>
  </rv>
  <rv s="0">
    <fb>1060.2</fb>
    <v>6</v>
  </rv>
  <rv s="0">
    <fb>1075.25</fb>
    <v>6</v>
  </rv>
  <rv s="0">
    <fb>1056.6500000000001</fb>
    <v>6</v>
  </rv>
  <rv s="0">
    <fb>1084.4000000000001</fb>
    <v>6</v>
  </rv>
  <rv s="0">
    <fb>1110.5999999999999</fb>
    <v>6</v>
  </rv>
  <rv s="0">
    <fb>1136.8</fb>
    <v>6</v>
  </rv>
  <rv s="0">
    <fb>1127.2</fb>
    <v>6</v>
  </rv>
  <rv s="0">
    <fb>1145.4000000000001</fb>
    <v>6</v>
  </rv>
  <rv s="0">
    <fb>1142.8499999999999</fb>
    <v>6</v>
  </rv>
  <rv s="0">
    <fb>1124</fb>
    <v>6</v>
  </rv>
  <rv s="0">
    <fb>1096.3499999999999</fb>
    <v>6</v>
  </rv>
  <rv s="0">
    <fb>1089.8499999999999</fb>
    <v>6</v>
  </rv>
  <rv s="0">
    <fb>1058</fb>
    <v>6</v>
  </rv>
  <rv s="0">
    <fb>1005.7</fb>
    <v>6</v>
  </rv>
  <rv s="0">
    <fb>1015.6</fb>
    <v>6</v>
  </rv>
  <rv s="0">
    <fb>1027.95</fb>
    <v>6</v>
  </rv>
  <rv s="0">
    <fb>1023.7</fb>
    <v>6</v>
  </rv>
  <rv s="0">
    <fb>1007.95</fb>
    <v>6</v>
  </rv>
  <rv s="0">
    <fb>1010.4</fb>
    <v>6</v>
  </rv>
  <rv s="0">
    <fb>1001.5</fb>
    <v>6</v>
  </rv>
  <rv s="0">
    <fb>1011.7</fb>
    <v>6</v>
  </rv>
  <rv s="0">
    <fb>999.9</fb>
    <v>6</v>
  </rv>
  <rv s="0">
    <fb>986.6</fb>
    <v>6</v>
  </rv>
  <rv s="0">
    <fb>983.15</fb>
    <v>6</v>
  </rv>
  <rv s="0">
    <fb>990.2</fb>
    <v>6</v>
  </rv>
  <rv s="0">
    <fb>1003</fb>
    <v>6</v>
  </rv>
  <rv s="0">
    <fb>983.55</fb>
    <v>6</v>
  </rv>
  <rv s="0">
    <fb>957.8</fb>
    <v>6</v>
  </rv>
  <rv s="0">
    <fb>891.2</fb>
    <v>6</v>
  </rv>
  <rv s="0">
    <fb>861.4</fb>
    <v>6</v>
  </rv>
  <rv s="0">
    <fb>913.25</fb>
    <v>6</v>
  </rv>
  <rv s="0">
    <fb>923.65</fb>
    <v>6</v>
  </rv>
  <rv s="0">
    <fb>944.65</fb>
    <v>6</v>
  </rv>
  <rv s="0">
    <fb>913.3</fb>
    <v>6</v>
  </rv>
  <rv s="0">
    <fb>910.75</fb>
    <v>6</v>
  </rv>
  <rv s="0">
    <fb>925.85</fb>
    <v>6</v>
  </rv>
  <rv s="0">
    <fb>906.05</fb>
    <v>6</v>
  </rv>
  <rv s="0">
    <fb>879.5</fb>
    <v>6</v>
  </rv>
  <rv s="0">
    <fb>841.2</fb>
    <v>6</v>
  </rv>
  <rv s="0">
    <fb>857.65</fb>
    <v>6</v>
  </rv>
  <rv s="0">
    <fb>896.3</fb>
    <v>6</v>
  </rv>
  <rv s="0">
    <fb>905.1</fb>
    <v>6</v>
  </rv>
  <rv s="0">
    <fb>991.1</fb>
    <v>6</v>
  </rv>
  <rv s="0">
    <fb>971.65</fb>
    <v>6</v>
  </rv>
  <rv s="0">
    <fb>947.75</fb>
    <v>6</v>
  </rv>
  <rv s="0">
    <fb>920.6</fb>
    <v>6</v>
  </rv>
  <rv s="0">
    <fb>918.6</fb>
    <v>6</v>
  </rv>
  <rv s="0">
    <fb>913.1</fb>
    <v>6</v>
  </rv>
  <rv s="0">
    <fb>906.8</fb>
    <v>6</v>
  </rv>
  <rv s="0">
    <fb>893.25</fb>
    <v>6</v>
  </rv>
  <rv s="0">
    <fb>867.95</fb>
    <v>6</v>
  </rv>
  <rv s="0">
    <fb>870.9</fb>
    <v>6</v>
  </rv>
  <rv s="0">
    <fb>875.75</fb>
    <v>6</v>
  </rv>
  <rv s="0">
    <fb>861.35</fb>
    <v>6</v>
  </rv>
  <rv s="0">
    <fb>826.5</fb>
    <v>6</v>
  </rv>
  <rv s="0">
    <fb>821.4</fb>
    <v>6</v>
  </rv>
  <rv s="0">
    <fb>847.45</fb>
    <v>6</v>
  </rv>
  <rv s="0">
    <fb>846.15</fb>
    <v>6</v>
  </rv>
  <rv s="0">
    <fb>849.4</fb>
    <v>6</v>
  </rv>
  <rv s="0">
    <fb>868.6</fb>
    <v>6</v>
  </rv>
  <rv s="0">
    <fb>877.65</fb>
    <v>6</v>
  </rv>
  <rv s="0">
    <fb>861.75</fb>
    <v>6</v>
  </rv>
  <rv s="0">
    <fb>841.85</fb>
    <v>6</v>
  </rv>
  <rv s="0">
    <fb>828.95</fb>
    <v>6</v>
  </rv>
  <rv s="0">
    <fb>815.3</fb>
    <v>6</v>
  </rv>
  <rv s="1">
    <v>https://www.bing.com/financeapi/forcetrigger?t=ahi3dm&amp;q=XNSE%3aHCLTECH&amp;form=skydnc</v>
    <v>Learn more on Bing</v>
  </rv>
  <rv s="2">
    <v>en-IN</v>
    <v>ahi3dm</v>
    <v>268435456</v>
    <v>1</v>
    <v>Powered by Refinitiv</v>
    <v>1</v>
    <v>HCL TECHNOLOGIES LIMITED (XNSE:HCLTECH)</v>
    <v>3</v>
    <v>4</v>
    <v>Finance</v>
    <v>5</v>
    <v>1377.75</v>
    <v>944.05</v>
    <v>0.88</v>
    <v>9.25</v>
    <v>9.4839999999999994E-3</v>
    <v>INR</v>
    <v>HCL Technologies Limited is an India-based technology company. The Company offers its services and products through three business segments: IT and Business Services (ITBS), Engineering and R&amp;D Services (ERS) and Products &amp; Platforms (P&amp;P). ITBS segment provides a portfolio of information technology (IT) and business services, including application, infrastructure and digital process operations and digital transformation services enabled by digital and analytics, IoTWoRKs, cloud native and cybersecurity solutions including products developed within these businesses. ERS segment provides engineering services and solutions across software, embedded, mechanical, very large-scale integration (VLSI) and platform engineering that support the end-to-end lifecycle of products, including both hardware and software across diverse industries. P&amp;P segment provides modernized software products to global clients for their technology and industry-specific requirements.</v>
    <v>187634</v>
    <v>National Stock Exchange of India</v>
    <v>XNSE</v>
    <v>XNSE</v>
    <v>Technology Hub, SEZ, Plot No. 3A, Sector 126, NOIDA, UTTAR PRADESH, 201304 IN</v>
    <v>989.5</v>
    <v>Software &amp; IT Services</v>
    <v>Stock</v>
    <v>44746.474421296298</v>
    <v>7243</v>
    <v>973.45</v>
    <v>2646773000000</v>
    <v>HCL TECHNOLOGIES LIMITED</v>
    <v>HCL TECHNOLOGIES LIMITED</v>
    <v>975.35</v>
    <v>19.63</v>
    <v>975.35</v>
    <v>984.6</v>
    <v>2713665000</v>
    <v>HCLTECH</v>
    <v>HCL TECHNOLOGIES LIMITED (XNSE:HCLTECH)</v>
    <v>2738846</v>
    <v>2614740</v>
    <v>1991</v>
  </rv>
  <rv s="3">
    <v>7244</v>
  </rv>
  <rv s="0">
    <fb>979.75</fb>
    <v>6</v>
  </rv>
  <rv s="0">
    <fb>972.05</fb>
    <v>6</v>
  </rv>
  <rv s="0">
    <fb>975.35</fb>
    <v>6</v>
  </rv>
  <rv s="0">
    <fb>976.8</fb>
    <v>6</v>
  </rv>
  <rv s="0">
    <fb>976.85</fb>
    <v>6</v>
  </rv>
  <rv s="0">
    <fb>979.45</fb>
    <v>6</v>
  </rv>
  <rv s="0">
    <fb>967.95</fb>
    <v>6</v>
  </rv>
  <rv s="0">
    <fb>989.45</fb>
    <v>6</v>
  </rv>
  <rv s="0">
    <fb>1005</fb>
    <v>6</v>
  </rv>
  <rv s="0">
    <fb>1000.2</fb>
    <v>6</v>
  </rv>
  <rv s="0">
    <fb>977.2</fb>
    <v>6</v>
  </rv>
  <rv s="0">
    <fb>978.6</fb>
    <v>6</v>
  </rv>
  <rv s="0">
    <fb>1000.3</fb>
    <v>6</v>
  </rv>
  <rv s="0">
    <fb>992</fb>
    <v>6</v>
  </rv>
  <rv s="0">
    <fb>983.1</fb>
    <v>6</v>
  </rv>
  <rv s="0">
    <fb>1007.6</fb>
    <v>6</v>
  </rv>
  <rv s="0">
    <fb>1024.95</fb>
    <v>6</v>
  </rv>
  <rv s="0">
    <fb>1035.4000000000001</fb>
    <v>6</v>
  </rv>
  <rv s="0">
    <fb>1039.45</fb>
    <v>6</v>
  </rv>
  <rv s="0">
    <fb>1061.1500000000001</fb>
    <v>6</v>
  </rv>
  <rv s="0">
    <fb>1049.95</fb>
    <v>6</v>
  </rv>
  <rv s="0">
    <fb>1050.55</fb>
    <v>6</v>
  </rv>
  <rv s="0">
    <fb>1063.7</fb>
    <v>6</v>
  </rv>
  <rv s="0">
    <fb>1066.95</fb>
    <v>6</v>
  </rv>
  <rv s="0">
    <fb>1119.45</fb>
    <v>6</v>
  </rv>
  <rv s="0">
    <fb>1134.25</fb>
    <v>6</v>
  </rv>
  <rv s="0">
    <fb>1117.3499999999999</fb>
    <v>6</v>
  </rv>
  <rv s="0">
    <fb>1163.0999999999999</fb>
    <v>6</v>
  </rv>
  <rv s="0">
    <fb>1152.9000000000001</fb>
    <v>6</v>
  </rv>
  <rv s="0">
    <fb>1154.3499999999999</fb>
    <v>6</v>
  </rv>
  <rv s="0">
    <fb>1167.45</fb>
    <v>6</v>
  </rv>
  <rv s="0">
    <fb>1162.95</fb>
    <v>6</v>
  </rv>
  <rv s="0">
    <fb>1163.4000000000001</fb>
    <v>6</v>
  </rv>
  <rv s="0">
    <fb>1182.3</fb>
    <v>6</v>
  </rv>
  <rv s="0">
    <fb>1164.6500000000001</fb>
    <v>6</v>
  </rv>
  <rv s="0">
    <fb>1172.75</fb>
    <v>6</v>
  </rv>
  <rv s="0">
    <fb>1174.75</fb>
    <v>6</v>
  </rv>
  <rv s="0">
    <fb>1182.2</fb>
    <v>6</v>
  </rv>
  <rv s="0">
    <fb>1188.8</fb>
    <v>6</v>
  </rv>
  <rv s="0">
    <fb>1208.4000000000001</fb>
    <v>6</v>
  </rv>
  <rv s="0">
    <fb>1238.6500000000001</fb>
    <v>6</v>
  </rv>
  <rv s="0">
    <fb>1273.25</fb>
    <v>6</v>
  </rv>
  <rv s="0">
    <fb>1263.0999999999999</fb>
    <v>6</v>
  </rv>
  <rv s="0">
    <fb>1263.3</fb>
    <v>6</v>
  </rv>
  <rv s="0">
    <fb>1276.1500000000001</fb>
    <v>6</v>
  </rv>
  <rv s="0">
    <fb>1299.5</fb>
    <v>6</v>
  </rv>
  <rv s="0">
    <fb>1315.5</fb>
    <v>6</v>
  </rv>
  <rv s="0">
    <fb>1328.3</fb>
    <v>6</v>
  </rv>
  <rv s="0">
    <fb>1358.2</fb>
    <v>6</v>
  </rv>
  <rv s="0">
    <fb>1295.2</fb>
    <v>6</v>
  </rv>
  <rv s="0">
    <fb>1269</fb>
    <v>6</v>
  </rv>
  <rv s="0">
    <fb>1281.2</fb>
    <v>6</v>
  </rv>
  <rv s="0">
    <fb>1279.55</fb>
    <v>6</v>
  </rv>
  <rv s="0">
    <fb>1273.75</fb>
    <v>6</v>
  </rv>
  <rv s="0">
    <fb>1278.6500000000001</fb>
    <v>6</v>
  </rv>
  <rv s="0">
    <fb>1305.1500000000001</fb>
    <v>6</v>
  </rv>
  <rv s="0">
    <fb>1275.45</fb>
    <v>6</v>
  </rv>
  <rv s="0">
    <fb>1322.15</fb>
    <v>6</v>
  </rv>
  <rv s="0">
    <fb>1302.9000000000001</fb>
    <v>6</v>
  </rv>
  <rv s="0">
    <fb>1250.3499999999999</fb>
    <v>6</v>
  </rv>
  <rv s="0">
    <fb>1265.3499999999999</fb>
    <v>6</v>
  </rv>
  <rv s="0">
    <fb>1251.1500000000001</fb>
    <v>6</v>
  </rv>
  <rv s="0">
    <fb>1221.4000000000001</fb>
    <v>6</v>
  </rv>
  <rv s="0">
    <fb>1232.0999999999999</fb>
    <v>6</v>
  </rv>
  <rv s="0">
    <fb>1232.9000000000001</fb>
    <v>6</v>
  </rv>
  <rv s="0">
    <fb>1194</fb>
    <v>6</v>
  </rv>
  <rv s="0">
    <fb>1165.4000000000001</fb>
    <v>6</v>
  </rv>
  <rv s="0">
    <fb>1166.8</fb>
    <v>6</v>
  </rv>
  <rv s="0">
    <fb>1177.1500000000001</fb>
    <v>6</v>
  </rv>
  <rv s="0">
    <fb>1152</fb>
    <v>6</v>
  </rv>
  <rv s="0">
    <fb>1143.75</fb>
    <v>6</v>
  </rv>
  <rv s="0">
    <fb>1189.2</fb>
    <v>6</v>
  </rv>
  <rv s="0">
    <fb>1170.6500000000001</fb>
    <v>6</v>
  </rv>
  <rv s="0">
    <fb>1176.3499999999999</fb>
    <v>6</v>
  </rv>
  <rv s="0">
    <fb>1183.0999999999999</fb>
    <v>6</v>
  </rv>
  <rv s="0">
    <fb>1182.8499999999999</fb>
    <v>6</v>
  </rv>
  <rv s="0">
    <fb>1172.8</fb>
    <v>6</v>
  </rv>
  <rv s="0">
    <fb>1169.1500000000001</fb>
    <v>6</v>
  </rv>
  <rv s="0">
    <fb>1160.7</fb>
    <v>6</v>
  </rv>
  <rv s="0">
    <fb>1170.8499999999999</fb>
    <v>6</v>
  </rv>
  <rv s="0">
    <fb>1152.45</fb>
    <v>6</v>
  </rv>
  <rv s="0">
    <fb>1120.2</fb>
    <v>6</v>
  </rv>
  <rv s="0">
    <fb>1112.5999999999999</fb>
    <v>6</v>
  </rv>
  <rv s="0">
    <fb>1124.8</fb>
    <v>6</v>
  </rv>
  <rv s="0">
    <fb>1133.1500000000001</fb>
    <v>6</v>
  </rv>
  <rv s="0">
    <fb>1156.7</fb>
    <v>6</v>
  </rv>
  <rv s="0">
    <fb>1184.7</fb>
    <v>6</v>
  </rv>
  <rv s="0">
    <fb>1171.4000000000001</fb>
    <v>6</v>
  </rv>
  <rv s="0">
    <fb>1136.55</fb>
    <v>6</v>
  </rv>
  <rv s="0">
    <fb>1171.5999999999999</fb>
    <v>6</v>
  </rv>
  <rv s="0">
    <fb>1168.55</fb>
    <v>6</v>
  </rv>
  <rv s="0">
    <fb>1162.2</fb>
    <v>6</v>
  </rv>
  <rv s="0">
    <fb>1159.0999999999999</fb>
    <v>6</v>
  </rv>
  <rv s="0">
    <fb>1162.3499999999999</fb>
    <v>6</v>
  </rv>
  <rv s="0">
    <fb>1159.75</fb>
    <v>6</v>
  </rv>
  <rv s="0">
    <fb>1159.9000000000001</fb>
    <v>6</v>
  </rv>
  <rv s="0">
    <fb>1205</fb>
    <v>6</v>
  </rv>
  <rv s="0">
    <fb>1227.45</fb>
    <v>6</v>
  </rv>
  <rv s="0">
    <fb>1265.2</fb>
    <v>6</v>
  </rv>
  <rv s="0">
    <fb>1267.2</fb>
    <v>6</v>
  </rv>
  <rv s="0">
    <fb>1283.9000000000001</fb>
    <v>6</v>
  </rv>
  <rv s="0">
    <fb>1291.9000000000001</fb>
    <v>6</v>
  </rv>
  <rv s="0">
    <fb>1317.05</fb>
    <v>6</v>
  </rv>
  <rv s="0">
    <fb>1319.1</fb>
    <v>6</v>
  </rv>
  <rv s="0">
    <fb>1326.15</fb>
    <v>6</v>
  </rv>
  <rv s="0">
    <fb>1333.45</fb>
    <v>6</v>
  </rv>
  <rv s="0">
    <fb>1310.75</fb>
    <v>6</v>
  </rv>
  <rv s="0">
    <fb>1284.9000000000001</fb>
    <v>6</v>
  </rv>
  <rv s="0">
    <fb>1290.55</fb>
    <v>6</v>
  </rv>
  <rv s="0">
    <fb>1288.0999999999999</fb>
    <v>6</v>
  </rv>
  <rv s="0">
    <fb>1343.65</fb>
    <v>6</v>
  </rv>
  <rv s="0">
    <fb>1352.15</fb>
    <v>6</v>
  </rv>
  <rv s="0">
    <fb>1337.2</fb>
    <v>6</v>
  </rv>
  <rv s="0">
    <fb>1258.75</fb>
    <v>6</v>
  </rv>
  <rv s="0">
    <fb>1219.75</fb>
    <v>6</v>
  </rv>
  <rv s="0">
    <fb>1199.2</fb>
    <v>6</v>
  </rv>
  <rv s="0">
    <fb>1175.3499999999999</fb>
    <v>6</v>
  </rv>
  <rv s="0">
    <fb>1167.95</fb>
    <v>6</v>
  </rv>
  <rv s="0">
    <fb>1124.9000000000001</fb>
    <v>6</v>
  </rv>
  <rv s="0">
    <fb>1123.7</fb>
    <v>6</v>
  </rv>
  <rv s="0">
    <fb>1077.75</fb>
    <v>6</v>
  </rv>
  <rv s="0">
    <fb>1080.45</fb>
    <v>6</v>
  </rv>
  <rv s="0">
    <fb>1099.4000000000001</fb>
    <v>6</v>
  </rv>
  <rv s="0">
    <fb>1170.95</fb>
    <v>6</v>
  </rv>
  <rv s="0">
    <fb>1156.75</fb>
    <v>6</v>
  </rv>
  <rv s="0">
    <fb>1163.8</fb>
    <v>6</v>
  </rv>
  <rv s="0">
    <fb>1157.3499999999999</fb>
    <v>6</v>
  </rv>
  <rv s="0">
    <fb>1161.95</fb>
    <v>6</v>
  </rv>
  <rv s="0">
    <fb>1180.9000000000001</fb>
    <v>6</v>
  </rv>
  <rv s="0">
    <fb>1190.3499999999999</fb>
    <v>6</v>
  </rv>
  <rv s="0">
    <fb>1163.7</fb>
    <v>6</v>
  </rv>
  <rv s="0">
    <fb>1146.45</fb>
    <v>6</v>
  </rv>
  <rv s="0">
    <fb>1167.8</fb>
    <v>6</v>
  </rv>
  <rv s="0">
    <fb>1163.05</fb>
    <v>6</v>
  </rv>
  <rv s="0">
    <fb>1164.75</fb>
    <v>6</v>
  </rv>
  <rv s="0">
    <fb>1149.55</fb>
    <v>6</v>
  </rv>
  <rv s="0">
    <fb>1098.55</fb>
    <v>6</v>
  </rv>
  <rv s="0">
    <fb>1129.7</fb>
    <v>6</v>
  </rv>
  <rv s="0">
    <fb>1115.55</fb>
    <v>6</v>
  </rv>
  <rv s="0">
    <fb>1139.7</fb>
    <v>6</v>
  </rv>
  <rv s="0">
    <fb>1138.45</fb>
    <v>6</v>
  </rv>
  <rv s="0">
    <fb>1154.2</fb>
    <v>6</v>
  </rv>
  <rv s="0">
    <fb>1182.7</fb>
    <v>6</v>
  </rv>
  <rv s="0">
    <fb>1192.1500000000001</fb>
    <v>6</v>
  </rv>
  <rv s="0">
    <fb>1193.45</fb>
    <v>6</v>
  </rv>
  <rv s="0">
    <fb>1202.8499999999999</fb>
    <v>6</v>
  </rv>
  <rv s="0">
    <fb>1176.8499999999999</fb>
    <v>6</v>
  </rv>
  <rv s="0">
    <fb>1199.5</fb>
    <v>6</v>
  </rv>
  <rv s="0">
    <fb>1196.9000000000001</fb>
    <v>6</v>
  </rv>
  <rv s="0">
    <fb>1168.05</fb>
    <v>6</v>
  </rv>
  <rv s="0">
    <fb>1176.4000000000001</fb>
    <v>6</v>
  </rv>
  <rv s="0">
    <fb>1180.7</fb>
    <v>6</v>
  </rv>
  <rv s="0">
    <fb>1192.0999999999999</fb>
    <v>6</v>
  </rv>
  <rv s="0">
    <fb>1179.3499999999999</fb>
    <v>6</v>
  </rv>
  <rv s="0">
    <fb>1163.95</fb>
    <v>6</v>
  </rv>
  <rv s="0">
    <fb>1167.7</fb>
    <v>6</v>
  </rv>
  <rv s="0">
    <fb>1165.2</fb>
    <v>6</v>
  </rv>
  <rv s="0">
    <fb>1163.75</fb>
    <v>6</v>
  </rv>
  <rv s="0">
    <fb>1195.45</fb>
    <v>6</v>
  </rv>
  <rv s="0">
    <fb>1170.5</fb>
    <v>6</v>
  </rv>
  <rv s="0">
    <fb>1173.3</fb>
    <v>6</v>
  </rv>
  <rv s="0">
    <fb>1165.3499999999999</fb>
    <v>6</v>
  </rv>
  <rv s="0">
    <fb>1133.5</fb>
    <v>6</v>
  </rv>
  <rv s="0">
    <fb>1125.0999999999999</fb>
    <v>6</v>
  </rv>
  <rv s="0">
    <fb>1101.75</fb>
    <v>6</v>
  </rv>
  <rv s="0">
    <fb>1089.4000000000001</fb>
    <v>6</v>
  </rv>
  <rv s="0">
    <fb>1099.2</fb>
    <v>6</v>
  </rv>
  <rv s="0">
    <fb>1102.05</fb>
    <v>6</v>
  </rv>
  <rv s="0">
    <fb>1094.3</fb>
    <v>6</v>
  </rv>
  <rv s="0">
    <fb>1095.5999999999999</fb>
    <v>6</v>
  </rv>
  <rv s="0">
    <fb>1092.5</fb>
    <v>6</v>
  </rv>
  <rv s="0">
    <fb>1079.25</fb>
    <v>6</v>
  </rv>
  <rv s="0">
    <fb>1044.95</fb>
    <v>6</v>
  </rv>
  <rv s="0">
    <fb>1072.05</fb>
    <v>6</v>
  </rv>
  <rv s="0">
    <fb>1050.2</fb>
    <v>6</v>
  </rv>
  <rv s="0">
    <fb>1076.0999999999999</fb>
    <v>6</v>
  </rv>
  <rv s="0">
    <fb>1072.55</fb>
    <v>6</v>
  </rv>
  <rv s="0">
    <fb>1060.9000000000001</fb>
    <v>6</v>
  </rv>
  <rv s="0">
    <fb>1052.1500000000001</fb>
    <v>6</v>
  </rv>
  <rv s="0">
    <fb>1044.55</fb>
    <v>6</v>
  </rv>
  <rv s="0">
    <fb>1082.9000000000001</fb>
    <v>6</v>
  </rv>
  <rv s="0">
    <fb>1073.7</fb>
    <v>6</v>
  </rv>
  <rv s="0">
    <fb>1009.4</fb>
    <v>6</v>
  </rv>
  <rv s="0">
    <fb>1028.8499999999999</fb>
    <v>6</v>
  </rv>
  <rv s="0">
    <fb>1018.3</fb>
    <v>6</v>
  </rv>
  <rv s="0">
    <fb>991.75</fb>
    <v>6</v>
  </rv>
  <rv s="0">
    <fb>974.45</fb>
    <v>6</v>
  </rv>
  <rv s="0">
    <fb>1003.9</fb>
    <v>6</v>
  </rv>
  <rv s="0">
    <fb>1039.9000000000001</fb>
    <v>6</v>
  </rv>
  <rv s="0">
    <fb>1040.75</fb>
    <v>6</v>
  </rv>
  <rv s="0">
    <fb>1017.9</fb>
    <v>6</v>
  </rv>
  <rv s="0">
    <fb>1039.7</fb>
    <v>6</v>
  </rv>
  <rv s="0">
    <fb>1043</fb>
    <v>6</v>
  </rv>
  <rv s="0">
    <fb>1037.3</fb>
    <v>6</v>
  </rv>
  <rv s="0">
    <fb>1022.9</fb>
    <v>6</v>
  </rv>
  <rv s="0">
    <fb>1030.2</fb>
    <v>6</v>
  </rv>
  <rv s="0">
    <fb>1015.35</fb>
    <v>6</v>
  </rv>
  <rv s="0">
    <fb>991.8</fb>
    <v>6</v>
  </rv>
  <rv s="0">
    <fb>996.9</fb>
    <v>6</v>
  </rv>
  <rv s="0">
    <fb>989.9</fb>
    <v>6</v>
  </rv>
  <rv s="0">
    <fb>964.95</fb>
    <v>6</v>
  </rv>
  <rv s="0">
    <fb>958.75</fb>
    <v>6</v>
  </rv>
  <rv s="0">
    <fb>960.05</fb>
    <v>6</v>
  </rv>
  <rv s="0">
    <fb>961.3</fb>
    <v>6</v>
  </rv>
  <rv s="0">
    <fb>971.25</fb>
    <v>6</v>
  </rv>
  <rv s="0">
    <fb>966.7</fb>
    <v>6</v>
  </rv>
  <rv s="0">
    <fb>992.35</fb>
    <v>6</v>
  </rv>
  <rv s="0">
    <fb>1001.95</fb>
    <v>6</v>
  </rv>
  <rv s="0">
    <fb>987.55</fb>
    <v>6</v>
  </rv>
  <rv s="0">
    <fb>973.25</fb>
    <v>6</v>
  </rv>
  <rv s="1">
    <v>https://www.bing.com/financeapi/forcetrigger?t=bgvh2w&amp;q=XNSE%3aHDFCAMC&amp;form=skydnc</v>
    <v>Learn more on Bing</v>
  </rv>
  <rv s="2">
    <v>en-IN</v>
    <v>bgvh2w</v>
    <v>268435456</v>
    <v>1</v>
    <v>Powered by Refinitiv</v>
    <v>1</v>
    <v>HDFC ASSET MANAGEMENT COMPANY LIMITED (XNSE:HDFCAMC)</v>
    <v>3</v>
    <v>4</v>
    <v>Finance</v>
    <v>5</v>
    <v>3365</v>
    <v>1690</v>
    <v>1.1553</v>
    <v>36.15</v>
    <v>1.9710000000000002E-2</v>
    <v>INR</v>
    <v>HDFC Asset Management Company Limited is an India-based company that is engaged in providing asset management services to Housing Development Finance Corporation Limited (HDFC) Mutual Fund. The Company also provides portfolio management and segregated account services, including discretionary, non-discretionary and advisory services, to high-net-worth individuals (HNIs), family offices, domestic corporates, trusts, provident funds and domestic and global institutions. The Company's product portfolio includes equity-oriented, debt-oriented, liquid and other schemes. Its equity-oriented scheme includes all solution-oriented schemes/portfolios. Its other scheme include arbitrage funds, exchange-traded funds (ETFs) and fund of funds (FoFs).</v>
    <v>1187</v>
    <v>National Stock Exchange of India</v>
    <v>XNSE</v>
    <v>XNSE</v>
    <v>HDFC House, 2nd Floor,, H. T. Parekh Marg,, 165-166, Backbay Reclamation,Churchgate, MUMBAI, MAHARASHTRA, 400020 IN</v>
    <v>1876.8</v>
    <v>Investment Banking &amp; Investment Services</v>
    <v>Stock</v>
    <v>44746.474421296298</v>
    <v>7456</v>
    <v>1832.6</v>
    <v>391213900000</v>
    <v>HDFC ASSET MANAGEMENT COMPANY LIMITED</v>
    <v>HDFC ASSET MANAGEMENT COMPANY LIMITED</v>
    <v>1837.8</v>
    <v>28.06</v>
    <v>1834.1</v>
    <v>1870.25</v>
    <v>213300200</v>
    <v>HDFCAMC</v>
    <v>HDFC ASSET MANAGEMENT COMPANY LIMITED (XNSE:HDFCAMC)</v>
    <v>227102</v>
    <v>507470</v>
    <v>1999</v>
  </rv>
  <rv s="3">
    <v>7457</v>
  </rv>
  <rv s="0">
    <fb>2877.8</fb>
    <v>6</v>
  </rv>
  <rv s="0">
    <fb>2886.15</fb>
    <v>6</v>
  </rv>
  <rv s="0">
    <fb>2898.65</fb>
    <v>6</v>
  </rv>
  <rv s="0">
    <fb>2934.7</fb>
    <v>6</v>
  </rv>
  <rv s="0">
    <fb>2920.95</fb>
    <v>6</v>
  </rv>
  <rv s="0">
    <fb>2935.35</fb>
    <v>6</v>
  </rv>
  <rv s="0">
    <fb>2937.45</fb>
    <v>6</v>
  </rv>
  <rv s="0">
    <fb>2957.05</fb>
    <v>6</v>
  </rv>
  <rv s="0">
    <fb>3086.15</fb>
    <v>6</v>
  </rv>
  <rv s="0">
    <fb>3094.45</fb>
    <v>6</v>
  </rv>
  <rv s="0">
    <fb>2992.25</fb>
    <v>6</v>
  </rv>
  <rv s="0">
    <fb>2877.65</fb>
    <v>6</v>
  </rv>
  <rv s="0">
    <fb>2885.75</fb>
    <v>6</v>
  </rv>
  <rv s="0">
    <fb>2899.6</fb>
    <v>6</v>
  </rv>
  <rv s="0">
    <fb>2868.75</fb>
    <v>6</v>
  </rv>
  <rv s="0">
    <fb>2864.25</fb>
    <v>6</v>
  </rv>
  <rv s="0">
    <fb>2827.1</fb>
    <v>6</v>
  </rv>
  <rv s="0">
    <fb>2826.65</fb>
    <v>6</v>
  </rv>
  <rv s="0">
    <fb>2854.15</fb>
    <v>6</v>
  </rv>
  <rv s="0">
    <fb>2871.55</fb>
    <v>6</v>
  </rv>
  <rv s="0">
    <fb>2901.8</fb>
    <v>6</v>
  </rv>
  <rv s="0">
    <fb>2921.1</fb>
    <v>6</v>
  </rv>
  <rv s="0">
    <fb>2925.3</fb>
    <v>6</v>
  </rv>
  <rv s="0">
    <fb>2923.05</fb>
    <v>6</v>
  </rv>
  <rv s="0">
    <fb>2968.95</fb>
    <v>6</v>
  </rv>
  <rv s="0">
    <fb>2984.4</fb>
    <v>6</v>
  </rv>
  <rv s="0">
    <fb>2946.25</fb>
    <v>6</v>
  </rv>
  <rv s="0">
    <fb>2970.6</fb>
    <v>6</v>
  </rv>
  <rv s="0">
    <fb>2939.55</fb>
    <v>6</v>
  </rv>
  <rv s="0">
    <fb>2977.75</fb>
    <v>6</v>
  </rv>
  <rv s="0">
    <fb>2995.9</fb>
    <v>6</v>
  </rv>
  <rv s="0">
    <fb>2938.2</fb>
    <v>6</v>
  </rv>
  <rv s="0">
    <fb>2906.05</fb>
    <v>6</v>
  </rv>
  <rv s="0">
    <fb>2922.35</fb>
    <v>6</v>
  </rv>
  <rv s="0">
    <fb>2959.8</fb>
    <v>6</v>
  </rv>
  <rv s="0">
    <fb>2977.6</fb>
    <v>6</v>
  </rv>
  <rv s="0">
    <fb>3030.3</fb>
    <v>6</v>
  </rv>
  <rv s="0">
    <fb>3061.9</fb>
    <v>6</v>
  </rv>
  <rv s="0">
    <fb>3074.3</fb>
    <v>6</v>
  </rv>
  <rv s="0">
    <fb>3097.95</fb>
    <v>6</v>
  </rv>
  <rv s="0">
    <fb>3111.1</fb>
    <v>6</v>
  </rv>
  <rv s="0">
    <fb>3164.15</fb>
    <v>6</v>
  </rv>
  <rv s="0">
    <fb>3188.75</fb>
    <v>6</v>
  </rv>
  <rv s="0">
    <fb>3125.4</fb>
    <v>6</v>
  </rv>
  <rv s="0">
    <fb>3267.65</fb>
    <v>6</v>
  </rv>
  <rv s="0">
    <fb>3248.4</fb>
    <v>6</v>
  </rv>
  <rv s="0">
    <fb>3302.05</fb>
    <v>6</v>
  </rv>
  <rv s="0">
    <fb>3268.9</fb>
    <v>6</v>
  </rv>
  <rv s="0">
    <fb>3255.8</fb>
    <v>6</v>
  </rv>
  <rv s="0">
    <fb>3288.95</fb>
    <v>6</v>
  </rv>
  <rv s="0">
    <fb>3268.8</fb>
    <v>6</v>
  </rv>
  <rv s="0">
    <fb>3217.75</fb>
    <v>6</v>
  </rv>
  <rv s="0">
    <fb>3203.95</fb>
    <v>6</v>
  </rv>
  <rv s="0">
    <fb>3213.1</fb>
    <v>6</v>
  </rv>
  <rv s="0">
    <fb>3240.65</fb>
    <v>6</v>
  </rv>
  <rv s="0">
    <fb>3208.2</fb>
    <v>6</v>
  </rv>
  <rv s="0">
    <fb>3167.95</fb>
    <v>6</v>
  </rv>
  <rv s="0">
    <fb>3074.35</fb>
    <v>6</v>
  </rv>
  <rv s="0">
    <fb>2905.15</fb>
    <v>6</v>
  </rv>
  <rv s="0">
    <fb>2908.6</fb>
    <v>6</v>
  </rv>
  <rv s="0">
    <fb>2932.25</fb>
    <v>6</v>
  </rv>
  <rv s="0">
    <fb>2905.75</fb>
    <v>6</v>
  </rv>
  <rv s="0">
    <fb>2894.5</fb>
    <v>6</v>
  </rv>
  <rv s="0">
    <fb>2908.85</fb>
    <v>6</v>
  </rv>
  <rv s="0">
    <fb>2893.75</fb>
    <v>6</v>
  </rv>
  <rv s="0">
    <fb>2914.2</fb>
    <v>6</v>
  </rv>
  <rv s="0">
    <fb>2906.85</fb>
    <v>6</v>
  </rv>
  <rv s="0">
    <fb>2900.4</fb>
    <v>6</v>
  </rv>
  <rv s="0">
    <fb>2950.15</fb>
    <v>6</v>
  </rv>
  <rv s="0">
    <fb>2932.45</fb>
    <v>6</v>
  </rv>
  <rv s="0">
    <fb>2904.65</fb>
    <v>6</v>
  </rv>
  <rv s="0">
    <fb>2860.6</fb>
    <v>6</v>
  </rv>
  <rv s="0">
    <fb>2842.25</fb>
    <v>6</v>
  </rv>
  <rv s="0">
    <fb>2781.4</fb>
    <v>6</v>
  </rv>
  <rv s="0">
    <fb>2768.7</fb>
    <v>6</v>
  </rv>
  <rv s="0">
    <fb>2736.15</fb>
    <v>6</v>
  </rv>
  <rv s="0">
    <fb>2701.25</fb>
    <v>6</v>
  </rv>
  <rv s="0">
    <fb>2629.45</fb>
    <v>6</v>
  </rv>
  <rv s="0">
    <fb>2647.2</fb>
    <v>6</v>
  </rv>
  <rv s="0">
    <fb>2655.8</fb>
    <v>6</v>
  </rv>
  <rv s="0">
    <fb>2627.35</fb>
    <v>6</v>
  </rv>
  <rv s="0">
    <fb>2654.95</fb>
    <v>6</v>
  </rv>
  <rv s="0">
    <fb>2663.8</fb>
    <v>6</v>
  </rv>
  <rv s="0">
    <fb>2672.9</fb>
    <v>6</v>
  </rv>
  <rv s="0">
    <fb>2688.75</fb>
    <v>6</v>
  </rv>
  <rv s="0">
    <fb>2647.95</fb>
    <v>6</v>
  </rv>
  <rv s="0">
    <fb>2678.7</fb>
    <v>6</v>
  </rv>
  <rv s="0">
    <fb>2680.75</fb>
    <v>6</v>
  </rv>
  <rv s="0">
    <fb>2660.55</fb>
    <v>6</v>
  </rv>
  <rv s="0">
    <fb>2647.65</fb>
    <v>6</v>
  </rv>
  <rv s="0">
    <fb>2601.4</fb>
    <v>6</v>
  </rv>
  <rv s="0">
    <fb>2510.5</fb>
    <v>6</v>
  </rv>
  <rv s="0">
    <fb>2549.9</fb>
    <v>6</v>
  </rv>
  <rv s="0">
    <fb>2538.9</fb>
    <v>6</v>
  </rv>
  <rv s="0">
    <fb>2533</fb>
    <v>6</v>
  </rv>
  <rv s="0">
    <fb>2512.9499999999998</fb>
    <v>6</v>
  </rv>
  <rv s="0">
    <fb>2508.5</fb>
    <v>6</v>
  </rv>
  <rv s="0">
    <fb>2511.3000000000002</fb>
    <v>6</v>
  </rv>
  <rv s="0">
    <fb>2551.1999999999998</fb>
    <v>6</v>
  </rv>
  <rv s="0">
    <fb>2556.6999999999998</fb>
    <v>6</v>
  </rv>
  <rv s="0">
    <fb>2579.35</fb>
    <v>6</v>
  </rv>
  <rv s="0">
    <fb>2527.9499999999998</fb>
    <v>6</v>
  </rv>
  <rv s="0">
    <fb>2521.6</fb>
    <v>6</v>
  </rv>
  <rv s="0">
    <fb>2569.8000000000002</fb>
    <v>6</v>
  </rv>
  <rv s="0">
    <fb>2577.9499999999998</fb>
    <v>6</v>
  </rv>
  <rv s="0">
    <fb>2549.75</fb>
    <v>6</v>
  </rv>
  <rv s="0">
    <fb>2513.9</fb>
    <v>6</v>
  </rv>
  <rv s="0">
    <fb>2487.1999999999998</fb>
    <v>6</v>
  </rv>
  <rv s="0">
    <fb>2456.75</fb>
    <v>6</v>
  </rv>
  <rv s="0">
    <fb>2437.75</fb>
    <v>6</v>
  </rv>
  <rv s="0">
    <fb>2397.9499999999998</fb>
    <v>6</v>
  </rv>
  <rv s="0">
    <fb>2313.6</fb>
    <v>6</v>
  </rv>
  <rv s="0">
    <fb>2327.15</fb>
    <v>6</v>
  </rv>
  <rv s="0">
    <fb>2357.5500000000002</fb>
    <v>6</v>
  </rv>
  <rv s="0">
    <fb>2378.3000000000002</fb>
    <v>6</v>
  </rv>
  <rv s="0">
    <fb>2349.1</fb>
    <v>6</v>
  </rv>
  <rv s="0">
    <fb>2372.1999999999998</fb>
    <v>6</v>
  </rv>
  <rv s="0">
    <fb>2417.9</fb>
    <v>6</v>
  </rv>
  <rv s="0">
    <fb>2418.8000000000002</fb>
    <v>6</v>
  </rv>
  <rv s="0">
    <fb>2408.5500000000002</fb>
    <v>6</v>
  </rv>
  <rv s="0">
    <fb>2446.1</fb>
    <v>6</v>
  </rv>
  <rv s="0">
    <fb>2475.8000000000002</fb>
    <v>6</v>
  </rv>
  <rv s="0">
    <fb>2479.65</fb>
    <v>6</v>
  </rv>
  <rv s="0">
    <fb>2450.1999999999998</fb>
    <v>6</v>
  </rv>
  <rv s="0">
    <fb>2440.75</fb>
    <v>6</v>
  </rv>
  <rv s="0">
    <fb>2518.25</fb>
    <v>6</v>
  </rv>
  <rv s="0">
    <fb>2487.25</fb>
    <v>6</v>
  </rv>
  <rv s="0">
    <fb>2491.3000000000002</fb>
    <v>6</v>
  </rv>
  <rv s="0">
    <fb>2474</fb>
    <v>6</v>
  </rv>
  <rv s="0">
    <fb>2470.6</fb>
    <v>6</v>
  </rv>
  <rv s="0">
    <fb>2489.15</fb>
    <v>6</v>
  </rv>
  <rv s="0">
    <fb>2449.5</fb>
    <v>6</v>
  </rv>
  <rv s="0">
    <fb>2394.1999999999998</fb>
    <v>6</v>
  </rv>
  <rv s="0">
    <fb>2393.1</fb>
    <v>6</v>
  </rv>
  <rv s="0">
    <fb>2258.85</fb>
    <v>6</v>
  </rv>
  <rv s="0">
    <fb>2230.65</fb>
    <v>6</v>
  </rv>
  <rv s="0">
    <fb>2140.75</fb>
    <v>6</v>
  </rv>
  <rv s="0">
    <fb>2183.8000000000002</fb>
    <v>6</v>
  </rv>
  <rv s="0">
    <fb>2205.1999999999998</fb>
    <v>6</v>
  </rv>
  <rv s="0">
    <fb>2216.25</fb>
    <v>6</v>
  </rv>
  <rv s="0">
    <fb>2295.3000000000002</fb>
    <v>6</v>
  </rv>
  <rv s="0">
    <fb>2308.75</fb>
    <v>6</v>
  </rv>
  <rv s="0">
    <fb>2300.3000000000002</fb>
    <v>6</v>
  </rv>
  <rv s="0">
    <fb>2209.6999999999998</fb>
    <v>6</v>
  </rv>
  <rv s="0">
    <fb>2209.4499999999998</fb>
    <v>6</v>
  </rv>
  <rv s="0">
    <fb>2232.8000000000002</fb>
    <v>6</v>
  </rv>
  <rv s="0">
    <fb>2220.9</fb>
    <v>6</v>
  </rv>
  <rv s="0">
    <fb>2172.35</fb>
    <v>6</v>
  </rv>
  <rv s="0">
    <fb>2201.1</fb>
    <v>6</v>
  </rv>
  <rv s="0">
    <fb>2205.6</fb>
    <v>6</v>
  </rv>
  <rv s="0">
    <fb>2205.85</fb>
    <v>6</v>
  </rv>
  <rv s="0">
    <fb>2199.25</fb>
    <v>6</v>
  </rv>
  <rv s="0">
    <fb>2171.15</fb>
    <v>6</v>
  </rv>
  <rv s="0">
    <fb>2181.6999999999998</fb>
    <v>6</v>
  </rv>
  <rv s="0">
    <fb>2182.9499999999998</fb>
    <v>6</v>
  </rv>
  <rv s="0">
    <fb>2021.05</fb>
    <v>6</v>
  </rv>
  <rv s="0">
    <fb>2080.9499999999998</fb>
    <v>6</v>
  </rv>
  <rv s="0">
    <fb>2086.1999999999998</fb>
    <v>6</v>
  </rv>
  <rv s="0">
    <fb>2118.4</fb>
    <v>6</v>
  </rv>
  <rv s="0">
    <fb>2088.35</fb>
    <v>6</v>
  </rv>
  <rv s="0">
    <fb>2081.5</fb>
    <v>6</v>
  </rv>
  <rv s="0">
    <fb>2038.55</fb>
    <v>6</v>
  </rv>
  <rv s="0">
    <fb>2103.9</fb>
    <v>6</v>
  </rv>
  <rv s="0">
    <fb>2133.4</fb>
    <v>6</v>
  </rv>
  <rv s="0">
    <fb>2169.4</fb>
    <v>6</v>
  </rv>
  <rv s="0">
    <fb>2167.8000000000002</fb>
    <v>6</v>
  </rv>
  <rv s="0">
    <fb>2154.65</fb>
    <v>6</v>
  </rv>
  <rv s="0">
    <fb>2132.15</fb>
    <v>6</v>
  </rv>
  <rv s="0">
    <fb>2209.1999999999998</fb>
    <v>6</v>
  </rv>
  <rv s="0">
    <fb>2238</fb>
    <v>6</v>
  </rv>
  <rv s="0">
    <fb>2152.85</fb>
    <v>6</v>
  </rv>
  <rv s="0">
    <fb>2160.35</fb>
    <v>6</v>
  </rv>
  <rv s="0">
    <fb>2218.9499999999998</fb>
    <v>6</v>
  </rv>
  <rv s="0">
    <fb>2180.15</fb>
    <v>6</v>
  </rv>
  <rv s="0">
    <fb>2147.35</fb>
    <v>6</v>
  </rv>
  <rv s="0">
    <fb>2094.6999999999998</fb>
    <v>6</v>
  </rv>
  <rv s="0">
    <fb>2094.0500000000002</fb>
    <v>6</v>
  </rv>
  <rv s="0">
    <fb>2163.3000000000002</fb>
    <v>6</v>
  </rv>
  <rv s="0">
    <fb>2146.0500000000002</fb>
    <v>6</v>
  </rv>
  <rv s="0">
    <fb>2276.5</fb>
    <v>6</v>
  </rv>
  <rv s="0">
    <fb>2355</fb>
    <v>6</v>
  </rv>
  <rv s="0">
    <fb>2341.4499999999998</fb>
    <v>6</v>
  </rv>
  <rv s="0">
    <fb>2324.3000000000002</fb>
    <v>6</v>
  </rv>
  <rv s="0">
    <fb>2286.6999999999998</fb>
    <v>6</v>
  </rv>
  <rv s="0">
    <fb>2272.6</fb>
    <v>6</v>
  </rv>
  <rv s="0">
    <fb>2257</fb>
    <v>6</v>
  </rv>
  <rv s="0">
    <fb>2221.4</fb>
    <v>6</v>
  </rv>
  <rv s="0">
    <fb>2198.25</fb>
    <v>6</v>
  </rv>
  <rv s="0">
    <fb>2183.6999999999998</fb>
    <v>6</v>
  </rv>
  <rv s="0">
    <fb>2109.5500000000002</fb>
    <v>6</v>
  </rv>
  <rv s="0">
    <fb>2096.65</fb>
    <v>6</v>
  </rv>
  <rv s="0">
    <fb>2092.75</fb>
    <v>6</v>
  </rv>
  <rv s="0">
    <fb>2046.55</fb>
    <v>6</v>
  </rv>
  <rv s="0">
    <fb>2005</fb>
    <v>6</v>
  </rv>
  <rv s="0">
    <fb>2087.35</fb>
    <v>6</v>
  </rv>
  <rv s="0">
    <fb>2071.9499999999998</fb>
    <v>6</v>
  </rv>
  <rv s="0">
    <fb>2053.25</fb>
    <v>6</v>
  </rv>
  <rv s="0">
    <fb>2041.75</fb>
    <v>6</v>
  </rv>
  <rv s="0">
    <fb>2028.8</fb>
    <v>6</v>
  </rv>
  <rv s="0">
    <fb>1995.4</fb>
    <v>6</v>
  </rv>
  <rv s="0">
    <fb>1950.4</fb>
    <v>6</v>
  </rv>
  <rv s="0">
    <fb>1958</fb>
    <v>6</v>
  </rv>
  <rv s="0">
    <fb>1876.75</fb>
    <v>6</v>
  </rv>
  <rv s="0">
    <fb>1840.05</fb>
    <v>6</v>
  </rv>
  <rv s="0">
    <fb>1770.05</fb>
    <v>6</v>
  </rv>
  <rv s="0">
    <fb>1761</fb>
    <v>6</v>
  </rv>
  <rv s="0">
    <fb>1811.4</fb>
    <v>6</v>
  </rv>
  <rv s="0">
    <fb>1775.1</fb>
    <v>6</v>
  </rv>
  <rv s="0">
    <fb>1706.75</fb>
    <v>6</v>
  </rv>
  <rv s="0">
    <fb>1706.8</fb>
    <v>6</v>
  </rv>
  <rv s="0">
    <fb>1735.25</fb>
    <v>6</v>
  </rv>
  <rv s="0">
    <fb>1702.35</fb>
    <v>6</v>
  </rv>
  <rv s="0">
    <fb>1704.4</fb>
    <v>6</v>
  </rv>
  <rv s="0">
    <fb>1738.15</fb>
    <v>6</v>
  </rv>
  <rv s="0">
    <fb>1807.2</fb>
    <v>6</v>
  </rv>
  <rv s="0">
    <fb>1896.8</fb>
    <v>6</v>
  </rv>
  <rv s="0">
    <fb>1854.25</fb>
    <v>6</v>
  </rv>
  <rv s="0">
    <fb>1885.05</fb>
    <v>6</v>
  </rv>
  <rv s="0">
    <fb>1862.05</fb>
    <v>6</v>
  </rv>
  <rv s="0">
    <fb>1858</fb>
    <v>6</v>
  </rv>
  <rv s="0">
    <fb>1870.85</fb>
    <v>6</v>
  </rv>
  <rv s="0">
    <fb>1881.1</fb>
    <v>6</v>
  </rv>
  <rv s="0">
    <fb>1868.35</fb>
    <v>6</v>
  </rv>
  <rv s="0">
    <fb>1813.8</fb>
    <v>6</v>
  </rv>
  <rv s="0">
    <fb>1820.65</fb>
    <v>6</v>
  </rv>
  <rv s="0">
    <fb>1784.95</fb>
    <v>6</v>
  </rv>
  <rv s="0">
    <fb>1768.25</fb>
    <v>6</v>
  </rv>
  <rv s="0">
    <fb>1787.35</fb>
    <v>6</v>
  </rv>
  <rv s="0">
    <fb>1855.05</fb>
    <v>6</v>
  </rv>
  <rv s="0">
    <fb>1828.5</fb>
    <v>6</v>
  </rv>
  <rv s="0">
    <fb>1815.8</fb>
    <v>6</v>
  </rv>
  <rv s="0">
    <fb>1816.05</fb>
    <v>6</v>
  </rv>
  <rv s="0">
    <fb>1757.95</fb>
    <v>6</v>
  </rv>
  <rv s="0">
    <fb>1750.1</fb>
    <v>6</v>
  </rv>
  <rv s="0">
    <fb>1744.85</fb>
    <v>6</v>
  </rv>
  <rv s="0">
    <fb>1792.35</fb>
    <v>6</v>
  </rv>
  <rv s="0">
    <fb>1834.1</fb>
    <v>6</v>
  </rv>
  <rv s="1">
    <v>https://www.bing.com/financeapi/forcetrigger?t=ahi4cw&amp;q=XNSE%3aHEROMOTOCO&amp;form=skydnc</v>
    <v>Learn more on Bing</v>
  </rv>
  <rv s="2">
    <v>en-IN</v>
    <v>ahi4cw</v>
    <v>268435456</v>
    <v>1</v>
    <v>Powered by Refinitiv</v>
    <v>1</v>
    <v>Hero MotoCorp Limited (XNSE:HEROMOTOCO)</v>
    <v>3</v>
    <v>4</v>
    <v>Finance</v>
    <v>5</v>
    <v>2958.49</v>
    <v>2146.85</v>
    <v>0.83199999999999996</v>
    <v>-3.35</v>
    <v>-1.212E-3</v>
    <v>INR</v>
    <v>Hero MotoCorp Limited is engaged development, manufacturing, marketing, sale and distribution of two-wheelers and its parts and accessories. Its product category includes motorcycles, scooters, and parts. Its motorcycle products include XTREME 200S, XTREME 160R BS6, XPULSE 200T, XPULSE 200 4V, XPULSE 200 BS6, SUPER SPLENDOR BS6, SPLENDOR ISMART BS6, SPLENDOR+ BS6, PASSION PRO BS6, NEW SUPER SPLENDOR, GLAMOUR BS6, NEW GLAMOUR and GLAMOUR XTEC. Its scooter products include PLEASURE+ XTEC, NEW MAESTRO EDGE 125 BS6, NEW MAESTRO EDGE 110 and DESTINI 125 BS6. Its accessories include bungee nets, engine guards, fender, grip covers, helmets, knee pads, merchandise, rim tapes, seat covers, side grabs, step women, and tank pads. It also provides HERO GENUINE 4T PLUS MOTORCYCLE ENGINE OIL and HERO GENUINE 4T PLUS SCOOTOER ENGINE OIL. It has eight manufacturing facilities, including six in India (Dharuhera, Chittoor, Gurugram, Haridwar, Neemrana, Gujarat) and one each in Colombia and Bangladesh.</v>
    <v>8793</v>
    <v>National Stock Exchange of India</v>
    <v>XNSE</v>
    <v>XNSE</v>
    <v>34, Community Centre, Basant Lok, Vasant Vihar, NEW DELHI, DELHI, 110057 IN</v>
    <v>2799</v>
    <v>Automobiles &amp; Auto Parts</v>
    <v>Stock</v>
    <v>44746.474421296298</v>
    <v>7696</v>
    <v>2738.9</v>
    <v>552240300000</v>
    <v>Hero MotoCorp Limited</v>
    <v>Hero MotoCorp Limited</v>
    <v>2750</v>
    <v>23.83</v>
    <v>2763.8</v>
    <v>2760.45</v>
    <v>199811900</v>
    <v>HEROMOTOCO</v>
    <v>Hero MotoCorp Limited (XNSE:HEROMOTOCO)</v>
    <v>499627</v>
    <v>824350</v>
    <v>1984</v>
  </rv>
  <rv s="3">
    <v>7697</v>
  </rv>
  <rv s="0">
    <fb>2938.05</fb>
    <v>6</v>
  </rv>
  <rv s="0">
    <fb>2919.25</fb>
    <v>6</v>
  </rv>
  <rv s="0">
    <fb>2913.35</fb>
    <v>6</v>
  </rv>
  <rv s="0">
    <fb>2896.8</fb>
    <v>6</v>
  </rv>
  <rv s="0">
    <fb>2898.2</fb>
    <v>6</v>
  </rv>
  <rv s="0">
    <fb>2904.1</fb>
    <v>6</v>
  </rv>
  <rv s="0">
    <fb>2900.7</fb>
    <v>6</v>
  </rv>
  <rv s="0">
    <fb>2884.65</fb>
    <v>6</v>
  </rv>
  <rv s="0">
    <fb>2904.7</fb>
    <v>6</v>
  </rv>
  <rv s="0">
    <fb>2887.1</fb>
    <v>6</v>
  </rv>
  <rv s="0">
    <fb>2839</fb>
    <v>6</v>
  </rv>
  <rv s="0">
    <fb>2838.25</fb>
    <v>6</v>
  </rv>
  <rv s="0">
    <fb>2835</fb>
    <v>6</v>
  </rv>
  <rv s="0">
    <fb>2810.25</fb>
    <v>6</v>
  </rv>
  <rv s="0">
    <fb>2793.85</fb>
    <v>6</v>
  </rv>
  <rv s="0">
    <fb>2777.7</fb>
    <v>6</v>
  </rv>
  <rv s="0">
    <fb>2745.7</fb>
    <v>6</v>
  </rv>
  <rv s="0">
    <fb>2782.2</fb>
    <v>6</v>
  </rv>
  <rv s="0">
    <fb>2819.1</fb>
    <v>6</v>
  </rv>
  <rv s="0">
    <fb>2805.5</fb>
    <v>6</v>
  </rv>
  <rv s="0">
    <fb>2818.8</fb>
    <v>6</v>
  </rv>
  <rv s="0">
    <fb>2833.8</fb>
    <v>6</v>
  </rv>
  <rv s="0">
    <fb>2836.3</fb>
    <v>6</v>
  </rv>
  <rv s="0">
    <fb>2781.6</fb>
    <v>6</v>
  </rv>
  <rv s="0">
    <fb>2782.95</fb>
    <v>6</v>
  </rv>
  <rv s="0">
    <fb>2772.2</fb>
    <v>6</v>
  </rv>
  <rv s="0">
    <fb>2747.35</fb>
    <v>6</v>
  </rv>
  <rv s="0">
    <fb>2782.6</fb>
    <v>6</v>
  </rv>
  <rv s="0">
    <fb>2763.6</fb>
    <v>6</v>
  </rv>
  <rv s="0">
    <fb>2697.5</fb>
    <v>6</v>
  </rv>
  <rv s="0">
    <fb>2680.6</fb>
    <v>6</v>
  </rv>
  <rv s="0">
    <fb>2675.85</fb>
    <v>6</v>
  </rv>
  <rv s="0">
    <fb>2673.95</fb>
    <v>6</v>
  </rv>
  <rv s="0">
    <fb>2647.55</fb>
    <v>6</v>
  </rv>
  <rv s="0">
    <fb>2674.05</fb>
    <v>6</v>
  </rv>
  <rv s="0">
    <fb>2726.25</fb>
    <v>6</v>
  </rv>
  <rv s="0">
    <fb>2741.85</fb>
    <v>6</v>
  </rv>
  <rv s="0">
    <fb>2740.85</fb>
    <v>6</v>
  </rv>
  <rv s="0">
    <fb>2730.35</fb>
    <v>6</v>
  </rv>
  <rv s="0">
    <fb>2799.45</fb>
    <v>6</v>
  </rv>
  <rv s="0">
    <fb>2797.75</fb>
    <v>6</v>
  </rv>
  <rv s="0">
    <fb>2798.35</fb>
    <v>6</v>
  </rv>
  <rv s="0">
    <fb>2796.7</fb>
    <v>6</v>
  </rv>
  <rv s="0">
    <fb>2851.7</fb>
    <v>6</v>
  </rv>
  <rv s="0">
    <fb>2920.4</fb>
    <v>6</v>
  </rv>
  <rv s="0">
    <fb>2932.1</fb>
    <v>6</v>
  </rv>
  <rv s="0">
    <fb>2889.5</fb>
    <v>6</v>
  </rv>
  <rv s="0">
    <fb>2850.45</fb>
    <v>6</v>
  </rv>
  <rv s="0">
    <fb>2853.05</fb>
    <v>6</v>
  </rv>
  <rv s="0">
    <fb>2833.45</fb>
    <v>6</v>
  </rv>
  <rv s="0">
    <fb>2912.95</fb>
    <v>6</v>
  </rv>
  <rv s="0">
    <fb>2920.55</fb>
    <v>6</v>
  </rv>
  <rv s="0">
    <fb>2832.5</fb>
    <v>6</v>
  </rv>
  <rv s="0">
    <fb>2847.95</fb>
    <v>6</v>
  </rv>
  <rv s="0">
    <fb>2855.55</fb>
    <v>6</v>
  </rv>
  <rv s="0">
    <fb>2844.55</fb>
    <v>6</v>
  </rv>
  <rv s="0">
    <fb>2798.15</fb>
    <v>6</v>
  </rv>
  <rv s="0">
    <fb>2842.1</fb>
    <v>6</v>
  </rv>
  <rv s="0">
    <fb>2857.8</fb>
    <v>6</v>
  </rv>
  <rv s="0">
    <fb>2916.65</fb>
    <v>6</v>
  </rv>
  <rv s="0">
    <fb>2927.8</fb>
    <v>6</v>
  </rv>
  <rv s="0">
    <fb>2876.05</fb>
    <v>6</v>
  </rv>
  <rv s="0">
    <fb>2816</fb>
    <v>6</v>
  </rv>
  <rv s="0">
    <fb>2756.9</fb>
    <v>6</v>
  </rv>
  <rv s="0">
    <fb>2700.5</fb>
    <v>6</v>
  </rv>
  <rv s="0">
    <fb>2690.15</fb>
    <v>6</v>
  </rv>
  <rv s="0">
    <fb>2667.75</fb>
    <v>6</v>
  </rv>
  <rv s="0">
    <fb>2657.1</fb>
    <v>6</v>
  </rv>
  <rv s="0">
    <fb>2680.7</fb>
    <v>6</v>
  </rv>
  <rv s="0">
    <fb>2684.3</fb>
    <v>6</v>
  </rv>
  <rv s="0">
    <fb>2641.45</fb>
    <v>6</v>
  </rv>
  <rv s="0">
    <fb>2677.5</fb>
    <v>6</v>
  </rv>
  <rv s="0">
    <fb>2682.9</fb>
    <v>6</v>
  </rv>
  <rv s="0">
    <fb>2714.35</fb>
    <v>6</v>
  </rv>
  <rv s="0">
    <fb>2718.8</fb>
    <v>6</v>
  </rv>
  <rv s="0">
    <fb>2700.9</fb>
    <v>6</v>
  </rv>
  <rv s="0">
    <fb>2683.05</fb>
    <v>6</v>
  </rv>
  <rv s="0">
    <fb>2693.25</fb>
    <v>6</v>
  </rv>
  <rv s="0">
    <fb>2750.9</fb>
    <v>6</v>
  </rv>
  <rv s="0">
    <fb>2749.35</fb>
    <v>6</v>
  </rv>
  <rv s="0">
    <fb>2684.85</fb>
    <v>6</v>
  </rv>
  <rv s="0">
    <fb>2634.6</fb>
    <v>6</v>
  </rv>
  <rv s="0">
    <fb>2632.2</fb>
    <v>6</v>
  </rv>
  <rv s="0">
    <fb>2621.0500000000002</fb>
    <v>6</v>
  </rv>
  <rv s="0">
    <fb>2594.6999999999998</fb>
    <v>6</v>
  </rv>
  <rv s="0">
    <fb>2529.4</fb>
    <v>6</v>
  </rv>
  <rv s="0">
    <fb>2490.8000000000002</fb>
    <v>6</v>
  </rv>
  <rv s="0">
    <fb>2449.3000000000002</fb>
    <v>6</v>
  </rv>
  <rv s="0">
    <fb>2448.1999999999998</fb>
    <v>6</v>
  </rv>
  <rv s="0">
    <fb>2472.6999999999998</fb>
    <v>6</v>
  </rv>
  <rv s="0">
    <fb>2462.4499999999998</fb>
    <v>6</v>
  </rv>
  <rv s="0">
    <fb>2461.8000000000002</fb>
    <v>6</v>
  </rv>
  <rv s="0">
    <fb>2490.65</fb>
    <v>6</v>
  </rv>
  <rv s="0">
    <fb>2526.85</fb>
    <v>6</v>
  </rv>
  <rv s="0">
    <fb>2483.8000000000002</fb>
    <v>6</v>
  </rv>
  <rv s="0">
    <fb>2507.15</fb>
    <v>6</v>
  </rv>
  <rv s="0">
    <fb>2471.1</fb>
    <v>6</v>
  </rv>
  <rv s="0">
    <fb>2444.65</fb>
    <v>6</v>
  </rv>
  <rv s="0">
    <fb>2356.65</fb>
    <v>6</v>
  </rv>
  <rv s="0">
    <fb>2347.4</fb>
    <v>6</v>
  </rv>
  <rv s="0">
    <fb>2392.6999999999998</fb>
    <v>6</v>
  </rv>
  <rv s="0">
    <fb>2392.4499999999998</fb>
    <v>6</v>
  </rv>
  <rv s="0">
    <fb>2402</fb>
    <v>6</v>
  </rv>
  <rv s="0">
    <fb>2417.8000000000002</fb>
    <v>6</v>
  </rv>
  <rv s="0">
    <fb>2433.25</fb>
    <v>6</v>
  </rv>
  <rv s="0">
    <fb>2431.9</fb>
    <v>6</v>
  </rv>
  <rv s="0">
    <fb>2462.1</fb>
    <v>6</v>
  </rv>
  <rv s="0">
    <fb>2476.6</fb>
    <v>6</v>
  </rv>
  <rv s="0">
    <fb>2484.9</fb>
    <v>6</v>
  </rv>
  <rv s="0">
    <fb>2506</fb>
    <v>6</v>
  </rv>
  <rv s="0">
    <fb>2496</fb>
    <v>6</v>
  </rv>
  <rv s="0">
    <fb>2499.1</fb>
    <v>6</v>
  </rv>
  <rv s="0">
    <fb>2578.1</fb>
    <v>6</v>
  </rv>
  <rv s="0">
    <fb>2568.25</fb>
    <v>6</v>
  </rv>
  <rv s="0">
    <fb>2590.5</fb>
    <v>6</v>
  </rv>
  <rv s="0">
    <fb>2593.6</fb>
    <v>6</v>
  </rv>
  <rv s="0">
    <fb>2569.6999999999998</fb>
    <v>6</v>
  </rv>
  <rv s="0">
    <fb>2701.5</fb>
    <v>6</v>
  </rv>
  <rv s="0">
    <fb>2692.85</fb>
    <v>6</v>
  </rv>
  <rv s="0">
    <fb>2699.8</fb>
    <v>6</v>
  </rv>
  <rv s="0">
    <fb>2709.45</fb>
    <v>6</v>
  </rv>
  <rv s="0">
    <fb>2750.1</fb>
    <v>6</v>
  </rv>
  <rv s="0">
    <fb>2706.2</fb>
    <v>6</v>
  </rv>
  <rv s="0">
    <fb>2782.05</fb>
    <v>6</v>
  </rv>
  <rv s="0">
    <fb>2715</fb>
    <v>6</v>
  </rv>
  <rv s="0">
    <fb>2672.15</fb>
    <v>6</v>
  </rv>
  <rv s="0">
    <fb>2724.3</fb>
    <v>6</v>
  </rv>
  <rv s="0">
    <fb>2726.75</fb>
    <v>6</v>
  </rv>
  <rv s="0">
    <fb>2702.4</fb>
    <v>6</v>
  </rv>
  <rv s="0">
    <fb>2781.5</fb>
    <v>6</v>
  </rv>
  <rv s="0">
    <fb>2721.75</fb>
    <v>6</v>
  </rv>
  <rv s="0">
    <fb>2671.95</fb>
    <v>6</v>
  </rv>
  <rv s="0">
    <fb>2728.85</fb>
    <v>6</v>
  </rv>
  <rv s="0">
    <fb>2734.1</fb>
    <v>6</v>
  </rv>
  <rv s="0">
    <fb>2718.6</fb>
    <v>6</v>
  </rv>
  <rv s="0">
    <fb>2648.5</fb>
    <v>6</v>
  </rv>
  <rv s="0">
    <fb>2778.65</fb>
    <v>6</v>
  </rv>
  <rv s="0">
    <fb>2786.8</fb>
    <v>6</v>
  </rv>
  <rv s="0">
    <fb>2793.45</fb>
    <v>6</v>
  </rv>
  <rv s="0">
    <fb>2774.05</fb>
    <v>6</v>
  </rv>
  <rv s="0">
    <fb>2713.35</fb>
    <v>6</v>
  </rv>
  <rv s="0">
    <fb>2731</fb>
    <v>6</v>
  </rv>
  <rv s="0">
    <fb>2670.65</fb>
    <v>6</v>
  </rv>
  <rv s="0">
    <fb>2490.4</fb>
    <v>6</v>
  </rv>
  <rv s="0">
    <fb>2558.4</fb>
    <v>6</v>
  </rv>
  <rv s="0">
    <fb>2535.4499999999998</fb>
    <v>6</v>
  </rv>
  <rv s="0">
    <fb>2426.3000000000002</fb>
    <v>6</v>
  </rv>
  <rv s="0">
    <fb>2417.4</fb>
    <v>6</v>
  </rv>
  <rv s="0">
    <fb>2311.3000000000002</fb>
    <v>6</v>
  </rv>
  <rv s="0">
    <fb>2198.6999999999998</fb>
    <v>6</v>
  </rv>
  <rv s="0">
    <fb>2251.65</fb>
    <v>6</v>
  </rv>
  <rv s="0">
    <fb>2290.5</fb>
    <v>6</v>
  </rv>
  <rv s="0">
    <fb>2320.75</fb>
    <v>6</v>
  </rv>
  <rv s="0">
    <fb>2331.1999999999998</fb>
    <v>6</v>
  </rv>
  <rv s="0">
    <fb>2341.9</fb>
    <v>6</v>
  </rv>
  <rv s="0">
    <fb>2318.4</fb>
    <v>6</v>
  </rv>
  <rv s="0">
    <fb>2369.5</fb>
    <v>6</v>
  </rv>
  <rv s="0">
    <fb>2419.9</fb>
    <v>6</v>
  </rv>
  <rv s="0">
    <fb>2391.5500000000002</fb>
    <v>6</v>
  </rv>
  <rv s="0">
    <fb>2423.65</fb>
    <v>6</v>
  </rv>
  <rv s="0">
    <fb>2394.65</fb>
    <v>6</v>
  </rv>
  <rv s="0">
    <fb>2412.15</fb>
    <v>6</v>
  </rv>
  <rv s="0">
    <fb>2378.4</fb>
    <v>6</v>
  </rv>
  <rv s="0">
    <fb>2377.9499999999998</fb>
    <v>6</v>
  </rv>
  <rv s="0">
    <fb>2210.65</fb>
    <v>6</v>
  </rv>
  <rv s="0">
    <fb>2294.15</fb>
    <v>6</v>
  </rv>
  <rv s="0">
    <fb>2240.15</fb>
    <v>6</v>
  </rv>
  <rv s="0">
    <fb>2311.75</fb>
    <v>6</v>
  </rv>
  <rv s="0">
    <fb>2332.25</fb>
    <v>6</v>
  </rv>
  <rv s="0">
    <fb>2346.9</fb>
    <v>6</v>
  </rv>
  <rv s="0">
    <fb>2350.6</fb>
    <v>6</v>
  </rv>
  <rv s="0">
    <fb>2362.4499999999998</fb>
    <v>6</v>
  </rv>
  <rv s="0">
    <fb>2335.4</fb>
    <v>6</v>
  </rv>
  <rv s="0">
    <fb>2274.4</fb>
    <v>6</v>
  </rv>
  <rv s="0">
    <fb>2285.4</fb>
    <v>6</v>
  </rv>
  <rv s="0">
    <fb>2263.25</fb>
    <v>6</v>
  </rv>
  <rv s="0">
    <fb>2274.85</fb>
    <v>6</v>
  </rv>
  <rv s="0">
    <fb>2317.65</fb>
    <v>6</v>
  </rv>
  <rv s="0">
    <fb>2294.25</fb>
    <v>6</v>
  </rv>
  <rv s="0">
    <fb>2288.6</fb>
    <v>6</v>
  </rv>
  <rv s="0">
    <fb>2407.25</fb>
    <v>6</v>
  </rv>
  <rv s="0">
    <fb>2500</fb>
    <v>6</v>
  </rv>
  <rv s="0">
    <fb>2517.3000000000002</fb>
    <v>6</v>
  </rv>
  <rv s="0">
    <fb>2506.65</fb>
    <v>6</v>
  </rv>
  <rv s="0">
    <fb>2487.3000000000002</fb>
    <v>6</v>
  </rv>
  <rv s="0">
    <fb>2409.5</fb>
    <v>6</v>
  </rv>
  <rv s="0">
    <fb>2501.65</fb>
    <v>6</v>
  </rv>
  <rv s="0">
    <fb>2492.75</fb>
    <v>6</v>
  </rv>
  <rv s="0">
    <fb>2469.75</fb>
    <v>6</v>
  </rv>
  <rv s="0">
    <fb>2470.3000000000002</fb>
    <v>6</v>
  </rv>
  <rv s="0">
    <fb>2401.1999999999998</fb>
    <v>6</v>
  </rv>
  <rv s="0">
    <fb>2449.15</fb>
    <v>6</v>
  </rv>
  <rv s="0">
    <fb>2495.9</fb>
    <v>6</v>
  </rv>
  <rv s="0">
    <fb>2523.5</fb>
    <v>6</v>
  </rv>
  <rv s="0">
    <fb>2539</fb>
    <v>6</v>
  </rv>
  <rv s="0">
    <fb>2515.5</fb>
    <v>6</v>
  </rv>
  <rv s="0">
    <fb>2590.15</fb>
    <v>6</v>
  </rv>
  <rv s="0">
    <fb>2624.7</fb>
    <v>6</v>
  </rv>
  <rv s="0">
    <fb>2637</fb>
    <v>6</v>
  </rv>
  <rv s="0">
    <fb>2636.45</fb>
    <v>6</v>
  </rv>
  <rv s="0">
    <fb>2719.8</fb>
    <v>6</v>
  </rv>
  <rv s="0">
    <fb>2770.55</fb>
    <v>6</v>
  </rv>
  <rv s="0">
    <fb>2773.9</fb>
    <v>6</v>
  </rv>
  <rv s="0">
    <fb>2757.6</fb>
    <v>6</v>
  </rv>
  <rv s="0">
    <fb>2583.75</fb>
    <v>6</v>
  </rv>
  <rv s="0">
    <fb>2540.75</fb>
    <v>6</v>
  </rv>
  <rv s="0">
    <fb>2570.85</fb>
    <v>6</v>
  </rv>
  <rv s="0">
    <fb>2585.9499999999998</fb>
    <v>6</v>
  </rv>
  <rv s="0">
    <fb>2598.1</fb>
    <v>6</v>
  </rv>
  <rv s="0">
    <fb>2601.9499999999998</fb>
    <v>6</v>
  </rv>
  <rv s="0">
    <fb>2598.8000000000002</fb>
    <v>6</v>
  </rv>
  <rv s="0">
    <fb>2557.6</fb>
    <v>6</v>
  </rv>
  <rv s="0">
    <fb>2605.3000000000002</fb>
    <v>6</v>
  </rv>
  <rv s="0">
    <fb>2519.0500000000002</fb>
    <v>6</v>
  </rv>
  <rv s="0">
    <fb>2467.4</fb>
    <v>6</v>
  </rv>
  <rv s="0">
    <fb>2452.5500000000002</fb>
    <v>6</v>
  </rv>
  <rv s="0">
    <fb>2499.1999999999998</fb>
    <v>6</v>
  </rv>
  <rv s="0">
    <fb>2524.4499999999998</fb>
    <v>6</v>
  </rv>
  <rv s="0">
    <fb>2674.1</fb>
    <v>6</v>
  </rv>
  <rv s="0">
    <fb>2759.95</fb>
    <v>6</v>
  </rv>
  <rv s="0">
    <fb>2755.5</fb>
    <v>6</v>
  </rv>
  <rv s="0">
    <fb>2766.7</fb>
    <v>6</v>
  </rv>
  <rv s="0">
    <fb>2752.4</fb>
    <v>6</v>
  </rv>
  <rv s="0">
    <fb>2719.7</fb>
    <v>6</v>
  </rv>
  <rv s="0">
    <fb>2763.8</fb>
    <v>6</v>
  </rv>
  <rv s="1">
    <v>https://www.bing.com/financeapi/forcetrigger?t=ahi62w&amp;q=XNSE%3aHINDUNILVR&amp;form=skydnc</v>
    <v>Learn more on Bing</v>
  </rv>
  <rv s="2">
    <v>en-IN</v>
    <v>ahi62w</v>
    <v>268435456</v>
    <v>1</v>
    <v>Powered by Refinitiv</v>
    <v>1</v>
    <v>HINDUSTAN UNILEVER LIMITED (XNSE:HINDUNILVR)</v>
    <v>3</v>
    <v>4</v>
    <v>Finance</v>
    <v>5</v>
    <v>2859.3</v>
    <v>1901.55</v>
    <v>0.21049999999999999</v>
    <v>92.85</v>
    <v>4.0682000000000003E-2</v>
    <v>INR</v>
    <v>Hindustan Unilever Limited is an India-based consumer goods company. The Company's segments are Home care, which includes detergent bars, detergent powders, detergent liquids, scourers, water business and purifiers business; Beauty &amp; Personal Care, which includes products in the categories of oral care, skin care, soaps, hair care, deodorants, talcum powder, color cosmetics and salon services; Foods &amp; Refreshment, which includes staples, culinary products, tea, coffee, health food drinks, ice-cream and frozen desserts, and Others, which includes exports and infant care products. The Company's portfolio includes household brands, such as Lux, Lifebuoy, Surf excel, Rin, Wheel, Glow &amp; Lovely, Pond’s, Vaseline, Lakme, Dove, Clinic Plus, Sunsilk, Pepsodent, Closeup, Axe, Brooke Bond, Bru, Knorr, Kissan, Kwality Wall’s, Horlicks and Pureit.</v>
    <v>21000</v>
    <v>National Stock Exchange of India</v>
    <v>XNSE</v>
    <v>XNSE</v>
    <v>Unilever House,, Secretarial Dept, Building 1, Level 3 (B1L3),, B D Sawant Marg, Chakala,, MUMBAI, MAHARASHTRA, 400099 IN</v>
    <v>2378.3000000000002</v>
    <v>Personal &amp; Household Products &amp; Services</v>
    <v>Stock</v>
    <v>44746.474421296298</v>
    <v>7924</v>
    <v>2276</v>
    <v>5362590000000</v>
    <v>HINDUSTAN UNILEVER LIMITED</v>
    <v>HINDUSTAN UNILEVER LIMITED</v>
    <v>2276</v>
    <v>60.43</v>
    <v>2282.35</v>
    <v>2375.1999999999998</v>
    <v>2349591000</v>
    <v>HINDUNILVR</v>
    <v>HINDUSTAN UNILEVER LIMITED (XNSE:HINDUNILVR)</v>
    <v>2410245</v>
    <v>1704560</v>
    <v>1933</v>
  </rv>
  <rv s="3">
    <v>7925</v>
  </rv>
  <rv s="0">
    <fb>2499.0500000000002</fb>
    <v>6</v>
  </rv>
  <rv s="0">
    <fb>2472.5</fb>
    <v>6</v>
  </rv>
  <rv s="0">
    <fb>2481.65</fb>
    <v>6</v>
  </rv>
  <rv s="0">
    <fb>2447.5500000000002</fb>
    <v>6</v>
  </rv>
  <rv s="0">
    <fb>2451.4499999999998</fb>
    <v>6</v>
  </rv>
  <rv s="0">
    <fb>2444.15</fb>
    <v>6</v>
  </rv>
  <rv s="0">
    <fb>2436.6999999999998</fb>
    <v>6</v>
  </rv>
  <rv s="0">
    <fb>2414.85</fb>
    <v>6</v>
  </rv>
  <rv s="0">
    <fb>2412.35</fb>
    <v>6</v>
  </rv>
  <rv s="0">
    <fb>2408.65</fb>
    <v>6</v>
  </rv>
  <rv s="0">
    <fb>2434.9</fb>
    <v>6</v>
  </rv>
  <rv s="0">
    <fb>2378.15</fb>
    <v>6</v>
  </rv>
  <rv s="0">
    <fb>2358.1</fb>
    <v>6</v>
  </rv>
  <rv s="0">
    <fb>2342.4</fb>
    <v>6</v>
  </rv>
  <rv s="0">
    <fb>2361.4</fb>
    <v>6</v>
  </rv>
  <rv s="0">
    <fb>2334.75</fb>
    <v>6</v>
  </rv>
  <rv s="0">
    <fb>2333.3000000000002</fb>
    <v>6</v>
  </rv>
  <rv s="0">
    <fb>2332.8000000000002</fb>
    <v>6</v>
  </rv>
  <rv s="0">
    <fb>2386.85</fb>
    <v>6</v>
  </rv>
  <rv s="0">
    <fb>2377.1</fb>
    <v>6</v>
  </rv>
  <rv s="0">
    <fb>2357.6999999999998</fb>
    <v>6</v>
  </rv>
  <rv s="0">
    <fb>2371.5</fb>
    <v>6</v>
  </rv>
  <rv s="0">
    <fb>2384.5</fb>
    <v>6</v>
  </rv>
  <rv s="0">
    <fb>2381.8000000000002</fb>
    <v>6</v>
  </rv>
  <rv s="0">
    <fb>2392.3000000000002</fb>
    <v>6</v>
  </rv>
  <rv s="0">
    <fb>2404.5</fb>
    <v>6</v>
  </rv>
  <rv s="0">
    <fb>2426.4</fb>
    <v>6</v>
  </rv>
  <rv s="0">
    <fb>2486.0500000000002</fb>
    <v>6</v>
  </rv>
  <rv s="0">
    <fb>2619.4</fb>
    <v>6</v>
  </rv>
  <rv s="0">
    <fb>2634.15</fb>
    <v>6</v>
  </rv>
  <rv s="0">
    <fb>2633</fb>
    <v>6</v>
  </rv>
  <rv s="0">
    <fb>2645</fb>
    <v>6</v>
  </rv>
  <rv s="0">
    <fb>2666.4</fb>
    <v>6</v>
  </rv>
  <rv s="0">
    <fb>2677.95</fb>
    <v>6</v>
  </rv>
  <rv s="0">
    <fb>2687.7</fb>
    <v>6</v>
  </rv>
  <rv s="0">
    <fb>2724.1</fb>
    <v>6</v>
  </rv>
  <rv s="0">
    <fb>2732.9</fb>
    <v>6</v>
  </rv>
  <rv s="0">
    <fb>2801.05</fb>
    <v>6</v>
  </rv>
  <rv s="0">
    <fb>2780.6</fb>
    <v>6</v>
  </rv>
  <rv s="0">
    <fb>2800.9</fb>
    <v>6</v>
  </rv>
  <rv s="0">
    <fb>2810.65</fb>
    <v>6</v>
  </rv>
  <rv s="0">
    <fb>2786.35</fb>
    <v>6</v>
  </rv>
  <rv s="0">
    <fb>2762.55</fb>
    <v>6</v>
  </rv>
  <rv s="0">
    <fb>2775.45</fb>
    <v>6</v>
  </rv>
  <rv s="0">
    <fb>2768.25</fb>
    <v>6</v>
  </rv>
  <rv s="0">
    <fb>2722.25</fb>
    <v>6</v>
  </rv>
  <rv s="0">
    <fb>2800.35</fb>
    <v>6</v>
  </rv>
  <rv s="0">
    <fb>2812.45</fb>
    <v>6</v>
  </rv>
  <rv s="0">
    <fb>2784.5</fb>
    <v>6</v>
  </rv>
  <rv s="0">
    <fb>2782.3</fb>
    <v>6</v>
  </rv>
  <rv s="0">
    <fb>2746.65</fb>
    <v>6</v>
  </rv>
  <rv s="0">
    <fb>2709.5</fb>
    <v>6</v>
  </rv>
  <rv s="0">
    <fb>2723.85</fb>
    <v>6</v>
  </rv>
  <rv s="0">
    <fb>2685.3</fb>
    <v>6</v>
  </rv>
  <rv s="0">
    <fb>2701.8</fb>
    <v>6</v>
  </rv>
  <rv s="0">
    <fb>2704.05</fb>
    <v>6</v>
  </rv>
  <rv s="0">
    <fb>2686.2</fb>
    <v>6</v>
  </rv>
  <rv s="0">
    <fb>2708.65</fb>
    <v>6</v>
  </rv>
  <rv s="0">
    <fb>2686.05</fb>
    <v>6</v>
  </rv>
  <rv s="0">
    <fb>2669.4</fb>
    <v>6</v>
  </rv>
  <rv s="0">
    <fb>2640.05</fb>
    <v>6</v>
  </rv>
  <rv s="0">
    <fb>2645.1</fb>
    <v>6</v>
  </rv>
  <rv s="0">
    <fb>2676.15</fb>
    <v>6</v>
  </rv>
  <rv s="0">
    <fb>2646.75</fb>
    <v>6</v>
  </rv>
  <rv s="0">
    <fb>2649.55</fb>
    <v>6</v>
  </rv>
  <rv s="0">
    <fb>2654</fb>
    <v>6</v>
  </rv>
  <rv s="0">
    <fb>2546.8000000000002</fb>
    <v>6</v>
  </rv>
  <rv s="0">
    <fb>2478.65</fb>
    <v>6</v>
  </rv>
  <rv s="0">
    <fb>2454.1</fb>
    <v>6</v>
  </rv>
  <rv s="0">
    <fb>2455.85</fb>
    <v>6</v>
  </rv>
  <rv s="0">
    <fb>2436.85</fb>
    <v>6</v>
  </rv>
  <rv s="0">
    <fb>2396.6</fb>
    <v>6</v>
  </rv>
  <rv s="0">
    <fb>2389.65</fb>
    <v>6</v>
  </rv>
  <rv s="0">
    <fb>2393.15</fb>
    <v>6</v>
  </rv>
  <rv s="0">
    <fb>2407.1</fb>
    <v>6</v>
  </rv>
  <rv s="0">
    <fb>2418.9</fb>
    <v>6</v>
  </rv>
  <rv s="0">
    <fb>2411.35</fb>
    <v>6</v>
  </rv>
  <rv s="0">
    <fb>2422.85</fb>
    <v>6</v>
  </rv>
  <rv s="0">
    <fb>2431.15</fb>
    <v>6</v>
  </rv>
  <rv s="0">
    <fb>2400.15</fb>
    <v>6</v>
  </rv>
  <rv s="0">
    <fb>2376.1999999999998</fb>
    <v>6</v>
  </rv>
  <rv s="0">
    <fb>2404.9499999999998</fb>
    <v>6</v>
  </rv>
  <rv s="0">
    <fb>2424.75</fb>
    <v>6</v>
  </rv>
  <rv s="0">
    <fb>2406.65</fb>
    <v>6</v>
  </rv>
  <rv s="0">
    <fb>2391.15</fb>
    <v>6</v>
  </rv>
  <rv s="0">
    <fb>2399.4</fb>
    <v>6</v>
  </rv>
  <rv s="0">
    <fb>2374.75</fb>
    <v>6</v>
  </rv>
  <rv s="0">
    <fb>2349.0500000000002</fb>
    <v>6</v>
  </rv>
  <rv s="0">
    <fb>2335.1</fb>
    <v>6</v>
  </rv>
  <rv s="0">
    <fb>2329.4</fb>
    <v>6</v>
  </rv>
  <rv s="0">
    <fb>2317.5500000000002</fb>
    <v>6</v>
  </rv>
  <rv s="0">
    <fb>2344.85</fb>
    <v>6</v>
  </rv>
  <rv s="0">
    <fb>2383.3000000000002</fb>
    <v>6</v>
  </rv>
  <rv s="0">
    <fb>2343.65</fb>
    <v>6</v>
  </rv>
  <rv s="0">
    <fb>2321.6</fb>
    <v>6</v>
  </rv>
  <rv s="0">
    <fb>2340.6</fb>
    <v>6</v>
  </rv>
  <rv s="0">
    <fb>2339.75</fb>
    <v>6</v>
  </rv>
  <rv s="0">
    <fb>2304.35</fb>
    <v>6</v>
  </rv>
  <rv s="0">
    <fb>2318.3000000000002</fb>
    <v>6</v>
  </rv>
  <rv s="0">
    <fb>2320.9499999999998</fb>
    <v>6</v>
  </rv>
  <rv s="0">
    <fb>2309.5</fb>
    <v>6</v>
  </rv>
  <rv s="0">
    <fb>2230.25</fb>
    <v>6</v>
  </rv>
  <rv s="0">
    <fb>2272.85</fb>
    <v>6</v>
  </rv>
  <rv s="0">
    <fb>2277.65</fb>
    <v>6</v>
  </rv>
  <rv s="0">
    <fb>2300.65</fb>
    <v>6</v>
  </rv>
  <rv s="0">
    <fb>2296.9499999999998</fb>
    <v>6</v>
  </rv>
  <rv s="0">
    <fb>2301.4</fb>
    <v>6</v>
  </rv>
  <rv s="0">
    <fb>2309.1</fb>
    <v>6</v>
  </rv>
  <rv s="0">
    <fb>2306.85</fb>
    <v>6</v>
  </rv>
  <rv s="0">
    <fb>2325.6</fb>
    <v>6</v>
  </rv>
  <rv s="0">
    <fb>2360.15</fb>
    <v>6</v>
  </rv>
  <rv s="0">
    <fb>2401.25</fb>
    <v>6</v>
  </rv>
  <rv s="0">
    <fb>2415.8000000000002</fb>
    <v>6</v>
  </rv>
  <rv s="0">
    <fb>2391.4</fb>
    <v>6</v>
  </rv>
  <rv s="0">
    <fb>2416.15</fb>
    <v>6</v>
  </rv>
  <rv s="0">
    <fb>2407.0500000000002</fb>
    <v>6</v>
  </rv>
  <rv s="0">
    <fb>2403.65</fb>
    <v>6</v>
  </rv>
  <rv s="0">
    <fb>2413.15</fb>
    <v>6</v>
  </rv>
  <rv s="0">
    <fb>2414.1999999999998</fb>
    <v>6</v>
  </rv>
  <rv s="0">
    <fb>2389.5500000000002</fb>
    <v>6</v>
  </rv>
  <rv s="0">
    <fb>2309.9</fb>
    <v>6</v>
  </rv>
  <rv s="0">
    <fb>2261.8000000000002</fb>
    <v>6</v>
  </rv>
  <rv s="0">
    <fb>2325.4</fb>
    <v>6</v>
  </rv>
  <rv s="0">
    <fb>2284.6</fb>
    <v>6</v>
  </rv>
  <rv s="0">
    <fb>2295.35</fb>
    <v>6</v>
  </rv>
  <rv s="0">
    <fb>2283.5500000000002</fb>
    <v>6</v>
  </rv>
  <rv s="0">
    <fb>2273.75</fb>
    <v>6</v>
  </rv>
  <rv s="0">
    <fb>2327.9</fb>
    <v>6</v>
  </rv>
  <rv s="0">
    <fb>2298.15</fb>
    <v>6</v>
  </rv>
  <rv s="0">
    <fb>2306.6</fb>
    <v>6</v>
  </rv>
  <rv s="0">
    <fb>2257.6</fb>
    <v>6</v>
  </rv>
  <rv s="0">
    <fb>2264.35</fb>
    <v>6</v>
  </rv>
  <rv s="0">
    <fb>2283.15</fb>
    <v>6</v>
  </rv>
  <rv s="0">
    <fb>2228.5500000000002</fb>
    <v>6</v>
  </rv>
  <rv s="0">
    <fb>2290.1</fb>
    <v>6</v>
  </rv>
  <rv s="0">
    <fb>2286.5</fb>
    <v>6</v>
  </rv>
  <rv s="0">
    <fb>2307.5500000000002</fb>
    <v>6</v>
  </rv>
  <rv s="0">
    <fb>2312.5500000000002</fb>
    <v>6</v>
  </rv>
  <rv s="0">
    <fb>2294.8000000000002</fb>
    <v>6</v>
  </rv>
  <rv s="0">
    <fb>2269.9499999999998</fb>
    <v>6</v>
  </rv>
  <rv s="0">
    <fb>2260.4</fb>
    <v>6</v>
  </rv>
  <rv s="0">
    <fb>2171.4</fb>
    <v>6</v>
  </rv>
  <rv s="0">
    <fb>2170.6999999999998</fb>
    <v>6</v>
  </rv>
  <rv s="0">
    <fb>2172.1</fb>
    <v>6</v>
  </rv>
  <rv s="0">
    <fb>2149.1</fb>
    <v>6</v>
  </rv>
  <rv s="0">
    <fb>2091</fb>
    <v>6</v>
  </rv>
  <rv s="0">
    <fb>2019.5</fb>
    <v>6</v>
  </rv>
  <rv s="0">
    <fb>1943.95</fb>
    <v>6</v>
  </rv>
  <rv s="0">
    <fb>1949</fb>
    <v>6</v>
  </rv>
  <rv s="0">
    <fb>1997.9</fb>
    <v>6</v>
  </rv>
  <rv s="0">
    <fb>2101.9499999999998</fb>
    <v>6</v>
  </rv>
  <rv s="0">
    <fb>2094.4</fb>
    <v>6</v>
  </rv>
  <rv s="0">
    <fb>2059.3000000000002</fb>
    <v>6</v>
  </rv>
  <rv s="0">
    <fb>2038.2</fb>
    <v>6</v>
  </rv>
  <rv s="0">
    <fb>2072.15</fb>
    <v>6</v>
  </rv>
  <rv s="0">
    <fb>2102.0500000000002</fb>
    <v>6</v>
  </rv>
  <rv s="0">
    <fb>2051.1999999999998</fb>
    <v>6</v>
  </rv>
  <rv s="0">
    <fb>1993.5</fb>
    <v>6</v>
  </rv>
  <rv s="0">
    <fb>1965.9</fb>
    <v>6</v>
  </rv>
  <rv s="0">
    <fb>1953</fb>
    <v>6</v>
  </rv>
  <rv s="0">
    <fb>1975.1</fb>
    <v>6</v>
  </rv>
  <rv s="0">
    <fb>1987.05</fb>
    <v>6</v>
  </rv>
  <rv s="0">
    <fb>2015.9</fb>
    <v>6</v>
  </rv>
  <rv s="0">
    <fb>2048.65</fb>
    <v>6</v>
  </rv>
  <rv s="0">
    <fb>2078.15</fb>
    <v>6</v>
  </rv>
  <rv s="0">
    <fb>2128.4499999999998</fb>
    <v>6</v>
  </rv>
  <rv s="0">
    <fb>2139.8000000000002</fb>
    <v>6</v>
  </rv>
  <rv s="0">
    <fb>2142.0500000000002</fb>
    <v>6</v>
  </rv>
  <rv s="0">
    <fb>2164.8000000000002</fb>
    <v>6</v>
  </rv>
  <rv s="0">
    <fb>2183.0500000000002</fb>
    <v>6</v>
  </rv>
  <rv s="0">
    <fb>2163.0500000000002</fb>
    <v>6</v>
  </rv>
  <rv s="0">
    <fb>2132.25</fb>
    <v>6</v>
  </rv>
  <rv s="0">
    <fb>2152.15</fb>
    <v>6</v>
  </rv>
  <rv s="0">
    <fb>2177.65</fb>
    <v>6</v>
  </rv>
  <rv s="0">
    <fb>2113.0500000000002</fb>
    <v>6</v>
  </rv>
  <rv s="0">
    <fb>2164.9499999999998</fb>
    <v>6</v>
  </rv>
  <rv s="0">
    <fb>2197.9499999999998</fb>
    <v>6</v>
  </rv>
  <rv s="0">
    <fb>2148.35</fb>
    <v>6</v>
  </rv>
  <rv s="0">
    <fb>2145.1</fb>
    <v>6</v>
  </rv>
  <rv s="0">
    <fb>2241.85</fb>
    <v>6</v>
  </rv>
  <rv s="0">
    <fb>2234.85</fb>
    <v>6</v>
  </rv>
  <rv s="0">
    <fb>2230.5</fb>
    <v>6</v>
  </rv>
  <rv s="0">
    <fb>2166.6</fb>
    <v>6</v>
  </rv>
  <rv s="0">
    <fb>2149.1999999999998</fb>
    <v>6</v>
  </rv>
  <rv s="0">
    <fb>2116.65</fb>
    <v>6</v>
  </rv>
  <rv s="0">
    <fb>2180.4</fb>
    <v>6</v>
  </rv>
  <rv s="0">
    <fb>2163.5</fb>
    <v>6</v>
  </rv>
  <rv s="0">
    <fb>2138.8000000000002</fb>
    <v>6</v>
  </rv>
  <rv s="0">
    <fb>2194.1</fb>
    <v>6</v>
  </rv>
  <rv s="0">
    <fb>2217.25</fb>
    <v>6</v>
  </rv>
  <rv s="0">
    <fb>2245</fb>
    <v>6</v>
  </rv>
  <rv s="0">
    <fb>2291.4</fb>
    <v>6</v>
  </rv>
  <rv s="0">
    <fb>2264.5500000000002</fb>
    <v>6</v>
  </rv>
  <rv s="0">
    <fb>2325.9499999999998</fb>
    <v>6</v>
  </rv>
  <rv s="0">
    <fb>2379.8000000000002</fb>
    <v>6</v>
  </rv>
  <rv s="0">
    <fb>2309.65</fb>
    <v>6</v>
  </rv>
  <rv s="0">
    <fb>2298.6999999999998</fb>
    <v>6</v>
  </rv>
  <rv s="0">
    <fb>2280.1999999999998</fb>
    <v>6</v>
  </rv>
  <rv s="0">
    <fb>2330.6</fb>
    <v>6</v>
  </rv>
  <rv s="0">
    <fb>2348.9499999999998</fb>
    <v>6</v>
  </rv>
  <rv s="0">
    <fb>2353.25</fb>
    <v>6</v>
  </rv>
  <rv s="0">
    <fb>2308.4499999999998</fb>
    <v>6</v>
  </rv>
  <rv s="0">
    <fb>2284.8000000000002</fb>
    <v>6</v>
  </rv>
  <rv s="0">
    <fb>2291.9499999999998</fb>
    <v>6</v>
  </rv>
  <rv s="0">
    <fb>2280.5</fb>
    <v>6</v>
  </rv>
  <rv s="0">
    <fb>2211.6</fb>
    <v>6</v>
  </rv>
  <rv s="0">
    <fb>2197.0500000000002</fb>
    <v>6</v>
  </rv>
  <rv s="0">
    <fb>2197.6999999999998</fb>
    <v>6</v>
  </rv>
  <rv s="0">
    <fb>2199.9</fb>
    <v>6</v>
  </rv>
  <rv s="0">
    <fb>2196.9</fb>
    <v>6</v>
  </rv>
  <rv s="0">
    <fb>2171</fb>
    <v>6</v>
  </rv>
  <rv s="0">
    <fb>2146.5500000000002</fb>
    <v>6</v>
  </rv>
  <rv s="0">
    <fb>2146.6999999999998</fb>
    <v>6</v>
  </rv>
  <rv s="0">
    <fb>2195.9</fb>
    <v>6</v>
  </rv>
  <rv s="0">
    <fb>2205</fb>
    <v>6</v>
  </rv>
  <rv s="0">
    <fb>2202.85</fb>
    <v>6</v>
  </rv>
  <rv s="0">
    <fb>2252.6</fb>
    <v>6</v>
  </rv>
  <rv s="0">
    <fb>2303.9</fb>
    <v>6</v>
  </rv>
  <rv s="0">
    <fb>2320.65</fb>
    <v>6</v>
  </rv>
  <rv s="0">
    <fb>2233.4499999999998</fb>
    <v>6</v>
  </rv>
  <rv s="0">
    <fb>2230.6</fb>
    <v>6</v>
  </rv>
  <rv s="0">
    <fb>2282.35</fb>
    <v>6</v>
  </rv>
  <rv s="1">
    <v>https://www.bing.com/financeapi/forcetrigger?t=ahi65r&amp;q=XNSE%3aHINDZINC&amp;form=skydnc</v>
    <v>Learn more on Bing</v>
  </rv>
  <rv s="2">
    <v>en-IN</v>
    <v>ahi65r</v>
    <v>268435456</v>
    <v>1</v>
    <v>Powered by Refinitiv</v>
    <v>1</v>
    <v>HINDUSTAN ZINC LIMITED (XNSE:HINDZINC)</v>
    <v>3</v>
    <v>4</v>
    <v>Finance</v>
    <v>5</v>
    <v>408.6</v>
    <v>245.1</v>
    <v>0.63870000000000005</v>
    <v>0.3</v>
    <v>1.212E-3</v>
    <v>INR</v>
    <v>Hindustan Zinc Limited is an India-based company, which is engaged in the mining and smelting of zinc, lead and silver metal in India. The Company operates through two segments: Zinc, Lead, Silver &amp; others, and Wind Energy. The Company’s operations include five zinc-lead mines, four zinc smelters, one lead smelter, one zinc lead smelter, eight sulphuric acid plants, one silver refinery plant, six captive thermal power plants and four captive solar plants in the state of Rajasthan. The Company also has a rock phosphate mine in Matoon, near Udaipur in Rajasthan and zinc, lead, silver processing and refining facilities in the state of Uttarakhand. The Company also has wind power plants in the states of Rajasthan, Gujarat, Karnataka, Tamil Nadu and Maharashtra and solar power plants in the state of Rajasthan.</v>
    <v>3719</v>
    <v>National Stock Exchange of India</v>
    <v>XNSE</v>
    <v>XNSE</v>
    <v>Yashad Bhawan, UDAIPUR, RAJASTHAN, 313004 IN</v>
    <v>253</v>
    <v>Metals &amp; Mining</v>
    <v>Stock</v>
    <v>44746.474421296298</v>
    <v>8149</v>
    <v>245.8</v>
    <v>1045978000000</v>
    <v>HINDUSTAN ZINC LIMITED</v>
    <v>HINDUSTAN ZINC LIMITED</v>
    <v>248.45</v>
    <v>10.87</v>
    <v>247.55</v>
    <v>247.85</v>
    <v>4225319000</v>
    <v>HINDZINC</v>
    <v>HINDUSTAN ZINC LIMITED (XNSE:HINDZINC)</v>
    <v>332384</v>
    <v>516640</v>
    <v>1966</v>
  </rv>
  <rv s="3">
    <v>8150</v>
  </rv>
  <rv s="0">
    <fb>337.3</fb>
    <v>6</v>
  </rv>
  <rv s="0">
    <fb>333.55</fb>
    <v>6</v>
  </rv>
  <rv s="0">
    <fb>331.45</fb>
    <v>6</v>
  </rv>
  <rv s="0">
    <fb>331.95</fb>
    <v>6</v>
  </rv>
  <rv s="0">
    <fb>335.7</fb>
    <v>6</v>
  </rv>
  <rv s="0">
    <fb>334.85</fb>
    <v>6</v>
  </rv>
  <rv s="0">
    <fb>335.2</fb>
    <v>6</v>
  </rv>
  <rv s="0">
    <fb>347.2</fb>
    <v>6</v>
  </rv>
  <rv s="0">
    <fb>344.1</fb>
    <v>6</v>
  </rv>
  <rv s="0">
    <fb>339.95</fb>
    <v>6</v>
  </rv>
  <rv s="0">
    <fb>333</fb>
    <v>6</v>
  </rv>
  <rv s="0">
    <fb>327.05</fb>
    <v>6</v>
  </rv>
  <rv s="0">
    <fb>328.55</fb>
    <v>6</v>
  </rv>
  <rv s="0">
    <fb>326.5</fb>
    <v>6</v>
  </rv>
  <rv s="0">
    <fb>320.45</fb>
    <v>6</v>
  </rv>
  <rv s="0">
    <fb>316.25</fb>
    <v>6</v>
  </rv>
  <rv s="0">
    <fb>323.55</fb>
    <v>6</v>
  </rv>
  <rv s="0">
    <fb>320.5</fb>
    <v>6</v>
  </rv>
  <rv s="0">
    <fb>324.5</fb>
    <v>6</v>
  </rv>
  <rv s="0">
    <fb>321.25</fb>
    <v>6</v>
  </rv>
  <rv s="0">
    <fb>319.64999999999998</fb>
    <v>6</v>
  </rv>
  <rv s="0">
    <fb>319.45</fb>
    <v>6</v>
  </rv>
  <rv s="0">
    <fb>318.39999999999998</fb>
    <v>6</v>
  </rv>
  <rv s="0">
    <fb>317.60000000000002</fb>
    <v>6</v>
  </rv>
  <rv s="0">
    <fb>309.35000000000002</fb>
    <v>6</v>
  </rv>
  <rv s="0">
    <fb>316.14999999999998</fb>
    <v>6</v>
  </rv>
  <rv s="0">
    <fb>319.8</fb>
    <v>6</v>
  </rv>
  <rv s="0">
    <fb>320.89999999999998</fb>
    <v>6</v>
  </rv>
  <rv s="0">
    <fb>330.85</fb>
    <v>6</v>
  </rv>
  <rv s="0">
    <fb>317.64999999999998</fb>
    <v>6</v>
  </rv>
  <rv s="0">
    <fb>308.10000000000002</fb>
    <v>6</v>
  </rv>
  <rv s="0">
    <fb>310.25</fb>
    <v>6</v>
  </rv>
  <rv s="0">
    <fb>316.05</fb>
    <v>6</v>
  </rv>
  <rv s="0">
    <fb>315.3</fb>
    <v>6</v>
  </rv>
  <rv s="0">
    <fb>318.2</fb>
    <v>6</v>
  </rv>
  <rv s="0">
    <fb>324.05</fb>
    <v>6</v>
  </rv>
  <rv s="0">
    <fb>321.75</fb>
    <v>6</v>
  </rv>
  <rv s="0">
    <fb>322.75</fb>
    <v>6</v>
  </rv>
  <rv s="0">
    <fb>325.05</fb>
    <v>6</v>
  </rv>
  <rv s="0">
    <fb>328.05</fb>
    <v>6</v>
  </rv>
  <rv s="0">
    <fb>328.95</fb>
    <v>6</v>
  </rv>
  <rv s="0">
    <fb>329.95</fb>
    <v>6</v>
  </rv>
  <rv s="0">
    <fb>329.45</fb>
    <v>6</v>
  </rv>
  <rv s="0">
    <fb>335.4</fb>
    <v>6</v>
  </rv>
  <rv s="0">
    <fb>334.45</fb>
    <v>6</v>
  </rv>
  <rv s="0">
    <fb>334.9</fb>
    <v>6</v>
  </rv>
  <rv s="0">
    <fb>334.75</fb>
    <v>6</v>
  </rv>
  <rv s="0">
    <fb>318.60000000000002</fb>
    <v>6</v>
  </rv>
  <rv s="0">
    <fb>317.8</fb>
    <v>6</v>
  </rv>
  <rv s="0">
    <fb>322.55</fb>
    <v>6</v>
  </rv>
  <rv s="0">
    <fb>322.60000000000002</fb>
    <v>6</v>
  </rv>
  <rv s="0">
    <fb>321.7</fb>
    <v>6</v>
  </rv>
  <rv s="0">
    <fb>321.85000000000002</fb>
    <v>6</v>
  </rv>
  <rv s="0">
    <fb>311.60000000000002</fb>
    <v>6</v>
  </rv>
  <rv s="0">
    <fb>306.14999999999998</fb>
    <v>6</v>
  </rv>
  <rv s="0">
    <fb>309.75</fb>
    <v>6</v>
  </rv>
  <rv s="0">
    <fb>312.05</fb>
    <v>6</v>
  </rv>
  <rv s="0">
    <fb>314.64999999999998</fb>
    <v>6</v>
  </rv>
  <rv s="0">
    <fb>313.45</fb>
    <v>6</v>
  </rv>
  <rv s="0">
    <fb>315.45</fb>
    <v>6</v>
  </rv>
  <rv s="0">
    <fb>315.5</fb>
    <v>6</v>
  </rv>
  <rv s="0">
    <fb>318.75</fb>
    <v>6</v>
  </rv>
  <rv s="0">
    <fb>332.85</fb>
    <v>6</v>
  </rv>
  <rv s="0">
    <fb>346.7</fb>
    <v>6</v>
  </rv>
  <rv s="0">
    <fb>387.65</fb>
    <v>6</v>
  </rv>
  <rv s="0">
    <fb>369.3</fb>
    <v>6</v>
  </rv>
  <rv s="0">
    <fb>359.9</fb>
    <v>6</v>
  </rv>
  <rv s="0">
    <fb>342.05</fb>
    <v>6</v>
  </rv>
  <rv s="0">
    <fb>322.35000000000002</fb>
    <v>6</v>
  </rv>
  <rv s="0">
    <fb>323</fb>
    <v>6</v>
  </rv>
  <rv s="0">
    <fb>323.2</fb>
    <v>6</v>
  </rv>
  <rv s="0">
    <fb>323.85000000000002</fb>
    <v>6</v>
  </rv>
  <rv s="0">
    <fb>311.35000000000002</fb>
    <v>6</v>
  </rv>
  <rv s="0">
    <fb>314.8</fb>
    <v>6</v>
  </rv>
  <rv s="0">
    <fb>315.75</fb>
    <v>6</v>
  </rv>
  <rv s="0">
    <fb>318.55</fb>
    <v>6</v>
  </rv>
  <rv s="0">
    <fb>320.64999999999998</fb>
    <v>6</v>
  </rv>
  <rv s="0">
    <fb>317</fb>
    <v>6</v>
  </rv>
  <rv s="0">
    <fb>319.5</fb>
    <v>6</v>
  </rv>
  <rv s="0">
    <fb>328.45</fb>
    <v>6</v>
  </rv>
  <rv s="0">
    <fb>329.55</fb>
    <v>6</v>
  </rv>
  <rv s="0">
    <fb>322.95</fb>
    <v>6</v>
  </rv>
  <rv s="0">
    <fb>318.8</fb>
    <v>6</v>
  </rv>
  <rv s="0">
    <fb>326.7</fb>
    <v>6</v>
  </rv>
  <rv s="0">
    <fb>330.25</fb>
    <v>6</v>
  </rv>
  <rv s="0">
    <fb>331.65</fb>
    <v>6</v>
  </rv>
  <rv s="0">
    <fb>330.3</fb>
    <v>6</v>
  </rv>
  <rv s="0">
    <fb>329.85</fb>
    <v>6</v>
  </rv>
  <rv s="0">
    <fb>333.05</fb>
    <v>6</v>
  </rv>
  <rv s="0">
    <fb>333.3</fb>
    <v>6</v>
  </rv>
  <rv s="0">
    <fb>347.65</fb>
    <v>6</v>
  </rv>
  <rv s="0">
    <fb>349</fb>
    <v>6</v>
  </rv>
  <rv s="0">
    <fb>353.6</fb>
    <v>6</v>
  </rv>
  <rv s="0">
    <fb>361.75</fb>
    <v>6</v>
  </rv>
  <rv s="0">
    <fb>367.2</fb>
    <v>6</v>
  </rv>
  <rv s="0">
    <fb>365.45</fb>
    <v>6</v>
  </rv>
  <rv s="0">
    <fb>367.95</fb>
    <v>6</v>
  </rv>
  <rv s="0">
    <fb>338.6</fb>
    <v>6</v>
  </rv>
  <rv s="0">
    <fb>323.8</fb>
    <v>6</v>
  </rv>
  <rv s="0">
    <fb>313.39999999999998</fb>
    <v>6</v>
  </rv>
  <rv s="0">
    <fb>310.89999999999998</fb>
    <v>6</v>
  </rv>
  <rv s="0">
    <fb>312.85000000000002</fb>
    <v>6</v>
  </rv>
  <rv s="0">
    <fb>312.14999999999998</fb>
    <v>6</v>
  </rv>
  <rv s="0">
    <fb>315.05</fb>
    <v>6</v>
  </rv>
  <rv s="0">
    <fb>313.64999999999998</fb>
    <v>6</v>
  </rv>
  <rv s="0">
    <fb>315.7</fb>
    <v>6</v>
  </rv>
  <rv s="0">
    <fb>315.64999999999998</fb>
    <v>6</v>
  </rv>
  <rv s="0">
    <fb>316.8</fb>
    <v>6</v>
  </rv>
  <rv s="0">
    <fb>319.60000000000002</fb>
    <v>6</v>
  </rv>
  <rv s="0">
    <fb>330.55</fb>
    <v>6</v>
  </rv>
  <rv s="0">
    <fb>326.75</fb>
    <v>6</v>
  </rv>
  <rv s="0">
    <fb>330.7</fb>
    <v>6</v>
  </rv>
  <rv s="0">
    <fb>331.4</fb>
    <v>6</v>
  </rv>
  <rv s="0">
    <fb>330</fb>
    <v>6</v>
  </rv>
  <rv s="0">
    <fb>325.8</fb>
    <v>6</v>
  </rv>
  <rv s="0">
    <fb>324.2</fb>
    <v>6</v>
  </rv>
  <rv s="0">
    <fb>322.2</fb>
    <v>6</v>
  </rv>
  <rv s="0">
    <fb>326</fb>
    <v>6</v>
  </rv>
  <rv s="0">
    <fb>316.55</fb>
    <v>6</v>
  </rv>
  <rv s="0">
    <fb>312.95</fb>
    <v>6</v>
  </rv>
  <rv s="0">
    <fb>315.35000000000002</fb>
    <v>6</v>
  </rv>
  <rv s="0">
    <fb>318</fb>
    <v>6</v>
  </rv>
  <rv s="0">
    <fb>323.3</fb>
    <v>6</v>
  </rv>
  <rv s="0">
    <fb>329.65</fb>
    <v>6</v>
  </rv>
  <rv s="0">
    <fb>327.3</fb>
    <v>6</v>
  </rv>
  <rv s="0">
    <fb>331.7</fb>
    <v>6</v>
  </rv>
  <rv s="0">
    <fb>331.8</fb>
    <v>6</v>
  </rv>
  <rv s="0">
    <fb>313.7</fb>
    <v>6</v>
  </rv>
  <rv s="0">
    <fb>315.10000000000002</fb>
    <v>6</v>
  </rv>
  <rv s="0">
    <fb>317.5</fb>
    <v>6</v>
  </rv>
  <rv s="0">
    <fb>317.25</fb>
    <v>6</v>
  </rv>
  <rv s="0">
    <fb>312.35000000000002</fb>
    <v>6</v>
  </rv>
  <rv s="0">
    <fb>309.2</fb>
    <v>6</v>
  </rv>
  <rv s="0">
    <fb>298.7</fb>
    <v>6</v>
  </rv>
  <rv s="0">
    <fb>310.35000000000002</fb>
    <v>6</v>
  </rv>
  <rv s="0">
    <fb>351.75</fb>
    <v>6</v>
  </rv>
  <rv s="0">
    <fb>340.4</fb>
    <v>6</v>
  </rv>
  <rv s="0">
    <fb>321.3</fb>
    <v>6</v>
  </rv>
  <rv s="0">
    <fb>322.39999999999998</fb>
    <v>6</v>
  </rv>
  <rv s="0">
    <fb>316.95</fb>
    <v>6</v>
  </rv>
  <rv s="0">
    <fb>312.89999999999998</fb>
    <v>6</v>
  </rv>
  <rv s="0">
    <fb>313.14999999999998</fb>
    <v>6</v>
  </rv>
  <rv s="0">
    <fb>309.85000000000002</fb>
    <v>6</v>
  </rv>
  <rv s="0">
    <fb>305.5</fb>
    <v>6</v>
  </rv>
  <rv s="0">
    <fb>309.95</fb>
    <v>6</v>
  </rv>
  <rv s="0">
    <fb>310.05</fb>
    <v>6</v>
  </rv>
  <rv s="0">
    <fb>311.39999999999998</fb>
    <v>6</v>
  </rv>
  <rv s="0">
    <fb>313</fb>
    <v>6</v>
  </rv>
  <rv s="0">
    <fb>311</fb>
    <v>6</v>
  </rv>
  <rv s="0">
    <fb>311.05</fb>
    <v>6</v>
  </rv>
  <rv s="0">
    <fb>310.8</fb>
    <v>6</v>
  </rv>
  <rv s="0">
    <fb>310</fb>
    <v>6</v>
  </rv>
  <rv s="0">
    <fb>311.2</fb>
    <v>6</v>
  </rv>
  <rv s="0">
    <fb>310.14999999999998</fb>
    <v>6</v>
  </rv>
  <rv s="0">
    <fb>333.4</fb>
    <v>6</v>
  </rv>
  <rv s="0">
    <fb>337.4</fb>
    <v>6</v>
  </rv>
  <rv s="0">
    <fb>338.75</fb>
    <v>6</v>
  </rv>
  <rv s="0">
    <fb>348.55</fb>
    <v>6</v>
  </rv>
  <rv s="0">
    <fb>340.35</fb>
    <v>6</v>
  </rv>
  <rv s="0">
    <fb>352.45</fb>
    <v>6</v>
  </rv>
  <rv s="0">
    <fb>344.05</fb>
    <v>6</v>
  </rv>
  <rv s="0">
    <fb>341.45</fb>
    <v>6</v>
  </rv>
  <rv s="0">
    <fb>347.45</fb>
    <v>6</v>
  </rv>
  <rv s="0">
    <fb>349.8</fb>
    <v>6</v>
  </rv>
  <rv s="0">
    <fb>345.35</fb>
    <v>6</v>
  </rv>
  <rv s="0">
    <fb>322.85000000000002</fb>
    <v>6</v>
  </rv>
  <rv s="0">
    <fb>318.14999999999998</fb>
    <v>6</v>
  </rv>
  <rv s="0">
    <fb>321.55</fb>
    <v>6</v>
  </rv>
  <rv s="0">
    <fb>321.89999999999998</fb>
    <v>6</v>
  </rv>
  <rv s="0">
    <fb>323.35000000000002</fb>
    <v>6</v>
  </rv>
  <rv s="0">
    <fb>315.85000000000002</fb>
    <v>6</v>
  </rv>
  <rv s="0">
    <fb>304.8</fb>
    <v>6</v>
  </rv>
  <rv s="0">
    <fb>309.05</fb>
    <v>6</v>
  </rv>
  <rv s="0">
    <fb>300.95</fb>
    <v>6</v>
  </rv>
  <rv s="0">
    <fb>295.45</fb>
    <v>6</v>
  </rv>
  <rv s="0">
    <fb>286.14999999999998</fb>
    <v>6</v>
  </rv>
  <rv s="0">
    <fb>284.55</fb>
    <v>6</v>
  </rv>
  <rv s="0">
    <fb>282.25</fb>
    <v>6</v>
  </rv>
  <rv s="0">
    <fb>293.8</fb>
    <v>6</v>
  </rv>
  <rv s="0">
    <fb>291</fb>
    <v>6</v>
  </rv>
  <rv s="0">
    <fb>285.45</fb>
    <v>6</v>
  </rv>
  <rv s="0">
    <fb>293.64999999999998</fb>
    <v>6</v>
  </rv>
  <rv s="0">
    <fb>299.25</fb>
    <v>6</v>
  </rv>
  <rv s="0">
    <fb>304.5</fb>
    <v>6</v>
  </rv>
  <rv s="0">
    <fb>296.3</fb>
    <v>6</v>
  </rv>
  <rv s="0">
    <fb>305.8</fb>
    <v>6</v>
  </rv>
  <rv s="0">
    <fb>299.7</fb>
    <v>6</v>
  </rv>
  <rv s="0">
    <fb>299.55</fb>
    <v>6</v>
  </rv>
  <rv s="0">
    <fb>301.8</fb>
    <v>6</v>
  </rv>
  <rv s="0">
    <fb>297.7</fb>
    <v>6</v>
  </rv>
  <rv s="0">
    <fb>292.45</fb>
    <v>6</v>
  </rv>
  <rv s="0">
    <fb>289.64999999999998</fb>
    <v>6</v>
  </rv>
  <rv s="0">
    <fb>280.55</fb>
    <v>6</v>
  </rv>
  <rv s="0">
    <fb>277.25</fb>
    <v>6</v>
  </rv>
  <rv s="0">
    <fb>280.89999999999998</fb>
    <v>6</v>
  </rv>
  <rv s="0">
    <fb>275.05</fb>
    <v>6</v>
  </rv>
  <rv s="0">
    <fb>265.85000000000002</fb>
    <v>6</v>
  </rv>
  <rv s="0">
    <fb>257.7</fb>
    <v>6</v>
  </rv>
  <rv s="0">
    <fb>263.55</fb>
    <v>6</v>
  </rv>
  <rv s="0">
    <fb>247.6</fb>
    <v>6</v>
  </rv>
  <rv s="0">
    <fb>250.35</fb>
    <v>6</v>
  </rv>
  <rv s="0">
    <fb>246.55</fb>
    <v>6</v>
  </rv>
  <rv s="0">
    <fb>251.2</fb>
    <v>6</v>
  </rv>
  <rv s="0">
    <fb>253.5</fb>
    <v>6</v>
  </rv>
  <rv s="0">
    <fb>249.35</fb>
    <v>6</v>
  </rv>
  <rv s="0">
    <fb>247.55</fb>
    <v>6</v>
  </rv>
  <rv s="1">
    <v>https://www.bing.com/financeapi/forcetrigger?t=ahi3gh&amp;q=XNSE%3aHDFC&amp;form=skydnc</v>
    <v>Learn more on Bing</v>
  </rv>
  <rv s="2">
    <v>en-IN</v>
    <v>ahi3gh</v>
    <v>268435456</v>
    <v>1</v>
    <v>Powered by Refinitiv</v>
    <v>1</v>
    <v>HOUSING DEVELOPMENT FINANCE CORPORATION LIMITED (XNSE:HDFC)</v>
    <v>3</v>
    <v>4</v>
    <v>Finance</v>
    <v>5</v>
    <v>3021.1</v>
    <v>2026</v>
    <v>1.1355</v>
    <v>6.3</v>
    <v>2.8499999999999997E-3</v>
    <v>INR</v>
    <v>Housing Development Finance Corporation Limited is an India-based holding company that is primarily engaged in providing finance to individuals, corporates and developers for the purchase, construction, development and repair of houses, apartments and commercial properties. The Company's segments include loans, life insurance, general insurance and asset management. The Company offers a range of insurance products, including motor, health, travel, home and personal accident in the retail division. It has customized products, such as property, marine, aviation, cyber security and liability insurance in the corporate division and crop insurance. The Company operates approximately 387 branches and service centers.</v>
    <v>3599</v>
    <v>National Stock Exchange of India</v>
    <v>XNSE</v>
    <v>XNSE</v>
    <v>HDFC House, H T Parekh Marg, 165-166,, Backbay Reclamation, Churchgate, MUMBAI, MAHARASHTRA, 400020 IN</v>
    <v>2220.5500000000002</v>
    <v>Banking Services</v>
    <v>Stock</v>
    <v>44746.474421296298</v>
    <v>8358</v>
    <v>2178.1999999999998</v>
    <v>4010976000000</v>
    <v>HOUSING DEVELOPMENT FINANCE CORPORATION LIMITED</v>
    <v>HOUSING DEVELOPMENT FINANCE CORPORATION LIMITED</v>
    <v>2195.15</v>
    <v>17.690000000000001</v>
    <v>2210.5500000000002</v>
    <v>2216.85</v>
    <v>1814470000</v>
    <v>HDFC</v>
    <v>HOUSING DEVELOPMENT FINANCE CORPORATION LIMITED (XNSE:HDFC)</v>
    <v>1713059</v>
    <v>3173380</v>
    <v>1977</v>
  </rv>
  <rv s="3">
    <v>8359</v>
  </rv>
  <rv s="0">
    <fb>2494.9</fb>
    <v>6</v>
  </rv>
  <rv s="0">
    <fb>2496.4</fb>
    <v>6</v>
  </rv>
  <rv s="0">
    <fb>2529.1999999999998</fb>
    <v>6</v>
  </rv>
  <rv s="0">
    <fb>2512.0500000000002</fb>
    <v>6</v>
  </rv>
  <rv s="0">
    <fb>2496.4499999999998</fb>
    <v>6</v>
  </rv>
  <rv s="0">
    <fb>2476.9499999999998</fb>
    <v>6</v>
  </rv>
  <rv s="0">
    <fb>2544.9</fb>
    <v>6</v>
  </rv>
  <rv s="0">
    <fb>2531.1</fb>
    <v>6</v>
  </rv>
  <rv s="0">
    <fb>2540.1</fb>
    <v>6</v>
  </rv>
  <rv s="0">
    <fb>2536.9</fb>
    <v>6</v>
  </rv>
  <rv s="0">
    <fb>2458.75</fb>
    <v>6</v>
  </rv>
  <rv s="0">
    <fb>2490.3000000000002</fb>
    <v>6</v>
  </rv>
  <rv s="0">
    <fb>2482.5</fb>
    <v>6</v>
  </rv>
  <rv s="0">
    <fb>2464.3000000000002</fb>
    <v>6</v>
  </rv>
  <rv s="0">
    <fb>2433.9499999999998</fb>
    <v>6</v>
  </rv>
  <rv s="0">
    <fb>2425.8000000000002</fb>
    <v>6</v>
  </rv>
  <rv s="0">
    <fb>2414.8000000000002</fb>
    <v>6</v>
  </rv>
  <rv s="0">
    <fb>2441.15</fb>
    <v>6</v>
  </rv>
  <rv s="0">
    <fb>2462.0500000000002</fb>
    <v>6</v>
  </rv>
  <rv s="0">
    <fb>2554.65</fb>
    <v>6</v>
  </rv>
  <rv s="0">
    <fb>2676.05</fb>
    <v>6</v>
  </rv>
  <rv s="0">
    <fb>2661.7</fb>
    <v>6</v>
  </rv>
  <rv s="0">
    <fb>2628.1</fb>
    <v>6</v>
  </rv>
  <rv s="0">
    <fb>2623.9</fb>
    <v>6</v>
  </rv>
  <rv s="0">
    <fb>2671.65</fb>
    <v>6</v>
  </rv>
  <rv s="0">
    <fb>2668.75</fb>
    <v>6</v>
  </rv>
  <rv s="0">
    <fb>2704.15</fb>
    <v>6</v>
  </rv>
  <rv s="0">
    <fb>2731.15</fb>
    <v>6</v>
  </rv>
  <rv s="0">
    <fb>2738.4</fb>
    <v>6</v>
  </rv>
  <rv s="0">
    <fb>2710.75</fb>
    <v>6</v>
  </rv>
  <rv s="0">
    <fb>2722.05</fb>
    <v>6</v>
  </rv>
  <rv s="0">
    <fb>2721.95</fb>
    <v>6</v>
  </rv>
  <rv s="0">
    <fb>2691.25</fb>
    <v>6</v>
  </rv>
  <rv s="0">
    <fb>2699.25</fb>
    <v>6</v>
  </rv>
  <rv s="0">
    <fb>2700.35</fb>
    <v>6</v>
  </rv>
  <rv s="0">
    <fb>2718.2</fb>
    <v>6</v>
  </rv>
  <rv s="0">
    <fb>2755.7</fb>
    <v>6</v>
  </rv>
  <rv s="0">
    <fb>2798.5</fb>
    <v>6</v>
  </rv>
  <rv s="0">
    <fb>2747.75</fb>
    <v>6</v>
  </rv>
  <rv s="0">
    <fb>2758.6</fb>
    <v>6</v>
  </rv>
  <rv s="0">
    <fb>2765.3</fb>
    <v>6</v>
  </rv>
  <rv s="0">
    <fb>2837</fb>
    <v>6</v>
  </rv>
  <rv s="0">
    <fb>2829.3</fb>
    <v>6</v>
  </rv>
  <rv s="0">
    <fb>2830.1</fb>
    <v>6</v>
  </rv>
  <rv s="0">
    <fb>2849.8</fb>
    <v>6</v>
  </rv>
  <rv s="0">
    <fb>2818.05</fb>
    <v>6</v>
  </rv>
  <rv s="0">
    <fb>2815.45</fb>
    <v>6</v>
  </rv>
  <rv s="0">
    <fb>2812.35</fb>
    <v>6</v>
  </rv>
  <rv s="0">
    <fb>2825.65</fb>
    <v>6</v>
  </rv>
  <rv s="0">
    <fb>2742.5</fb>
    <v>6</v>
  </rv>
  <rv s="0">
    <fb>2774.35</fb>
    <v>6</v>
  </rv>
  <rv s="0">
    <fb>2734.7</fb>
    <v>6</v>
  </rv>
  <rv s="0">
    <fb>2817.4</fb>
    <v>6</v>
  </rv>
  <rv s="0">
    <fb>2839.8</fb>
    <v>6</v>
  </rv>
  <rv s="0">
    <fb>2804.95</fb>
    <v>6</v>
  </rv>
  <rv s="0">
    <fb>2746.45</fb>
    <v>6</v>
  </rv>
  <rv s="0">
    <fb>2754.3</fb>
    <v>6</v>
  </rv>
  <rv s="0">
    <fb>2711.65</fb>
    <v>6</v>
  </rv>
  <rv s="0">
    <fb>2725.2</fb>
    <v>6</v>
  </rv>
  <rv s="0">
    <fb>2741.45</fb>
    <v>6</v>
  </rv>
  <rv s="0">
    <fb>2750.95</fb>
    <v>6</v>
  </rv>
  <rv s="0">
    <fb>2727</fb>
    <v>6</v>
  </rv>
  <rv s="0">
    <fb>2720.65</fb>
    <v>6</v>
  </rv>
  <rv s="0">
    <fb>2749.25</fb>
    <v>6</v>
  </rv>
  <rv s="0">
    <fb>2755.1</fb>
    <v>6</v>
  </rv>
  <rv s="0">
    <fb>2765.6</fb>
    <v>6</v>
  </rv>
  <rv s="0">
    <fb>2808.75</fb>
    <v>6</v>
  </rv>
  <rv s="0">
    <fb>2822.9</fb>
    <v>6</v>
  </rv>
  <rv s="0">
    <fb>2795.1</fb>
    <v>6</v>
  </rv>
  <rv s="0">
    <fb>2844.1</fb>
    <v>6</v>
  </rv>
  <rv s="0">
    <fb>2896.15</fb>
    <v>6</v>
  </rv>
  <rv s="0">
    <fb>2911.65</fb>
    <v>6</v>
  </rv>
  <rv s="0">
    <fb>2915</fb>
    <v>6</v>
  </rv>
  <rv s="0">
    <fb>2900.8</fb>
    <v>6</v>
  </rv>
  <rv s="0">
    <fb>2844.7</fb>
    <v>6</v>
  </rv>
  <rv s="0">
    <fb>2887.95</fb>
    <v>6</v>
  </rv>
  <rv s="0">
    <fb>2900.05</fb>
    <v>6</v>
  </rv>
  <rv s="0">
    <fb>2895.9</fb>
    <v>6</v>
  </rv>
  <rv s="0">
    <fb>2899.7</fb>
    <v>6</v>
  </rv>
  <rv s="0">
    <fb>2979.55</fb>
    <v>6</v>
  </rv>
  <rv s="0">
    <fb>2941.6</fb>
    <v>6</v>
  </rv>
  <rv s="0">
    <fb>2945.6</fb>
    <v>6</v>
  </rv>
  <rv s="0">
    <fb>2992.65</fb>
    <v>6</v>
  </rv>
  <rv s="0">
    <fb>3000.85</fb>
    <v>6</v>
  </rv>
  <rv s="0">
    <fb>2975.45</fb>
    <v>6</v>
  </rv>
  <rv s="0">
    <fb>2948.4</fb>
    <v>6</v>
  </rv>
  <rv s="0">
    <fb>2925.4</fb>
    <v>6</v>
  </rv>
  <rv s="0">
    <fb>2894.85</fb>
    <v>6</v>
  </rv>
  <rv s="0">
    <fb>2906.5</fb>
    <v>6</v>
  </rv>
  <rv s="0">
    <fb>2883.55</fb>
    <v>6</v>
  </rv>
  <rv s="0">
    <fb>2867.75</fb>
    <v>6</v>
  </rv>
  <rv s="0">
    <fb>2741.7</fb>
    <v>6</v>
  </rv>
  <rv s="0">
    <fb>2713.8</fb>
    <v>6</v>
  </rv>
  <rv s="0">
    <fb>2673.1</fb>
    <v>6</v>
  </rv>
  <rv s="0">
    <fb>2703.65</fb>
    <v>6</v>
  </rv>
  <rv s="0">
    <fb>2807.8</fb>
    <v>6</v>
  </rv>
  <rv s="0">
    <fb>2771.65</fb>
    <v>6</v>
  </rv>
  <rv s="0">
    <fb>2768.8</fb>
    <v>6</v>
  </rv>
  <rv s="0">
    <fb>2817.5</fb>
    <v>6</v>
  </rv>
  <rv s="0">
    <fb>2853</fb>
    <v>6</v>
  </rv>
  <rv s="0">
    <fb>2842.05</fb>
    <v>6</v>
  </rv>
  <rv s="0">
    <fb>2751.95</fb>
    <v>6</v>
  </rv>
  <rv s="0">
    <fb>2721.8</fb>
    <v>6</v>
  </rv>
  <rv s="0">
    <fb>2699.6</fb>
    <v>6</v>
  </rv>
  <rv s="0">
    <fb>2617.35</fb>
    <v>6</v>
  </rv>
  <rv s="0">
    <fb>2550.3000000000002</fb>
    <v>6</v>
  </rv>
  <rv s="0">
    <fb>2540.85</fb>
    <v>6</v>
  </rv>
  <rv s="0">
    <fb>2571.15</fb>
    <v>6</v>
  </rv>
  <rv s="0">
    <fb>2534.5500000000002</fb>
    <v>6</v>
  </rv>
  <rv s="0">
    <fb>2558.85</fb>
    <v>6</v>
  </rv>
  <rv s="0">
    <fb>2563.5500000000002</fb>
    <v>6</v>
  </rv>
  <rv s="0">
    <fb>2563.6999999999998</fb>
    <v>6</v>
  </rv>
  <rv s="0">
    <fb>2586.4499999999998</fb>
    <v>6</v>
  </rv>
  <rv s="0">
    <fb>2675.3</fb>
    <v>6</v>
  </rv>
  <rv s="0">
    <fb>2673.65</fb>
    <v>6</v>
  </rv>
  <rv s="0">
    <fb>2620.4</fb>
    <v>6</v>
  </rv>
  <rv s="0">
    <fb>2596.6999999999998</fb>
    <v>6</v>
  </rv>
  <rv s="0">
    <fb>2659.65</fb>
    <v>6</v>
  </rv>
  <rv s="0">
    <fb>2710.95</fb>
    <v>6</v>
  </rv>
  <rv s="0">
    <fb>2737.5</fb>
    <v>6</v>
  </rv>
  <rv s="0">
    <fb>2756</fb>
    <v>6</v>
  </rv>
  <rv s="0">
    <fb>2712.45</fb>
    <v>6</v>
  </rv>
  <rv s="0">
    <fb>2702.7</fb>
    <v>6</v>
  </rv>
  <rv s="0">
    <fb>2662.5</fb>
    <v>6</v>
  </rv>
  <rv s="0">
    <fb>2620.25</fb>
    <v>6</v>
  </rv>
  <rv s="0">
    <fb>2569.3000000000002</fb>
    <v>6</v>
  </rv>
  <rv s="0">
    <fb>2592.9499999999998</fb>
    <v>6</v>
  </rv>
  <rv s="0">
    <fb>2539.8000000000002</fb>
    <v>6</v>
  </rv>
  <rv s="0">
    <fb>2530.6</fb>
    <v>6</v>
  </rv>
  <rv s="0">
    <fb>2503.35</fb>
    <v>6</v>
  </rv>
  <rv s="0">
    <fb>2516.5</fb>
    <v>6</v>
  </rv>
  <rv s="0">
    <fb>2521</fb>
    <v>6</v>
  </rv>
  <rv s="0">
    <fb>2612.9499999999998</fb>
    <v>6</v>
  </rv>
  <rv s="0">
    <fb>2527.8000000000002</fb>
    <v>6</v>
  </rv>
  <rv s="0">
    <fb>2503.25</fb>
    <v>6</v>
  </rv>
  <rv s="0">
    <fb>2414.6</fb>
    <v>6</v>
  </rv>
  <rv s="0">
    <fb>2435.35</fb>
    <v>6</v>
  </rv>
  <rv s="0">
    <fb>2476.5500000000002</fb>
    <v>6</v>
  </rv>
  <rv s="0">
    <fb>2426.35</fb>
    <v>6</v>
  </rv>
  <rv s="0">
    <fb>2296.8000000000002</fb>
    <v>6</v>
  </rv>
  <rv s="0">
    <fb>2340.25</fb>
    <v>6</v>
  </rv>
  <rv s="0">
    <fb>2363.85</fb>
    <v>6</v>
  </rv>
  <rv s="0">
    <fb>2411.8000000000002</fb>
    <v>6</v>
  </rv>
  <rv s="0">
    <fb>2343.0500000000002</fb>
    <v>6</v>
  </rv>
  <rv s="0">
    <fb>2401.35</fb>
    <v>6</v>
  </rv>
  <rv s="0">
    <fb>2364.5</fb>
    <v>6</v>
  </rv>
  <rv s="0">
    <fb>2278.1</fb>
    <v>6</v>
  </rv>
  <rv s="0">
    <fb>2273</fb>
    <v>6</v>
  </rv>
  <rv s="0">
    <fb>2217.5</fb>
    <v>6</v>
  </rv>
  <rv s="0">
    <fb>2121.9499999999998</fb>
    <v>6</v>
  </rv>
  <rv s="0">
    <fb>2151.6999999999998</fb>
    <v>6</v>
  </rv>
  <rv s="0">
    <fb>2194.4</fb>
    <v>6</v>
  </rv>
  <rv s="0">
    <fb>2237.9499999999998</fb>
    <v>6</v>
  </rv>
  <rv s="0">
    <fb>2230</fb>
    <v>6</v>
  </rv>
  <rv s="0">
    <fb>2275.6999999999998</fb>
    <v>6</v>
  </rv>
  <rv s="0">
    <fb>2240.85</fb>
    <v>6</v>
  </rv>
  <rv s="0">
    <fb>2292.1</fb>
    <v>6</v>
  </rv>
  <rv s="0">
    <fb>2415.25</fb>
    <v>6</v>
  </rv>
  <rv s="0">
    <fb>2391.9</fb>
    <v>6</v>
  </rv>
  <rv s="0">
    <fb>2402.75</fb>
    <v>6</v>
  </rv>
  <rv s="0">
    <fb>2346.3000000000002</fb>
    <v>6</v>
  </rv>
  <rv s="0">
    <fb>2310.5</fb>
    <v>6</v>
  </rv>
  <rv s="0">
    <fb>2303</fb>
    <v>6</v>
  </rv>
  <rv s="0">
    <fb>2268.25</fb>
    <v>6</v>
  </rv>
  <rv s="0">
    <fb>2337.35</fb>
    <v>6</v>
  </rv>
  <rv s="0">
    <fb>2385.4499999999998</fb>
    <v>6</v>
  </rv>
  <rv s="0">
    <fb>2390.4</fb>
    <v>6</v>
  </rv>
  <rv s="0">
    <fb>2452.3000000000002</fb>
    <v>6</v>
  </rv>
  <rv s="0">
    <fb>2680.05</fb>
    <v>6</v>
  </rv>
  <rv s="0">
    <fb>2623.7</fb>
    <v>6</v>
  </rv>
  <rv s="0">
    <fb>2536.0500000000002</fb>
    <v>6</v>
  </rv>
  <rv s="0">
    <fb>2462.6999999999998</fb>
    <v>6</v>
  </rv>
  <rv s="0">
    <fb>2458.25</fb>
    <v>6</v>
  </rv>
  <rv s="0">
    <fb>2424.6999999999998</fb>
    <v>6</v>
  </rv>
  <rv s="0">
    <fb>2425.6999999999998</fb>
    <v>6</v>
  </rv>
  <rv s="0">
    <fb>2263.5</fb>
    <v>6</v>
  </rv>
  <rv s="0">
    <fb>2140.1999999999998</fb>
    <v>6</v>
  </rv>
  <rv s="0">
    <fb>2206.4</fb>
    <v>6</v>
  </rv>
  <rv s="0">
    <fb>2210.5</fb>
    <v>6</v>
  </rv>
  <rv s="0">
    <fb>2230.1999999999998</fb>
    <v>6</v>
  </rv>
  <rv s="0">
    <fb>2218.6999999999998</fb>
    <v>6</v>
  </rv>
  <rv s="0">
    <fb>2224</fb>
    <v>6</v>
  </rv>
  <rv s="0">
    <fb>2229.6999999999998</fb>
    <v>6</v>
  </rv>
  <rv s="0">
    <fb>2264</fb>
    <v>6</v>
  </rv>
  <rv s="0">
    <fb>2206.9499999999998</fb>
    <v>6</v>
  </rv>
  <rv s="0">
    <fb>2215.4</fb>
    <v>6</v>
  </rv>
  <rv s="0">
    <fb>2150.65</fb>
    <v>6</v>
  </rv>
  <rv s="0">
    <fb>2201.3000000000002</fb>
    <v>6</v>
  </rv>
  <rv s="0">
    <fb>2219.1</fb>
    <v>6</v>
  </rv>
  <rv s="0">
    <fb>2150.4499999999998</fb>
    <v>6</v>
  </rv>
  <rv s="0">
    <fb>2132.9499999999998</fb>
    <v>6</v>
  </rv>
  <rv s="0">
    <fb>2190.5500000000002</fb>
    <v>6</v>
  </rv>
  <rv s="0">
    <fb>2184.5500000000002</fb>
    <v>6</v>
  </rv>
  <rv s="0">
    <fb>2201.6</fb>
    <v>6</v>
  </rv>
  <rv s="0">
    <fb>2175.9499999999998</fb>
    <v>6</v>
  </rv>
  <rv s="0">
    <fb>2206.8000000000002</fb>
    <v>6</v>
  </rv>
  <rv s="0">
    <fb>2237.4499999999998</fb>
    <v>6</v>
  </rv>
  <rv s="0">
    <fb>2287.75</fb>
    <v>6</v>
  </rv>
  <rv s="0">
    <fb>2330.4</fb>
    <v>6</v>
  </rv>
  <rv s="0">
    <fb>2306.75</fb>
    <v>6</v>
  </rv>
  <rv s="0">
    <fb>2329.9</fb>
    <v>6</v>
  </rv>
  <rv s="0">
    <fb>2289.6</fb>
    <v>6</v>
  </rv>
  <rv s="0">
    <fb>2277.35</fb>
    <v>6</v>
  </rv>
  <rv s="0">
    <fb>2274</fb>
    <v>6</v>
  </rv>
  <rv s="0">
    <fb>2259.5</fb>
    <v>6</v>
  </rv>
  <rv s="0">
    <fb>2258.65</fb>
    <v>6</v>
  </rv>
  <rv s="0">
    <fb>2265.4499999999998</fb>
    <v>6</v>
  </rv>
  <rv s="0">
    <fb>2179.8000000000002</fb>
    <v>6</v>
  </rv>
  <rv s="0">
    <fb>2105.4499999999998</fb>
    <v>6</v>
  </rv>
  <rv s="0">
    <fb>2056.5</fb>
    <v>6</v>
  </rv>
  <rv s="0">
    <fb>2052.6999999999998</fb>
    <v>6</v>
  </rv>
  <rv s="0">
    <fb>2135.25</fb>
    <v>6</v>
  </rv>
  <rv s="0">
    <fb>2174.6999999999998</fb>
    <v>6</v>
  </rv>
  <rv s="0">
    <fb>2159.25</fb>
    <v>6</v>
  </rv>
  <rv s="0">
    <fb>2164.1999999999998</fb>
    <v>6</v>
  </rv>
  <rv s="0">
    <fb>2194.4499999999998</fb>
    <v>6</v>
  </rv>
  <rv s="0">
    <fb>2180.85</fb>
    <v>6</v>
  </rv>
  <rv s="0">
    <fb>2170.85</fb>
    <v>6</v>
  </rv>
  <rv s="0">
    <fb>2210.5500000000002</fb>
    <v>6</v>
  </rv>
  <rv s="1">
    <v>https://www.bing.com/financeapi/forcetrigger?t=bvihvh&amp;q=XNSE%3aICICIALPLV&amp;form=skydnc</v>
    <v>Learn more on Bing</v>
  </rv>
  <rv s="6">
    <v>en-IN</v>
    <v>bvihvh</v>
    <v>268435456</v>
    <v>1</v>
    <v>Powered by Refinitiv</v>
    <v>12</v>
    <v>ICICI Alpha Low Vol 30 ETF (XNSE:ICICIALPLV)</v>
    <v>13</v>
    <v>14</v>
    <v>Finance</v>
    <v>5</v>
    <v>197.6</v>
    <v>147.30000000000001</v>
    <v>2.92</v>
    <v>1.9245000000000002E-2</v>
    <v>INR</v>
    <v>National Stock Exchange of India</v>
    <v>XNSE</v>
    <v>4.0999999999999995E-3</v>
    <v>154.80000000000001</v>
    <v>ETF</v>
    <v>44746.474421296298</v>
    <v>8580</v>
    <v>147.30000000000001</v>
    <v>2578690232.3400002</v>
    <v>ICICI Alpha Low Vol 30 ETF</v>
    <v>151.72999999999999</v>
    <v>151.72999999999999</v>
    <v>154.65</v>
    <v>ICICIALPLV</v>
    <v>ICICI Alpha Low Vol 30 ETF (XNSE:ICICIALPLV)</v>
    <v>26829</v>
  </rv>
  <rv s="3">
    <v>8581</v>
  </rv>
  <rv s="0">
    <fb>159.5</fb>
    <v>6</v>
  </rv>
  <rv s="0">
    <fb>159.01</fb>
    <v>6</v>
  </rv>
  <rv s="0">
    <fb>159.19999999999999</fb>
    <v>6</v>
  </rv>
  <rv s="0">
    <fb>159.49</fb>
    <v>6</v>
  </rv>
  <rv s="0">
    <fb>160</fb>
    <v>6</v>
  </rv>
  <rv s="0">
    <fb>160.79</fb>
    <v>6</v>
  </rv>
  <rv s="0">
    <fb>161.16999999999999</fb>
    <v>6</v>
  </rv>
  <rv s="0">
    <fb>161.79</fb>
    <v>6</v>
  </rv>
  <rv s="0">
    <fb>161.32</fb>
    <v>6</v>
  </rv>
  <rv s="0">
    <fb>161.74</fb>
    <v>6</v>
  </rv>
  <rv s="0">
    <fb>163.86</fb>
    <v>6</v>
  </rv>
  <rv s="0">
    <fb>163.41</fb>
    <v>6</v>
  </rv>
  <rv s="0">
    <fb>165.76</fb>
    <v>6</v>
  </rv>
  <rv s="0">
    <fb>162.97999999999999</fb>
    <v>6</v>
  </rv>
  <rv s="0">
    <fb>161.19</fb>
    <v>6</v>
  </rv>
  <rv s="0">
    <fb>161.57</fb>
    <v>6</v>
  </rv>
  <rv s="0">
    <fb>163.51</fb>
    <v>6</v>
  </rv>
  <rv s="0">
    <fb>163.96</fb>
    <v>6</v>
  </rv>
  <rv s="0">
    <fb>165</fb>
    <v>6</v>
  </rv>
  <rv s="0">
    <fb>163.72999999999999</fb>
    <v>6</v>
  </rv>
  <rv s="0">
    <fb>164.88</fb>
    <v>6</v>
  </rv>
  <rv s="0">
    <fb>164.25</fb>
    <v>6</v>
  </rv>
  <rv s="0">
    <fb>164.15</fb>
    <v>6</v>
  </rv>
  <rv s="0">
    <fb>163.37</fb>
    <v>6</v>
  </rv>
  <rv s="0">
    <fb>164.59</fb>
    <v>6</v>
  </rv>
  <rv s="0">
    <fb>165.85</fb>
    <v>6</v>
  </rv>
  <rv s="0">
    <fb>165.44</fb>
    <v>6</v>
  </rv>
  <rv s="0">
    <fb>168.48</fb>
    <v>6</v>
  </rv>
  <rv s="0">
    <fb>168.2</fb>
    <v>6</v>
  </rv>
  <rv s="0">
    <fb>170.13</fb>
    <v>6</v>
  </rv>
  <rv s="0">
    <fb>170.38</fb>
    <v>6</v>
  </rv>
  <rv s="0">
    <fb>169.37</fb>
    <v>6</v>
  </rv>
  <rv s="0">
    <fb>169.81</fb>
    <v>6</v>
  </rv>
  <rv s="0">
    <fb>171.86</fb>
    <v>6</v>
  </rv>
  <rv s="0">
    <fb>173.59</fb>
    <v>6</v>
  </rv>
  <rv s="0">
    <fb>174.73</fb>
    <v>6</v>
  </rv>
  <rv s="0">
    <fb>176.15</fb>
    <v>6</v>
  </rv>
  <rv s="0">
    <fb>178.68</fb>
    <v>6</v>
  </rv>
  <rv s="0">
    <fb>178.91</fb>
    <v>6</v>
  </rv>
  <rv s="0">
    <fb>179.69</fb>
    <v>6</v>
  </rv>
  <rv s="0">
    <fb>180.09</fb>
    <v>6</v>
  </rv>
  <rv s="0">
    <fb>179.53</fb>
    <v>6</v>
  </rv>
  <rv s="0">
    <fb>184.46</fb>
    <v>6</v>
  </rv>
  <rv s="0">
    <fb>181.69</fb>
    <v>6</v>
  </rv>
  <rv s="0">
    <fb>183.74</fb>
    <v>6</v>
  </rv>
  <rv s="0">
    <fb>183.77</fb>
    <v>6</v>
  </rv>
  <rv s="0">
    <fb>181.87</fb>
    <v>6</v>
  </rv>
  <rv s="0">
    <fb>181.89</fb>
    <v>6</v>
  </rv>
  <rv s="0">
    <fb>183.52</fb>
    <v>6</v>
  </rv>
  <rv s="0">
    <fb>184.35</fb>
    <v>6</v>
  </rv>
  <rv s="0">
    <fb>181.38</fb>
    <v>6</v>
  </rv>
  <rv s="0">
    <fb>179.39</fb>
    <v>6</v>
  </rv>
  <rv s="0">
    <fb>179.67</fb>
    <v>6</v>
  </rv>
  <rv s="0">
    <fb>178.82</fb>
    <v>6</v>
  </rv>
  <rv s="0">
    <fb>178.19</fb>
    <v>6</v>
  </rv>
  <rv s="0">
    <fb>180.23</fb>
    <v>6</v>
  </rv>
  <rv s="0">
    <fb>180.8</fb>
    <v>6</v>
  </rv>
  <rv s="0">
    <fb>179.03</fb>
    <v>6</v>
  </rv>
  <rv s="0">
    <fb>181.19</fb>
    <v>6</v>
  </rv>
  <rv s="0">
    <fb>181.07</fb>
    <v>6</v>
  </rv>
  <rv s="0">
    <fb>180.55</fb>
    <v>6</v>
  </rv>
  <rv s="0">
    <fb>181.96</fb>
    <v>6</v>
  </rv>
  <rv s="0">
    <fb>183.94</fb>
    <v>6</v>
  </rv>
  <rv s="0">
    <fb>182.28</fb>
    <v>6</v>
  </rv>
  <rv s="0">
    <fb>179.36</fb>
    <v>6</v>
  </rv>
  <rv s="0">
    <fb>176.11</fb>
    <v>6</v>
  </rv>
  <rv s="0">
    <fb>175.12</fb>
    <v>6</v>
  </rv>
  <rv s="0">
    <fb>172.98</fb>
    <v>6</v>
  </rv>
  <rv s="0">
    <fb>174.52</fb>
    <v>6</v>
  </rv>
  <rv s="0">
    <fb>175.48</fb>
    <v>6</v>
  </rv>
  <rv s="0">
    <fb>173.63</fb>
    <v>6</v>
  </rv>
  <rv s="0">
    <fb>174.32</fb>
    <v>6</v>
  </rv>
  <rv s="0">
    <fb>176.35</fb>
    <v>6</v>
  </rv>
  <rv s="0">
    <fb>175.79</fb>
    <v>6</v>
  </rv>
  <rv s="0">
    <fb>175.68</fb>
    <v>6</v>
  </rv>
  <rv s="0">
    <fb>176.33</fb>
    <v>6</v>
  </rv>
  <rv s="0">
    <fb>177.84</fb>
    <v>6</v>
  </rv>
  <rv s="0">
    <fb>178.71</fb>
    <v>6</v>
  </rv>
  <rv s="0">
    <fb>178.37</fb>
    <v>6</v>
  </rv>
  <rv s="0">
    <fb>176.84</fb>
    <v>6</v>
  </rv>
  <rv s="0">
    <fb>178.83</fb>
    <v>6</v>
  </rv>
  <rv s="0">
    <fb>179.94</fb>
    <v>6</v>
  </rv>
  <rv s="0">
    <fb>179.17</fb>
    <v>6</v>
  </rv>
  <rv s="0">
    <fb>173.36</fb>
    <v>6</v>
  </rv>
  <rv s="0">
    <fb>174.76</fb>
    <v>6</v>
  </rv>
  <rv s="0">
    <fb>173.39</fb>
    <v>6</v>
  </rv>
  <rv s="0">
    <fb>172.91</fb>
    <v>6</v>
  </rv>
  <rv s="0">
    <fb>171.56</fb>
    <v>6</v>
  </rv>
  <rv s="0">
    <fb>171.08</fb>
    <v>6</v>
  </rv>
  <rv s="0">
    <fb>172.13</fb>
    <v>6</v>
  </rv>
  <rv s="0">
    <fb>170.36</fb>
    <v>6</v>
  </rv>
  <rv s="0">
    <fb>172.75</fb>
    <v>6</v>
  </rv>
  <rv s="0">
    <fb>170.12</fb>
    <v>6</v>
  </rv>
  <rv s="0">
    <fb>172.89</fb>
    <v>6</v>
  </rv>
  <rv s="0">
    <fb>173.61</fb>
    <v>6</v>
  </rv>
  <rv s="0">
    <fb>174.45</fb>
    <v>6</v>
  </rv>
  <rv s="0">
    <fb>174.27</fb>
    <v>6</v>
  </rv>
  <rv s="0">
    <fb>173.97</fb>
    <v>6</v>
  </rv>
  <rv s="0">
    <fb>173.79</fb>
    <v>6</v>
  </rv>
  <rv s="0">
    <fb>172.42</fb>
    <v>6</v>
  </rv>
  <rv s="0">
    <fb>169.51</fb>
    <v>6</v>
  </rv>
  <rv s="0">
    <fb>171.71</fb>
    <v>6</v>
  </rv>
  <rv s="0">
    <fb>173.51</fb>
    <v>6</v>
  </rv>
  <rv s="0">
    <fb>175.24</fb>
    <v>6</v>
  </rv>
  <rv s="0">
    <fb>175.42</fb>
    <v>6</v>
  </rv>
  <rv s="0">
    <fb>177.37</fb>
    <v>6</v>
  </rv>
  <rv s="0">
    <fb>177.25</fb>
    <v>6</v>
  </rv>
  <rv s="0">
    <fb>178.1</fb>
    <v>6</v>
  </rv>
  <rv s="0">
    <fb>180.1</fb>
    <v>6</v>
  </rv>
  <rv s="0">
    <fb>180.82</fb>
    <v>6</v>
  </rv>
  <rv s="0">
    <fb>181.33</fb>
    <v>6</v>
  </rv>
  <rv s="0">
    <fb>181.27</fb>
    <v>6</v>
  </rv>
  <rv s="0">
    <fb>181.98</fb>
    <v>6</v>
  </rv>
  <rv s="0">
    <fb>182.81</fb>
    <v>6</v>
  </rv>
  <rv s="0">
    <fb>182.12</fb>
    <v>6</v>
  </rv>
  <rv s="0">
    <fb>182.41</fb>
    <v>6</v>
  </rv>
  <rv s="0">
    <fb>182.98</fb>
    <v>6</v>
  </rv>
  <rv s="0">
    <fb>179.5</fb>
    <v>6</v>
  </rv>
  <rv s="0">
    <fb>177.45</fb>
    <v>6</v>
  </rv>
  <rv s="0">
    <fb>176.2</fb>
    <v>6</v>
  </rv>
  <rv s="0">
    <fb>169.89</fb>
    <v>6</v>
  </rv>
  <rv s="0">
    <fb>169.43</fb>
    <v>6</v>
  </rv>
  <rv s="0">
    <fb>165.25</fb>
    <v>6</v>
  </rv>
  <rv s="0">
    <fb>167.99</fb>
    <v>6</v>
  </rv>
  <rv s="0">
    <fb>169.31</fb>
    <v>6</v>
  </rv>
  <rv s="0">
    <fb>171.54</fb>
    <v>6</v>
  </rv>
  <rv s="0">
    <fb>173.21</fb>
    <v>6</v>
  </rv>
  <rv s="0">
    <fb>171.34</fb>
    <v>6</v>
  </rv>
  <rv s="0">
    <fb>169.32</fb>
    <v>6</v>
  </rv>
  <rv s="0">
    <fb>171.41</fb>
    <v>6</v>
  </rv>
  <rv s="0">
    <fb>171.87</fb>
    <v>6</v>
  </rv>
  <rv s="0">
    <fb>168.75</fb>
    <v>6</v>
  </rv>
  <rv s="0">
    <fb>165.3</fb>
    <v>6</v>
  </rv>
  <rv s="0">
    <fb>169.35</fb>
    <v>6</v>
  </rv>
  <rv s="0">
    <fb>169.34</fb>
    <v>6</v>
  </rv>
  <rv s="0">
    <fb>168.56</fb>
    <v>6</v>
  </rv>
  <rv s="0">
    <fb>168.01</fb>
    <v>6</v>
  </rv>
  <rv s="0">
    <fb>167.09</fb>
    <v>6</v>
  </rv>
  <rv s="0">
    <fb>167.51</fb>
    <v>6</v>
  </rv>
  <rv s="0">
    <fb>164.77</fb>
    <v>6</v>
  </rv>
  <rv s="0">
    <fb>166.42</fb>
    <v>6</v>
  </rv>
  <rv s="0">
    <fb>165.34</fb>
    <v>6</v>
  </rv>
  <rv s="0">
    <fb>164.11</fb>
    <v>6</v>
  </rv>
  <rv s="0">
    <fb>161</fb>
    <v>6</v>
  </rv>
  <rv s="0">
    <fb>157.9</fb>
    <v>6</v>
  </rv>
  <rv s="0">
    <fb>159.97</fb>
    <v>6</v>
  </rv>
  <rv s="0">
    <fb>162.54</fb>
    <v>6</v>
  </rv>
  <rv s="0">
    <fb>165.58</fb>
    <v>6</v>
  </rv>
  <rv s="0">
    <fb>166.19</fb>
    <v>6</v>
  </rv>
  <rv s="0">
    <fb>172.47</fb>
    <v>6</v>
  </rv>
  <rv s="0">
    <fb>170.09</fb>
    <v>6</v>
  </rv>
  <rv s="0">
    <fb>169.71</fb>
    <v>6</v>
  </rv>
  <rv s="0">
    <fb>169.29</fb>
    <v>6</v>
  </rv>
  <rv s="0">
    <fb>169.36</fb>
    <v>6</v>
  </rv>
  <rv s="0">
    <fb>167.73</fb>
    <v>6</v>
  </rv>
  <rv s="0">
    <fb>166.67</fb>
    <v>6</v>
  </rv>
  <rv s="0">
    <fb>168.5</fb>
    <v>6</v>
  </rv>
  <rv s="0">
    <fb>169.88</fb>
    <v>6</v>
  </rv>
  <rv s="0">
    <fb>170.63</fb>
    <v>6</v>
  </rv>
  <rv s="0">
    <fb>171.76</fb>
    <v>6</v>
  </rv>
  <rv s="0">
    <fb>173.4</fb>
    <v>6</v>
  </rv>
  <rv s="0">
    <fb>175.2</fb>
    <v>6</v>
  </rv>
  <rv s="0">
    <fb>174.04</fb>
    <v>6</v>
  </rv>
  <rv s="0">
    <fb>173.35</fb>
    <v>6</v>
  </rv>
  <rv s="0">
    <fb>175.29</fb>
    <v>6</v>
  </rv>
  <rv s="0">
    <fb>174.8</fb>
    <v>6</v>
  </rv>
  <rv s="0">
    <fb>173.08</fb>
    <v>6</v>
  </rv>
  <rv s="0">
    <fb>172.94</fb>
    <v>6</v>
  </rv>
  <rv s="0">
    <fb>171.72</fb>
    <v>6</v>
  </rv>
  <rv s="0">
    <fb>167.06</fb>
    <v>6</v>
  </rv>
  <rv s="0">
    <fb>169.44</fb>
    <v>6</v>
  </rv>
  <rv s="0">
    <fb>169.91</fb>
    <v>6</v>
  </rv>
  <rv s="0">
    <fb>167.67</fb>
    <v>6</v>
  </rv>
  <rv s="0">
    <fb>168.94</fb>
    <v>6</v>
  </rv>
  <rv s="0">
    <fb>168.52</fb>
    <v>6</v>
  </rv>
  <rv s="0">
    <fb>170.23</fb>
    <v>6</v>
  </rv>
  <rv s="0">
    <fb>169.45</fb>
    <v>6</v>
  </rv>
  <rv s="0">
    <fb>167.96</fb>
    <v>6</v>
  </rv>
  <rv s="0">
    <fb>164.19</fb>
    <v>6</v>
  </rv>
  <rv s="0">
    <fb>159.99</fb>
    <v>6</v>
  </rv>
  <rv s="0">
    <fb>158.72999999999999</fb>
    <v>6</v>
  </rv>
  <rv s="0">
    <fb>158.08000000000001</fb>
    <v>6</v>
  </rv>
  <rv s="0">
    <fb>157.44999999999999</fb>
    <v>6</v>
  </rv>
  <rv s="0">
    <fb>155.33000000000001</fb>
    <v>6</v>
  </rv>
  <rv s="0">
    <fb>156.18</fb>
    <v>6</v>
  </rv>
  <rv s="0">
    <fb>155.43</fb>
    <v>6</v>
  </rv>
  <rv s="0">
    <fb>158.19</fb>
    <v>6</v>
  </rv>
  <rv s="0">
    <fb>159.02000000000001</fb>
    <v>6</v>
  </rv>
  <rv s="0">
    <fb>157.85</fb>
    <v>6</v>
  </rv>
  <rv s="0">
    <fb>158.34</fb>
    <v>6</v>
  </rv>
  <rv s="0">
    <fb>155.80000000000001</fb>
    <v>6</v>
  </rv>
  <rv s="0">
    <fb>153.46</fb>
    <v>6</v>
  </rv>
  <rv s="0">
    <fb>154.94</fb>
    <v>6</v>
  </rv>
  <rv s="0">
    <fb>156.51</fb>
    <v>6</v>
  </rv>
  <rv s="0">
    <fb>160.28</fb>
    <v>6</v>
  </rv>
  <rv s="0">
    <fb>160.61000000000001</fb>
    <v>6</v>
  </rv>
  <rv s="0">
    <fb>159.38999999999999</fb>
    <v>6</v>
  </rv>
  <rv s="0">
    <fb>160.01</fb>
    <v>6</v>
  </rv>
  <rv s="0">
    <fb>158.38999999999999</fb>
    <v>6</v>
  </rv>
  <rv s="0">
    <fb>157.55000000000001</fb>
    <v>6</v>
  </rv>
  <rv s="0">
    <fb>155.13999999999999</fb>
    <v>6</v>
  </rv>
  <rv s="0">
    <fb>154.71</fb>
    <v>6</v>
  </rv>
  <rv s="0">
    <fb>155.71</fb>
    <v>6</v>
  </rv>
  <rv s="0">
    <fb>155.22999999999999</fb>
    <v>6</v>
  </rv>
  <rv s="0">
    <fb>152.61000000000001</fb>
    <v>6</v>
  </rv>
  <rv s="0">
    <fb>152.75</fb>
    <v>6</v>
  </rv>
  <rv s="0">
    <fb>153.31</fb>
    <v>6</v>
  </rv>
  <rv s="0">
    <fb>150.80000000000001</fb>
    <v>6</v>
  </rv>
  <rv s="0">
    <fb>148.18</fb>
    <v>6</v>
  </rv>
  <rv s="0">
    <fb>149.16</fb>
    <v>6</v>
  </rv>
  <rv s="0">
    <fb>150.54</fb>
    <v>6</v>
  </rv>
  <rv s="0">
    <fb>152.18</fb>
    <v>6</v>
  </rv>
  <rv s="0">
    <fb>153.25</fb>
    <v>6</v>
  </rv>
  <rv s="0">
    <fb>154.49</fb>
    <v>6</v>
  </rv>
  <rv s="0">
    <fb>153.53</fb>
    <v>6</v>
  </rv>
  <rv s="0">
    <fb>152.4</fb>
    <v>6</v>
  </rv>
  <rv s="0">
    <fb>151.84</fb>
    <v>6</v>
  </rv>
  <rv s="0">
    <fb>151.72999999999999</fb>
    <v>6</v>
  </rv>
  <rv s="1">
    <v>https://www.bing.com/financeapi/forcetrigger?t=bne71h&amp;q=XNSE%3aICICINV20&amp;form=skydnc</v>
    <v>Learn more on Bing</v>
  </rv>
  <rv s="6">
    <v>en-IN</v>
    <v>bne71h</v>
    <v>268435456</v>
    <v>1</v>
    <v>Powered by Refinitiv</v>
    <v>12</v>
    <v>ICICI Prudential NV20 ETF (XNSE:ICICINV20)</v>
    <v>13</v>
    <v>14</v>
    <v>Finance</v>
    <v>5</v>
    <v>112.1</v>
    <v>73.2</v>
    <v>0.32</v>
    <v>3.6280000000000001E-3</v>
    <v>INR</v>
    <v>National Stock Exchange of India</v>
    <v>XNSE</v>
    <v>1.1999999999999999E-3</v>
    <v>91.7</v>
    <v>ETF</v>
    <v>44746.474421296298</v>
    <v>8801</v>
    <v>87.21</v>
    <v>470463327.89999998</v>
    <v>ICICI Prudential NV20 ETF</v>
    <v>91.7</v>
    <v>88.2</v>
    <v>88.52</v>
    <v>ICICINV20</v>
    <v>ICICI Prudential NV20 ETF (XNSE:ICICINV20)</v>
    <v>22825</v>
  </rv>
  <rv s="3">
    <v>8802</v>
  </rv>
  <rv s="0">
    <fb>85.39</fb>
    <v>6</v>
  </rv>
  <rv s="0">
    <fb>84.81</fb>
    <v>6</v>
  </rv>
  <rv s="0">
    <fb>84.23</fb>
    <v>6</v>
  </rv>
  <rv s="0">
    <fb>84.14</fb>
    <v>6</v>
  </rv>
  <rv s="0">
    <fb>84.22</fb>
    <v>6</v>
  </rv>
  <rv s="0">
    <fb>84.28</fb>
    <v>6</v>
  </rv>
  <rv s="0">
    <fb>85.36</fb>
    <v>6</v>
  </rv>
  <rv s="0">
    <fb>85.89</fb>
    <v>6</v>
  </rv>
  <rv s="0">
    <fb>86.1</fb>
    <v>6</v>
  </rv>
  <rv s="0">
    <fb>85.42</fb>
    <v>6</v>
  </rv>
  <rv s="0">
    <fb>86.08</fb>
    <v>6</v>
  </rv>
  <rv s="0">
    <fb>86.28</fb>
    <v>6</v>
  </rv>
  <rv s="0">
    <fb>86.04</fb>
    <v>6</v>
  </rv>
  <rv s="0">
    <fb>85.78</fb>
    <v>6</v>
  </rv>
  <rv s="0">
    <fb>85.57</fb>
    <v>6</v>
  </rv>
  <rv s="0">
    <fb>86.39</fb>
    <v>6</v>
  </rv>
  <rv s="0">
    <fb>86.94</fb>
    <v>6</v>
  </rv>
  <rv s="0">
    <fb>87.43</fb>
    <v>6</v>
  </rv>
  <rv s="0">
    <fb>88.22</fb>
    <v>6</v>
  </rv>
  <rv s="0">
    <fb>87.93</fb>
    <v>6</v>
  </rv>
  <rv s="0">
    <fb>88.39</fb>
    <v>6</v>
  </rv>
  <rv s="0">
    <fb>88.63</fb>
    <v>6</v>
  </rv>
  <rv s="0">
    <fb>88.37</fb>
    <v>6</v>
  </rv>
  <rv s="0">
    <fb>88.24</fb>
    <v>6</v>
  </rv>
  <rv s="0">
    <fb>88.62</fb>
    <v>6</v>
  </rv>
  <rv s="0">
    <fb>89.54</fb>
    <v>6</v>
  </rv>
  <rv s="0">
    <fb>90.34</fb>
    <v>6</v>
  </rv>
  <rv s="0">
    <fb>91.14</fb>
    <v>6</v>
  </rv>
  <rv s="0">
    <fb>90.51</fb>
    <v>6</v>
  </rv>
  <rv s="0">
    <fb>90.91</fb>
    <v>6</v>
  </rv>
  <rv s="0">
    <fb>91.13</fb>
    <v>6</v>
  </rv>
  <rv s="0">
    <fb>91.53</fb>
    <v>6</v>
  </rv>
  <rv s="0">
    <fb>91.32</fb>
    <v>6</v>
  </rv>
  <rv s="0">
    <fb>91.96</fb>
    <v>6</v>
  </rv>
  <rv s="0">
    <fb>92.18</fb>
    <v>6</v>
  </rv>
  <rv s="0">
    <fb>93.28</fb>
    <v>6</v>
  </rv>
  <rv s="0">
    <fb>92.78</fb>
    <v>6</v>
  </rv>
  <rv s="0">
    <fb>93.47</fb>
    <v>6</v>
  </rv>
  <rv s="0">
    <fb>93.91</fb>
    <v>6</v>
  </rv>
  <rv s="0">
    <fb>94.58</fb>
    <v>6</v>
  </rv>
  <rv s="0">
    <fb>94.01</fb>
    <v>6</v>
  </rv>
  <rv s="0">
    <fb>93.69</fb>
    <v>6</v>
  </rv>
  <rv s="0">
    <fb>93.78</fb>
    <v>6</v>
  </rv>
  <rv s="0">
    <fb>94.48</fb>
    <v>6</v>
  </rv>
  <rv s="0">
    <fb>95.04</fb>
    <v>6</v>
  </rv>
  <rv s="0">
    <fb>96.13</fb>
    <v>6</v>
  </rv>
  <rv s="0">
    <fb>96.46</fb>
    <v>6</v>
  </rv>
  <rv s="0">
    <fb>96.04</fb>
    <v>6</v>
  </rv>
  <rv s="0">
    <fb>95.47</fb>
    <v>6</v>
  </rv>
  <rv s="0">
    <fb>96.75</fb>
    <v>6</v>
  </rv>
  <rv s="0">
    <fb>97.29</fb>
    <v>6</v>
  </rv>
  <rv s="0">
    <fb>97.77</fb>
    <v>6</v>
  </rv>
  <rv s="0">
    <fb>98.23</fb>
    <v>6</v>
  </rv>
  <rv s="0">
    <fb>97.16</fb>
    <v>6</v>
  </rv>
  <rv s="0">
    <fb>96.38</fb>
    <v>6</v>
  </rv>
  <rv s="0">
    <fb>96.71</fb>
    <v>6</v>
  </rv>
  <rv s="0">
    <fb>96.16</fb>
    <v>6</v>
  </rv>
  <rv s="0">
    <fb>96.97</fb>
    <v>6</v>
  </rv>
  <rv s="0">
    <fb>97.52</fb>
    <v>6</v>
  </rv>
  <rv s="0">
    <fb>96.61</fb>
    <v>6</v>
  </rv>
  <rv s="0">
    <fb>98.06</fb>
    <v>6</v>
  </rv>
  <rv s="0">
    <fb>97.25</fb>
    <v>6</v>
  </rv>
  <rv s="0">
    <fb>97.02</fb>
    <v>6</v>
  </rv>
  <rv s="0">
    <fb>98.02</fb>
    <v>6</v>
  </rv>
  <rv s="0">
    <fb>98.91</fb>
    <v>6</v>
  </rv>
  <rv s="0">
    <fb>100.15</fb>
    <v>6</v>
  </rv>
  <rv s="0">
    <fb>99.93</fb>
    <v>6</v>
  </rv>
  <rv s="0">
    <fb>98.43</fb>
    <v>6</v>
  </rv>
  <rv s="0">
    <fb>96.07</fb>
    <v>6</v>
  </rv>
  <rv s="0">
    <fb>95.49</fb>
    <v>6</v>
  </rv>
  <rv s="0">
    <fb>95.87</fb>
    <v>6</v>
  </rv>
  <rv s="0">
    <fb>95.72</fb>
    <v>6</v>
  </rv>
  <rv s="0">
    <fb>94.47</fb>
    <v>6</v>
  </rv>
  <rv s="0">
    <fb>92.71</fb>
    <v>6</v>
  </rv>
  <rv s="0">
    <fb>94.98</fb>
    <v>6</v>
  </rv>
  <rv s="0">
    <fb>94.78</fb>
    <v>6</v>
  </rv>
  <rv s="0">
    <fb>95.11</fb>
    <v>6</v>
  </rv>
  <rv s="0">
    <fb>95.77</fb>
    <v>6</v>
  </rv>
  <rv s="0">
    <fb>96.14</fb>
    <v>6</v>
  </rv>
  <rv s="0">
    <fb>96.41</fb>
    <v>6</v>
  </rv>
  <rv s="0">
    <fb>96.02</fb>
    <v>6</v>
  </rv>
  <rv s="0">
    <fb>95.16</fb>
    <v>6</v>
  </rv>
  <rv s="0">
    <fb>96.72</fb>
    <v>6</v>
  </rv>
  <rv s="0">
    <fb>96.8</fb>
    <v>6</v>
  </rv>
  <rv s="0">
    <fb>96.6</fb>
    <v>6</v>
  </rv>
  <rv s="0">
    <fb>95.48</fb>
    <v>6</v>
  </rv>
  <rv s="0">
    <fb>94.11</fb>
    <v>6</v>
  </rv>
  <rv s="0">
    <fb>94.61</fb>
    <v>6</v>
  </rv>
  <rv s="0">
    <fb>93.95</fb>
    <v>6</v>
  </rv>
  <rv s="0">
    <fb>94.1</fb>
    <v>6</v>
  </rv>
  <rv s="0">
    <fb>91.47</fb>
    <v>6</v>
  </rv>
  <rv s="0">
    <fb>92.4</fb>
    <v>6</v>
  </rv>
  <rv s="0">
    <fb>92.64</fb>
    <v>6</v>
  </rv>
  <rv s="0">
    <fb>94.2</fb>
    <v>6</v>
  </rv>
  <rv s="0">
    <fb>93.71</fb>
    <v>6</v>
  </rv>
  <rv s="0">
    <fb>92.02</fb>
    <v>6</v>
  </rv>
  <rv s="0">
    <fb>94.18</fb>
    <v>6</v>
  </rv>
  <rv s="0">
    <fb>94.89</fb>
    <v>6</v>
  </rv>
  <rv s="0">
    <fb>95.35</fb>
    <v>6</v>
  </rv>
  <rv s="0">
    <fb>94.96</fb>
    <v>6</v>
  </rv>
  <rv s="0">
    <fb>94.81</fb>
    <v>6</v>
  </rv>
  <rv s="0">
    <fb>94.38</fb>
    <v>6</v>
  </rv>
  <rv s="0">
    <fb>94.43</fb>
    <v>6</v>
  </rv>
  <rv s="0">
    <fb>94.25</fb>
    <v>6</v>
  </rv>
  <rv s="0">
    <fb>93.77</fb>
    <v>6</v>
  </rv>
  <rv s="0">
    <fb>95.66</fb>
    <v>6</v>
  </rv>
  <rv s="0">
    <fb>95.81</fb>
    <v>6</v>
  </rv>
  <rv s="0">
    <fb>96.08</fb>
    <v>6</v>
  </rv>
  <rv s="0">
    <fb>96.94</fb>
    <v>6</v>
  </rv>
  <rv s="0">
    <fb>97.41</fb>
    <v>6</v>
  </rv>
  <rv s="0">
    <fb>97.92</fb>
    <v>6</v>
  </rv>
  <rv s="0">
    <fb>98.7</fb>
    <v>6</v>
  </rv>
  <rv s="0">
    <fb>99.39</fb>
    <v>6</v>
  </rv>
  <rv s="0">
    <fb>99.31</fb>
    <v>6</v>
  </rv>
  <rv s="0">
    <fb>98.32</fb>
    <v>6</v>
  </rv>
  <rv s="0">
    <fb>98.84</fb>
    <v>6</v>
  </rv>
  <rv s="0">
    <fb>99.87</fb>
    <v>6</v>
  </rv>
  <rv s="0">
    <fb>99.91</fb>
    <v>6</v>
  </rv>
  <rv s="0">
    <fb>100.37</fb>
    <v>6</v>
  </rv>
  <rv s="0">
    <fb>101.11</fb>
    <v>6</v>
  </rv>
  <rv s="0">
    <fb>101.32</fb>
    <v>6</v>
  </rv>
  <rv s="0">
    <fb>102.03</fb>
    <v>6</v>
  </rv>
  <rv s="0">
    <fb>100.48</fb>
    <v>6</v>
  </rv>
  <rv s="0">
    <fb>99.71</fb>
    <v>6</v>
  </rv>
  <rv s="0">
    <fb>97.45</fb>
    <v>6</v>
  </rv>
  <rv s="0">
    <fb>95.5</fb>
    <v>6</v>
  </rv>
  <rv s="0">
    <fb>95.32</fb>
    <v>6</v>
  </rv>
  <rv s="0">
    <fb>94</fb>
    <v>6</v>
  </rv>
  <rv s="0">
    <fb>94.27</fb>
    <v>6</v>
  </rv>
  <rv s="0">
    <fb>97.08</fb>
    <v>6</v>
  </rv>
  <rv s="0">
    <fb>97.21</fb>
    <v>6</v>
  </rv>
  <rv s="0">
    <fb>97.14</fb>
    <v>6</v>
  </rv>
  <rv s="0">
    <fb>95.68</fb>
    <v>6</v>
  </rv>
  <rv s="0">
    <fb>96.23</fb>
    <v>6</v>
  </rv>
  <rv s="0">
    <fb>97.24</fb>
    <v>6</v>
  </rv>
  <rv s="0">
    <fb>95.89</fb>
    <v>6</v>
  </rv>
  <rv s="0">
    <fb>94.74</fb>
    <v>6</v>
  </rv>
  <rv s="0">
    <fb>95.8</fb>
    <v>6</v>
  </rv>
  <rv s="0">
    <fb>95.86</fb>
    <v>6</v>
  </rv>
  <rv s="0">
    <fb>95.1</fb>
    <v>6</v>
  </rv>
  <rv s="0">
    <fb>93.8</fb>
    <v>6</v>
  </rv>
  <rv s="0">
    <fb>90.19</fb>
    <v>6</v>
  </rv>
  <rv s="0">
    <fb>91.94</fb>
    <v>6</v>
  </rv>
  <rv s="0">
    <fb>93.16</fb>
    <v>6</v>
  </rv>
  <rv s="0">
    <fb>93.58</fb>
    <v>6</v>
  </rv>
  <rv s="0">
    <fb>92.66</fb>
    <v>6</v>
  </rv>
  <rv s="0">
    <fb>92.58</fb>
    <v>6</v>
  </rv>
  <rv s="0">
    <fb>93.74</fb>
    <v>6</v>
  </rv>
  <rv s="0">
    <fb>94.56</fb>
    <v>6</v>
  </rv>
  <rv s="0">
    <fb>95.38</fb>
    <v>6</v>
  </rv>
  <rv s="0">
    <fb>95.98</fb>
    <v>6</v>
  </rv>
  <rv s="0">
    <fb>96.36</fb>
    <v>6</v>
  </rv>
  <rv s="0">
    <fb>94.99</fb>
    <v>6</v>
  </rv>
  <rv s="0">
    <fb>96.37</fb>
    <v>6</v>
  </rv>
  <rv s="0">
    <fb>97.18</fb>
    <v>6</v>
  </rv>
  <rv s="0">
    <fb>97.26</fb>
    <v>6</v>
  </rv>
  <rv s="0">
    <fb>97.81</fb>
    <v>6</v>
  </rv>
  <rv s="0">
    <fb>98.49</fb>
    <v>6</v>
  </rv>
  <rv s="0">
    <fb>97.78</fb>
    <v>6</v>
  </rv>
  <rv s="0">
    <fb>98.04</fb>
    <v>6</v>
  </rv>
  <rv s="0">
    <fb>97.99</fb>
    <v>6</v>
  </rv>
  <rv s="0">
    <fb>98.13</fb>
    <v>6</v>
  </rv>
  <rv s="0">
    <fb>98.87</fb>
    <v>6</v>
  </rv>
  <rv s="0">
    <fb>100.29</fb>
    <v>6</v>
  </rv>
  <rv s="0">
    <fb>99.92</fb>
    <v>6</v>
  </rv>
  <rv s="0">
    <fb>98.99</fb>
    <v>6</v>
  </rv>
  <rv s="0">
    <fb>99.22</fb>
    <v>6</v>
  </rv>
  <rv s="0">
    <fb>96.44</fb>
    <v>6</v>
  </rv>
  <rv s="0">
    <fb>95.21</fb>
    <v>6</v>
  </rv>
  <rv s="0">
    <fb>96.49</fb>
    <v>6</v>
  </rv>
  <rv s="0">
    <fb>95.26</fb>
    <v>6</v>
  </rv>
  <rv s="0">
    <fb>93.44</fb>
    <v>6</v>
  </rv>
  <rv s="0">
    <fb>93.99</fb>
    <v>6</v>
  </rv>
  <rv s="0">
    <fb>95.07</fb>
    <v>6</v>
  </rv>
  <rv s="0">
    <fb>94.39</fb>
    <v>6</v>
  </rv>
  <rv s="0">
    <fb>93.52</fb>
    <v>6</v>
  </rv>
  <rv s="0">
    <fb>92.22</fb>
    <v>6</v>
  </rv>
  <rv s="0">
    <fb>91.62</fb>
    <v>6</v>
  </rv>
  <rv s="0">
    <fb>90.33</fb>
    <v>6</v>
  </rv>
  <rv s="0">
    <fb>89.44</fb>
    <v>6</v>
  </rv>
  <rv s="0">
    <fb>89.48</fb>
    <v>6</v>
  </rv>
  <rv s="0">
    <fb>89.2</fb>
    <v>6</v>
  </rv>
  <rv s="0">
    <fb>91.83</fb>
    <v>6</v>
  </rv>
  <rv s="0">
    <fb>91.68</fb>
    <v>6</v>
  </rv>
  <rv s="0">
    <fb>89.13</fb>
    <v>6</v>
  </rv>
  <rv s="0">
    <fb>90.98</fb>
    <v>6</v>
  </rv>
  <rv s="0">
    <fb>90.68</fb>
    <v>6</v>
  </rv>
  <rv s="0">
    <fb>87.89</fb>
    <v>6</v>
  </rv>
  <rv s="0">
    <fb>88.27</fb>
    <v>6</v>
  </rv>
  <rv s="0">
    <fb>89.38</fb>
    <v>6</v>
  </rv>
  <rv s="0">
    <fb>91.31</fb>
    <v>6</v>
  </rv>
  <rv s="0">
    <fb>91.8</fb>
    <v>6</v>
  </rv>
  <rv s="0">
    <fb>91.79</fb>
    <v>6</v>
  </rv>
  <rv s="0">
    <fb>91.76</fb>
    <v>6</v>
  </rv>
  <rv s="0">
    <fb>90.65</fb>
    <v>6</v>
  </rv>
  <rv s="0">
    <fb>90.42</fb>
    <v>6</v>
  </rv>
  <rv s="0">
    <fb>90.99</fb>
    <v>6</v>
  </rv>
  <rv s="0">
    <fb>89.99</fb>
    <v>6</v>
  </rv>
  <rv s="0">
    <fb>87.55</fb>
    <v>6</v>
  </rv>
  <rv s="0">
    <fb>87.49</fb>
    <v>6</v>
  </rv>
  <rv s="0">
    <fb>86.99</fb>
    <v>6</v>
  </rv>
  <rv s="0">
    <fb>85.01</fb>
    <v>6</v>
  </rv>
  <rv s="0">
    <fb>84.13</fb>
    <v>6</v>
  </rv>
  <rv s="0">
    <fb>84.38</fb>
    <v>6</v>
  </rv>
  <rv s="0">
    <fb>86.03</fb>
    <v>6</v>
  </rv>
  <rv s="0">
    <fb>86.5</fb>
    <v>6</v>
  </rv>
  <rv s="0">
    <fb>88.01</fb>
    <v>6</v>
  </rv>
  <rv s="0">
    <fb>87.82</fb>
    <v>6</v>
  </rv>
  <rv s="0">
    <fb>87.38</fb>
    <v>6</v>
  </rv>
  <rv s="1">
    <v>https://www.bing.com/financeapi/forcetrigger?t=c2mrsm&amp;q=XNSE%3aIPL&amp;form=skydnc</v>
    <v>Learn more on Bing</v>
  </rv>
  <rv s="5">
    <v>en-IN</v>
    <v>c2mrsm</v>
    <v>268435456</v>
    <v>1</v>
    <v>Powered by Refinitiv</v>
    <v>10</v>
    <v>INDIA PESTICIDES LIMITED. (XNSE:IPL)</v>
    <v>3</v>
    <v>11</v>
    <v>Finance</v>
    <v>5</v>
    <v>368</v>
    <v>200.75</v>
    <v>4.0999999999999996</v>
    <v>1.6721E-2</v>
    <v>INR</v>
    <v>India Pesticides Limited is an India-based agrochemical company. The Company is primarily engaged in the business of manufacture, sale, and distribution of insecticides, fungicides, herbicide, and various other agrochemical products. It manufactures both technicals and formulations in agrochemical and active pharma ingredients for pharma industry. Its technicals products include herbicides, such as Aclonifen, Pretilachlor, and Prosulfocarb; fungicides, such as Thiram, Ziram, Cymoxanil, Folpet, and Captan; insecticides, such as Diafenthiuron and Thiamethoxam, and intermediates, such as Pthalamide and Tetra Hydro Pthalamide. Its formulations include IPL Dollar, IPL Vardan, IPL Vecto, IPL Trim WG, IPL-Sodhit DS, IPL-Sodhit WS, Captax-50, IPL Natraj, Sanjeevni, IPL Trim, IPL Talwar SC, and Carbine-50. Its active pharma ingredients include Anti-Fungal Drugs and Anti-Scabies Drugs. It supplies its products to United States of America, Australia, Europe, Africa, South America and Asia.</v>
    <v>673</v>
    <v>National Stock Exchange of India</v>
    <v>XNSE</v>
    <v>XNSE</v>
    <v>Swarup Cold Storage Compound, Water Works Road, Aishbagh, LUCKNOW, UTTAR PRADESH, 226004 IN</v>
    <v>252.2</v>
    <v>Chemicals</v>
    <v>Stock</v>
    <v>44746.474421296298</v>
    <v>9013</v>
    <v>245.2</v>
    <v>28238090000</v>
    <v>INDIA PESTICIDES LIMITED.</v>
    <v>INDIA PESTICIDES LIMITED.</v>
    <v>245.2</v>
    <v>17.940000000000001</v>
    <v>245.2</v>
    <v>249.3</v>
    <v>115163500</v>
    <v>IPL</v>
    <v>INDIA PESTICIDES LIMITED. (XNSE:IPL)</v>
    <v>38989</v>
    <v>128930</v>
    <v>1984</v>
  </rv>
  <rv s="3">
    <v>9014</v>
  </rv>
  <rv s="0">
    <fb>333.5</fb>
    <v>6</v>
  </rv>
  <rv s="0">
    <fb>344.35</fb>
    <v>6</v>
  </rv>
  <rv s="0">
    <fb>341.65</fb>
    <v>6</v>
  </rv>
  <rv s="0">
    <fb>337</fb>
    <v>6</v>
  </rv>
  <rv s="0">
    <fb>340.6</fb>
    <v>6</v>
  </rv>
  <rv s="0">
    <fb>341.25</fb>
    <v>6</v>
  </rv>
  <rv s="0">
    <fb>343.85</fb>
    <v>6</v>
  </rv>
  <rv s="0">
    <fb>337.45</fb>
    <v>6</v>
  </rv>
  <rv s="0">
    <fb>353.85</fb>
    <v>6</v>
  </rv>
  <rv s="0">
    <fb>347.15</fb>
    <v>6</v>
  </rv>
  <rv s="0">
    <fb>337.9</fb>
    <v>6</v>
  </rv>
  <rv s="0">
    <fb>335.75</fb>
    <v>6</v>
  </rv>
  <rv s="0">
    <fb>333.25</fb>
    <v>6</v>
  </rv>
  <rv s="0">
    <fb>337.6</fb>
    <v>6</v>
  </rv>
  <rv s="0">
    <fb>335.8</fb>
    <v>6</v>
  </rv>
  <rv s="0">
    <fb>332.05</fb>
    <v>6</v>
  </rv>
  <rv s="0">
    <fb>327.55</fb>
    <v>6</v>
  </rv>
  <rv s="0">
    <fb>327.25</fb>
    <v>6</v>
  </rv>
  <rv s="0">
    <fb>323.05</fb>
    <v>6</v>
  </rv>
  <rv s="0">
    <fb>319</fb>
    <v>6</v>
  </rv>
  <rv s="0">
    <fb>327.45</fb>
    <v>6</v>
  </rv>
  <rv s="0">
    <fb>325.89999999999998</fb>
    <v>6</v>
  </rv>
  <rv s="0">
    <fb>326.45</fb>
    <v>6</v>
  </rv>
  <rv s="0">
    <fb>318.35000000000002</fb>
    <v>6</v>
  </rv>
  <rv s="0">
    <fb>314.75</fb>
    <v>6</v>
  </rv>
  <rv s="0">
    <fb>313.25</fb>
    <v>6</v>
  </rv>
  <rv s="0">
    <fb>310.64999999999998</fb>
    <v>6</v>
  </rv>
  <rv s="0">
    <fb>308.85000000000002</fb>
    <v>6</v>
  </rv>
  <rv s="0">
    <fb>320.75</fb>
    <v>6</v>
  </rv>
  <rv s="0">
    <fb>318.25</fb>
    <v>6</v>
  </rv>
  <rv s="0">
    <fb>317.05</fb>
    <v>6</v>
  </rv>
  <rv s="0">
    <fb>318.05</fb>
    <v>6</v>
  </rv>
  <rv s="0">
    <fb>324.35000000000002</fb>
    <v>6</v>
  </rv>
  <rv s="0">
    <fb>326.35000000000002</fb>
    <v>6</v>
  </rv>
  <rv s="0">
    <fb>325.5</fb>
    <v>6</v>
  </rv>
  <rv s="0">
    <fb>314</fb>
    <v>6</v>
  </rv>
  <rv s="0">
    <fb>312.5</fb>
    <v>6</v>
  </rv>
  <rv s="0">
    <fb>309.39999999999998</fb>
    <v>6</v>
  </rv>
  <rv s="0">
    <fb>311.7</fb>
    <v>6</v>
  </rv>
  <rv s="0">
    <fb>309.7</fb>
    <v>6</v>
  </rv>
  <rv s="0">
    <fb>308.60000000000002</fb>
    <v>6</v>
  </rv>
  <rv s="0">
    <fb>309.60000000000002</fb>
    <v>6</v>
  </rv>
  <rv s="0">
    <fb>343.35</fb>
    <v>6</v>
  </rv>
  <rv s="0">
    <fb>325.7</fb>
    <v>6</v>
  </rv>
  <rv s="0">
    <fb>328</fb>
    <v>6</v>
  </rv>
  <rv s="0">
    <fb>321.2</fb>
    <v>6</v>
  </rv>
  <rv s="0">
    <fb>326.8</fb>
    <v>6</v>
  </rv>
  <rv s="0">
    <fb>332.1</fb>
    <v>6</v>
  </rv>
  <rv s="0">
    <fb>327.75</fb>
    <v>6</v>
  </rv>
  <rv s="0">
    <fb>322.7</fb>
    <v>6</v>
  </rv>
  <rv s="0">
    <fb>322</fb>
    <v>6</v>
  </rv>
  <rv s="0">
    <fb>315.89999999999998</fb>
    <v>6</v>
  </rv>
  <rv s="0">
    <fb>308.55</fb>
    <v>6</v>
  </rv>
  <rv s="0">
    <fb>301</fb>
    <v>6</v>
  </rv>
  <rv s="0">
    <fb>305.60000000000002</fb>
    <v>6</v>
  </rv>
  <rv s="0">
    <fb>305.25</fb>
    <v>6</v>
  </rv>
  <rv s="0">
    <fb>314.5</fb>
    <v>6</v>
  </rv>
  <rv s="0">
    <fb>308.64999999999998</fb>
    <v>6</v>
  </rv>
  <rv s="0">
    <fb>299.14999999999998</fb>
    <v>6</v>
  </rv>
  <rv s="0">
    <fb>295.8</fb>
    <v>6</v>
  </rv>
  <rv s="0">
    <fb>300.45</fb>
    <v>6</v>
  </rv>
  <rv s="0">
    <fb>302.25</fb>
    <v>6</v>
  </rv>
  <rv s="0">
    <fb>298.39999999999998</fb>
    <v>6</v>
  </rv>
  <rv s="0">
    <fb>303.60000000000002</fb>
    <v>6</v>
  </rv>
  <rv s="0">
    <fb>312.75</fb>
    <v>6</v>
  </rv>
  <rv s="0">
    <fb>321.35000000000002</fb>
    <v>6</v>
  </rv>
  <rv s="0">
    <fb>314.14999999999998</fb>
    <v>6</v>
  </rv>
  <rv s="0">
    <fb>302.39999999999998</fb>
    <v>6</v>
  </rv>
  <rv s="0">
    <fb>301.85000000000002</fb>
    <v>6</v>
  </rv>
  <rv s="0">
    <fb>303.64999999999998</fb>
    <v>6</v>
  </rv>
  <rv s="0">
    <fb>320.39999999999998</fb>
    <v>6</v>
  </rv>
  <rv s="0">
    <fb>314.85000000000002</fb>
    <v>6</v>
  </rv>
  <rv s="0">
    <fb>317.95</fb>
    <v>6</v>
  </rv>
  <rv s="0">
    <fb>325.3</fb>
    <v>6</v>
  </rv>
  <rv s="0">
    <fb>320.3</fb>
    <v>6</v>
  </rv>
  <rv s="0">
    <fb>320.7</fb>
    <v>6</v>
  </rv>
  <rv s="0">
    <fb>324</fb>
    <v>6</v>
  </rv>
  <rv s="0">
    <fb>323.39999999999998</fb>
    <v>6</v>
  </rv>
  <rv s="0">
    <fb>320.55</fb>
    <v>6</v>
  </rv>
  <rv s="0">
    <fb>330.6</fb>
    <v>6</v>
  </rv>
  <rv s="0">
    <fb>315.60000000000002</fb>
    <v>6</v>
  </rv>
  <rv s="0">
    <fb>298.5</fb>
    <v>6</v>
  </rv>
  <rv s="0">
    <fb>298.89999999999998</fb>
    <v>6</v>
  </rv>
  <rv s="0">
    <fb>295.25</fb>
    <v>6</v>
  </rv>
  <rv s="0">
    <fb>298.95</fb>
    <v>6</v>
  </rv>
  <rv s="0">
    <fb>302.05</fb>
    <v>6</v>
  </rv>
  <rv s="0">
    <fb>300.39999999999998</fb>
    <v>6</v>
  </rv>
  <rv s="0">
    <fb>323.7</fb>
    <v>6</v>
  </rv>
  <rv s="0">
    <fb>322.5</fb>
    <v>6</v>
  </rv>
  <rv s="0">
    <fb>327</fb>
    <v>6</v>
  </rv>
  <rv s="0">
    <fb>325</fb>
    <v>6</v>
  </rv>
  <rv s="0">
    <fb>325.39999999999998</fb>
    <v>6</v>
  </rv>
  <rv s="0">
    <fb>324.10000000000002</fb>
    <v>6</v>
  </rv>
  <rv s="0">
    <fb>314.55</fb>
    <v>6</v>
  </rv>
  <rv s="0">
    <fb>314.39999999999998</fb>
    <v>6</v>
  </rv>
  <rv s="0">
    <fb>310.60000000000002</fb>
    <v>6</v>
  </rv>
  <rv s="0">
    <fb>294.39999999999998</fb>
    <v>6</v>
  </rv>
  <rv s="0">
    <fb>292.3</fb>
    <v>6</v>
  </rv>
  <rv s="0">
    <fb>264.55</fb>
    <v>6</v>
  </rv>
  <rv s="0">
    <fb>282.2</fb>
    <v>6</v>
  </rv>
  <rv s="0">
    <fb>282.7</fb>
    <v>6</v>
  </rv>
  <rv s="0">
    <fb>285.3</fb>
    <v>6</v>
  </rv>
  <rv s="0">
    <fb>280.95</fb>
    <v>6</v>
  </rv>
  <rv s="0">
    <fb>270.2</fb>
    <v>6</v>
  </rv>
  <rv s="0">
    <fb>271.39999999999998</fb>
    <v>6</v>
  </rv>
  <rv s="0">
    <fb>272.95</fb>
    <v>6</v>
  </rv>
  <rv s="0">
    <fb>274.85000000000002</fb>
    <v>6</v>
  </rv>
  <rv s="0">
    <fb>275.95</fb>
    <v>6</v>
  </rv>
  <rv s="0">
    <fb>273.5</fb>
    <v>6</v>
  </rv>
  <rv s="0">
    <fb>272.5</fb>
    <v>6</v>
  </rv>
  <rv s="0">
    <fb>277.05</fb>
    <v>6</v>
  </rv>
  <rv s="0">
    <fb>282.10000000000002</fb>
    <v>6</v>
  </rv>
  <rv s="0">
    <fb>279.89999999999998</fb>
    <v>6</v>
  </rv>
  <rv s="0">
    <fb>279.14999999999998</fb>
    <v>6</v>
  </rv>
  <rv s="0">
    <fb>272.25</fb>
    <v>6</v>
  </rv>
  <rv s="0">
    <fb>271.75</fb>
    <v>6</v>
  </rv>
  <rv s="0">
    <fb>269.2</fb>
    <v>6</v>
  </rv>
  <rv s="0">
    <fb>283.2</fb>
    <v>6</v>
  </rv>
  <rv s="0">
    <fb>297.85000000000002</fb>
    <v>6</v>
  </rv>
  <rv s="0">
    <fb>302.60000000000002</fb>
    <v>6</v>
  </rv>
  <rv s="0">
    <fb>296.89999999999998</fb>
    <v>6</v>
  </rv>
  <rv s="0">
    <fb>301.39999999999998</fb>
    <v>6</v>
  </rv>
  <rv s="0">
    <fb>303.75</fb>
    <v>6</v>
  </rv>
  <rv s="0">
    <fb>301.7</fb>
    <v>6</v>
  </rv>
  <rv s="0">
    <fb>308.3</fb>
    <v>6</v>
  </rv>
  <rv s="0">
    <fb>301.05</fb>
    <v>6</v>
  </rv>
  <rv s="0">
    <fb>295.05</fb>
    <v>6</v>
  </rv>
  <rv s="0">
    <fb>279</fb>
    <v>6</v>
  </rv>
  <rv s="0">
    <fb>284.7</fb>
    <v>6</v>
  </rv>
  <rv s="0">
    <fb>284.75</fb>
    <v>6</v>
  </rv>
  <rv s="0">
    <fb>282.8</fb>
    <v>6</v>
  </rv>
  <rv s="0">
    <fb>284.60000000000002</fb>
    <v>6</v>
  </rv>
  <rv s="0">
    <fb>278.5</fb>
    <v>6</v>
  </rv>
  <rv s="0">
    <fb>273.7</fb>
    <v>6</v>
  </rv>
  <rv s="0">
    <fb>273.39999999999998</fb>
    <v>6</v>
  </rv>
  <rv s="0">
    <fb>267.8</fb>
    <v>6</v>
  </rv>
  <rv s="0">
    <fb>264.25</fb>
    <v>6</v>
  </rv>
  <rv s="0">
    <fb>242.1</fb>
    <v>6</v>
  </rv>
  <rv s="0">
    <fb>247</fb>
    <v>6</v>
  </rv>
  <rv s="0">
    <fb>242.75</fb>
    <v>6</v>
  </rv>
  <rv s="0">
    <fb>243.5</fb>
    <v>6</v>
  </rv>
  <rv s="0">
    <fb>250.65</fb>
    <v>6</v>
  </rv>
  <rv s="0">
    <fb>242</fb>
    <v>6</v>
  </rv>
  <rv s="0">
    <fb>251.55</fb>
    <v>6</v>
  </rv>
  <rv s="0">
    <fb>247.95</fb>
    <v>6</v>
  </rv>
  <rv s="0">
    <fb>238.95</fb>
    <v>6</v>
  </rv>
  <rv s="0">
    <fb>238.8</fb>
    <v>6</v>
  </rv>
  <rv s="0">
    <fb>232.1</fb>
    <v>6</v>
  </rv>
  <rv s="0">
    <fb>239.65</fb>
    <v>6</v>
  </rv>
  <rv s="0">
    <fb>237.3</fb>
    <v>6</v>
  </rv>
  <rv s="0">
    <fb>238.7</fb>
    <v>6</v>
  </rv>
  <rv s="0">
    <fb>230.45</fb>
    <v>6</v>
  </rv>
  <rv s="0">
    <fb>232.35</fb>
    <v>6</v>
  </rv>
  <rv s="0">
    <fb>229.3</fb>
    <v>6</v>
  </rv>
  <rv s="0">
    <fb>224.95</fb>
    <v>6</v>
  </rv>
  <rv s="0">
    <fb>224.2</fb>
    <v>6</v>
  </rv>
  <rv s="0">
    <fb>226.4</fb>
    <v>6</v>
  </rv>
  <rv s="0">
    <fb>217.4</fb>
    <v>6</v>
  </rv>
  <rv s="0">
    <fb>216.2</fb>
    <v>6</v>
  </rv>
  <rv s="0">
    <fb>239.3</fb>
    <v>6</v>
  </rv>
  <rv s="0">
    <fb>241.55</fb>
    <v>6</v>
  </rv>
  <rv s="0">
    <fb>242.5</fb>
    <v>6</v>
  </rv>
  <rv s="0">
    <fb>236.9</fb>
    <v>6</v>
  </rv>
  <rv s="0">
    <fb>249</fb>
    <v>6</v>
  </rv>
  <rv s="0">
    <fb>248.6</fb>
    <v>6</v>
  </rv>
  <rv s="0">
    <fb>243.05</fb>
    <v>6</v>
  </rv>
  <rv s="0">
    <fb>245.2</fb>
    <v>6</v>
  </rv>
  <rv s="1">
    <v>https://www.bing.com/financeapi/forcetrigger?t=ahi96h&amp;q=XNSE%3aIEX&amp;form=skydnc</v>
    <v>Learn more on Bing</v>
  </rv>
  <rv s="2">
    <v>en-IN</v>
    <v>ahi96h</v>
    <v>268435456</v>
    <v>1</v>
    <v>Powered by Refinitiv</v>
    <v>1</v>
    <v>INDIAN ENERGY EXCHANGE LIMITED (XNSE:IEX)</v>
    <v>3</v>
    <v>4</v>
    <v>Finance</v>
    <v>5</v>
    <v>318.67</v>
    <v>124.45</v>
    <v>0.91910000000000003</v>
    <v>-1</v>
    <v>-6.2599999999999999E-3</v>
    <v>INR</v>
    <v>Indian Energy Exchange Limited is engaged in providing an automated trading platform for the physical delivery of electricity, renewables, and certificates. It offers various trade markets, such as the electricity market, green market and certificates. The electricity market includes day-ahead market, term ahead market, real-time market and cross border electricity trade. The green market includes green term ahead market and green day-ahead market. The certificate market includes renewable energy certificates and energy-saving certificates. Its products include day-ahead market, green day-ahead market (G-Dam), term-ahead market, real-time market, green term ahead market, rec market, escerts market, trading calendar, clearing holidays, weekly regional loss. Buyers and sellers electronically submit bids during the market session and the matching of bids is done on a double-sided closed auction mechanism with a uniform market clearing price.</v>
    <v>152</v>
    <v>National Stock Exchange of India</v>
    <v>XNSE</v>
    <v>XNSE</v>
    <v>Unit No. 3,4,5 and 6, Plot No. 7, Fourth Floor, TDI Centre,, Plot No - 7, Jasola,, NEW DELHI, DELHI, 110025 IN</v>
    <v>161.55000000000001</v>
    <v>Investment Banking &amp; Investment Services</v>
    <v>Stock</v>
    <v>44746.474421296298</v>
    <v>9183</v>
    <v>158</v>
    <v>143139900000</v>
    <v>INDIAN ENERGY EXCHANGE LIMITED</v>
    <v>INDIAN ENERGY EXCHANGE LIMITED</v>
    <v>160</v>
    <v>46.21</v>
    <v>159.75</v>
    <v>158.75</v>
    <v>896024200</v>
    <v>IEX</v>
    <v>INDIAN ENERGY EXCHANGE LIMITED (XNSE:IEX)</v>
    <v>4189338</v>
    <v>8404870</v>
    <v>2007</v>
  </rv>
  <rv s="3">
    <v>9184</v>
  </rv>
  <rv s="0">
    <fb>130.18199999999999</fb>
    <v>6</v>
  </rv>
  <rv s="0">
    <fb>130.96539999999999</fb>
    <v>6</v>
  </rv>
  <rv s="0">
    <fb>132.0153</fb>
    <v>6</v>
  </rv>
  <rv s="0">
    <fb>131.78200000000001</fb>
    <v>6</v>
  </rv>
  <rv s="0">
    <fb>132.2987</fb>
    <v>6</v>
  </rv>
  <rv s="0">
    <fb>131.59870000000001</fb>
    <v>6</v>
  </rv>
  <rv s="0">
    <fb>136.36529999999999</fb>
    <v>6</v>
  </rv>
  <rv s="0">
    <fb>138.0153</fb>
    <v>6</v>
  </rv>
  <rv s="0">
    <fb>136.46530000000001</fb>
    <v>6</v>
  </rv>
  <rv s="0">
    <fb>137.4486</fb>
    <v>6</v>
  </rv>
  <rv s="0">
    <fb>145.3152</fb>
    <v>6</v>
  </rv>
  <rv s="0">
    <fb>142.36519999999999</fb>
    <v>6</v>
  </rv>
  <rv s="0">
    <fb>148.5652</fb>
    <v>6</v>
  </rv>
  <rv s="0">
    <fb>147.86519999999999</fb>
    <v>6</v>
  </rv>
  <rv s="0">
    <fb>146.58189999999999</fb>
    <v>6</v>
  </rv>
  <rv s="0">
    <fb>143.04859999999999</fb>
    <v>6</v>
  </rv>
  <rv s="0">
    <fb>139.6319</fb>
    <v>6</v>
  </rv>
  <rv s="0">
    <fb>144.61519999999999</fb>
    <v>6</v>
  </rv>
  <rv s="0">
    <fb>143.6652</fb>
    <v>6</v>
  </rv>
  <rv s="0">
    <fb>144.1986</fb>
    <v>6</v>
  </rv>
  <rv s="0">
    <fb>142.9819</fb>
    <v>6</v>
  </rv>
  <rv s="0">
    <fb>140.61529999999999</fb>
    <v>6</v>
  </rv>
  <rv s="0">
    <fb>139.5986</fb>
    <v>6</v>
  </rv>
  <rv s="0">
    <fb>139.86529999999999</fb>
    <v>6</v>
  </rv>
  <rv s="0">
    <fb>138.68190000000001</fb>
    <v>6</v>
  </rv>
  <rv s="0">
    <fb>136.0986</fb>
    <v>6</v>
  </rv>
  <rv s="0">
    <fb>132.81530000000001</fb>
    <v>6</v>
  </rv>
  <rv s="0">
    <fb>135.18199999999999</fb>
    <v>6</v>
  </rv>
  <rv s="0">
    <fb>136.482</fb>
    <v>6</v>
  </rv>
  <rv s="0">
    <fb>135.61529999999999</fb>
    <v>6</v>
  </rv>
  <rv s="0">
    <fb>135.5153</fb>
    <v>6</v>
  </rv>
  <rv s="0">
    <fb>134.6653</fb>
    <v>6</v>
  </rv>
  <rv s="0">
    <fb>133.81530000000001</fb>
    <v>6</v>
  </rv>
  <rv s="0">
    <fb>138.83189999999999</fb>
    <v>6</v>
  </rv>
  <rv s="0">
    <fb>143.5652</fb>
    <v>6</v>
  </rv>
  <rv s="0">
    <fb>146.9152</fb>
    <v>6</v>
  </rv>
  <rv s="0">
    <fb>160.01509999999999</fb>
    <v>6</v>
  </rv>
  <rv s="0">
    <fb>168.2817</fb>
    <v>6</v>
  </rv>
  <rv s="0">
    <fb>186.76480000000001</fb>
    <v>6</v>
  </rv>
  <rv s="0">
    <fb>188.8648</fb>
    <v>6</v>
  </rv>
  <rv s="0">
    <fb>179.7482</fb>
    <v>6</v>
  </rv>
  <rv s="0">
    <fb>187.04810000000001</fb>
    <v>6</v>
  </rv>
  <rv s="0">
    <fb>190.3314</fb>
    <v>6</v>
  </rv>
  <rv s="0">
    <fb>196.99799999999999</fb>
    <v>6</v>
  </rv>
  <rv s="0">
    <fb>199.6147</fb>
    <v>6</v>
  </rv>
  <rv s="0">
    <fb>197.5814</fb>
    <v>6</v>
  </rv>
  <rv s="0">
    <fb>195.4314</fb>
    <v>6</v>
  </rv>
  <rv s="0">
    <fb>199.7313</fb>
    <v>6</v>
  </rv>
  <rv s="0">
    <fb>203.048</fb>
    <v>6</v>
  </rv>
  <rv s="0">
    <fb>199.5813</fb>
    <v>6</v>
  </rv>
  <rv s="0">
    <fb>194.16470000000001</fb>
    <v>6</v>
  </rv>
  <rv s="0">
    <fb>194.5814</fb>
    <v>6</v>
  </rv>
  <rv s="0">
    <fb>200.21469999999999</fb>
    <v>6</v>
  </rv>
  <rv s="0">
    <fb>200.398</fb>
    <v>6</v>
  </rv>
  <rv s="0">
    <fb>197.1147</fb>
    <v>6</v>
  </rv>
  <rv s="0">
    <fb>196.3314</fb>
    <v>6</v>
  </rv>
  <rv s="0">
    <fb>198.78129999999999</fb>
    <v>6</v>
  </rv>
  <rv s="0">
    <fb>212.4145</fb>
    <v>6</v>
  </rv>
  <rv s="0">
    <fb>215.31450000000001</fb>
    <v>6</v>
  </rv>
  <rv s="0">
    <fb>206.78129999999999</fb>
    <v>6</v>
  </rv>
  <rv s="0">
    <fb>210.81460000000001</fb>
    <v>6</v>
  </rv>
  <rv s="0">
    <fb>210.84790000000001</fb>
    <v>6</v>
  </rv>
  <rv s="0">
    <fb>209.18119999999999</fb>
    <v>6</v>
  </rv>
  <rv s="0">
    <fb>213.43119999999999</fb>
    <v>6</v>
  </rv>
  <rv s="0">
    <fb>231.96430000000001</fb>
    <v>6</v>
  </rv>
  <rv s="0">
    <fb>260.29739999999998</fb>
    <v>6</v>
  </rv>
  <rv s="0">
    <fb>263.51400000000001</fb>
    <v>6</v>
  </rv>
  <rv s="0">
    <fb>264.56400000000002</fb>
    <v>6</v>
  </rv>
  <rv s="0">
    <fb>264.36399999999998</fb>
    <v>6</v>
  </rv>
  <rv s="0">
    <fb>265.63069999999999</fb>
    <v>6</v>
  </rv>
  <rv s="0">
    <fb>281.78050000000002</fb>
    <v>6</v>
  </rv>
  <rv s="0">
    <fb>263.1474</fb>
    <v>6</v>
  </rv>
  <rv s="0">
    <fb>252.64750000000001</fb>
    <v>6</v>
  </rv>
  <rv s="0">
    <fb>254.86410000000001</fb>
    <v>6</v>
  </rv>
  <rv s="0">
    <fb>232.99770000000001</fb>
    <v>6</v>
  </rv>
  <rv s="0">
    <fb>243.99760000000001</fb>
    <v>6</v>
  </rv>
  <rv s="0">
    <fb>245.66419999999999</fb>
    <v>6</v>
  </rv>
  <rv s="0">
    <fb>236.79759999999999</fb>
    <v>6</v>
  </rv>
  <rv s="0">
    <fb>236.0976</fb>
    <v>6</v>
  </rv>
  <rv s="0">
    <fb>244.68090000000001</fb>
    <v>6</v>
  </rv>
  <rv s="0">
    <fb>248.3142</fb>
    <v>6</v>
  </rv>
  <rv s="0">
    <fb>242.69759999999999</fb>
    <v>6</v>
  </rv>
  <rv s="0">
    <fb>245.73089999999999</fb>
    <v>6</v>
  </rv>
  <rv s="0">
    <fb>260.11410000000001</fb>
    <v>6</v>
  </rv>
  <rv s="0">
    <fb>260.69740000000002</fb>
    <v>6</v>
  </rv>
  <rv s="0">
    <fb>259.9307</fb>
    <v>6</v>
  </rv>
  <rv s="0">
    <fb>262.9307</fb>
    <v>6</v>
  </rv>
  <rv s="0">
    <fb>270.89729999999997</fb>
    <v>6</v>
  </rv>
  <rv s="0">
    <fb>269.79730000000001</fb>
    <v>6</v>
  </rv>
  <rv s="0">
    <fb>272.18060000000003</fb>
    <v>6</v>
  </rv>
  <rv s="0">
    <fb>261.91399999999999</fb>
    <v>6</v>
  </rv>
  <rv s="0">
    <fb>256.48079999999999</fb>
    <v>6</v>
  </rv>
  <rv s="0">
    <fb>263.74740000000003</fb>
    <v>6</v>
  </rv>
  <rv s="0">
    <fb>260.48070000000001</fb>
    <v>6</v>
  </rv>
  <rv s="0">
    <fb>258.83069999999998</fb>
    <v>6</v>
  </rv>
  <rv s="0">
    <fb>250.96420000000001</fb>
    <v>6</v>
  </rv>
  <rv s="0">
    <fb>243.66419999999999</fb>
    <v>6</v>
  </rv>
  <rv s="0">
    <fb>248.16419999999999</fb>
    <v>6</v>
  </rv>
  <rv s="0">
    <fb>243.3142</fb>
    <v>6</v>
  </rv>
  <rv s="0">
    <fb>243.18090000000001</fb>
    <v>6</v>
  </rv>
  <rv s="0">
    <fb>255.75</fb>
    <v>6</v>
  </rv>
  <rv s="0">
    <fb>251.4</fb>
    <v>6</v>
  </rv>
  <rv s="0">
    <fb>262.10000000000002</fb>
    <v>6</v>
  </rv>
  <rv s="0">
    <fb>269.85000000000002</fb>
    <v>6</v>
  </rv>
  <rv s="0">
    <fb>284.95</fb>
    <v>6</v>
  </rv>
  <rv s="0">
    <fb>278.95</fb>
    <v>6</v>
  </rv>
  <rv s="0">
    <fb>261.60000000000002</fb>
    <v>6</v>
  </rv>
  <rv s="0">
    <fb>265.89999999999998</fb>
    <v>6</v>
  </rv>
  <rv s="0">
    <fb>256.10000000000002</fb>
    <v>6</v>
  </rv>
  <rv s="0">
    <fb>238.6</fb>
    <v>6</v>
  </rv>
  <rv s="0">
    <fb>244.55</fb>
    <v>6</v>
  </rv>
  <rv s="0">
    <fb>255.5</fb>
    <v>6</v>
  </rv>
  <rv s="0">
    <fb>250.75</fb>
    <v>6</v>
  </rv>
  <rv s="0">
    <fb>252.7</fb>
    <v>6</v>
  </rv>
  <rv s="0">
    <fb>255.2</fb>
    <v>6</v>
  </rv>
  <rv s="0">
    <fb>252.75</fb>
    <v>6</v>
  </rv>
  <rv s="0">
    <fb>247.7</fb>
    <v>6</v>
  </rv>
  <rv s="0">
    <fb>252.8</fb>
    <v>6</v>
  </rv>
  <rv s="0">
    <fb>258.2</fb>
    <v>6</v>
  </rv>
  <rv s="0">
    <fb>261.64999999999998</fb>
    <v>6</v>
  </rv>
  <rv s="0">
    <fb>260.64999999999998</fb>
    <v>6</v>
  </rv>
  <rv s="0">
    <fb>261.10000000000002</fb>
    <v>6</v>
  </rv>
  <rv s="0">
    <fb>260.85000000000002</fb>
    <v>6</v>
  </rv>
  <rv s="0">
    <fb>260.8</fb>
    <v>6</v>
  </rv>
  <rv s="0">
    <fb>259.75</fb>
    <v>6</v>
  </rv>
  <rv s="0">
    <fb>265.95</fb>
    <v>6</v>
  </rv>
  <rv s="0">
    <fb>266.85000000000002</fb>
    <v>6</v>
  </rv>
  <rv s="0">
    <fb>266.05</fb>
    <v>6</v>
  </rv>
  <rv s="0">
    <fb>253.1</fb>
    <v>6</v>
  </rv>
  <rv s="0">
    <fb>260.05</fb>
    <v>6</v>
  </rv>
  <rv s="0">
    <fb>251.7</fb>
    <v>6</v>
  </rv>
  <rv s="0">
    <fb>230.4</fb>
    <v>6</v>
  </rv>
  <rv s="0">
    <fb>235.45</fb>
    <v>6</v>
  </rv>
  <rv s="0">
    <fb>233.75</fb>
    <v>6</v>
  </rv>
  <rv s="0">
    <fb>239.75</fb>
    <v>6</v>
  </rv>
  <rv s="0">
    <fb>235.6</fb>
    <v>6</v>
  </rv>
  <rv s="0">
    <fb>232.85</fb>
    <v>6</v>
  </rv>
  <rv s="0">
    <fb>225.65</fb>
    <v>6</v>
  </rv>
  <rv s="0">
    <fb>222.85</fb>
    <v>6</v>
  </rv>
  <rv s="0">
    <fb>222.05</fb>
    <v>6</v>
  </rv>
  <rv s="0">
    <fb>225.3</fb>
    <v>6</v>
  </rv>
  <rv s="0">
    <fb>210.65</fb>
    <v>6</v>
  </rv>
  <rv s="0">
    <fb>221</fb>
    <v>6</v>
  </rv>
  <rv s="0">
    <fb>219.35</fb>
    <v>6</v>
  </rv>
  <rv s="0">
    <fb>216.9</fb>
    <v>6</v>
  </rv>
  <rv s="0">
    <fb>217.55</fb>
    <v>6</v>
  </rv>
  <rv s="0">
    <fb>210.2</fb>
    <v>6</v>
  </rv>
  <rv s="0">
    <fb>205.25</fb>
    <v>6</v>
  </rv>
  <rv s="0">
    <fb>208.8</fb>
    <v>6</v>
  </rv>
  <rv s="0">
    <fb>193.45</fb>
    <v>6</v>
  </rv>
  <rv s="0">
    <fb>214.05</fb>
    <v>6</v>
  </rv>
  <rv s="0">
    <fb>213.75</fb>
    <v>6</v>
  </rv>
  <rv s="0">
    <fb>211.1</fb>
    <v>6</v>
  </rv>
  <rv s="0">
    <fb>207.9</fb>
    <v>6</v>
  </rv>
  <rv s="0">
    <fb>214.2</fb>
    <v>6</v>
  </rv>
  <rv s="0">
    <fb>222.8</fb>
    <v>6</v>
  </rv>
  <rv s="0">
    <fb>224.55</fb>
    <v>6</v>
  </rv>
  <rv s="0">
    <fb>225.15</fb>
    <v>6</v>
  </rv>
  <rv s="0">
    <fb>219.5</fb>
    <v>6</v>
  </rv>
  <rv s="0">
    <fb>222.75</fb>
    <v>6</v>
  </rv>
  <rv s="0">
    <fb>221.95</fb>
    <v>6</v>
  </rv>
  <rv s="0">
    <fb>228.8</fb>
    <v>6</v>
  </rv>
  <rv s="0">
    <fb>233.7</fb>
    <v>6</v>
  </rv>
  <rv s="0">
    <fb>228.9</fb>
    <v>6</v>
  </rv>
  <rv s="0">
    <fb>225.35</fb>
    <v>6</v>
  </rv>
  <rv s="0">
    <fb>224.6</fb>
    <v>6</v>
  </rv>
  <rv s="0">
    <fb>224.7</fb>
    <v>6</v>
  </rv>
  <rv s="0">
    <fb>230.95</fb>
    <v>6</v>
  </rv>
  <rv s="0">
    <fb>245.5</fb>
    <v>6</v>
  </rv>
  <rv s="0">
    <fb>246.35</fb>
    <v>6</v>
  </rv>
  <rv s="0">
    <fb>238.75</fb>
    <v>6</v>
  </rv>
  <rv s="0">
    <fb>241.05</fb>
    <v>6</v>
  </rv>
  <rv s="0">
    <fb>235.9</fb>
    <v>6</v>
  </rv>
  <rv s="0">
    <fb>231</fb>
    <v>6</v>
  </rv>
  <rv s="0">
    <fb>228.25</fb>
    <v>6</v>
  </rv>
  <rv s="0">
    <fb>232.05</fb>
    <v>6</v>
  </rv>
  <rv s="0">
    <fb>234.2</fb>
    <v>6</v>
  </rv>
  <rv s="0">
    <fb>230.2</fb>
    <v>6</v>
  </rv>
  <rv s="0">
    <fb>218.5</fb>
    <v>6</v>
  </rv>
  <rv s="0">
    <fb>226.1</fb>
    <v>6</v>
  </rv>
  <rv s="0">
    <fb>218.8</fb>
    <v>6</v>
  </rv>
  <rv s="0">
    <fb>214.55</fb>
    <v>6</v>
  </rv>
  <rv s="0">
    <fb>199.95</fb>
    <v>6</v>
  </rv>
  <rv s="0">
    <fb>200.65</fb>
    <v>6</v>
  </rv>
  <rv s="0">
    <fb>197.15</fb>
    <v>6</v>
  </rv>
  <rv s="0">
    <fb>191.65</fb>
    <v>6</v>
  </rv>
  <rv s="0">
    <fb>183.45</fb>
    <v>6</v>
  </rv>
  <rv s="0">
    <fb>186.9</fb>
    <v>6</v>
  </rv>
  <rv s="0">
    <fb>187.6</fb>
    <v>6</v>
  </rv>
  <rv s="0">
    <fb>195.3</fb>
    <v>6</v>
  </rv>
  <rv s="0">
    <fb>195</fb>
    <v>6</v>
  </rv>
  <rv s="0">
    <fb>194.1</fb>
    <v>6</v>
  </rv>
  <rv s="0">
    <fb>193.8</fb>
    <v>6</v>
  </rv>
  <rv s="0">
    <fb>191.9</fb>
    <v>6</v>
  </rv>
  <rv s="0">
    <fb>180.25</fb>
    <v>6</v>
  </rv>
  <rv s="0">
    <fb>192.35</fb>
    <v>6</v>
  </rv>
  <rv s="0">
    <fb>194.65</fb>
    <v>6</v>
  </rv>
  <rv s="0">
    <fb>190.6</fb>
    <v>6</v>
  </rv>
  <rv s="0">
    <fb>188.1</fb>
    <v>6</v>
  </rv>
  <rv s="0">
    <fb>175.25</fb>
    <v>6</v>
  </rv>
  <rv s="0">
    <fb>178</fb>
    <v>6</v>
  </rv>
  <rv s="0">
    <fb>182.2</fb>
    <v>6</v>
  </rv>
  <rv s="0">
    <fb>177.35</fb>
    <v>6</v>
  </rv>
  <rv s="0">
    <fb>174.85</fb>
    <v>6</v>
  </rv>
  <rv s="0">
    <fb>168.9</fb>
    <v>6</v>
  </rv>
  <rv s="0">
    <fb>174.9</fb>
    <v>6</v>
  </rv>
  <rv s="0">
    <fb>167.15</fb>
    <v>6</v>
  </rv>
  <rv s="1">
    <v>https://www.bing.com/financeapi/forcetrigger?t=bsg5qh&amp;q=XNSE%3aIRCTC&amp;form=skydnc</v>
    <v>Learn more on Bing</v>
  </rv>
  <rv s="5">
    <v>en-IN</v>
    <v>bsg5qh</v>
    <v>268435456</v>
    <v>1</v>
    <v>Powered by Refinitiv</v>
    <v>10</v>
    <v>INDIAN RAILWAY CATERING AND TOURISM CORPORATION LIMITED (XNSE:IRCTC)</v>
    <v>3</v>
    <v>11</v>
    <v>Finance</v>
    <v>5</v>
    <v>1279.26</v>
    <v>404.29</v>
    <v>-3.8</v>
    <v>-6.561E-3</v>
    <v>INR</v>
    <v>Indian Railway Catering and Tourism Corporation Limited is an India-based company that is engaged in offering Internet ticketing, catering and tourism. The Company's primary business activity is offering catering and hospitality services at stations, on trains and other locations. Its segments include Catering and Hospitality; Internet Ticketing; Travel and Tourism, and Packaged Drinking Water (Rail Neer). Its services include flight booking, hotel booking, rail Drishti, e-catering, bus service, holiday packages, tourist train, hill railways, charter train, and others. Its holiday packages include Maharajas' Express, International Packages, Domestic Air Packages, Buddhist Circuit Tourist Train, Rail Tour Packages, and others. It also operates s air ticketing agency for booking of air ticket on official tour for government employees. The Company also provides IRCTC official application which consists of eWallet, loyalty program, iPay Payment Gateway, and IRCTC Zone.</v>
    <v>1417</v>
    <v>National Stock Exchange of India</v>
    <v>XNSE</v>
    <v>XNSE</v>
    <v>IRCTC Ltd, 11th Floor, B ? 148, Statesman House, Barakhamba Road, New Delhi ? 110 001, Delhi, Indi, DELHI, DELHI, 110001 IN</v>
    <v>586.5</v>
    <v>Passenger Transportation Services</v>
    <v>Stock</v>
    <v>44746.474421296298</v>
    <v>9393</v>
    <v>572</v>
    <v>463360000000</v>
    <v>INDIAN RAILWAY CATERING AND TOURISM CORPORATION LIMITED</v>
    <v>INDIAN RAILWAY CATERING AND TOURISM CORPORATION LIMITED</v>
    <v>581.5</v>
    <v>69.83</v>
    <v>579.20000000000005</v>
    <v>575.4</v>
    <v>800000000</v>
    <v>IRCTC</v>
    <v>INDIAN RAILWAY CATERING AND TOURISM CORPORATION LIMITED (XNSE:IRCTC)</v>
    <v>1698911</v>
    <v>2306350</v>
    <v>1999</v>
  </rv>
  <rv s="3">
    <v>9394</v>
  </rv>
  <rv s="0">
    <fb>434.72</fb>
    <v>6</v>
  </rv>
  <rv s="0">
    <fb>433.78</fb>
    <v>6</v>
  </rv>
  <rv s="0">
    <fb>437.69</fb>
    <v>6</v>
  </rv>
  <rv s="0">
    <fb>438.78</fb>
    <v>6</v>
  </rv>
  <rv s="0">
    <fb>441.85</fb>
    <v>6</v>
  </rv>
  <rv s="0">
    <fb>452.58</fb>
    <v>6</v>
  </rv>
  <rv s="0">
    <fb>454.89</fb>
    <v>6</v>
  </rv>
  <rv s="0">
    <fb>453.28</fb>
    <v>6</v>
  </rv>
  <rv s="0">
    <fb>453.66</fb>
    <v>6</v>
  </rv>
  <rv s="0">
    <fb>485.33</fb>
    <v>6</v>
  </rv>
  <rv s="0">
    <fb>476.13</fb>
    <v>6</v>
  </rv>
  <rv s="0">
    <fb>473.03</fb>
    <v>6</v>
  </rv>
  <rv s="0">
    <fb>465.07</fb>
    <v>6</v>
  </rv>
  <rv s="0">
    <fb>462.66</fb>
    <v>6</v>
  </rv>
  <rv s="0">
    <fb>459.11</fb>
    <v>6</v>
  </rv>
  <rv s="0">
    <fb>456.73</fb>
    <v>6</v>
  </rv>
  <rv s="0">
    <fb>464.22</fb>
    <v>6</v>
  </rv>
  <rv s="0">
    <fb>466.26</fb>
    <v>6</v>
  </rv>
  <rv s="0">
    <fb>493.78</fb>
    <v>6</v>
  </rv>
  <rv s="0">
    <fb>493.57</fb>
    <v>6</v>
  </rv>
  <rv s="0">
    <fb>498.23</fb>
    <v>6</v>
  </rv>
  <rv s="0">
    <fb>494.58</fb>
    <v>6</v>
  </rv>
  <rv s="0">
    <fb>497.52</fb>
    <v>6</v>
  </rv>
  <rv s="0">
    <fb>529.64</fb>
    <v>6</v>
  </rv>
  <rv s="0">
    <fb>527.91999999999996</fb>
    <v>6</v>
  </rv>
  <rv s="0">
    <fb>514.45000000000005</fb>
    <v>6</v>
  </rv>
  <rv s="0">
    <fb>537.96</fb>
    <v>6</v>
  </rv>
  <rv s="0">
    <fb>532.14</fb>
    <v>6</v>
  </rv>
  <rv s="0">
    <fb>525.91999999999996</fb>
    <v>6</v>
  </rv>
  <rv s="0">
    <fb>533.91999999999996</fb>
    <v>6</v>
  </rv>
  <rv s="0">
    <fb>543.80999999999995</fb>
    <v>6</v>
  </rv>
  <rv s="0">
    <fb>529.26</fb>
    <v>6</v>
  </rv>
  <rv s="0">
    <fb>510.82</fb>
    <v>6</v>
  </rv>
  <rv s="0">
    <fb>512.96</fb>
    <v>6</v>
  </rv>
  <rv s="0">
    <fb>527.29999999999995</fb>
    <v>6</v>
  </rv>
  <rv s="0">
    <fb>524.34</fb>
    <v>6</v>
  </rv>
  <rv s="0">
    <fb>529.74</fb>
    <v>6</v>
  </rv>
  <rv s="0">
    <fb>539.54999999999995</fb>
    <v>6</v>
  </rv>
  <rv s="0">
    <fb>550.4</fb>
    <v>6</v>
  </rv>
  <rv s="0">
    <fb>549.25</fb>
    <v>6</v>
  </rv>
  <rv s="0">
    <fb>565.99</fb>
    <v>6</v>
  </rv>
  <rv s="0">
    <fb>573.98</fb>
    <v>6</v>
  </rv>
  <rv s="0">
    <fb>601.67999999999995</fb>
    <v>6</v>
  </rv>
  <rv s="0">
    <fb>657.38</fb>
    <v>6</v>
  </rv>
  <rv s="0">
    <fb>659.28</fb>
    <v>6</v>
  </rv>
  <rv s="0">
    <fb>659</fb>
    <v>6</v>
  </rv>
  <rv s="0">
    <fb>687.15</fb>
    <v>6</v>
  </rv>
  <rv s="0">
    <fb>747.69</fb>
    <v>6</v>
  </rv>
  <rv s="0">
    <fb>736.45</fb>
    <v>6</v>
  </rv>
  <rv s="0">
    <fb>753.94</fb>
    <v>6</v>
  </rv>
  <rv s="0">
    <fb>772.68</fb>
    <v>6</v>
  </rv>
  <rv s="0">
    <fb>741.58</fb>
    <v>6</v>
  </rv>
  <rv s="0">
    <fb>724.91</fb>
    <v>6</v>
  </rv>
  <rv s="0">
    <fb>734.26</fb>
    <v>6</v>
  </rv>
  <rv s="0">
    <fb>738.81</fb>
    <v>6</v>
  </rv>
  <rv s="0">
    <fb>737.85</fb>
    <v>6</v>
  </rv>
  <rv s="0">
    <fb>766.98</fb>
    <v>6</v>
  </rv>
  <rv s="0">
    <fb>773.12</fb>
    <v>6</v>
  </rv>
  <rv s="0">
    <fb>754.03</fb>
    <v>6</v>
  </rv>
  <rv s="0">
    <fb>759.7</fb>
    <v>6</v>
  </rv>
  <rv s="0">
    <fb>758.72</fb>
    <v>6</v>
  </rv>
  <rv s="0">
    <fb>801.78</fb>
    <v>6</v>
  </rv>
  <rv s="0">
    <fb>833.22</fb>
    <v>6</v>
  </rv>
  <rv s="0">
    <fb>892.67</fb>
    <v>6</v>
  </rv>
  <rv s="0">
    <fb>938.18</fb>
    <v>6</v>
  </rv>
  <rv s="0">
    <fb>975.31</fb>
    <v>6</v>
  </rv>
  <rv s="0">
    <fb>954.51</fb>
    <v>6</v>
  </rv>
  <rv s="0">
    <fb>963.45</fb>
    <v>6</v>
  </rv>
  <rv s="0">
    <fb>985.76</fb>
    <v>6</v>
  </rv>
  <rv s="0">
    <fb>1092.71</fb>
    <v>6</v>
  </rv>
  <rv s="0">
    <fb>1175.54</fb>
    <v>6</v>
  </rv>
  <rv s="0">
    <fb>1090.97</fb>
    <v>6</v>
  </rv>
  <rv s="0">
    <fb>886.87</fb>
    <v>6</v>
  </rv>
  <rv s="0">
    <fb>914.65</fb>
    <v>6</v>
  </rv>
  <rv s="0">
    <fb>924.51</fb>
    <v>6</v>
  </rv>
  <rv s="0">
    <fb>804.47</fb>
    <v>6</v>
  </rv>
  <rv s="0">
    <fb>837.9</fb>
    <v>6</v>
  </rv>
  <rv s="0">
    <fb>826.03</fb>
    <v>6</v>
  </rv>
  <rv s="0">
    <fb>913.5</fb>
    <v>6</v>
  </rv>
  <rv s="0">
    <fb>845.7</fb>
    <v>6</v>
  </rv>
  <rv s="0">
    <fb>855.45</fb>
    <v>6</v>
  </rv>
  <rv s="0">
    <fb>819.85</fb>
    <v>6</v>
  </rv>
  <rv s="0">
    <fb>822.25</fb>
    <v>6</v>
  </rv>
  <rv s="0">
    <fb>832.85</fb>
    <v>6</v>
  </rv>
  <rv s="0">
    <fb>856</fb>
    <v>6</v>
  </rv>
  <rv s="0">
    <fb>849.85</fb>
    <v>6</v>
  </rv>
  <rv s="0">
    <fb>847.3</fb>
    <v>6</v>
  </rv>
  <rv s="0">
    <fb>864.85</fb>
    <v>6</v>
  </rv>
  <rv s="0">
    <fb>903.4</fb>
    <v>6</v>
  </rv>
  <rv s="0">
    <fb>921.05</fb>
    <v>6</v>
  </rv>
  <rv s="0">
    <fb>903.6</fb>
    <v>6</v>
  </rv>
  <rv s="0">
    <fb>890.65</fb>
    <v>6</v>
  </rv>
  <rv s="0">
    <fb>886.75</fb>
    <v>6</v>
  </rv>
  <rv s="0">
    <fb>892.8</fb>
    <v>6</v>
  </rv>
  <rv s="0">
    <fb>862.8</fb>
    <v>6</v>
  </rv>
  <rv s="0">
    <fb>865.55</fb>
    <v>6</v>
  </rv>
  <rv s="0">
    <fb>823.05</fb>
    <v>6</v>
  </rv>
  <rv s="0">
    <fb>775.8</fb>
    <v>6</v>
  </rv>
  <rv s="0">
    <fb>795.15</fb>
    <v>6</v>
  </rv>
  <rv s="0">
    <fb>811.95</fb>
    <v>6</v>
  </rv>
  <rv s="0">
    <fb>821.25</fb>
    <v>6</v>
  </rv>
  <rv s="0">
    <fb>819.9</fb>
    <v>6</v>
  </rv>
  <rv s="0">
    <fb>801.4</fb>
    <v>6</v>
  </rv>
  <rv s="0">
    <fb>856.85</fb>
    <v>6</v>
  </rv>
  <rv s="0">
    <fb>857.95</fb>
    <v>6</v>
  </rv>
  <rv s="0">
    <fb>858.7</fb>
    <v>6</v>
  </rv>
  <rv s="0">
    <fb>855.05</fb>
    <v>6</v>
  </rv>
  <rv s="0">
    <fb>851.2</fb>
    <v>6</v>
  </rv>
  <rv s="0">
    <fb>852.15</fb>
    <v>6</v>
  </rv>
  <rv s="0">
    <fb>832.4</fb>
    <v>6</v>
  </rv>
  <rv s="0">
    <fb>814.75</fb>
    <v>6</v>
  </rv>
  <rv s="0">
    <fb>839.75</fb>
    <v>6</v>
  </rv>
  <rv s="0">
    <fb>841.35</fb>
    <v>6</v>
  </rv>
  <rv s="0">
    <fb>837.2</fb>
    <v>6</v>
  </rv>
  <rv s="0">
    <fb>839</fb>
    <v>6</v>
  </rv>
  <rv s="0">
    <fb>863.5</fb>
    <v>6</v>
  </rv>
  <rv s="0">
    <fb>849.35</fb>
    <v>6</v>
  </rv>
  <rv s="0">
    <fb>831.75</fb>
    <v>6</v>
  </rv>
  <rv s="0">
    <fb>845.65</fb>
    <v>6</v>
  </rv>
  <rv s="0">
    <fb>848.05</fb>
    <v>6</v>
  </rv>
  <rv s="0">
    <fb>840.6</fb>
    <v>6</v>
  </rv>
  <rv s="0">
    <fb>843.25</fb>
    <v>6</v>
  </rv>
  <rv s="0">
    <fb>860.95</fb>
    <v>6</v>
  </rv>
  <rv s="0">
    <fb>873.45</fb>
    <v>6</v>
  </rv>
  <rv s="0">
    <fb>862.4</fb>
    <v>6</v>
  </rv>
  <rv s="0">
    <fb>861.25</fb>
    <v>6</v>
  </rv>
  <rv s="0">
    <fb>868.15</fb>
    <v>6</v>
  </rv>
  <rv s="0">
    <fb>902.7</fb>
    <v>6</v>
  </rv>
  <rv s="0">
    <fb>897.35</fb>
    <v>6</v>
  </rv>
  <rv s="0">
    <fb>861.1</fb>
    <v>6</v>
  </rv>
  <rv s="0">
    <fb>875.95</fb>
    <v>6</v>
  </rv>
  <rv s="0">
    <fb>880.4</fb>
    <v>6</v>
  </rv>
  <rv s="0">
    <fb>861.7</fb>
    <v>6</v>
  </rv>
  <rv s="0">
    <fb>809.8</fb>
    <v>6</v>
  </rv>
  <rv s="0">
    <fb>829.9</fb>
    <v>6</v>
  </rv>
  <rv s="0">
    <fb>813.8</fb>
    <v>6</v>
  </rv>
  <rv s="0">
    <fb>844.6</fb>
    <v>6</v>
  </rv>
  <rv s="0">
    <fb>868</fb>
    <v>6</v>
  </rv>
  <rv s="0">
    <fb>856.9</fb>
    <v>6</v>
  </rv>
  <rv s="0">
    <fb>860.9</fb>
    <v>6</v>
  </rv>
  <rv s="0">
    <fb>860.65</fb>
    <v>6</v>
  </rv>
  <rv s="0">
    <fb>855.75</fb>
    <v>6</v>
  </rv>
  <rv s="0">
    <fb>835.6</fb>
    <v>6</v>
  </rv>
  <rv s="0">
    <fb>838.05</fb>
    <v>6</v>
  </rv>
  <rv s="0">
    <fb>849.95</fb>
    <v>6</v>
  </rv>
  <rv s="0">
    <fb>845.9</fb>
    <v>6</v>
  </rv>
  <rv s="0">
    <fb>830.75</fb>
    <v>6</v>
  </rv>
  <rv s="0">
    <fb>798.35</fb>
    <v>6</v>
  </rv>
  <rv s="0">
    <fb>820.5</fb>
    <v>6</v>
  </rv>
  <rv s="0">
    <fb>825</fb>
    <v>6</v>
  </rv>
  <rv s="0">
    <fb>821.85</fb>
    <v>6</v>
  </rv>
  <rv s="0">
    <fb>803.4</fb>
    <v>6</v>
  </rv>
  <rv s="0">
    <fb>789.6</fb>
    <v>6</v>
  </rv>
  <rv s="0">
    <fb>738.05</fb>
    <v>6</v>
  </rv>
  <rv s="0">
    <fb>800</fb>
    <v>6</v>
  </rv>
  <rv s="0">
    <fb>808.8</fb>
    <v>6</v>
  </rv>
  <rv s="0">
    <fb>799.65</fb>
    <v>6</v>
  </rv>
  <rv s="0">
    <fb>747.25</fb>
    <v>6</v>
  </rv>
  <rv s="0">
    <fb>718</fb>
    <v>6</v>
  </rv>
  <rv s="0">
    <fb>735.05</fb>
    <v>6</v>
  </rv>
  <rv s="0">
    <fb>757.75</fb>
    <v>6</v>
  </rv>
  <rv s="0">
    <fb>752.85</fb>
    <v>6</v>
  </rv>
  <rv s="0">
    <fb>756.4</fb>
    <v>6</v>
  </rv>
  <rv s="0">
    <fb>768.25</fb>
    <v>6</v>
  </rv>
  <rv s="0">
    <fb>770.45</fb>
    <v>6</v>
  </rv>
  <rv s="0">
    <fb>770.75</fb>
    <v>6</v>
  </rv>
  <rv s="0">
    <fb>766.45</fb>
    <v>6</v>
  </rv>
  <rv s="0">
    <fb>772.5</fb>
    <v>6</v>
  </rv>
  <rv s="0">
    <fb>766.25</fb>
    <v>6</v>
  </rv>
  <rv s="0">
    <fb>767.6</fb>
    <v>6</v>
  </rv>
  <rv s="0">
    <fb>789.55</fb>
    <v>6</v>
  </rv>
  <rv s="0">
    <fb>798.2</fb>
    <v>6</v>
  </rv>
  <rv s="0">
    <fb>832.7</fb>
    <v>6</v>
  </rv>
  <rv s="0">
    <fb>822.35</fb>
    <v>6</v>
  </rv>
  <rv s="0">
    <fb>791.95</fb>
    <v>6</v>
  </rv>
  <rv s="0">
    <fb>787.75</fb>
    <v>6</v>
  </rv>
  <rv s="0">
    <fb>790.35</fb>
    <v>6</v>
  </rv>
  <rv s="0">
    <fb>780.3</fb>
    <v>6</v>
  </rv>
  <rv s="0">
    <fb>752.75</fb>
    <v>6</v>
  </rv>
  <rv s="0">
    <fb>747.6</fb>
    <v>6</v>
  </rv>
  <rv s="0">
    <fb>759.65</fb>
    <v>6</v>
  </rv>
  <rv s="0">
    <fb>745.6</fb>
    <v>6</v>
  </rv>
  <rv s="0">
    <fb>761.05</fb>
    <v>6</v>
  </rv>
  <rv s="0">
    <fb>748.5</fb>
    <v>6</v>
  </rv>
  <rv s="0">
    <fb>757.4</fb>
    <v>6</v>
  </rv>
  <rv s="0">
    <fb>745.95</fb>
    <v>6</v>
  </rv>
  <rv s="0">
    <fb>737.5</fb>
    <v>6</v>
  </rv>
  <rv s="0">
    <fb>717.2</fb>
    <v>6</v>
  </rv>
  <rv s="0">
    <fb>704.55</fb>
    <v>6</v>
  </rv>
  <rv s="0">
    <fb>690.75</fb>
    <v>6</v>
  </rv>
  <rv s="0">
    <fb>678.75</fb>
    <v>6</v>
  </rv>
  <rv s="0">
    <fb>657.1</fb>
    <v>6</v>
  </rv>
  <rv s="0">
    <fb>620.65</fb>
    <v>6</v>
  </rv>
  <rv s="0">
    <fb>651.79999999999995</fb>
    <v>6</v>
  </rv>
  <rv s="0">
    <fb>653.75</fb>
    <v>6</v>
  </rv>
  <rv s="0">
    <fb>683.15</fb>
    <v>6</v>
  </rv>
  <rv s="0">
    <fb>671.75</fb>
    <v>6</v>
  </rv>
  <rv s="0">
    <fb>662.25</fb>
    <v>6</v>
  </rv>
  <rv s="0">
    <fb>653.25</fb>
    <v>6</v>
  </rv>
  <rv s="0">
    <fb>651.15</fb>
    <v>6</v>
  </rv>
  <rv s="0">
    <fb>647.45000000000005</fb>
    <v>6</v>
  </rv>
  <rv s="0">
    <fb>639.4</fb>
    <v>6</v>
  </rv>
  <rv s="0">
    <fb>652.45000000000005</fb>
    <v>6</v>
  </rv>
  <rv s="0">
    <fb>695.1</fb>
    <v>6</v>
  </rv>
  <rv s="0">
    <fb>692.65</fb>
    <v>6</v>
  </rv>
  <rv s="0">
    <fb>687.8</fb>
    <v>6</v>
  </rv>
  <rv s="0">
    <fb>673.1</fb>
    <v>6</v>
  </rv>
  <rv s="0">
    <fb>665.4</fb>
    <v>6</v>
  </rv>
  <rv s="0">
    <fb>657.9</fb>
    <v>6</v>
  </rv>
  <rv s="0">
    <fb>654.70000000000005</fb>
    <v>6</v>
  </rv>
  <rv s="0">
    <fb>647.6</fb>
    <v>6</v>
  </rv>
  <rv s="0">
    <fb>649.5</fb>
    <v>6</v>
  </rv>
  <rv s="0">
    <fb>644.65</fb>
    <v>6</v>
  </rv>
  <rv s="0">
    <fb>626.65</fb>
    <v>6</v>
  </rv>
  <rv s="0">
    <fb>623.20000000000005</fb>
    <v>6</v>
  </rv>
  <rv s="0">
    <fb>594.35</fb>
    <v>6</v>
  </rv>
  <rv s="0">
    <fb>574.25</fb>
    <v>6</v>
  </rv>
  <rv s="0">
    <fb>599.85</fb>
    <v>6</v>
  </rv>
  <rv s="0">
    <fb>589.79999999999995</fb>
    <v>6</v>
  </rv>
  <rv s="0">
    <fb>589.5</fb>
    <v>6</v>
  </rv>
  <rv s="0">
    <fb>596.5</fb>
    <v>6</v>
  </rv>
  <rv s="0">
    <fb>613</fb>
    <v>6</v>
  </rv>
  <rv s="0">
    <fb>601.15</fb>
    <v>6</v>
  </rv>
  <rv s="0">
    <fb>576.20000000000005</fb>
    <v>6</v>
  </rv>
  <rv s="0">
    <fb>579.20000000000005</fb>
    <v>6</v>
  </rv>
  <rv s="1">
    <v>https://www.bing.com/financeapi/forcetrigger?t=ahid3m&amp;q=XNSE%3aINTELLECT&amp;form=skydnc</v>
    <v>Learn more on Bing</v>
  </rv>
  <rv s="2">
    <v>en-IN</v>
    <v>ahid3m</v>
    <v>268435456</v>
    <v>1</v>
    <v>Powered by Refinitiv</v>
    <v>1</v>
    <v>INTELLECT DESIGN ARENA LIMITED (XNSE:INTELLECT)</v>
    <v>3</v>
    <v>4</v>
    <v>Finance</v>
    <v>5</v>
    <v>986.65</v>
    <v>562.65</v>
    <v>2.2450999999999999</v>
    <v>8.25</v>
    <v>1.2613000000000001E-2</v>
    <v>INR</v>
    <v>Intellect Design Arena Limited is an India-based holding company. The Company is engaged in the business of software development and providing software product license and related services. The Company has a portfolio of products across Global Consumer Banking, Central Banking, Risk and Treasury Management, Global Transaction Banking and Insurance. Its products include Digital Core, a Web-enabled banking software; Lending, a loan management system that supports all the financial facilities for the bank for market segments, from retail to corporate; Wealth Qube, a wealth management solution for private banks, wealth management firms, advisory firms, broker dealers and independent financial advisors, and Quantum Central Banking Solution, a banking solution for the requirements of central banks with technology frameworks. It operates across India, North America, South America, Asia Pacific, Europe and Middle East.</v>
    <v>4260</v>
    <v>National Stock Exchange of India</v>
    <v>XNSE</v>
    <v>XNSE</v>
    <v>Plot No.3/G -3,, SIPCOT IT Park,, Siruseri,, CHENNAI, TAMIL NADU, 600130 IN</v>
    <v>670.9</v>
    <v>Financial Technology (Fintech) &amp; Infrastructure</v>
    <v>Stock</v>
    <v>44746.474421296298</v>
    <v>9621</v>
    <v>649.65</v>
    <v>88291430000</v>
    <v>INTELLECT DESIGN ARENA LIMITED</v>
    <v>INTELLECT DESIGN ARENA LIMITED</v>
    <v>654</v>
    <v>24.96</v>
    <v>654.1</v>
    <v>662.35</v>
    <v>134981600</v>
    <v>INTELLECT</v>
    <v>INTELLECT DESIGN ARENA LIMITED (XNSE:INTELLECT)</v>
    <v>256900</v>
    <v>351640</v>
    <v>2011</v>
  </rv>
  <rv s="3">
    <v>9622</v>
  </rv>
  <rv s="0">
    <fb>724.1</fb>
    <v>6</v>
  </rv>
  <rv s="0">
    <fb>708.9</fb>
    <v>6</v>
  </rv>
  <rv s="0">
    <fb>708.15</fb>
    <v>6</v>
  </rv>
  <rv s="0">
    <fb>703.5</fb>
    <v>6</v>
  </rv>
  <rv s="0">
    <fb>712.7</fb>
    <v>6</v>
  </rv>
  <rv s="0">
    <fb>711.95</fb>
    <v>6</v>
  </rv>
  <rv s="0">
    <fb>712.6</fb>
    <v>6</v>
  </rv>
  <rv s="0">
    <fb>710.65</fb>
    <v>6</v>
  </rv>
  <rv s="0">
    <fb>774.45</fb>
    <v>6</v>
  </rv>
  <rv s="0">
    <fb>759.9</fb>
    <v>6</v>
  </rv>
  <rv s="0">
    <fb>803.3</fb>
    <v>6</v>
  </rv>
  <rv s="0">
    <fb>853.55</fb>
    <v>6</v>
  </rv>
  <rv s="0">
    <fb>843.45</fb>
    <v>6</v>
  </rv>
  <rv s="0">
    <fb>832.9</fb>
    <v>6</v>
  </rv>
  <rv s="0">
    <fb>744.9</fb>
    <v>6</v>
  </rv>
  <rv s="0">
    <fb>705.35</fb>
    <v>6</v>
  </rv>
  <rv s="0">
    <fb>726.25</fb>
    <v>6</v>
  </rv>
  <rv s="0">
    <fb>722.7</fb>
    <v>6</v>
  </rv>
  <rv s="0">
    <fb>717.05</fb>
    <v>6</v>
  </rv>
  <rv s="0">
    <fb>720.8</fb>
    <v>6</v>
  </rv>
  <rv s="0">
    <fb>658.6</fb>
    <v>6</v>
  </rv>
  <rv s="0">
    <fb>625</fb>
    <v>6</v>
  </rv>
  <rv s="0">
    <fb>681.5</fb>
    <v>6</v>
  </rv>
  <rv s="0">
    <fb>668.25</fb>
    <v>6</v>
  </rv>
  <rv s="0">
    <fb>672.05</fb>
    <v>6</v>
  </rv>
  <rv s="0">
    <fb>672.95</fb>
    <v>6</v>
  </rv>
  <rv s="0">
    <fb>652.79999999999995</fb>
    <v>6</v>
  </rv>
  <rv s="0">
    <fb>618.70000000000005</fb>
    <v>6</v>
  </rv>
  <rv s="0">
    <fb>639.15</fb>
    <v>6</v>
  </rv>
  <rv s="0">
    <fb>658.25</fb>
    <v>6</v>
  </rv>
  <rv s="0">
    <fb>652.15</fb>
    <v>6</v>
  </rv>
  <rv s="0">
    <fb>650.45000000000005</fb>
    <v>6</v>
  </rv>
  <rv s="0">
    <fb>651.4</fb>
    <v>6</v>
  </rv>
  <rv s="0">
    <fb>646.45000000000005</fb>
    <v>6</v>
  </rv>
  <rv s="0">
    <fb>650.25</fb>
    <v>6</v>
  </rv>
  <rv s="0">
    <fb>643.20000000000005</fb>
    <v>6</v>
  </rv>
  <rv s="0">
    <fb>635.20000000000005</fb>
    <v>6</v>
  </rv>
  <rv s="0">
    <fb>631.9</fb>
    <v>6</v>
  </rv>
  <rv s="0">
    <fb>643.70000000000005</fb>
    <v>6</v>
  </rv>
  <rv s="0">
    <fb>634.15</fb>
    <v>6</v>
  </rv>
  <rv s="0">
    <fb>662.3</fb>
    <v>6</v>
  </rv>
  <rv s="0">
    <fb>677.6</fb>
    <v>6</v>
  </rv>
  <rv s="0">
    <fb>661.5</fb>
    <v>6</v>
  </rv>
  <rv s="0">
    <fb>678.85</fb>
    <v>6</v>
  </rv>
  <rv s="0">
    <fb>686.55</fb>
    <v>6</v>
  </rv>
  <rv s="0">
    <fb>692.05</fb>
    <v>6</v>
  </rv>
  <rv s="0">
    <fb>686.2</fb>
    <v>6</v>
  </rv>
  <rv s="0">
    <fb>717.4</fb>
    <v>6</v>
  </rv>
  <rv s="0">
    <fb>715.15</fb>
    <v>6</v>
  </rv>
  <rv s="0">
    <fb>707.2</fb>
    <v>6</v>
  </rv>
  <rv s="0">
    <fb>709.95</fb>
    <v>6</v>
  </rv>
  <rv s="0">
    <fb>699.1</fb>
    <v>6</v>
  </rv>
  <rv s="0">
    <fb>702.05</fb>
    <v>6</v>
  </rv>
  <rv s="0">
    <fb>689.75</fb>
    <v>6</v>
  </rv>
  <rv s="0">
    <fb>678.7</fb>
    <v>6</v>
  </rv>
  <rv s="0">
    <fb>681.15</fb>
    <v>6</v>
  </rv>
  <rv s="0">
    <fb>689.7</fb>
    <v>6</v>
  </rv>
  <rv s="0">
    <fb>695.3</fb>
    <v>6</v>
  </rv>
  <rv s="0">
    <fb>698.7</fb>
    <v>6</v>
  </rv>
  <rv s="0">
    <fb>687.25</fb>
    <v>6</v>
  </rv>
  <rv s="0">
    <fb>714.3</fb>
    <v>6</v>
  </rv>
  <rv s="0">
    <fb>686.7</fb>
    <v>6</v>
  </rv>
  <rv s="0">
    <fb>669.85</fb>
    <v>6</v>
  </rv>
  <rv s="0">
    <fb>663.25</fb>
    <v>6</v>
  </rv>
  <rv s="0">
    <fb>670.45</fb>
    <v>6</v>
  </rv>
  <rv s="0">
    <fb>667.15</fb>
    <v>6</v>
  </rv>
  <rv s="0">
    <fb>672.45</fb>
    <v>6</v>
  </rv>
  <rv s="0">
    <fb>659.65</fb>
    <v>6</v>
  </rv>
  <rv s="0">
    <fb>654.65</fb>
    <v>6</v>
  </rv>
  <rv s="0">
    <fb>709.45</fb>
    <v>6</v>
  </rv>
  <rv s="0">
    <fb>698</fb>
    <v>6</v>
  </rv>
  <rv s="0">
    <fb>703.2</fb>
    <v>6</v>
  </rv>
  <rv s="0">
    <fb>691.7</fb>
    <v>6</v>
  </rv>
  <rv s="0">
    <fb>698.8</fb>
    <v>6</v>
  </rv>
  <rv s="0">
    <fb>749.4</fb>
    <v>6</v>
  </rv>
  <rv s="0">
    <fb>740.8</fb>
    <v>6</v>
  </rv>
  <rv s="0">
    <fb>708.25</fb>
    <v>6</v>
  </rv>
  <rv s="0">
    <fb>696</fb>
    <v>6</v>
  </rv>
  <rv s="0">
    <fb>681.4</fb>
    <v>6</v>
  </rv>
  <rv s="0">
    <fb>673.2</fb>
    <v>6</v>
  </rv>
  <rv s="0">
    <fb>641.04999999999995</fb>
    <v>6</v>
  </rv>
  <rv s="0">
    <fb>647.35</fb>
    <v>6</v>
  </rv>
  <rv s="0">
    <fb>674.65</fb>
    <v>6</v>
  </rv>
  <rv s="0">
    <fb>652.35</fb>
    <v>6</v>
  </rv>
  <rv s="0">
    <fb>614.6</fb>
    <v>6</v>
  </rv>
  <rv s="0">
    <fb>630.04999999999995</fb>
    <v>6</v>
  </rv>
  <rv s="0">
    <fb>637.29999999999995</fb>
    <v>6</v>
  </rv>
  <rv s="0">
    <fb>645.04999999999995</fb>
    <v>6</v>
  </rv>
  <rv s="0">
    <fb>660.65</fb>
    <v>6</v>
  </rv>
  <rv s="0">
    <fb>677.3</fb>
    <v>6</v>
  </rv>
  <rv s="0">
    <fb>697.6</fb>
    <v>6</v>
  </rv>
  <rv s="0">
    <fb>692.7</fb>
    <v>6</v>
  </rv>
  <rv s="0">
    <fb>676.95</fb>
    <v>6</v>
  </rv>
  <rv s="0">
    <fb>688.45</fb>
    <v>6</v>
  </rv>
  <rv s="0">
    <fb>714.15</fb>
    <v>6</v>
  </rv>
  <rv s="0">
    <fb>679.25</fb>
    <v>6</v>
  </rv>
  <rv s="0">
    <fb>651.04999999999995</fb>
    <v>6</v>
  </rv>
  <rv s="0">
    <fb>666.65</fb>
    <v>6</v>
  </rv>
  <rv s="0">
    <fb>658.2</fb>
    <v>6</v>
  </rv>
  <rv s="0">
    <fb>674.7</fb>
    <v>6</v>
  </rv>
  <rv s="0">
    <fb>670.25</fb>
    <v>6</v>
  </rv>
  <rv s="0">
    <fb>681.55</fb>
    <v>6</v>
  </rv>
  <rv s="0">
    <fb>687.35</fb>
    <v>6</v>
  </rv>
  <rv s="0">
    <fb>719.35</fb>
    <v>6</v>
  </rv>
  <rv s="0">
    <fb>772.95</fb>
    <v>6</v>
  </rv>
  <rv s="0">
    <fb>739.45</fb>
    <v>6</v>
  </rv>
  <rv s="0">
    <fb>729.15</fb>
    <v>6</v>
  </rv>
  <rv s="0">
    <fb>717.5</fb>
    <v>6</v>
  </rv>
  <rv s="0">
    <fb>719.15</fb>
    <v>6</v>
  </rv>
  <rv s="0">
    <fb>711.9</fb>
    <v>6</v>
  </rv>
  <rv s="0">
    <fb>755.4</fb>
    <v>6</v>
  </rv>
  <rv s="0">
    <fb>742.4</fb>
    <v>6</v>
  </rv>
  <rv s="0">
    <fb>750.5</fb>
    <v>6</v>
  </rv>
  <rv s="0">
    <fb>744.95</fb>
    <v>6</v>
  </rv>
  <rv s="0">
    <fb>747.05</fb>
    <v>6</v>
  </rv>
  <rv s="0">
    <fb>793.3</fb>
    <v>6</v>
  </rv>
  <rv s="0">
    <fb>760.95</fb>
    <v>6</v>
  </rv>
  <rv s="0">
    <fb>765.6</fb>
    <v>6</v>
  </rv>
  <rv s="0">
    <fb>764.35</fb>
    <v>6</v>
  </rv>
  <rv s="0">
    <fb>751.55</fb>
    <v>6</v>
  </rv>
  <rv s="0">
    <fb>681.1</fb>
    <v>6</v>
  </rv>
  <rv s="0">
    <fb>732.6</fb>
    <v>6</v>
  </rv>
  <rv s="0">
    <fb>768.1</fb>
    <v>6</v>
  </rv>
  <rv s="0">
    <fb>766.15</fb>
    <v>6</v>
  </rv>
  <rv s="0">
    <fb>774.65</fb>
    <v>6</v>
  </rv>
  <rv s="0">
    <fb>749.65</fb>
    <v>6</v>
  </rv>
  <rv s="0">
    <fb>741.35</fb>
    <v>6</v>
  </rv>
  <rv s="0">
    <fb>705.45</fb>
    <v>6</v>
  </rv>
  <rv s="0">
    <fb>715.4</fb>
    <v>6</v>
  </rv>
  <rv s="0">
    <fb>720.05</fb>
    <v>6</v>
  </rv>
  <rv s="0">
    <fb>685.3</fb>
    <v>6</v>
  </rv>
  <rv s="0">
    <fb>655.25</fb>
    <v>6</v>
  </rv>
  <rv s="0">
    <fb>676.15</fb>
    <v>6</v>
  </rv>
  <rv s="0">
    <fb>687.3</fb>
    <v>6</v>
  </rv>
  <rv s="0">
    <fb>672.6</fb>
    <v>6</v>
  </rv>
  <rv s="0">
    <fb>670.2</fb>
    <v>6</v>
  </rv>
  <rv s="0">
    <fb>650.85</fb>
    <v>6</v>
  </rv>
  <rv s="0">
    <fb>666.25</fb>
    <v>6</v>
  </rv>
  <rv s="0">
    <fb>621.04999999999995</fb>
    <v>6</v>
  </rv>
  <rv s="0">
    <fb>644.9</fb>
    <v>6</v>
  </rv>
  <rv s="0">
    <fb>652.70000000000005</fb>
    <v>6</v>
  </rv>
  <rv s="0">
    <fb>656</fb>
    <v>6</v>
  </rv>
  <rv s="0">
    <fb>679</fb>
    <v>6</v>
  </rv>
  <rv s="0">
    <fb>681.2</fb>
    <v>6</v>
  </rv>
  <rv s="0">
    <fb>710.3</fb>
    <v>6</v>
  </rv>
  <rv s="0">
    <fb>719.75</fb>
    <v>6</v>
  </rv>
  <rv s="0">
    <fb>719.45</fb>
    <v>6</v>
  </rv>
  <rv s="0">
    <fb>734.4</fb>
    <v>6</v>
  </rv>
  <rv s="0">
    <fb>713.8</fb>
    <v>6</v>
  </rv>
  <rv s="0">
    <fb>761.8</fb>
    <v>6</v>
  </rv>
  <rv s="0">
    <fb>767.05</fb>
    <v>6</v>
  </rv>
  <rv s="0">
    <fb>802.9</fb>
    <v>6</v>
  </rv>
  <rv s="0">
    <fb>818.7</fb>
    <v>6</v>
  </rv>
  <rv s="0">
    <fb>849.6</fb>
    <v>6</v>
  </rv>
  <rv s="0">
    <fb>858.8</fb>
    <v>6</v>
  </rv>
  <rv s="0">
    <fb>860.05</fb>
    <v>6</v>
  </rv>
  <rv s="0">
    <fb>916.65</fb>
    <v>6</v>
  </rv>
  <rv s="0">
    <fb>945.75</fb>
    <v>6</v>
  </rv>
  <rv s="0">
    <fb>910</fb>
    <v>6</v>
  </rv>
  <rv s="0">
    <fb>928</fb>
    <v>6</v>
  </rv>
  <rv s="0">
    <fb>958.15</fb>
    <v>6</v>
  </rv>
  <rv s="0">
    <fb>973.4</fb>
    <v>6</v>
  </rv>
  <rv s="0">
    <fb>952.2</fb>
    <v>6</v>
  </rv>
  <rv s="0">
    <fb>957.5</fb>
    <v>6</v>
  </rv>
  <rv s="0">
    <fb>951.85</fb>
    <v>6</v>
  </rv>
  <rv s="0">
    <fb>918.05</fb>
    <v>6</v>
  </rv>
  <rv s="0">
    <fb>829.65</fb>
    <v>6</v>
  </rv>
  <rv s="0">
    <fb>836</fb>
    <v>6</v>
  </rv>
  <rv s="0">
    <fb>844.35</fb>
    <v>6</v>
  </rv>
  <rv s="0">
    <fb>834.45</fb>
    <v>6</v>
  </rv>
  <rv s="0">
    <fb>810.95</fb>
    <v>6</v>
  </rv>
  <rv s="0">
    <fb>817.6</fb>
    <v>6</v>
  </rv>
  <rv s="0">
    <fb>815.85</fb>
    <v>6</v>
  </rv>
  <rv s="0">
    <fb>790.8</fb>
    <v>6</v>
  </rv>
  <rv s="0">
    <fb>787.55</fb>
    <v>6</v>
  </rv>
  <rv s="0">
    <fb>763.6</fb>
    <v>6</v>
  </rv>
  <rv s="0">
    <fb>678.35</fb>
    <v>6</v>
  </rv>
  <rv s="0">
    <fb>652.29999999999995</fb>
    <v>6</v>
  </rv>
  <rv s="0">
    <fb>596.20000000000005</fb>
    <v>6</v>
  </rv>
  <rv s="0">
    <fb>578.85</fb>
    <v>6</v>
  </rv>
  <rv s="0">
    <fb>571.70000000000005</fb>
    <v>6</v>
  </rv>
  <rv s="0">
    <fb>576.85</fb>
    <v>6</v>
  </rv>
  <rv s="0">
    <fb>641.35</fb>
    <v>6</v>
  </rv>
  <rv s="0">
    <fb>646.15</fb>
    <v>6</v>
  </rv>
  <rv s="0">
    <fb>625.79999999999995</fb>
    <v>6</v>
  </rv>
  <rv s="0">
    <fb>626.85</fb>
    <v>6</v>
  </rv>
  <rv s="0">
    <fb>627.29999999999995</fb>
    <v>6</v>
  </rv>
  <rv s="0">
    <fb>609.95000000000005</fb>
    <v>6</v>
  </rv>
  <rv s="0">
    <fb>604.9</fb>
    <v>6</v>
  </rv>
  <rv s="0">
    <fb>623.29999999999995</fb>
    <v>6</v>
  </rv>
  <rv s="0">
    <fb>673.85</fb>
    <v>6</v>
  </rv>
  <rv s="0">
    <fb>673</fb>
    <v>6</v>
  </rv>
  <rv s="0">
    <fb>668.75</fb>
    <v>6</v>
  </rv>
  <rv s="0">
    <fb>681.9</fb>
    <v>6</v>
  </rv>
  <rv s="0">
    <fb>680</fb>
    <v>6</v>
  </rv>
  <rv s="0">
    <fb>661.65</fb>
    <v>6</v>
  </rv>
  <rv s="0">
    <fb>667.65</fb>
    <v>6</v>
  </rv>
  <rv s="0">
    <fb>662.1</fb>
    <v>6</v>
  </rv>
  <rv s="0">
    <fb>646.04999999999995</fb>
    <v>6</v>
  </rv>
  <rv s="0">
    <fb>626.5</fb>
    <v>6</v>
  </rv>
  <rv s="0">
    <fb>618.20000000000005</fb>
    <v>6</v>
  </rv>
  <rv s="0">
    <fb>605.6</fb>
    <v>6</v>
  </rv>
  <rv s="0">
    <fb>629.04999999999995</fb>
    <v>6</v>
  </rv>
  <rv s="0">
    <fb>610.70000000000005</fb>
    <v>6</v>
  </rv>
  <rv s="0">
    <fb>649.1</fb>
    <v>6</v>
  </rv>
  <rv s="0">
    <fb>641.5</fb>
    <v>6</v>
  </rv>
  <rv s="0">
    <fb>665.35</fb>
    <v>6</v>
  </rv>
  <rv s="0">
    <fb>666</fb>
    <v>6</v>
  </rv>
  <rv s="0">
    <fb>633.35</fb>
    <v>6</v>
  </rv>
  <rv s="0">
    <fb>654.1</fb>
    <v>6</v>
  </rv>
  <rv s="1">
    <v>https://www.bing.com/financeapi/forcetrigger?t=ahifp2&amp;q=XNSE%3aJBCHEPHARM&amp;form=skydnc</v>
    <v>Learn more on Bing</v>
  </rv>
  <rv s="2">
    <v>en-IN</v>
    <v>ahifp2</v>
    <v>268435456</v>
    <v>1</v>
    <v>Powered by Refinitiv</v>
    <v>1</v>
    <v>J B CHEMICALS AND PHARMACEUTICALS LIMITED (XNSE:JBCHEPHARM)</v>
    <v>3</v>
    <v>4</v>
    <v>Finance</v>
    <v>5</v>
    <v>1985</v>
    <v>1342.2</v>
    <v>0.20799999999999999</v>
    <v>24.85</v>
    <v>1.5858000000000001E-2</v>
    <v>INR</v>
    <v>J. B. Chemicals &amp; Pharmaceuticals Limited is an India-based pharmaceutical company. The Company is engaged in the business of manufacturing and marketing of diverse range of pharmaceutical formulations, herbal remedies and active pharmaceutical ingredients (APIs). It is involved in the provision of product development services. The Company offers varied products and dosage forms across therapeutic categories, which includes gastroenterology, hypertension, dermatology, nephrology, respiratory, virology, diabetes, wound care, anti-infectives, pharmacovigilance and nicotine replacement therapy (NRT). Its offers lozenges, which includes center-filled, soft-centered lozenges, center-filled, powder lozenges, herbal lozenges, and medicated lozenges. Its APIs products include Diclofenac Sodium, Diclofenac Diethylamine, Diclofenac Acid, Diclofenac Potassium, Nifedipine, Atenolol, Cilnidipine, and Ciprofloxacin HCl. The Company exports its products to over 40 countries across the world.</v>
    <v>4122</v>
    <v>National Stock Exchange of India</v>
    <v>XNSE</v>
    <v>XNSE</v>
    <v>Cnergy IT Park, Unit A2, 3rd floor, Unit A, 8th floor,, Appa Saheb Marathe Marg, Prabhadevi, MUMBAI, MAHARASHTRA, 400025 IN</v>
    <v>1597.25</v>
    <v>Pharmaceuticals</v>
    <v>Stock</v>
    <v>44746.474421296298</v>
    <v>9834</v>
    <v>1563.05</v>
    <v>121101000000</v>
    <v>J B CHEMICALS AND PHARMACEUTICALS LIMITED</v>
    <v>J B CHEMICALS AND PHARMACEUTICALS LIMITED</v>
    <v>1580</v>
    <v>31.43</v>
    <v>1567</v>
    <v>1591.85</v>
    <v>77282100</v>
    <v>JBCHEPHARM</v>
    <v>J B CHEMICALS AND PHARMACEUTICALS LIMITED (XNSE:JBCHEPHARM)</v>
    <v>17286</v>
    <v>55060</v>
    <v>1976</v>
  </rv>
  <rv s="3">
    <v>9835</v>
  </rv>
  <rv s="0">
    <fb>1882.8</fb>
    <v>6</v>
  </rv>
  <rv s="0">
    <fb>1780.95</fb>
    <v>6</v>
  </rv>
  <rv s="0">
    <fb>1827.55</fb>
    <v>6</v>
  </rv>
  <rv s="0">
    <fb>1813.3</fb>
    <v>6</v>
  </rv>
  <rv s="0">
    <fb>1812.75</fb>
    <v>6</v>
  </rv>
  <rv s="0">
    <fb>1832.95</fb>
    <v>6</v>
  </rv>
  <rv s="0">
    <fb>1828.9</fb>
    <v>6</v>
  </rv>
  <rv s="0">
    <fb>1815.1</fb>
    <v>6</v>
  </rv>
  <rv s="0">
    <fb>1803</fb>
    <v>6</v>
  </rv>
  <rv s="0">
    <fb>1892.2</fb>
    <v>6</v>
  </rv>
  <rv s="0">
    <fb>1899.7</fb>
    <v>6</v>
  </rv>
  <rv s="0">
    <fb>1869.95</fb>
    <v>6</v>
  </rv>
  <rv s="0">
    <fb>1835.55</fb>
    <v>6</v>
  </rv>
  <rv s="0">
    <fb>1813.7</fb>
    <v>6</v>
  </rv>
  <rv s="0">
    <fb>1794.1</fb>
    <v>6</v>
  </rv>
  <rv s="0">
    <fb>1763.55</fb>
    <v>6</v>
  </rv>
  <rv s="0">
    <fb>1807.55</fb>
    <v>6</v>
  </rv>
  <rv s="0">
    <fb>1813.25</fb>
    <v>6</v>
  </rv>
  <rv s="0">
    <fb>1812.45</fb>
    <v>6</v>
  </rv>
  <rv s="0">
    <fb>1801.55</fb>
    <v>6</v>
  </rv>
  <rv s="0">
    <fb>1788.3</fb>
    <v>6</v>
  </rv>
  <rv s="0">
    <fb>1804.25</fb>
    <v>6</v>
  </rv>
  <rv s="0">
    <fb>1808.85</fb>
    <v>6</v>
  </rv>
  <rv s="0">
    <fb>1769.15</fb>
    <v>6</v>
  </rv>
  <rv s="0">
    <fb>1751.2</fb>
    <v>6</v>
  </rv>
  <rv s="0">
    <fb>1783</fb>
    <v>6</v>
  </rv>
  <rv s="0">
    <fb>1776.9</fb>
    <v>6</v>
  </rv>
  <rv s="0">
    <fb>1723.1</fb>
    <v>6</v>
  </rv>
  <rv s="0">
    <fb>1713.25</fb>
    <v>6</v>
  </rv>
  <rv s="0">
    <fb>1740.2</fb>
    <v>6</v>
  </rv>
  <rv s="0">
    <fb>1697.8</fb>
    <v>6</v>
  </rv>
  <rv s="0">
    <fb>1669.45</fb>
    <v>6</v>
  </rv>
  <rv s="0">
    <fb>1700.6</fb>
    <v>6</v>
  </rv>
  <rv s="0">
    <fb>1706.4</fb>
    <v>6</v>
  </rv>
  <rv s="0">
    <fb>1678.15</fb>
    <v>6</v>
  </rv>
  <rv s="0">
    <fb>1701.35</fb>
    <v>6</v>
  </rv>
  <rv s="0">
    <fb>1702.65</fb>
    <v>6</v>
  </rv>
  <rv s="0">
    <fb>1700.3</fb>
    <v>6</v>
  </rv>
  <rv s="0">
    <fb>1690.65</fb>
    <v>6</v>
  </rv>
  <rv s="0">
    <fb>1686.2</fb>
    <v>6</v>
  </rv>
  <rv s="0">
    <fb>1765.85</fb>
    <v>6</v>
  </rv>
  <rv s="0">
    <fb>1781.4</fb>
    <v>6</v>
  </rv>
  <rv s="0">
    <fb>1785.6</fb>
    <v>6</v>
  </rv>
  <rv s="0">
    <fb>1760.95</fb>
    <v>6</v>
  </rv>
  <rv s="0">
    <fb>1765.15</fb>
    <v>6</v>
  </rv>
  <rv s="0">
    <fb>1732.6</fb>
    <v>6</v>
  </rv>
  <rv s="0">
    <fb>1726.1</fb>
    <v>6</v>
  </rv>
  <rv s="0">
    <fb>1726</fb>
    <v>6</v>
  </rv>
  <rv s="0">
    <fb>1740.7</fb>
    <v>6</v>
  </rv>
  <rv s="0">
    <fb>1748.8</fb>
    <v>6</v>
  </rv>
  <rv s="0">
    <fb>1756.25</fb>
    <v>6</v>
  </rv>
  <rv s="0">
    <fb>1734.4</fb>
    <v>6</v>
  </rv>
  <rv s="0">
    <fb>1746.7</fb>
    <v>6</v>
  </rv>
  <rv s="0">
    <fb>1835.8</fb>
    <v>6</v>
  </rv>
  <rv s="0">
    <fb>1869.7</fb>
    <v>6</v>
  </rv>
  <rv s="0">
    <fb>1957.2</fb>
    <v>6</v>
  </rv>
  <rv s="0">
    <fb>1891.15</fb>
    <v>6</v>
  </rv>
  <rv s="0">
    <fb>1866.95</fb>
    <v>6</v>
  </rv>
  <rv s="0">
    <fb>1886.2</fb>
    <v>6</v>
  </rv>
  <rv s="0">
    <fb>1852.5</fb>
    <v>6</v>
  </rv>
  <rv s="0">
    <fb>1840.9</fb>
    <v>6</v>
  </rv>
  <rv s="0">
    <fb>1817.75</fb>
    <v>6</v>
  </rv>
  <rv s="0">
    <fb>1799.05</fb>
    <v>6</v>
  </rv>
  <rv s="0">
    <fb>1786.5</fb>
    <v>6</v>
  </rv>
  <rv s="0">
    <fb>1836.25</fb>
    <v>6</v>
  </rv>
  <rv s="0">
    <fb>1784.9</fb>
    <v>6</v>
  </rv>
  <rv s="0">
    <fb>1789.3</fb>
    <v>6</v>
  </rv>
  <rv s="0">
    <fb>1799.85</fb>
    <v>6</v>
  </rv>
  <rv s="0">
    <fb>1789.75</fb>
    <v>6</v>
  </rv>
  <rv s="0">
    <fb>1789.9</fb>
    <v>6</v>
  </rv>
  <rv s="0">
    <fb>1763.95</fb>
    <v>6</v>
  </rv>
  <rv s="0">
    <fb>1758.65</fb>
    <v>6</v>
  </rv>
  <rv s="0">
    <fb>1697.05</fb>
    <v>6</v>
  </rv>
  <rv s="0">
    <fb>1675.7</fb>
    <v>6</v>
  </rv>
  <rv s="0">
    <fb>1685.15</fb>
    <v>6</v>
  </rv>
  <rv s="0">
    <fb>1670.4</fb>
    <v>6</v>
  </rv>
  <rv s="0">
    <fb>1662.9</fb>
    <v>6</v>
  </rv>
  <rv s="0">
    <fb>1654.5</fb>
    <v>6</v>
  </rv>
  <rv s="0">
    <fb>1649.7</fb>
    <v>6</v>
  </rv>
  <rv s="0">
    <fb>1657.15</fb>
    <v>6</v>
  </rv>
  <rv s="0">
    <fb>1672.3</fb>
    <v>6</v>
  </rv>
  <rv s="0">
    <fb>1672.55</fb>
    <v>6</v>
  </rv>
  <rv s="0">
    <fb>1668.95</fb>
    <v>6</v>
  </rv>
  <rv s="0">
    <fb>1661.45</fb>
    <v>6</v>
  </rv>
  <rv s="0">
    <fb>1663.75</fb>
    <v>6</v>
  </rv>
  <rv s="0">
    <fb>1680.9</fb>
    <v>6</v>
  </rv>
  <rv s="0">
    <fb>1672.95</fb>
    <v>6</v>
  </rv>
  <rv s="0">
    <fb>1658.8</fb>
    <v>6</v>
  </rv>
  <rv s="0">
    <fb>1593.85</fb>
    <v>6</v>
  </rv>
  <rv s="0">
    <fb>1576.15</fb>
    <v>6</v>
  </rv>
  <rv s="0">
    <fb>1644.7</fb>
    <v>6</v>
  </rv>
  <rv s="0">
    <fb>1621.55</fb>
    <v>6</v>
  </rv>
  <rv s="0">
    <fb>1660.45</fb>
    <v>6</v>
  </rv>
  <rv s="0">
    <fb>1637.05</fb>
    <v>6</v>
  </rv>
  <rv s="0">
    <fb>1638.7</fb>
    <v>6</v>
  </rv>
  <rv s="0">
    <fb>1597.05</fb>
    <v>6</v>
  </rv>
  <rv s="0">
    <fb>1589.15</fb>
    <v>6</v>
  </rv>
  <rv s="0">
    <fb>1614.95</fb>
    <v>6</v>
  </rv>
  <rv s="0">
    <fb>1583</fb>
    <v>6</v>
  </rv>
  <rv s="0">
    <fb>1600.25</fb>
    <v>6</v>
  </rv>
  <rv s="0">
    <fb>1615.95</fb>
    <v>6</v>
  </rv>
  <rv s="0">
    <fb>1630.05</fb>
    <v>6</v>
  </rv>
  <rv s="0">
    <fb>1611.3</fb>
    <v>6</v>
  </rv>
  <rv s="0">
    <fb>1579.35</fb>
    <v>6</v>
  </rv>
  <rv s="0">
    <fb>1601.95</fb>
    <v>6</v>
  </rv>
  <rv s="0">
    <fb>1602.75</fb>
    <v>6</v>
  </rv>
  <rv s="0">
    <fb>1593.25</fb>
    <v>6</v>
  </rv>
  <rv s="0">
    <fb>1579.15</fb>
    <v>6</v>
  </rv>
  <rv s="0">
    <fb>1568.3</fb>
    <v>6</v>
  </rv>
  <rv s="0">
    <fb>1578.35</fb>
    <v>6</v>
  </rv>
  <rv s="0">
    <fb>1701.1</fb>
    <v>6</v>
  </rv>
  <rv s="0">
    <fb>1681.55</fb>
    <v>6</v>
  </rv>
  <rv s="0">
    <fb>1645.85</fb>
    <v>6</v>
  </rv>
  <rv s="0">
    <fb>1669.3</fb>
    <v>6</v>
  </rv>
  <rv s="0">
    <fb>1742</fb>
    <v>6</v>
  </rv>
  <rv s="0">
    <fb>1779.7</fb>
    <v>6</v>
  </rv>
  <rv s="0">
    <fb>1749.5</fb>
    <v>6</v>
  </rv>
  <rv s="0">
    <fb>1723.3</fb>
    <v>6</v>
  </rv>
  <rv s="0">
    <fb>1711.35</fb>
    <v>6</v>
  </rv>
  <rv s="0">
    <fb>1684.45</fb>
    <v>6</v>
  </rv>
  <rv s="0">
    <fb>1650.65</fb>
    <v>6</v>
  </rv>
  <rv s="0">
    <fb>1706.35</fb>
    <v>6</v>
  </rv>
  <rv s="0">
    <fb>1744.4</fb>
    <v>6</v>
  </rv>
  <rv s="0">
    <fb>1707</fb>
    <v>6</v>
  </rv>
  <rv s="0">
    <fb>1715.85</fb>
    <v>6</v>
  </rv>
  <rv s="0">
    <fb>1726.9</fb>
    <v>6</v>
  </rv>
  <rv s="0">
    <fb>1732.4</fb>
    <v>6</v>
  </rv>
  <rv s="0">
    <fb>1739.8</fb>
    <v>6</v>
  </rv>
  <rv s="0">
    <fb>1754.2</fb>
    <v>6</v>
  </rv>
  <rv s="0">
    <fb>1750.05</fb>
    <v>6</v>
  </rv>
  <rv s="0">
    <fb>1760.4</fb>
    <v>6</v>
  </rv>
  <rv s="0">
    <fb>1725.8</fb>
    <v>6</v>
  </rv>
  <rv s="0">
    <fb>1809.65</fb>
    <v>6</v>
  </rv>
  <rv s="0">
    <fb>1759.1</fb>
    <v>6</v>
  </rv>
  <rv s="0">
    <fb>1783.6</fb>
    <v>6</v>
  </rv>
  <rv s="0">
    <fb>1842.75</fb>
    <v>6</v>
  </rv>
  <rv s="0">
    <fb>1824.65</fb>
    <v>6</v>
  </rv>
  <rv s="0">
    <fb>1760.3</fb>
    <v>6</v>
  </rv>
  <rv s="0">
    <fb>1732.35</fb>
    <v>6</v>
  </rv>
  <rv s="0">
    <fb>1759.45</fb>
    <v>6</v>
  </rv>
  <rv s="0">
    <fb>1762.65</fb>
    <v>6</v>
  </rv>
  <rv s="0">
    <fb>1758.55</fb>
    <v>6</v>
  </rv>
  <rv s="0">
    <fb>1705.75</fb>
    <v>6</v>
  </rv>
  <rv s="0">
    <fb>1641.9</fb>
    <v>6</v>
  </rv>
  <rv s="0">
    <fb>1618.75</fb>
    <v>6</v>
  </rv>
  <rv s="0">
    <fb>1685.4</fb>
    <v>6</v>
  </rv>
  <rv s="0">
    <fb>1640.95</fb>
    <v>6</v>
  </rv>
  <rv s="0">
    <fb>1619.7</fb>
    <v>6</v>
  </rv>
  <rv s="0">
    <fb>1618.9</fb>
    <v>6</v>
  </rv>
  <rv s="0">
    <fb>1620.15</fb>
    <v>6</v>
  </rv>
  <rv s="0">
    <fb>1609.85</fb>
    <v>6</v>
  </rv>
  <rv s="0">
    <fb>1586.05</fb>
    <v>6</v>
  </rv>
  <rv s="0">
    <fb>1600.1</fb>
    <v>6</v>
  </rv>
  <rv s="0">
    <fb>1614.6</fb>
    <v>6</v>
  </rv>
  <rv s="0">
    <fb>1596.35</fb>
    <v>6</v>
  </rv>
  <rv s="0">
    <fb>1603.25</fb>
    <v>6</v>
  </rv>
  <rv s="0">
    <fb>1576</fb>
    <v>6</v>
  </rv>
  <rv s="0">
    <fb>1559.5</fb>
    <v>6</v>
  </rv>
  <rv s="0">
    <fb>1563.9</fb>
    <v>6</v>
  </rv>
  <rv s="0">
    <fb>1578.05</fb>
    <v>6</v>
  </rv>
  <rv s="0">
    <fb>1565.4</fb>
    <v>6</v>
  </rv>
  <rv s="0">
    <fb>1582.05</fb>
    <v>6</v>
  </rv>
  <rv s="0">
    <fb>1555.35</fb>
    <v>6</v>
  </rv>
  <rv s="0">
    <fb>1571.85</fb>
    <v>6</v>
  </rv>
  <rv s="0">
    <fb>1563.65</fb>
    <v>6</v>
  </rv>
  <rv s="0">
    <fb>1604.9</fb>
    <v>6</v>
  </rv>
  <rv s="0">
    <fb>1602.8</fb>
    <v>6</v>
  </rv>
  <rv s="0">
    <fb>1599.3</fb>
    <v>6</v>
  </rv>
  <rv s="0">
    <fb>1584.85</fb>
    <v>6</v>
  </rv>
  <rv s="0">
    <fb>1572.8</fb>
    <v>6</v>
  </rv>
  <rv s="0">
    <fb>1559.55</fb>
    <v>6</v>
  </rv>
  <rv s="0">
    <fb>1550</fb>
    <v>6</v>
  </rv>
  <rv s="0">
    <fb>1561.3</fb>
    <v>6</v>
  </rv>
  <rv s="0">
    <fb>1568.65</fb>
    <v>6</v>
  </rv>
  <rv s="0">
    <fb>1574.9</fb>
    <v>6</v>
  </rv>
  <rv s="0">
    <fb>1556.75</fb>
    <v>6</v>
  </rv>
  <rv s="0">
    <fb>1600.85</fb>
    <v>6</v>
  </rv>
  <rv s="0">
    <fb>1655.55</fb>
    <v>6</v>
  </rv>
  <rv s="0">
    <fb>1609.8</fb>
    <v>6</v>
  </rv>
  <rv s="0">
    <fb>1654.15</fb>
    <v>6</v>
  </rv>
  <rv s="0">
    <fb>1642.35</fb>
    <v>6</v>
  </rv>
  <rv s="0">
    <fb>1621.8</fb>
    <v>6</v>
  </rv>
  <rv s="0">
    <fb>1605.5</fb>
    <v>6</v>
  </rv>
  <rv s="0">
    <fb>1606.8</fb>
    <v>6</v>
  </rv>
  <rv s="0">
    <fb>1611.25</fb>
    <v>6</v>
  </rv>
  <rv s="0">
    <fb>1656.6</fb>
    <v>6</v>
  </rv>
  <rv s="0">
    <fb>1646.65</fb>
    <v>6</v>
  </rv>
  <rv s="0">
    <fb>1703</fb>
    <v>6</v>
  </rv>
  <rv s="0">
    <fb>1706.6</fb>
    <v>6</v>
  </rv>
  <rv s="0">
    <fb>1760.1</fb>
    <v>6</v>
  </rv>
  <rv s="0">
    <fb>1736.5</fb>
    <v>6</v>
  </rv>
  <rv s="0">
    <fb>1718.5</fb>
    <v>6</v>
  </rv>
  <rv s="0">
    <fb>1718.9</fb>
    <v>6</v>
  </rv>
  <rv s="0">
    <fb>1705.85</fb>
    <v>6</v>
  </rv>
  <rv s="0">
    <fb>1634.35</fb>
    <v>6</v>
  </rv>
  <rv s="0">
    <fb>1613.15</fb>
    <v>6</v>
  </rv>
  <rv s="0">
    <fb>1632.7</fb>
    <v>6</v>
  </rv>
  <rv s="0">
    <fb>1595.25</fb>
    <v>6</v>
  </rv>
  <rv s="0">
    <fb>1577.9</fb>
    <v>6</v>
  </rv>
  <rv s="0">
    <fb>1553.55</fb>
    <v>6</v>
  </rv>
  <rv s="0">
    <fb>1592.2</fb>
    <v>6</v>
  </rv>
  <rv s="0">
    <fb>1621</fb>
    <v>6</v>
  </rv>
  <rv s="0">
    <fb>1616.4</fb>
    <v>6</v>
  </rv>
  <rv s="0">
    <fb>1599.4</fb>
    <v>6</v>
  </rv>
  <rv s="0">
    <fb>1574.15</fb>
    <v>6</v>
  </rv>
  <rv s="0">
    <fb>1590.55</fb>
    <v>6</v>
  </rv>
  <rv s="0">
    <fb>1575</fb>
    <v>6</v>
  </rv>
  <rv s="0">
    <fb>1572.65</fb>
    <v>6</v>
  </rv>
  <rv s="0">
    <fb>1570.35</fb>
    <v>6</v>
  </rv>
  <rv s="0">
    <fb>1564.45</fb>
    <v>6</v>
  </rv>
  <rv s="0">
    <fb>1619.75</fb>
    <v>6</v>
  </rv>
  <rv s="0">
    <fb>1646.05</fb>
    <v>6</v>
  </rv>
  <rv s="0">
    <fb>1625.65</fb>
    <v>6</v>
  </rv>
  <rv s="0">
    <fb>1588.15</fb>
    <v>6</v>
  </rv>
  <rv s="0">
    <fb>1622.3</fb>
    <v>6</v>
  </rv>
  <rv s="0">
    <fb>1579.9</fb>
    <v>6</v>
  </rv>
  <rv s="0">
    <fb>1591.3</fb>
    <v>6</v>
  </rv>
  <rv s="0">
    <fb>1575.4</fb>
    <v>6</v>
  </rv>
  <rv s="0">
    <fb>1596.55</fb>
    <v>6</v>
  </rv>
  <rv s="0">
    <fb>1578.15</fb>
    <v>6</v>
  </rv>
  <rv s="0">
    <fb>1577.65</fb>
    <v>6</v>
  </rv>
  <rv s="0">
    <fb>1507.75</fb>
    <v>6</v>
  </rv>
  <rv s="0">
    <fb>1507.3</fb>
    <v>6</v>
  </rv>
  <rv s="0">
    <fb>1461.15</fb>
    <v>6</v>
  </rv>
  <rv s="0">
    <fb>1438.65</fb>
    <v>6</v>
  </rv>
  <rv s="0">
    <fb>1471.65</fb>
    <v>6</v>
  </rv>
  <rv s="0">
    <fb>1512.1</fb>
    <v>6</v>
  </rv>
  <rv s="0">
    <fb>1547.95</fb>
    <v>6</v>
  </rv>
  <rv s="0">
    <fb>1525.5</fb>
    <v>6</v>
  </rv>
  <rv s="0">
    <fb>1557.35</fb>
    <v>6</v>
  </rv>
  <rv s="0">
    <fb>1567</fb>
    <v>6</v>
  </rv>
  <rv s="0">
    <fb>1568.55</fb>
    <v>6</v>
  </rv>
  <rv s="0">
    <fb>1556.45</fb>
    <v>6</v>
  </rv>
  <rv s="1">
    <v>https://www.bing.com/financeapi/forcetrigger?t=ahif7w&amp;q=XNSE%3aJAMNAAUTO&amp;form=skydnc</v>
    <v>Learn more on Bing</v>
  </rv>
  <rv s="2">
    <v>en-IN</v>
    <v>ahif7w</v>
    <v>268435456</v>
    <v>1</v>
    <v>Powered by Refinitiv</v>
    <v>1</v>
    <v>JAMNA AUTO INDUSTRIES LIMITED (XNSE:JAMNAAUTO)</v>
    <v>3</v>
    <v>4</v>
    <v>Finance</v>
    <v>5</v>
    <v>135.5</v>
    <v>78.599999999999994</v>
    <v>1.3533999999999999</v>
    <v>5.5</v>
    <v>4.4035000000000005E-2</v>
    <v>INR</v>
    <v>Jamna Auto Industries Limited is engaged in providing automotive suspension solutions for commercial vehicles. The Company is engaged in the business of manufacturing and selling of parabolic/ tapered leaf spring, air suspension and lift axle. The Company's products include Suspension Products, including Rear Air Suspension-Cow Horn Style; Lift Axle-Steerable/Non Steerable, and Bogie Suspension-Tandem Axle. The Company's Rear Air Suspension-Cow Horn Style features include upper v-link for lateral positioning, manageable axle thrust and pinion angle, and is designed to be serviceable using common tools. Its Lift Axle-Steerable/Non Steerable features include auto load sensing system, lift over ride in cab, steer lock system and reverse caster shocks. Its manufacturing plants are located in various areas, including Yamuna Nagar, Haryana; Bhind, Madhya Pradesh; Kharsawan, Jharkhand; Krishnagiri, Tamil Nadu; Pune, Maharashtra, and Sriperumbudur, Tamil Nadu.</v>
    <v>1043</v>
    <v>National Stock Exchange of India</v>
    <v>XNSE</v>
    <v>XNSE</v>
    <v>2, Park Lane, Kishangarh, Vasant Kunj, NEW DELHI, DELHI, 110070 IN</v>
    <v>135.5</v>
    <v>Automobiles &amp; Auto Parts</v>
    <v>Stock</v>
    <v>44746.474421296298</v>
    <v>10070</v>
    <v>128.1</v>
    <v>49788000000</v>
    <v>JAMNA AUTO INDUSTRIES LIMITED</v>
    <v>JAMNA AUTO INDUSTRIES LIMITED</v>
    <v>128.5</v>
    <v>35.28</v>
    <v>124.9</v>
    <v>130.4</v>
    <v>398622900</v>
    <v>JAMNAAUTO</v>
    <v>JAMNA AUTO INDUSTRIES LIMITED (XNSE:JAMNAAUTO)</v>
    <v>10714323</v>
    <v>2813950</v>
    <v>1965</v>
  </rv>
  <rv s="3">
    <v>10071</v>
  </rv>
  <rv s="0">
    <fb>85.35</fb>
    <v>6</v>
  </rv>
  <rv s="0">
    <fb>87.25</fb>
    <v>6</v>
  </rv>
  <rv s="0">
    <fb>86.9</fb>
    <v>6</v>
  </rv>
  <rv s="0">
    <fb>87.65</fb>
    <v>6</v>
  </rv>
  <rv s="0">
    <fb>85.75</fb>
    <v>6</v>
  </rv>
  <rv s="0">
    <fb>86.25</fb>
    <v>6</v>
  </rv>
  <rv s="0">
    <fb>85.7</fb>
    <v>6</v>
  </rv>
  <rv s="0">
    <fb>87.3</fb>
    <v>6</v>
  </rv>
  <rv s="0">
    <fb>89.85</fb>
    <v>6</v>
  </rv>
  <rv s="0">
    <fb>89.45</fb>
    <v>6</v>
  </rv>
  <rv s="0">
    <fb>89.3</fb>
    <v>6</v>
  </rv>
  <rv s="0">
    <fb>88.25</fb>
    <v>6</v>
  </rv>
  <rv s="0">
    <fb>87.95</fb>
    <v>6</v>
  </rv>
  <rv s="0">
    <fb>87.45</fb>
    <v>6</v>
  </rv>
  <rv s="0">
    <fb>87.4</fb>
    <v>6</v>
  </rv>
  <rv s="0">
    <fb>85.45</fb>
    <v>6</v>
  </rv>
  <rv s="0">
    <fb>81.95</fb>
    <v>6</v>
  </rv>
  <rv s="0">
    <fb>82.95</fb>
    <v>6</v>
  </rv>
  <rv s="0">
    <fb>80.099999999999994</fb>
    <v>6</v>
  </rv>
  <rv s="0">
    <fb>81.05</fb>
    <v>6</v>
  </rv>
  <rv s="0">
    <fb>82</fb>
    <v>6</v>
  </rv>
  <rv s="0">
    <fb>87.6</fb>
    <v>6</v>
  </rv>
  <rv s="0">
    <fb>88.95</fb>
    <v>6</v>
  </rv>
  <rv s="0">
    <fb>89.65</fb>
    <v>6</v>
  </rv>
  <rv s="0">
    <fb>87.35</fb>
    <v>6</v>
  </rv>
  <rv s="0">
    <fb>85.55</fb>
    <v>6</v>
  </rv>
  <rv s="0">
    <fb>91</fb>
    <v>6</v>
  </rv>
  <rv s="0">
    <fb>96.45</fb>
    <v>6</v>
  </rv>
  <rv s="0">
    <fb>91.15</fb>
    <v>6</v>
  </rv>
  <rv s="0">
    <fb>90.5</fb>
    <v>6</v>
  </rv>
  <rv s="0">
    <fb>89.55</fb>
    <v>6</v>
  </rv>
  <rv s="0">
    <fb>89.35</fb>
    <v>6</v>
  </rv>
  <rv s="0">
    <fb>90.2</fb>
    <v>6</v>
  </rv>
  <rv s="0">
    <fb>95.15</fb>
    <v>6</v>
  </rv>
  <rv s="0">
    <fb>94.05</fb>
    <v>6</v>
  </rv>
  <rv s="0">
    <fb>95.7</fb>
    <v>6</v>
  </rv>
  <rv s="0">
    <fb>98.9</fb>
    <v>6</v>
  </rv>
  <rv s="0">
    <fb>94.65</fb>
    <v>6</v>
  </rv>
  <rv s="0">
    <fb>97.5</fb>
    <v>6</v>
  </rv>
  <rv s="0">
    <fb>98.05</fb>
    <v>6</v>
  </rv>
  <rv s="0">
    <fb>100.7</fb>
    <v>6</v>
  </rv>
  <rv s="0">
    <fb>110.35</fb>
    <v>6</v>
  </rv>
  <rv s="0">
    <fb>107.4</fb>
    <v>6</v>
  </rv>
  <rv s="0">
    <fb>110.65</fb>
    <v>6</v>
  </rv>
  <rv s="0">
    <fb>105.6</fb>
    <v>6</v>
  </rv>
  <rv s="0">
    <fb>110.1</fb>
    <v>6</v>
  </rv>
  <rv s="0">
    <fb>106.3</fb>
    <v>6</v>
  </rv>
  <rv s="0">
    <fb>99</fb>
    <v>6</v>
  </rv>
  <rv s="0">
    <fb>113.8</fb>
    <v>6</v>
  </rv>
  <rv s="0">
    <fb>110.3</fb>
    <v>6</v>
  </rv>
  <rv s="0">
    <fb>112.95</fb>
    <v>6</v>
  </rv>
  <rv s="0">
    <fb>106.4</fb>
    <v>6</v>
  </rv>
  <rv s="0">
    <fb>104.55</fb>
    <v>6</v>
  </rv>
  <rv s="0">
    <fb>102.4</fb>
    <v>6</v>
  </rv>
  <rv s="0">
    <fb>101.9</fb>
    <v>6</v>
  </rv>
  <rv s="0">
    <fb>104.35</fb>
    <v>6</v>
  </rv>
  <rv s="0">
    <fb>102.6</fb>
    <v>6</v>
  </rv>
  <rv s="0">
    <fb>102</fb>
    <v>6</v>
  </rv>
  <rv s="0">
    <fb>104.65</fb>
    <v>6</v>
  </rv>
  <rv s="0">
    <fb>110.75</fb>
    <v>6</v>
  </rv>
  <rv s="0">
    <fb>115.3</fb>
    <v>6</v>
  </rv>
  <rv s="0">
    <fb>113.55</fb>
    <v>6</v>
  </rv>
  <rv s="0">
    <fb>106.45</fb>
    <v>6</v>
  </rv>
  <rv s="0">
    <fb>104.7</fb>
    <v>6</v>
  </rv>
  <rv s="0">
    <fb>107.85</fb>
    <v>6</v>
  </rv>
  <rv s="0">
    <fb>107.7</fb>
    <v>6</v>
  </rv>
  <rv s="0">
    <fb>107.3</fb>
    <v>6</v>
  </rv>
  <rv s="0">
    <fb>109.35</fb>
    <v>6</v>
  </rv>
  <rv s="0">
    <fb>106.9</fb>
    <v>6</v>
  </rv>
  <rv s="0">
    <fb>101.5</fb>
    <v>6</v>
  </rv>
  <rv s="0">
    <fb>97.35</fb>
    <v>6</v>
  </rv>
  <rv s="0">
    <fb>95.25</fb>
    <v>6</v>
  </rv>
  <rv s="0">
    <fb>97.7</fb>
    <v>6</v>
  </rv>
  <rv s="0">
    <fb>101.05</fb>
    <v>6</v>
  </rv>
  <rv s="0">
    <fb>99.55</fb>
    <v>6</v>
  </rv>
  <rv s="0">
    <fb>96.4</fb>
    <v>6</v>
  </rv>
  <rv s="0">
    <fb>103.7</fb>
    <v>6</v>
  </rv>
  <rv s="0">
    <fb>103.1</fb>
    <v>6</v>
  </rv>
  <rv s="0">
    <fb>102.65</fb>
    <v>6</v>
  </rv>
  <rv s="0">
    <fb>99.25</fb>
    <v>6</v>
  </rv>
  <rv s="0">
    <fb>98.15</fb>
    <v>6</v>
  </rv>
  <rv s="0">
    <fb>106</fb>
    <v>6</v>
  </rv>
  <rv s="0">
    <fb>105.1</fb>
    <v>6</v>
  </rv>
  <rv s="0">
    <fb>110.6</fb>
    <v>6</v>
  </rv>
  <rv s="0">
    <fb>114.15</fb>
    <v>6</v>
  </rv>
  <rv s="0">
    <fb>117.1</fb>
    <v>6</v>
  </rv>
  <rv s="0">
    <fb>115.8</fb>
    <v>6</v>
  </rv>
  <rv s="0">
    <fb>105.55</fb>
    <v>6</v>
  </rv>
  <rv s="0">
    <fb>106.65</fb>
    <v>6</v>
  </rv>
  <rv s="0">
    <fb>105</fb>
    <v>6</v>
  </rv>
  <rv s="0">
    <fb>106.2</fb>
    <v>6</v>
  </rv>
  <rv s="0">
    <fb>118.2</fb>
    <v>6</v>
  </rv>
  <rv s="0">
    <fb>119.95</fb>
    <v>6</v>
  </rv>
  <rv s="0">
    <fb>114.55</fb>
    <v>6</v>
  </rv>
  <rv s="0">
    <fb>112.25</fb>
    <v>6</v>
  </rv>
  <rv s="0">
    <fb>113.3</fb>
    <v>6</v>
  </rv>
  <rv s="0">
    <fb>115.5</fb>
    <v>6</v>
  </rv>
  <rv s="0">
    <fb>114.3</fb>
    <v>6</v>
  </rv>
  <rv s="0">
    <fb>109.9</fb>
    <v>6</v>
  </rv>
  <rv s="0">
    <fb>109.85</fb>
    <v>6</v>
  </rv>
  <rv s="0">
    <fb>109.1</fb>
    <v>6</v>
  </rv>
  <rv s="0">
    <fb>104.9</fb>
    <v>6</v>
  </rv>
  <rv s="0">
    <fb>110.8</fb>
    <v>6</v>
  </rv>
  <rv s="0">
    <fb>117.65</fb>
    <v>6</v>
  </rv>
  <rv s="0">
    <fb>120.95</fb>
    <v>6</v>
  </rv>
  <rv s="0">
    <fb>124.9</fb>
    <v>6</v>
  </rv>
  <rv s="1">
    <v>https://www.bing.com/financeapi/forcetrigger?t=ahiimw&amp;q=XNSE%3aJSWENERGY&amp;form=skydnc</v>
    <v>Learn more on Bing</v>
  </rv>
  <rv s="2">
    <v>en-IN</v>
    <v>ahiimw</v>
    <v>268435456</v>
    <v>1</v>
    <v>Powered by Refinitiv</v>
    <v>1</v>
    <v>JSW ENERGY LIMITED (XNSE:JSWENERGY)</v>
    <v>3</v>
    <v>4</v>
    <v>Finance</v>
    <v>5</v>
    <v>408</v>
    <v>148.25</v>
    <v>1.006</v>
    <v>0.45</v>
    <v>2.2030000000000001E-3</v>
    <v>INR</v>
    <v>JSW Energy Limited is an India-based integrated power company engaged in the business of generation and sale of power. The Company's segments include Power Trading, Equipment Manufacturing and Mining. Its plants include Baspa, Karcham Wangtoo, Barmer, Vijaynagar and Ratnagiri. Baspa Plant is located in the higher reaches of the Himalayas and has a generating capacity of approximately 300 megawatts (MW). The Karcham Wangtoo plant is located on river Satluj in District Kinnaur of Himachal Pradesh and has a generating capacity of approximately 1091 MW. Barmer Plant is located close to its fuel source, the lignite mines in Kapurdi and Jalipa. The Vijayanagar plant is located in Karnataka, this plant consists of two separate business units BU I and SBU I, with a combined capacity of approximately 860MW. The Company generates approximately 4,559 MW, out of which approximately 3158 MW is thermal power approximately 1391 MW is hydropower and approximately 10 MW solar power.</v>
    <v>1603</v>
    <v>National Stock Exchange of India</v>
    <v>XNSE</v>
    <v>XNSE</v>
    <v>JSW Centre, Bandra Kurla Complex, Bandra (East), MUMBAI, MAHARASHTRA, 400051 IN</v>
    <v>207.8</v>
    <v>Electrical Utilities &amp; IPPs</v>
    <v>Stock</v>
    <v>44746.474421296298</v>
    <v>10179</v>
    <v>201.35</v>
    <v>334902800000</v>
    <v>JSW ENERGY LIMITED</v>
    <v>JSW ENERGY LIMITED</v>
    <v>205.7</v>
    <v>19.510000000000002</v>
    <v>204.25</v>
    <v>204.7</v>
    <v>1639671000</v>
    <v>JSWENERGY</v>
    <v>JSW ENERGY LIMITED (XNSE:JSWENERGY)</v>
    <v>444168</v>
    <v>1062330</v>
    <v>1994</v>
  </rv>
  <rv s="3">
    <v>10180</v>
  </rv>
  <rv s="0">
    <fb>169.15</fb>
    <v>6</v>
  </rv>
  <rv s="0">
    <fb>165.1</fb>
    <v>6</v>
  </rv>
  <rv s="0">
    <fb>167.1</fb>
    <v>6</v>
  </rv>
  <rv s="0">
    <fb>167.8</fb>
    <v>6</v>
  </rv>
  <rv s="0">
    <fb>170.95</fb>
    <v>6</v>
  </rv>
  <rv s="0">
    <fb>188.9</fb>
    <v>6</v>
  </rv>
  <rv s="0">
    <fb>194.05</fb>
    <v>6</v>
  </rv>
  <rv s="0">
    <fb>201.55</fb>
    <v>6</v>
  </rv>
  <rv s="0">
    <fb>217.25</fb>
    <v>6</v>
  </rv>
  <rv s="0">
    <fb>240.75</fb>
    <v>6</v>
  </rv>
  <rv s="0">
    <fb>253.45</fb>
    <v>6</v>
  </rv>
  <rv s="0">
    <fb>250.05</fb>
    <v>6</v>
  </rv>
  <rv s="0">
    <fb>252.55</fb>
    <v>6</v>
  </rv>
  <rv s="0">
    <fb>245.15</fb>
    <v>6</v>
  </rv>
  <rv s="0">
    <fb>247.05</fb>
    <v>6</v>
  </rv>
  <rv s="0">
    <fb>246.15</fb>
    <v>6</v>
  </rv>
  <rv s="0">
    <fb>248.85</fb>
    <v>6</v>
  </rv>
  <rv s="0">
    <fb>234.85</fb>
    <v>6</v>
  </rv>
  <rv s="0">
    <fb>228.35</fb>
    <v>6</v>
  </rv>
  <rv s="0">
    <fb>239.45</fb>
    <v>6</v>
  </rv>
  <rv s="0">
    <fb>250.15</fb>
    <v>6</v>
  </rv>
  <rv s="0">
    <fb>245.25</fb>
    <v>6</v>
  </rv>
  <rv s="0">
    <fb>225.1</fb>
    <v>6</v>
  </rv>
  <rv s="0">
    <fb>215.9</fb>
    <v>6</v>
  </rv>
  <rv s="0">
    <fb>226.65</fb>
    <v>6</v>
  </rv>
  <rv s="0">
    <fb>237.95</fb>
    <v>6</v>
  </rv>
  <rv s="0">
    <fb>249.2</fb>
    <v>6</v>
  </rv>
  <rv s="0">
    <fb>252.2</fb>
    <v>6</v>
  </rv>
  <rv s="0">
    <fb>254.15</fb>
    <v>6</v>
  </rv>
  <rv s="0">
    <fb>255</fb>
    <v>6</v>
  </rv>
  <rv s="0">
    <fb>256.7</fb>
    <v>6</v>
  </rv>
  <rv s="0">
    <fb>254.6</fb>
    <v>6</v>
  </rv>
  <rv s="0">
    <fb>279.2</fb>
    <v>6</v>
  </rv>
  <rv s="0">
    <fb>293.14999999999998</fb>
    <v>6</v>
  </rv>
  <rv s="0">
    <fb>307.8</fb>
    <v>6</v>
  </rv>
  <rv s="0">
    <fb>323.45</fb>
    <v>6</v>
  </rv>
  <rv s="0">
    <fb>330.8</fb>
    <v>6</v>
  </rv>
  <rv s="0">
    <fb>338</fb>
    <v>6</v>
  </rv>
  <rv s="0">
    <fb>339.7</fb>
    <v>6</v>
  </rv>
  <rv s="0">
    <fb>350.9</fb>
    <v>6</v>
  </rv>
  <rv s="0">
    <fb>350.05</fb>
    <v>6</v>
  </rv>
  <rv s="0">
    <fb>366.8</fb>
    <v>6</v>
  </rv>
  <rv s="0">
    <fb>385.05</fb>
    <v>6</v>
  </rv>
  <rv s="0">
    <fb>389.9</fb>
    <v>6</v>
  </rv>
  <rv s="0">
    <fb>385.2</fb>
    <v>6</v>
  </rv>
  <rv s="0">
    <fb>379.15</fb>
    <v>6</v>
  </rv>
  <rv s="0">
    <fb>388.75</fb>
    <v>6</v>
  </rv>
  <rv s="0">
    <fb>380.65</fb>
    <v>6</v>
  </rv>
  <rv s="0">
    <fb>381.75</fb>
    <v>6</v>
  </rv>
  <rv s="0">
    <fb>389.05</fb>
    <v>6</v>
  </rv>
  <rv s="0">
    <fb>379.85</fb>
    <v>6</v>
  </rv>
  <rv s="0">
    <fb>398.8</fb>
    <v>6</v>
  </rv>
  <rv s="0">
    <fb>394</fb>
    <v>6</v>
  </rv>
  <rv s="0">
    <fb>391.85</fb>
    <v>6</v>
  </rv>
  <rv s="0">
    <fb>379.2</fb>
    <v>6</v>
  </rv>
  <rv s="0">
    <fb>376.2</fb>
    <v>6</v>
  </rv>
  <rv s="0">
    <fb>380.85</fb>
    <v>6</v>
  </rv>
  <rv s="0">
    <fb>373.85</fb>
    <v>6</v>
  </rv>
  <rv s="0">
    <fb>369.75</fb>
    <v>6</v>
  </rv>
  <rv s="0">
    <fb>366.55</fb>
    <v>6</v>
  </rv>
  <rv s="0">
    <fb>348.25</fb>
    <v>6</v>
  </rv>
  <rv s="0">
    <fb>342.25</fb>
    <v>6</v>
  </rv>
  <rv s="0">
    <fb>336.7</fb>
    <v>6</v>
  </rv>
  <rv s="0">
    <fb>331.1</fb>
    <v>6</v>
  </rv>
  <rv s="0">
    <fb>332.5</fb>
    <v>6</v>
  </rv>
  <rv s="0">
    <fb>317.3</fb>
    <v>6</v>
  </rv>
  <rv s="0">
    <fb>322.3</fb>
    <v>6</v>
  </rv>
  <rv s="0">
    <fb>295.3</fb>
    <v>6</v>
  </rv>
  <rv s="0">
    <fb>294.3</fb>
    <v>6</v>
  </rv>
  <rv s="0">
    <fb>307.85000000000002</fb>
    <v>6</v>
  </rv>
  <rv s="0">
    <fb>301.89999999999998</fb>
    <v>6</v>
  </rv>
  <rv s="0">
    <fb>290.25</fb>
    <v>6</v>
  </rv>
  <rv s="0">
    <fb>287.3</fb>
    <v>6</v>
  </rv>
  <rv s="0">
    <fb>301.64999999999998</fb>
    <v>6</v>
  </rv>
  <rv s="0">
    <fb>316.64999999999998</fb>
    <v>6</v>
  </rv>
  <rv s="0">
    <fb>323.10000000000002</fb>
    <v>6</v>
  </rv>
  <rv s="0">
    <fb>310.7</fb>
    <v>6</v>
  </rv>
  <rv s="0">
    <fb>307</fb>
    <v>6</v>
  </rv>
  <rv s="0">
    <fb>307.95</fb>
    <v>6</v>
  </rv>
  <rv s="0">
    <fb>295.5</fb>
    <v>6</v>
  </rv>
  <rv s="0">
    <fb>300.25</fb>
    <v>6</v>
  </rv>
  <rv s="0">
    <fb>291.10000000000002</fb>
    <v>6</v>
  </rv>
  <rv s="0">
    <fb>294.64999999999998</fb>
    <v>6</v>
  </rv>
  <rv s="0">
    <fb>286.8</fb>
    <v>6</v>
  </rv>
  <rv s="0">
    <fb>283.55</fb>
    <v>6</v>
  </rv>
  <rv s="0">
    <fb>292.64999999999998</fb>
    <v>6</v>
  </rv>
  <rv s="0">
    <fb>296.64999999999998</fb>
    <v>6</v>
  </rv>
  <rv s="0">
    <fb>297.14999999999998</fb>
    <v>6</v>
  </rv>
  <rv s="0">
    <fb>302.35000000000002</fb>
    <v>6</v>
  </rv>
  <rv s="0">
    <fb>306.05</fb>
    <v>6</v>
  </rv>
  <rv s="0">
    <fb>300.5</fb>
    <v>6</v>
  </rv>
  <rv s="0">
    <fb>299</fb>
    <v>6</v>
  </rv>
  <rv s="0">
    <fb>303.2</fb>
    <v>6</v>
  </rv>
  <rv s="0">
    <fb>295.89999999999998</fb>
    <v>6</v>
  </rv>
  <rv s="0">
    <fb>299.75</fb>
    <v>6</v>
  </rv>
  <rv s="0">
    <fb>307.45</fb>
    <v>6</v>
  </rv>
  <rv s="0">
    <fb>317.39999999999998</fb>
    <v>6</v>
  </rv>
  <rv s="0">
    <fb>314.05</fb>
    <v>6</v>
  </rv>
  <rv s="0">
    <fb>310.95</fb>
    <v>6</v>
  </rv>
  <rv s="0">
    <fb>312.55</fb>
    <v>6</v>
  </rv>
  <rv s="0">
    <fb>303.7</fb>
    <v>6</v>
  </rv>
  <rv s="0">
    <fb>313.8</fb>
    <v>6</v>
  </rv>
  <rv s="0">
    <fb>317.35000000000002</fb>
    <v>6</v>
  </rv>
  <rv s="0">
    <fb>301.2</fb>
    <v>6</v>
  </rv>
  <rv s="0">
    <fb>304.45</fb>
    <v>6</v>
  </rv>
  <rv s="0">
    <fb>298.85000000000002</fb>
    <v>6</v>
  </rv>
  <rv s="0">
    <fb>295.55</fb>
    <v>6</v>
  </rv>
  <rv s="0">
    <fb>306.45</fb>
    <v>6</v>
  </rv>
  <rv s="0">
    <fb>307.75</fb>
    <v>6</v>
  </rv>
  <rv s="0">
    <fb>303.35000000000002</fb>
    <v>6</v>
  </rv>
  <rv s="0">
    <fb>301.60000000000002</fb>
    <v>6</v>
  </rv>
  <rv s="0">
    <fb>297.75</fb>
    <v>6</v>
  </rv>
  <rv s="0">
    <fb>304.10000000000002</fb>
    <v>6</v>
  </rv>
  <rv s="0">
    <fb>308.25</fb>
    <v>6</v>
  </rv>
  <rv s="0">
    <fb>341.3</fb>
    <v>6</v>
  </rv>
  <rv s="0">
    <fb>328.8</fb>
    <v>6</v>
  </rv>
  <rv s="0">
    <fb>331.2</fb>
    <v>6</v>
  </rv>
  <rv s="0">
    <fb>337.85</fb>
    <v>6</v>
  </rv>
  <rv s="0">
    <fb>340.1</fb>
    <v>6</v>
  </rv>
  <rv s="0">
    <fb>339.35</fb>
    <v>6</v>
  </rv>
  <rv s="0">
    <fb>327.64999999999998</fb>
    <v>6</v>
  </rv>
  <rv s="0">
    <fb>337.1</fb>
    <v>6</v>
  </rv>
  <rv s="0">
    <fb>320.25</fb>
    <v>6</v>
  </rv>
  <rv s="0">
    <fb>334</fb>
    <v>6</v>
  </rv>
  <rv s="0">
    <fb>340.2</fb>
    <v>6</v>
  </rv>
  <rv s="0">
    <fb>339.15</fb>
    <v>6</v>
  </rv>
  <rv s="0">
    <fb>337.35</fb>
    <v>6</v>
  </rv>
  <rv s="0">
    <fb>329.05</fb>
    <v>6</v>
  </rv>
  <rv s="0">
    <fb>312.7</fb>
    <v>6</v>
  </rv>
  <rv s="0">
    <fb>298.2</fb>
    <v>6</v>
  </rv>
  <rv s="0">
    <fb>313.10000000000002</fb>
    <v>6</v>
  </rv>
  <rv s="0">
    <fb>313.5</fb>
    <v>6</v>
  </rv>
  <rv s="0">
    <fb>315.55</fb>
    <v>6</v>
  </rv>
  <rv s="0">
    <fb>309.10000000000002</fb>
    <v>6</v>
  </rv>
  <rv s="0">
    <fb>307.55</fb>
    <v>6</v>
  </rv>
  <rv s="0">
    <fb>304.7</fb>
    <v>6</v>
  </rv>
  <rv s="0">
    <fb>301.14999999999998</fb>
    <v>6</v>
  </rv>
  <rv s="0">
    <fb>298.14999999999998</fb>
    <v>6</v>
  </rv>
  <rv s="0">
    <fb>301.95</fb>
    <v>6</v>
  </rv>
  <rv s="0">
    <fb>296.5</fb>
    <v>6</v>
  </rv>
  <rv s="0">
    <fb>302.5</fb>
    <v>6</v>
  </rv>
  <rv s="0">
    <fb>294.25</fb>
    <v>6</v>
  </rv>
  <rv s="0">
    <fb>299.5</fb>
    <v>6</v>
  </rv>
  <rv s="0">
    <fb>302.2</fb>
    <v>6</v>
  </rv>
  <rv s="0">
    <fb>324.64999999999998</fb>
    <v>6</v>
  </rv>
  <rv s="0">
    <fb>340.85</fb>
    <v>6</v>
  </rv>
  <rv s="0">
    <fb>338.8</fb>
    <v>6</v>
  </rv>
  <rv s="0">
    <fb>327.9</fb>
    <v>6</v>
  </rv>
  <rv s="0">
    <fb>342.75</fb>
    <v>6</v>
  </rv>
  <rv s="0">
    <fb>359.8</fb>
    <v>6</v>
  </rv>
  <rv s="0">
    <fb>341.85</fb>
    <v>6</v>
  </rv>
  <rv s="0">
    <fb>342.15</fb>
    <v>6</v>
  </rv>
  <rv s="0">
    <fb>337.65</fb>
    <v>6</v>
  </rv>
  <rv s="0">
    <fb>334.95</fb>
    <v>6</v>
  </rv>
  <rv s="0">
    <fb>343.7</fb>
    <v>6</v>
  </rv>
  <rv s="0">
    <fb>346.1</fb>
    <v>6</v>
  </rv>
  <rv s="0">
    <fb>342.3</fb>
    <v>6</v>
  </rv>
  <rv s="0">
    <fb>330.4</fb>
    <v>6</v>
  </rv>
  <rv s="0">
    <fb>304.95</fb>
    <v>6</v>
  </rv>
  <rv s="0">
    <fb>306.89999999999998</fb>
    <v>6</v>
  </rv>
  <rv s="0">
    <fb>301.35000000000002</fb>
    <v>6</v>
  </rv>
  <rv s="0">
    <fb>285.89999999999998</fb>
    <v>6</v>
  </rv>
  <rv s="0">
    <fb>279.25</fb>
    <v>6</v>
  </rv>
  <rv s="0">
    <fb>258.5</fb>
    <v>6</v>
  </rv>
  <rv s="0">
    <fb>251.75</fb>
    <v>6</v>
  </rv>
  <rv s="0">
    <fb>247.15</fb>
    <v>6</v>
  </rv>
  <rv s="0">
    <fb>252.95</fb>
    <v>6</v>
  </rv>
  <rv s="0">
    <fb>273.2</fb>
    <v>6</v>
  </rv>
  <rv s="0">
    <fb>278.60000000000002</fb>
    <v>6</v>
  </rv>
  <rv s="0">
    <fb>267</fb>
    <v>6</v>
  </rv>
  <rv s="0">
    <fb>293.35000000000002</fb>
    <v>6</v>
  </rv>
  <rv s="0">
    <fb>310.39999999999998</fb>
    <v>6</v>
  </rv>
  <rv s="0">
    <fb>294.10000000000002</fb>
    <v>6</v>
  </rv>
  <rv s="0">
    <fb>278.2</fb>
    <v>6</v>
  </rv>
  <rv s="0">
    <fb>283.39999999999998</fb>
    <v>6</v>
  </rv>
  <rv s="0">
    <fb>284.45</fb>
    <v>6</v>
  </rv>
  <rv s="0">
    <fb>276.64999999999998</fb>
    <v>6</v>
  </rv>
  <rv s="0">
    <fb>264.60000000000002</fb>
    <v>6</v>
  </rv>
  <rv s="0">
    <fb>264</fb>
    <v>6</v>
  </rv>
  <rv s="0">
    <fb>260.55</fb>
    <v>6</v>
  </rv>
  <rv s="0">
    <fb>255.7</fb>
    <v>6</v>
  </rv>
  <rv s="0">
    <fb>248.05</fb>
    <v>6</v>
  </rv>
  <rv s="0">
    <fb>247.75</fb>
    <v>6</v>
  </rv>
  <rv s="0">
    <fb>230.75</fb>
    <v>6</v>
  </rv>
  <rv s="0">
    <fb>226.7</fb>
    <v>6</v>
  </rv>
  <rv s="0">
    <fb>212.4</fb>
    <v>6</v>
  </rv>
  <rv s="0">
    <fb>210.15</fb>
    <v>6</v>
  </rv>
  <rv s="0">
    <fb>195.5</fb>
    <v>6</v>
  </rv>
  <rv s="0">
    <fb>211.35</fb>
    <v>6</v>
  </rv>
  <rv s="0">
    <fb>203.65</fb>
    <v>6</v>
  </rv>
  <rv s="0">
    <fb>204.25</fb>
    <v>6</v>
  </rv>
  <rv s="1">
    <v>https://www.bing.com/financeapi/forcetrigger?t=ahiism&amp;q=XNSE%3aJSWSTEEL&amp;form=skydnc</v>
    <v>Learn more on Bing</v>
  </rv>
  <rv s="2">
    <v>en-IN</v>
    <v>ahiism</v>
    <v>268435456</v>
    <v>1</v>
    <v>Powered by Refinitiv</v>
    <v>1</v>
    <v>JSW Steel Limited (XNSE:JSWSTEEL)</v>
    <v>3</v>
    <v>4</v>
    <v>Finance</v>
    <v>5</v>
    <v>790</v>
    <v>520.04999999999995</v>
    <v>1.1608000000000001</v>
    <v>-27.35</v>
    <v>-4.7248999999999999E-2</v>
    <v>INR</v>
    <v>JSW Steel Limited is a holding company. The Company is engaged in the business of production and distribution of iron and steel products. Its product portfolio in flat and long steel products includes hot rolled coils, sheets and plates; cold rolled coils and sheets; galvanized and galvalume products; tinplate’s; non-grain oriented electrical steel; pre-painted galvanized and galvalume products; thermo-mechanically treated (TMT) bars; wire rods; rails; grinding balls, and special steel bars. Its color coated and roofing products are available under JSW Radiance, JSW Colouron+, JSW Everglow and JSW Pragati+ brands. Its alloy-based sheets are available under JSW Vishwas and JSW Vishwas+ brands. Its tinplate product is available under JSW Platina brand. Its TMT bars is available under JSW Neosteel brand. It operates over three iron and steel manufacturing plants across Vijayanagar (Karnataka), Dolvi (Maharashtra) and Salem (Tamil Nadu).</v>
    <v>12398</v>
    <v>National Stock Exchange of India</v>
    <v>XNSE</v>
    <v>XNSE</v>
    <v>Jindal Mansion,, 5 A, G. Deshmukh Marg,, MUMBAI, MAHARASHTRA, 400026 IN</v>
    <v>568.75</v>
    <v>Metals &amp; Mining</v>
    <v>Stock</v>
    <v>44746.474421296298</v>
    <v>10373</v>
    <v>544.20000000000005</v>
    <v>1394864000000</v>
    <v>JSW Steel Limited</v>
    <v>JSW Steel Limited</v>
    <v>562.1</v>
    <v>6.74</v>
    <v>578.85</v>
    <v>551.5</v>
    <v>2409716000</v>
    <v>JSWSTEEL</v>
    <v>JSW Steel Limited (XNSE:JSWSTEEL)</v>
    <v>6026463</v>
    <v>5078190</v>
    <v>1994</v>
  </rv>
  <rv s="3">
    <v>10374</v>
  </rv>
  <rv s="0">
    <fb>673.15</fb>
    <v>6</v>
  </rv>
  <rv s="0">
    <fb>690.4</fb>
    <v>6</v>
  </rv>
  <rv s="0">
    <fb>694.45</fb>
    <v>6</v>
  </rv>
  <rv s="0">
    <fb>701.4</fb>
    <v>6</v>
  </rv>
  <rv s="0">
    <fb>700.4</fb>
    <v>6</v>
  </rv>
  <rv s="0">
    <fb>703.6</fb>
    <v>6</v>
  </rv>
  <rv s="0">
    <fb>698.4</fb>
    <v>6</v>
  </rv>
  <rv s="0">
    <fb>682</fb>
    <v>6</v>
  </rv>
  <rv s="0">
    <fb>716.55</fb>
    <v>6</v>
  </rv>
  <rv s="0">
    <fb>717.55</fb>
    <v>6</v>
  </rv>
  <rv s="0">
    <fb>721.7</fb>
    <v>6</v>
  </rv>
  <rv s="0">
    <fb>748.4</fb>
    <v>6</v>
  </rv>
  <rv s="0">
    <fb>736.95</fb>
    <v>6</v>
  </rv>
  <rv s="0">
    <fb>746.7</fb>
    <v>6</v>
  </rv>
  <rv s="0">
    <fb>740.3</fb>
    <v>6</v>
  </rv>
  <rv s="0">
    <fb>763.25</fb>
    <v>6</v>
  </rv>
  <rv s="0">
    <fb>757.35</fb>
    <v>6</v>
  </rv>
  <rv s="0">
    <fb>747.35</fb>
    <v>6</v>
  </rv>
  <rv s="0">
    <fb>749.1</fb>
    <v>6</v>
  </rv>
  <rv s="0">
    <fb>748.9</fb>
    <v>6</v>
  </rv>
  <rv s="0">
    <fb>749.05</fb>
    <v>6</v>
  </rv>
  <rv s="0">
    <fb>761.65</fb>
    <v>6</v>
  </rv>
  <rv s="0">
    <fb>744.25</fb>
    <v>6</v>
  </rv>
  <rv s="0">
    <fb>737.45</fb>
    <v>6</v>
  </rv>
  <rv s="0">
    <fb>684.6</fb>
    <v>6</v>
  </rv>
  <rv s="0">
    <fb>684.2</fb>
    <v>6</v>
  </rv>
  <rv s="0">
    <fb>691.65</fb>
    <v>6</v>
  </rv>
  <rv s="0">
    <fb>683.85</fb>
    <v>6</v>
  </rv>
  <rv s="0">
    <fb>672</fb>
    <v>6</v>
  </rv>
  <rv s="0">
    <fb>677.5</fb>
    <v>6</v>
  </rv>
  <rv s="0">
    <fb>687.6</fb>
    <v>6</v>
  </rv>
  <rv s="0">
    <fb>676.65</fb>
    <v>6</v>
  </rv>
  <rv s="0">
    <fb>685.05</fb>
    <v>6</v>
  </rv>
  <rv s="0">
    <fb>690.9</fb>
    <v>6</v>
  </rv>
  <rv s="0">
    <fb>686.65</fb>
    <v>6</v>
  </rv>
  <rv s="0">
    <fb>683.8</fb>
    <v>6</v>
  </rv>
  <rv s="0">
    <fb>687.05</fb>
    <v>6</v>
  </rv>
  <rv s="0">
    <fb>688.95</fb>
    <v>6</v>
  </rv>
  <rv s="0">
    <fb>694.4</fb>
    <v>6</v>
  </rv>
  <rv s="0">
    <fb>693.65</fb>
    <v>6</v>
  </rv>
  <rv s="0">
    <fb>696.65</fb>
    <v>6</v>
  </rv>
  <rv s="0">
    <fb>689.45</fb>
    <v>6</v>
  </rv>
  <rv s="0">
    <fb>682.3</fb>
    <v>6</v>
  </rv>
  <rv s="0">
    <fb>668.95</fb>
    <v>6</v>
  </rv>
  <rv s="0">
    <fb>678.55</fb>
    <v>6</v>
  </rv>
  <rv s="0">
    <fb>659.15</fb>
    <v>6</v>
  </rv>
  <rv s="0">
    <fb>648.65</fb>
    <v>6</v>
  </rv>
  <rv s="0">
    <fb>660.85</fb>
    <v>6</v>
  </rv>
  <rv s="0">
    <fb>668.3</fb>
    <v>6</v>
  </rv>
  <rv s="0">
    <fb>674.25</fb>
    <v>6</v>
  </rv>
  <rv s="0">
    <fb>679.35</fb>
    <v>6</v>
  </rv>
  <rv s="0">
    <fb>659.25</fb>
    <v>6</v>
  </rv>
  <rv s="0">
    <fb>666.55</fb>
    <v>6</v>
  </rv>
  <rv s="0">
    <fb>665.85</fb>
    <v>6</v>
  </rv>
  <rv s="0">
    <fb>672.4</fb>
    <v>6</v>
  </rv>
  <rv s="0">
    <fb>673.75</fb>
    <v>6</v>
  </rv>
  <rv s="0">
    <fb>681.45</fb>
    <v>6</v>
  </rv>
  <rv s="0">
    <fb>692.85</fb>
    <v>6</v>
  </rv>
  <rv s="0">
    <fb>715.8</fb>
    <v>6</v>
  </rv>
  <rv s="0">
    <fb>691.55</fb>
    <v>6</v>
  </rv>
  <rv s="0">
    <fb>685.15</fb>
    <v>6</v>
  </rv>
  <rv s="0">
    <fb>674.1</fb>
    <v>6</v>
  </rv>
  <rv s="0">
    <fb>667.8</fb>
    <v>6</v>
  </rv>
  <rv s="0">
    <fb>694.35</fb>
    <v>6</v>
  </rv>
  <rv s="0">
    <fb>684.9</fb>
    <v>6</v>
  </rv>
  <rv s="0">
    <fb>667.45</fb>
    <v>6</v>
  </rv>
  <rv s="0">
    <fb>669.15</fb>
    <v>6</v>
  </rv>
  <rv s="0">
    <fb>672.85</fb>
    <v>6</v>
  </rv>
  <rv s="0">
    <fb>680.25</fb>
    <v>6</v>
  </rv>
  <rv s="0">
    <fb>678.65</fb>
    <v>6</v>
  </rv>
  <rv s="0">
    <fb>685.85</fb>
    <v>6</v>
  </rv>
  <rv s="0">
    <fb>662.4</fb>
    <v>6</v>
  </rv>
  <rv s="0">
    <fb>667.4</fb>
    <v>6</v>
  </rv>
  <rv s="0">
    <fb>671.35</fb>
    <v>6</v>
  </rv>
  <rv s="0">
    <fb>664.9</fb>
    <v>6</v>
  </rv>
  <rv s="0">
    <fb>662.35</fb>
    <v>6</v>
  </rv>
  <rv s="0">
    <fb>650.54999999999995</fb>
    <v>6</v>
  </rv>
  <rv s="0">
    <fb>657</fb>
    <v>6</v>
  </rv>
  <rv s="0">
    <fb>683.3</fb>
    <v>6</v>
  </rv>
  <rv s="0">
    <fb>683.25</fb>
    <v>6</v>
  </rv>
  <rv s="0">
    <fb>680.9</fb>
    <v>6</v>
  </rv>
  <rv s="0">
    <fb>628.65</fb>
    <v>6</v>
  </rv>
  <rv s="0">
    <fb>608.4</fb>
    <v>6</v>
  </rv>
  <rv s="0">
    <fb>646.75</fb>
    <v>6</v>
  </rv>
  <rv s="0">
    <fb>644.54999999999995</fb>
    <v>6</v>
  </rv>
  <rv s="0">
    <fb>642.85</fb>
    <v>6</v>
  </rv>
  <rv s="0">
    <fb>679.55</fb>
    <v>6</v>
  </rv>
  <rv s="0">
    <fb>670.3</fb>
    <v>6</v>
  </rv>
  <rv s="0">
    <fb>658.5</fb>
    <v>6</v>
  </rv>
  <rv s="0">
    <fb>662.15</fb>
    <v>6</v>
  </rv>
  <rv s="0">
    <fb>660.25</fb>
    <v>6</v>
  </rv>
  <rv s="0">
    <fb>642.6</fb>
    <v>6</v>
  </rv>
  <rv s="0">
    <fb>658.3</fb>
    <v>6</v>
  </rv>
  <rv s="0">
    <fb>661</fb>
    <v>6</v>
  </rv>
  <rv s="0">
    <fb>653.04999999999995</fb>
    <v>6</v>
  </rv>
  <rv s="0">
    <fb>657.35</fb>
    <v>6</v>
  </rv>
  <rv s="0">
    <fb>655.9</fb>
    <v>6</v>
  </rv>
  <rv s="0">
    <fb>655.95</fb>
    <v>6</v>
  </rv>
  <rv s="0">
    <fb>667.05</fb>
    <v>6</v>
  </rv>
  <rv s="0">
    <fb>670.4</fb>
    <v>6</v>
  </rv>
  <rv s="0">
    <fb>694.5</fb>
    <v>6</v>
  </rv>
  <rv s="0">
    <fb>673.95</fb>
    <v>6</v>
  </rv>
  <rv s="0">
    <fb>672.1</fb>
    <v>6</v>
  </rv>
  <rv s="0">
    <fb>645.70000000000005</fb>
    <v>6</v>
  </rv>
  <rv s="0">
    <fb>657.05</fb>
    <v>6</v>
  </rv>
  <rv s="0">
    <fb>687.85</fb>
    <v>6</v>
  </rv>
  <rv s="0">
    <fb>682.7</fb>
    <v>6</v>
  </rv>
  <rv s="0">
    <fb>699.4</fb>
    <v>6</v>
  </rv>
  <rv s="0">
    <fb>680.2</fb>
    <v>6</v>
  </rv>
  <rv s="0">
    <fb>682.5</fb>
    <v>6</v>
  </rv>
  <rv s="0">
    <fb>621.79999999999995</fb>
    <v>6</v>
  </rv>
  <rv s="0">
    <fb>626.1</fb>
    <v>6</v>
  </rv>
  <rv s="0">
    <fb>628.04999999999995</fb>
    <v>6</v>
  </rv>
  <rv s="0">
    <fb>628.95000000000005</fb>
    <v>6</v>
  </rv>
  <rv s="0">
    <fb>654.29999999999995</fb>
    <v>6</v>
  </rv>
  <rv s="0">
    <fb>659.85</fb>
    <v>6</v>
  </rv>
  <rv s="0">
    <fb>653.15</fb>
    <v>6</v>
  </rv>
  <rv s="0">
    <fb>660.1</fb>
    <v>6</v>
  </rv>
  <rv s="0">
    <fb>663.05</fb>
    <v>6</v>
  </rv>
  <rv s="0">
    <fb>672.55</fb>
    <v>6</v>
  </rv>
  <rv s="0">
    <fb>671.4</fb>
    <v>6</v>
  </rv>
  <rv s="0">
    <fb>626.54999999999995</fb>
    <v>6</v>
  </rv>
  <rv s="0">
    <fb>638.20000000000005</fb>
    <v>6</v>
  </rv>
  <rv s="0">
    <fb>632.85</fb>
    <v>6</v>
  </rv>
  <rv s="0">
    <fb>623.1</fb>
    <v>6</v>
  </rv>
  <rv s="0">
    <fb>622</fb>
    <v>6</v>
  </rv>
  <rv s="0">
    <fb>614.70000000000005</fb>
    <v>6</v>
  </rv>
  <rv s="0">
    <fb>569.35</fb>
    <v>6</v>
  </rv>
  <rv s="0">
    <fb>598.6</fb>
    <v>6</v>
  </rv>
  <rv s="0">
    <fb>627.45000000000005</fb>
    <v>6</v>
  </rv>
  <rv s="0">
    <fb>644.6</fb>
    <v>6</v>
  </rv>
  <rv s="0">
    <fb>631.95000000000005</fb>
    <v>6</v>
  </rv>
  <rv s="0">
    <fb>629.85</fb>
    <v>6</v>
  </rv>
  <rv s="0">
    <fb>650.75</fb>
    <v>6</v>
  </rv>
  <rv s="0">
    <fb>669.75</fb>
    <v>6</v>
  </rv>
  <rv s="0">
    <fb>664.85</fb>
    <v>6</v>
  </rv>
  <rv s="0">
    <fb>641.15</fb>
    <v>6</v>
  </rv>
  <rv s="0">
    <fb>685.1</fb>
    <v>6</v>
  </rv>
  <rv s="0">
    <fb>681.3</fb>
    <v>6</v>
  </rv>
  <rv s="0">
    <fb>696.5</fb>
    <v>6</v>
  </rv>
  <rv s="0">
    <fb>704.4</fb>
    <v>6</v>
  </rv>
  <rv s="0">
    <fb>715.1</fb>
    <v>6</v>
  </rv>
  <rv s="0">
    <fb>730.1</fb>
    <v>6</v>
  </rv>
  <rv s="0">
    <fb>753.9</fb>
    <v>6</v>
  </rv>
  <rv s="0">
    <fb>732.65</fb>
    <v>6</v>
  </rv>
  <rv s="0">
    <fb>732.7</fb>
    <v>6</v>
  </rv>
  <rv s="0">
    <fb>733.45</fb>
    <v>6</v>
  </rv>
  <rv s="0">
    <fb>728.05</fb>
    <v>6</v>
  </rv>
  <rv s="0">
    <fb>756.6</fb>
    <v>6</v>
  </rv>
  <rv s="0">
    <fb>767.4</fb>
    <v>6</v>
  </rv>
  <rv s="0">
    <fb>755.9</fb>
    <v>6</v>
  </rv>
  <rv s="0">
    <fb>766.35</fb>
    <v>6</v>
  </rv>
  <rv s="0">
    <fb>767.85</fb>
    <v>6</v>
  </rv>
  <rv s="0">
    <fb>746.4</fb>
    <v>6</v>
  </rv>
  <rv s="0">
    <fb>738.85</fb>
    <v>6</v>
  </rv>
  <rv s="0">
    <fb>734.2</fb>
    <v>6</v>
  </rv>
  <rv s="0">
    <fb>715.7</fb>
    <v>6</v>
  </rv>
  <rv s="0">
    <fb>721.2</fb>
    <v>6</v>
  </rv>
  <rv s="0">
    <fb>729.1</fb>
    <v>6</v>
  </rv>
  <rv s="0">
    <fb>727.15</fb>
    <v>6</v>
  </rv>
  <rv s="0">
    <fb>711.55</fb>
    <v>6</v>
  </rv>
  <rv s="0">
    <fb>645.29999999999995</fb>
    <v>6</v>
  </rv>
  <rv s="0">
    <fb>648.95000000000005</fb>
    <v>6</v>
  </rv>
  <rv s="0">
    <fb>624.79999999999995</fb>
    <v>6</v>
  </rv>
  <rv s="0">
    <fb>600.45000000000005</fb>
    <v>6</v>
  </rv>
  <rv s="0">
    <fb>602.29999999999995</fb>
    <v>6</v>
  </rv>
  <rv s="0">
    <fb>641.85</fb>
    <v>6</v>
  </rv>
  <rv s="0">
    <fb>631.04999999999995</fb>
    <v>6</v>
  </rv>
  <rv s="0">
    <fb>631.1</fb>
    <v>6</v>
  </rv>
  <rv s="0">
    <fb>539.70000000000005</fb>
    <v>6</v>
  </rv>
  <rv s="0">
    <fb>528.45000000000005</fb>
    <v>6</v>
  </rv>
  <rv s="0">
    <fb>551.70000000000005</fb>
    <v>6</v>
  </rv>
  <rv s="0">
    <fb>548.4</fb>
    <v>6</v>
  </rv>
  <rv s="0">
    <fb>538.85</fb>
    <v>6</v>
  </rv>
  <rv s="0">
    <fb>551.25</fb>
    <v>6</v>
  </rv>
  <rv s="0">
    <fb>569.5</fb>
    <v>6</v>
  </rv>
  <rv s="0">
    <fb>573.4</fb>
    <v>6</v>
  </rv>
  <rv s="0">
    <fb>579</fb>
    <v>6</v>
  </rv>
  <rv s="0">
    <fb>572.1</fb>
    <v>6</v>
  </rv>
  <rv s="0">
    <fb>576.15</fb>
    <v>6</v>
  </rv>
  <rv s="0">
    <fb>572.20000000000005</fb>
    <v>6</v>
  </rv>
  <rv s="0">
    <fb>572.5</fb>
    <v>6</v>
  </rv>
  <rv s="0">
    <fb>564</fb>
    <v>6</v>
  </rv>
  <rv s="0">
    <fb>561.9</fb>
    <v>6</v>
  </rv>
  <rv s="0">
    <fb>563</fb>
    <v>6</v>
  </rv>
  <rv s="0">
    <fb>545.85</fb>
    <v>6</v>
  </rv>
  <rv s="0">
    <fb>554.6</fb>
    <v>6</v>
  </rv>
  <rv s="0">
    <fb>550.35</fb>
    <v>6</v>
  </rv>
  <rv s="0">
    <fb>558.95000000000005</fb>
    <v>6</v>
  </rv>
  <rv s="0">
    <fb>567.79999999999995</fb>
    <v>6</v>
  </rv>
  <rv s="0">
    <fb>571.65</fb>
    <v>6</v>
  </rv>
  <rv s="0">
    <fb>578.4</fb>
    <v>6</v>
  </rv>
  <rv s="0">
    <fb>576.04999999999995</fb>
    <v>6</v>
  </rv>
  <rv s="0">
    <fb>564.5</fb>
    <v>6</v>
  </rv>
  <rv s="1">
    <v>https://www.bing.com/financeapi/forcetrigger?t=ahiiyc&amp;q=XNSE%3aJUBLFOOD&amp;form=skydnc</v>
    <v>Learn more on Bing</v>
  </rv>
  <rv s="2">
    <v>en-IN</v>
    <v>ahiiyc</v>
    <v>268435456</v>
    <v>1</v>
    <v>Powered by Refinitiv</v>
    <v>1</v>
    <v>Jubilant FoodWorks Limited (XNSE:JUBLFOOD)</v>
    <v>3</v>
    <v>4</v>
    <v>Finance</v>
    <v>5</v>
    <v>918</v>
    <v>451.2</v>
    <v>0.93740000000000001</v>
    <v>6.85</v>
    <v>1.2650999999999999E-2</v>
    <v>INR</v>
    <v>Jubilant FoodWorks Limited is an India-based food service company. The Company operates through its food and beverages segment. The Company is engaged in retail sales of food through international and home-grown brands addressing different food market segments. Its international brands include Domino’s Pizza, Dunkin’ Donuts and Popeyes. The Company has rights to open and operate Domino’s Pizza Restaurants in India, Sri Lanka, Bangladesh and Nepal. The Company directly operates Domino’s Pizza in India and through its subsidiaries in Sri Lanka and Bangladesh. Its home grown brands include Hong’s Kitchen, ChefBoss and Ekdum. Its Hong’s Kitchen is engaged in Chinese cuisine segment. Ekdum offers a range of biryanis curated from various parts of India using authentic ingredients along with a range of kebabs, curries, breads, desserts and beverages. The Company operates approximately 1,500 outlets for Domino's Pizza, Dunkin' Donuts and Hong's Kitchen.</v>
    <v>36001</v>
    <v>National Stock Exchange of India</v>
    <v>XNSE</v>
    <v>XNSE</v>
    <v>5th Floor, Tower D, Logix Techno Park, Plot No 5, NOIDA, UTTAR PRADESH, 201304 IN</v>
    <v>554.45000000000005</v>
    <v>Hotels &amp; Entertainment Services</v>
    <v>Stock</v>
    <v>44746.474421296298</v>
    <v>10570</v>
    <v>525.25</v>
    <v>356596000000</v>
    <v>Jubilant FoodWorks Limited</v>
    <v>Jubilant FoodWorks Limited</v>
    <v>537.70000000000005</v>
    <v>84.95</v>
    <v>541.45000000000005</v>
    <v>548.29999999999995</v>
    <v>658594500</v>
    <v>JUBLFOOD</v>
    <v>Jubilant FoodWorks Limited (XNSE:JUBLFOOD)</v>
    <v>3722672</v>
    <v>3670300</v>
    <v>1995</v>
  </rv>
  <rv s="3">
    <v>10571</v>
  </rv>
  <rv s="0">
    <fb>628.62</fb>
    <v>6</v>
  </rv>
  <rv s="0">
    <fb>630.27</fb>
    <v>6</v>
  </rv>
  <rv s="0">
    <fb>625.29</fb>
    <v>6</v>
  </rv>
  <rv s="0">
    <fb>621.75</fb>
    <v>6</v>
  </rv>
  <rv s="0">
    <fb>619.41999999999996</fb>
    <v>6</v>
  </rv>
  <rv s="0">
    <fb>631.05999999999995</fb>
    <v>6</v>
  </rv>
  <rv s="0">
    <fb>629.04</fb>
    <v>6</v>
  </rv>
  <rv s="0">
    <fb>616.53</fb>
    <v>6</v>
  </rv>
  <rv s="0">
    <fb>612.9</fb>
    <v>6</v>
  </rv>
  <rv s="0">
    <fb>685.99</fb>
    <v>6</v>
  </rv>
  <rv s="0">
    <fb>713.87</fb>
    <v>6</v>
  </rv>
  <rv s="0">
    <fb>733.91</fb>
    <v>6</v>
  </rv>
  <rv s="0">
    <fb>732.06</fb>
    <v>6</v>
  </rv>
  <rv s="0">
    <fb>744.64</fb>
    <v>6</v>
  </rv>
  <rv s="0">
    <fb>755.03</fb>
    <v>6</v>
  </rv>
  <rv s="0">
    <fb>746.79</fb>
    <v>6</v>
  </rv>
  <rv s="0">
    <fb>756.86</fb>
    <v>6</v>
  </rv>
  <rv s="0">
    <fb>746.45</fb>
    <v>6</v>
  </rv>
  <rv s="0">
    <fb>738.42</fb>
    <v>6</v>
  </rv>
  <rv s="0">
    <fb>743.17</fb>
    <v>6</v>
  </rv>
  <rv s="0">
    <fb>740.89</fb>
    <v>6</v>
  </rv>
  <rv s="0">
    <fb>750.36</fb>
    <v>6</v>
  </rv>
  <rv s="0">
    <fb>734.47</fb>
    <v>6</v>
  </rv>
  <rv s="0">
    <fb>748.21</fb>
    <v>6</v>
  </rv>
  <rv s="0">
    <fb>756.3</fb>
    <v>6</v>
  </rv>
  <rv s="0">
    <fb>750.31</fb>
    <v>6</v>
  </rv>
  <rv s="0">
    <fb>777.96</fb>
    <v>6</v>
  </rv>
  <rv s="0">
    <fb>808.08</fb>
    <v>6</v>
  </rv>
  <rv s="0">
    <fb>793.64</fb>
    <v>6</v>
  </rv>
  <rv s="0">
    <fb>758.28</fb>
    <v>6</v>
  </rv>
  <rv s="0">
    <fb>740</fb>
    <v>6</v>
  </rv>
  <rv s="0">
    <fb>765.53</fb>
    <v>6</v>
  </rv>
  <rv s="0">
    <fb>765.87</fb>
    <v>6</v>
  </rv>
  <rv s="0">
    <fb>762.47</fb>
    <v>6</v>
  </rv>
  <rv s="0">
    <fb>781.49</fb>
    <v>6</v>
  </rv>
  <rv s="0">
    <fb>800.53</fb>
    <v>6</v>
  </rv>
  <rv s="0">
    <fb>823.17</fb>
    <v>6</v>
  </rv>
  <rv s="0">
    <fb>822.62</fb>
    <v>6</v>
  </rv>
  <rv s="0">
    <fb>830.62</fb>
    <v>6</v>
  </rv>
  <rv s="0">
    <fb>815.22</fb>
    <v>6</v>
  </rv>
  <rv s="0">
    <fb>810.16</fb>
    <v>6</v>
  </rv>
  <rv s="0">
    <fb>819.54</fb>
    <v>6</v>
  </rv>
  <rv s="0">
    <fb>827.04</fb>
    <v>6</v>
  </rv>
  <rv s="0">
    <fb>823.2</fb>
    <v>6</v>
  </rv>
  <rv s="0">
    <fb>819.27</fb>
    <v>6</v>
  </rv>
  <rv s="0">
    <fb>820.56</fb>
    <v>6</v>
  </rv>
  <rv s="0">
    <fb>816.67</fb>
    <v>6</v>
  </rv>
  <rv s="0">
    <fb>827.07</fb>
    <v>6</v>
  </rv>
  <rv s="0">
    <fb>821.84</fb>
    <v>6</v>
  </rv>
  <rv s="0">
    <fb>836.23</fb>
    <v>6</v>
  </rv>
  <rv s="0">
    <fb>823.39</fb>
    <v>6</v>
  </rv>
  <rv s="0">
    <fb>815.25</fb>
    <v>6</v>
  </rv>
  <rv s="0">
    <fb>800.32</fb>
    <v>6</v>
  </rv>
  <rv s="0">
    <fb>814.1</fb>
    <v>6</v>
  </rv>
  <rv s="0">
    <fb>808.18</fb>
    <v>6</v>
  </rv>
  <rv s="0">
    <fb>809.18</fb>
    <v>6</v>
  </rv>
  <rv s="0">
    <fb>829.13</fb>
    <v>6</v>
  </rv>
  <rv s="0">
    <fb>813.72</fb>
    <v>6</v>
  </rv>
  <rv s="0">
    <fb>786.79</fb>
    <v>6</v>
  </rv>
  <rv s="0">
    <fb>794.94</fb>
    <v>6</v>
  </rv>
  <rv s="0">
    <fb>801.36</fb>
    <v>6</v>
  </rv>
  <rv s="0">
    <fb>812.83</fb>
    <v>6</v>
  </rv>
  <rv s="0">
    <fb>855.19</fb>
    <v>6</v>
  </rv>
  <rv s="0">
    <fb>905.14</fb>
    <v>6</v>
  </rv>
  <rv s="0">
    <fb>881.92</fb>
    <v>6</v>
  </rv>
  <rv s="0">
    <fb>873.84</fb>
    <v>6</v>
  </rv>
  <rv s="0">
    <fb>866.23</fb>
    <v>6</v>
  </rv>
  <rv s="0">
    <fb>793.04</fb>
    <v>6</v>
  </rv>
  <rv s="0">
    <fb>773.75</fb>
    <v>6</v>
  </rv>
  <rv s="0">
    <fb>740.25</fb>
    <v>6</v>
  </rv>
  <rv s="0">
    <fb>734.21</fb>
    <v>6</v>
  </rv>
  <rv s="0">
    <fb>743.12</fb>
    <v>6</v>
  </rv>
  <rv s="0">
    <fb>756.42</fb>
    <v>6</v>
  </rv>
  <rv s="0">
    <fb>737.86</fb>
    <v>6</v>
  </rv>
  <rv s="0">
    <fb>749.37</fb>
    <v>6</v>
  </rv>
  <rv s="0">
    <fb>751</fb>
    <v>6</v>
  </rv>
  <rv s="0">
    <fb>745.06</fb>
    <v>6</v>
  </rv>
  <rv s="0">
    <fb>755.13</fb>
    <v>6</v>
  </rv>
  <rv s="0">
    <fb>774.69</fb>
    <v>6</v>
  </rv>
  <rv s="0">
    <fb>780.82</fb>
    <v>6</v>
  </rv>
  <rv s="0">
    <fb>775.19</fb>
    <v>6</v>
  </rv>
  <rv s="0">
    <fb>780.01</fb>
    <v>6</v>
  </rv>
  <rv s="0">
    <fb>800.75</fb>
    <v>6</v>
  </rv>
  <rv s="0">
    <fb>799.97</fb>
    <v>6</v>
  </rv>
  <rv s="0">
    <fb>802.4</fb>
    <v>6</v>
  </rv>
  <rv s="0">
    <fb>784.45</fb>
    <v>6</v>
  </rv>
  <rv s="0">
    <fb>763.16</fb>
    <v>6</v>
  </rv>
  <rv s="0">
    <fb>748.44</fb>
    <v>6</v>
  </rv>
  <rv s="0">
    <fb>760.64</fb>
    <v>6</v>
  </rv>
  <rv s="0">
    <fb>751.61</fb>
    <v>6</v>
  </rv>
  <rv s="0">
    <fb>731.7</fb>
    <v>6</v>
  </rv>
  <rv s="0">
    <fb>730.2</fb>
    <v>6</v>
  </rv>
  <rv s="0">
    <fb>740.13</fb>
    <v>6</v>
  </rv>
  <rv s="0">
    <fb>752.58</fb>
    <v>6</v>
  </rv>
  <rv s="0">
    <fb>760.11</fb>
    <v>6</v>
  </rv>
  <rv s="0">
    <fb>741.31</fb>
    <v>6</v>
  </rv>
  <rv s="0">
    <fb>758.47</fb>
    <v>6</v>
  </rv>
  <rv s="0">
    <fb>766.58</fb>
    <v>6</v>
  </rv>
  <rv s="0">
    <fb>765.16</fb>
    <v>6</v>
  </rv>
  <rv s="0">
    <fb>757.61</fb>
    <v>6</v>
  </rv>
  <rv s="0">
    <fb>747.71</fb>
    <v>6</v>
  </rv>
  <rv s="0">
    <fb>750.58</fb>
    <v>6</v>
  </rv>
  <rv s="0">
    <fb>735.54</fb>
    <v>6</v>
  </rv>
  <rv s="0">
    <fb>734.64</fb>
    <v>6</v>
  </rv>
  <rv s="0">
    <fb>710.67</fb>
    <v>6</v>
  </rv>
  <rv s="0">
    <fb>678.66</fb>
    <v>6</v>
  </rv>
  <rv s="0">
    <fb>682.44</fb>
    <v>6</v>
  </rv>
  <rv s="0">
    <fb>685.89</fb>
    <v>6</v>
  </rv>
  <rv s="0">
    <fb>706.89</fb>
    <v>6</v>
  </rv>
  <rv s="0">
    <fb>686.85</fb>
    <v>6</v>
  </rv>
  <rv s="0">
    <fb>704.12</fb>
    <v>6</v>
  </rv>
  <rv s="0">
    <fb>701.49</fb>
    <v>6</v>
  </rv>
  <rv s="0">
    <fb>709.8</fb>
    <v>6</v>
  </rv>
  <rv s="0">
    <fb>704.27</fb>
    <v>6</v>
  </rv>
  <rv s="0">
    <fb>718.22</fb>
    <v>6</v>
  </rv>
  <rv s="0">
    <fb>730.87</fb>
    <v>6</v>
  </rv>
  <rv s="0">
    <fb>720.93</fb>
    <v>6</v>
  </rv>
  <rv s="0">
    <fb>727.58</fb>
    <v>6</v>
  </rv>
  <rv s="0">
    <fb>715.98</fb>
    <v>6</v>
  </rv>
  <rv s="0">
    <fb>752.69</fb>
    <v>6</v>
  </rv>
  <rv s="0">
    <fb>756.45</fb>
    <v>6</v>
  </rv>
  <rv s="0">
    <fb>761.32</fb>
    <v>6</v>
  </rv>
  <rv s="0">
    <fb>783.44</fb>
    <v>6</v>
  </rv>
  <rv s="0">
    <fb>783.71</fb>
    <v>6</v>
  </rv>
  <rv s="0">
    <fb>778.79</fb>
    <v>6</v>
  </rv>
  <rv s="0">
    <fb>757.44</fb>
    <v>6</v>
  </rv>
  <rv s="0">
    <fb>748.3</fb>
    <v>6</v>
  </rv>
  <rv s="0">
    <fb>739.11</fb>
    <v>6</v>
  </rv>
  <rv s="0">
    <fb>740.34</fb>
    <v>6</v>
  </rv>
  <rv s="0">
    <fb>700.13</fb>
    <v>6</v>
  </rv>
  <rv s="0">
    <fb>690.25</fb>
    <v>6</v>
  </rv>
  <rv s="0">
    <fb>648.61</fb>
    <v>6</v>
  </rv>
  <rv s="0">
    <fb>660.92</fb>
    <v>6</v>
  </rv>
  <rv s="0">
    <fb>676.85</fb>
    <v>6</v>
  </rv>
  <rv s="0">
    <fb>688.08</fb>
    <v>6</v>
  </rv>
  <rv s="0">
    <fb>660.32</fb>
    <v>6</v>
  </rv>
  <rv s="0">
    <fb>637.5</fb>
    <v>6</v>
  </rv>
  <rv s="0">
    <fb>641.58000000000004</fb>
    <v>6</v>
  </rv>
  <rv s="0">
    <fb>634.78</fb>
    <v>6</v>
  </rv>
  <rv s="0">
    <fb>648.04</fb>
    <v>6</v>
  </rv>
  <rv s="0">
    <fb>644.35</fb>
    <v>6</v>
  </rv>
  <rv s="0">
    <fb>636.04999999999995</fb>
    <v>6</v>
  </rv>
  <rv s="0">
    <fb>616</fb>
    <v>6</v>
  </rv>
  <rv s="0">
    <fb>589.54</fb>
    <v>6</v>
  </rv>
  <rv s="0">
    <fb>628.9</fb>
    <v>6</v>
  </rv>
  <rv s="0">
    <fb>612.03</fb>
    <v>6</v>
  </rv>
  <rv s="0">
    <fb>606.16999999999996</fb>
    <v>6</v>
  </rv>
  <rv s="0">
    <fb>596.07000000000005</fb>
    <v>6</v>
  </rv>
  <rv s="0">
    <fb>596.26</fb>
    <v>6</v>
  </rv>
  <rv s="0">
    <fb>598.85</fb>
    <v>6</v>
  </rv>
  <rv s="0">
    <fb>605.84</fb>
    <v>6</v>
  </rv>
  <rv s="0">
    <fb>576.91999999999996</fb>
    <v>6</v>
  </rv>
  <rv s="0">
    <fb>588.14</fb>
    <v>6</v>
  </rv>
  <rv s="0">
    <fb>582.1</fb>
    <v>6</v>
  </rv>
  <rv s="0">
    <fb>571.45000000000005</fb>
    <v>6</v>
  </rv>
  <rv s="0">
    <fb>559.89</fb>
    <v>6</v>
  </rv>
  <rv s="0">
    <fb>525.6</fb>
    <v>6</v>
  </rv>
  <rv s="0">
    <fb>510.69</fb>
    <v>6</v>
  </rv>
  <rv s="0">
    <fb>515.47</fb>
    <v>6</v>
  </rv>
  <rv s="0">
    <fb>538.95000000000005</fb>
    <v>6</v>
  </rv>
  <rv s="0">
    <fb>551.04999999999995</fb>
    <v>6</v>
  </rv>
  <rv s="0">
    <fb>572.91999999999996</fb>
    <v>6</v>
  </rv>
  <rv s="0">
    <fb>502.8</fb>
    <v>6</v>
  </rv>
  <rv s="0">
    <fb>504.81</fb>
    <v>6</v>
  </rv>
  <rv s="0">
    <fb>512.69000000000005</fb>
    <v>6</v>
  </rv>
  <rv s="0">
    <fb>512.16999999999996</fb>
    <v>6</v>
  </rv>
  <rv s="0">
    <fb>510.53</fb>
    <v>6</v>
  </rv>
  <rv s="0">
    <fb>524.27</fb>
    <v>6</v>
  </rv>
  <rv s="0">
    <fb>530.26</fb>
    <v>6</v>
  </rv>
  <rv s="0">
    <fb>523.79</fb>
    <v>6</v>
  </rv>
  <rv s="0">
    <fb>523.41999999999996</fb>
    <v>6</v>
  </rv>
  <rv s="0">
    <fb>528.89</fb>
    <v>6</v>
  </rv>
  <rv s="0">
    <fb>525.92999999999995</fb>
    <v>6</v>
  </rv>
  <rv s="0">
    <fb>523.09</fb>
    <v>6</v>
  </rv>
  <rv s="0">
    <fb>545.09</fb>
    <v>6</v>
  </rv>
  <rv s="0">
    <fb>559.29999999999995</fb>
    <v>6</v>
  </rv>
  <rv s="0">
    <fb>564.64</fb>
    <v>6</v>
  </rv>
  <rv s="0">
    <fb>553.73</fb>
    <v>6</v>
  </rv>
  <rv s="0">
    <fb>550.55999999999995</fb>
    <v>6</v>
  </rv>
  <rv s="0">
    <fb>558.37</fb>
    <v>6</v>
  </rv>
  <rv s="0">
    <fb>557.71</fb>
    <v>6</v>
  </rv>
  <rv s="0">
    <fb>555.19000000000005</fb>
    <v>6</v>
  </rv>
  <rv s="0">
    <fb>556.16</fb>
    <v>6</v>
  </rv>
  <rv s="0">
    <fb>568.94000000000005</fb>
    <v>6</v>
  </rv>
  <rv s="0">
    <fb>546.20000000000005</fb>
    <v>6</v>
  </rv>
  <rv s="0">
    <fb>594.75</fb>
    <v>6</v>
  </rv>
  <rv s="0">
    <fb>574.35</fb>
    <v>6</v>
  </rv>
  <rv s="0">
    <fb>546.25</fb>
    <v>6</v>
  </rv>
  <rv s="0">
    <fb>532.15</fb>
    <v>6</v>
  </rv>
  <rv s="0">
    <fb>546</fb>
    <v>6</v>
  </rv>
  <rv s="0">
    <fb>547.25</fb>
    <v>6</v>
  </rv>
  <rv s="0">
    <fb>520.85</fb>
    <v>6</v>
  </rv>
  <rv s="0">
    <fb>513.1</fb>
    <v>6</v>
  </rv>
  <rv s="0">
    <fb>496.55</fb>
    <v>6</v>
  </rv>
  <rv s="0">
    <fb>489.55</fb>
    <v>6</v>
  </rv>
  <rv s="0">
    <fb>479.85</fb>
    <v>6</v>
  </rv>
  <rv s="0">
    <fb>468.55</fb>
    <v>6</v>
  </rv>
  <rv s="0">
    <fb>475.3</fb>
    <v>6</v>
  </rv>
  <rv s="0">
    <fb>485.9</fb>
    <v>6</v>
  </rv>
  <rv s="0">
    <fb>495.5</fb>
    <v>6</v>
  </rv>
  <rv s="0">
    <fb>489.95</fb>
    <v>6</v>
  </rv>
  <rv s="0">
    <fb>481.7</fb>
    <v>6</v>
  </rv>
  <rv s="0">
    <fb>487.55</fb>
    <v>6</v>
  </rv>
  <rv s="0">
    <fb>485.4</fb>
    <v>6</v>
  </rv>
  <rv s="0">
    <fb>478.15</fb>
    <v>6</v>
  </rv>
  <rv s="0">
    <fb>486.85</fb>
    <v>6</v>
  </rv>
  <rv s="0">
    <fb>516.75</fb>
    <v>6</v>
  </rv>
  <rv s="0">
    <fb>566.85</fb>
    <v>6</v>
  </rv>
  <rv s="0">
    <fb>556</fb>
    <v>6</v>
  </rv>
  <rv s="0">
    <fb>552.35</fb>
    <v>6</v>
  </rv>
  <rv s="0">
    <fb>543.4</fb>
    <v>6</v>
  </rv>
  <rv s="0">
    <fb>531.04999999999995</fb>
    <v>6</v>
  </rv>
  <rv s="0">
    <fb>522.54999999999995</fb>
    <v>6</v>
  </rv>
  <rv s="0">
    <fb>516.35</fb>
    <v>6</v>
  </rv>
  <rv s="0">
    <fb>524.85</fb>
    <v>6</v>
  </rv>
  <rv s="0">
    <fb>524.70000000000005</fb>
    <v>6</v>
  </rv>
  <rv s="0">
    <fb>517.9</fb>
    <v>6</v>
  </rv>
  <rv s="0">
    <fb>517.1</fb>
    <v>6</v>
  </rv>
  <rv s="0">
    <fb>524.15</fb>
    <v>6</v>
  </rv>
  <rv s="0">
    <fb>511.4</fb>
    <v>6</v>
  </rv>
  <rv s="0">
    <fb>490.55</fb>
    <v>6</v>
  </rv>
  <rv s="0">
    <fb>496.9</fb>
    <v>6</v>
  </rv>
  <rv s="0">
    <fb>517.85</fb>
    <v>6</v>
  </rv>
  <rv s="0">
    <fb>507.45</fb>
    <v>6</v>
  </rv>
  <rv s="0">
    <fb>527.75</fb>
    <v>6</v>
  </rv>
  <rv s="0">
    <fb>533.6</fb>
    <v>6</v>
  </rv>
  <rv s="0">
    <fb>542.65</fb>
    <v>6</v>
  </rv>
  <rv s="0">
    <fb>535.54999999999995</fb>
    <v>6</v>
  </rv>
  <rv s="0">
    <fb>513.4</fb>
    <v>6</v>
  </rv>
  <rv s="0">
    <fb>512.25</fb>
    <v>6</v>
  </rv>
  <rv s="1">
    <v>https://www.bing.com/financeapi/forcetrigger?t=ahinm7&amp;q=XNSE%3aKOTAKBKETF&amp;form=skydnc</v>
    <v>Learn more on Bing</v>
  </rv>
  <rv s="6">
    <v>en-IN</v>
    <v>ahinm7</v>
    <v>268435456</v>
    <v>1</v>
    <v>Powered by Refinitiv</v>
    <v>12</v>
    <v>Kotak Banking ETF (XNSE:KOTAKBKETF)</v>
    <v>13</v>
    <v>14</v>
    <v>Finance</v>
    <v>5</v>
    <v>429.7</v>
    <v>298.89999999999998</v>
    <v>4.1399999999999997</v>
    <v>1.2209000000000001E-2</v>
    <v>INR</v>
    <v>National Stock Exchange of India</v>
    <v>XNSE</v>
    <v>1.8E-3</v>
    <v>359.4</v>
    <v>ETF</v>
    <v>44746.474421296298</v>
    <v>10803</v>
    <v>339.99</v>
    <v>67631024000</v>
    <v>Kotak Banking ETF</v>
    <v>359.4</v>
    <v>339.09</v>
    <v>343.23</v>
    <v>KOTAKBKETF</v>
    <v>Kotak Banking ETF (XNSE:KOTAKBKETF)</v>
    <v>57764</v>
  </rv>
  <rv s="3">
    <v>10804</v>
  </rv>
  <rv s="0">
    <fb>355.21</fb>
    <v>6</v>
  </rv>
  <rv s="0">
    <fb>358.3</fb>
    <v>6</v>
  </rv>
  <rv s="0">
    <fb>360.14</fb>
    <v>6</v>
  </rv>
  <rv s="0">
    <fb>356.52</fb>
    <v>6</v>
  </rv>
  <rv s="0">
    <fb>354.62</fb>
    <v>6</v>
  </rv>
  <rv s="0">
    <fb>355.3</fb>
    <v>6</v>
  </rv>
  <rv s="0">
    <fb>359.41</fb>
    <v>6</v>
  </rv>
  <rv s="0">
    <fb>359.91</fb>
    <v>6</v>
  </rv>
  <rv s="0">
    <fb>362.35</fb>
    <v>6</v>
  </rv>
  <rv s="0">
    <fb>361.09</fb>
    <v>6</v>
  </rv>
  <rv s="0">
    <fb>354.39</fb>
    <v>6</v>
  </rv>
  <rv s="0">
    <fb>347.86</fb>
    <v>6</v>
  </rv>
  <rv s="0">
    <fb>350.41</fb>
    <v>6</v>
  </rv>
  <rv s="0">
    <fb>353.4</fb>
    <v>6</v>
  </rv>
  <rv s="0">
    <fb>352.36</fb>
    <v>6</v>
  </rv>
  <rv s="0">
    <fb>351.07</fb>
    <v>6</v>
  </rv>
  <rv s="0">
    <fb>349.08</fb>
    <v>6</v>
  </rv>
  <rv s="0">
    <fb>349.94</fb>
    <v>6</v>
  </rv>
  <rv s="0">
    <fb>349.28</fb>
    <v>6</v>
  </rv>
  <rv s="0">
    <fb>350.29</fb>
    <v>6</v>
  </rv>
  <rv s="0">
    <fb>355.08</fb>
    <v>6</v>
  </rv>
  <rv s="0">
    <fb>363.13</fb>
    <v>6</v>
  </rv>
  <rv s="0">
    <fb>361.95</fb>
    <v>6</v>
  </rv>
  <rv s="0">
    <fb>362.04</fb>
    <v>6</v>
  </rv>
  <rv s="0">
    <fb>363.58</fb>
    <v>6</v>
  </rv>
  <rv s="0">
    <fb>363.56</fb>
    <v>6</v>
  </rv>
  <rv s="0">
    <fb>361.94</fb>
    <v>6</v>
  </rv>
  <rv s="0">
    <fb>363.23</fb>
    <v>6</v>
  </rv>
  <rv s="0">
    <fb>365.04</fb>
    <v>6</v>
  </rv>
  <rv s="0">
    <fb>364.23</fb>
    <v>6</v>
  </rv>
  <rv s="0">
    <fb>362.56</fb>
    <v>6</v>
  </rv>
  <rv s="0">
    <fb>359.39</fb>
    <v>6</v>
  </rv>
  <rv s="0">
    <fb>354</fb>
    <v>6</v>
  </rv>
  <rv s="0">
    <fb>354.92</fb>
    <v>6</v>
  </rv>
  <rv s="0">
    <fb>360.01</fb>
    <v>6</v>
  </rv>
  <rv s="0">
    <fb>359.54</fb>
    <v>6</v>
  </rv>
  <rv s="0">
    <fb>359.95</fb>
    <v>6</v>
  </rv>
  <rv s="0">
    <fb>361.84</fb>
    <v>6</v>
  </rv>
  <rv s="0">
    <fb>367.53</fb>
    <v>6</v>
  </rv>
  <rv s="0">
    <fb>368.41</fb>
    <v>6</v>
  </rv>
  <rv s="0">
    <fb>369.78</fb>
    <v>6</v>
  </rv>
  <rv s="0">
    <fb>372.44</fb>
    <v>6</v>
  </rv>
  <rv s="0">
    <fb>372.55</fb>
    <v>6</v>
  </rv>
  <rv s="0">
    <fb>370.73</fb>
    <v>6</v>
  </rv>
  <rv s="0">
    <fb>367.94</fb>
    <v>6</v>
  </rv>
  <rv s="0">
    <fb>371.14</fb>
    <v>6</v>
  </rv>
  <rv s="0">
    <fb>369.83</fb>
    <v>6</v>
  </rv>
  <rv s="0">
    <fb>368.11</fb>
    <v>6</v>
  </rv>
  <rv s="0">
    <fb>369.87</fb>
    <v>6</v>
  </rv>
  <rv s="0">
    <fb>371.99</fb>
    <v>6</v>
  </rv>
  <rv s="0">
    <fb>380.33</fb>
    <v>6</v>
  </rv>
  <rv s="0">
    <fb>380.21</fb>
    <v>6</v>
  </rv>
  <rv s="0">
    <fb>375.68</fb>
    <v>6</v>
  </rv>
  <rv s="0">
    <fb>375.82</fb>
    <v>6</v>
  </rv>
  <rv s="0">
    <fb>373.52</fb>
    <v>6</v>
  </rv>
  <rv s="0">
    <fb>381.36</fb>
    <v>6</v>
  </rv>
  <rv s="0">
    <fb>381.5</fb>
    <v>6</v>
  </rv>
  <rv s="0">
    <fb>385.36</fb>
    <v>6</v>
  </rv>
  <rv s="0">
    <fb>383.47</fb>
    <v>6</v>
  </rv>
  <rv s="0">
    <fb>381.6</fb>
    <v>6</v>
  </rv>
  <rv s="0">
    <fb>378.93</fb>
    <v>6</v>
  </rv>
  <rv s="0">
    <fb>376.42</fb>
    <v>6</v>
  </rv>
  <rv s="0">
    <fb>380.42</fb>
    <v>6</v>
  </rv>
  <rv s="0">
    <fb>381.53</fb>
    <v>6</v>
  </rv>
  <rv s="0">
    <fb>378.76</fb>
    <v>6</v>
  </rv>
  <rv s="0">
    <fb>381.17</fb>
    <v>6</v>
  </rv>
  <rv s="0">
    <fb>381.2</fb>
    <v>6</v>
  </rv>
  <rv s="0">
    <fb>386.13</fb>
    <v>6</v>
  </rv>
  <rv s="0">
    <fb>388.2</fb>
    <v>6</v>
  </rv>
  <rv s="0">
    <fb>389.42</fb>
    <v>6</v>
  </rv>
  <rv s="0">
    <fb>396.49</fb>
    <v>6</v>
  </rv>
  <rv s="0">
    <fb>401.03</fb>
    <v>6</v>
  </rv>
  <rv s="0">
    <fb>400.17</fb>
    <v>6</v>
  </rv>
  <rv s="0">
    <fb>399.83</fb>
    <v>6</v>
  </rv>
  <rv s="0">
    <fb>404.89</fb>
    <v>6</v>
  </rv>
  <rv s="0">
    <fb>413.76</fb>
    <v>6</v>
  </rv>
  <rv s="0">
    <fb>415.96</fb>
    <v>6</v>
  </rv>
  <rv s="0">
    <fb>415.92</fb>
    <v>6</v>
  </rv>
  <rv s="0">
    <fb>414.18</fb>
    <v>6</v>
  </rv>
  <rv s="0">
    <fb>399.9</fb>
    <v>6</v>
  </rv>
  <rv s="0">
    <fb>395.64</fb>
    <v>6</v>
  </rv>
  <rv s="0">
    <fb>402.85</fb>
    <v>6</v>
  </rv>
  <rv s="0">
    <fb>403.38</fb>
    <v>6</v>
  </rv>
  <rv s="0">
    <fb>397.62</fb>
    <v>6</v>
  </rv>
  <rv s="0">
    <fb>398.97</fb>
    <v>6</v>
  </rv>
  <rv s="0">
    <fb>398.64</fb>
    <v>6</v>
  </rv>
  <rv s="0">
    <fb>397.94</fb>
    <v>6</v>
  </rv>
  <rv s="0">
    <fb>393.29</fb>
    <v>6</v>
  </rv>
  <rv s="0">
    <fb>389.67</fb>
    <v>6</v>
  </rv>
  <rv s="0">
    <fb>391.27</fb>
    <v>6</v>
  </rv>
  <rv s="0">
    <fb>390.97</fb>
    <v>6</v>
  </rv>
  <rv s="0">
    <fb>386.92</fb>
    <v>6</v>
  </rv>
  <rv s="0">
    <fb>384.37</fb>
    <v>6</v>
  </rv>
  <rv s="0">
    <fb>375.49</fb>
    <v>6</v>
  </rv>
  <rv s="0">
    <fb>375.56</fb>
    <v>6</v>
  </rv>
  <rv s="0">
    <fb>377.23</fb>
    <v>6</v>
  </rv>
  <rv s="0">
    <fb>376.88</fb>
    <v>6</v>
  </rv>
  <rv s="0">
    <fb>364.48</fb>
    <v>6</v>
  </rv>
  <rv s="0">
    <fb>363.83</fb>
    <v>6</v>
  </rv>
  <rv s="0">
    <fb>360.46</fb>
    <v>6</v>
  </rv>
  <rv s="0">
    <fb>367.66</fb>
    <v>6</v>
  </rv>
  <rv s="0">
    <fb>366.39</fb>
    <v>6</v>
  </rv>
  <rv s="0">
    <fb>361.77</fb>
    <v>6</v>
  </rv>
  <rv s="0">
    <fb>370.59</fb>
    <v>6</v>
  </rv>
  <rv s="0">
    <fb>376.56</fb>
    <v>6</v>
  </rv>
  <rv s="0">
    <fb>375.4</fb>
    <v>6</v>
  </rv>
  <rv s="0">
    <fb>375.5</fb>
    <v>6</v>
  </rv>
  <rv s="0">
    <fb>374.38</fb>
    <v>6</v>
  </rv>
  <rv s="0">
    <fb>373.02</fb>
    <v>6</v>
  </rv>
  <rv s="0">
    <fb>371.95</fb>
    <v>6</v>
  </rv>
  <rv s="0">
    <fb>360.2</fb>
    <v>6</v>
  </rv>
  <rv s="0">
    <fb>348.14</fb>
    <v>6</v>
  </rv>
  <rv s="0">
    <fb>349.51</fb>
    <v>6</v>
  </rv>
  <rv s="0">
    <fb>353.9</fb>
    <v>6</v>
  </rv>
  <rv s="0">
    <fb>355.42</fb>
    <v>6</v>
  </rv>
  <rv s="0">
    <fb>350.87</fb>
    <v>6</v>
  </rv>
  <rv s="0">
    <fb>353.44</fb>
    <v>6</v>
  </rv>
  <rv s="0">
    <fb>354.89</fb>
    <v>6</v>
  </rv>
  <rv s="0">
    <fb>354.7</fb>
    <v>6</v>
  </rv>
  <rv s="0">
    <fb>353.77</fb>
    <v>6</v>
  </rv>
  <rv s="0">
    <fb>358.73</fb>
    <v>6</v>
  </rv>
  <rv s="0">
    <fb>368.4</fb>
    <v>6</v>
  </rv>
  <rv s="0">
    <fb>380.57</fb>
    <v>6</v>
  </rv>
  <rv s="0">
    <fb>378.72</fb>
    <v>6</v>
  </rv>
  <rv s="0">
    <fb>381.69</fb>
    <v>6</v>
  </rv>
  <rv s="0">
    <fb>387.27</fb>
    <v>6</v>
  </rv>
  <rv s="0">
    <fb>387.71</fb>
    <v>6</v>
  </rv>
  <rv s="0">
    <fb>390.43</fb>
    <v>6</v>
  </rv>
  <rv s="0">
    <fb>388.41</fb>
    <v>6</v>
  </rv>
  <rv s="0">
    <fb>387.63</fb>
    <v>6</v>
  </rv>
  <rv s="0">
    <fb>386.34</fb>
    <v>6</v>
  </rv>
  <rv s="0">
    <fb>386.36</fb>
    <v>6</v>
  </rv>
  <rv s="0">
    <fb>384.48</fb>
    <v>6</v>
  </rv>
  <rv s="0">
    <fb>382.6</fb>
    <v>6</v>
  </rv>
  <rv s="0">
    <fb>378.73</fb>
    <v>6</v>
  </rv>
  <rv s="0">
    <fb>372.41</fb>
    <v>6</v>
  </rv>
  <rv s="0">
    <fb>381.62</fb>
    <v>6</v>
  </rv>
  <rv s="0">
    <fb>383.84</fb>
    <v>6</v>
  </rv>
  <rv s="0">
    <fb>380.95</fb>
    <v>6</v>
  </rv>
  <rv s="0">
    <fb>384.34</fb>
    <v>6</v>
  </rv>
  <rv s="0">
    <fb>388.85</fb>
    <v>6</v>
  </rv>
  <rv s="0">
    <fb>396.78</fb>
    <v>6</v>
  </rv>
  <rv s="0">
    <fb>393.87</fb>
    <v>6</v>
  </rv>
  <rv s="0">
    <fb>392.32</fb>
    <v>6</v>
  </rv>
  <rv s="0">
    <fb>384.38</fb>
    <v>6</v>
  </rv>
  <rv s="0">
    <fb>390.38</fb>
    <v>6</v>
  </rv>
  <rv s="0">
    <fb>394.03</fb>
    <v>6</v>
  </rv>
  <rv s="0">
    <fb>388.83</fb>
    <v>6</v>
  </rv>
  <rv s="0">
    <fb>373.77</fb>
    <v>6</v>
  </rv>
  <rv s="0">
    <fb>385.23</fb>
    <v>6</v>
  </rv>
  <rv s="0">
    <fb>382.83</fb>
    <v>6</v>
  </rv>
  <rv s="0">
    <fb>378.81</fb>
    <v>6</v>
  </rv>
  <rv s="0">
    <fb>379.6</fb>
    <v>6</v>
  </rv>
  <rv s="0">
    <fb>380.6</fb>
    <v>6</v>
  </rv>
  <rv s="0">
    <fb>377.25</fb>
    <v>6</v>
  </rv>
  <rv s="0">
    <fb>377.94</fb>
    <v>6</v>
  </rv>
  <rv s="0">
    <fb>356.28</fb>
    <v>6</v>
  </rv>
  <rv s="0">
    <fb>368.1</fb>
    <v>6</v>
  </rv>
  <rv s="0">
    <fb>365.98</fb>
    <v>6</v>
  </rv>
  <rv s="0">
    <fb>357.79</fb>
    <v>6</v>
  </rv>
  <rv s="0">
    <fb>351.7</fb>
    <v>6</v>
  </rv>
  <rv s="0">
    <fb>346.96</fb>
    <v>6</v>
  </rv>
  <rv s="0">
    <fb>332.66</fb>
    <v>6</v>
  </rv>
  <rv s="0">
    <fb>335.1</fb>
    <v>6</v>
  </rv>
  <rv s="0">
    <fb>341.43</fb>
    <v>6</v>
  </rv>
  <rv s="0">
    <fb>348.23</fb>
    <v>6</v>
  </rv>
  <rv s="0">
    <fb>349.04</fb>
    <v>6</v>
  </rv>
  <rv s="0">
    <fb>355.52</fb>
    <v>6</v>
  </rv>
  <rv s="0">
    <fb>353</fb>
    <v>6</v>
  </rv>
  <rv s="0">
    <fb>360.13</fb>
    <v>6</v>
  </rv>
  <rv s="0">
    <fb>367.18</fb>
    <v>6</v>
  </rv>
  <rv s="0">
    <fb>364.01</fb>
    <v>6</v>
  </rv>
  <rv s="0">
    <fb>366.77</fb>
    <v>6</v>
  </rv>
  <rv s="0">
    <fb>364.24</fb>
    <v>6</v>
  </rv>
  <rv s="0">
    <fb>357.21</fb>
    <v>6</v>
  </rv>
  <rv s="0">
    <fb>361.22</fb>
    <v>6</v>
  </rv>
  <rv s="0">
    <fb>362.19</fb>
    <v>6</v>
  </rv>
  <rv s="0">
    <fb>366.24</fb>
    <v>6</v>
  </rv>
  <rv s="0">
    <fb>366.85</fb>
    <v>6</v>
  </rv>
  <rv s="0">
    <fb>373.97</fb>
    <v>6</v>
  </rv>
  <rv s="0">
    <fb>388.88</fb>
    <v>6</v>
  </rv>
  <rv s="0">
    <fb>384.96</fb>
    <v>6</v>
  </rv>
  <rv s="0">
    <fb>380.26</fb>
    <v>6</v>
  </rv>
  <rv s="0">
    <fb>379.47</fb>
    <v>6</v>
  </rv>
  <rv s="0">
    <fb>381.38</fb>
    <v>6</v>
  </rv>
  <rv s="0">
    <fb>379.42</fb>
    <v>6</v>
  </rv>
  <rv s="0">
    <fb>380.89</fb>
    <v>6</v>
  </rv>
  <rv s="0">
    <fb>378.46</fb>
    <v>6</v>
  </rv>
  <rv s="0">
    <fb>371.17</fb>
    <v>6</v>
  </rv>
  <rv s="0">
    <fb>366.42</fb>
    <v>6</v>
  </rv>
  <rv s="0">
    <fb>366.59</fb>
    <v>6</v>
  </rv>
  <rv s="0">
    <fb>370.29</fb>
    <v>6</v>
  </rv>
  <rv s="0">
    <fb>363.25</fb>
    <v>6</v>
  </rv>
  <rv s="0">
    <fb>363.4</fb>
    <v>6</v>
  </rv>
  <rv s="0">
    <fb>366.71</fb>
    <v>6</v>
  </rv>
  <rv s="0">
    <fb>363.32</fb>
    <v>6</v>
  </rv>
  <rv s="0">
    <fb>362.37</fb>
    <v>6</v>
  </rv>
  <rv s="0">
    <fb>364.04</fb>
    <v>6</v>
  </rv>
  <rv s="0">
    <fb>355</fb>
    <v>6</v>
  </rv>
  <rv s="0">
    <fb>355.93</fb>
    <v>6</v>
  </rv>
  <rv s="0">
    <fb>350.85</fb>
    <v>6</v>
  </rv>
  <rv s="0">
    <fb>348.98</fb>
    <v>6</v>
  </rv>
  <rv s="0">
    <fb>348.41</fb>
    <v>6</v>
  </rv>
  <rv s="0">
    <fb>350.1</fb>
    <v>6</v>
  </rv>
  <rv s="0">
    <fb>333.63</fb>
    <v>6</v>
  </rv>
  <rv s="0">
    <fb>338.88</fb>
    <v>6</v>
  </rv>
  <rv s="0">
    <fb>345.39</fb>
    <v>6</v>
  </rv>
  <rv s="0">
    <fb>344.02</fb>
    <v>6</v>
  </rv>
  <rv s="0">
    <fb>339.59</fb>
    <v>6</v>
  </rv>
  <rv s="0">
    <fb>346.21</fb>
    <v>6</v>
  </rv>
  <rv s="0">
    <fb>345.48</fb>
    <v>6</v>
  </rv>
  <rv s="0">
    <fb>346.97</fb>
    <v>6</v>
  </rv>
  <rv s="0">
    <fb>346.54</fb>
    <v>6</v>
  </rv>
  <rv s="0">
    <fb>354.1</fb>
    <v>6</v>
  </rv>
  <rv s="0">
    <fb>357.42</fb>
    <v>6</v>
  </rv>
  <rv s="0">
    <fb>362.12</fb>
    <v>6</v>
  </rv>
  <rv s="0">
    <fb>358.95</fb>
    <v>6</v>
  </rv>
  <rv s="0">
    <fb>361.6</fb>
    <v>6</v>
  </rv>
  <rv s="0">
    <fb>360.4</fb>
    <v>6</v>
  </rv>
  <rv s="0">
    <fb>356.96</fb>
    <v>6</v>
  </rv>
  <rv s="0">
    <fb>358.19</fb>
    <v>6</v>
  </rv>
  <rv s="0">
    <fb>355.37</fb>
    <v>6</v>
  </rv>
  <rv s="0">
    <fb>353.76</fb>
    <v>6</v>
  </rv>
  <rv s="0">
    <fb>355.57</fb>
    <v>6</v>
  </rv>
  <rv s="0">
    <fb>348.61</fb>
    <v>6</v>
  </rv>
  <rv s="0">
    <fb>337.87</fb>
    <v>6</v>
  </rv>
  <rv s="0">
    <fb>337.74</fb>
    <v>6</v>
  </rv>
  <rv s="0">
    <fb>336.52</fb>
    <v>6</v>
  </rv>
  <rv s="0">
    <fb>329.03</fb>
    <v>6</v>
  </rv>
  <rv s="0">
    <fb>330.93</fb>
    <v>6</v>
  </rv>
  <rv s="0">
    <fb>335.98</fb>
    <v>6</v>
  </rv>
  <rv s="0">
    <fb>331.19</fb>
    <v>6</v>
  </rv>
  <rv s="0">
    <fb>335.07</fb>
    <v>6</v>
  </rv>
  <rv s="0">
    <fb>340.97</fb>
    <v>6</v>
  </rv>
  <rv s="0">
    <fb>342.24</fb>
    <v>6</v>
  </rv>
  <rv s="0">
    <fb>340.32</fb>
    <v>6</v>
  </rv>
  <rv s="0">
    <fb>336.72</fb>
    <v>6</v>
  </rv>
  <rv s="0">
    <fb>337.83</fb>
    <v>6</v>
  </rv>
  <rv s="0">
    <fb>339.09</fb>
    <v>6</v>
  </rv>
  <rv s="1">
    <v>https://www.bing.com/financeapi/forcetrigger?t=bpucm7&amp;q=XNSE%3aKPITTECH&amp;form=skydnc</v>
    <v>Learn more on Bing</v>
  </rv>
  <rv s="5">
    <v>en-IN</v>
    <v>bpucm7</v>
    <v>268435456</v>
    <v>1</v>
    <v>Powered by Refinitiv</v>
    <v>10</v>
    <v>KPIT TECHNOLOGIES LIMITED (XNSE:KPITTECH)</v>
    <v>3</v>
    <v>11</v>
    <v>Finance</v>
    <v>5</v>
    <v>801</v>
    <v>241.25</v>
    <v>0.7</v>
    <v>1.4019999999999998E-3</v>
    <v>INR</v>
    <v>KPIT Technologies Limited is an India-based technology company, which is focused on automobile engineering and mobility solutions. It also analyzes data for diagnostics, maintenance and tracking of assets and related connectivity solutions, including data and analytics beyond embedded or mechanical engineering and their connectivity and integration with back-end information technology (IT) systems and platforms for the automobile and mobility sector. The Company provides software, artificial intelligence (AI), and digital solutions and operates in Europe, the United States, Japan, China, Thailand, and India. The Company’s solutions include autonomous driving and advanced driver assistance systems (ADAS), electric and conventional powertrain, connected vehicles, vehicle diagnostics, automotive open system architecture (AUTOSAR) and vehicle engineering and design.</v>
    <v>5034</v>
    <v>National Stock Exchange of India</v>
    <v>XNSE</v>
    <v>XNSE</v>
    <v>SEZ Unit, Plot-17, Rajiv Gandhi Infotech Park, MIDC-SEZ, Phase-III, Hinjawadi, PUNE, MAHARASHTRA, 411057 IN</v>
    <v>509.45</v>
    <v>Software &amp; IT Services</v>
    <v>Stock</v>
    <v>44746.474421296298</v>
    <v>11045</v>
    <v>495.85</v>
    <v>134832800000</v>
    <v>KPIT TECHNOLOGIES LIMITED</v>
    <v>KPIT TECHNOLOGIES LIMITED</v>
    <v>502.2</v>
    <v>49.05</v>
    <v>499.35</v>
    <v>500.05</v>
    <v>270016600</v>
    <v>KPITTECH</v>
    <v>KPIT TECHNOLOGIES LIMITED (XNSE:KPITTECH)</v>
    <v>504958</v>
    <v>1033790</v>
    <v>2018</v>
  </rv>
  <rv s="3">
    <v>11046</v>
  </rv>
  <rv s="0">
    <fb>258.64999999999998</fb>
    <v>6</v>
  </rv>
  <rv s="0">
    <fb>251.95</fb>
    <v>6</v>
  </rv>
  <rv s="0">
    <fb>250.85</fb>
    <v>6</v>
  </rv>
  <rv s="0">
    <fb>246.95</fb>
    <v>6</v>
  </rv>
  <rv s="0">
    <fb>257.35000000000002</fb>
    <v>6</v>
  </rv>
  <rv s="0">
    <fb>266.45</fb>
    <v>6</v>
  </rv>
  <rv s="0">
    <fb>269.25</fb>
    <v>6</v>
  </rv>
  <rv s="0">
    <fb>268.64999999999998</fb>
    <v>6</v>
  </rv>
  <rv s="0">
    <fb>274.10000000000002</fb>
    <v>6</v>
  </rv>
  <rv s="0">
    <fb>285</fb>
    <v>6</v>
  </rv>
  <rv s="0">
    <fb>294.75</fb>
    <v>6</v>
  </rv>
  <rv s="0">
    <fb>293.89999999999998</fb>
    <v>6</v>
  </rv>
  <rv s="0">
    <fb>286.95</fb>
    <v>6</v>
  </rv>
  <rv s="0">
    <fb>289.2</fb>
    <v>6</v>
  </rv>
  <rv s="0">
    <fb>281.75</fb>
    <v>6</v>
  </rv>
  <rv s="0">
    <fb>296</fb>
    <v>6</v>
  </rv>
  <rv s="0">
    <fb>304.89999999999998</fb>
    <v>6</v>
  </rv>
  <rv s="0">
    <fb>305.3</fb>
    <v>6</v>
  </rv>
  <rv s="0">
    <fb>306</fb>
    <v>6</v>
  </rv>
  <rv s="0">
    <fb>310.10000000000002</fb>
    <v>6</v>
  </rv>
  <rv s="0">
    <fb>301.75</fb>
    <v>6</v>
  </rv>
  <rv s="0">
    <fb>307.25</fb>
    <v>6</v>
  </rv>
  <rv s="0">
    <fb>314.89999999999998</fb>
    <v>6</v>
  </rv>
  <rv s="0">
    <fb>332.4</fb>
    <v>6</v>
  </rv>
  <rv s="0">
    <fb>349.35</fb>
    <v>6</v>
  </rv>
  <rv s="0">
    <fb>357.35</fb>
    <v>6</v>
  </rv>
  <rv s="0">
    <fb>360.9</fb>
    <v>6</v>
  </rv>
  <rv s="0">
    <fb>332</fb>
    <v>6</v>
  </rv>
  <rv s="0">
    <fb>335.15</fb>
    <v>6</v>
  </rv>
  <rv s="0">
    <fb>335.65</fb>
    <v>6</v>
  </rv>
  <rv s="0">
    <fb>336.8</fb>
    <v>6</v>
  </rv>
  <rv s="0">
    <fb>329.7</fb>
    <v>6</v>
  </rv>
  <rv s="0">
    <fb>329.4</fb>
    <v>6</v>
  </rv>
  <rv s="0">
    <fb>329.8</fb>
    <v>6</v>
  </rv>
  <rv s="0">
    <fb>331.15</fb>
    <v>6</v>
  </rv>
  <rv s="0">
    <fb>318.95</fb>
    <v>6</v>
  </rv>
  <rv s="0">
    <fb>338.1</fb>
    <v>6</v>
  </rv>
  <rv s="0">
    <fb>348.15</fb>
    <v>6</v>
  </rv>
  <rv s="0">
    <fb>369.25</fb>
    <v>6</v>
  </rv>
  <rv s="0">
    <fb>350.45</fb>
    <v>6</v>
  </rv>
  <rv s="0">
    <fb>341.1</fb>
    <v>6</v>
  </rv>
  <rv s="0">
    <fb>341.75</fb>
    <v>6</v>
  </rv>
  <rv s="0">
    <fb>338.05</fb>
    <v>6</v>
  </rv>
  <rv s="0">
    <fb>341.15</fb>
    <v>6</v>
  </rv>
  <rv s="0">
    <fb>346.25</fb>
    <v>6</v>
  </rv>
  <rv s="0">
    <fb>339.45</fb>
    <v>6</v>
  </rv>
  <rv s="0">
    <fb>345.75</fb>
    <v>6</v>
  </rv>
  <rv s="0">
    <fb>340.9</fb>
    <v>6</v>
  </rv>
  <rv s="0">
    <fb>337.8</fb>
    <v>6</v>
  </rv>
  <rv s="0">
    <fb>329.75</fb>
    <v>6</v>
  </rv>
  <rv s="0">
    <fb>306.55</fb>
    <v>6</v>
  </rv>
  <rv s="0">
    <fb>323.60000000000002</fb>
    <v>6</v>
  </rv>
  <rv s="0">
    <fb>308.7</fb>
    <v>6</v>
  </rv>
  <rv s="0">
    <fb>309.55</fb>
    <v>6</v>
  </rv>
  <rv s="0">
    <fb>327.14999999999998</fb>
    <v>6</v>
  </rv>
  <rv s="0">
    <fb>344.75</fb>
    <v>6</v>
  </rv>
  <rv s="0">
    <fb>354.75</fb>
    <v>6</v>
  </rv>
  <rv s="0">
    <fb>373.45</fb>
    <v>6</v>
  </rv>
  <rv s="0">
    <fb>399.6</fb>
    <v>6</v>
  </rv>
  <rv s="0">
    <fb>403.7</fb>
    <v>6</v>
  </rv>
  <rv s="0">
    <fb>429.65</fb>
    <v>6</v>
  </rv>
  <rv s="0">
    <fb>437</fb>
    <v>6</v>
  </rv>
  <rv s="0">
    <fb>466.4</fb>
    <v>6</v>
  </rv>
  <rv s="0">
    <fb>449.45</fb>
    <v>6</v>
  </rv>
  <rv s="0">
    <fb>463.55</fb>
    <v>6</v>
  </rv>
  <rv s="0">
    <fb>479.7</fb>
    <v>6</v>
  </rv>
  <rv s="0">
    <fb>475.55</fb>
    <v>6</v>
  </rv>
  <rv s="0">
    <fb>494.65</fb>
    <v>6</v>
  </rv>
  <rv s="0">
    <fb>506.6</fb>
    <v>6</v>
  </rv>
  <rv s="0">
    <fb>489.2</fb>
    <v>6</v>
  </rv>
  <rv s="0">
    <fb>488.2</fb>
    <v>6</v>
  </rv>
  <rv s="0">
    <fb>498.5</fb>
    <v>6</v>
  </rv>
  <rv s="0">
    <fb>501.4</fb>
    <v>6</v>
  </rv>
  <rv s="0">
    <fb>500.3</fb>
    <v>6</v>
  </rv>
  <rv s="0">
    <fb>512.85</fb>
    <v>6</v>
  </rv>
  <rv s="0">
    <fb>516.95000000000005</fb>
    <v>6</v>
  </rv>
  <rv s="0">
    <fb>503.55</fb>
    <v>6</v>
  </rv>
  <rv s="0">
    <fb>505.25</fb>
    <v>6</v>
  </rv>
  <rv s="0">
    <fb>481.5</fb>
    <v>6</v>
  </rv>
  <rv s="0">
    <fb>501.7</fb>
    <v>6</v>
  </rv>
  <rv s="0">
    <fb>513.79999999999995</fb>
    <v>6</v>
  </rv>
  <rv s="0">
    <fb>539.1</fb>
    <v>6</v>
  </rv>
  <rv s="0">
    <fb>581.20000000000005</fb>
    <v>6</v>
  </rv>
  <rv s="0">
    <fb>569.65</fb>
    <v>6</v>
  </rv>
  <rv s="0">
    <fb>597.65</fb>
    <v>6</v>
  </rv>
  <rv s="0">
    <fb>612.95000000000005</fb>
    <v>6</v>
  </rv>
  <rv s="0">
    <fb>608.15</fb>
    <v>6</v>
  </rv>
  <rv s="0">
    <fb>594.20000000000005</fb>
    <v>6</v>
  </rv>
  <rv s="0">
    <fb>630.45000000000005</fb>
    <v>6</v>
  </rv>
  <rv s="0">
    <fb>711.25</fb>
    <v>6</v>
  </rv>
  <rv s="0">
    <fb>745.55</fb>
    <v>6</v>
  </rv>
  <rv s="0">
    <fb>693.35</fb>
    <v>6</v>
  </rv>
  <rv s="0">
    <fb>728.95</fb>
    <v>6</v>
  </rv>
  <rv s="0">
    <fb>714.4</fb>
    <v>6</v>
  </rv>
  <rv s="0">
    <fb>699.15</fb>
    <v>6</v>
  </rv>
  <rv s="0">
    <fb>685.25</fb>
    <v>6</v>
  </rv>
  <rv s="0">
    <fb>673.55</fb>
    <v>6</v>
  </rv>
  <rv s="0">
    <fb>633.04999999999995</fb>
    <v>6</v>
  </rv>
  <rv s="0">
    <fb>622.9</fb>
    <v>6</v>
  </rv>
  <rv s="0">
    <fb>629.65</fb>
    <v>6</v>
  </rv>
  <rv s="0">
    <fb>623.5</fb>
    <v>6</v>
  </rv>
  <rv s="0">
    <fb>626.79999999999995</fb>
    <v>6</v>
  </rv>
  <rv s="0">
    <fb>613.9</fb>
    <v>6</v>
  </rv>
  <rv s="0">
    <fb>606.70000000000005</fb>
    <v>6</v>
  </rv>
  <rv s="0">
    <fb>578.20000000000005</fb>
    <v>6</v>
  </rv>
  <rv s="0">
    <fb>539.75</fb>
    <v>6</v>
  </rv>
  <rv s="0">
    <fb>576.75</fb>
    <v>6</v>
  </rv>
  <rv s="0">
    <fb>592.35</fb>
    <v>6</v>
  </rv>
  <rv s="0">
    <fb>577.35</fb>
    <v>6</v>
  </rv>
  <rv s="0">
    <fb>571.75</fb>
    <v>6</v>
  </rv>
  <rv s="0">
    <fb>571.35</fb>
    <v>6</v>
  </rv>
  <rv s="0">
    <fb>543.35</fb>
    <v>6</v>
  </rv>
  <rv s="0">
    <fb>566.20000000000005</fb>
    <v>6</v>
  </rv>
  <rv s="0">
    <fb>567.1</fb>
    <v>6</v>
  </rv>
  <rv s="0">
    <fb>542.20000000000005</fb>
    <v>6</v>
  </rv>
  <rv s="0">
    <fb>553.79999999999995</fb>
    <v>6</v>
  </rv>
  <rv s="0">
    <fb>565.5</fb>
    <v>6</v>
  </rv>
  <rv s="0">
    <fb>561.15</fb>
    <v>6</v>
  </rv>
  <rv s="0">
    <fb>584.75</fb>
    <v>6</v>
  </rv>
  <rv s="0">
    <fb>601</fb>
    <v>6</v>
  </rv>
  <rv s="0">
    <fb>598.65</fb>
    <v>6</v>
  </rv>
  <rv s="0">
    <fb>602.35</fb>
    <v>6</v>
  </rv>
  <rv s="0">
    <fb>592.29999999999995</fb>
    <v>6</v>
  </rv>
  <rv s="0">
    <fb>574.54999999999995</fb>
    <v>6</v>
  </rv>
  <rv s="0">
    <fb>572.45000000000005</fb>
    <v>6</v>
  </rv>
  <rv s="0">
    <fb>597.6</fb>
    <v>6</v>
  </rv>
  <rv s="0">
    <fb>601.04999999999995</fb>
    <v>6</v>
  </rv>
  <rv s="0">
    <fb>623.04999999999995</fb>
    <v>6</v>
  </rv>
  <rv s="0">
    <fb>622.70000000000005</fb>
    <v>6</v>
  </rv>
  <rv s="0">
    <fb>621.6</fb>
    <v>6</v>
  </rv>
  <rv s="0">
    <fb>601.6</fb>
    <v>6</v>
  </rv>
  <rv s="0">
    <fb>615.29999999999995</fb>
    <v>6</v>
  </rv>
  <rv s="0">
    <fb>569.9</fb>
    <v>6</v>
  </rv>
  <rv s="0">
    <fb>572.04999999999995</fb>
    <v>6</v>
  </rv>
  <rv s="0">
    <fb>547.35</fb>
    <v>6</v>
  </rv>
  <rv s="0">
    <fb>545.20000000000005</fb>
    <v>6</v>
  </rv>
  <rv s="0">
    <fb>542.4</fb>
    <v>6</v>
  </rv>
  <rv s="0">
    <fb>524.35</fb>
    <v>6</v>
  </rv>
  <rv s="0">
    <fb>521.4</fb>
    <v>6</v>
  </rv>
  <rv s="0">
    <fb>586.54999999999995</fb>
    <v>6</v>
  </rv>
  <rv s="0">
    <fb>573.75</fb>
    <v>6</v>
  </rv>
  <rv s="0">
    <fb>553.85</fb>
    <v>6</v>
  </rv>
  <rv s="0">
    <fb>537.45000000000005</fb>
    <v>6</v>
  </rv>
  <rv s="0">
    <fb>530.20000000000005</fb>
    <v>6</v>
  </rv>
  <rv s="0">
    <fb>523.20000000000005</fb>
    <v>6</v>
  </rv>
  <rv s="0">
    <fb>509.45</fb>
    <v>6</v>
  </rv>
  <rv s="0">
    <fb>483.95</fb>
    <v>6</v>
  </rv>
  <rv s="0">
    <fb>480.05</fb>
    <v>6</v>
  </rv>
  <rv s="0">
    <fb>496.65</fb>
    <v>6</v>
  </rv>
  <rv s="0">
    <fb>509.4</fb>
    <v>6</v>
  </rv>
  <rv s="0">
    <fb>504.3</fb>
    <v>6</v>
  </rv>
  <rv s="0">
    <fb>516.15</fb>
    <v>6</v>
  </rv>
  <rv s="0">
    <fb>507.65</fb>
    <v>6</v>
  </rv>
  <rv s="0">
    <fb>498.45</fb>
    <v>6</v>
  </rv>
  <rv s="0">
    <fb>486.95</fb>
    <v>6</v>
  </rv>
  <rv s="0">
    <fb>456.5</fb>
    <v>6</v>
  </rv>
  <rv s="0">
    <fb>460.3</fb>
    <v>6</v>
  </rv>
  <rv s="0">
    <fb>476.1</fb>
    <v>6</v>
  </rv>
  <rv s="0">
    <fb>530.29999999999995</fb>
    <v>6</v>
  </rv>
  <rv s="0">
    <fb>543.70000000000005</fb>
    <v>6</v>
  </rv>
  <rv s="0">
    <fb>537</fb>
    <v>6</v>
  </rv>
  <rv s="0">
    <fb>552.29999999999995</fb>
    <v>6</v>
  </rv>
  <rv s="0">
    <fb>538.4</fb>
    <v>6</v>
  </rv>
  <rv s="0">
    <fb>530.35</fb>
    <v>6</v>
  </rv>
  <rv s="0">
    <fb>528.70000000000005</fb>
    <v>6</v>
  </rv>
  <rv s="0">
    <fb>525.5</fb>
    <v>6</v>
  </rv>
  <rv s="0">
    <fb>510</fb>
    <v>6</v>
  </rv>
  <rv s="0">
    <fb>470.35</fb>
    <v>6</v>
  </rv>
  <rv s="0">
    <fb>481.25</fb>
    <v>6</v>
  </rv>
  <rv s="0">
    <fb>468.5</fb>
    <v>6</v>
  </rv>
  <rv s="0">
    <fb>454.45</fb>
    <v>6</v>
  </rv>
  <rv s="0">
    <fb>470.4</fb>
    <v>6</v>
  </rv>
  <rv s="0">
    <fb>492.85</fb>
    <v>6</v>
  </rv>
  <rv s="0">
    <fb>496.2</fb>
    <v>6</v>
  </rv>
  <rv s="0">
    <fb>504.4</fb>
    <v>6</v>
  </rv>
  <rv s="0">
    <fb>516.29999999999995</fb>
    <v>6</v>
  </rv>
  <rv s="0">
    <fb>524.45000000000005</fb>
    <v>6</v>
  </rv>
  <rv s="0">
    <fb>517.65</fb>
    <v>6</v>
  </rv>
  <rv s="0">
    <fb>499.35</fb>
    <v>6</v>
  </rv>
  <rv s="1">
    <v>https://www.bing.com/financeapi/forcetrigger?t=ahipz2&amp;q=XNSE%3aLAURUSLABS&amp;form=skydnc</v>
    <v>Learn more on Bing</v>
  </rv>
  <rv s="2">
    <v>en-IN</v>
    <v>ahipz2</v>
    <v>268435456</v>
    <v>1</v>
    <v>Powered by Refinitiv</v>
    <v>1</v>
    <v>LAURUS LABS LIMITED (XNSE:LAURUSLABS)</v>
    <v>3</v>
    <v>4</v>
    <v>Finance</v>
    <v>5</v>
    <v>723.75</v>
    <v>436.8</v>
    <v>1.5085</v>
    <v>4.55</v>
    <v>9.783E-3</v>
    <v>INR</v>
    <v>Laurus Labs Limited is an India-based pharmaceutical and biotechnology company. The Company is a manufacturer of active pharmaceutical ingredients (API) for antiretroviral (ARV), oncology, cardiovascular, antidiabetics, anti-asthma and gastroenterology. It also develops and manufactures oral solid formulations, which provide contract research and manufacturing services (CRAMS) to other global pharma companies, and produce specialty ingredients for nutraceuticals, dietary supplements and cosmeceuticals. The Company operates through four business units covering a range of therapeutic applications, including Generics API, which is engaged in the development, manufacture and sale of APIs and advanced intermediates; Generics Finished Dosage Form (FDF), which is engaged in the development and manufacture of oral solid formulations; Synthesis, which is a key starting materials, intermediates and APIs for New Chemical Entities (NCEs), and Bio, which is engaged in the recombinant products.</v>
    <v>5131</v>
    <v>National Stock Exchange of India</v>
    <v>XNSE</v>
    <v>XNSE</v>
    <v>2nd Floor, Serene Chambers,, Road No. 7, Banjara Hills,, Hyderabad 500 034,, HYDERABAD, TELANGANA, 500034 IN</v>
    <v>473</v>
    <v>Pharmaceuticals</v>
    <v>Stock</v>
    <v>44746.474421296298</v>
    <v>11227</v>
    <v>460</v>
    <v>249925800000</v>
    <v>LAURUS LABS LIMITED</v>
    <v>LAURUS LABS LIMITED</v>
    <v>467</v>
    <v>30.17</v>
    <v>465.1</v>
    <v>469.65</v>
    <v>537359300</v>
    <v>LAURUSLABS</v>
    <v>LAURUS LABS LIMITED (XNSE:LAURUSLABS)</v>
    <v>617583</v>
    <v>1113450</v>
    <v>2005</v>
  </rv>
  <rv s="3">
    <v>11228</v>
  </rv>
  <rv s="0">
    <fb>684.85</fb>
    <v>6</v>
  </rv>
  <rv s="0">
    <fb>675.2</fb>
    <v>6</v>
  </rv>
  <rv s="0">
    <fb>683.4</fb>
    <v>6</v>
  </rv>
  <rv s="0">
    <fb>682.4</fb>
    <v>6</v>
  </rv>
  <rv s="0">
    <fb>677.15</fb>
    <v>6</v>
  </rv>
  <rv s="0">
    <fb>670.95</fb>
    <v>6</v>
  </rv>
  <rv s="0">
    <fb>658.1</fb>
    <v>6</v>
  </rv>
  <rv s="0">
    <fb>664.6</fb>
    <v>6</v>
  </rv>
  <rv s="0">
    <fb>632.04999999999995</fb>
    <v>6</v>
  </rv>
  <rv s="0">
    <fb>618.5</fb>
    <v>6</v>
  </rv>
  <rv s="0">
    <fb>605.4</fb>
    <v>6</v>
  </rv>
  <rv s="0">
    <fb>654.5</fb>
    <v>6</v>
  </rv>
  <rv s="0">
    <fb>647.4</fb>
    <v>6</v>
  </rv>
  <rv s="0">
    <fb>646.79999999999995</fb>
    <v>6</v>
  </rv>
  <rv s="0">
    <fb>671.55</fb>
    <v>6</v>
  </rv>
  <rv s="0">
    <fb>703.05</fb>
    <v>6</v>
  </rv>
  <rv s="0">
    <fb>706.85</fb>
    <v>6</v>
  </rv>
  <rv s="0">
    <fb>708.7</fb>
    <v>6</v>
  </rv>
  <rv s="0">
    <fb>707.25</fb>
    <v>6</v>
  </rv>
  <rv s="0">
    <fb>693.45</fb>
    <v>6</v>
  </rv>
  <rv s="0">
    <fb>637.70000000000005</fb>
    <v>6</v>
  </rv>
  <rv s="0">
    <fb>677.2</fb>
    <v>6</v>
  </rv>
  <rv s="0">
    <fb>667.55</fb>
    <v>6</v>
  </rv>
  <rv s="0">
    <fb>649.20000000000005</fb>
    <v>6</v>
  </rv>
  <rv s="0">
    <fb>666.6</fb>
    <v>6</v>
  </rv>
  <rv s="0">
    <fb>662.7</fb>
    <v>6</v>
  </rv>
  <rv s="0">
    <fb>657.15</fb>
    <v>6</v>
  </rv>
  <rv s="0">
    <fb>656.9</fb>
    <v>6</v>
  </rv>
  <rv s="0">
    <fb>656.05</fb>
    <v>6</v>
  </rv>
  <rv s="0">
    <fb>662.85</fb>
    <v>6</v>
  </rv>
  <rv s="0">
    <fb>649.79999999999995</fb>
    <v>6</v>
  </rv>
  <rv s="0">
    <fb>632.95000000000005</fb>
    <v>6</v>
  </rv>
  <rv s="0">
    <fb>624.15</fb>
    <v>6</v>
  </rv>
  <rv s="0">
    <fb>610.15</fb>
    <v>6</v>
  </rv>
  <rv s="0">
    <fb>599.70000000000005</fb>
    <v>6</v>
  </rv>
  <rv s="0">
    <fb>592.54999999999995</fb>
    <v>6</v>
  </rv>
  <rv s="0">
    <fb>616.45000000000005</fb>
    <v>6</v>
  </rv>
  <rv s="0">
    <fb>622.20000000000005</fb>
    <v>6</v>
  </rv>
  <rv s="0">
    <fb>626.9</fb>
    <v>6</v>
  </rv>
  <rv s="0">
    <fb>650.65</fb>
    <v>6</v>
  </rv>
  <rv s="0">
    <fb>649.15</fb>
    <v>6</v>
  </rv>
  <rv s="0">
    <fb>630.6</fb>
    <v>6</v>
  </rv>
  <rv s="0">
    <fb>634.4</fb>
    <v>6</v>
  </rv>
  <rv s="0">
    <fb>651</fb>
    <v>6</v>
  </rv>
  <rv s="0">
    <fb>645.15</fb>
    <v>6</v>
  </rv>
  <rv s="0">
    <fb>617</fb>
    <v>6</v>
  </rv>
  <rv s="0">
    <fb>599.45000000000005</fb>
    <v>6</v>
  </rv>
  <rv s="0">
    <fb>536.5</fb>
    <v>6</v>
  </rv>
  <rv s="0">
    <fb>553.70000000000005</fb>
    <v>6</v>
  </rv>
  <rv s="0">
    <fb>574.9</fb>
    <v>6</v>
  </rv>
  <rv s="0">
    <fb>538.54999999999995</fb>
    <v>6</v>
  </rv>
  <rv s="0">
    <fb>495.85</fb>
    <v>6</v>
  </rv>
  <rv s="0">
    <fb>491.35</fb>
    <v>6</v>
  </rv>
  <rv s="0">
    <fb>495.05</fb>
    <v>6</v>
  </rv>
  <rv s="0">
    <fb>497.2</fb>
    <v>6</v>
  </rv>
  <rv s="0">
    <fb>490.6</fb>
    <v>6</v>
  </rv>
  <rv s="0">
    <fb>452.45</fb>
    <v>6</v>
  </rv>
  <rv s="0">
    <fb>491.5</fb>
    <v>6</v>
  </rv>
  <rv s="0">
    <fb>484</fb>
    <v>6</v>
  </rv>
  <rv s="0">
    <fb>482.05</fb>
    <v>6</v>
  </rv>
  <rv s="0">
    <fb>487.8</fb>
    <v>6</v>
  </rv>
  <rv s="0">
    <fb>535.04999999999995</fb>
    <v>6</v>
  </rv>
  <rv s="0">
    <fb>508.65</fb>
    <v>6</v>
  </rv>
  <rv s="0">
    <fb>508.3</fb>
    <v>6</v>
  </rv>
  <rv s="0">
    <fb>516.79999999999995</fb>
    <v>6</v>
  </rv>
  <rv s="0">
    <fb>501.95</fb>
    <v>6</v>
  </rv>
  <rv s="0">
    <fb>499.55</fb>
    <v>6</v>
  </rv>
  <rv s="0">
    <fb>506.55</fb>
    <v>6</v>
  </rv>
  <rv s="0">
    <fb>526.54999999999995</fb>
    <v>6</v>
  </rv>
  <rv s="0">
    <fb>513.04999999999995</fb>
    <v>6</v>
  </rv>
  <rv s="0">
    <fb>514.70000000000005</fb>
    <v>6</v>
  </rv>
  <rv s="0">
    <fb>513.6</fb>
    <v>6</v>
  </rv>
  <rv s="0">
    <fb>505.2</fb>
    <v>6</v>
  </rv>
  <rv s="0">
    <fb>497.6</fb>
    <v>6</v>
  </rv>
  <rv s="0">
    <fb>478.8</fb>
    <v>6</v>
  </rv>
  <rv s="0">
    <fb>485.2</fb>
    <v>6</v>
  </rv>
  <rv s="0">
    <fb>497.3</fb>
    <v>6</v>
  </rv>
  <rv s="0">
    <fb>505.1</fb>
    <v>6</v>
  </rv>
  <rv s="0">
    <fb>501.65</fb>
    <v>6</v>
  </rv>
  <rv s="0">
    <fb>519.25</fb>
    <v>6</v>
  </rv>
  <rv s="0">
    <fb>529</fb>
    <v>6</v>
  </rv>
  <rv s="0">
    <fb>548.25</fb>
    <v>6</v>
  </rv>
  <rv s="0">
    <fb>537.95000000000005</fb>
    <v>6</v>
  </rv>
  <rv s="0">
    <fb>538.9</fb>
    <v>6</v>
  </rv>
  <rv s="0">
    <fb>528.75</fb>
    <v>6</v>
  </rv>
  <rv s="0">
    <fb>519.04999999999995</fb>
    <v>6</v>
  </rv>
  <rv s="0">
    <fb>527.25</fb>
    <v>6</v>
  </rv>
  <rv s="0">
    <fb>526</fb>
    <v>6</v>
  </rv>
  <rv s="0">
    <fb>525.79999999999995</fb>
    <v>6</v>
  </rv>
  <rv s="0">
    <fb>521.1</fb>
    <v>6</v>
  </rv>
  <rv s="0">
    <fb>525.85</fb>
    <v>6</v>
  </rv>
  <rv s="0">
    <fb>520.5</fb>
    <v>6</v>
  </rv>
  <rv s="0">
    <fb>522.9</fb>
    <v>6</v>
  </rv>
  <rv s="0">
    <fb>507.7</fb>
    <v>6</v>
  </rv>
  <rv s="0">
    <fb>499.9</fb>
    <v>6</v>
  </rv>
  <rv s="0">
    <fb>497.4</fb>
    <v>6</v>
  </rv>
  <rv s="0">
    <fb>485.25</fb>
    <v>6</v>
  </rv>
  <rv s="0">
    <fb>481.8</fb>
    <v>6</v>
  </rv>
  <rv s="0">
    <fb>469.55</fb>
    <v>6</v>
  </rv>
  <rv s="0">
    <fb>475</fb>
    <v>6</v>
  </rv>
  <rv s="0">
    <fb>464.7</fb>
    <v>6</v>
  </rv>
  <rv s="0">
    <fb>499.8</fb>
    <v>6</v>
  </rv>
  <rv s="0">
    <fb>525.4</fb>
    <v>6</v>
  </rv>
  <rv s="0">
    <fb>532.79999999999995</fb>
    <v>6</v>
  </rv>
  <rv s="0">
    <fb>528.65</fb>
    <v>6</v>
  </rv>
  <rv s="0">
    <fb>526.1</fb>
    <v>6</v>
  </rv>
  <rv s="0">
    <fb>549.95000000000005</fb>
    <v>6</v>
  </rv>
  <rv s="0">
    <fb>528.35</fb>
    <v>6</v>
  </rv>
  <rv s="0">
    <fb>549.4</fb>
    <v>6</v>
  </rv>
  <rv s="0">
    <fb>549.29999999999995</fb>
    <v>6</v>
  </rv>
  <rv s="0">
    <fb>552.04999999999995</fb>
    <v>6</v>
  </rv>
  <rv s="0">
    <fb>532</fb>
    <v>6</v>
  </rv>
  <rv s="0">
    <fb>500.85</fb>
    <v>6</v>
  </rv>
  <rv s="0">
    <fb>530.95000000000005</fb>
    <v>6</v>
  </rv>
  <rv s="0">
    <fb>541.54999999999995</fb>
    <v>6</v>
  </rv>
  <rv s="0">
    <fb>535.85</fb>
    <v>6</v>
  </rv>
  <rv s="0">
    <fb>540.25</fb>
    <v>6</v>
  </rv>
  <rv s="0">
    <fb>536.65</fb>
    <v>6</v>
  </rv>
  <rv s="0">
    <fb>535.1</fb>
    <v>6</v>
  </rv>
  <rv s="0">
    <fb>555.54999999999995</fb>
    <v>6</v>
  </rv>
  <rv s="0">
    <fb>578</fb>
    <v>6</v>
  </rv>
  <rv s="0">
    <fb>579.15</fb>
    <v>6</v>
  </rv>
  <rv s="0">
    <fb>568.85</fb>
    <v>6</v>
  </rv>
  <rv s="0">
    <fb>594.04999999999995</fb>
    <v>6</v>
  </rv>
  <rv s="0">
    <fb>605.79999999999995</fb>
    <v>6</v>
  </rv>
  <rv s="0">
    <fb>604.25</fb>
    <v>6</v>
  </rv>
  <rv s="0">
    <fb>597.70000000000005</fb>
    <v>6</v>
  </rv>
  <rv s="0">
    <fb>596.70000000000005</fb>
    <v>6</v>
  </rv>
  <rv s="0">
    <fb>608.54999999999995</fb>
    <v>6</v>
  </rv>
  <rv s="0">
    <fb>599.15</fb>
    <v>6</v>
  </rv>
  <rv s="0">
    <fb>605.1</fb>
    <v>6</v>
  </rv>
  <rv s="0">
    <fb>601.29999999999995</fb>
    <v>6</v>
  </rv>
  <rv s="0">
    <fb>594.25</fb>
    <v>6</v>
  </rv>
  <rv s="0">
    <fb>602.85</fb>
    <v>6</v>
  </rv>
  <rv s="0">
    <fb>606.1</fb>
    <v>6</v>
  </rv>
  <rv s="0">
    <fb>607.85</fb>
    <v>6</v>
  </rv>
  <rv s="0">
    <fb>593.9</fb>
    <v>6</v>
  </rv>
  <rv s="0">
    <fb>579.29999999999995</fb>
    <v>6</v>
  </rv>
  <rv s="0">
    <fb>571.9</fb>
    <v>6</v>
  </rv>
  <rv s="0">
    <fb>583.35</fb>
    <v>6</v>
  </rv>
  <rv s="0">
    <fb>593.35</fb>
    <v>6</v>
  </rv>
  <rv s="0">
    <fb>564.54999999999995</fb>
    <v>6</v>
  </rv>
  <rv s="0">
    <fb>526.4</fb>
    <v>6</v>
  </rv>
  <rv s="0">
    <fb>540.9</fb>
    <v>6</v>
  </rv>
  <rv s="0">
    <fb>535.75</fb>
    <v>6</v>
  </rv>
  <rv s="0">
    <fb>542.70000000000005</fb>
    <v>6</v>
  </rv>
  <rv s="0">
    <fb>559.20000000000005</fb>
    <v>6</v>
  </rv>
  <rv s="0">
    <fb>566.9</fb>
    <v>6</v>
  </rv>
  <rv s="0">
    <fb>560.15</fb>
    <v>6</v>
  </rv>
  <rv s="0">
    <fb>574.5</fb>
    <v>6</v>
  </rv>
  <rv s="0">
    <fb>572.54999999999995</fb>
    <v>6</v>
  </rv>
  <rv s="0">
    <fb>567.20000000000005</fb>
    <v>6</v>
  </rv>
  <rv s="0">
    <fb>559.70000000000005</fb>
    <v>6</v>
  </rv>
  <rv s="0">
    <fb>565.54999999999995</fb>
    <v>6</v>
  </rv>
  <rv s="0">
    <fb>562.79999999999995</fb>
    <v>6</v>
  </rv>
  <rv s="0">
    <fb>567.45000000000005</fb>
    <v>6</v>
  </rv>
  <rv s="0">
    <fb>560.04999999999995</fb>
    <v>6</v>
  </rv>
  <rv s="0">
    <fb>554</fb>
    <v>6</v>
  </rv>
  <rv s="0">
    <fb>551.45000000000005</fb>
    <v>6</v>
  </rv>
  <rv s="0">
    <fb>543.95000000000005</fb>
    <v>6</v>
  </rv>
  <rv s="0">
    <fb>548.75</fb>
    <v>6</v>
  </rv>
  <rv s="0">
    <fb>550.15</fb>
    <v>6</v>
  </rv>
  <rv s="0">
    <fb>546.65</fb>
    <v>6</v>
  </rv>
  <rv s="0">
    <fb>517.5</fb>
    <v>6</v>
  </rv>
  <rv s="0">
    <fb>492.55</fb>
    <v>6</v>
  </rv>
  <rv s="0">
    <fb>468.25</fb>
    <v>6</v>
  </rv>
  <rv s="0">
    <fb>443.05</fb>
    <v>6</v>
  </rv>
  <rv s="0">
    <fb>451.9</fb>
    <v>6</v>
  </rv>
  <rv s="0">
    <fb>459.15</fb>
    <v>6</v>
  </rv>
  <rv s="0">
    <fb>466.65</fb>
    <v>6</v>
  </rv>
  <rv s="0">
    <fb>468.6</fb>
    <v>6</v>
  </rv>
  <rv s="0">
    <fb>465.1</fb>
    <v>6</v>
  </rv>
  <rv s="1">
    <v>https://www.bing.com/financeapi/forcetrigger?t=ahisim&amp;q=XNSE%3aLUXIND&amp;form=skydnc</v>
    <v>Learn more on Bing</v>
  </rv>
  <rv s="2">
    <v>en-IN</v>
    <v>ahisim</v>
    <v>268435456</v>
    <v>1</v>
    <v>Powered by Refinitiv</v>
    <v>1</v>
    <v>LUX INDUSTRIES LIMITED (XNSE:LUXIND)</v>
    <v>3</v>
    <v>4</v>
    <v>Finance</v>
    <v>5</v>
    <v>4644</v>
    <v>1684.85</v>
    <v>1.1177999999999999</v>
    <v>97.15</v>
    <v>5.5857000000000004E-2</v>
    <v>INR</v>
    <v>Lux Industries Limited is an India-based company, which is primarily engaged in the business of manufacturing garments. The Company's products include men's, women's and kids' innerwear, winterwear, socks and slacks for women in varied colors and designs. Its products for men include vests, gym vests, briefs, boxers, shorts, hoodies and sweatshirts, tracks, capri and t-shirts, among others. Its products for women include t-shirt, round neck t-shirt, leggings, indo-western bottoms, lounger and pyjamas, track pants, shorts, bra and panties, among others. Its products for kids include vests, drawers and trunks, printed t-shirt, high neck t-shirt and round neck t-shirt, among others. Its brands include Lux Cozi, ONN, GenX, Lyra, Lux Infero, Lux Venus, Lux Cott's Wool, One 8, Lux Cozi Big Shot, Lux Venus Classic, Lux Cozi Glo, Lux Nitro, Lux Cozi Her, Lux Touch, Lux Karishma and Lux Mozze. The Company has operations in India and caters to both domestic and international markets.</v>
    <v>2382</v>
    <v>National Stock Exchange of India</v>
    <v>XNSE</v>
    <v>XNSE</v>
    <v>P.S. Srijan Tech Park, DN 52,, Sector V, 10th Floor Salt Lake City,, KOLKATA, WEST BENGAL, 700091 IN</v>
    <v>1852.4</v>
    <v>Textiles &amp; Apparel</v>
    <v>Stock</v>
    <v>44746.474421296298</v>
    <v>11402</v>
    <v>1752.85</v>
    <v>52302170000</v>
    <v>LUX INDUSTRIES LIMITED</v>
    <v>LUX INDUSTRIES LIMITED</v>
    <v>1752.85</v>
    <v>15.4</v>
    <v>1739.25</v>
    <v>1836.4</v>
    <v>30071680</v>
    <v>LUXIND</v>
    <v>LUX INDUSTRIES LIMITED (XNSE:LUXIND)</v>
    <v>107648</v>
    <v>42780</v>
    <v>1995</v>
  </rv>
  <rv s="3">
    <v>11403</v>
  </rv>
  <rv s="0">
    <fb>3722.75</fb>
    <v>6</v>
  </rv>
  <rv s="0">
    <fb>3770.25</fb>
    <v>6</v>
  </rv>
  <rv s="0">
    <fb>3759.95</fb>
    <v>6</v>
  </rv>
  <rv s="0">
    <fb>3691.8</fb>
    <v>6</v>
  </rv>
  <rv s="0">
    <fb>3721.35</fb>
    <v>6</v>
  </rv>
  <rv s="0">
    <fb>3657.95</fb>
    <v>6</v>
  </rv>
  <rv s="0">
    <fb>3647.8</fb>
    <v>6</v>
  </rv>
  <rv s="0">
    <fb>3680.4</fb>
    <v>6</v>
  </rv>
  <rv s="0">
    <fb>3651.15</fb>
    <v>6</v>
  </rv>
  <rv s="0">
    <fb>3681.7</fb>
    <v>6</v>
  </rv>
  <rv s="0">
    <fb>3670.45</fb>
    <v>6</v>
  </rv>
  <rv s="0">
    <fb>3683</fb>
    <v>6</v>
  </rv>
  <rv s="0">
    <fb>3884.45</fb>
    <v>6</v>
  </rv>
  <rv s="0">
    <fb>4049.25</fb>
    <v>6</v>
  </rv>
  <rv s="0">
    <fb>4238.3</fb>
    <v>6</v>
  </rv>
  <rv s="0">
    <fb>4126.6000000000004</fb>
    <v>6</v>
  </rv>
  <rv s="0">
    <fb>4134.8500000000004</fb>
    <v>6</v>
  </rv>
  <rv s="0">
    <fb>4172.6499999999996</fb>
    <v>6</v>
  </rv>
  <rv s="0">
    <fb>4161.45</fb>
    <v>6</v>
  </rv>
  <rv s="0">
    <fb>4204.25</fb>
    <v>6</v>
  </rv>
  <rv s="0">
    <fb>4227.8</fb>
    <v>6</v>
  </rv>
  <rv s="0">
    <fb>4174.1499999999996</fb>
    <v>6</v>
  </rv>
  <rv s="0">
    <fb>4210.3999999999996</fb>
    <v>6</v>
  </rv>
  <rv s="0">
    <fb>4251.3500000000004</fb>
    <v>6</v>
  </rv>
  <rv s="0">
    <fb>4203.8</fb>
    <v>6</v>
  </rv>
  <rv s="0">
    <fb>4176.3500000000004</fb>
    <v>6</v>
  </rv>
  <rv s="0">
    <fb>4158</fb>
    <v>6</v>
  </rv>
  <rv s="0">
    <fb>4193.8500000000004</fb>
    <v>6</v>
  </rv>
  <rv s="0">
    <fb>4163.3500000000004</fb>
    <v>6</v>
  </rv>
  <rv s="0">
    <fb>4016.6</fb>
    <v>6</v>
  </rv>
  <rv s="0">
    <fb>4003.4</fb>
    <v>6</v>
  </rv>
  <rv s="0">
    <fb>4015.3</fb>
    <v>6</v>
  </rv>
  <rv s="0">
    <fb>4144.75</fb>
    <v>6</v>
  </rv>
  <rv s="0">
    <fb>4103.7</fb>
    <v>6</v>
  </rv>
  <rv s="0">
    <fb>4079.95</fb>
    <v>6</v>
  </rv>
  <rv s="0">
    <fb>3982</fb>
    <v>6</v>
  </rv>
  <rv s="0">
    <fb>3914.6</fb>
    <v>6</v>
  </rv>
  <rv s="0">
    <fb>3892.75</fb>
    <v>6</v>
  </rv>
  <rv s="0">
    <fb>3955.05</fb>
    <v>6</v>
  </rv>
  <rv s="0">
    <fb>3994.75</fb>
    <v>6</v>
  </rv>
  <rv s="0">
    <fb>4052.7</fb>
    <v>6</v>
  </rv>
  <rv s="0">
    <fb>4090.8</fb>
    <v>6</v>
  </rv>
  <rv s="0">
    <fb>4070.55</fb>
    <v>6</v>
  </rv>
  <rv s="0">
    <fb>4063.7</fb>
    <v>6</v>
  </rv>
  <rv s="0">
    <fb>4046.9</fb>
    <v>6</v>
  </rv>
  <rv s="0">
    <fb>3982.75</fb>
    <v>6</v>
  </rv>
  <rv s="0">
    <fb>3977.25</fb>
    <v>6</v>
  </rv>
  <rv s="0">
    <fb>4156.05</fb>
    <v>6</v>
  </rv>
  <rv s="0">
    <fb>4038.35</fb>
    <v>6</v>
  </rv>
  <rv s="0">
    <fb>4069.45</fb>
    <v>6</v>
  </rv>
  <rv s="0">
    <fb>4034.75</fb>
    <v>6</v>
  </rv>
  <rv s="0">
    <fb>4000.3</fb>
    <v>6</v>
  </rv>
  <rv s="0">
    <fb>3853</fb>
    <v>6</v>
  </rv>
  <rv s="0">
    <fb>3797.35</fb>
    <v>6</v>
  </rv>
  <rv s="0">
    <fb>3721.75</fb>
    <v>6</v>
  </rv>
  <rv s="0">
    <fb>3681.1</fb>
    <v>6</v>
  </rv>
  <rv s="0">
    <fb>3646.75</fb>
    <v>6</v>
  </rv>
  <rv s="0">
    <fb>3554.25</fb>
    <v>6</v>
  </rv>
  <rv s="0">
    <fb>3495.7</fb>
    <v>6</v>
  </rv>
  <rv s="0">
    <fb>3533.05</fb>
    <v>6</v>
  </rv>
  <rv s="0">
    <fb>3520.45</fb>
    <v>6</v>
  </rv>
  <rv s="0">
    <fb>3634.75</fb>
    <v>6</v>
  </rv>
  <rv s="0">
    <fb>3602.05</fb>
    <v>6</v>
  </rv>
  <rv s="0">
    <fb>3632.3</fb>
    <v>6</v>
  </rv>
  <rv s="0">
    <fb>3631.65</fb>
    <v>6</v>
  </rv>
  <rv s="0">
    <fb>3693.2</fb>
    <v>6</v>
  </rv>
  <rv s="0">
    <fb>3643.5</fb>
    <v>6</v>
  </rv>
  <rv s="0">
    <fb>3692.75</fb>
    <v>6</v>
  </rv>
  <rv s="0">
    <fb>3664.45</fb>
    <v>6</v>
  </rv>
  <rv s="0">
    <fb>3709</fb>
    <v>6</v>
  </rv>
  <rv s="0">
    <fb>3755.15</fb>
    <v>6</v>
  </rv>
  <rv s="0">
    <fb>3728.7</fb>
    <v>6</v>
  </rv>
  <rv s="0">
    <fb>3520.75</fb>
    <v>6</v>
  </rv>
  <rv s="0">
    <fb>3483</fb>
    <v>6</v>
  </rv>
  <rv s="0">
    <fb>3456.15</fb>
    <v>6</v>
  </rv>
  <rv s="0">
    <fb>3507</fb>
    <v>6</v>
  </rv>
  <rv s="0">
    <fb>3545.6</fb>
    <v>6</v>
  </rv>
  <rv s="0">
    <fb>3545.85</fb>
    <v>6</v>
  </rv>
  <rv s="0">
    <fb>3509.55</fb>
    <v>6</v>
  </rv>
  <rv s="0">
    <fb>3556.15</fb>
    <v>6</v>
  </rv>
  <rv s="0">
    <fb>3802.55</fb>
    <v>6</v>
  </rv>
  <rv s="0">
    <fb>3834.2</fb>
    <v>6</v>
  </rv>
  <rv s="0">
    <fb>3838.9</fb>
    <v>6</v>
  </rv>
  <rv s="0">
    <fb>3891.1</fb>
    <v>6</v>
  </rv>
  <rv s="0">
    <fb>3948.5</fb>
    <v>6</v>
  </rv>
  <rv s="0">
    <fb>3945.7</fb>
    <v>6</v>
  </rv>
  <rv s="0">
    <fb>4015.5</fb>
    <v>6</v>
  </rv>
  <rv s="0">
    <fb>4100.1000000000004</fb>
    <v>6</v>
  </rv>
  <rv s="0">
    <fb>4184.8999999999996</fb>
    <v>6</v>
  </rv>
  <rv s="0">
    <fb>4207.1000000000004</fb>
    <v>6</v>
  </rv>
  <rv s="0">
    <fb>4222.55</fb>
    <v>6</v>
  </rv>
  <rv s="0">
    <fb>4546.1000000000004</fb>
    <v>6</v>
  </rv>
  <rv s="0">
    <fb>4413.55</fb>
    <v>6</v>
  </rv>
  <rv s="0">
    <fb>4201.8</fb>
    <v>6</v>
  </rv>
  <rv s="0">
    <fb>4310.5</fb>
    <v>6</v>
  </rv>
  <rv s="0">
    <fb>4366.8500000000004</fb>
    <v>6</v>
  </rv>
  <rv s="0">
    <fb>4220.7</fb>
    <v>6</v>
  </rv>
  <rv s="0">
    <fb>3973.75</fb>
    <v>6</v>
  </rv>
  <rv s="0">
    <fb>3813.55</fb>
    <v>6</v>
  </rv>
  <rv s="0">
    <fb>3810</fb>
    <v>6</v>
  </rv>
  <rv s="0">
    <fb>3934.35</fb>
    <v>6</v>
  </rv>
  <rv s="0">
    <fb>3904.8</fb>
    <v>6</v>
  </rv>
  <rv s="0">
    <fb>3811.35</fb>
    <v>6</v>
  </rv>
  <rv s="0">
    <fb>3719.45</fb>
    <v>6</v>
  </rv>
  <rv s="0">
    <fb>3792.35</fb>
    <v>6</v>
  </rv>
  <rv s="0">
    <fb>3858.45</fb>
    <v>6</v>
  </rv>
  <rv s="0">
    <fb>3792.9</fb>
    <v>6</v>
  </rv>
  <rv s="0">
    <fb>3776.3</fb>
    <v>6</v>
  </rv>
  <rv s="0">
    <fb>3789.1</fb>
    <v>6</v>
  </rv>
  <rv s="0">
    <fb>3719.35</fb>
    <v>6</v>
  </rv>
  <rv s="0">
    <fb>3753.75</fb>
    <v>6</v>
  </rv>
  <rv s="0">
    <fb>3616</fb>
    <v>6</v>
  </rv>
  <rv s="0">
    <fb>3510.9</fb>
    <v>6</v>
  </rv>
  <rv s="0">
    <fb>3563.55</fb>
    <v>6</v>
  </rv>
  <rv s="0">
    <fb>3582.75</fb>
    <v>6</v>
  </rv>
  <rv s="0">
    <fb>3763.35</fb>
    <v>6</v>
  </rv>
  <rv s="0">
    <fb>3681.8</fb>
    <v>6</v>
  </rv>
  <rv s="0">
    <fb>3624.25</fb>
    <v>6</v>
  </rv>
  <rv s="0">
    <fb>3707.15</fb>
    <v>6</v>
  </rv>
  <rv s="0">
    <fb>3663.95</fb>
    <v>6</v>
  </rv>
  <rv s="0">
    <fb>3688.9</fb>
    <v>6</v>
  </rv>
  <rv s="0">
    <fb>3707.7</fb>
    <v>6</v>
  </rv>
  <rv s="0">
    <fb>3652.75</fb>
    <v>6</v>
  </rv>
  <rv s="0">
    <fb>3644.45</fb>
    <v>6</v>
  </rv>
  <rv s="0">
    <fb>3598.55</fb>
    <v>6</v>
  </rv>
  <rv s="0">
    <fb>3691.25</fb>
    <v>6</v>
  </rv>
  <rv s="0">
    <fb>3688.8</fb>
    <v>6</v>
  </rv>
  <rv s="0">
    <fb>3673.05</fb>
    <v>6</v>
  </rv>
  <rv s="0">
    <fb>3680</fb>
    <v>6</v>
  </rv>
  <rv s="0">
    <fb>3655.8</fb>
    <v>6</v>
  </rv>
  <rv s="0">
    <fb>3688.15</fb>
    <v>6</v>
  </rv>
  <rv s="0">
    <fb>3690.85</fb>
    <v>6</v>
  </rv>
  <rv s="0">
    <fb>3850.25</fb>
    <v>6</v>
  </rv>
  <rv s="0">
    <fb>3806.45</fb>
    <v>6</v>
  </rv>
  <rv s="0">
    <fb>3746.1</fb>
    <v>6</v>
  </rv>
  <rv s="0">
    <fb>3651.6</fb>
    <v>6</v>
  </rv>
  <rv s="0">
    <fb>3517.1</fb>
    <v>6</v>
  </rv>
  <rv s="0">
    <fb>2813.7</fb>
    <v>6</v>
  </rv>
  <rv s="0">
    <fb>2796.4</fb>
    <v>6</v>
  </rv>
  <rv s="0">
    <fb>2787.25</fb>
    <v>6</v>
  </rv>
  <rv s="0">
    <fb>2690.5</fb>
    <v>6</v>
  </rv>
  <rv s="0">
    <fb>2691.1</fb>
    <v>6</v>
  </rv>
  <rv s="0">
    <fb>2876.35</fb>
    <v>6</v>
  </rv>
  <rv s="0">
    <fb>2905.05</fb>
    <v>6</v>
  </rv>
  <rv s="0">
    <fb>3059.25</fb>
    <v>6</v>
  </rv>
  <rv s="0">
    <fb>2917.3</fb>
    <v>6</v>
  </rv>
  <rv s="0">
    <fb>2809.85</fb>
    <v>6</v>
  </rv>
  <rv s="0">
    <fb>2849.95</fb>
    <v>6</v>
  </rv>
  <rv s="0">
    <fb>2849.4</fb>
    <v>6</v>
  </rv>
  <rv s="0">
    <fb>2726.3</fb>
    <v>6</v>
  </rv>
  <rv s="0">
    <fb>2770.8</fb>
    <v>6</v>
  </rv>
  <rv s="0">
    <fb>2754.9</fb>
    <v>6</v>
  </rv>
  <rv s="0">
    <fb>2765.25</fb>
    <v>6</v>
  </rv>
  <rv s="0">
    <fb>2702.75</fb>
    <v>6</v>
  </rv>
  <rv s="0">
    <fb>2558.8000000000002</fb>
    <v>6</v>
  </rv>
  <rv s="0">
    <fb>2509.6</fb>
    <v>6</v>
  </rv>
  <rv s="0">
    <fb>2571.5</fb>
    <v>6</v>
  </rv>
  <rv s="0">
    <fb>2443.1</fb>
    <v>6</v>
  </rv>
  <rv s="0">
    <fb>2493.9499999999998</fb>
    <v>6</v>
  </rv>
  <rv s="0">
    <fb>2474.5500000000002</fb>
    <v>6</v>
  </rv>
  <rv s="0">
    <fb>2379.1999999999998</fb>
    <v>6</v>
  </rv>
  <rv s="0">
    <fb>2284.85</fb>
    <v>6</v>
  </rv>
  <rv s="0">
    <fb>2218.3000000000002</fb>
    <v>6</v>
  </rv>
  <rv s="0">
    <fb>2361.6</fb>
    <v>6</v>
  </rv>
  <rv s="0">
    <fb>2424.3000000000002</fb>
    <v>6</v>
  </rv>
  <rv s="0">
    <fb>2392.25</fb>
    <v>6</v>
  </rv>
  <rv s="0">
    <fb>2453.85</fb>
    <v>6</v>
  </rv>
  <rv s="0">
    <fb>2384.8000000000002</fb>
    <v>6</v>
  </rv>
  <rv s="0">
    <fb>2424.6</fb>
    <v>6</v>
  </rv>
  <rv s="0">
    <fb>2414.4</fb>
    <v>6</v>
  </rv>
  <rv s="0">
    <fb>2382.5</fb>
    <v>6</v>
  </rv>
  <rv s="0">
    <fb>2347.15</fb>
    <v>6</v>
  </rv>
  <rv s="0">
    <fb>2287.35</fb>
    <v>6</v>
  </rv>
  <rv s="0">
    <fb>2248.15</fb>
    <v>6</v>
  </rv>
  <rv s="0">
    <fb>2189.1999999999998</fb>
    <v>6</v>
  </rv>
  <rv s="0">
    <fb>2200.6</fb>
    <v>6</v>
  </rv>
  <rv s="0">
    <fb>2190.9499999999998</fb>
    <v>6</v>
  </rv>
  <rv s="0">
    <fb>2533.15</fb>
    <v>6</v>
  </rv>
  <rv s="0">
    <fb>2429</fb>
    <v>6</v>
  </rv>
  <rv s="0">
    <fb>2445.25</fb>
    <v>6</v>
  </rv>
  <rv s="0">
    <fb>2449</fb>
    <v>6</v>
  </rv>
  <rv s="0">
    <fb>2405.85</fb>
    <v>6</v>
  </rv>
  <rv s="0">
    <fb>2413.0500000000002</fb>
    <v>6</v>
  </rv>
  <rv s="0">
    <fb>2439.9</fb>
    <v>6</v>
  </rv>
  <rv s="0">
    <fb>2390.85</fb>
    <v>6</v>
  </rv>
  <rv s="0">
    <fb>2364.3000000000002</fb>
    <v>6</v>
  </rv>
  <rv s="0">
    <fb>2394.6999999999998</fb>
    <v>6</v>
  </rv>
  <rv s="0">
    <fb>2393.3000000000002</fb>
    <v>6</v>
  </rv>
  <rv s="0">
    <fb>2419.6999999999998</fb>
    <v>6</v>
  </rv>
  <rv s="0">
    <fb>2419.1</fb>
    <v>6</v>
  </rv>
  <rv s="0">
    <fb>2363.4499999999998</fb>
    <v>6</v>
  </rv>
  <rv s="0">
    <fb>2362.9</fb>
    <v>6</v>
  </rv>
  <rv s="0">
    <fb>2327.5500000000002</fb>
    <v>6</v>
  </rv>
  <rv s="0">
    <fb>2316.6</fb>
    <v>6</v>
  </rv>
  <rv s="0">
    <fb>2314.1999999999998</fb>
    <v>6</v>
  </rv>
  <rv s="0">
    <fb>2208.8000000000002</fb>
    <v>6</v>
  </rv>
  <rv s="0">
    <fb>2194.8000000000002</fb>
    <v>6</v>
  </rv>
  <rv s="0">
    <fb>2134.0500000000002</fb>
    <v>6</v>
  </rv>
  <rv s="0">
    <fb>2082.4499999999998</fb>
    <v>6</v>
  </rv>
  <rv s="0">
    <fb>2109.9</fb>
    <v>6</v>
  </rv>
  <rv s="0">
    <fb>2073.25</fb>
    <v>6</v>
  </rv>
  <rv s="0">
    <fb>2020.3</fb>
    <v>6</v>
  </rv>
  <rv s="0">
    <fb>2050.9</fb>
    <v>6</v>
  </rv>
  <rv s="0">
    <fb>2123.9499999999998</fb>
    <v>6</v>
  </rv>
  <rv s="0">
    <fb>2121.6</fb>
    <v>6</v>
  </rv>
  <rv s="0">
    <fb>2145.6999999999998</fb>
    <v>6</v>
  </rv>
  <rv s="0">
    <fb>2104.6</fb>
    <v>6</v>
  </rv>
  <rv s="0">
    <fb>2151.4</fb>
    <v>6</v>
  </rv>
  <rv s="0">
    <fb>2174.25</fb>
    <v>6</v>
  </rv>
  <rv s="0">
    <fb>2085.5500000000002</fb>
    <v>6</v>
  </rv>
  <rv s="0">
    <fb>2026.1</fb>
    <v>6</v>
  </rv>
  <rv s="0">
    <fb>2033.1</fb>
    <v>6</v>
  </rv>
  <rv s="0">
    <fb>2156.6</fb>
    <v>6</v>
  </rv>
  <rv s="0">
    <fb>2006.35</fb>
    <v>6</v>
  </rv>
  <rv s="0">
    <fb>2021.45</fb>
    <v>6</v>
  </rv>
  <rv s="0">
    <fb>1974.8</fb>
    <v>6</v>
  </rv>
  <rv s="0">
    <fb>1983.75</fb>
    <v>6</v>
  </rv>
  <rv s="0">
    <fb>1964.35</fb>
    <v>6</v>
  </rv>
  <rv s="0">
    <fb>1898.45</fb>
    <v>6</v>
  </rv>
  <rv s="0">
    <fb>1896.7</fb>
    <v>6</v>
  </rv>
  <rv s="0">
    <fb>1886.1</fb>
    <v>6</v>
  </rv>
  <rv s="0">
    <fb>1784.45</fb>
    <v>6</v>
  </rv>
  <rv s="0">
    <fb>1771.8</fb>
    <v>6</v>
  </rv>
  <rv s="0">
    <fb>1776.05</fb>
    <v>6</v>
  </rv>
  <rv s="0">
    <fb>1763.3</fb>
    <v>6</v>
  </rv>
  <rv s="0">
    <fb>1789.4</fb>
    <v>6</v>
  </rv>
  <rv s="0">
    <fb>1702.1</fb>
    <v>6</v>
  </rv>
  <rv s="0">
    <fb>1775.75</fb>
    <v>6</v>
  </rv>
  <rv s="0">
    <fb>1719.15</fb>
    <v>6</v>
  </rv>
  <rv s="0">
    <fb>1717.45</fb>
    <v>6</v>
  </rv>
  <rv s="0">
    <fb>1740.25</fb>
    <v>6</v>
  </rv>
  <rv s="0">
    <fb>1819.4</fb>
    <v>6</v>
  </rv>
  <rv s="0">
    <fb>1819.15</fb>
    <v>6</v>
  </rv>
  <rv s="0">
    <fb>1810.6</fb>
    <v>6</v>
  </rv>
  <rv s="0">
    <fb>1754.45</fb>
    <v>6</v>
  </rv>
  <rv s="0">
    <fb>1739.25</fb>
    <v>6</v>
  </rv>
  <rv s="1">
    <v>https://www.bing.com/financeapi/forcetrigger?t=ahiu2w&amp;q=XNSE%3aMAHLIFE&amp;form=skydnc</v>
    <v>Learn more on Bing</v>
  </rv>
  <rv s="2">
    <v>en-IN</v>
    <v>ahiu2w</v>
    <v>268435456</v>
    <v>1</v>
    <v>Powered by Refinitiv</v>
    <v>1</v>
    <v>MAHINDRA LIFESPACE DEVELOPERS LIMITED (XNSE:MAHLIFE)</v>
    <v>3</v>
    <v>4</v>
    <v>Finance</v>
    <v>5</v>
    <v>440</v>
    <v>194.87</v>
    <v>1.1455</v>
    <v>10</v>
    <v>2.4123000000000002E-2</v>
    <v>INR</v>
    <v>Mahindra Lifespace Developers Limited is a real estate development company. The Company along with its subsidiary companies is engaged in the development of residential projects and large formats developments such as integrated cities and industrial clusters. Its segments include projects, project management, and development and operating of commercial complexes. The Projects, Project Management &amp; Development segment includes income from the sale of residential units across projects, project management, and development in India. The Operating of commercial complexes segment includes rental income from commercial properties in New Delhi. It serves both consumer households and businesses. Its projects include Luminare in Gurugram, Roots in Kandivali, Mumbai, Vicino in Andheri, Mumbai, Happinest palghar I in Palghar, Mumbai, Happinest kalyan in Kalyan, Mumbai, Bloomdale in Nagpur, Lakewoods in Chennai, Aqualily in Chennai, Alcove in Mumbai and Mahindra world city in Chennai.</v>
    <v>301</v>
    <v>National Stock Exchange of India</v>
    <v>XNSE</v>
    <v>XNSE</v>
    <v>5Th Floor, Mahindra Towers, P K Kurne Chowk Worli, MUMBAI, MAHARASHTRA, 400018 IN</v>
    <v>440</v>
    <v>Real Estate Operations</v>
    <v>Stock</v>
    <v>44746.474421296298</v>
    <v>11641</v>
    <v>417</v>
    <v>64061880000</v>
    <v>MAHINDRA LIFESPACE DEVELOPERS LIMITED</v>
    <v>MAHINDRA LIFESPACE DEVELOPERS LIMITED</v>
    <v>417.75</v>
    <v>41.2</v>
    <v>414.55</v>
    <v>424.55</v>
    <v>154533500</v>
    <v>MAHLIFE</v>
    <v>MAHINDRA LIFESPACE DEVELOPERS LIMITED (XNSE:MAHLIFE)</v>
    <v>506434</v>
    <v>198250</v>
    <v>1999</v>
  </rv>
  <rv s="3">
    <v>11642</v>
  </rv>
  <rv s="0">
    <fb>198.68129999999999</fb>
    <v>6</v>
  </rv>
  <rv s="0">
    <fb>209.09790000000001</fb>
    <v>6</v>
  </rv>
  <rv s="0">
    <fb>205.43129999999999</fb>
    <v>6</v>
  </rv>
  <rv s="0">
    <fb>204.24799999999999</fb>
    <v>6</v>
  </rv>
  <rv s="0">
    <fb>205.06460000000001</fb>
    <v>6</v>
  </rv>
  <rv s="0">
    <fb>219.9811</fb>
    <v>6</v>
  </rv>
  <rv s="0">
    <fb>228.06440000000001</fb>
    <v>6</v>
  </rv>
  <rv s="0">
    <fb>225.21440000000001</fb>
    <v>6</v>
  </rv>
  <rv s="0">
    <fb>232.89769999999999</fb>
    <v>6</v>
  </rv>
  <rv s="0">
    <fb>230.6977</fb>
    <v>6</v>
  </rv>
  <rv s="0">
    <fb>226.79769999999999</fb>
    <v>6</v>
  </rv>
  <rv s="0">
    <fb>222.56440000000001</fb>
    <v>6</v>
  </rv>
  <rv s="0">
    <fb>222.68109999999999</fb>
    <v>6</v>
  </rv>
  <rv s="0">
    <fb>240.26429999999999</fb>
    <v>6</v>
  </rv>
  <rv s="0">
    <fb>241.71420000000001</fb>
    <v>6</v>
  </rv>
  <rv s="0">
    <fb>247.01419999999999</fb>
    <v>6</v>
  </rv>
  <rv s="0">
    <fb>258.19740000000002</fb>
    <v>6</v>
  </rv>
  <rv s="0">
    <fb>251.33080000000001</fb>
    <v>6</v>
  </rv>
  <rv s="0">
    <fb>254.2141</fb>
    <v>6</v>
  </rv>
  <rv s="0">
    <fb>268.39729999999997</fb>
    <v>6</v>
  </rv>
  <rv s="0">
    <fb>263.78070000000002</fb>
    <v>6</v>
  </rv>
  <rv s="0">
    <fb>257.1474</fb>
    <v>6</v>
  </rv>
  <rv s="0">
    <fb>249.79750000000001</fb>
    <v>6</v>
  </rv>
  <rv s="0">
    <fb>250.9308</fb>
    <v>6</v>
  </rv>
  <rv s="0">
    <fb>249.7475</fb>
    <v>6</v>
  </rv>
  <rv s="0">
    <fb>250.7808</fb>
    <v>6</v>
  </rv>
  <rv s="0">
    <fb>245.89750000000001</fb>
    <v>6</v>
  </rv>
  <rv s="0">
    <fb>247.08090000000001</fb>
    <v>6</v>
  </rv>
  <rv s="0">
    <fb>249.91419999999999</fb>
    <v>6</v>
  </rv>
  <rv s="0">
    <fb>249.29750000000001</fb>
    <v>6</v>
  </rv>
  <rv s="0">
    <fb>251.54750000000001</fb>
    <v>6</v>
  </rv>
  <rv s="0">
    <fb>251.1808</fb>
    <v>6</v>
  </rv>
  <rv s="0">
    <fb>250.11420000000001</fb>
    <v>6</v>
  </rv>
  <rv s="0">
    <fb>247.26419999999999</fb>
    <v>6</v>
  </rv>
  <rv s="0">
    <fb>249.01419999999999</fb>
    <v>6</v>
  </rv>
  <rv s="0">
    <fb>248.41419999999999</fb>
    <v>6</v>
  </rv>
  <rv s="0">
    <fb>253.23079999999999</fb>
    <v>6</v>
  </rv>
  <rv s="0">
    <fb>254.29750000000001</fb>
    <v>6</v>
  </rv>
  <rv s="0">
    <fb>257.13080000000002</fb>
    <v>6</v>
  </rv>
  <rv s="0">
    <fb>253.54750000000001</fb>
    <v>6</v>
  </rv>
  <rv s="0">
    <fb>262.41399999999999</fb>
    <v>6</v>
  </rv>
  <rv s="0">
    <fb>261.79739999999998</fb>
    <v>6</v>
  </rv>
  <rv s="0">
    <fb>266.11399999999998</fb>
    <v>6</v>
  </rv>
  <rv s="0">
    <fb>273.09730000000002</fb>
    <v>6</v>
  </rv>
  <rv s="0">
    <fb>283.2638</fb>
    <v>6</v>
  </rv>
  <rv s="0">
    <fb>279.3972</fb>
    <v>6</v>
  </rv>
  <rv s="0">
    <fb>280.44720000000001</fb>
    <v>6</v>
  </rv>
  <rv s="0">
    <fb>282.63049999999998</fb>
    <v>6</v>
  </rv>
  <rv s="0">
    <fb>278.45</fb>
    <v>6</v>
  </rv>
  <rv s="0">
    <fb>274.5</fb>
    <v>6</v>
  </rv>
  <rv s="0">
    <fb>277.14999999999998</fb>
    <v>6</v>
  </rv>
  <rv s="0">
    <fb>272</fb>
    <v>6</v>
  </rv>
  <rv s="0">
    <fb>270.39999999999998</fb>
    <v>6</v>
  </rv>
  <rv s="0">
    <fb>273.75</fb>
    <v>6</v>
  </rv>
  <rv s="0">
    <fb>279.8</fb>
    <v>6</v>
  </rv>
  <rv s="0">
    <fb>285.60000000000002</fb>
    <v>6</v>
  </rv>
  <rv s="0">
    <fb>277.2</fb>
    <v>6</v>
  </rv>
  <rv s="0">
    <fb>276.2</fb>
    <v>6</v>
  </rv>
  <rv s="0">
    <fb>271.7</fb>
    <v>6</v>
  </rv>
  <rv s="0">
    <fb>273.45</fb>
    <v>6</v>
  </rv>
  <rv s="0">
    <fb>278.55</fb>
    <v>6</v>
  </rv>
  <rv s="0">
    <fb>275.55</fb>
    <v>6</v>
  </rv>
  <rv s="0">
    <fb>280.05</fb>
    <v>6</v>
  </rv>
  <rv s="0">
    <fb>279.45</fb>
    <v>6</v>
  </rv>
  <rv s="0">
    <fb>274.14999999999998</fb>
    <v>6</v>
  </rv>
  <rv s="0">
    <fb>277.95</fb>
    <v>6</v>
  </rv>
  <rv s="0">
    <fb>289.3</fb>
    <v>6</v>
  </rv>
  <rv s="0">
    <fb>279.5</fb>
    <v>6</v>
  </rv>
  <rv s="0">
    <fb>265.5</fb>
    <v>6</v>
  </rv>
  <rv s="0">
    <fb>277.8</fb>
    <v>6</v>
  </rv>
  <rv s="0">
    <fb>275.2</fb>
    <v>6</v>
  </rv>
  <rv s="0">
    <fb>279.95</fb>
    <v>6</v>
  </rv>
  <rv s="0">
    <fb>281.55</fb>
    <v>6</v>
  </rv>
  <rv s="0">
    <fb>283.05</fb>
    <v>6</v>
  </rv>
  <rv s="0">
    <fb>284.8</fb>
    <v>6</v>
  </rv>
  <rv s="0">
    <fb>276.05</fb>
    <v>6</v>
  </rv>
  <rv s="0">
    <fb>274.45</fb>
    <v>6</v>
  </rv>
  <rv s="0">
    <fb>274.89999999999998</fb>
    <v>6</v>
  </rv>
  <rv s="0">
    <fb>270.3</fb>
    <v>6</v>
  </rv>
  <rv s="0">
    <fb>264.75</fb>
    <v>6</v>
  </rv>
  <rv s="0">
    <fb>258.95</fb>
    <v>6</v>
  </rv>
  <rv s="0">
    <fb>255.05</fb>
    <v>6</v>
  </rv>
  <rv s="0">
    <fb>238.3</fb>
    <v>6</v>
  </rv>
  <rv s="0">
    <fb>251.05</fb>
    <v>6</v>
  </rv>
  <rv s="0">
    <fb>254.85</fb>
    <v>6</v>
  </rv>
  <rv s="0">
    <fb>241.5</fb>
    <v>6</v>
  </rv>
  <rv s="0">
    <fb>245.45</fb>
    <v>6</v>
  </rv>
  <rv s="0">
    <fb>256.39999999999998</fb>
    <v>6</v>
  </rv>
  <rv s="0">
    <fb>248.9</fb>
    <v>6</v>
  </rv>
  <rv s="0">
    <fb>241.45</fb>
    <v>6</v>
  </rv>
  <rv s="0">
    <fb>248.35</fb>
    <v>6</v>
  </rv>
  <rv s="0">
    <fb>251.6</fb>
    <v>6</v>
  </rv>
  <rv s="0">
    <fb>252.65</fb>
    <v>6</v>
  </rv>
  <rv s="0">
    <fb>256.2</fb>
    <v>6</v>
  </rv>
  <rv s="0">
    <fb>250.6</fb>
    <v>6</v>
  </rv>
  <rv s="0">
    <fb>247.9</fb>
    <v>6</v>
  </rv>
  <rv s="0">
    <fb>243.1</fb>
    <v>6</v>
  </rv>
  <rv s="0">
    <fb>233.3</fb>
    <v>6</v>
  </rv>
  <rv s="0">
    <fb>224</fb>
    <v>6</v>
  </rv>
  <rv s="0">
    <fb>229.9</fb>
    <v>6</v>
  </rv>
  <rv s="0">
    <fb>226.8</fb>
    <v>6</v>
  </rv>
  <rv s="0">
    <fb>224.3</fb>
    <v>6</v>
  </rv>
  <rv s="0">
    <fb>228.05</fb>
    <v>6</v>
  </rv>
  <rv s="0">
    <fb>231.9</fb>
    <v>6</v>
  </rv>
  <rv s="0">
    <fb>242.6</fb>
    <v>6</v>
  </rv>
  <rv s="0">
    <fb>254.7</fb>
    <v>6</v>
  </rv>
  <rv s="0">
    <fb>258.89999999999998</fb>
    <v>6</v>
  </rv>
  <rv s="0">
    <fb>263.60000000000002</fb>
    <v>6</v>
  </rv>
  <rv s="0">
    <fb>267.25</fb>
    <v>6</v>
  </rv>
  <rv s="0">
    <fb>267.14999999999998</fb>
    <v>6</v>
  </rv>
  <rv s="0">
    <fb>268.8</fb>
    <v>6</v>
  </rv>
  <rv s="0">
    <fb>266.3</fb>
    <v>6</v>
  </rv>
  <rv s="0">
    <fb>264.8</fb>
    <v>6</v>
  </rv>
  <rv s="0">
    <fb>266.89999999999998</fb>
    <v>6</v>
  </rv>
  <rv s="0">
    <fb>271.35000000000002</fb>
    <v>6</v>
  </rv>
  <rv s="0">
    <fb>267.39999999999998</fb>
    <v>6</v>
  </rv>
  <rv s="0">
    <fb>263.8</fb>
    <v>6</v>
  </rv>
  <rv s="0">
    <fb>248.1</fb>
    <v>6</v>
  </rv>
  <rv s="0">
    <fb>244.1</fb>
    <v>6</v>
  </rv>
  <rv s="0">
    <fb>242.3</fb>
    <v>6</v>
  </rv>
  <rv s="0">
    <fb>247.45</fb>
    <v>6</v>
  </rv>
  <rv s="0">
    <fb>261.05</fb>
    <v>6</v>
  </rv>
  <rv s="0">
    <fb>263.35000000000002</fb>
    <v>6</v>
  </rv>
  <rv s="0">
    <fb>264.10000000000002</fb>
    <v>6</v>
  </rv>
  <rv s="0">
    <fb>260.25</fb>
    <v>6</v>
  </rv>
  <rv s="0">
    <fb>267.95</fb>
    <v>6</v>
  </rv>
  <rv s="0">
    <fb>320.8</fb>
    <v>6</v>
  </rv>
  <rv s="0">
    <fb>310.75</fb>
    <v>6</v>
  </rv>
  <rv s="0">
    <fb>311.10000000000002</fb>
    <v>6</v>
  </rv>
  <rv s="0">
    <fb>302.95</fb>
    <v>6</v>
  </rv>
  <rv s="0">
    <fb>283.25</fb>
    <v>6</v>
  </rv>
  <rv s="0">
    <fb>291.3</fb>
    <v>6</v>
  </rv>
  <rv s="0">
    <fb>296.10000000000002</fb>
    <v>6</v>
  </rv>
  <rv s="0">
    <fb>290.2</fb>
    <v>6</v>
  </rv>
  <rv s="0">
    <fb>291.95</fb>
    <v>6</v>
  </rv>
  <rv s="0">
    <fb>278.3</fb>
    <v>6</v>
  </rv>
  <rv s="0">
    <fb>304.39999999999998</fb>
    <v>6</v>
  </rv>
  <rv s="0">
    <fb>304</fb>
    <v>6</v>
  </rv>
  <rv s="0">
    <fb>304.2</fb>
    <v>6</v>
  </rv>
  <rv s="0">
    <fb>294.45</fb>
    <v>6</v>
  </rv>
  <rv s="0">
    <fb>307.35000000000002</fb>
    <v>6</v>
  </rv>
  <rv s="0">
    <fb>319.55</fb>
    <v>6</v>
  </rv>
  <rv s="0">
    <fb>317.2</fb>
    <v>6</v>
  </rv>
  <rv s="0">
    <fb>333.85</fb>
    <v>6</v>
  </rv>
  <rv s="0">
    <fb>324.3</fb>
    <v>6</v>
  </rv>
  <rv s="0">
    <fb>365.2</fb>
    <v>6</v>
  </rv>
  <rv s="0">
    <fb>356.5</fb>
    <v>6</v>
  </rv>
  <rv s="0">
    <fb>395.2</fb>
    <v>6</v>
  </rv>
  <rv s="0">
    <fb>379.35</fb>
    <v>6</v>
  </rv>
  <rv s="0">
    <fb>382.05</fb>
    <v>6</v>
  </rv>
  <rv s="0">
    <fb>381.05</fb>
    <v>6</v>
  </rv>
  <rv s="0">
    <fb>384.1</fb>
    <v>6</v>
  </rv>
  <rv s="0">
    <fb>374.35</fb>
    <v>6</v>
  </rv>
  <rv s="0">
    <fb>381.25</fb>
    <v>6</v>
  </rv>
  <rv s="0">
    <fb>371.2</fb>
    <v>6</v>
  </rv>
  <rv s="0">
    <fb>361.35</fb>
    <v>6</v>
  </rv>
  <rv s="0">
    <fb>367.1</fb>
    <v>6</v>
  </rv>
  <rv s="0">
    <fb>367.9</fb>
    <v>6</v>
  </rv>
  <rv s="0">
    <fb>370.8</fb>
    <v>6</v>
  </rv>
  <rv s="0">
    <fb>368.85</fb>
    <v>6</v>
  </rv>
  <rv s="0">
    <fb>372.85</fb>
    <v>6</v>
  </rv>
  <rv s="0">
    <fb>369.85</fb>
    <v>6</v>
  </rv>
  <rv s="0">
    <fb>378.4</fb>
    <v>6</v>
  </rv>
  <rv s="0">
    <fb>392.05</fb>
    <v>6</v>
  </rv>
  <rv s="0">
    <fb>385.75</fb>
    <v>6</v>
  </rv>
  <rv s="0">
    <fb>374.7</fb>
    <v>6</v>
  </rv>
  <rv s="0">
    <fb>356.4</fb>
    <v>6</v>
  </rv>
  <rv s="0">
    <fb>351.5</fb>
    <v>6</v>
  </rv>
  <rv s="0">
    <fb>341.2</fb>
    <v>6</v>
  </rv>
  <rv s="0">
    <fb>316.2</fb>
    <v>6</v>
  </rv>
  <rv s="0">
    <fb>343.5</fb>
    <v>6</v>
  </rv>
  <rv s="0">
    <fb>364.2</fb>
    <v>6</v>
  </rv>
  <rv s="0">
    <fb>360.55</fb>
    <v>6</v>
  </rv>
  <rv s="0">
    <fb>364.75</fb>
    <v>6</v>
  </rv>
  <rv s="0">
    <fb>352.1</fb>
    <v>6</v>
  </rv>
  <rv s="0">
    <fb>385.25</fb>
    <v>6</v>
  </rv>
  <rv s="0">
    <fb>386.2</fb>
    <v>6</v>
  </rv>
  <rv s="0">
    <fb>375</fb>
    <v>6</v>
  </rv>
  <rv s="0">
    <fb>370.75</fb>
    <v>6</v>
  </rv>
  <rv s="0">
    <fb>351.55</fb>
    <v>6</v>
  </rv>
  <rv s="0">
    <fb>350.15</fb>
    <v>6</v>
  </rv>
  <rv s="0">
    <fb>389.5</fb>
    <v>6</v>
  </rv>
  <rv s="0">
    <fb>425.8</fb>
    <v>6</v>
  </rv>
  <rv s="0">
    <fb>408.95</fb>
    <v>6</v>
  </rv>
  <rv s="0">
    <fb>420.25</fb>
    <v>6</v>
  </rv>
  <rv s="0">
    <fb>418.5</fb>
    <v>6</v>
  </rv>
  <rv s="0">
    <fb>410.55</fb>
    <v>6</v>
  </rv>
  <rv s="0">
    <fb>416.85</fb>
    <v>6</v>
  </rv>
  <rv s="0">
    <fb>410.15</fb>
    <v>6</v>
  </rv>
  <rv s="0">
    <fb>403.15</fb>
    <v>6</v>
  </rv>
  <rv s="0">
    <fb>411.65</fb>
    <v>6</v>
  </rv>
  <rv s="0">
    <fb>404.2</fb>
    <v>6</v>
  </rv>
  <rv s="0">
    <fb>393.3</fb>
    <v>6</v>
  </rv>
  <rv s="0">
    <fb>372.4</fb>
    <v>6</v>
  </rv>
  <rv s="0">
    <fb>378.05</fb>
    <v>6</v>
  </rv>
  <rv s="0">
    <fb>401</fb>
    <v>6</v>
  </rv>
  <rv s="0">
    <fb>419.05</fb>
    <v>6</v>
  </rv>
  <rv s="0">
    <fb>408.1</fb>
    <v>6</v>
  </rv>
  <rv s="0">
    <fb>410.25</fb>
    <v>6</v>
  </rv>
  <rv s="0">
    <fb>407.8</fb>
    <v>6</v>
  </rv>
  <rv s="0">
    <fb>414.55</fb>
    <v>6</v>
  </rv>
  <rv s="1">
    <v>https://www.bing.com/financeapi/forcetrigger?t=ahiw4c&amp;q=XNSE%3aMARICO&amp;form=skydnc</v>
    <v>Learn more on Bing</v>
  </rv>
  <rv s="2">
    <v>en-IN</v>
    <v>ahiw4c</v>
    <v>268435456</v>
    <v>1</v>
    <v>Powered by Refinitiv</v>
    <v>1</v>
    <v>MARICO LIMITED (XNSE:MARICO)</v>
    <v>3</v>
    <v>4</v>
    <v>Finance</v>
    <v>5</v>
    <v>607.70000000000005</v>
    <v>455.65</v>
    <v>0.35649999999999998</v>
    <v>8.3000000000000007</v>
    <v>1.6896999999999999E-2</v>
    <v>INR</v>
    <v>Marico Limited is a consumer products company operating in the health, beauty and wellness space. The Company's principal products include edible oils, hair care and personal care. The Company offers various brands in the categories of hair care, skin care, edible oils, healthy foods, hygiene, male grooming, and fabric care. Its portfolio of brands includes Parachute, Saffola, Saffola FITTIFY Gourmet, Coco Soul, Parachute Advansed, Hair &amp; Care, Nihar Naturals, Livon, Set Wet, Set Wet Studio X, Veggie Clean, Kaya Youth, Travel Protect, House Protect, Mediker, Parachute Advansed Body Lotion, Revive, Veggie Clean, Parachute Advansed Coconut Creme Oil, Revive and Beardo. Its international portfolio includes brands, such as Fiancee, Hair Code, Caivil, Hercules, Black Chic, Code 10, Ingwe, X-men and Thuan Phat. It operates over eight factories across India in various locations. It operates across Bangladesh, Singapore, Egypt, Malaysia, Middle East, Nepal, Malaysia and South Africa.</v>
    <v>1695</v>
    <v>National Stock Exchange of India</v>
    <v>XNSE</v>
    <v>XNSE</v>
    <v>7th Floor, Grande Palladium, 175,CST Road, Kalina,, Santacruz (East), MUMBAI, MAHARASHTRA, 400098 IN</v>
    <v>503</v>
    <v>Personal &amp; Household Products &amp; Services</v>
    <v>Stock</v>
    <v>44746.474421296298</v>
    <v>11845</v>
    <v>491.25</v>
    <v>634378100000</v>
    <v>MARICO LIMITED</v>
    <v>MARICO LIMITED</v>
    <v>491.9</v>
    <v>51.71</v>
    <v>491.2</v>
    <v>499.5</v>
    <v>1291486000</v>
    <v>MARICO</v>
    <v>MARICO LIMITED (XNSE:MARICO)</v>
    <v>1321306</v>
    <v>1470730</v>
    <v>1988</v>
  </rv>
  <rv s="3">
    <v>11846</v>
  </rv>
  <rv s="0">
    <fb>526.29999999999995</fb>
    <v>6</v>
  </rv>
  <rv s="0">
    <fb>532.45000000000005</fb>
    <v>6</v>
  </rv>
  <rv s="0">
    <fb>527.15</fb>
    <v>6</v>
  </rv>
  <rv s="0">
    <fb>531.95000000000005</fb>
    <v>6</v>
  </rv>
  <rv s="0">
    <fb>531.65</fb>
    <v>6</v>
  </rv>
  <rv s="0">
    <fb>531.35</fb>
    <v>6</v>
  </rv>
  <rv s="0">
    <fb>532.04999999999995</fb>
    <v>6</v>
  </rv>
  <rv s="0">
    <fb>534.29999999999995</fb>
    <v>6</v>
  </rv>
  <rv s="0">
    <fb>529.9</fb>
    <v>6</v>
  </rv>
  <rv s="0">
    <fb>529.20000000000005</fb>
    <v>6</v>
  </rv>
  <rv s="0">
    <fb>535.20000000000005</fb>
    <v>6</v>
  </rv>
  <rv s="0">
    <fb>530.15</fb>
    <v>6</v>
  </rv>
  <rv s="0">
    <fb>527.85</fb>
    <v>6</v>
  </rv>
  <rv s="0">
    <fb>546.70000000000005</fb>
    <v>6</v>
  </rv>
  <rv s="0">
    <fb>535.5</fb>
    <v>6</v>
  </rv>
  <rv s="0">
    <fb>543.9</fb>
    <v>6</v>
  </rv>
  <rv s="0">
    <fb>536.25</fb>
    <v>6</v>
  </rv>
  <rv s="0">
    <fb>531.9</fb>
    <v>6</v>
  </rv>
  <rv s="0">
    <fb>526.20000000000005</fb>
    <v>6</v>
  </rv>
  <rv s="0">
    <fb>520.6</fb>
    <v>6</v>
  </rv>
  <rv s="0">
    <fb>516.6</fb>
    <v>6</v>
  </rv>
  <rv s="0">
    <fb>515.29999999999995</fb>
    <v>6</v>
  </rv>
  <rv s="0">
    <fb>515.35</fb>
    <v>6</v>
  </rv>
  <rv s="0">
    <fb>537.9</fb>
    <v>6</v>
  </rv>
  <rv s="0">
    <fb>528.4</fb>
    <v>6</v>
  </rv>
  <rv s="0">
    <fb>512.35</fb>
    <v>6</v>
  </rv>
  <rv s="0">
    <fb>522.1</fb>
    <v>6</v>
  </rv>
  <rv s="0">
    <fb>524.95000000000005</fb>
    <v>6</v>
  </rv>
  <rv s="0">
    <fb>525.04999999999995</fb>
    <v>6</v>
  </rv>
  <rv s="0">
    <fb>544.45000000000005</fb>
    <v>6</v>
  </rv>
  <rv s="0">
    <fb>547.29999999999995</fb>
    <v>6</v>
  </rv>
  <rv s="0">
    <fb>562.65</fb>
    <v>6</v>
  </rv>
  <rv s="0">
    <fb>560.79999999999995</fb>
    <v>6</v>
  </rv>
  <rv s="0">
    <fb>554.75</fb>
    <v>6</v>
  </rv>
  <rv s="0">
    <fb>560.95000000000005</fb>
    <v>6</v>
  </rv>
  <rv s="0">
    <fb>558.29999999999995</fb>
    <v>6</v>
  </rv>
  <rv s="0">
    <fb>562.15</fb>
    <v>6</v>
  </rv>
  <rv s="0">
    <fb>560.1</fb>
    <v>6</v>
  </rv>
  <rv s="0">
    <fb>560.70000000000005</fb>
    <v>6</v>
  </rv>
  <rv s="0">
    <fb>565.20000000000005</fb>
    <v>6</v>
  </rv>
  <rv s="0">
    <fb>566.79999999999995</fb>
    <v>6</v>
  </rv>
  <rv s="0">
    <fb>557.35</fb>
    <v>6</v>
  </rv>
  <rv s="0">
    <fb>547.5</fb>
    <v>6</v>
  </rv>
  <rv s="0">
    <fb>553.45000000000005</fb>
    <v>6</v>
  </rv>
  <rv s="0">
    <fb>557.95000000000005</fb>
    <v>6</v>
  </rv>
  <rv s="0">
    <fb>564.29999999999995</fb>
    <v>6</v>
  </rv>
  <rv s="0">
    <fb>563.79999999999995</fb>
    <v>6</v>
  </rv>
  <rv s="0">
    <fb>570.35</fb>
    <v>6</v>
  </rv>
  <rv s="0">
    <fb>584.35</fb>
    <v>6</v>
  </rv>
  <rv s="0">
    <fb>583.95000000000005</fb>
    <v>6</v>
  </rv>
  <rv s="0">
    <fb>579.25</fb>
    <v>6</v>
  </rv>
  <rv s="0">
    <fb>565.29999999999995</fb>
    <v>6</v>
  </rv>
  <rv s="0">
    <fb>562.75</fb>
    <v>6</v>
  </rv>
  <rv s="0">
    <fb>555.95000000000005</fb>
    <v>6</v>
  </rv>
  <rv s="0">
    <fb>563.25</fb>
    <v>6</v>
  </rv>
  <rv s="0">
    <fb>575.45000000000005</fb>
    <v>6</v>
  </rv>
  <rv s="0">
    <fb>564.35</fb>
    <v>6</v>
  </rv>
  <rv s="0">
    <fb>574.75</fb>
    <v>6</v>
  </rv>
  <rv s="0">
    <fb>555</fb>
    <v>6</v>
  </rv>
  <rv s="0">
    <fb>557.85</fb>
    <v>6</v>
  </rv>
  <rv s="0">
    <fb>561.79999999999995</fb>
    <v>6</v>
  </rv>
  <rv s="0">
    <fb>564.25</fb>
    <v>6</v>
  </rv>
  <rv s="0">
    <fb>546.79999999999995</fb>
    <v>6</v>
  </rv>
  <rv s="0">
    <fb>553.29999999999995</fb>
    <v>6</v>
  </rv>
  <rv s="0">
    <fb>552.9</fb>
    <v>6</v>
  </rv>
  <rv s="0">
    <fb>551.75</fb>
    <v>6</v>
  </rv>
  <rv s="0">
    <fb>539.5</fb>
    <v>6</v>
  </rv>
  <rv s="0">
    <fb>544</fb>
    <v>6</v>
  </rv>
  <rv s="0">
    <fb>547.04999999999995</fb>
    <v>6</v>
  </rv>
  <rv s="0">
    <fb>543.54999999999995</fb>
    <v>6</v>
  </rv>
  <rv s="0">
    <fb>534.75</fb>
    <v>6</v>
  </rv>
  <rv s="0">
    <fb>532.85</fb>
    <v>6</v>
  </rv>
  <rv s="0">
    <fb>531.75</fb>
    <v>6</v>
  </rv>
  <rv s="0">
    <fb>519.20000000000005</fb>
    <v>6</v>
  </rv>
  <rv s="0">
    <fb>522.6</fb>
    <v>6</v>
  </rv>
  <rv s="0">
    <fb>529.79999999999995</fb>
    <v>6</v>
  </rv>
  <rv s="0">
    <fb>529.65</fb>
    <v>6</v>
  </rv>
  <rv s="0">
    <fb>526.35</fb>
    <v>6</v>
  </rv>
  <rv s="0">
    <fb>521.95000000000005</fb>
    <v>6</v>
  </rv>
  <rv s="0">
    <fb>515.04999999999995</fb>
    <v>6</v>
  </rv>
  <rv s="0">
    <fb>513.29999999999995</fb>
    <v>6</v>
  </rv>
  <rv s="0">
    <fb>509.5</fb>
    <v>6</v>
  </rv>
  <rv s="0">
    <fb>495.3</fb>
    <v>6</v>
  </rv>
  <rv s="0">
    <fb>490.9</fb>
    <v>6</v>
  </rv>
  <rv s="0">
    <fb>499.85</fb>
    <v>6</v>
  </rv>
  <rv s="0">
    <fb>505.6</fb>
    <v>6</v>
  </rv>
  <rv s="0">
    <fb>502</fb>
    <v>6</v>
  </rv>
  <rv s="0">
    <fb>512.65</fb>
    <v>6</v>
  </rv>
  <rv s="0">
    <fb>514.1</fb>
    <v>6</v>
  </rv>
  <rv s="0">
    <fb>502.05</fb>
    <v>6</v>
  </rv>
  <rv s="0">
    <fb>501.1</fb>
    <v>6</v>
  </rv>
  <rv s="0">
    <fb>502.3</fb>
    <v>6</v>
  </rv>
  <rv s="0">
    <fb>504.25</fb>
    <v>6</v>
  </rv>
  <rv s="0">
    <fb>506.05</fb>
    <v>6</v>
  </rv>
  <rv s="0">
    <fb>504.5</fb>
    <v>6</v>
  </rv>
  <rv s="0">
    <fb>501.05</fb>
    <v>6</v>
  </rv>
  <rv s="0">
    <fb>494.4</fb>
    <v>6</v>
  </rv>
  <rv s="0">
    <fb>487.75</fb>
    <v>6</v>
  </rv>
  <rv s="0">
    <fb>477.85</fb>
    <v>6</v>
  </rv>
  <rv s="0">
    <fb>471.4</fb>
    <v>6</v>
  </rv>
  <rv s="0">
    <fb>467.5</fb>
    <v>6</v>
  </rv>
  <rv s="0">
    <fb>463.25</fb>
    <v>6</v>
  </rv>
  <rv s="0">
    <fb>471.5</fb>
    <v>6</v>
  </rv>
  <rv s="0">
    <fb>482.55</fb>
    <v>6</v>
  </rv>
  <rv s="0">
    <fb>501.3</fb>
    <v>6</v>
  </rv>
  <rv s="0">
    <fb>510.55</fb>
    <v>6</v>
  </rv>
  <rv s="0">
    <fb>505.8</fb>
    <v>6</v>
  </rv>
  <rv s="0">
    <fb>512.20000000000005</fb>
    <v>6</v>
  </rv>
  <rv s="0">
    <fb>507.55</fb>
    <v>6</v>
  </rv>
  <rv s="0">
    <fb>503.15</fb>
    <v>6</v>
  </rv>
  <rv s="0">
    <fb>500.2</fb>
    <v>6</v>
  </rv>
  <rv s="0">
    <fb>506.15</fb>
    <v>6</v>
  </rv>
  <rv s="0">
    <fb>504.75</fb>
    <v>6</v>
  </rv>
  <rv s="0">
    <fb>507.25</fb>
    <v>6</v>
  </rv>
  <rv s="0">
    <fb>505.35</fb>
    <v>6</v>
  </rv>
  <rv s="0">
    <fb>501</fb>
    <v>6</v>
  </rv>
  <rv s="0">
    <fb>483.45</fb>
    <v>6</v>
  </rv>
  <rv s="0">
    <fb>494.85</fb>
    <v>6</v>
  </rv>
  <rv s="0">
    <fb>512.54999999999995</fb>
    <v>6</v>
  </rv>
  <rv s="0">
    <fb>511.05</fb>
    <v>6</v>
  </rv>
  <rv s="0">
    <fb>481.85</fb>
    <v>6</v>
  </rv>
  <rv s="0">
    <fb>490.65</fb>
    <v>6</v>
  </rv>
  <rv s="0">
    <fb>492.6</fb>
    <v>6</v>
  </rv>
  <rv s="0">
    <fb>511.45</fb>
    <v>6</v>
  </rv>
  <rv s="0">
    <fb>525.45000000000005</fb>
    <v>6</v>
  </rv>
  <rv s="0">
    <fb>524.1</fb>
    <v>6</v>
  </rv>
  <rv s="0">
    <fb>482.4</fb>
    <v>6</v>
  </rv>
  <rv s="0">
    <fb>478.1</fb>
    <v>6</v>
  </rv>
  <rv s="0">
    <fb>474.7</fb>
    <v>6</v>
  </rv>
  <rv s="0">
    <fb>482.5</fb>
    <v>6</v>
  </rv>
  <rv s="0">
    <fb>490</fb>
    <v>6</v>
  </rv>
  <rv s="0">
    <fb>503.7</fb>
    <v>6</v>
  </rv>
  <rv s="0">
    <fb>518.25</fb>
    <v>6</v>
  </rv>
  <rv s="0">
    <fb>530.1</fb>
    <v>6</v>
  </rv>
  <rv s="0">
    <fb>521.29999999999995</fb>
    <v>6</v>
  </rv>
  <rv s="0">
    <fb>512</fb>
    <v>6</v>
  </rv>
  <rv s="0">
    <fb>517.79999999999995</fb>
    <v>6</v>
  </rv>
  <rv s="0">
    <fb>519.54999999999995</fb>
    <v>6</v>
  </rv>
  <rv s="0">
    <fb>519.70000000000005</fb>
    <v>6</v>
  </rv>
  <rv s="0">
    <fb>510.65</fb>
    <v>6</v>
  </rv>
  <rv s="0">
    <fb>518.20000000000005</fb>
    <v>6</v>
  </rv>
  <rv s="0">
    <fb>519.75</fb>
    <v>6</v>
  </rv>
  <rv s="0">
    <fb>503.65</fb>
    <v>6</v>
  </rv>
  <rv s="0">
    <fb>489.45</fb>
    <v>6</v>
  </rv>
  <rv s="0">
    <fb>501.75</fb>
    <v>6</v>
  </rv>
  <rv s="0">
    <fb>500.15</fb>
    <v>6</v>
  </rv>
  <rv s="0">
    <fb>500.05</fb>
    <v>6</v>
  </rv>
  <rv s="0">
    <fb>503.05</fb>
    <v>6</v>
  </rv>
  <rv s="0">
    <fb>510.5</fb>
    <v>6</v>
  </rv>
  <rv s="0">
    <fb>528.54999999999995</fb>
    <v>6</v>
  </rv>
  <rv s="0">
    <fb>521.79999999999995</fb>
    <v>6</v>
  </rv>
  <rv s="0">
    <fb>533.65</fb>
    <v>6</v>
  </rv>
  <rv s="0">
    <fb>520.25</fb>
    <v>6</v>
  </rv>
  <rv s="0">
    <fb>517.75</fb>
    <v>6</v>
  </rv>
  <rv s="0">
    <fb>512.75</fb>
    <v>6</v>
  </rv>
  <rv s="0">
    <fb>491.3</fb>
    <v>6</v>
  </rv>
  <rv s="0">
    <fb>493.8</fb>
    <v>6</v>
  </rv>
  <rv s="0">
    <fb>473.4</fb>
    <v>6</v>
  </rv>
  <rv s="0">
    <fb>481.15</fb>
    <v>6</v>
  </rv>
  <rv s="0">
    <fb>476.4</fb>
    <v>6</v>
  </rv>
  <rv s="0">
    <fb>482.2</fb>
    <v>6</v>
  </rv>
  <rv s="0">
    <fb>482.7</fb>
    <v>6</v>
  </rv>
  <rv s="0">
    <fb>488.6</fb>
    <v>6</v>
  </rv>
  <rv s="0">
    <fb>475.8</fb>
    <v>6</v>
  </rv>
  <rv s="0">
    <fb>477.9</fb>
    <v>6</v>
  </rv>
  <rv s="0">
    <fb>491.2</fb>
    <v>6</v>
  </rv>
  <rv s="1">
    <v>https://www.bing.com/financeapi/forcetrigger?t=ahiwa2&amp;q=XNSE%3aMARUTI&amp;form=skydnc</v>
    <v>Learn more on Bing</v>
  </rv>
  <rv s="2">
    <v>en-IN</v>
    <v>ahiwa2</v>
    <v>268435456</v>
    <v>1</v>
    <v>Powered by Refinitiv</v>
    <v>1</v>
    <v>MARUTI SUZUKI INDIA LIMITED (XNSE:MARUTI)</v>
    <v>3</v>
    <v>4</v>
    <v>Finance</v>
    <v>5</v>
    <v>9050</v>
    <v>6536.55</v>
    <v>1.0317000000000001</v>
    <v>40.75</v>
    <v>4.8500000000000001E-3</v>
    <v>INR</v>
    <v>Maruti Suzuki India Limited is engaged in the manufacturing, purchasing and sale of motor vehicles, components and spare parts. The Company’s other activities comprises facilitation of pre-owned car sales, fleet management and car financing. The Company offers its products through three channels, namely Nexa, Arena and Commercial. Its portfolio of Nexa products include Baleno, XL6, Ignis, S-Cross and Ciaz. Its portfolio of Arena products includes Vitara Brezza, Ertiga, Wagon-R, Dzire, Alto, Celerio, CelerioX, S-Presso, Eeco and Swift. Its portfolio of Commercial products includes Super Carry and Eeco Cargo. Its service offerings include Maruti Suzuki Genuine Parts, Maruti Suzuki Genuine Accessories, Maruti Suzuki Finance, Maruti Insurance, Maruti Suzuki Rewards, Maruti Suzuki Subscribe and Maruti Suzuki Driving School. The Company’s plant is located in Palam Gurgaon Road, Gurgaon, Haryana, and at Manesar Industrial Town, Gurgaon, Haryana.</v>
    <v>16025</v>
    <v>National Stock Exchange of India</v>
    <v>XNSE</v>
    <v>XNSE</v>
    <v>1, Nelson Mandela Road,, Vasant Kunj,, NEW DELHI, DELHI, 110070 IN</v>
    <v>8467.6</v>
    <v>Automobiles &amp; Auto Parts</v>
    <v>Stock</v>
    <v>44746.474421296298</v>
    <v>12014</v>
    <v>8320</v>
    <v>2538258000000</v>
    <v>MARUTI SUZUKI INDIA LIMITED</v>
    <v>MARUTI SUZUKI INDIA LIMITED</v>
    <v>8402.6</v>
    <v>65.42</v>
    <v>8402.6</v>
    <v>8443.35</v>
    <v>302080000</v>
    <v>MARUTI</v>
    <v>MARUTI SUZUKI INDIA LIMITED (XNSE:MARUTI)</v>
    <v>625431</v>
    <v>955700</v>
    <v>1981</v>
  </rv>
  <rv s="3">
    <v>12015</v>
  </rv>
  <rv s="0">
    <fb>7599.45</fb>
    <v>6</v>
  </rv>
  <rv s="0">
    <fb>7514.95</fb>
    <v>6</v>
  </rv>
  <rv s="0">
    <fb>7449.4</fb>
    <v>6</v>
  </rv>
  <rv s="0">
    <fb>7401.2</fb>
    <v>6</v>
  </rv>
  <rv s="0">
    <fb>7425.7</fb>
    <v>6</v>
  </rv>
  <rv s="0">
    <fb>7470.1</fb>
    <v>6</v>
  </rv>
  <rv s="0">
    <fb>7430.35</fb>
    <v>6</v>
  </rv>
  <rv s="0">
    <fb>7326.75</fb>
    <v>6</v>
  </rv>
  <rv s="0">
    <fb>7307</fb>
    <v>6</v>
  </rv>
  <rv s="0">
    <fb>7303.55</fb>
    <v>6</v>
  </rv>
  <rv s="0">
    <fb>7165.55</fb>
    <v>6</v>
  </rv>
  <rv s="0">
    <fb>7232.7</fb>
    <v>6</v>
  </rv>
  <rv s="0">
    <fb>7299.55</fb>
    <v>6</v>
  </rv>
  <rv s="0">
    <fb>7293.85</fb>
    <v>6</v>
  </rv>
  <rv s="0">
    <fb>7235.8</fb>
    <v>6</v>
  </rv>
  <rv s="0">
    <fb>7240.25</fb>
    <v>6</v>
  </rv>
  <rv s="0">
    <fb>7165.05</fb>
    <v>6</v>
  </rv>
  <rv s="0">
    <fb>6993.5</fb>
    <v>6</v>
  </rv>
  <rv s="0">
    <fb>6977.7</fb>
    <v>6</v>
  </rv>
  <rv s="0">
    <fb>7076.95</fb>
    <v>6</v>
  </rv>
  <rv s="0">
    <fb>7199.4</fb>
    <v>6</v>
  </rv>
  <rv s="0">
    <fb>7102.9</fb>
    <v>6</v>
  </rv>
  <rv s="0">
    <fb>7027.55</fb>
    <v>6</v>
  </rv>
  <rv s="0">
    <fb>7100.8</fb>
    <v>6</v>
  </rv>
  <rv s="0">
    <fb>7081.75</fb>
    <v>6</v>
  </rv>
  <rv s="0">
    <fb>7001.95</fb>
    <v>6</v>
  </rv>
  <rv s="0">
    <fb>7021.5</fb>
    <v>6</v>
  </rv>
  <rv s="0">
    <fb>7012</fb>
    <v>6</v>
  </rv>
  <rv s="0">
    <fb>7002.2</fb>
    <v>6</v>
  </rv>
  <rv s="0">
    <fb>6826.85</fb>
    <v>6</v>
  </rv>
  <rv s="0">
    <fb>6885.4</fb>
    <v>6</v>
  </rv>
  <rv s="0">
    <fb>6840.1</fb>
    <v>6</v>
  </rv>
  <rv s="0">
    <fb>6850.9</fb>
    <v>6</v>
  </rv>
  <rv s="0">
    <fb>6825.9</fb>
    <v>6</v>
  </rv>
  <rv s="0">
    <fb>6803.2</fb>
    <v>6</v>
  </rv>
  <rv s="0">
    <fb>6711.45</fb>
    <v>6</v>
  </rv>
  <rv s="0">
    <fb>6608.6</fb>
    <v>6</v>
  </rv>
  <rv s="0">
    <fb>6624.85</fb>
    <v>6</v>
  </rv>
  <rv s="0">
    <fb>6796.9</fb>
    <v>6</v>
  </rv>
  <rv s="0">
    <fb>6846.1</fb>
    <v>6</v>
  </rv>
  <rv s="0">
    <fb>6784.9</fb>
    <v>6</v>
  </rv>
  <rv s="0">
    <fb>6792.9</fb>
    <v>6</v>
  </rv>
  <rv s="0">
    <fb>6863.1</fb>
    <v>6</v>
  </rv>
  <rv s="0">
    <fb>6846.9</fb>
    <v>6</v>
  </rv>
  <rv s="0">
    <fb>6877.15</fb>
    <v>6</v>
  </rv>
  <rv s="0">
    <fb>6781.25</fb>
    <v>6</v>
  </rv>
  <rv s="0">
    <fb>6802.25</fb>
    <v>6</v>
  </rv>
  <rv s="0">
    <fb>6873.7</fb>
    <v>6</v>
  </rv>
  <rv s="0">
    <fb>6894.45</fb>
    <v>6</v>
  </rv>
  <rv s="0">
    <fb>6909</fb>
    <v>6</v>
  </rv>
  <rv s="0">
    <fb>6930.95</fb>
    <v>6</v>
  </rv>
  <rv s="0">
    <fb>7014.45</fb>
    <v>6</v>
  </rv>
  <rv s="0">
    <fb>6950.4</fb>
    <v>6</v>
  </rv>
  <rv s="0">
    <fb>6777</fb>
    <v>6</v>
  </rv>
  <rv s="0">
    <fb>6831</fb>
    <v>6</v>
  </rv>
  <rv s="0">
    <fb>6846.7</fb>
    <v>6</v>
  </rv>
  <rv s="0">
    <fb>6952.25</fb>
    <v>6</v>
  </rv>
  <rv s="0">
    <fb>7403.45</fb>
    <v>6</v>
  </rv>
  <rv s="0">
    <fb>7423.85</fb>
    <v>6</v>
  </rv>
  <rv s="0">
    <fb>7384.05</fb>
    <v>6</v>
  </rv>
  <rv s="0">
    <fb>7338.05</fb>
    <v>6</v>
  </rv>
  <rv s="0">
    <fb>7162.3</fb>
    <v>6</v>
  </rv>
  <rv s="0">
    <fb>7170.3</fb>
    <v>6</v>
  </rv>
  <rv s="0">
    <fb>7258.25</fb>
    <v>6</v>
  </rv>
  <rv s="0">
    <fb>7199.25</fb>
    <v>6</v>
  </rv>
  <rv s="0">
    <fb>7492.5</fb>
    <v>6</v>
  </rv>
  <rv s="0">
    <fb>7430</fb>
    <v>6</v>
  </rv>
  <rv s="0">
    <fb>7700.8</fb>
    <v>6</v>
  </rv>
  <rv s="0">
    <fb>7693.8</fb>
    <v>6</v>
  </rv>
  <rv s="0">
    <fb>7496.9</fb>
    <v>6</v>
  </rv>
  <rv s="0">
    <fb>7657</fb>
    <v>6</v>
  </rv>
  <rv s="0">
    <fb>7655.65</fb>
    <v>6</v>
  </rv>
  <rv s="0">
    <fb>7590.75</fb>
    <v>6</v>
  </rv>
  <rv s="0">
    <fb>7575.25</fb>
    <v>6</v>
  </rv>
  <rv s="0">
    <fb>7408.9</fb>
    <v>6</v>
  </rv>
  <rv s="0">
    <fb>7260.6</fb>
    <v>6</v>
  </rv>
  <rv s="0">
    <fb>7297.35</fb>
    <v>6</v>
  </rv>
  <rv s="0">
    <fb>7356.25</fb>
    <v>6</v>
  </rv>
  <rv s="0">
    <fb>7369.7</fb>
    <v>6</v>
  </rv>
  <rv s="0">
    <fb>7482.4</fb>
    <v>6</v>
  </rv>
  <rv s="0">
    <fb>7615.55</fb>
    <v>6</v>
  </rv>
  <rv s="0">
    <fb>7791.75</fb>
    <v>6</v>
  </rv>
  <rv s="0">
    <fb>7734.25</fb>
    <v>6</v>
  </rv>
  <rv s="0">
    <fb>7747.4</fb>
    <v>6</v>
  </rv>
  <rv s="0">
    <fb>7684.6</fb>
    <v>6</v>
  </rv>
  <rv s="0">
    <fb>7577.55</fb>
    <v>6</v>
  </rv>
  <rv s="0">
    <fb>7511.65</fb>
    <v>6</v>
  </rv>
  <rv s="0">
    <fb>7453.45</fb>
    <v>6</v>
  </rv>
  <rv s="0">
    <fb>7479.85</fb>
    <v>6</v>
  </rv>
  <rv s="0">
    <fb>7503.1</fb>
    <v>6</v>
  </rv>
  <rv s="0">
    <fb>8050.35</fb>
    <v>6</v>
  </rv>
  <rv s="0">
    <fb>8274.75</fb>
    <v>6</v>
  </rv>
  <rv s="0">
    <fb>8117.15</fb>
    <v>6</v>
  </rv>
  <rv s="0">
    <fb>7864.4</fb>
    <v>6</v>
  </rv>
  <rv s="0">
    <fb>7854</fb>
    <v>6</v>
  </rv>
  <rv s="0">
    <fb>7669.45</fb>
    <v>6</v>
  </rv>
  <rv s="0">
    <fb>7572.5</fb>
    <v>6</v>
  </rv>
  <rv s="0">
    <fb>7170.5</fb>
    <v>6</v>
  </rv>
  <rv s="0">
    <fb>7149.5</fb>
    <v>6</v>
  </rv>
  <rv s="0">
    <fb>7067.8</fb>
    <v>6</v>
  </rv>
  <rv s="0">
    <fb>7273.25</fb>
    <v>6</v>
  </rv>
  <rv s="0">
    <fb>7324.95</fb>
    <v>6</v>
  </rv>
  <rv s="0">
    <fb>7208.7</fb>
    <v>6</v>
  </rv>
  <rv s="0">
    <fb>7042.85</fb>
    <v>6</v>
  </rv>
  <rv s="0">
    <fb>7186.6</fb>
    <v>6</v>
  </rv>
  <rv s="0">
    <fb>7434.9</fb>
    <v>6</v>
  </rv>
  <rv s="0">
    <fb>7421.75</fb>
    <v>6</v>
  </rv>
  <rv s="0">
    <fb>7425.65</fb>
    <v>6</v>
  </rv>
  <rv s="0">
    <fb>7516.4</fb>
    <v>6</v>
  </rv>
  <rv s="0">
    <fb>7493.15</fb>
    <v>6</v>
  </rv>
  <rv s="0">
    <fb>7567.95</fb>
    <v>6</v>
  </rv>
  <rv s="0">
    <fb>7450.8</fb>
    <v>6</v>
  </rv>
  <rv s="0">
    <fb>7296.6</fb>
    <v>6</v>
  </rv>
  <rv s="0">
    <fb>7286.6</fb>
    <v>6</v>
  </rv>
  <rv s="0">
    <fb>7315.15</fb>
    <v>6</v>
  </rv>
  <rv s="0">
    <fb>7423.75</fb>
    <v>6</v>
  </rv>
  <rv s="0">
    <fb>7387.15</fb>
    <v>6</v>
  </rv>
  <rv s="0">
    <fb>7317.1</fb>
    <v>6</v>
  </rv>
  <rv s="0">
    <fb>7289.5</fb>
    <v>6</v>
  </rv>
  <rv s="0">
    <fb>7297.45</fb>
    <v>6</v>
  </rv>
  <rv s="0">
    <fb>7350.05</fb>
    <v>6</v>
  </rv>
  <rv s="0">
    <fb>7282.25</fb>
    <v>6</v>
  </rv>
  <rv s="0">
    <fb>7426.45</fb>
    <v>6</v>
  </rv>
  <rv s="0">
    <fb>7523.9</fb>
    <v>6</v>
  </rv>
  <rv s="0">
    <fb>7630.1</fb>
    <v>6</v>
  </rv>
  <rv s="0">
    <fb>7775.35</fb>
    <v>6</v>
  </rv>
  <rv s="0">
    <fb>7882.1</fb>
    <v>6</v>
  </rv>
  <rv s="0">
    <fb>7906</fb>
    <v>6</v>
  </rv>
  <rv s="0">
    <fb>8125.6</fb>
    <v>6</v>
  </rv>
  <rv s="0">
    <fb>8143.85</fb>
    <v>6</v>
  </rv>
  <rv s="0">
    <fb>8170.75</fb>
    <v>6</v>
  </rv>
  <rv s="0">
    <fb>8077.05</fb>
    <v>6</v>
  </rv>
  <rv s="0">
    <fb>8084.2</fb>
    <v>6</v>
  </rv>
  <rv s="0">
    <fb>8265.5</fb>
    <v>6</v>
  </rv>
  <rv s="0">
    <fb>7915.15</fb>
    <v>6</v>
  </rv>
  <rv s="0">
    <fb>8015.7</fb>
    <v>6</v>
  </rv>
  <rv s="0">
    <fb>8036.35</fb>
    <v>6</v>
  </rv>
  <rv s="0">
    <fb>8189.6</fb>
    <v>6</v>
  </rv>
  <rv s="0">
    <fb>8052.3</fb>
    <v>6</v>
  </rv>
  <rv s="0">
    <fb>8602.6</fb>
    <v>6</v>
  </rv>
  <rv s="0">
    <fb>8820.2000000000007</fb>
    <v>6</v>
  </rv>
  <rv s="0">
    <fb>8550.9500000000007</fb>
    <v>6</v>
  </rv>
  <rv s="0">
    <fb>8597.2999999999993</fb>
    <v>6</v>
  </rv>
  <rv s="0">
    <fb>8559.4</fb>
    <v>6</v>
  </rv>
  <rv s="0">
    <fb>8515.25</fb>
    <v>6</v>
  </rv>
  <rv s="0">
    <fb>8593.65</fb>
    <v>6</v>
  </rv>
  <rv s="0">
    <fb>8550.5499999999993</fb>
    <v>6</v>
  </rv>
  <rv s="0">
    <fb>8511.65</fb>
    <v>6</v>
  </rv>
  <rv s="0">
    <fb>8599.4500000000007</fb>
    <v>6</v>
  </rv>
  <rv s="0">
    <fb>8949.4500000000007</fb>
    <v>6</v>
  </rv>
  <rv s="0">
    <fb>8805.4500000000007</fb>
    <v>6</v>
  </rv>
  <rv s="0">
    <fb>8737.15</fb>
    <v>6</v>
  </rv>
  <rv s="0">
    <fb>8366.4</fb>
    <v>6</v>
  </rv>
  <rv s="0">
    <fb>8622.7000000000007</fb>
    <v>6</v>
  </rv>
  <rv s="0">
    <fb>8582.9500000000007</fb>
    <v>6</v>
  </rv>
  <rv s="0">
    <fb>8552.4500000000007</fb>
    <v>6</v>
  </rv>
  <rv s="0">
    <fb>8569.1</fb>
    <v>6</v>
  </rv>
  <rv s="0">
    <fb>8612.7000000000007</fb>
    <v>6</v>
  </rv>
  <rv s="0">
    <fb>8622.7999999999993</fb>
    <v>6</v>
  </rv>
  <rv s="0">
    <fb>8698.85</fb>
    <v>6</v>
  </rv>
  <rv s="0">
    <fb>8210.15</fb>
    <v>6</v>
  </rv>
  <rv s="0">
    <fb>8356.1</fb>
    <v>6</v>
  </rv>
  <rv s="0">
    <fb>8314.15</fb>
    <v>6</v>
  </rv>
  <rv s="0">
    <fb>7814.2</fb>
    <v>6</v>
  </rv>
  <rv s="0">
    <fb>7595.55</fb>
    <v>6</v>
  </rv>
  <rv s="0">
    <fb>7247.3</fb>
    <v>6</v>
  </rv>
  <rv s="0">
    <fb>6769.05</fb>
    <v>6</v>
  </rv>
  <rv s="0">
    <fb>6806.3</fb>
    <v>6</v>
  </rv>
  <rv s="0">
    <fb>7026.85</fb>
    <v>6</v>
  </rv>
  <rv s="0">
    <fb>7211.8</fb>
    <v>6</v>
  </rv>
  <rv s="0">
    <fb>7102.55</fb>
    <v>6</v>
  </rv>
  <rv s="0">
    <fb>7316.75</fb>
    <v>6</v>
  </rv>
  <rv s="0">
    <fb>7420.1</fb>
    <v>6</v>
  </rv>
  <rv s="0">
    <fb>7485.8</fb>
    <v>6</v>
  </rv>
  <rv s="0">
    <fb>7693</fb>
    <v>6</v>
  </rv>
  <rv s="0">
    <fb>7705.55</fb>
    <v>6</v>
  </rv>
  <rv s="0">
    <fb>7766.65</fb>
    <v>6</v>
  </rv>
  <rv s="0">
    <fb>7644.85</fb>
    <v>6</v>
  </rv>
  <rv s="0">
    <fb>7556.95</fb>
    <v>6</v>
  </rv>
  <rv s="0">
    <fb>7415.45</fb>
    <v>6</v>
  </rv>
  <rv s="0">
    <fb>7477.35</fb>
    <v>6</v>
  </rv>
  <rv s="0">
    <fb>7439.15</fb>
    <v>6</v>
  </rv>
  <rv s="0">
    <fb>7598.6</fb>
    <v>6</v>
  </rv>
  <rv s="0">
    <fb>7561.3</fb>
    <v>6</v>
  </rv>
  <rv s="0">
    <fb>7700.05</fb>
    <v>6</v>
  </rv>
  <rv s="0">
    <fb>7774.8</fb>
    <v>6</v>
  </rv>
  <rv s="0">
    <fb>7761.85</fb>
    <v>6</v>
  </rv>
  <rv s="0">
    <fb>7744.2</fb>
    <v>6</v>
  </rv>
  <rv s="0">
    <fb>7640.5</fb>
    <v>6</v>
  </rv>
  <rv s="0">
    <fb>7557.95</fb>
    <v>6</v>
  </rv>
  <rv s="0">
    <fb>7565.4</fb>
    <v>6</v>
  </rv>
  <rv s="0">
    <fb>7618.35</fb>
    <v>6</v>
  </rv>
  <rv s="0">
    <fb>7469.5</fb>
    <v>6</v>
  </rv>
  <rv s="0">
    <fb>7573.5</fb>
    <v>6</v>
  </rv>
  <rv s="0">
    <fb>7435.1</fb>
    <v>6</v>
  </rv>
  <rv s="0">
    <fb>7666.7</fb>
    <v>6</v>
  </rv>
  <rv s="0">
    <fb>7879.2</fb>
    <v>6</v>
  </rv>
  <rv s="0">
    <fb>7904.5</fb>
    <v>6</v>
  </rv>
  <rv s="0">
    <fb>7912.35</fb>
    <v>6</v>
  </rv>
  <rv s="0">
    <fb>7906.75</fb>
    <v>6</v>
  </rv>
  <rv s="0">
    <fb>7788.4</fb>
    <v>6</v>
  </rv>
  <rv s="0">
    <fb>7888.15</fb>
    <v>6</v>
  </rv>
  <rv s="0">
    <fb>7717.8</fb>
    <v>6</v>
  </rv>
  <rv s="0">
    <fb>7634.75</fb>
    <v>6</v>
  </rv>
  <rv s="0">
    <fb>7397.9</fb>
    <v>6</v>
  </rv>
  <rv s="0">
    <fb>7407.65</fb>
    <v>6</v>
  </rv>
  <rv s="0">
    <fb>7279.25</fb>
    <v>6</v>
  </rv>
  <rv s="0">
    <fb>7360.3</fb>
    <v>6</v>
  </rv>
  <rv s="0">
    <fb>7515.9</fb>
    <v>6</v>
  </rv>
  <rv s="0">
    <fb>7396.45</fb>
    <v>6</v>
  </rv>
  <rv s="0">
    <fb>7253.65</fb>
    <v>6</v>
  </rv>
  <rv s="0">
    <fb>7101.95</fb>
    <v>6</v>
  </rv>
  <rv s="0">
    <fb>7247.6</fb>
    <v>6</v>
  </rv>
  <rv s="0">
    <fb>7532.8</fb>
    <v>6</v>
  </rv>
  <rv s="0">
    <fb>7566.55</fb>
    <v>6</v>
  </rv>
  <rv s="0">
    <fb>7404.55</fb>
    <v>6</v>
  </rv>
  <rv s="0">
    <fb>7586.6</fb>
    <v>6</v>
  </rv>
  <rv s="0">
    <fb>7897.45</fb>
    <v>6</v>
  </rv>
  <rv s="0">
    <fb>7802.65</fb>
    <v>6</v>
  </rv>
  <rv s="0">
    <fb>7787.25</fb>
    <v>6</v>
  </rv>
  <rv s="0">
    <fb>7805</fb>
    <v>6</v>
  </rv>
  <rv s="0">
    <fb>7942.95</fb>
    <v>6</v>
  </rv>
  <rv s="0">
    <fb>8013.9</fb>
    <v>6</v>
  </rv>
  <rv s="0">
    <fb>7966.35</fb>
    <v>6</v>
  </rv>
  <rv s="0">
    <fb>7939.4</fb>
    <v>6</v>
  </rv>
  <rv s="0">
    <fb>7925.4</fb>
    <v>6</v>
  </rv>
  <rv s="0">
    <fb>7705.05</fb>
    <v>6</v>
  </rv>
  <rv s="0">
    <fb>7710.55</fb>
    <v>6</v>
  </rv>
  <rv s="0">
    <fb>7809.4</fb>
    <v>6</v>
  </rv>
  <rv s="0">
    <fb>7892.45</fb>
    <v>6</v>
  </rv>
  <rv s="0">
    <fb>7929.85</fb>
    <v>6</v>
  </rv>
  <rv s="0">
    <fb>7935.1</fb>
    <v>6</v>
  </rv>
  <rv s="0">
    <fb>7901.6</fb>
    <v>6</v>
  </rv>
  <rv s="0">
    <fb>7811.65</fb>
    <v>6</v>
  </rv>
  <rv s="0">
    <fb>7853.45</fb>
    <v>6</v>
  </rv>
  <rv s="0">
    <fb>7833.6</fb>
    <v>6</v>
  </rv>
  <rv s="0">
    <fb>7688.15</fb>
    <v>6</v>
  </rv>
  <rv s="0">
    <fb>7660.95</fb>
    <v>6</v>
  </rv>
  <rv s="0">
    <fb>7780.6</fb>
    <v>6</v>
  </rv>
  <rv s="0">
    <fb>7782.75</fb>
    <v>6</v>
  </rv>
  <rv s="0">
    <fb>8271</fb>
    <v>6</v>
  </rv>
  <rv s="0">
    <fb>8363.2000000000007</fb>
    <v>6</v>
  </rv>
  <rv s="0">
    <fb>8448.75</fb>
    <v>6</v>
  </rv>
  <rv s="0">
    <fb>8489.7000000000007</fb>
    <v>6</v>
  </rv>
  <rv s="0">
    <fb>8508.9</fb>
    <v>6</v>
  </rv>
  <rv s="0">
    <fb>8470.75</fb>
    <v>6</v>
  </rv>
  <rv s="0">
    <fb>8402.6</fb>
    <v>6</v>
  </rv>
  <rv s="1">
    <v>https://www.bing.com/financeapi/forcetrigger?t=c24ppr&amp;q=XNSE%3aMAFANG&amp;form=skydnc</v>
    <v>Learn more on Bing</v>
  </rv>
  <rv s="6">
    <v>en-IN</v>
    <v>c24ppr</v>
    <v>268435456</v>
    <v>1</v>
    <v>Powered by Refinitiv</v>
    <v>12</v>
    <v>Mirae Asset NYSE FANG+ ETF (XNSE:MAFANG)</v>
    <v>13</v>
    <v>14</v>
    <v>Finance</v>
    <v>5</v>
    <v>69</v>
    <v>36.64</v>
    <v>0.37</v>
    <v>9.4359999999999999E-3</v>
    <v>INR</v>
    <v>National Stock Exchange of India</v>
    <v>XNSE</v>
    <v>5.1000000000000004E-3</v>
    <v>42.4</v>
    <v>ETF</v>
    <v>44746.474421296298</v>
    <v>12264</v>
    <v>39</v>
    <v>10825020000</v>
    <v>Mirae Asset NYSE FANG+ ETF</v>
    <v>42.4</v>
    <v>39.21</v>
    <v>39.58</v>
    <v>MAFANG</v>
    <v>Mirae Asset NYSE FANG+ ETF (XNSE:MAFANG)</v>
    <v>455439</v>
  </rv>
  <rv s="3">
    <v>12265</v>
  </rv>
  <rv s="0">
    <fb>54.66</fb>
    <v>6</v>
  </rv>
  <rv s="0">
    <fb>54.82</fb>
    <v>6</v>
  </rv>
  <rv s="0">
    <fb>55.26</fb>
    <v>6</v>
  </rv>
  <rv s="0">
    <fb>53.98</fb>
    <v>6</v>
  </rv>
  <rv s="0">
    <fb>53.66</fb>
    <v>6</v>
  </rv>
  <rv s="0">
    <fb>54.38</fb>
    <v>6</v>
  </rv>
  <rv s="0">
    <fb>54.88</fb>
    <v>6</v>
  </rv>
  <rv s="0">
    <fb>55.03</fb>
    <v>6</v>
  </rv>
  <rv s="0">
    <fb>55.06</fb>
    <v>6</v>
  </rv>
  <rv s="0">
    <fb>54.44</fb>
    <v>6</v>
  </rv>
  <rv s="0">
    <fb>53.63</fb>
    <v>6</v>
  </rv>
  <rv s="0">
    <fb>53.45</fb>
    <v>6</v>
  </rv>
  <rv s="0">
    <fb>53.92</fb>
    <v>6</v>
  </rv>
  <rv s="0">
    <fb>54.26</fb>
    <v>6</v>
  </rv>
  <rv s="0">
    <fb>53.64</fb>
    <v>6</v>
  </rv>
  <rv s="0">
    <fb>53.1</fb>
    <v>6</v>
  </rv>
  <rv s="0">
    <fb>53.84</fb>
    <v>6</v>
  </rv>
  <rv s="0">
    <fb>53.41</fb>
    <v>6</v>
  </rv>
  <rv s="0">
    <fb>53.74</fb>
    <v>6</v>
  </rv>
  <rv s="0">
    <fb>53.52</fb>
    <v>6</v>
  </rv>
  <rv s="0">
    <fb>53.54</fb>
    <v>6</v>
  </rv>
  <rv s="0">
    <fb>53.48</fb>
    <v>6</v>
  </rv>
  <rv s="0">
    <fb>53.33</fb>
    <v>6</v>
  </rv>
  <rv s="0">
    <fb>53.09</fb>
    <v>6</v>
  </rv>
  <rv s="0">
    <fb>53.15</fb>
    <v>6</v>
  </rv>
  <rv s="0">
    <fb>52.87</fb>
    <v>6</v>
  </rv>
  <rv s="0">
    <fb>52.32</fb>
    <v>6</v>
  </rv>
  <rv s="0">
    <fb>51.33</fb>
    <v>6</v>
  </rv>
  <rv s="0">
    <fb>50.94</fb>
    <v>6</v>
  </rv>
  <rv s="0">
    <fb>51.47</fb>
    <v>6</v>
  </rv>
  <rv s="0">
    <fb>52.69</fb>
    <v>6</v>
  </rv>
  <rv s="0">
    <fb>53.14</fb>
    <v>6</v>
  </rv>
  <rv s="0">
    <fb>53.12</fb>
    <v>6</v>
  </rv>
  <rv s="0">
    <fb>53.03</fb>
    <v>6</v>
  </rv>
  <rv s="0">
    <fb>53.04</fb>
    <v>6</v>
  </rv>
  <rv s="0">
    <fb>53.42</fb>
    <v>6</v>
  </rv>
  <rv s="0">
    <fb>54.19</fb>
    <v>6</v>
  </rv>
  <rv s="0">
    <fb>54.01</fb>
    <v>6</v>
  </rv>
  <rv s="0">
    <fb>54.13</fb>
    <v>6</v>
  </rv>
  <rv s="0">
    <fb>54.32</fb>
    <v>6</v>
  </rv>
  <rv s="0">
    <fb>54.74</fb>
    <v>6</v>
  </rv>
  <rv s="0">
    <fb>54.51</fb>
    <v>6</v>
  </rv>
  <rv s="0">
    <fb>54.33</fb>
    <v>6</v>
  </rv>
  <rv s="0">
    <fb>54.09</fb>
    <v>6</v>
  </rv>
  <rv s="0">
    <fb>54.12</fb>
    <v>6</v>
  </rv>
  <rv s="0">
    <fb>54.08</fb>
    <v>6</v>
  </rv>
  <rv s="0">
    <fb>53.43</fb>
    <v>6</v>
  </rv>
  <rv s="0">
    <fb>52.79</fb>
    <v>6</v>
  </rv>
  <rv s="0">
    <fb>53.07</fb>
    <v>6</v>
  </rv>
  <rv s="0">
    <fb>53.32</fb>
    <v>6</v>
  </rv>
  <rv s="0">
    <fb>53.34</fb>
    <v>6</v>
  </rv>
  <rv s="0">
    <fb>53.2</fb>
    <v>6</v>
  </rv>
  <rv s="0">
    <fb>53.19</fb>
    <v>6</v>
  </rv>
  <rv s="0">
    <fb>52.91</fb>
    <v>6</v>
  </rv>
  <rv s="0">
    <fb>52.61</fb>
    <v>6</v>
  </rv>
  <rv s="0">
    <fb>52.2</fb>
    <v>6</v>
  </rv>
  <rv s="0">
    <fb>52.29</fb>
    <v>6</v>
  </rv>
  <rv s="0">
    <fb>51.7</fb>
    <v>6</v>
  </rv>
  <rv s="0">
    <fb>51.95</fb>
    <v>6</v>
  </rv>
  <rv s="0">
    <fb>52.88</fb>
    <v>6</v>
  </rv>
  <rv s="0">
    <fb>53.39</fb>
    <v>6</v>
  </rv>
  <rv s="0">
    <fb>53.5</fb>
    <v>6</v>
  </rv>
  <rv s="0">
    <fb>53.27</fb>
    <v>6</v>
  </rv>
  <rv s="0">
    <fb>53.81</fb>
    <v>6</v>
  </rv>
  <rv s="0">
    <fb>56.05</fb>
    <v>6</v>
  </rv>
  <rv s="0">
    <fb>56.7</fb>
    <v>6</v>
  </rv>
  <rv s="0">
    <fb>56.31</fb>
    <v>6</v>
  </rv>
  <rv s="0">
    <fb>56.72</fb>
    <v>6</v>
  </rv>
  <rv s="0">
    <fb>56.52</fb>
    <v>6</v>
  </rv>
  <rv s="0">
    <fb>57.7</fb>
    <v>6</v>
  </rv>
  <rv s="0">
    <fb>57.32</fb>
    <v>6</v>
  </rv>
  <rv s="0">
    <fb>56.92</fb>
    <v>6</v>
  </rv>
  <rv s="0">
    <fb>57.28</fb>
    <v>6</v>
  </rv>
  <rv s="0">
    <fb>57.94</fb>
    <v>6</v>
  </rv>
  <rv s="0">
    <fb>59.18</fb>
    <v>6</v>
  </rv>
  <rv s="0">
    <fb>58.41</fb>
    <v>6</v>
  </rv>
  <rv s="0">
    <fb>59.91</fb>
    <v>6</v>
  </rv>
  <rv s="0">
    <fb>60.85</fb>
    <v>6</v>
  </rv>
  <rv s="0">
    <fb>59.48</fb>
    <v>6</v>
  </rv>
  <rv s="0">
    <fb>58.49</fb>
    <v>6</v>
  </rv>
  <rv s="0">
    <fb>58.6</fb>
    <v>6</v>
  </rv>
  <rv s="0">
    <fb>58.85</fb>
    <v>6</v>
  </rv>
  <rv s="0">
    <fb>59.45</fb>
    <v>6</v>
  </rv>
  <rv s="0">
    <fb>59.42</fb>
    <v>6</v>
  </rv>
  <rv s="0">
    <fb>59.44</fb>
    <v>6</v>
  </rv>
  <rv s="0">
    <fb>59.07</fb>
    <v>6</v>
  </rv>
  <rv s="0">
    <fb>59.75</fb>
    <v>6</v>
  </rv>
  <rv s="0">
    <fb>58.34</fb>
    <v>6</v>
  </rv>
  <rv s="0">
    <fb>58.02</fb>
    <v>6</v>
  </rv>
  <rv s="0">
    <fb>58.89</fb>
    <v>6</v>
  </rv>
  <rv s="0">
    <fb>58.17</fb>
    <v>6</v>
  </rv>
  <rv s="0">
    <fb>58.01</fb>
    <v>6</v>
  </rv>
  <rv s="0">
    <fb>58.62</fb>
    <v>6</v>
  </rv>
  <rv s="0">
    <fb>58.59</fb>
    <v>6</v>
  </rv>
  <rv s="0">
    <fb>57.38</fb>
    <v>6</v>
  </rv>
  <rv s="0">
    <fb>56.61</fb>
    <v>6</v>
  </rv>
  <rv s="0">
    <fb>55.16</fb>
    <v>6</v>
  </rv>
  <rv s="0">
    <fb>56.81</fb>
    <v>6</v>
  </rv>
  <rv s="0">
    <fb>57.39</fb>
    <v>6</v>
  </rv>
  <rv s="0">
    <fb>57.72</fb>
    <v>6</v>
  </rv>
  <rv s="0">
    <fb>57.61</fb>
    <v>6</v>
  </rv>
  <rv s="0">
    <fb>57.77</fb>
    <v>6</v>
  </rv>
  <rv s="0">
    <fb>56.21</fb>
    <v>6</v>
  </rv>
  <rv s="0">
    <fb>56.17</fb>
    <v>6</v>
  </rv>
  <rv s="0">
    <fb>56.9</fb>
    <v>6</v>
  </rv>
  <rv s="0">
    <fb>55.17</fb>
    <v>6</v>
  </rv>
  <rv s="0">
    <fb>54.25</fb>
    <v>6</v>
  </rv>
  <rv s="0">
    <fb>55.43</fb>
    <v>6</v>
  </rv>
  <rv s="0">
    <fb>55.97</fb>
    <v>6</v>
  </rv>
  <rv s="0">
    <fb>56.25</fb>
    <v>6</v>
  </rv>
  <rv s="0">
    <fb>56.27</fb>
    <v>6</v>
  </rv>
  <rv s="0">
    <fb>56.87</fb>
    <v>6</v>
  </rv>
  <rv s="0">
    <fb>56.37</fb>
    <v>6</v>
  </rv>
  <rv s="0">
    <fb>55.84</fb>
    <v>6</v>
  </rv>
  <rv s="0">
    <fb>56.26</fb>
    <v>6</v>
  </rv>
  <rv s="0">
    <fb>56.02</fb>
    <v>6</v>
  </rv>
  <rv s="0">
    <fb>56.71</fb>
    <v>6</v>
  </rv>
  <rv s="0">
    <fb>55.87</fb>
    <v>6</v>
  </rv>
  <rv s="0">
    <fb>54.21</fb>
    <v>6</v>
  </rv>
  <rv s="0">
    <fb>54.42</fb>
    <v>6</v>
  </rv>
  <rv s="0">
    <fb>54.03</fb>
    <v>6</v>
  </rv>
  <rv s="0">
    <fb>54.02</fb>
    <v>6</v>
  </rv>
  <rv s="0">
    <fb>54.63</fb>
    <v>6</v>
  </rv>
  <rv s="0">
    <fb>53.79</fb>
    <v>6</v>
  </rv>
  <rv s="0">
    <fb>53.83</fb>
    <v>6</v>
  </rv>
  <rv s="0">
    <fb>53.69</fb>
    <v>6</v>
  </rv>
  <rv s="0">
    <fb>52.75</fb>
    <v>6</v>
  </rv>
  <rv s="0">
    <fb>51.89</fb>
    <v>6</v>
  </rv>
  <rv s="0">
    <fb>50.45</fb>
    <v>6</v>
  </rv>
  <rv s="0">
    <fb>48.39</fb>
    <v>6</v>
  </rv>
  <rv s="0">
    <fb>48.34</fb>
    <v>6</v>
  </rv>
  <rv s="0">
    <fb>47.9</fb>
    <v>6</v>
  </rv>
  <rv s="0">
    <fb>49.09</fb>
    <v>6</v>
  </rv>
  <rv s="0">
    <fb>51.49</fb>
    <v>6</v>
  </rv>
  <rv s="0">
    <fb>52.93</fb>
    <v>6</v>
  </rv>
  <rv s="0">
    <fb>51.2</fb>
    <v>6</v>
  </rv>
  <rv s="0">
    <fb>50.02</fb>
    <v>6</v>
  </rv>
  <rv s="0">
    <fb>50.1</fb>
    <v>6</v>
  </rv>
  <rv s="0">
    <fb>49.59</fb>
    <v>6</v>
  </rv>
  <rv s="0">
    <fb>50.43</fb>
    <v>6</v>
  </rv>
  <rv s="0">
    <fb>51.12</fb>
    <v>6</v>
  </rv>
  <rv s="0">
    <fb>50.6</fb>
    <v>6</v>
  </rv>
  <rv s="0">
    <fb>48.99</fb>
    <v>6</v>
  </rv>
  <rv s="0">
    <fb>50.08</fb>
    <v>6</v>
  </rv>
  <rv s="0">
    <fb>50.19</fb>
    <v>6</v>
  </rv>
  <rv s="0">
    <fb>50.11</fb>
    <v>6</v>
  </rv>
  <rv s="0">
    <fb>50.14</fb>
    <v>6</v>
  </rv>
  <rv s="0">
    <fb>48.43</fb>
    <v>6</v>
  </rv>
  <rv s="0">
    <fb>48.18</fb>
    <v>6</v>
  </rv>
  <rv s="0">
    <fb>44.81</fb>
    <v>6</v>
  </rv>
  <rv s="0">
    <fb>46.78</fb>
    <v>6</v>
  </rv>
  <rv s="0">
    <fb>47.26</fb>
    <v>6</v>
  </rv>
  <rv s="0">
    <fb>48.38</fb>
    <v>6</v>
  </rv>
  <rv s="0">
    <fb>47.33</fb>
    <v>6</v>
  </rv>
  <rv s="0">
    <fb>46.18</fb>
    <v>6</v>
  </rv>
  <rv s="0">
    <fb>45.19</fb>
    <v>6</v>
  </rv>
  <rv s="0">
    <fb>45.55</fb>
    <v>6</v>
  </rv>
  <rv s="0">
    <fb>46.35</fb>
    <v>6</v>
  </rv>
  <rv s="0">
    <fb>45.68</fb>
    <v>6</v>
  </rv>
  <rv s="0">
    <fb>44.17</fb>
    <v>6</v>
  </rv>
  <rv s="0">
    <fb>42.18</fb>
    <v>6</v>
  </rv>
  <rv s="0">
    <fb>44.08</fb>
    <v>6</v>
  </rv>
  <rv s="0">
    <fb>46.51</fb>
    <v>6</v>
  </rv>
  <rv s="0">
    <fb>49.45</fb>
    <v>6</v>
  </rv>
  <rv s="0">
    <fb>49.21</fb>
    <v>6</v>
  </rv>
  <rv s="0">
    <fb>50.29</fb>
    <v>6</v>
  </rv>
  <rv s="0">
    <fb>50.54</fb>
    <v>6</v>
  </rv>
  <rv s="0">
    <fb>50.52</fb>
    <v>6</v>
  </rv>
  <rv s="0">
    <fb>50.73</fb>
    <v>6</v>
  </rv>
  <rv s="0">
    <fb>51.63</fb>
    <v>6</v>
  </rv>
  <rv s="0">
    <fb>51.11</fb>
    <v>6</v>
  </rv>
  <rv s="0">
    <fb>51.45</fb>
    <v>6</v>
  </rv>
  <rv s="0">
    <fb>50.8</fb>
    <v>6</v>
  </rv>
  <rv s="0">
    <fb>50.9</fb>
    <v>6</v>
  </rv>
  <rv s="0">
    <fb>51.92</fb>
    <v>6</v>
  </rv>
  <rv s="0">
    <fb>50.93</fb>
    <v>6</v>
  </rv>
  <rv s="0">
    <fb>49.29</fb>
    <v>6</v>
  </rv>
  <rv s="0">
    <fb>49.02</fb>
    <v>6</v>
  </rv>
  <rv s="0">
    <fb>47.38</fb>
    <v>6</v>
  </rv>
  <rv s="0">
    <fb>46.97</fb>
    <v>6</v>
  </rv>
  <rv s="0">
    <fb>46.85</fb>
    <v>6</v>
  </rv>
  <rv s="0">
    <fb>44.87</fb>
    <v>6</v>
  </rv>
  <rv s="0">
    <fb>45.77</fb>
    <v>6</v>
  </rv>
  <rv s="0">
    <fb>46.39</fb>
    <v>6</v>
  </rv>
  <rv s="0">
    <fb>45.24</fb>
    <v>6</v>
  </rv>
  <rv s="0">
    <fb>43.2</fb>
    <v>6</v>
  </rv>
  <rv s="0">
    <fb>42.42</fb>
    <v>6</v>
  </rv>
  <rv s="0">
    <fb>42.73</fb>
    <v>6</v>
  </rv>
  <rv s="0">
    <fb>41.67</fb>
    <v>6</v>
  </rv>
  <rv s="0">
    <fb>42.09</fb>
    <v>6</v>
  </rv>
  <rv s="0">
    <fb>42.35</fb>
    <v>6</v>
  </rv>
  <rv s="0">
    <fb>41.61</fb>
    <v>6</v>
  </rv>
  <rv s="0">
    <fb>42.15</fb>
    <v>6</v>
  </rv>
  <rv s="0">
    <fb>43.08</fb>
    <v>6</v>
  </rv>
  <rv s="0">
    <fb>41.31</fb>
    <v>6</v>
  </rv>
  <rv s="0">
    <fb>40.85</fb>
    <v>6</v>
  </rv>
  <rv s="0">
    <fb>40</fb>
    <v>6</v>
  </rv>
  <rv s="0">
    <fb>40.03</fb>
    <v>6</v>
  </rv>
  <rv s="0">
    <fb>38.47</fb>
    <v>6</v>
  </rv>
  <rv s="0">
    <fb>38.67</fb>
    <v>6</v>
  </rv>
  <rv s="0">
    <fb>39.49</fb>
    <v>6</v>
  </rv>
  <rv s="0">
    <fb>40.35</fb>
    <v>6</v>
  </rv>
  <rv s="0">
    <fb>40.06</fb>
    <v>6</v>
  </rv>
  <rv s="0">
    <fb>38.93</fb>
    <v>6</v>
  </rv>
  <rv s="0">
    <fb>39.130000000000003</fb>
    <v>6</v>
  </rv>
  <rv s="0">
    <fb>37.85</fb>
    <v>6</v>
  </rv>
  <rv s="0">
    <fb>36.799999999999997</fb>
    <v>6</v>
  </rv>
  <rv s="0">
    <fb>37.31</fb>
    <v>6</v>
  </rv>
  <rv s="0">
    <fb>39.53</fb>
    <v>6</v>
  </rv>
  <rv s="0">
    <fb>40.99</fb>
    <v>6</v>
  </rv>
  <rv s="0">
    <fb>40.72</fb>
    <v>6</v>
  </rv>
  <rv s="0">
    <fb>40.630000000000003</fb>
    <v>6</v>
  </rv>
  <rv s="0">
    <fb>40.619999999999997</fb>
    <v>6</v>
  </rv>
  <rv s="0">
    <fb>42.11</fb>
    <v>6</v>
  </rv>
  <rv s="0">
    <fb>41.19</fb>
    <v>6</v>
  </rv>
  <rv s="0">
    <fb>40.880000000000003</fb>
    <v>6</v>
  </rv>
  <rv s="0">
    <fb>41.69</fb>
    <v>6</v>
  </rv>
  <rv s="0">
    <fb>41.83</fb>
    <v>6</v>
  </rv>
  <rv s="0">
    <fb>41.13</fb>
    <v>6</v>
  </rv>
  <rv s="0">
    <fb>39.119999999999997</fb>
    <v>6</v>
  </rv>
  <rv s="0">
    <fb>37.770000000000003</fb>
    <v>6</v>
  </rv>
  <rv s="0">
    <fb>38.229999999999997</fb>
    <v>6</v>
  </rv>
  <rv s="0">
    <fb>37.86</fb>
    <v>6</v>
  </rv>
  <rv s="0">
    <fb>37.68</fb>
    <v>6</v>
  </rv>
  <rv s="0">
    <fb>38.21</fb>
    <v>6</v>
  </rv>
  <rv s="0">
    <fb>38.729999999999997</fb>
    <v>6</v>
  </rv>
  <rv s="0">
    <fb>38.29</fb>
    <v>6</v>
  </rv>
  <rv s="0">
    <fb>38.5</fb>
    <v>6</v>
  </rv>
  <rv s="0">
    <fb>39.909999999999997</fb>
    <v>6</v>
  </rv>
  <rv s="0">
    <fb>41.09</fb>
    <v>6</v>
  </rv>
  <rv s="0">
    <fb>41.5</fb>
    <v>6</v>
  </rv>
  <rv s="0">
    <fb>40.24</fb>
    <v>6</v>
  </rv>
  <rv s="0">
    <fb>39.6</fb>
    <v>6</v>
  </rv>
  <rv s="0">
    <fb>39.21</fb>
    <v>6</v>
  </rv>
  <rv s="1">
    <v>https://www.bing.com/financeapi/forcetrigger?t=ahj11h&amp;q=XNSE%3aMOIL&amp;form=skydnc</v>
    <v>Learn more on Bing</v>
  </rv>
  <rv s="2">
    <v>en-IN</v>
    <v>ahj11h</v>
    <v>268435456</v>
    <v>1</v>
    <v>Powered by Refinitiv</v>
    <v>1</v>
    <v>MOIL LIMITED (XNSE:MOIL)</v>
    <v>3</v>
    <v>4</v>
    <v>Finance</v>
    <v>5</v>
    <v>201.9</v>
    <v>137.30000000000001</v>
    <v>0.95730000000000004</v>
    <v>1.35</v>
    <v>9.5169999999999994E-3</v>
    <v>INR</v>
    <v>Moil Limited is an India-based company. The Company is engaged in the exploration, mine development, mining, beneficiation and marketing of various grades of manganese ore as well as manufacture of value-added products, such as electrolytic manganese dioxide (EMD) and high carbon ferro-manganese. The Company's segments include Mining products, Manufactured products and Power. It produces and sells different grades of manganese ore, such as high-grade ores for production of ferro-manganese, medium grade ore for production of silico-manganese, blast furnace grade ore required for production of hot metal and dioxide for dry battery cells and chemical industries. The Company has total mining leases over an area of approximately 1743.77 hectares (Ha). It has approximately two wind farms of over 4.8 megawatts (MW) and approximately 15.2 MW situated at Nagda Hills and Ratedi Hills in Madhya Pradesh. The Company operates approximately four opencast and about seven underground mines.</v>
    <v>5866</v>
    <v>National Stock Exchange of India</v>
    <v>XNSE</v>
    <v>XNSE</v>
    <v>1-A, Moil Bhawan, Katol Road, NAGPUR, MAHARASHTRA, 440013 IN</v>
    <v>144.4</v>
    <v>Metals &amp; Mining</v>
    <v>Stock</v>
    <v>44746.474432870367</v>
    <v>12501</v>
    <v>141.6</v>
    <v>28864380000</v>
    <v>MOIL LIMITED</v>
    <v>MOIL LIMITED</v>
    <v>142.4</v>
    <v>8.7100000000000009</v>
    <v>141.85</v>
    <v>143.19999999999999</v>
    <v>203485200</v>
    <v>MOIL</v>
    <v>MOIL LIMITED (XNSE:MOIL)</v>
    <v>53562</v>
    <v>134240</v>
    <v>1962</v>
  </rv>
  <rv s="3">
    <v>12502</v>
  </rv>
  <rv s="0">
    <fb>193.2</fb>
    <v>6</v>
  </rv>
  <rv s="0">
    <fb>193.05</fb>
    <v>6</v>
  </rv>
  <rv s="0">
    <fb>189.7</fb>
    <v>6</v>
  </rv>
  <rv s="0">
    <fb>189</fb>
    <v>6</v>
  </rv>
  <rv s="0">
    <fb>189.9</fb>
    <v>6</v>
  </rv>
  <rv s="0">
    <fb>188.2</fb>
    <v>6</v>
  </rv>
  <rv s="0">
    <fb>183</fb>
    <v>6</v>
  </rv>
  <rv s="0">
    <fb>181.5</fb>
    <v>6</v>
  </rv>
  <rv s="0">
    <fb>186.95</fb>
    <v>6</v>
  </rv>
  <rv s="0">
    <fb>190.35</fb>
    <v>6</v>
  </rv>
  <rv s="0">
    <fb>186.85</fb>
    <v>6</v>
  </rv>
  <rv s="0">
    <fb>185.2</fb>
    <v>6</v>
  </rv>
  <rv s="0">
    <fb>183.1</fb>
    <v>6</v>
  </rv>
  <rv s="0">
    <fb>181.9</fb>
    <v>6</v>
  </rv>
  <rv s="0">
    <fb>173.5</fb>
    <v>6</v>
  </rv>
  <rv s="0">
    <fb>175.65</fb>
    <v>6</v>
  </rv>
  <rv s="0">
    <fb>181.6</fb>
    <v>6</v>
  </rv>
  <rv s="0">
    <fb>174.65</fb>
    <v>6</v>
  </rv>
  <rv s="0">
    <fb>170.9</fb>
    <v>6</v>
  </rv>
  <rv s="0">
    <fb>171.65</fb>
    <v>6</v>
  </rv>
  <rv s="0">
    <fb>165.8</fb>
    <v>6</v>
  </rv>
  <rv s="0">
    <fb>158.85</fb>
    <v>6</v>
  </rv>
  <rv s="0">
    <fb>163.80000000000001</fb>
    <v>6</v>
  </rv>
  <rv s="0">
    <fb>161.35</fb>
    <v>6</v>
  </rv>
  <rv s="0">
    <fb>162.25</fb>
    <v>6</v>
  </rv>
  <rv s="0">
    <fb>165.6</fb>
    <v>6</v>
  </rv>
  <rv s="0">
    <fb>166.65</fb>
    <v>6</v>
  </rv>
  <rv s="0">
    <fb>167.65</fb>
    <v>6</v>
  </rv>
  <rv s="0">
    <fb>170.1</fb>
    <v>6</v>
  </rv>
  <rv s="0">
    <fb>175.75</fb>
    <v>6</v>
  </rv>
  <rv s="0">
    <fb>163.75</fb>
    <v>6</v>
  </rv>
  <rv s="0">
    <fb>162.4</fb>
    <v>6</v>
  </rv>
  <rv s="0">
    <fb>168.4</fb>
    <v>6</v>
  </rv>
  <rv s="0">
    <fb>162.9</fb>
    <v>6</v>
  </rv>
  <rv s="0">
    <fb>158.65</fb>
    <v>6</v>
  </rv>
  <rv s="0">
    <fb>156.9</fb>
    <v>6</v>
  </rv>
  <rv s="0">
    <fb>162.35</fb>
    <v>6</v>
  </rv>
  <rv s="0">
    <fb>162.94999999999999</fb>
    <v>6</v>
  </rv>
  <rv s="0">
    <fb>163.6</fb>
    <v>6</v>
  </rv>
  <rv s="0">
    <fb>163.4</fb>
    <v>6</v>
  </rv>
  <rv s="0">
    <fb>166.8</fb>
    <v>6</v>
  </rv>
  <rv s="0">
    <fb>168.45</fb>
    <v>6</v>
  </rv>
  <rv s="0">
    <fb>164.55</fb>
    <v>6</v>
  </rv>
  <rv s="0">
    <fb>166</fb>
    <v>6</v>
  </rv>
  <rv s="0">
    <fb>168.85</fb>
    <v>6</v>
  </rv>
  <rv s="0">
    <fb>167.25</fb>
    <v>6</v>
  </rv>
  <rv s="0">
    <fb>160.44999999999999</fb>
    <v>6</v>
  </rv>
  <rv s="0">
    <fb>161.1</fb>
    <v>6</v>
  </rv>
  <rv s="0">
    <fb>158.6</fb>
    <v>6</v>
  </rv>
  <rv s="0">
    <fb>160.25</fb>
    <v>6</v>
  </rv>
  <rv s="0">
    <fb>161.5</fb>
    <v>6</v>
  </rv>
  <rv s="0">
    <fb>168.3</fb>
    <v>6</v>
  </rv>
  <rv s="0">
    <fb>170.25</fb>
    <v>6</v>
  </rv>
  <rv s="0">
    <fb>172.6</fb>
    <v>6</v>
  </rv>
  <rv s="0">
    <fb>173.9</fb>
    <v>6</v>
  </rv>
  <rv s="0">
    <fb>176.3</fb>
    <v>6</v>
  </rv>
  <rv s="0">
    <fb>176.65</fb>
    <v>6</v>
  </rv>
  <rv s="0">
    <fb>175.8</fb>
    <v>6</v>
  </rv>
  <rv s="0">
    <fb>173.7</fb>
    <v>6</v>
  </rv>
  <rv s="0">
    <fb>170.2</fb>
    <v>6</v>
  </rv>
  <rv s="0">
    <fb>171.3</fb>
    <v>6</v>
  </rv>
  <rv s="0">
    <fb>172.15</fb>
    <v>6</v>
  </rv>
  <rv s="0">
    <fb>172.4</fb>
    <v>6</v>
  </rv>
  <rv s="0">
    <fb>171.35</fb>
    <v>6</v>
  </rv>
  <rv s="0">
    <fb>169.05</fb>
    <v>6</v>
  </rv>
  <rv s="0">
    <fb>169.6</fb>
    <v>6</v>
  </rv>
  <rv s="0">
    <fb>172.55</fb>
    <v>6</v>
  </rv>
  <rv s="0">
    <fb>173.1</fb>
    <v>6</v>
  </rv>
  <rv s="0">
    <fb>172.3</fb>
    <v>6</v>
  </rv>
  <rv s="0">
    <fb>173.2</fb>
    <v>6</v>
  </rv>
  <rv s="0">
    <fb>171.2</fb>
    <v>6</v>
  </rv>
  <rv s="0">
    <fb>167.95</fb>
    <v>6</v>
  </rv>
  <rv s="0">
    <fb>179.7</fb>
    <v>6</v>
  </rv>
  <rv s="0">
    <fb>170.4</fb>
    <v>6</v>
  </rv>
  <rv s="0">
    <fb>169.1</fb>
    <v>6</v>
  </rv>
  <rv s="0">
    <fb>168.8</fb>
    <v>6</v>
  </rv>
  <rv s="0">
    <fb>168.25</fb>
    <v>6</v>
  </rv>
  <rv s="0">
    <fb>171.55</fb>
    <v>6</v>
  </rv>
  <rv s="0">
    <fb>169.95</fb>
    <v>6</v>
  </rv>
  <rv s="0">
    <fb>172.45</fb>
    <v>6</v>
  </rv>
  <rv s="0">
    <fb>169.8</fb>
    <v>6</v>
  </rv>
  <rv s="0">
    <fb>171.45</fb>
    <v>6</v>
  </rv>
  <rv s="0">
    <fb>176.5</fb>
    <v>6</v>
  </rv>
  <rv s="0">
    <fb>178.05</fb>
    <v>6</v>
  </rv>
  <rv s="0">
    <fb>176.25</fb>
    <v>6</v>
  </rv>
  <rv s="0">
    <fb>169.7</fb>
    <v>6</v>
  </rv>
  <rv s="0">
    <fb>176.75</fb>
    <v>6</v>
  </rv>
  <rv s="0">
    <fb>170</fb>
    <v>6</v>
  </rv>
  <rv s="0">
    <fb>164.3</fb>
    <v>6</v>
  </rv>
  <rv s="0">
    <fb>168.65</fb>
    <v>6</v>
  </rv>
  <rv s="0">
    <fb>174.7</fb>
    <v>6</v>
  </rv>
  <rv s="0">
    <fb>173.3</fb>
    <v>6</v>
  </rv>
  <rv s="0">
    <fb>171.95</fb>
    <v>6</v>
  </rv>
  <rv s="0">
    <fb>173</fb>
    <v>6</v>
  </rv>
  <rv s="0">
    <fb>178.5</fb>
    <v>6</v>
  </rv>
  <rv s="0">
    <fb>178.45</fb>
    <v>6</v>
  </rv>
  <rv s="0">
    <fb>185.4</fb>
    <v>6</v>
  </rv>
  <rv s="0">
    <fb>191.8</fb>
    <v>6</v>
  </rv>
  <rv s="0">
    <fb>185.5</fb>
    <v>6</v>
  </rv>
  <rv s="0">
    <fb>189.65</fb>
    <v>6</v>
  </rv>
  <rv s="0">
    <fb>191.2</fb>
    <v>6</v>
  </rv>
  <rv s="0">
    <fb>193.4</fb>
    <v>6</v>
  </rv>
  <rv s="0">
    <fb>192.45</fb>
    <v>6</v>
  </rv>
  <rv s="0">
    <fb>188.35</fb>
    <v>6</v>
  </rv>
  <rv s="0">
    <fb>182.1</fb>
    <v>6</v>
  </rv>
  <rv s="0">
    <fb>183.9</fb>
    <v>6</v>
  </rv>
  <rv s="0">
    <fb>183.75</fb>
    <v>6</v>
  </rv>
  <rv s="0">
    <fb>182</fb>
    <v>6</v>
  </rv>
  <rv s="0">
    <fb>177.55</fb>
    <v>6</v>
  </rv>
  <rv s="0">
    <fb>176.1</fb>
    <v>6</v>
  </rv>
  <rv s="0">
    <fb>177.8</fb>
    <v>6</v>
  </rv>
  <rv s="0">
    <fb>175.5</fb>
    <v>6</v>
  </rv>
  <rv s="0">
    <fb>174.95</fb>
    <v>6</v>
  </rv>
  <rv s="0">
    <fb>154.9</fb>
    <v>6</v>
  </rv>
  <rv s="0">
    <fb>163.15</fb>
    <v>6</v>
  </rv>
  <rv s="0">
    <fb>169.4</fb>
    <v>6</v>
  </rv>
  <rv s="0">
    <fb>165.35</fb>
    <v>6</v>
  </rv>
  <rv s="0">
    <fb>158.15</fb>
    <v>6</v>
  </rv>
  <rv s="0">
    <fb>160.85</fb>
    <v>6</v>
  </rv>
  <rv s="0">
    <fb>161.69999999999999</fb>
    <v>6</v>
  </rv>
  <rv s="0">
    <fb>160.35</fb>
    <v>6</v>
  </rv>
  <rv s="0">
    <fb>158.05000000000001</fb>
    <v>6</v>
  </rv>
  <rv s="0">
    <fb>156.6</fb>
    <v>6</v>
  </rv>
  <rv s="0">
    <fb>156.15</fb>
    <v>6</v>
  </rv>
  <rv s="0">
    <fb>154.55000000000001</fb>
    <v>6</v>
  </rv>
  <rv s="0">
    <fb>149.85</fb>
    <v>6</v>
  </rv>
  <rv s="0">
    <fb>150.6</fb>
    <v>6</v>
  </rv>
  <rv s="0">
    <fb>150.19999999999999</fb>
    <v>6</v>
  </rv>
  <rv s="0">
    <fb>145.65</fb>
    <v>6</v>
  </rv>
  <rv s="0">
    <fb>142.4</fb>
    <v>6</v>
  </rv>
  <rv s="0">
    <fb>142.75</fb>
    <v>6</v>
  </rv>
  <rv s="0">
    <fb>143.85</fb>
    <v>6</v>
  </rv>
  <rv s="0">
    <fb>142.6</fb>
    <v>6</v>
  </rv>
  <rv s="0">
    <fb>142.5</fb>
    <v>6</v>
  </rv>
  <rv s="0">
    <fb>140.1</fb>
    <v>6</v>
  </rv>
  <rv s="0">
    <fb>141.85</fb>
    <v>6</v>
  </rv>
  <rv s="1">
    <v>https://www.bing.com/financeapi/forcetrigger?t=ahj1u2&amp;q=XNSE%3aMOTHERSON&amp;form=skydnc</v>
    <v>Learn more on Bing</v>
  </rv>
  <rv s="2">
    <v>en-IN</v>
    <v>ahj1u2</v>
    <v>268435456</v>
    <v>1</v>
    <v>Powered by Refinitiv</v>
    <v>1</v>
    <v>SAMVARDHANA MOTHERSON INTERNATIONAL LIMITED (XNSE:MOTHERSON)</v>
    <v>3</v>
    <v>4</v>
    <v>Finance</v>
    <v>5</v>
    <v>214.05</v>
    <v>112</v>
    <v>1.7381</v>
    <v>-0.35</v>
    <v>-2.9740000000000001E-3</v>
    <v>INR</v>
    <v>Samvardhana Motherson International Limited, formerly Motherson Sumi Systems Limited, is an India-based company engaged in manufacturing components for the automotive and transport industries. Through its subsidiary Samvardhana Motherson Reflectec Group Holdings Limited, it is engaged in manufacturing and supplying rearview mirrors and driver assistance systems. Through its subsidiary Samvardhana Motherson Automotive Systems Group B.V. (SMRP BV), it is engaged in manufacturing and supplying plastic parts and system modules for vehicle interiors and exteriors. Through its subsidiary PKC Group Oy, it is engaged in manufacturing and integrating electrical distribution systems, electronics and related components for commercial vehicle industries, rolling stock manufacturers and other related segments. It provides wiring harness, vision systems, modules and polymer products, precision metals and modules, technology and industrial solutions, lighting and electronics and logistics solutions.</v>
    <v>117862</v>
    <v>National Stock Exchange of India</v>
    <v>XNSE</v>
    <v>XNSE</v>
    <v>C-14 A&amp;B,, Sector-1,, NOIDA, UTTAR PRADESH, 201301 IN</v>
    <v>118.9</v>
    <v>Automobiles &amp; Auto Parts</v>
    <v>Stock</v>
    <v>44746.474432870367</v>
    <v>12640</v>
    <v>116.05</v>
    <v>531723200000</v>
    <v>SAMVARDHANA MOTHERSON INTERNATIONAL LIMITED</v>
    <v>SAMVARDHANA MOTHERSON INTERNATIONAL LIMITED</v>
    <v>117.8</v>
    <v>78.59</v>
    <v>117.7</v>
    <v>117.35</v>
    <v>4517614000</v>
    <v>MOTHERSON</v>
    <v>SAMVARDHANA MOTHERSON INTERNATIONAL LIMITED (XNSE:MOTHERSON)</v>
    <v>2941213</v>
    <v>5398610</v>
    <v>1986</v>
  </rv>
  <rv s="3">
    <v>12641</v>
  </rv>
  <rv s="0">
    <fb>201.7165</fb>
    <v>6</v>
  </rv>
  <rv s="0">
    <fb>196.90090000000001</fb>
    <v>6</v>
  </rv>
  <rv s="0">
    <fb>195.36490000000001</fb>
    <v>6</v>
  </rv>
  <rv s="0">
    <fb>192.66650000000001</fb>
    <v>6</v>
  </rv>
  <rv s="0">
    <fb>196.23670000000001</fb>
    <v>6</v>
  </rv>
  <rv s="0">
    <fb>198.0633</fb>
    <v>6</v>
  </rv>
  <rv s="0">
    <fb>203.0035</fb>
    <v>6</v>
  </rv>
  <rv s="0">
    <fb>202.7544</fb>
    <v>6</v>
  </rv>
  <rv s="0">
    <fb>201.09379999999999</fb>
    <v>6</v>
  </rv>
  <rv s="0">
    <fb>202.71289999999999</fb>
    <v>6</v>
  </rv>
  <rv s="0">
    <fb>203.12799999999999</fb>
    <v>6</v>
  </rv>
  <rv s="0">
    <fb>197.52359999999999</fb>
    <v>6</v>
  </rv>
  <rv s="0">
    <fb>195.90459999999999</fb>
    <v>6</v>
  </rv>
  <rv s="0">
    <fb>191.46260000000001</fb>
    <v>6</v>
  </rv>
  <rv s="0">
    <fb>191.37950000000001</fb>
    <v>6</v>
  </rv>
  <rv s="0">
    <fb>190.05109999999999</fb>
    <v>6</v>
  </rv>
  <rv s="0">
    <fb>197.9803</fb>
    <v>6</v>
  </rv>
  <rv s="0">
    <fb>194.5761</fb>
    <v>6</v>
  </rv>
  <rv s="0">
    <fb>194.70070000000001</fb>
    <v>6</v>
  </rv>
  <rv s="0">
    <fb>196.5273</fb>
    <v>6</v>
  </rv>
  <rv s="0">
    <fb>196.3612</fb>
    <v>6</v>
  </rv>
  <rv s="0">
    <fb>196.69329999999999</fb>
    <v>6</v>
  </rv>
  <rv s="0">
    <fb>196.07060000000001</fb>
    <v>6</v>
  </rv>
  <rv s="0">
    <fb>191.71170000000001</fb>
    <v>6</v>
  </rv>
  <rv s="0">
    <fb>185.3185</fb>
    <v>6</v>
  </rv>
  <rv s="0">
    <fb>186.31479999999999</fb>
    <v>6</v>
  </rv>
  <rv s="0">
    <fb>185.7336</fb>
    <v>6</v>
  </rv>
  <rv s="0">
    <fb>183.8655</fb>
    <v>6</v>
  </rv>
  <rv s="0">
    <fb>181.4162</fb>
    <v>6</v>
  </rv>
  <rv s="0">
    <fb>179.465</fb>
    <v>6</v>
  </rv>
  <rv s="0">
    <fb>177.929</fb>
    <v>6</v>
  </rv>
  <rv s="0">
    <fb>168.79589999999999</fb>
    <v>6</v>
  </rv>
  <rv s="0">
    <fb>165.97300000000001</fb>
    <v>6</v>
  </rv>
  <rv s="0">
    <fb>173.321</fb>
    <v>6</v>
  </rv>
  <rv s="0">
    <fb>175.52119999999999</fb>
    <v>6</v>
  </rv>
  <rv s="0">
    <fb>177.09870000000001</fb>
    <v>6</v>
  </rv>
  <rv s="0">
    <fb>177.88749999999999</fb>
    <v>6</v>
  </rv>
  <rv s="0">
    <fb>181.54069999999999</fb>
    <v>6</v>
  </rv>
  <rv s="0">
    <fb>181.4992</fb>
    <v>6</v>
  </rv>
  <rv s="0">
    <fb>180.33680000000001</fb>
    <v>6</v>
  </rv>
  <rv s="0">
    <fb>180.75200000000001</fb>
    <v>6</v>
  </rv>
  <rv s="0">
    <fb>177.97049999999999</fb>
    <v>6</v>
  </rv>
  <rv s="0">
    <fb>176.01939999999999</fb>
    <v>6</v>
  </rv>
  <rv s="0">
    <fb>175.23060000000001</fb>
    <v>6</v>
  </rv>
  <rv s="0">
    <fb>176.559</fb>
    <v>6</v>
  </rv>
  <rv s="0">
    <fb>177.05719999999999</fb>
    <v>6</v>
  </rv>
  <rv s="0">
    <fb>184.28059999999999</fb>
    <v>6</v>
  </rv>
  <rv s="0">
    <fb>189.51140000000001</fb>
    <v>6</v>
  </rv>
  <rv s="0">
    <fb>186.23179999999999</fb>
    <v>6</v>
  </rv>
  <rv s="0">
    <fb>185.1524</fb>
    <v>6</v>
  </rv>
  <rv s="0">
    <fb>179.67259999999999</fb>
    <v>6</v>
  </rv>
  <rv s="0">
    <fb>182.74459999999999</fb>
    <v>6</v>
  </rv>
  <rv s="0">
    <fb>186.64689999999999</fb>
    <v>6</v>
  </rv>
  <rv s="0">
    <fb>188.93020000000001</fb>
    <v>6</v>
  </rv>
  <rv s="0">
    <fb>186.56389999999999</fb>
    <v>6</v>
  </rv>
  <rv s="0">
    <fb>193.87039999999999</fb>
    <v>6</v>
  </rv>
  <rv s="0">
    <fb>191.67009999999999</fb>
    <v>6</v>
  </rv>
  <rv s="0">
    <fb>190.8399</fb>
    <v>6</v>
  </rv>
  <rv s="0">
    <fb>187.6018</fb>
    <v>6</v>
  </rv>
  <rv s="0">
    <fb>186.73</fb>
    <v>6</v>
  </rv>
  <rv s="0">
    <fb>187.97540000000001</fb>
    <v>6</v>
  </rv>
  <rv s="0">
    <fb>188.09989999999999</fb>
    <v>6</v>
  </rv>
  <rv s="0">
    <fb>185.77520000000001</fb>
    <v>6</v>
  </rv>
  <rv s="0">
    <fb>195.9461</fb>
    <v>6</v>
  </rv>
  <rv s="0">
    <fb>199.7654</fb>
    <v>6</v>
  </rv>
  <rv s="0">
    <fb>203.5847</fb>
    <v>6</v>
  </rv>
  <rv s="0">
    <fb>210.642</fb>
    <v>6</v>
  </rv>
  <rv s="0">
    <fb>204.7055</fb>
    <v>6</v>
  </rv>
  <rv s="0">
    <fb>199.05959999999999</fb>
    <v>6</v>
  </rv>
  <rv s="0">
    <fb>193.7458</fb>
    <v>6</v>
  </rv>
  <rv s="0">
    <fb>191.172</fb>
    <v>6</v>
  </rv>
  <rv s="0">
    <fb>190.63229999999999</fb>
    <v>6</v>
  </rv>
  <rv s="0">
    <fb>190.79830000000001</fb>
    <v>6</v>
  </rv>
  <rv s="0">
    <fb>188.51509999999999</fb>
    <v>6</v>
  </rv>
  <rv s="0">
    <fb>187.89240000000001</fb>
    <v>6</v>
  </rv>
  <rv s="0">
    <fb>186.6885</fb>
    <v>6</v>
  </rv>
  <rv s="0">
    <fb>185.52610000000001</fb>
    <v>6</v>
  </rv>
  <rv s="0">
    <fb>191.255</fb>
    <v>6</v>
  </rv>
  <rv s="0">
    <fb>191.62860000000001</fb>
    <v>6</v>
  </rv>
  <rv s="0">
    <fb>190.71530000000001</fb>
    <v>6</v>
  </rv>
  <rv s="0">
    <fb>191.0889</fb>
    <v>6</v>
  </rv>
  <rv s="0">
    <fb>198.10480000000001</fb>
    <v>6</v>
  </rv>
  <rv s="0">
    <fb>198.1463</fb>
    <v>6</v>
  </rv>
  <rv s="0">
    <fb>199.3502</fb>
    <v>6</v>
  </rv>
  <rv s="0">
    <fb>196.98390000000001</fb>
    <v>6</v>
  </rv>
  <rv s="0">
    <fb>203.95830000000001</fb>
    <v>6</v>
  </rv>
  <rv s="0">
    <fb>195.4479</fb>
    <v>6</v>
  </rv>
  <rv s="0">
    <fb>207.57</fb>
    <v>6</v>
  </rv>
  <rv s="0">
    <fb>202.8374</fb>
    <v>6</v>
  </rv>
  <rv s="0">
    <fb>197.316</fb>
    <v>6</v>
  </rv>
  <rv s="0">
    <fb>189.3869</fb>
    <v>6</v>
  </rv>
  <rv s="0">
    <fb>189.67750000000001</fb>
    <v>6</v>
  </rv>
  <rv s="0">
    <fb>189.636</fb>
    <v>6</v>
  </rv>
  <rv s="0">
    <fb>192.0438</fb>
    <v>6</v>
  </rv>
  <rv s="0">
    <fb>179.75559999999999</fb>
    <v>6</v>
  </rv>
  <rv s="0">
    <fb>177.72139999999999</fb>
    <v>6</v>
  </rv>
  <rv s="0">
    <fb>174.23429999999999</fb>
    <v>6</v>
  </rv>
  <rv s="0">
    <fb>178.55170000000001</fb>
    <v>6</v>
  </rv>
  <rv s="0">
    <fb>179.7141</fb>
    <v>6</v>
  </rv>
  <rv s="0">
    <fb>178.3441</fb>
    <v>6</v>
  </rv>
  <rv s="0">
    <fb>176.7251</fb>
    <v>6</v>
  </rv>
  <rv s="0">
    <fb>181.9143</fb>
    <v>6</v>
  </rv>
  <rv s="0">
    <fb>186.48089999999999</fb>
    <v>6</v>
  </rv>
  <rv s="0">
    <fb>186.97909999999999</fb>
    <v>6</v>
  </rv>
  <rv s="0">
    <fb>189.96809999999999</fb>
    <v>6</v>
  </rv>
  <rv s="0">
    <fb>187.56030000000001</fb>
    <v>6</v>
  </rv>
  <rv s="0">
    <fb>184.07310000000001</fb>
    <v>6</v>
  </rv>
  <rv s="0">
    <fb>183.7825</fb>
    <v>6</v>
  </rv>
  <rv s="0">
    <fb>185.94120000000001</fb>
    <v>6</v>
  </rv>
  <rv s="0">
    <fb>176.35149999999999</fb>
    <v>6</v>
  </rv>
  <rv s="0">
    <fb>167.6335</fb>
    <v>6</v>
  </rv>
  <rv s="0">
    <fb>169.3356</fb>
    <v>6</v>
  </rv>
  <rv s="0">
    <fb>178.96690000000001</fb>
    <v>6</v>
  </rv>
  <rv s="0">
    <fb>178.012</fb>
    <v>6</v>
  </rv>
  <rv s="0">
    <fb>178.30260000000001</fb>
    <v>6</v>
  </rv>
  <rv s="0">
    <fb>179.7971</fb>
    <v>6</v>
  </rv>
  <rv s="0">
    <fb>181.08410000000001</fb>
    <v>6</v>
  </rv>
  <rv s="0">
    <fb>181.29159999999999</fb>
    <v>6</v>
  </rv>
  <rv s="0">
    <fb>178.5932</fb>
    <v>6</v>
  </rv>
  <rv s="0">
    <fb>185.4015</fb>
    <v>6</v>
  </rv>
  <rv s="0">
    <fb>186.06569999999999</fb>
    <v>6</v>
  </rv>
  <rv s="0">
    <fb>193.33070000000001</fb>
    <v>6</v>
  </rv>
  <rv s="0">
    <fb>198.35390000000001</fb>
    <v>6</v>
  </rv>
  <rv s="0">
    <fb>199.2672</fb>
    <v>6</v>
  </rv>
  <rv s="0">
    <fb>208.7739</fb>
    <v>6</v>
  </rv>
  <rv s="0">
    <fb>202.1317</fb>
    <v>6</v>
  </rv>
  <rv s="0">
    <fb>194.94970000000001</fb>
    <v>6</v>
  </rv>
  <rv s="0">
    <fb>189.55</fb>
    <v>6</v>
  </rv>
  <rv s="0">
    <fb>183.6</fb>
    <v>6</v>
  </rv>
  <rv s="0">
    <fb>174.15</fb>
    <v>6</v>
  </rv>
  <rv s="0">
    <fb>182.15</fb>
    <v>6</v>
  </rv>
  <rv s="0">
    <fb>181.25</fb>
    <v>6</v>
  </rv>
  <rv s="0">
    <fb>177.95</fb>
    <v>6</v>
  </rv>
  <rv s="0">
    <fb>179.25</fb>
    <v>6</v>
  </rv>
  <rv s="0">
    <fb>169</fb>
    <v>6</v>
  </rv>
  <rv s="0">
    <fb>158.4</fb>
    <v>6</v>
  </rv>
  <rv s="0">
    <fb>156.80000000000001</fb>
    <v>6</v>
  </rv>
  <rv s="0">
    <fb>156</fb>
    <v>6</v>
  </rv>
  <rv s="0">
    <fb>144.55000000000001</fb>
    <v>6</v>
  </rv>
  <rv s="0">
    <fb>149.6</fb>
    <v>6</v>
  </rv>
  <rv s="0">
    <fb>150.44999999999999</fb>
    <v>6</v>
  </rv>
  <rv s="0">
    <fb>147.1</fb>
    <v>6</v>
  </rv>
  <rv s="0">
    <fb>136.6</fb>
    <v>6</v>
  </rv>
  <rv s="0">
    <fb>128.19999999999999</fb>
    <v>6</v>
  </rv>
  <rv s="0">
    <fb>131.55000000000001</fb>
    <v>6</v>
  </rv>
  <rv s="0">
    <fb>136.94999999999999</fb>
    <v>6</v>
  </rv>
  <rv s="0">
    <fb>136.4</fb>
    <v>6</v>
  </rv>
  <rv s="0">
    <fb>132.30000000000001</fb>
    <v>6</v>
  </rv>
  <rv s="0">
    <fb>135.65</fb>
    <v>6</v>
  </rv>
  <rv s="0">
    <fb>135.35</fb>
    <v>6</v>
  </rv>
  <rv s="0">
    <fb>136</fb>
    <v>6</v>
  </rv>
  <rv s="0">
    <fb>137.75</fb>
    <v>6</v>
  </rv>
  <rv s="0">
    <fb>139.44999999999999</fb>
    <v>6</v>
  </rv>
  <rv s="0">
    <fb>140.25</fb>
    <v>6</v>
  </rv>
  <rv s="0">
    <fb>145.25</fb>
    <v>6</v>
  </rv>
  <rv s="0">
    <fb>144.15</fb>
    <v>6</v>
  </rv>
  <rv s="0">
    <fb>139.19999999999999</fb>
    <v>6</v>
  </rv>
  <rv s="0">
    <fb>136.05000000000001</fb>
    <v>6</v>
  </rv>
  <rv s="0">
    <fb>135.85</fb>
    <v>6</v>
  </rv>
  <rv s="0">
    <fb>136.25</fb>
    <v>6</v>
  </rv>
  <rv s="0">
    <fb>137.6</fb>
    <v>6</v>
  </rv>
  <rv s="0">
    <fb>132.94999999999999</fb>
    <v>6</v>
  </rv>
  <rv s="0">
    <fb>114.8</fb>
    <v>6</v>
  </rv>
  <rv s="0">
    <fb>117.25</fb>
    <v>6</v>
  </rv>
  <rv s="0">
    <fb>126.55</fb>
    <v>6</v>
  </rv>
  <rv s="0">
    <fb>126.7</fb>
    <v>6</v>
  </rv>
  <rv s="0">
    <fb>126.2</fb>
    <v>6</v>
  </rv>
  <rv s="0">
    <fb>124.6</fb>
    <v>6</v>
  </rv>
  <rv s="0">
    <fb>119.9</fb>
    <v>6</v>
  </rv>
  <rv s="0">
    <fb>130.69999999999999</fb>
    <v>6</v>
  </rv>
  <rv s="0">
    <fb>129.80000000000001</fb>
    <v>6</v>
  </rv>
  <rv s="0">
    <fb>128.75</fb>
    <v>6</v>
  </rv>
  <rv s="0">
    <fb>127.75</fb>
    <v>6</v>
  </rv>
  <rv s="0">
    <fb>122.05</fb>
    <v>6</v>
  </rv>
  <rv s="0">
    <fb>124</fb>
    <v>6</v>
  </rv>
  <rv s="0">
    <fb>124.4</fb>
    <v>6</v>
  </rv>
  <rv s="0">
    <fb>120.65</fb>
    <v>6</v>
  </rv>
  <rv s="0">
    <fb>120.2</fb>
    <v>6</v>
  </rv>
  <rv s="0">
    <fb>120.85</fb>
    <v>6</v>
  </rv>
  <rv s="0">
    <fb>117.35</fb>
    <v>6</v>
  </rv>
  <rv s="0">
    <fb>116.2</fb>
    <v>6</v>
  </rv>
  <rv s="0">
    <fb>118.75</fb>
    <v>6</v>
  </rv>
  <rv s="0">
    <fb>115.6</fb>
    <v>6</v>
  </rv>
  <rv s="0">
    <fb>118.15</fb>
    <v>6</v>
  </rv>
  <rv s="0">
    <fb>117.7</fb>
    <v>6</v>
  </rv>
  <rv s="1">
    <v>https://www.bing.com/financeapi/forcetrigger?t=ahj3ec&amp;q=XNSE%3aMON100&amp;form=skydnc</v>
    <v>Learn more on Bing</v>
  </rv>
  <rv s="6">
    <v>en-IN</v>
    <v>ahj3ec</v>
    <v>268435456</v>
    <v>1</v>
    <v>Powered by Refinitiv</v>
    <v>12</v>
    <v>Motilal Oswal NASDAQ 100 ETF (XNSE:MON100)</v>
    <v>13</v>
    <v>14</v>
    <v>Finance</v>
    <v>5</v>
    <v>138.6</v>
    <v>87.45</v>
    <v>1.62</v>
    <v>1.8314999999999998E-2</v>
    <v>INR</v>
    <v>National Stock Exchange of India</v>
    <v>XNSE</v>
    <v>5.7999999999999996E-3</v>
    <v>90.35</v>
    <v>ETF</v>
    <v>44746.474432870367</v>
    <v>12828</v>
    <v>88.64</v>
    <v>52621966000</v>
    <v>Motilal Oswal NASDAQ 100 ETF</v>
    <v>90</v>
    <v>88.45</v>
    <v>90.07</v>
    <v>MON100</v>
    <v>Motilal Oswal NASDAQ 100 ETF (XNSE:MON100)</v>
    <v>427855</v>
  </rv>
  <rv s="3">
    <v>12829</v>
  </rv>
  <rv s="0">
    <fb>108.33</fb>
    <v>6</v>
  </rv>
  <rv s="0">
    <fb>108.13</fb>
    <v>6</v>
  </rv>
  <rv s="0">
    <fb>108.74</fb>
    <v>6</v>
  </rv>
  <rv s="0">
    <fb>108.19</fb>
    <v>6</v>
  </rv>
  <rv s="0">
    <fb>108.56</fb>
    <v>6</v>
  </rv>
  <rv s="0">
    <fb>109.26</fb>
    <v>6</v>
  </rv>
  <rv s="0">
    <fb>109.61</fb>
    <v>6</v>
  </rv>
  <rv s="0">
    <fb>110.07</fb>
    <v>6</v>
  </rv>
  <rv s="0">
    <fb>109.6</fb>
    <v>6</v>
  </rv>
  <rv s="0">
    <fb>109.02</fb>
    <v>6</v>
  </rv>
  <rv s="0">
    <fb>107.71</fb>
    <v>6</v>
  </rv>
  <rv s="0">
    <fb>109.05</fb>
    <v>6</v>
  </rv>
  <rv s="0">
    <fb>110.05</fb>
    <v>6</v>
  </rv>
  <rv s="0">
    <fb>110.85</fb>
    <v>6</v>
  </rv>
  <rv s="0">
    <fb>111.12</fb>
    <v>6</v>
  </rv>
  <rv s="0">
    <fb>110.37</fb>
    <v>6</v>
  </rv>
  <rv s="0">
    <fb>109.51</fb>
    <v>6</v>
  </rv>
  <rv s="0">
    <fb>110.58</fb>
    <v>6</v>
  </rv>
  <rv s="0">
    <fb>110.45</fb>
    <v>6</v>
  </rv>
  <rv s="0">
    <fb>110.53</fb>
    <v>6</v>
  </rv>
  <rv s="0">
    <fb>111.24</fb>
    <v>6</v>
  </rv>
  <rv s="0">
    <fb>110.82</fb>
    <v>6</v>
  </rv>
  <rv s="0">
    <fb>111.53</fb>
    <v>6</v>
  </rv>
  <rv s="0">
    <fb>110.32</fb>
    <v>6</v>
  </rv>
  <rv s="0">
    <fb>110.88</fb>
    <v>6</v>
  </rv>
  <rv s="0">
    <fb>111.44</fb>
    <v>6</v>
  </rv>
  <rv s="0">
    <fb>111.01</fb>
    <v>6</v>
  </rv>
  <rv s="0">
    <fb>109.82</fb>
    <v>6</v>
  </rv>
  <rv s="0">
    <fb>111.19</fb>
    <v>6</v>
  </rv>
  <rv s="0">
    <fb>112.48</fb>
    <v>6</v>
  </rv>
  <rv s="0">
    <fb>113.02</fb>
    <v>6</v>
  </rv>
  <rv s="0">
    <fb>112.69</fb>
    <v>6</v>
  </rv>
  <rv s="0">
    <fb>112.61</fb>
    <v>6</v>
  </rv>
  <rv s="0">
    <fb>112.49</fb>
    <v>6</v>
  </rv>
  <rv s="0">
    <fb>113.54</fb>
    <v>6</v>
  </rv>
  <rv s="0">
    <fb>113.07</fb>
    <v>6</v>
  </rv>
  <rv s="0">
    <fb>113.09</fb>
    <v>6</v>
  </rv>
  <rv s="0">
    <fb>112.96</fb>
    <v>6</v>
  </rv>
  <rv s="0">
    <fb>113.77</fb>
    <v>6</v>
  </rv>
  <rv s="0">
    <fb>113.34</fb>
    <v>6</v>
  </rv>
  <rv s="0">
    <fb>112.35</fb>
    <v>6</v>
  </rv>
  <rv s="0">
    <fb>112.21</fb>
    <v>6</v>
  </rv>
  <rv s="0">
    <fb>112.06</fb>
    <v>6</v>
  </rv>
  <rv s="0">
    <fb>112.08</fb>
    <v>6</v>
  </rv>
  <rv s="0">
    <fb>110.26</fb>
    <v>6</v>
  </rv>
  <rv s="0">
    <fb>109.23</fb>
    <v>6</v>
  </rv>
  <rv s="0">
    <fb>109.28</fb>
    <v>6</v>
  </rv>
  <rv s="0">
    <fb>110.63</fb>
    <v>6</v>
  </rv>
  <rv s="0">
    <fb>109.36</fb>
    <v>6</v>
  </rv>
  <rv s="0">
    <fb>108.52</fb>
    <v>6</v>
  </rv>
  <rv s="0">
    <fb>108.44</fb>
    <v>6</v>
  </rv>
  <rv s="0">
    <fb>107.53</fb>
    <v>6</v>
  </rv>
  <rv s="0">
    <fb>107.81</fb>
    <v>6</v>
  </rv>
  <rv s="0">
    <fb>107.06</fb>
    <v>6</v>
  </rv>
  <rv s="0">
    <fb>106.59</fb>
    <v>6</v>
  </rv>
  <rv s="0">
    <fb>109.37</fb>
    <v>6</v>
  </rv>
  <rv s="0">
    <fb>109.38</fb>
    <v>6</v>
  </rv>
  <rv s="0">
    <fb>109.56</fb>
    <v>6</v>
  </rv>
  <rv s="0">
    <fb>108.54</fb>
    <v>6</v>
  </rv>
  <rv s="0">
    <fb>111.48</fb>
    <v>6</v>
  </rv>
  <rv s="0">
    <fb>112.5</fb>
    <v>6</v>
  </rv>
  <rv s="0">
    <fb>113.44</fb>
    <v>6</v>
  </rv>
  <rv s="0">
    <fb>113.17</fb>
    <v>6</v>
  </rv>
  <rv s="0">
    <fb>113.46</fb>
    <v>6</v>
  </rv>
  <rv s="0">
    <fb>113.58</fb>
    <v>6</v>
  </rv>
  <rv s="0">
    <fb>114.93</fb>
    <v>6</v>
  </rv>
  <rv s="0">
    <fb>115.02</fb>
    <v>6</v>
  </rv>
  <rv s="0">
    <fb>115.24</fb>
    <v>6</v>
  </rv>
  <rv s="0">
    <fb>115.73</fb>
    <v>6</v>
  </rv>
  <rv s="0">
    <fb>117.29</fb>
    <v>6</v>
  </rv>
  <rv s="0">
    <fb>117.26</fb>
    <v>6</v>
  </rv>
  <rv s="0">
    <fb>117.57</fb>
    <v>6</v>
  </rv>
  <rv s="0">
    <fb>120.09</fb>
    <v>6</v>
  </rv>
  <rv s="0">
    <fb>119.71</fb>
    <v>6</v>
  </rv>
  <rv s="0">
    <fb>119.41</fb>
    <v>6</v>
  </rv>
  <rv s="0">
    <fb>118.36</fb>
    <v>6</v>
  </rv>
  <rv s="0">
    <fb>117.8</fb>
    <v>6</v>
  </rv>
  <rv s="0">
    <fb>118.88</fb>
    <v>6</v>
  </rv>
  <rv s="0">
    <fb>118.62</fb>
    <v>6</v>
  </rv>
  <rv s="0">
    <fb>119.42</fb>
    <v>6</v>
  </rv>
  <rv s="0">
    <fb>118.74</fb>
    <v>6</v>
  </rv>
  <rv s="0">
    <fb>121.29</fb>
    <v>6</v>
  </rv>
  <rv s="0">
    <fb>119.81</fb>
    <v>6</v>
  </rv>
  <rv s="0">
    <fb>119.46</fb>
    <v>6</v>
  </rv>
  <rv s="0">
    <fb>120.76</fb>
    <v>6</v>
  </rv>
  <rv s="0">
    <fb>119.24</fb>
    <v>6</v>
  </rv>
  <rv s="0">
    <fb>119.52</fb>
    <v>6</v>
  </rv>
  <rv s="0">
    <fb>120.35</fb>
    <v>6</v>
  </rv>
  <rv s="0">
    <fb>118.16</fb>
    <v>6</v>
  </rv>
  <rv s="0">
    <fb>118.39</fb>
    <v>6</v>
  </rv>
  <rv s="0">
    <fb>116.57</fb>
    <v>6</v>
  </rv>
  <rv s="0">
    <fb>119.28</fb>
    <v>6</v>
  </rv>
  <rv s="0">
    <fb>121.11</fb>
    <v>6</v>
  </rv>
  <rv s="0">
    <fb>121.39</fb>
    <v>6</v>
  </rv>
  <rv s="0">
    <fb>120.86</fb>
    <v>6</v>
  </rv>
  <rv s="0">
    <fb>121.98</fb>
    <v>6</v>
  </rv>
  <rv s="0">
    <fb>119.16</fb>
    <v>6</v>
  </rv>
  <rv s="0">
    <fb>118.28</fb>
    <v>6</v>
  </rv>
  <rv s="0">
    <fb>116.68</fb>
    <v>6</v>
  </rv>
  <rv s="0">
    <fb>117.27</fb>
    <v>6</v>
  </rv>
  <rv s="0">
    <fb>118.54</fb>
    <v>6</v>
  </rv>
  <rv s="0">
    <fb>119.78</fb>
    <v>6</v>
  </rv>
  <rv s="0">
    <fb>120.54</fb>
    <v>6</v>
  </rv>
  <rv s="0">
    <fb>122.08</fb>
    <v>6</v>
  </rv>
  <rv s="0">
    <fb>122.42</fb>
    <v>6</v>
  </rv>
  <rv s="0">
    <fb>121.31</fb>
    <v>6</v>
  </rv>
  <rv s="0">
    <fb>120.57</fb>
    <v>6</v>
  </rv>
  <rv s="0">
    <fb>120.27</fb>
    <v>6</v>
  </rv>
  <rv s="0">
    <fb>121.47</fb>
    <v>6</v>
  </rv>
  <rv s="0">
    <fb>119.54</fb>
    <v>6</v>
  </rv>
  <rv s="0">
    <fb>115.81</fb>
    <v>6</v>
  </rv>
  <rv s="0">
    <fb>116.71</fb>
    <v>6</v>
  </rv>
  <rv s="0">
    <fb>115.06</fb>
    <v>6</v>
  </rv>
  <rv s="0">
    <fb>115.64</fb>
    <v>6</v>
  </rv>
  <rv s="0">
    <fb>116.27</fb>
    <v>6</v>
  </rv>
  <rv s="0">
    <fb>114.17</fb>
    <v>6</v>
  </rv>
  <rv s="0">
    <fb>114.46</fb>
    <v>6</v>
  </rv>
  <rv s="0">
    <fb>113.67</fb>
    <v>6</v>
  </rv>
  <rv s="0">
    <fb>112.81</fb>
    <v>6</v>
  </rv>
  <rv s="0">
    <fb>108.49</fb>
    <v>6</v>
  </rv>
  <rv s="0">
    <fb>107.27</fb>
    <v>6</v>
  </rv>
  <rv s="0">
    <fb>106.32</fb>
    <v>6</v>
  </rv>
  <rv s="0">
    <fb>105.88</fb>
    <v>6</v>
  </rv>
  <rv s="0">
    <fb>105.24</fb>
    <v>6</v>
  </rv>
  <rv s="0">
    <fb>107.46</fb>
    <v>6</v>
  </rv>
  <rv s="0">
    <fb>110.16</fb>
    <v>6</v>
  </rv>
  <rv s="0">
    <fb>112.63</fb>
    <v>6</v>
  </rv>
  <rv s="0">
    <fb>109.57</fb>
    <v>6</v>
  </rv>
  <rv s="0">
    <fb>107.91</fb>
    <v>6</v>
  </rv>
  <rv s="0">
    <fb>108.76</fb>
    <v>6</v>
  </rv>
  <rv s="0">
    <fb>106.68</fb>
    <v>6</v>
  </rv>
  <rv s="0">
    <fb>108.94</fb>
    <v>6</v>
  </rv>
  <rv s="0">
    <fb>109.77</fb>
    <v>6</v>
  </rv>
  <rv s="0">
    <fb>107.96</fb>
    <v>6</v>
  </rv>
  <rv s="0">
    <fb>108.3</fb>
    <v>6</v>
  </rv>
  <rv s="0">
    <fb>103.43</fb>
    <v>6</v>
  </rv>
  <rv s="0">
    <fb>101.63</fb>
    <v>6</v>
  </rv>
  <rv s="0">
    <fb>102.57</fb>
    <v>6</v>
  </rv>
  <rv s="0">
    <fb>98.36</fb>
    <v>6</v>
  </rv>
  <rv s="0">
    <fb>103.31</fb>
    <v>6</v>
  </rv>
  <rv s="0">
    <fb>104.01</fb>
    <v>6</v>
  </rv>
  <rv s="0">
    <fb>105.79</fb>
    <v>6</v>
  </rv>
  <rv s="0">
    <fb>104.29</fb>
    <v>6</v>
  </rv>
  <rv s="0">
    <fb>103.29</fb>
    <v>6</v>
  </rv>
  <rv s="0">
    <fb>102.56</fb>
    <v>6</v>
  </rv>
  <rv s="0">
    <fb>102.73</fb>
    <v>6</v>
  </rv>
  <rv s="0">
    <fb>99.43</fb>
    <v>6</v>
  </rv>
  <rv s="0">
    <fb>106.61</fb>
    <v>6</v>
  </rv>
  <rv s="0">
    <fb>107.75</fb>
    <v>6</v>
  </rv>
  <rv s="0">
    <fb>109.25</fb>
    <v>6</v>
  </rv>
  <rv s="0">
    <fb>111.74</fb>
    <v>6</v>
  </rv>
  <rv s="0">
    <fb>110.55</fb>
    <v>6</v>
  </rv>
  <rv s="0">
    <fb>112.91</fb>
    <v>6</v>
  </rv>
  <rv s="0">
    <fb>112.99</fb>
    <v>6</v>
  </rv>
  <rv s="0">
    <fb>116.01</fb>
    <v>6</v>
  </rv>
  <rv s="0">
    <fb>116.21</fb>
    <v>6</v>
  </rv>
  <rv s="0">
    <fb>115.59</fb>
    <v>6</v>
  </rv>
  <rv s="0">
    <fb>115.94</fb>
    <v>6</v>
  </rv>
  <rv s="0">
    <fb>113.93</fb>
    <v>6</v>
  </rv>
  <rv s="0">
    <fb>112.16</fb>
    <v>6</v>
  </rv>
  <rv s="0">
    <fb>112.07</fb>
    <v>6</v>
  </rv>
  <rv s="0">
    <fb>111.81</fb>
    <v>6</v>
  </rv>
  <rv s="0">
    <fb>111.02</fb>
    <v>6</v>
  </rv>
  <rv s="0">
    <fb>111.78</fb>
    <v>6</v>
  </rv>
  <rv s="0">
    <fb>110.66</fb>
    <v>6</v>
  </rv>
  <rv s="0">
    <fb>109.94</fb>
    <v>6</v>
  </rv>
  <rv s="0">
    <fb>105.62</fb>
    <v>6</v>
  </rv>
  <rv s="0">
    <fb>107.76</fb>
    <v>6</v>
  </rv>
  <rv s="0">
    <fb>108.32</fb>
    <v>6</v>
  </rv>
  <rv s="0">
    <fb>107.63</fb>
    <v>6</v>
  </rv>
  <rv s="0">
    <fb>104.57</fb>
    <v>6</v>
  </rv>
  <rv s="0">
    <fb>103.18</fb>
    <v>6</v>
  </rv>
  <rv s="0">
    <fb>103.41</fb>
    <v>6</v>
  </rv>
  <rv s="0">
    <fb>103.99</fb>
    <v>6</v>
  </rv>
  <rv s="0">
    <fb>103.06</fb>
    <v>6</v>
  </rv>
  <rv s="0">
    <fb>103.97</fb>
    <v>6</v>
  </rv>
  <rv s="0">
    <fb>104.26</fb>
    <v>6</v>
  </rv>
  <rv s="0">
    <fb>99.99</fb>
    <v>6</v>
  </rv>
  <rv s="0">
    <fb>100.96</fb>
    <v>6</v>
  </rv>
  <rv s="0">
    <fb>100.88</fb>
    <v>6</v>
  </rv>
  <rv s="0">
    <fb>99.72</fb>
    <v>6</v>
  </rv>
  <rv s="0">
    <fb>98.89</fb>
    <v>6</v>
  </rv>
  <rv s="0">
    <fb>98.39</fb>
    <v>6</v>
  </rv>
  <rv s="0">
    <fb>99.41</fb>
    <v>6</v>
  </rv>
  <rv s="0">
    <fb>100.54</fb>
    <v>6</v>
  </rv>
  <rv s="0">
    <fb>100.81</fb>
    <v>6</v>
  </rv>
  <rv s="0">
    <fb>100.14</fb>
    <v>6</v>
  </rv>
  <rv s="0">
    <fb>101.37</fb>
    <v>6</v>
  </rv>
  <rv s="0">
    <fb>100.73</fb>
    <v>6</v>
  </rv>
  <rv s="0">
    <fb>100.51</fb>
    <v>6</v>
  </rv>
  <rv s="0">
    <fb>100.92</fb>
    <v>6</v>
  </rv>
  <rv s="0">
    <fb>97.03</fb>
    <v>6</v>
  </rv>
  <rv s="0">
    <fb>95.37</fb>
    <v>6</v>
  </rv>
  <rv s="0">
    <fb>94.32</fb>
    <v>6</v>
  </rv>
  <rv s="0">
    <fb>96.57</fb>
    <v>6</v>
  </rv>
  <rv s="0">
    <fb>92.17</fb>
    <v>6</v>
  </rv>
  <rv s="0">
    <fb>92.34</fb>
    <v>6</v>
  </rv>
  <rv s="0">
    <fb>90.64</fb>
    <v>6</v>
  </rv>
  <rv s="0">
    <fb>89.97</fb>
    <v>6</v>
  </rv>
  <rv s="0">
    <fb>94.45</fb>
    <v>6</v>
  </rv>
  <rv s="0">
    <fb>92.5</fb>
    <v>6</v>
  </rv>
  <rv s="0">
    <fb>89.84</fb>
    <v>6</v>
  </rv>
  <rv s="0">
    <fb>89.91</fb>
    <v>6</v>
  </rv>
  <rv s="0">
    <fb>88.45</fb>
    <v>6</v>
  </rv>
  <rv s="1">
    <v>https://www.bing.com/financeapi/forcetrigger?t=ahj4dm&amp;q=XNSE%3aNATCOPHARM&amp;form=skydnc</v>
    <v>Learn more on Bing</v>
  </rv>
  <rv s="2">
    <v>en-IN</v>
    <v>ahj4dm</v>
    <v>268435456</v>
    <v>1</v>
    <v>Powered by Refinitiv</v>
    <v>1</v>
    <v>NATCO PHARMA LIMITED (XNSE:NATCOPHARM)</v>
    <v>3</v>
    <v>4</v>
    <v>Finance</v>
    <v>5</v>
    <v>1189</v>
    <v>607.75</v>
    <v>0.75749999999999995</v>
    <v>-2.7</v>
    <v>-4.1510000000000002E-3</v>
    <v>INR</v>
    <v>Natco Pharma Limited is an India-based vertically integrated, research and development (R&amp;D)-focused pharmaceutical company. The Company is engaged in the development, manufacture and commercialization of complex pharmaceuticals catering to niche therapeutic areas. The Company deals in the production of finished dosage formulations (FDF), which it sells in India, the United States and the Rest of the World, as well as active pharmaceutical ingredients (APIs). Its capabilities include multi-step synthesis, semi-synthetic fusion technologies, production of high-potency APIs and peptides. The Company operates through two segments: pharmaceuticals and agrochemicals. The pharmaceuticals segment, the Company drives its sales through FDFs and APIs. The agrochemicals segment is focused on niche products, including pest management.</v>
    <v>5046</v>
    <v>National Stock Exchange of India</v>
    <v>XNSE</v>
    <v>XNSE</v>
    <v>Natco House, Road No 2, Banjara Hills, HYDERABAD, TELANGANA, 500034 IN</v>
    <v>657.8</v>
    <v>Pharmaceuticals</v>
    <v>Stock</v>
    <v>44746.474432870367</v>
    <v>13035</v>
    <v>642.15</v>
    <v>118735200000</v>
    <v>NATCO PHARMA LIMITED</v>
    <v>NATCO PHARMA LIMITED</v>
    <v>655</v>
    <v>69.790000000000006</v>
    <v>650.4</v>
    <v>647.70000000000005</v>
    <v>182557200</v>
    <v>NATCOPHARM</v>
    <v>NATCO PHARMA LIMITED (XNSE:NATCOPHARM)</v>
    <v>62816</v>
    <v>136630</v>
    <v>1981</v>
  </rv>
  <rv s="3">
    <v>13036</v>
  </rv>
  <rv s="0">
    <fb>1157.8</fb>
    <v>6</v>
  </rv>
  <rv s="0">
    <fb>1162.05</fb>
    <v>6</v>
  </rv>
  <rv s="0">
    <fb>1087.1500000000001</fb>
    <v>6</v>
  </rv>
  <rv s="0">
    <fb>1063.95</fb>
    <v>6</v>
  </rv>
  <rv s="0">
    <fb>1075.1500000000001</fb>
    <v>6</v>
  </rv>
  <rv s="0">
    <fb>1080.7</fb>
    <v>6</v>
  </rv>
  <rv s="0">
    <fb>1084.0999999999999</fb>
    <v>6</v>
  </rv>
  <rv s="0">
    <fb>1089.25</fb>
    <v>6</v>
  </rv>
  <rv s="0">
    <fb>1105.9000000000001</fb>
    <v>6</v>
  </rv>
  <rv s="0">
    <fb>1108.05</fb>
    <v>6</v>
  </rv>
  <rv s="0">
    <fb>1089.3</fb>
    <v>6</v>
  </rv>
  <rv s="0">
    <fb>1092.45</fb>
    <v>6</v>
  </rv>
  <rv s="0">
    <fb>1094.45</fb>
    <v>6</v>
  </rv>
  <rv s="0">
    <fb>1057.4000000000001</fb>
    <v>6</v>
  </rv>
  <rv s="0">
    <fb>1038.9000000000001</fb>
    <v>6</v>
  </rv>
  <rv s="0">
    <fb>1016.65</fb>
    <v>6</v>
  </rv>
  <rv s="0">
    <fb>1018.4</fb>
    <v>6</v>
  </rv>
  <rv s="0">
    <fb>1024.05</fb>
    <v>6</v>
  </rv>
  <rv s="0">
    <fb>1010.15</fb>
    <v>6</v>
  </rv>
  <rv s="0">
    <fb>1005.25</fb>
    <v>6</v>
  </rv>
  <rv s="0">
    <fb>1001.35</fb>
    <v>6</v>
  </rv>
  <rv s="0">
    <fb>993.95</fb>
    <v>6</v>
  </rv>
  <rv s="0">
    <fb>981.35</fb>
    <v>6</v>
  </rv>
  <rv s="0">
    <fb>983</fb>
    <v>6</v>
  </rv>
  <rv s="0">
    <fb>1010.55</fb>
    <v>6</v>
  </rv>
  <rv s="0">
    <fb>1041.45</fb>
    <v>6</v>
  </rv>
  <rv s="0">
    <fb>988.55</fb>
    <v>6</v>
  </rv>
  <rv s="0">
    <fb>988.2</fb>
    <v>6</v>
  </rv>
  <rv s="0">
    <fb>965.1</fb>
    <v>6</v>
  </rv>
  <rv s="0">
    <fb>965.35</fb>
    <v>6</v>
  </rv>
  <rv s="0">
    <fb>902.35</fb>
    <v>6</v>
  </rv>
  <rv s="0">
    <fb>898.85</fb>
    <v>6</v>
  </rv>
  <rv s="0">
    <fb>933.05</fb>
    <v>6</v>
  </rv>
  <rv s="0">
    <fb>938.1</fb>
    <v>6</v>
  </rv>
  <rv s="0">
    <fb>948.35</fb>
    <v>6</v>
  </rv>
  <rv s="0">
    <fb>945.3</fb>
    <v>6</v>
  </rv>
  <rv s="0">
    <fb>940.95</fb>
    <v>6</v>
  </rv>
  <rv s="0">
    <fb>979.9</fb>
    <v>6</v>
  </rv>
  <rv s="0">
    <fb>987.45</fb>
    <v>6</v>
  </rv>
  <rv s="0">
    <fb>980.1</fb>
    <v>6</v>
  </rv>
  <rv s="0">
    <fb>982.55</fb>
    <v>6</v>
  </rv>
  <rv s="0">
    <fb>974.4</fb>
    <v>6</v>
  </rv>
  <rv s="0">
    <fb>980.3</fb>
    <v>6</v>
  </rv>
  <rv s="0">
    <fb>970.6</fb>
    <v>6</v>
  </rv>
  <rv s="0">
    <fb>968.15</fb>
    <v>6</v>
  </rv>
  <rv s="0">
    <fb>967.1</fb>
    <v>6</v>
  </rv>
  <rv s="0">
    <fb>923.9</fb>
    <v>6</v>
  </rv>
  <rv s="0">
    <fb>899.8</fb>
    <v>6</v>
  </rv>
  <rv s="0">
    <fb>893.95</fb>
    <v>6</v>
  </rv>
  <rv s="0">
    <fb>884.4</fb>
    <v>6</v>
  </rv>
  <rv s="0">
    <fb>879.95</fb>
    <v>6</v>
  </rv>
  <rv s="0">
    <fb>877.15</fb>
    <v>6</v>
  </rv>
  <rv s="0">
    <fb>882.55</fb>
    <v>6</v>
  </rv>
  <rv s="0">
    <fb>886</fb>
    <v>6</v>
  </rv>
  <rv s="0">
    <fb>891.55</fb>
    <v>6</v>
  </rv>
  <rv s="0">
    <fb>912.7</fb>
    <v>6</v>
  </rv>
  <rv s="0">
    <fb>897.6</fb>
    <v>6</v>
  </rv>
  <rv s="0">
    <fb>895.2</fb>
    <v>6</v>
  </rv>
  <rv s="0">
    <fb>902.25</fb>
    <v>6</v>
  </rv>
  <rv s="0">
    <fb>905.8</fb>
    <v>6</v>
  </rv>
  <rv s="0">
    <fb>893.4</fb>
    <v>6</v>
  </rv>
  <rv s="0">
    <fb>893.45</fb>
    <v>6</v>
  </rv>
  <rv s="0">
    <fb>894.15</fb>
    <v>6</v>
  </rv>
  <rv s="0">
    <fb>889.85</fb>
    <v>6</v>
  </rv>
  <rv s="0">
    <fb>890.15</fb>
    <v>6</v>
  </rv>
  <rv s="0">
    <fb>882.05</fb>
    <v>6</v>
  </rv>
  <rv s="0">
    <fb>860.15</fb>
    <v>6</v>
  </rv>
  <rv s="0">
    <fb>859.9</fb>
    <v>6</v>
  </rv>
  <rv s="0">
    <fb>839.7</fb>
    <v>6</v>
  </rv>
  <rv s="0">
    <fb>850.2</fb>
    <v>6</v>
  </rv>
  <rv s="0">
    <fb>842.35</fb>
    <v>6</v>
  </rv>
  <rv s="0">
    <fb>830.2</fb>
    <v>6</v>
  </rv>
  <rv s="0">
    <fb>826.1</fb>
    <v>6</v>
  </rv>
  <rv s="0">
    <fb>827.2</fb>
    <v>6</v>
  </rv>
  <rv s="0">
    <fb>842.2</fb>
    <v>6</v>
  </rv>
  <rv s="0">
    <fb>857.8</fb>
    <v>6</v>
  </rv>
  <rv s="0">
    <fb>859.6</fb>
    <v>6</v>
  </rv>
  <rv s="0">
    <fb>859.95</fb>
    <v>6</v>
  </rv>
  <rv s="0">
    <fb>871.5</fb>
    <v>6</v>
  </rv>
  <rv s="0">
    <fb>873.7</fb>
    <v>6</v>
  </rv>
  <rv s="0">
    <fb>857.15</fb>
    <v>6</v>
  </rv>
  <rv s="0">
    <fb>824.15</fb>
    <v>6</v>
  </rv>
  <rv s="0">
    <fb>828.7</fb>
    <v>6</v>
  </rv>
  <rv s="0">
    <fb>845.95</fb>
    <v>6</v>
  </rv>
  <rv s="0">
    <fb>832</fb>
    <v>6</v>
  </rv>
  <rv s="0">
    <fb>821.35</fb>
    <v>6</v>
  </rv>
  <rv s="0">
    <fb>815.05</fb>
    <v>6</v>
  </rv>
  <rv s="0">
    <fb>808.15</fb>
    <v>6</v>
  </rv>
  <rv s="0">
    <fb>809.55</fb>
    <v>6</v>
  </rv>
  <rv s="0">
    <fb>817</fb>
    <v>6</v>
  </rv>
  <rv s="0">
    <fb>827.4</fb>
    <v>6</v>
  </rv>
  <rv s="0">
    <fb>833.3</fb>
    <v>6</v>
  </rv>
  <rv s="0">
    <fb>823.6</fb>
    <v>6</v>
  </rv>
  <rv s="0">
    <fb>837.6</fb>
    <v>6</v>
  </rv>
  <rv s="0">
    <fb>841.55</fb>
    <v>6</v>
  </rv>
  <rv s="0">
    <fb>846.35</fb>
    <v>6</v>
  </rv>
  <rv s="0">
    <fb>832.3</fb>
    <v>6</v>
  </rv>
  <rv s="0">
    <fb>822.65</fb>
    <v>6</v>
  </rv>
  <rv s="0">
    <fb>834.7</fb>
    <v>6</v>
  </rv>
  <rv s="0">
    <fb>864.7</fb>
    <v>6</v>
  </rv>
  <rv s="0">
    <fb>869.15</fb>
    <v>6</v>
  </rv>
  <rv s="0">
    <fb>883.7</fb>
    <v>6</v>
  </rv>
  <rv s="0">
    <fb>901.15</fb>
    <v>6</v>
  </rv>
  <rv s="0">
    <fb>872.6</fb>
    <v>6</v>
  </rv>
  <rv s="0">
    <fb>859.5</fb>
    <v>6</v>
  </rv>
  <rv s="0">
    <fb>843.8</fb>
    <v>6</v>
  </rv>
  <rv s="0">
    <fb>825.75</fb>
    <v>6</v>
  </rv>
  <rv s="0">
    <fb>817.95</fb>
    <v>6</v>
  </rv>
  <rv s="0">
    <fb>830.05</fb>
    <v>6</v>
  </rv>
  <rv s="0">
    <fb>840.55</fb>
    <v>6</v>
  </rv>
  <rv s="0">
    <fb>847</fb>
    <v>6</v>
  </rv>
  <rv s="0">
    <fb>890.4</fb>
    <v>6</v>
  </rv>
  <rv s="0">
    <fb>891.6</fb>
    <v>6</v>
  </rv>
  <rv s="0">
    <fb>900.15</fb>
    <v>6</v>
  </rv>
  <rv s="0">
    <fb>894.8</fb>
    <v>6</v>
  </rv>
  <rv s="0">
    <fb>904.65</fb>
    <v>6</v>
  </rv>
  <rv s="0">
    <fb>914.75</fb>
    <v>6</v>
  </rv>
  <rv s="0">
    <fb>915.15</fb>
    <v>6</v>
  </rv>
  <rv s="0">
    <fb>920.85</fb>
    <v>6</v>
  </rv>
  <rv s="0">
    <fb>915.5</fb>
    <v>6</v>
  </rv>
  <rv s="0">
    <fb>916.05</fb>
    <v>6</v>
  </rv>
  <rv s="0">
    <fb>921.35</fb>
    <v>6</v>
  </rv>
  <rv s="0">
    <fb>922.35</fb>
    <v>6</v>
  </rv>
  <rv s="0">
    <fb>918.4</fb>
    <v>6</v>
  </rv>
  <rv s="0">
    <fb>913.35</fb>
    <v>6</v>
  </rv>
  <rv s="0">
    <fb>918.55</fb>
    <v>6</v>
  </rv>
  <rv s="0">
    <fb>897.4</fb>
    <v>6</v>
  </rv>
  <rv s="0">
    <fb>868.9</fb>
    <v>6</v>
  </rv>
  <rv s="0">
    <fb>884.05</fb>
    <v>6</v>
  </rv>
  <rv s="0">
    <fb>896.35</fb>
    <v>6</v>
  </rv>
  <rv s="0">
    <fb>910.35</fb>
    <v>6</v>
  </rv>
  <rv s="0">
    <fb>904.4</fb>
    <v>6</v>
  </rv>
  <rv s="0">
    <fb>919.55</fb>
    <v>6</v>
  </rv>
  <rv s="0">
    <fb>911.7</fb>
    <v>6</v>
  </rv>
  <rv s="0">
    <fb>911.1</fb>
    <v>6</v>
  </rv>
  <rv s="0">
    <fb>906.75</fb>
    <v>6</v>
  </rv>
  <rv s="0">
    <fb>921.1</fb>
    <v>6</v>
  </rv>
  <rv s="0">
    <fb>922.65</fb>
    <v>6</v>
  </rv>
  <rv s="0">
    <fb>917.4</fb>
    <v>6</v>
  </rv>
  <rv s="0">
    <fb>895.35</fb>
    <v>6</v>
  </rv>
  <rv s="0">
    <fb>882.5</fb>
    <v>6</v>
  </rv>
  <rv s="0">
    <fb>871</fb>
    <v>6</v>
  </rv>
  <rv s="0">
    <fb>866.85</fb>
    <v>6</v>
  </rv>
  <rv s="0">
    <fb>839.9</fb>
    <v>6</v>
  </rv>
  <rv s="0">
    <fb>824.9</fb>
    <v>6</v>
  </rv>
  <rv s="0">
    <fb>763.65</fb>
    <v>6</v>
  </rv>
  <rv s="0">
    <fb>869.5</fb>
    <v>6</v>
  </rv>
  <rv s="0">
    <fb>869.3</fb>
    <v>6</v>
  </rv>
  <rv s="0">
    <fb>884.2</fb>
    <v>6</v>
  </rv>
  <rv s="0">
    <fb>868.7</fb>
    <v>6</v>
  </rv>
  <rv s="0">
    <fb>849.2</fb>
    <v>6</v>
  </rv>
  <rv s="0">
    <fb>853.65</fb>
    <v>6</v>
  </rv>
  <rv s="0">
    <fb>843.65</fb>
    <v>6</v>
  </rv>
  <rv s="0">
    <fb>838.6</fb>
    <v>6</v>
  </rv>
  <rv s="0">
    <fb>836.35</fb>
    <v>6</v>
  </rv>
  <rv s="0">
    <fb>825.45</fb>
    <v>6</v>
  </rv>
  <rv s="0">
    <fb>839.25</fb>
    <v>6</v>
  </rv>
  <rv s="0">
    <fb>825.6</fb>
    <v>6</v>
  </rv>
  <rv s="0">
    <fb>807.7</fb>
    <v>6</v>
  </rv>
  <rv s="0">
    <fb>799.35</fb>
    <v>6</v>
  </rv>
  <rv s="0">
    <fb>788.5</fb>
    <v>6</v>
  </rv>
  <rv s="0">
    <fb>783.2</fb>
    <v>6</v>
  </rv>
  <rv s="0">
    <fb>777.4</fb>
    <v>6</v>
  </rv>
  <rv s="0">
    <fb>789.4</fb>
    <v>6</v>
  </rv>
  <rv s="0">
    <fb>772.05</fb>
    <v>6</v>
  </rv>
  <rv s="0">
    <fb>756.15</fb>
    <v>6</v>
  </rv>
  <rv s="0">
    <fb>797.3</fb>
    <v>6</v>
  </rv>
  <rv s="0">
    <fb>830.35</fb>
    <v>6</v>
  </rv>
  <rv s="0">
    <fb>841.8</fb>
    <v>6</v>
  </rv>
  <rv s="0">
    <fb>834.15</fb>
    <v>6</v>
  </rv>
  <rv s="0">
    <fb>837.25</fb>
    <v>6</v>
  </rv>
  <rv s="0">
    <fb>838.1</fb>
    <v>6</v>
  </rv>
  <rv s="0">
    <fb>818.8</fb>
    <v>6</v>
  </rv>
  <rv s="0">
    <fb>811.45</fb>
    <v>6</v>
  </rv>
  <rv s="0">
    <fb>792.45</fb>
    <v>6</v>
  </rv>
  <rv s="0">
    <fb>777.95</fb>
    <v>6</v>
  </rv>
  <rv s="0">
    <fb>769.4</fb>
    <v>6</v>
  </rv>
  <rv s="0">
    <fb>785</fb>
    <v>6</v>
  </rv>
  <rv s="0">
    <fb>789.15</fb>
    <v>6</v>
  </rv>
  <rv s="0">
    <fb>785.35</fb>
    <v>6</v>
  </rv>
  <rv s="0">
    <fb>796.9</fb>
    <v>6</v>
  </rv>
  <rv s="0">
    <fb>786.85</fb>
    <v>6</v>
  </rv>
  <rv s="0">
    <fb>786.75</fb>
    <v>6</v>
  </rv>
  <rv s="0">
    <fb>780.55</fb>
    <v>6</v>
  </rv>
  <rv s="0">
    <fb>780.9</fb>
    <v>6</v>
  </rv>
  <rv s="0">
    <fb>768.9</fb>
    <v>6</v>
  </rv>
  <rv s="0">
    <fb>674.45</fb>
    <v>6</v>
  </rv>
  <rv s="0">
    <fb>677.9</fb>
    <v>6</v>
  </rv>
  <rv s="0">
    <fb>683.5</fb>
    <v>6</v>
  </rv>
  <rv s="0">
    <fb>700.05</fb>
    <v>6</v>
  </rv>
  <rv s="0">
    <fb>719</fb>
    <v>6</v>
  </rv>
  <rv s="0">
    <fb>699.6</fb>
    <v>6</v>
  </rv>
  <rv s="0">
    <fb>699.05</fb>
    <v>6</v>
  </rv>
  <rv s="0">
    <fb>703.85</fb>
    <v>6</v>
  </rv>
  <rv s="0">
    <fb>686.25</fb>
    <v>6</v>
  </rv>
  <rv s="0">
    <fb>677.55</fb>
    <v>6</v>
  </rv>
  <rv s="0">
    <fb>673.9</fb>
    <v>6</v>
  </rv>
  <rv s="0">
    <fb>666.2</fb>
    <v>6</v>
  </rv>
  <rv s="0">
    <fb>690.95</fb>
    <v>6</v>
  </rv>
  <rv s="0">
    <fb>710.8</fb>
    <v>6</v>
  </rv>
  <rv s="0">
    <fb>699.8</fb>
    <v>6</v>
  </rv>
  <rv s="0">
    <fb>697.55</fb>
    <v>6</v>
  </rv>
  <rv s="0">
    <fb>691.1</fb>
    <v>6</v>
  </rv>
  <rv s="0">
    <fb>689.55</fb>
    <v>6</v>
  </rv>
  <rv s="0">
    <fb>686.6</fb>
    <v>6</v>
  </rv>
  <rv s="0">
    <fb>670.7</fb>
    <v>6</v>
  </rv>
  <rv s="0">
    <fb>668.85</fb>
    <v>6</v>
  </rv>
  <rv s="0">
    <fb>655.7</fb>
    <v>6</v>
  </rv>
  <rv s="0">
    <fb>649.85</fb>
    <v>6</v>
  </rv>
  <rv s="0">
    <fb>644.70000000000005</fb>
    <v>6</v>
  </rv>
  <rv s="0">
    <fb>639</fb>
    <v>6</v>
  </rv>
  <rv s="0">
    <fb>640.25</fb>
    <v>6</v>
  </rv>
  <rv s="0">
    <fb>632.79999999999995</fb>
    <v>6</v>
  </rv>
  <rv s="0">
    <fb>650.4</fb>
    <v>6</v>
  </rv>
  <rv s="1">
    <v>https://www.bing.com/financeapi/forcetrigger?t=ahj4jc&amp;q=XNSE%3aNATIONALUM&amp;form=skydnc</v>
    <v>Learn more on Bing</v>
  </rv>
  <rv s="2">
    <v>en-IN</v>
    <v>ahj4jc</v>
    <v>268435456</v>
    <v>1</v>
    <v>Powered by Refinitiv</v>
    <v>1</v>
    <v>NATIONAL ALUMINIUM CO LTD (XNSE:NATIONALUM)</v>
    <v>3</v>
    <v>4</v>
    <v>Finance</v>
    <v>5</v>
    <v>132.69999999999999</v>
    <v>67</v>
    <v>1.0941000000000001</v>
    <v>1.1499999999999999</v>
    <v>1.6715000000000001E-2</v>
    <v>INR</v>
    <v>National Aluminium Company Limited is an India-based company that is primarily engaged in the business of manufacturing and selling of alumina and aluminum. The Company’s segments the Chemical and Aluminium. The Chemical segment includes calcined alumina, alumina hydrate and other related products. The Aluminium segment includes aluminum ingots, wire rods, billets, strips, rolled and other related products. The Company is operating over 22.75 lakh tons per (TPA) annum alumina refinery plant located at Damanjodi in Koraput district of Odisha and approximately four lakh TPA aluminum smelter located at Angul, Odisha. It also has over 1200 megawatts (MW) captive thermal power plant adjacent to smelter plant. The Company is operating approximately four wind power plants with total capacity of over 198.40 MW located in the state of Andhra Pradesh (Gandikota), Rajasthan (Jaisalmer and Devikot) and Maharastra (Sangli).</v>
    <v>5805</v>
    <v>National Stock Exchange of India</v>
    <v>XNSE</v>
    <v>XNSE</v>
    <v>Nalco Bhavan, P/1, Nayapalli, BHUBANESHWAR, ORISSA, 751013 IN</v>
    <v>70.45</v>
    <v>Metals &amp; Mining</v>
    <v>Stock</v>
    <v>44746.474432870367</v>
    <v>13252</v>
    <v>67.099999999999994</v>
    <v>126360300000</v>
    <v>NATIONAL ALUMINIUM CO LTD</v>
    <v>NATIONAL ALUMINIUM CO LTD</v>
    <v>68.8</v>
    <v>4.28</v>
    <v>68.8</v>
    <v>69.95</v>
    <v>1836632000</v>
    <v>NATIONALUM</v>
    <v>NATIONAL ALUMINIUM CO LTD (XNSE:NATIONALUM)</v>
    <v>17851626</v>
    <v>19196760</v>
    <v>1981</v>
  </rv>
  <rv s="3">
    <v>13253</v>
  </rv>
  <rv s="0">
    <fb>81.45</fb>
    <v>6</v>
  </rv>
  <rv s="0">
    <fb>80.05</fb>
    <v>6</v>
  </rv>
  <rv s="0">
    <fb>83.2</fb>
    <v>6</v>
  </rv>
  <rv s="0">
    <fb>88.3</fb>
    <v>6</v>
  </rv>
  <rv s="0">
    <fb>85.2</fb>
    <v>6</v>
  </rv>
  <rv s="0">
    <fb>83.55</fb>
    <v>6</v>
  </rv>
  <rv s="0">
    <fb>87.15</fb>
    <v>6</v>
  </rv>
  <rv s="0">
    <fb>85.5</fb>
    <v>6</v>
  </rv>
  <rv s="0">
    <fb>93.5</fb>
    <v>6</v>
  </rv>
  <rv s="0">
    <fb>95</fb>
    <v>6</v>
  </rv>
  <rv s="0">
    <fb>82.75</fb>
    <v>6</v>
  </rv>
  <rv s="0">
    <fb>84.55</fb>
    <v>6</v>
  </rv>
  <rv s="0">
    <fb>83.75</fb>
    <v>6</v>
  </rv>
  <rv s="0">
    <fb>80.7</fb>
    <v>6</v>
  </rv>
  <rv s="0">
    <fb>78.650000000000006</fb>
    <v>6</v>
  </rv>
  <rv s="0">
    <fb>73.3</fb>
    <v>6</v>
  </rv>
  <rv s="0">
    <fb>74.75</fb>
    <v>6</v>
  </rv>
  <rv s="0">
    <fb>80.400000000000006</fb>
    <v>6</v>
  </rv>
  <rv s="0">
    <fb>78.8</fb>
    <v>6</v>
  </rv>
  <rv s="0">
    <fb>90.75</fb>
    <v>6</v>
  </rv>
  <rv s="0">
    <fb>93.9</fb>
    <v>6</v>
  </rv>
  <rv s="0">
    <fb>96.3</fb>
    <v>6</v>
  </rv>
  <rv s="0">
    <fb>100.75</fb>
    <v>6</v>
  </rv>
  <rv s="0">
    <fb>94.15</fb>
    <v>6</v>
  </rv>
  <rv s="0">
    <fb>88.6</fb>
    <v>6</v>
  </rv>
  <rv s="0">
    <fb>91.05</fb>
    <v>6</v>
  </rv>
  <rv s="0">
    <fb>94.4</fb>
    <v>6</v>
  </rv>
  <rv s="0">
    <fb>93.4</fb>
    <v>6</v>
  </rv>
  <rv s="0">
    <fb>96.65</fb>
    <v>6</v>
  </rv>
  <rv s="0">
    <fb>96.55</fb>
    <v>6</v>
  </rv>
  <rv s="0">
    <fb>96.2</fb>
    <v>6</v>
  </rv>
  <rv s="0">
    <fb>96.35</fb>
    <v>6</v>
  </rv>
  <rv s="0">
    <fb>101.45</fb>
    <v>6</v>
  </rv>
  <rv s="0">
    <fb>114.05</fb>
    <v>6</v>
  </rv>
  <rv s="0">
    <fb>109.45</fb>
    <v>6</v>
  </rv>
  <rv s="0">
    <fb>96.9</fb>
    <v>6</v>
  </rv>
  <rv s="0">
    <fb>96.1</fb>
    <v>6</v>
  </rv>
  <rv s="0">
    <fb>99.05</fb>
    <v>6</v>
  </rv>
  <rv s="0">
    <fb>88.35</fb>
    <v>6</v>
  </rv>
  <rv s="0">
    <fb>91.7</fb>
    <v>6</v>
  </rv>
  <rv s="0">
    <fb>98.95</fb>
    <v>6</v>
  </rv>
  <rv s="0">
    <fb>98.45</fb>
    <v>6</v>
  </rv>
  <rv s="0">
    <fb>103.2</fb>
    <v>6</v>
  </rv>
  <rv s="0">
    <fb>97.6</fb>
    <v>6</v>
  </rv>
  <rv s="0">
    <fb>102.1</fb>
    <v>6</v>
  </rv>
  <rv s="0">
    <fb>110.7</fb>
    <v>6</v>
  </rv>
  <rv s="0">
    <fb>112.65</fb>
    <v>6</v>
  </rv>
  <rv s="0">
    <fb>113.7</fb>
    <v>6</v>
  </rv>
  <rv s="0">
    <fb>110.25</fb>
    <v>6</v>
  </rv>
  <rv s="0">
    <fb>107.1</fb>
    <v>6</v>
  </rv>
  <rv s="0">
    <fb>109.2</fb>
    <v>6</v>
  </rv>
  <rv s="0">
    <fb>107.25</fb>
    <v>6</v>
  </rv>
  <rv s="0">
    <fb>113.45</fb>
    <v>6</v>
  </rv>
  <rv s="0">
    <fb>116.8</fb>
    <v>6</v>
  </rv>
  <rv s="0">
    <fb>119</fb>
    <v>6</v>
  </rv>
  <rv s="0">
    <fb>124.7</fb>
    <v>6</v>
  </rv>
  <rv s="0">
    <fb>119.3</fb>
    <v>6</v>
  </rv>
  <rv s="0">
    <fb>122.35</fb>
    <v>6</v>
  </rv>
  <rv s="0">
    <fb>120.8</fb>
    <v>6</v>
  </rv>
  <rv s="0">
    <fb>117.4</fb>
    <v>6</v>
  </rv>
  <rv s="0">
    <fb>111.65</fb>
    <v>6</v>
  </rv>
  <rv s="0">
    <fb>117.3</fb>
    <v>6</v>
  </rv>
  <rv s="0">
    <fb>125.95</fb>
    <v>6</v>
  </rv>
  <rv s="0">
    <fb>129</fb>
    <v>6</v>
  </rv>
  <rv s="0">
    <fb>127.1</fb>
    <v>6</v>
  </rv>
  <rv s="0">
    <fb>121.9</fb>
    <v>6</v>
  </rv>
  <rv s="0">
    <fb>117.75</fb>
    <v>6</v>
  </rv>
  <rv s="0">
    <fb>113.65</fb>
    <v>6</v>
  </rv>
  <rv s="0">
    <fb>116.75</fb>
    <v>6</v>
  </rv>
  <rv s="0">
    <fb>124.1</fb>
    <v>6</v>
  </rv>
  <rv s="0">
    <fb>121.15</fb>
    <v>6</v>
  </rv>
  <rv s="0">
    <fb>124.25</fb>
    <v>6</v>
  </rv>
  <rv s="0">
    <fb>120.05</fb>
    <v>6</v>
  </rv>
  <rv s="0">
    <fb>119.6</fb>
    <v>6</v>
  </rv>
  <rv s="0">
    <fb>119.25</fb>
    <v>6</v>
  </rv>
  <rv s="0">
    <fb>101.1</fb>
    <v>6</v>
  </rv>
  <rv s="0">
    <fb>93.05</fb>
    <v>6</v>
  </rv>
  <rv s="0">
    <fb>92.35</fb>
    <v>6</v>
  </rv>
  <rv s="0">
    <fb>92.45</fb>
    <v>6</v>
  </rv>
  <rv s="0">
    <fb>92.3</fb>
    <v>6</v>
  </rv>
  <rv s="0">
    <fb>83.1</fb>
    <v>6</v>
  </rv>
  <rv s="0">
    <fb>82.1</fb>
    <v>6</v>
  </rv>
  <rv s="0">
    <fb>75.7</fb>
    <v>6</v>
  </rv>
  <rv s="0">
    <fb>70.55</fb>
    <v>6</v>
  </rv>
  <rv s="0">
    <fb>73.400000000000006</fb>
    <v>6</v>
  </rv>
  <rv s="0">
    <fb>68.849999999999994</fb>
    <v>6</v>
  </rv>
  <rv s="0">
    <fb>67.95</fb>
    <v>6</v>
  </rv>
  <rv s="0">
    <fb>69.3</fb>
    <v>6</v>
  </rv>
  <rv s="0">
    <fb>70.2</fb>
    <v>6</v>
  </rv>
  <rv s="0">
    <fb>72.45</fb>
    <v>6</v>
  </rv>
  <rv s="0">
    <fb>68.8</fb>
    <v>6</v>
  </rv>
  <rv s="1">
    <v>https://www.bing.com/financeapi/forcetrigger?t=ahj63m&amp;q=XNSE%3aNESTLEIND&amp;form=skydnc</v>
    <v>Learn more on Bing</v>
  </rv>
  <rv s="2">
    <v>en-IN</v>
    <v>ahj63m</v>
    <v>268435456</v>
    <v>1</v>
    <v>Powered by Refinitiv</v>
    <v>1</v>
    <v>NESTLE INDIA LIMITED (XNSE:NESTLEIND)</v>
    <v>3</v>
    <v>4</v>
    <v>Finance</v>
    <v>5</v>
    <v>20609.150000000001</v>
    <v>16000</v>
    <v>0.2636</v>
    <v>199.5</v>
    <v>1.1211E-2</v>
    <v>INR</v>
    <v>Nestle India Limited is an India-based company, which is primarily involved in food business. The Company’s product groups include Milk Products and Nutrition, Prepared Dishes and Cooking Aids, Powdered and Liquid Beverages, and Confectionery. Its Milk Products and Nutrition product group includes dairy whitener, condensed milk, ultra-heat treatment milk, yogurt, maternal and infant formula, baby foods, and health care nutrition. Its Prepared dishes and cooking aids product group includes noodles, sauces, seasonings, pasta and cereals. Its Powdered and Liquid Beverages product group includes instant coffee, instant tea, ready to drink beverages. Its Confectionery product group includes bar countlines, tablets and sugar confectionery. The Company manufactures products under brand names, such as NESCAFE, MAGGI, MILKYBAR, KIT KAT, BAR-ONE, MILKMAID and NESTEA. It also offers products of daily consumption and use, such as NESTLEEMilk, NESTLE SLIM Milk, NESTLE Dahi and NESTLE Jeera Raita.</v>
    <v>7910</v>
    <v>National Stock Exchange of India</v>
    <v>XNSE</v>
    <v>XNSE</v>
    <v>Nestle House, Jacaranda Marg M Block, DLF City Phase II, National Highway 8, GURGAON, HARYANA, 122002 IN</v>
    <v>18023.45</v>
    <v>Food &amp; Tobacco</v>
    <v>Stock</v>
    <v>44746.474432870367</v>
    <v>13346</v>
    <v>17704.5</v>
    <v>1715723000000</v>
    <v>NESTLE INDIA LIMITED</v>
    <v>NESTLE INDIA LIMITED</v>
    <v>17800</v>
    <v>80.27</v>
    <v>17795.05</v>
    <v>17994.55</v>
    <v>96415720</v>
    <v>NESTLEIND</v>
    <v>NESTLE INDIA LIMITED (XNSE:NESTLEIND)</v>
    <v>48729</v>
    <v>57340</v>
    <v>1959</v>
  </rv>
  <rv s="3">
    <v>13347</v>
  </rv>
  <rv s="0">
    <fb>17641.349999999999</fb>
    <v>6</v>
  </rv>
  <rv s="0">
    <fb>17470.099999999999</fb>
    <v>6</v>
  </rv>
  <rv s="0">
    <fb>17716.95</fb>
    <v>6</v>
  </rv>
  <rv s="0">
    <fb>17618.900000000001</fb>
    <v>6</v>
  </rv>
  <rv s="0">
    <fb>17636</fb>
    <v>6</v>
  </rv>
  <rv s="0">
    <fb>17641.400000000001</fb>
    <v>6</v>
  </rv>
  <rv s="0">
    <fb>17691.900000000001</fb>
    <v>6</v>
  </rv>
  <rv s="0">
    <fb>17539.7</fb>
    <v>6</v>
  </rv>
  <rv s="0">
    <fb>17621.849999999999</fb>
    <v>6</v>
  </rv>
  <rv s="0">
    <fb>17654.2</fb>
    <v>6</v>
  </rv>
  <rv s="0">
    <fb>17752.45</fb>
    <v>6</v>
  </rv>
  <rv s="0">
    <fb>17856.099999999999</fb>
    <v>6</v>
  </rv>
  <rv s="0">
    <fb>17994.8</fb>
    <v>6</v>
  </rv>
  <rv s="0">
    <fb>18143.95</fb>
    <v>6</v>
  </rv>
  <rv s="0">
    <fb>18101.349999999999</fb>
    <v>6</v>
  </rv>
  <rv s="0">
    <fb>18226.099999999999</fb>
    <v>6</v>
  </rv>
  <rv s="0">
    <fb>18022.55</fb>
    <v>6</v>
  </rv>
  <rv s="0">
    <fb>17914.75</fb>
    <v>6</v>
  </rv>
  <rv s="0">
    <fb>17702.650000000001</fb>
    <v>6</v>
  </rv>
  <rv s="0">
    <fb>17714.650000000001</fb>
    <v>6</v>
  </rv>
  <rv s="0">
    <fb>18284.099999999999</fb>
    <v>6</v>
  </rv>
  <rv s="0">
    <fb>18057.349999999999</fb>
    <v>6</v>
  </rv>
  <rv s="0">
    <fb>18208.75</fb>
    <v>6</v>
  </rv>
  <rv s="0">
    <fb>18020.650000000001</fb>
    <v>6</v>
  </rv>
  <rv s="0">
    <fb>18202.3</fb>
    <v>6</v>
  </rv>
  <rv s="0">
    <fb>18273.3</fb>
    <v>6</v>
  </rv>
  <rv s="0">
    <fb>18167.8</fb>
    <v>6</v>
  </rv>
  <rv s="0">
    <fb>18133.849999999999</fb>
    <v>6</v>
  </rv>
  <rv s="0">
    <fb>18269.55</fb>
    <v>6</v>
  </rv>
  <rv s="0">
    <fb>18295.25</fb>
    <v>6</v>
  </rv>
  <rv s="0">
    <fb>18732.55</fb>
    <v>6</v>
  </rv>
  <rv s="0">
    <fb>18911</fb>
    <v>6</v>
  </rv>
  <rv s="0">
    <fb>19571.25</fb>
    <v>6</v>
  </rv>
  <rv s="0">
    <fb>20021.05</fb>
    <v>6</v>
  </rv>
  <rv s="0">
    <fb>19779.849999999999</fb>
    <v>6</v>
  </rv>
  <rv s="0">
    <fb>19909.849999999999</fb>
    <v>6</v>
  </rv>
  <rv s="0">
    <fb>20052.7</fb>
    <v>6</v>
  </rv>
  <rv s="0">
    <fb>19957.349999999999</fb>
    <v>6</v>
  </rv>
  <rv s="0">
    <fb>19742.25</fb>
    <v>6</v>
  </rv>
  <rv s="0">
    <fb>19467.75</fb>
    <v>6</v>
  </rv>
  <rv s="0">
    <fb>19826.849999999999</fb>
    <v>6</v>
  </rv>
  <rv s="0">
    <fb>20240.599999999999</fb>
    <v>6</v>
  </rv>
  <rv s="0">
    <fb>20266.650000000001</fb>
    <v>6</v>
  </rv>
  <rv s="0">
    <fb>20223.2</fb>
    <v>6</v>
  </rv>
  <rv s="0">
    <fb>20368.45</fb>
    <v>6</v>
  </rv>
  <rv s="0">
    <fb>19839.599999999999</fb>
    <v>6</v>
  </rv>
  <rv s="0">
    <fb>20457.2</fb>
    <v>6</v>
  </rv>
  <rv s="0">
    <fb>20452.25</fb>
    <v>6</v>
  </rv>
  <rv s="0">
    <fb>20230.45</fb>
    <v>6</v>
  </rv>
  <rv s="0">
    <fb>20119.2</fb>
    <v>6</v>
  </rv>
  <rv s="0">
    <fb>20027.849999999999</fb>
    <v>6</v>
  </rv>
  <rv s="0">
    <fb>20175.7</fb>
    <v>6</v>
  </rv>
  <rv s="0">
    <fb>20322.599999999999</fb>
    <v>6</v>
  </rv>
  <rv s="0">
    <fb>20189.55</fb>
    <v>6</v>
  </rv>
  <rv s="0">
    <fb>19925.2</fb>
    <v>6</v>
  </rv>
  <rv s="0">
    <fb>19839</fb>
    <v>6</v>
  </rv>
  <rv s="0">
    <fb>19864.25</fb>
    <v>6</v>
  </rv>
  <rv s="0">
    <fb>19642.2</fb>
    <v>6</v>
  </rv>
  <rv s="0">
    <fb>19544.75</fb>
    <v>6</v>
  </rv>
  <rv s="0">
    <fb>19506.75</fb>
    <v>6</v>
  </rv>
  <rv s="0">
    <fb>19445.55</fb>
    <v>6</v>
  </rv>
  <rv s="0">
    <fb>19549.95</fb>
    <v>6</v>
  </rv>
  <rv s="0">
    <fb>19492.95</fb>
    <v>6</v>
  </rv>
  <rv s="0">
    <fb>19395.55</fb>
    <v>6</v>
  </rv>
  <rv s="0">
    <fb>19157.150000000001</fb>
    <v>6</v>
  </rv>
  <rv s="0">
    <fb>19045.650000000001</fb>
    <v>6</v>
  </rv>
  <rv s="0">
    <fb>18986.45</fb>
    <v>6</v>
  </rv>
  <rv s="0">
    <fb>19084.650000000001</fb>
    <v>6</v>
  </rv>
  <rv s="0">
    <fb>19415.7</fb>
    <v>6</v>
  </rv>
  <rv s="0">
    <fb>19320.650000000001</fb>
    <v>6</v>
  </rv>
  <rv s="0">
    <fb>19325.400000000001</fb>
    <v>6</v>
  </rv>
  <rv s="0">
    <fb>19438.45</fb>
    <v>6</v>
  </rv>
  <rv s="0">
    <fb>19368.45</fb>
    <v>6</v>
  </rv>
  <rv s="0">
    <fb>19277.650000000001</fb>
    <v>6</v>
  </rv>
  <rv s="0">
    <fb>19233.150000000001</fb>
    <v>6</v>
  </rv>
  <rv s="0">
    <fb>19006.7</fb>
    <v>6</v>
  </rv>
  <rv s="0">
    <fb>18696.25</fb>
    <v>6</v>
  </rv>
  <rv s="0">
    <fb>19217.599999999999</fb>
    <v>6</v>
  </rv>
  <rv s="0">
    <fb>19004.599999999999</fb>
    <v>6</v>
  </rv>
  <rv s="0">
    <fb>18991.400000000001</fb>
    <v>6</v>
  </rv>
  <rv s="0">
    <fb>19000.150000000001</fb>
    <v>6</v>
  </rv>
  <rv s="0">
    <fb>18939.599999999999</fb>
    <v>6</v>
  </rv>
  <rv s="0">
    <fb>18773.95</fb>
    <v>6</v>
  </rv>
  <rv s="0">
    <fb>18737.150000000001</fb>
    <v>6</v>
  </rv>
  <rv s="0">
    <fb>18889.25</fb>
    <v>6</v>
  </rv>
  <rv s="0">
    <fb>19049.25</fb>
    <v>6</v>
  </rv>
  <rv s="0">
    <fb>18940.75</fb>
    <v>6</v>
  </rv>
  <rv s="0">
    <fb>18952.900000000001</fb>
    <v>6</v>
  </rv>
  <rv s="0">
    <fb>18854</fb>
    <v>6</v>
  </rv>
  <rv s="0">
    <fb>19142.45</fb>
    <v>6</v>
  </rv>
  <rv s="0">
    <fb>19476.599999999999</fb>
    <v>6</v>
  </rv>
  <rv s="0">
    <fb>19462.099999999999</fb>
    <v>6</v>
  </rv>
  <rv s="0">
    <fb>19477.05</fb>
    <v>6</v>
  </rv>
  <rv s="0">
    <fb>19405.5</fb>
    <v>6</v>
  </rv>
  <rv s="0">
    <fb>18995.349999999999</fb>
    <v>6</v>
  </rv>
  <rv s="0">
    <fb>19181.55</fb>
    <v>6</v>
  </rv>
  <rv s="0">
    <fb>19086.900000000001</fb>
    <v>6</v>
  </rv>
  <rv s="0">
    <fb>19178.05</fb>
    <v>6</v>
  </rv>
  <rv s="0">
    <fb>19222.25</fb>
    <v>6</v>
  </rv>
  <rv s="0">
    <fb>19000.400000000001</fb>
    <v>6</v>
  </rv>
  <rv s="0">
    <fb>19152.55</fb>
    <v>6</v>
  </rv>
  <rv s="0">
    <fb>19397.8</fb>
    <v>6</v>
  </rv>
  <rv s="0">
    <fb>19503.2</fb>
    <v>6</v>
  </rv>
  <rv s="0">
    <fb>19321.349999999999</fb>
    <v>6</v>
  </rv>
  <rv s="0">
    <fb>19016.5</fb>
    <v>6</v>
  </rv>
  <rv s="0">
    <fb>19344.25</fb>
    <v>6</v>
  </rv>
  <rv s="0">
    <fb>19479.099999999999</fb>
    <v>6</v>
  </rv>
  <rv s="0">
    <fb>19284.75</fb>
    <v>6</v>
  </rv>
  <rv s="0">
    <fb>19270.25</fb>
    <v>6</v>
  </rv>
  <rv s="0">
    <fb>18982</fb>
    <v>6</v>
  </rv>
  <rv s="0">
    <fb>19238.8</fb>
    <v>6</v>
  </rv>
  <rv s="0">
    <fb>19203.099999999999</fb>
    <v>6</v>
  </rv>
  <rv s="0">
    <fb>19257.150000000001</fb>
    <v>6</v>
  </rv>
  <rv s="0">
    <fb>19079.650000000001</fb>
    <v>6</v>
  </rv>
  <rv s="0">
    <fb>18881.25</fb>
    <v>6</v>
  </rv>
  <rv s="0">
    <fb>19220.5</fb>
    <v>6</v>
  </rv>
  <rv s="0">
    <fb>19190.599999999999</fb>
    <v>6</v>
  </rv>
  <rv s="0">
    <fb>19208.55</fb>
    <v>6</v>
  </rv>
  <rv s="0">
    <fb>19224.2</fb>
    <v>6</v>
  </rv>
  <rv s="0">
    <fb>19302.349999999999</fb>
    <v>6</v>
  </rv>
  <rv s="0">
    <fb>19355</fb>
    <v>6</v>
  </rv>
  <rv s="0">
    <fb>19399.650000000001</fb>
    <v>6</v>
  </rv>
  <rv s="0">
    <fb>19406.55</fb>
    <v>6</v>
  </rv>
  <rv s="0">
    <fb>19705.7</fb>
    <v>6</v>
  </rv>
  <rv s="0">
    <fb>19677.95</fb>
    <v>6</v>
  </rv>
  <rv s="0">
    <fb>19889.05</fb>
    <v>6</v>
  </rv>
  <rv s="0">
    <fb>19935.75</fb>
    <v>6</v>
  </rv>
  <rv s="0">
    <fb>19647.55</fb>
    <v>6</v>
  </rv>
  <rv s="0">
    <fb>19902.849999999999</fb>
    <v>6</v>
  </rv>
  <rv s="0">
    <fb>19708</fb>
    <v>6</v>
  </rv>
  <rv s="0">
    <fb>19761.95</fb>
    <v>6</v>
  </rv>
  <rv s="0">
    <fb>19707.099999999999</fb>
    <v>6</v>
  </rv>
  <rv s="0">
    <fb>19714.400000000001</fb>
    <v>6</v>
  </rv>
  <rv s="0">
    <fb>19400.150000000001</fb>
    <v>6</v>
  </rv>
  <rv s="0">
    <fb>19333.2</fb>
    <v>6</v>
  </rv>
  <rv s="0">
    <fb>19379.599999999999</fb>
    <v>6</v>
  </rv>
  <rv s="0">
    <fb>18937</fb>
    <v>6</v>
  </rv>
  <rv s="0">
    <fb>18734.099999999999</fb>
    <v>6</v>
  </rv>
  <rv s="0">
    <fb>18974.25</fb>
    <v>6</v>
  </rv>
  <rv s="0">
    <fb>18717.75</fb>
    <v>6</v>
  </rv>
  <rv s="0">
    <fb>18790.75</fb>
    <v>6</v>
  </rv>
  <rv s="0">
    <fb>18385.45</fb>
    <v>6</v>
  </rv>
  <rv s="0">
    <fb>18384.400000000001</fb>
    <v>6</v>
  </rv>
  <rv s="0">
    <fb>18521.55</fb>
    <v>6</v>
  </rv>
  <rv s="0">
    <fb>18671.7</fb>
    <v>6</v>
  </rv>
  <rv s="0">
    <fb>18500.650000000001</fb>
    <v>6</v>
  </rv>
  <rv s="0">
    <fb>18306.599999999999</fb>
    <v>6</v>
  </rv>
  <rv s="0">
    <fb>18331.650000000001</fb>
    <v>6</v>
  </rv>
  <rv s="0">
    <fb>18072.75</fb>
    <v>6</v>
  </rv>
  <rv s="0">
    <fb>18135.05</fb>
    <v>6</v>
  </rv>
  <rv s="0">
    <fb>18139.849999999999</fb>
    <v>6</v>
  </rv>
  <rv s="0">
    <fb>17815.2</fb>
    <v>6</v>
  </rv>
  <rv s="0">
    <fb>17670.25</fb>
    <v>6</v>
  </rv>
  <rv s="0">
    <fb>18187.099999999999</fb>
    <v>6</v>
  </rv>
  <rv s="0">
    <fb>18223.8</fb>
    <v>6</v>
  </rv>
  <rv s="0">
    <fb>18126</fb>
    <v>6</v>
  </rv>
  <rv s="0">
    <fb>18009.3</fb>
    <v>6</v>
  </rv>
  <rv s="0">
    <fb>18106.099999999999</fb>
    <v>6</v>
  </rv>
  <rv s="0">
    <fb>18111</fb>
    <v>6</v>
  </rv>
  <rv s="0">
    <fb>17926.650000000001</fb>
    <v>6</v>
  </rv>
  <rv s="0">
    <fb>17744.75</fb>
    <v>6</v>
  </rv>
  <rv s="0">
    <fb>17715.099999999999</fb>
    <v>6</v>
  </rv>
  <rv s="0">
    <fb>17639.150000000001</fb>
    <v>6</v>
  </rv>
  <rv s="0">
    <fb>17844.599999999999</fb>
    <v>6</v>
  </rv>
  <rv s="0">
    <fb>17436.5</fb>
    <v>6</v>
  </rv>
  <rv s="0">
    <fb>17391.849999999999</fb>
    <v>6</v>
  </rv>
  <rv s="0">
    <fb>17342.05</fb>
    <v>6</v>
  </rv>
  <rv s="0">
    <fb>17263.3</fb>
    <v>6</v>
  </rv>
  <rv s="0">
    <fb>17145.599999999999</fb>
    <v>6</v>
  </rv>
  <rv s="0">
    <fb>17649.099999999999</fb>
    <v>6</v>
  </rv>
  <rv s="0">
    <fb>17327.45</fb>
    <v>6</v>
  </rv>
  <rv s="0">
    <fb>17367.2</fb>
    <v>6</v>
  </rv>
  <rv s="0">
    <fb>17461.599999999999</fb>
    <v>6</v>
  </rv>
  <rv s="0">
    <fb>17823.400000000001</fb>
    <v>6</v>
  </rv>
  <rv s="0">
    <fb>18284.2</fb>
    <v>6</v>
  </rv>
  <rv s="0">
    <fb>17876.45</fb>
    <v>6</v>
  </rv>
  <rv s="0">
    <fb>17429.25</fb>
    <v>6</v>
  </rv>
  <rv s="0">
    <fb>17344.2</fb>
    <v>6</v>
  </rv>
  <rv s="0">
    <fb>17408.099999999999</fb>
    <v>6</v>
  </rv>
  <rv s="0">
    <fb>17161.2</fb>
    <v>6</v>
  </rv>
  <rv s="0">
    <fb>16860.05</fb>
    <v>6</v>
  </rv>
  <rv s="0">
    <fb>16921.900000000001</fb>
    <v>6</v>
  </rv>
  <rv s="0">
    <fb>17298</fb>
    <v>6</v>
  </rv>
  <rv s="0">
    <fb>17380.55</fb>
    <v>6</v>
  </rv>
  <rv s="0">
    <fb>17557.2</fb>
    <v>6</v>
  </rv>
  <rv s="0">
    <fb>17820.150000000001</fb>
    <v>6</v>
  </rv>
  <rv s="0">
    <fb>18023.2</fb>
    <v>6</v>
  </rv>
  <rv s="0">
    <fb>18216.75</fb>
    <v>6</v>
  </rv>
  <rv s="0">
    <fb>18188.400000000001</fb>
    <v>6</v>
  </rv>
  <rv s="0">
    <fb>18452.8</fb>
    <v>6</v>
  </rv>
  <rv s="0">
    <fb>18426.349999999999</fb>
    <v>6</v>
  </rv>
  <rv s="0">
    <fb>18417.8</fb>
    <v>6</v>
  </rv>
  <rv s="0">
    <fb>18382.400000000001</fb>
    <v>6</v>
  </rv>
  <rv s="0">
    <fb>18561.5</fb>
    <v>6</v>
  </rv>
  <rv s="0">
    <fb>17948.599999999999</fb>
    <v>6</v>
  </rv>
  <rv s="0">
    <fb>18305.2</fb>
    <v>6</v>
  </rv>
  <rv s="0">
    <fb>18202.95</fb>
    <v>6</v>
  </rv>
  <rv s="0">
    <fb>18187.75</fb>
    <v>6</v>
  </rv>
  <rv s="0">
    <fb>18174.7</fb>
    <v>6</v>
  </rv>
  <rv s="0">
    <fb>18415.75</fb>
    <v>6</v>
  </rv>
  <rv s="0">
    <fb>18223</fb>
    <v>6</v>
  </rv>
  <rv s="0">
    <fb>18427.7</fb>
    <v>6</v>
  </rv>
  <rv s="0">
    <fb>18330.3</fb>
    <v>6</v>
  </rv>
  <rv s="0">
    <fb>18440.55</fb>
    <v>6</v>
  </rv>
  <rv s="0">
    <fb>18087.75</fb>
    <v>6</v>
  </rv>
  <rv s="0">
    <fb>17603.75</fb>
    <v>6</v>
  </rv>
  <rv s="0">
    <fb>16995.45</fb>
    <v>6</v>
  </rv>
  <rv s="0">
    <fb>16504.349999999999</fb>
    <v>6</v>
  </rv>
  <rv s="0">
    <fb>16520.599999999999</fb>
    <v>6</v>
  </rv>
  <rv s="0">
    <fb>16512.400000000001</fb>
    <v>6</v>
  </rv>
  <rv s="0">
    <fb>16220</fb>
    <v>6</v>
  </rv>
  <rv s="0">
    <fb>16402.95</fb>
    <v>6</v>
  </rv>
  <rv s="0">
    <fb>16218.85</fb>
    <v>6</v>
  </rv>
  <rv s="0">
    <fb>16323.4</fb>
    <v>6</v>
  </rv>
  <rv s="0">
    <fb>16343.6</fb>
    <v>6</v>
  </rv>
  <rv s="0">
    <fb>16094.25</fb>
    <v>6</v>
  </rv>
  <rv s="0">
    <fb>16862</fb>
    <v>6</v>
  </rv>
  <rv s="0">
    <fb>16994.3</fb>
    <v>6</v>
  </rv>
  <rv s="0">
    <fb>17187.099999999999</fb>
    <v>6</v>
  </rv>
  <rv s="0">
    <fb>17283.75</fb>
    <v>6</v>
  </rv>
  <rv s="0">
    <fb>17652.5</fb>
    <v>6</v>
  </rv>
  <rv s="0">
    <fb>17641.05</fb>
    <v>6</v>
  </rv>
  <rv s="0">
    <fb>17706.900000000001</fb>
    <v>6</v>
  </rv>
  <rv s="0">
    <fb>17691.5</fb>
    <v>6</v>
  </rv>
  <rv s="0">
    <fb>17241.55</fb>
    <v>6</v>
  </rv>
  <rv s="0">
    <fb>17393.8</fb>
    <v>6</v>
  </rv>
  <rv s="0">
    <fb>17171</fb>
    <v>6</v>
  </rv>
  <rv s="0">
    <fb>16996.900000000001</fb>
    <v>6</v>
  </rv>
  <rv s="0">
    <fb>16746.900000000001</fb>
    <v>6</v>
  </rv>
  <rv s="0">
    <fb>16723.75</fb>
    <v>6</v>
  </rv>
  <rv s="0">
    <fb>16768.150000000001</fb>
    <v>6</v>
  </rv>
  <rv s="0">
    <fb>16774.900000000001</fb>
    <v>6</v>
  </rv>
  <rv s="0">
    <fb>16854.45</fb>
    <v>6</v>
  </rv>
  <rv s="0">
    <fb>16871.45</fb>
    <v>6</v>
  </rv>
  <rv s="0">
    <fb>16802.3</fb>
    <v>6</v>
  </rv>
  <rv s="0">
    <fb>16874</fb>
    <v>6</v>
  </rv>
  <rv s="0">
    <fb>16642.400000000001</fb>
    <v>6</v>
  </rv>
  <rv s="0">
    <fb>16967.099999999999</fb>
    <v>6</v>
  </rv>
  <rv s="0">
    <fb>16971.8</fb>
    <v>6</v>
  </rv>
  <rv s="0">
    <fb>16775.150000000001</fb>
    <v>6</v>
  </rv>
  <rv s="0">
    <fb>16976.3</fb>
    <v>6</v>
  </rv>
  <rv s="0">
    <fb>17231.650000000001</fb>
    <v>6</v>
  </rv>
  <rv s="0">
    <fb>17358.25</fb>
    <v>6</v>
  </rv>
  <rv s="0">
    <fb>17403.900000000001</fb>
    <v>6</v>
  </rv>
  <rv s="0">
    <fb>17499.05</fb>
    <v>6</v>
  </rv>
  <rv s="0">
    <fb>17470</fb>
    <v>6</v>
  </rv>
  <rv s="0">
    <fb>17795.05</fb>
    <v>6</v>
  </rv>
  <rv s="1">
    <v>https://www.bing.com/financeapi/forcetrigger?t=ahkqww&amp;q=NIFTY+50&amp;form=skydnc</v>
    <v>Learn more on Bing</v>
  </rv>
  <rv s="7">
    <v>en-IN</v>
    <v>ahkqww</v>
    <v>268435456</v>
    <v>1</v>
    <v>Powered by Refinitiv</v>
    <v>15</v>
    <v>NIFTY 50</v>
    <v>13</v>
    <v>16</v>
    <v>Finance</v>
    <v>17</v>
    <v>18604.45</v>
    <v>15183.4</v>
    <v>83.3</v>
    <v>5.2880000000000002E-3</v>
    <v>IN</v>
    <v>15852.35</v>
    <v>Index</v>
    <v>13596</v>
    <v>15661.8</v>
    <v>NIFTY 50</v>
    <v>15710.5</v>
    <v>15752.05</v>
    <v>15835.35</v>
    <v>NIFTY</v>
    <v>NIFTY 50</v>
  </rv>
  <rv s="3">
    <v>13597</v>
  </rv>
  <rv s="0">
    <fb>15834.35</fb>
    <v>6</v>
  </rv>
  <rv s="0">
    <fb>15818.25</fb>
    <v>6</v>
  </rv>
  <rv s="0">
    <fb>15879.65</fb>
    <v>6</v>
  </rv>
  <rv s="0">
    <fb>15727.9</fb>
    <v>6</v>
  </rv>
  <rv s="0">
    <fb>15689.8</fb>
    <v>6</v>
  </rv>
  <rv s="0">
    <fb>15692.6</fb>
    <v>6</v>
  </rv>
  <rv s="0">
    <fb>15812.35</fb>
    <v>6</v>
  </rv>
  <rv s="0">
    <fb>15853.95</fb>
    <v>6</v>
  </rv>
  <rv s="0">
    <fb>15924.2</fb>
    <v>6</v>
  </rv>
  <rv s="0">
    <fb>15923.4</fb>
    <v>6</v>
  </rv>
  <rv s="0">
    <fb>15752.4</fb>
    <v>6</v>
  </rv>
  <rv s="0">
    <fb>15632.1</fb>
    <v>6</v>
  </rv>
  <rv s="0">
    <fb>15824.05</fb>
    <v>6</v>
  </rv>
  <rv s="0">
    <fb>15856.05</fb>
    <v>6</v>
  </rv>
  <rv s="0">
    <fb>15824.45</fb>
    <v>6</v>
  </rv>
  <rv s="0">
    <fb>15746.45</fb>
    <v>6</v>
  </rv>
  <rv s="0">
    <fb>15709.4</fb>
    <v>6</v>
  </rv>
  <rv s="0">
    <fb>15778.45</fb>
    <v>6</v>
  </rv>
  <rv s="0">
    <fb>15763.05</fb>
    <v>6</v>
  </rv>
  <rv s="0">
    <fb>15885.15</fb>
    <v>6</v>
  </rv>
  <rv s="0">
    <fb>16130.75</fb>
    <v>6</v>
  </rv>
  <rv s="0">
    <fb>16258.8</fb>
    <v>6</v>
  </rv>
  <rv s="0">
    <fb>16294.6</fb>
    <v>6</v>
  </rv>
  <rv s="0">
    <fb>16238.2</fb>
    <v>6</v>
  </rv>
  <rv s="0">
    <fb>16258.25</fb>
    <v>6</v>
  </rv>
  <rv s="0">
    <fb>16280.1</fb>
    <v>6</v>
  </rv>
  <rv s="0">
    <fb>16282.25</fb>
    <v>6</v>
  </rv>
  <rv s="0">
    <fb>16364.4</fb>
    <v>6</v>
  </rv>
  <rv s="0">
    <fb>16529.099999999999</fb>
    <v>6</v>
  </rv>
  <rv s="0">
    <fb>16563.05</fb>
    <v>6</v>
  </rv>
  <rv s="0">
    <fb>16614.599999999999</fb>
    <v>6</v>
  </rv>
  <rv s="0">
    <fb>16568.849999999999</fb>
    <v>6</v>
  </rv>
  <rv s="0">
    <fb>16450.5</fb>
    <v>6</v>
  </rv>
  <rv s="0">
    <fb>16624.599999999999</fb>
    <v>6</v>
  </rv>
  <rv s="0">
    <fb>16634.650000000001</fb>
    <v>6</v>
  </rv>
  <rv s="0">
    <fb>16636.900000000001</fb>
    <v>6</v>
  </rv>
  <rv s="0">
    <fb>16705.2</fb>
    <v>6</v>
  </rv>
  <rv s="0">
    <fb>16931.05</fb>
    <v>6</v>
  </rv>
  <rv s="0">
    <fb>17132.2</fb>
    <v>6</v>
  </rv>
  <rv s="0">
    <fb>17076.25</fb>
    <v>6</v>
  </rv>
  <rv s="0">
    <fb>17234.150000000001</fb>
    <v>6</v>
  </rv>
  <rv s="0">
    <fb>17323.599999999999</fb>
    <v>6</v>
  </rv>
  <rv s="0">
    <fb>17377.8</fb>
    <v>6</v>
  </rv>
  <rv s="0">
    <fb>17362.099999999999</fb>
    <v>6</v>
  </rv>
  <rv s="0">
    <fb>17353.5</fb>
    <v>6</v>
  </rv>
  <rv s="0">
    <fb>17369.25</fb>
    <v>6</v>
  </rv>
  <rv s="0">
    <fb>17355.3</fb>
    <v>6</v>
  </rv>
  <rv s="0">
    <fb>17380</fb>
    <v>6</v>
  </rv>
  <rv s="0">
    <fb>17519.45</fb>
    <v>6</v>
  </rv>
  <rv s="0">
    <fb>17629.5</fb>
    <v>6</v>
  </rv>
  <rv s="0">
    <fb>17585.150000000001</fb>
    <v>6</v>
  </rv>
  <rv s="0">
    <fb>17396.900000000001</fb>
    <v>6</v>
  </rv>
  <rv s="0">
    <fb>17562</fb>
    <v>6</v>
  </rv>
  <rv s="0">
    <fb>17546.650000000001</fb>
    <v>6</v>
  </rv>
  <rv s="0">
    <fb>17822.95</fb>
    <v>6</v>
  </rv>
  <rv s="0">
    <fb>17853.2</fb>
    <v>6</v>
  </rv>
  <rv s="0">
    <fb>17855.099999999999</fb>
    <v>6</v>
  </rv>
  <rv s="0">
    <fb>17748.599999999999</fb>
    <v>6</v>
  </rv>
  <rv s="0">
    <fb>17711.3</fb>
    <v>6</v>
  </rv>
  <rv s="0">
    <fb>17618.150000000001</fb>
    <v>6</v>
  </rv>
  <rv s="0">
    <fb>17532.05</fb>
    <v>6</v>
  </rv>
  <rv s="0">
    <fb>17691.25</fb>
    <v>6</v>
  </rv>
  <rv s="0">
    <fb>17822.3</fb>
    <v>6</v>
  </rv>
  <rv s="0">
    <fb>17646</fb>
    <v>6</v>
  </rv>
  <rv s="0">
    <fb>17790.349999999999</fb>
    <v>6</v>
  </rv>
  <rv s="0">
    <fb>17895.2</fb>
    <v>6</v>
  </rv>
  <rv s="0">
    <fb>17945.95</fb>
    <v>6</v>
  </rv>
  <rv s="0">
    <fb>17991.95</fb>
    <v>6</v>
  </rv>
  <rv s="0">
    <fb>18161.75</fb>
    <v>6</v>
  </rv>
  <rv s="0">
    <fb>18338.55</fb>
    <v>6</v>
  </rv>
  <rv s="0">
    <fb>18477.05</fb>
    <v>6</v>
  </rv>
  <rv s="0">
    <fb>18418.75</fb>
    <v>6</v>
  </rv>
  <rv s="0">
    <fb>18266.599999999999</fb>
    <v>6</v>
  </rv>
  <rv s="0">
    <fb>18178.099999999999</fb>
    <v>6</v>
  </rv>
  <rv s="0">
    <fb>18114.900000000001</fb>
    <v>6</v>
  </rv>
  <rv s="0">
    <fb>18125.400000000001</fb>
    <v>6</v>
  </rv>
  <rv s="0">
    <fb>18268.400000000001</fb>
    <v>6</v>
  </rv>
  <rv s="0">
    <fb>18210.95</fb>
    <v>6</v>
  </rv>
  <rv s="0">
    <fb>17857.25</fb>
    <v>6</v>
  </rv>
  <rv s="0">
    <fb>17671.650000000001</fb>
    <v>6</v>
  </rv>
  <rv s="0">
    <fb>17929.650000000001</fb>
    <v>6</v>
  </rv>
  <rv s="0">
    <fb>17888.95</fb>
    <v>6</v>
  </rv>
  <rv s="0">
    <fb>17829.2</fb>
    <v>6</v>
  </rv>
  <rv s="0">
    <fb>17916.8</fb>
    <v>6</v>
  </rv>
  <rv s="0">
    <fb>18068.55</fb>
    <v>6</v>
  </rv>
  <rv s="0">
    <fb>18044.25</fb>
    <v>6</v>
  </rv>
  <rv s="0">
    <fb>18017.2</fb>
    <v>6</v>
  </rv>
  <rv s="0">
    <fb>17873.599999999999</fb>
    <v>6</v>
  </rv>
  <rv s="0">
    <fb>18102.75</fb>
    <v>6</v>
  </rv>
  <rv s="0">
    <fb>18109.45</fb>
    <v>6</v>
  </rv>
  <rv s="0">
    <fb>17999.2</fb>
    <v>6</v>
  </rv>
  <rv s="0">
    <fb>17898.650000000001</fb>
    <v>6</v>
  </rv>
  <rv s="0">
    <fb>17764.8</fb>
    <v>6</v>
  </rv>
  <rv s="0">
    <fb>17416.55</fb>
    <v>6</v>
  </rv>
  <rv s="0">
    <fb>17503.349999999999</fb>
    <v>6</v>
  </rv>
  <rv s="0">
    <fb>17415.05</fb>
    <v>6</v>
  </rv>
  <rv s="0">
    <fb>17536.25</fb>
    <v>6</v>
  </rv>
  <rv s="0">
    <fb>17026.45</fb>
    <v>6</v>
  </rv>
  <rv s="0">
    <fb>17053.95</fb>
    <v>6</v>
  </rv>
  <rv s="0">
    <fb>16983.2</fb>
    <v>6</v>
  </rv>
  <rv s="0">
    <fb>17166.900000000001</fb>
    <v>6</v>
  </rv>
  <rv s="0">
    <fb>17401.650000000001</fb>
    <v>6</v>
  </rv>
  <rv s="0">
    <fb>17196.7</fb>
    <v>6</v>
  </rv>
  <rv s="0">
    <fb>16912.25</fb>
    <v>6</v>
  </rv>
  <rv s="0">
    <fb>17176.7</fb>
    <v>6</v>
  </rv>
  <rv s="0">
    <fb>17469.75</fb>
    <v>6</v>
  </rv>
  <rv s="0">
    <fb>17516.849999999999</fb>
    <v>6</v>
  </rv>
  <rv s="0">
    <fb>17511.3</fb>
    <v>6</v>
  </rv>
  <rv s="0">
    <fb>17368.25</fb>
    <v>6</v>
  </rv>
  <rv s="0">
    <fb>17324.900000000001</fb>
    <v>6</v>
  </rv>
  <rv s="0">
    <fb>17221.400000000001</fb>
    <v>6</v>
  </rv>
  <rv s="0">
    <fb>17248.400000000001</fb>
    <v>6</v>
  </rv>
  <rv s="0">
    <fb>16985.2</fb>
    <v>6</v>
  </rv>
  <rv s="0">
    <fb>16614.2</fb>
    <v>6</v>
  </rv>
  <rv s="0">
    <fb>16770.849999999999</fb>
    <v>6</v>
  </rv>
  <rv s="0">
    <fb>16955.45</fb>
    <v>6</v>
  </rv>
  <rv s="0">
    <fb>17072.599999999999</fb>
    <v>6</v>
  </rv>
  <rv s="0">
    <fb>17003.75</fb>
    <v>6</v>
  </rv>
  <rv s="0">
    <fb>17086.25</fb>
    <v>6</v>
  </rv>
  <rv s="0">
    <fb>17233.25</fb>
    <v>6</v>
  </rv>
  <rv s="0">
    <fb>17213.599999999999</fb>
    <v>6</v>
  </rv>
  <rv s="0">
    <fb>17203.95</fb>
    <v>6</v>
  </rv>
  <rv s="0">
    <fb>17354.05</fb>
    <v>6</v>
  </rv>
  <rv s="0">
    <fb>17625.7</fb>
    <v>6</v>
  </rv>
  <rv s="0">
    <fb>17805.25</fb>
    <v>6</v>
  </rv>
  <rv s="0">
    <fb>17925.25</fb>
    <v>6</v>
  </rv>
  <rv s="0">
    <fb>17745.900000000001</fb>
    <v>6</v>
  </rv>
  <rv s="0">
    <fb>17812.7</fb>
    <v>6</v>
  </rv>
  <rv s="0">
    <fb>18003.3</fb>
    <v>6</v>
  </rv>
  <rv s="0">
    <fb>18055.75</fb>
    <v>6</v>
  </rv>
  <rv s="0">
    <fb>18212.349999999999</fb>
    <v>6</v>
  </rv>
  <rv s="0">
    <fb>18257.8</fb>
    <v>6</v>
  </rv>
  <rv s="0">
    <fb>18255.75</fb>
    <v>6</v>
  </rv>
  <rv s="0">
    <fb>18308.099999999999</fb>
    <v>6</v>
  </rv>
  <rv s="0">
    <fb>18113.05</fb>
    <v>6</v>
  </rv>
  <rv s="0">
    <fb>17938.400000000001</fb>
    <v>6</v>
  </rv>
  <rv s="0">
    <fb>17757</fb>
    <v>6</v>
  </rv>
  <rv s="0">
    <fb>17617.150000000001</fb>
    <v>6</v>
  </rv>
  <rv s="0">
    <fb>17149.099999999999</fb>
    <v>6</v>
  </rv>
  <rv s="0">
    <fb>17277.95</fb>
    <v>6</v>
  </rv>
  <rv s="0">
    <fb>17110.150000000001</fb>
    <v>6</v>
  </rv>
  <rv s="0">
    <fb>17101.95</fb>
    <v>6</v>
  </rv>
  <rv s="0">
    <fb>17339.849999999999</fb>
    <v>6</v>
  </rv>
  <rv s="0">
    <fb>17576.849999999999</fb>
    <v>6</v>
  </rv>
  <rv s="0">
    <fb>17780</fb>
    <v>6</v>
  </rv>
  <rv s="0">
    <fb>17560.2</fb>
    <v>6</v>
  </rv>
  <rv s="0">
    <fb>17516.3</fb>
    <v>6</v>
  </rv>
  <rv s="0">
    <fb>17266.75</fb>
    <v>6</v>
  </rv>
  <rv s="0">
    <fb>17463.8</fb>
    <v>6</v>
  </rv>
  <rv s="0">
    <fb>17605.849999999999</fb>
    <v>6</v>
  </rv>
  <rv s="0">
    <fb>17374.75</fb>
    <v>6</v>
  </rv>
  <rv s="0">
    <fb>16842.8</fb>
    <v>6</v>
  </rv>
  <rv s="0">
    <fb>17352.45</fb>
    <v>6</v>
  </rv>
  <rv s="0">
    <fb>17322.2</fb>
    <v>6</v>
  </rv>
  <rv s="0">
    <fb>17304.599999999999</fb>
    <v>6</v>
  </rv>
  <rv s="0">
    <fb>17276.3</fb>
    <v>6</v>
  </rv>
  <rv s="0">
    <fb>17206.650000000001</fb>
    <v>6</v>
  </rv>
  <rv s="0">
    <fb>17092.2</fb>
    <v>6</v>
  </rv>
  <rv s="0">
    <fb>17063.25</fb>
    <v>6</v>
  </rv>
  <rv s="0">
    <fb>16247.95</fb>
    <v>6</v>
  </rv>
  <rv s="0">
    <fb>16658.400000000001</fb>
    <v>6</v>
  </rv>
  <rv s="0">
    <fb>16793.900000000001</fb>
    <v>6</v>
  </rv>
  <rv s="0">
    <fb>16605.95</fb>
    <v>6</v>
  </rv>
  <rv s="0">
    <fb>16498.05</fb>
    <v>6</v>
  </rv>
  <rv s="0">
    <fb>16245.35</fb>
    <v>6</v>
  </rv>
  <rv s="0">
    <fb>15863.15</fb>
    <v>6</v>
  </rv>
  <rv s="0">
    <fb>16013.45</fb>
    <v>6</v>
  </rv>
  <rv s="0">
    <fb>16345.35</fb>
    <v>6</v>
  </rv>
  <rv s="0">
    <fb>16594.900000000001</fb>
    <v>6</v>
  </rv>
  <rv s="0">
    <fb>16630.45</fb>
    <v>6</v>
  </rv>
  <rv s="0">
    <fb>16871.3</fb>
    <v>6</v>
  </rv>
  <rv s="0">
    <fb>16663</fb>
    <v>6</v>
  </rv>
  <rv s="0">
    <fb>16975.349999999999</fb>
    <v>6</v>
  </rv>
  <rv s="0">
    <fb>17287.05</fb>
    <v>6</v>
  </rv>
  <rv s="0">
    <fb>17117.599999999999</fb>
    <v>6</v>
  </rv>
  <rv s="0">
    <fb>17315.5</fb>
    <v>6</v>
  </rv>
  <rv s="0">
    <fb>17245.650000000001</fb>
    <v>6</v>
  </rv>
  <rv s="0">
    <fb>17222.75</fb>
    <v>6</v>
  </rv>
  <rv s="0">
    <fb>17153</fb>
    <v>6</v>
  </rv>
  <rv s="0">
    <fb>17222</fb>
    <v>6</v>
  </rv>
  <rv s="0">
    <fb>17325.3</fb>
    <v>6</v>
  </rv>
  <rv s="0">
    <fb>17498.25</fb>
    <v>6</v>
  </rv>
  <rv s="0">
    <fb>17464.75</fb>
    <v>6</v>
  </rv>
  <rv s="0">
    <fb>17670.45</fb>
    <v>6</v>
  </rv>
  <rv s="0">
    <fb>18053.400000000001</fb>
    <v>6</v>
  </rv>
  <rv s="0">
    <fb>17957.400000000001</fb>
    <v>6</v>
  </rv>
  <rv s="0">
    <fb>17807.650000000001</fb>
    <v>6</v>
  </rv>
  <rv s="0">
    <fb>17639.55</fb>
    <v>6</v>
  </rv>
  <rv s="0">
    <fb>17784.349999999999</fb>
    <v>6</v>
  </rv>
  <rv s="0">
    <fb>17674.95</fb>
    <v>6</v>
  </rv>
  <rv s="0">
    <fb>17530.3</fb>
    <v>6</v>
  </rv>
  <rv s="0">
    <fb>17475.650000000001</fb>
    <v>6</v>
  </rv>
  <rv s="0">
    <fb>17173.650000000001</fb>
    <v>6</v>
  </rv>
  <rv s="0">
    <fb>16958.650000000001</fb>
    <v>6</v>
  </rv>
  <rv s="0">
    <fb>17136.55</fb>
    <v>6</v>
  </rv>
  <rv s="0">
    <fb>17392.599999999999</fb>
    <v>6</v>
  </rv>
  <rv s="0">
    <fb>17171.95</fb>
    <v>6</v>
  </rv>
  <rv s="0">
    <fb>16953.95</fb>
    <v>6</v>
  </rv>
  <rv s="0">
    <fb>17200.8</fb>
    <v>6</v>
  </rv>
  <rv s="0">
    <fb>17038.400000000001</fb>
    <v>6</v>
  </rv>
  <rv s="0">
    <fb>17245.05</fb>
    <v>6</v>
  </rv>
  <rv s="0">
    <fb>17102.55</fb>
    <v>6</v>
  </rv>
  <rv s="0">
    <fb>17069.099999999999</fb>
    <v>6</v>
  </rv>
  <rv s="0">
    <fb>16677.599999999999</fb>
    <v>6</v>
  </rv>
  <rv s="0">
    <fb>16682.650000000001</fb>
    <v>6</v>
  </rv>
  <rv s="0">
    <fb>16411.25</fb>
    <v>6</v>
  </rv>
  <rv s="0">
    <fb>16301.85</fb>
    <v>6</v>
  </rv>
  <rv s="0">
    <fb>16240.05</fb>
    <v>6</v>
  </rv>
  <rv s="0">
    <fb>16167.1</fb>
    <v>6</v>
  </rv>
  <rv s="0">
    <fb>15808</fb>
    <v>6</v>
  </rv>
  <rv s="0">
    <fb>15782.15</fb>
    <v>6</v>
  </rv>
  <rv s="0">
    <fb>15842.3</fb>
    <v>6</v>
  </rv>
  <rv s="0">
    <fb>16259.3</fb>
    <v>6</v>
  </rv>
  <rv s="0">
    <fb>16240.3</fb>
    <v>6</v>
  </rv>
  <rv s="0">
    <fb>15809.4</fb>
    <v>6</v>
  </rv>
  <rv s="0">
    <fb>16266.15</fb>
    <v>6</v>
  </rv>
  <rv s="0">
    <fb>16214.7</fb>
    <v>6</v>
  </rv>
  <rv s="0">
    <fb>16125.15</fb>
    <v>6</v>
  </rv>
  <rv s="0">
    <fb>16025.8</fb>
    <v>6</v>
  </rv>
  <rv s="0">
    <fb>16170.15</fb>
    <v>6</v>
  </rv>
  <rv s="0">
    <fb>16352.45</fb>
    <v>6</v>
  </rv>
  <rv s="0">
    <fb>16661.400000000001</fb>
    <v>6</v>
  </rv>
  <rv s="0">
    <fb>16584.55</fb>
    <v>6</v>
  </rv>
  <rv s="0">
    <fb>16522.75</fb>
    <v>6</v>
  </rv>
  <rv s="0">
    <fb>16628</fb>
    <v>6</v>
  </rv>
  <rv s="0">
    <fb>16584.3</fb>
    <v>6</v>
  </rv>
  <rv s="0">
    <fb>16569.55</fb>
    <v>6</v>
  </rv>
  <rv s="0">
    <fb>16416.349999999999</fb>
    <v>6</v>
  </rv>
  <rv s="0">
    <fb>16356.25</fb>
    <v>6</v>
  </rv>
  <rv s="0">
    <fb>16478.099999999999</fb>
    <v>6</v>
  </rv>
  <rv s="0">
    <fb>16201.8</fb>
    <v>6</v>
  </rv>
  <rv s="0">
    <fb>15774.4</fb>
    <v>6</v>
  </rv>
  <rv s="0">
    <fb>15732.1</fb>
    <v>6</v>
  </rv>
  <rv s="0">
    <fb>15692.15</fb>
    <v>6</v>
  </rv>
  <rv s="0">
    <fb>15360.6</fb>
    <v>6</v>
  </rv>
  <rv s="0">
    <fb>15293.5</fb>
    <v>6</v>
  </rv>
  <rv s="0">
    <fb>15350.15</fb>
    <v>6</v>
  </rv>
  <rv s="0">
    <fb>15638.8</fb>
    <v>6</v>
  </rv>
  <rv s="0">
    <fb>15413.3</fb>
    <v>6</v>
  </rv>
  <rv s="0">
    <fb>15556.65</fb>
    <v>6</v>
  </rv>
  <rv s="0">
    <fb>15699.25</fb>
    <v>6</v>
  </rv>
  <rv s="0">
    <fb>15832.05</fb>
    <v>6</v>
  </rv>
  <rv s="0">
    <fb>15850.2</fb>
    <v>6</v>
  </rv>
  <rv s="0">
    <fb>15799.1</fb>
    <v>6</v>
  </rv>
  <rv s="0">
    <fb>15780.25</fb>
    <v>6</v>
  </rv>
  <rv s="0">
    <fb>15752.05</fb>
    <v>6</v>
  </rv>
  <rv s="1">
    <v>https://www.bing.com/financeapi/forcetrigger?t=ahkrkr&amp;q=NIFTY+AUTO&amp;form=skydnc</v>
    <v>Learn more on Bing</v>
  </rv>
  <rv s="7">
    <v>en-IN</v>
    <v>ahkrkr</v>
    <v>268435456</v>
    <v>1</v>
    <v>Powered by Refinitiv</v>
    <v>15</v>
    <v>NIFTY AUTO</v>
    <v>13</v>
    <v>16</v>
    <v>Finance</v>
    <v>17</v>
    <v>12139.75</v>
    <v>9226.9500000000007</v>
    <v>-19.850000000000001</v>
    <v>-1.6950000000000001E-3</v>
    <v>IN</v>
    <v>11733.4</v>
    <v>Index</v>
    <v>13845</v>
    <v>11591.45</v>
    <v>NIFTY AUTO</v>
    <v>11690.8</v>
    <v>11711.95</v>
    <v>11692.1</v>
    <v>NIFTYAUTO</v>
    <v>NIFTY AUTO</v>
  </rv>
  <rv s="3">
    <v>13846</v>
  </rv>
  <rv s="0">
    <fb>10746.45</fb>
    <v>6</v>
  </rv>
  <rv s="0">
    <fb>10559.7</fb>
    <v>6</v>
  </rv>
  <rv s="0">
    <fb>10552.5</fb>
    <v>6</v>
  </rv>
  <rv s="0">
    <fb>10456</fb>
    <v>6</v>
  </rv>
  <rv s="0">
    <fb>10420.299999999999</fb>
    <v>6</v>
  </rv>
  <rv s="0">
    <fb>10438.200000000001</fb>
    <v>6</v>
  </rv>
  <rv s="0">
    <fb>10497.8</fb>
    <v>6</v>
  </rv>
  <rv s="0">
    <fb>10467.9</fb>
    <v>6</v>
  </rv>
  <rv s="0">
    <fb>10426</fb>
    <v>6</v>
  </rv>
  <rv s="0">
    <fb>10428.450000000001</fb>
    <v>6</v>
  </rv>
  <rv s="0">
    <fb>10310.9</fb>
    <v>6</v>
  </rv>
  <rv s="0">
    <fb>10222.200000000001</fb>
    <v>6</v>
  </rv>
  <rv s="0">
    <fb>10235.799999999999</fb>
    <v>6</v>
  </rv>
  <rv s="0">
    <fb>10201.35</fb>
    <v>6</v>
  </rv>
  <rv s="0">
    <fb>10137.950000000001</fb>
    <v>6</v>
  </rv>
  <rv s="0">
    <fb>10094.35</fb>
    <v>6</v>
  </rv>
  <rv s="0">
    <fb>10000.4</fb>
    <v>6</v>
  </rv>
  <rv s="0">
    <fb>9956.65</fb>
    <v>6</v>
  </rv>
  <rv s="0">
    <fb>10048.5</fb>
    <v>6</v>
  </rv>
  <rv s="0">
    <fb>10183.450000000001</fb>
    <v>6</v>
  </rv>
  <rv s="0">
    <fb>10342.6</fb>
    <v>6</v>
  </rv>
  <rv s="0">
    <fb>10246.799999999999</fb>
    <v>6</v>
  </rv>
  <rv s="0">
    <fb>10224.9</fb>
    <v>6</v>
  </rv>
  <rv s="0">
    <fb>10249.5</fb>
    <v>6</v>
  </rv>
  <rv s="0">
    <fb>10239</fb>
    <v>6</v>
  </rv>
  <rv s="0">
    <fb>10158.75</fb>
    <v>6</v>
  </rv>
  <rv s="0">
    <fb>10140.4</fb>
    <v>6</v>
  </rv>
  <rv s="0">
    <fb>10180.549999999999</fb>
    <v>6</v>
  </rv>
  <rv s="0">
    <fb>10178.299999999999</fb>
    <v>6</v>
  </rv>
  <rv s="0">
    <fb>10088.799999999999</fb>
    <v>6</v>
  </rv>
  <rv s="0">
    <fb>10088.299999999999</fb>
    <v>6</v>
  </rv>
  <rv s="0">
    <fb>10067.950000000001</fb>
    <v>6</v>
  </rv>
  <rv s="0">
    <fb>9904.7000000000007</fb>
    <v>6</v>
  </rv>
  <rv s="0">
    <fb>9832.7999999999993</fb>
    <v>6</v>
  </rv>
  <rv s="0">
    <fb>9808.65</fb>
    <v>6</v>
  </rv>
  <rv s="0">
    <fb>9763.1</fb>
    <v>6</v>
  </rv>
  <rv s="0">
    <fb>9793.85</fb>
    <v>6</v>
  </rv>
  <rv s="0">
    <fb>9957.9</fb>
    <v>6</v>
  </rv>
  <rv s="0">
    <fb>10034.450000000001</fb>
    <v>6</v>
  </rv>
  <rv s="0">
    <fb>10043.9</fb>
    <v>6</v>
  </rv>
  <rv s="0">
    <fb>10022.450000000001</fb>
    <v>6</v>
  </rv>
  <rv s="0">
    <fb>10124.75</fb>
    <v>6</v>
  </rv>
  <rv s="0">
    <fb>10167.25</fb>
    <v>6</v>
  </rv>
  <rv s="0">
    <fb>10152.700000000001</fb>
    <v>6</v>
  </rv>
  <rv s="0">
    <fb>10100.4</fb>
    <v>6</v>
  </rv>
  <rv s="0">
    <fb>10112.6</fb>
    <v>6</v>
  </rv>
  <rv s="0">
    <fb>10120.15</fb>
    <v>6</v>
  </rv>
  <rv s="0">
    <fb>10209.6</fb>
    <v>6</v>
  </rv>
  <rv s="0">
    <fb>10297</fb>
    <v>6</v>
  </rv>
  <rv s="0">
    <fb>10351.450000000001</fb>
    <v>6</v>
  </rv>
  <rv s="0">
    <fb>10202.65</fb>
    <v>6</v>
  </rv>
  <rv s="0">
    <fb>10155.950000000001</fb>
    <v>6</v>
  </rv>
  <rv s="0">
    <fb>10284.6</fb>
    <v>6</v>
  </rv>
  <rv s="0">
    <fb>10372.950000000001</fb>
    <v>6</v>
  </rv>
  <rv s="0">
    <fb>10429.049999999999</fb>
    <v>6</v>
  </rv>
  <rv s="0">
    <fb>10765.15</fb>
    <v>6</v>
  </rv>
  <rv s="0">
    <fb>10695.95</fb>
    <v>6</v>
  </rv>
  <rv s="0">
    <fb>10655.5</fb>
    <v>6</v>
  </rv>
  <rv s="0">
    <fb>10598.45</fb>
    <v>6</v>
  </rv>
  <rv s="0">
    <fb>10596.95</fb>
    <v>6</v>
  </rv>
  <rv s="0">
    <fb>10641.15</fb>
    <v>6</v>
  </rv>
  <rv s="0">
    <fb>10692</fb>
    <v>6</v>
  </rv>
  <rv s="0">
    <fb>10567.55</fb>
    <v>6</v>
  </rv>
  <rv s="0">
    <fb>11031.8</fb>
    <v>6</v>
  </rv>
  <rv s="0">
    <fb>11079.35</fb>
    <v>6</v>
  </rv>
  <rv s="0">
    <fb>11375.55</fb>
    <v>6</v>
  </rv>
  <rv s="0">
    <fb>11476.1</fb>
    <v>6</v>
  </rv>
  <rv s="0">
    <fb>11870</fb>
    <v>6</v>
  </rv>
  <rv s="0">
    <fb>11800.3</fb>
    <v>6</v>
  </rv>
  <rv s="0">
    <fb>11814.8</fb>
    <v>6</v>
  </rv>
  <rv s="0">
    <fb>11626.85</fb>
    <v>6</v>
  </rv>
  <rv s="0">
    <fb>11493.3</fb>
    <v>6</v>
  </rv>
  <rv s="0">
    <fb>11557.4</fb>
    <v>6</v>
  </rv>
  <rv s="0">
    <fb>11433.95</fb>
    <v>6</v>
  </rv>
  <rv s="0">
    <fb>11228.2</fb>
    <v>6</v>
  </rv>
  <rv s="0">
    <fb>11452.25</fb>
    <v>6</v>
  </rv>
  <rv s="0">
    <fb>11395.15</fb>
    <v>6</v>
  </rv>
  <rv s="0">
    <fb>11260.9</fb>
    <v>6</v>
  </rv>
  <rv s="0">
    <fb>11297.45</fb>
    <v>6</v>
  </rv>
  <rv s="0">
    <fb>11421</fb>
    <v>6</v>
  </rv>
  <rv s="0">
    <fb>11521.25</fb>
    <v>6</v>
  </rv>
  <rv s="0">
    <fb>11401.2</fb>
    <v>6</v>
  </rv>
  <rv s="0">
    <fb>11569.8</fb>
    <v>6</v>
  </rv>
  <rv s="0">
    <fb>11645.75</fb>
    <v>6</v>
  </rv>
  <rv s="0">
    <fb>11766.25</fb>
    <v>6</v>
  </rv>
  <rv s="0">
    <fb>11829.15</fb>
    <v>6</v>
  </rv>
  <rv s="0">
    <fb>11690.15</fb>
    <v>6</v>
  </rv>
  <rv s="0">
    <fb>11706.5</fb>
    <v>6</v>
  </rv>
  <rv s="0">
    <fb>11687.65</fb>
    <v>6</v>
  </rv>
  <rv s="0">
    <fb>11977.3</fb>
    <v>6</v>
  </rv>
  <rv s="0">
    <fb>12061.8</fb>
    <v>6</v>
  </rv>
  <rv s="0">
    <fb>11747.45</fb>
    <v>6</v>
  </rv>
  <rv s="0">
    <fb>11379.75</fb>
    <v>6</v>
  </rv>
  <rv s="0">
    <fb>11455.7</fb>
    <v>6</v>
  </rv>
  <rv s="0">
    <fb>11308.85</fb>
    <v>6</v>
  </rv>
  <rv s="0">
    <fb>11247.75</fb>
    <v>6</v>
  </rv>
  <rv s="0">
    <fb>10759.6</fb>
    <v>6</v>
  </rv>
  <rv s="0">
    <fb>10704.15</fb>
    <v>6</v>
  </rv>
  <rv s="0">
    <fb>10603.55</fb>
    <v>6</v>
  </rv>
  <rv s="0">
    <fb>10758.15</fb>
    <v>6</v>
  </rv>
  <rv s="0">
    <fb>10873.15</fb>
    <v>6</v>
  </rv>
  <rv s="0">
    <fb>10788.75</fb>
    <v>6</v>
  </rv>
  <rv s="0">
    <fb>10589.8</fb>
    <v>6</v>
  </rv>
  <rv s="0">
    <fb>10759</fb>
    <v>6</v>
  </rv>
  <rv s="0">
    <fb>11007.7</fb>
    <v>6</v>
  </rv>
  <rv s="0">
    <fb>11058.75</fb>
    <v>6</v>
  </rv>
  <rv s="0">
    <fb>11080.05</fb>
    <v>6</v>
  </rv>
  <rv s="0">
    <fb>11047.15</fb>
    <v>6</v>
  </rv>
  <rv s="0">
    <fb>10972.15</fb>
    <v>6</v>
  </rv>
  <rv s="0">
    <fb>11026</fb>
    <v>6</v>
  </rv>
  <rv s="0">
    <fb>10945.75</fb>
    <v>6</v>
  </rv>
  <rv s="0">
    <fb>10678.65</fb>
    <v>6</v>
  </rv>
  <rv s="0">
    <fb>10405.299999999999</fb>
    <v>6</v>
  </rv>
  <rv s="0">
    <fb>10483.9</fb>
    <v>6</v>
  </rv>
  <rv s="0">
    <fb>10652.55</fb>
    <v>6</v>
  </rv>
  <rv s="0">
    <fb>10731.05</fb>
    <v>6</v>
  </rv>
  <rv s="0">
    <fb>10620.75</fb>
    <v>6</v>
  </rv>
  <rv s="0">
    <fb>10641.65</fb>
    <v>6</v>
  </rv>
  <rv s="0">
    <fb>10783.85</fb>
    <v>6</v>
  </rv>
  <rv s="0">
    <fb>10829.55</fb>
    <v>6</v>
  </rv>
  <rv s="0">
    <fb>10755.65</fb>
    <v>6</v>
  </rv>
  <rv s="0">
    <fb>10936.9</fb>
    <v>6</v>
  </rv>
  <rv s="0">
    <fb>11114.55</fb>
    <v>6</v>
  </rv>
  <rv s="0">
    <fb>11139.4</fb>
    <v>6</v>
  </rv>
  <rv s="0">
    <fb>11256.85</fb>
    <v>6</v>
  </rv>
  <rv s="0">
    <fb>11316.6</fb>
    <v>6</v>
  </rv>
  <rv s="0">
    <fb>11290.9</fb>
    <v>6</v>
  </rv>
  <rv s="0">
    <fb>11501.7</fb>
    <v>6</v>
  </rv>
  <rv s="0">
    <fb>11479.7</fb>
    <v>6</v>
  </rv>
  <rv s="0">
    <fb>11645.9</fb>
    <v>6</v>
  </rv>
  <rv s="0">
    <fb>11686.15</fb>
    <v>6</v>
  </rv>
  <rv s="0">
    <fb>11643.05</fb>
    <v>6</v>
  </rv>
  <rv s="0">
    <fb>11881.25</fb>
    <v>6</v>
  </rv>
  <rv s="0">
    <fb>11598.75</fb>
    <v>6</v>
  </rv>
  <rv s="0">
    <fb>11681.4</fb>
    <v>6</v>
  </rv>
  <rv s="0">
    <fb>11583.2</fb>
    <v>6</v>
  </rv>
  <rv s="0">
    <fb>11561.75</fb>
    <v>6</v>
  </rv>
  <rv s="0">
    <fb>11261.2</fb>
    <v>6</v>
  </rv>
  <rv s="0">
    <fb>11522.75</fb>
    <v>6</v>
  </rv>
  <rv s="0">
    <fb>11561.6</fb>
    <v>6</v>
  </rv>
  <rv s="0">
    <fb>11493.4</fb>
    <v>6</v>
  </rv>
  <rv s="0">
    <fb>11703.5</fb>
    <v>6</v>
  </rv>
  <rv s="0">
    <fb>11616.1</fb>
    <v>6</v>
  </rv>
  <rv s="0">
    <fb>11632.4</fb>
    <v>6</v>
  </rv>
  <rv s="0">
    <fb>11683.4</fb>
    <v>6</v>
  </rv>
  <rv s="0">
    <fb>11560.6</fb>
    <v>6</v>
  </rv>
  <rv s="0">
    <fb>11407.25</fb>
    <v>6</v>
  </rv>
  <rv s="0">
    <fb>11429.8</fb>
    <v>6</v>
  </rv>
  <rv s="0">
    <fb>11680.15</fb>
    <v>6</v>
  </rv>
  <rv s="0">
    <fb>11674.05</fb>
    <v>6</v>
  </rv>
  <rv s="0">
    <fb>11552.9</fb>
    <v>6</v>
  </rv>
  <rv s="0">
    <fb>11107.15</fb>
    <v>6</v>
  </rv>
  <rv s="0">
    <fb>11552.3</fb>
    <v>6</v>
  </rv>
  <rv s="0">
    <fb>11509.7</fb>
    <v>6</v>
  </rv>
  <rv s="0">
    <fb>11492.85</fb>
    <v>6</v>
  </rv>
  <rv s="0">
    <fb>11420.45</fb>
    <v>6</v>
  </rv>
  <rv s="0">
    <fb>11361.6</fb>
    <v>6</v>
  </rv>
  <rv s="0">
    <fb>11343.05</fb>
    <v>6</v>
  </rv>
  <rv s="0">
    <fb>11318.7</fb>
    <v>6</v>
  </rv>
  <rv s="0">
    <fb>10609.8</fb>
    <v>6</v>
  </rv>
  <rv s="0">
    <fb>10895.3</fb>
    <v>6</v>
  </rv>
  <rv s="0">
    <fb>10820.55</fb>
    <v>6</v>
  </rv>
  <rv s="0">
    <fb>10500.45</fb>
    <v>6</v>
  </rv>
  <rv s="0">
    <fb>10261.1</fb>
    <v>6</v>
  </rv>
  <rv s="0">
    <fb>9896.65</fb>
    <v>6</v>
  </rv>
  <rv s="0">
    <fb>9480.4500000000007</fb>
    <v>6</v>
  </rv>
  <rv s="0">
    <fb>9560</fb>
    <v>6</v>
  </rv>
  <rv s="0">
    <fb>9832.35</fb>
    <v>6</v>
  </rv>
  <rv s="0">
    <fb>10019.35</fb>
    <v>6</v>
  </rv>
  <rv s="0">
    <fb>9979.7000000000007</fb>
    <v>6</v>
  </rv>
  <rv s="0">
    <fb>10074.299999999999</fb>
    <v>6</v>
  </rv>
  <rv s="0">
    <fb>10131.299999999999</fb>
    <v>6</v>
  </rv>
  <rv s="0">
    <fb>10350.1</fb>
    <v>6</v>
  </rv>
  <rv s="0">
    <fb>10576</fb>
    <v>6</v>
  </rv>
  <rv s="0">
    <fb>10448.4</fb>
    <v>6</v>
  </rv>
  <rv s="0">
    <fb>10572.9</fb>
    <v>6</v>
  </rv>
  <rv s="0">
    <fb>10463.450000000001</fb>
    <v>6</v>
  </rv>
  <rv s="0">
    <fb>10412.4</fb>
    <v>6</v>
  </rv>
  <rv s="0">
    <fb>10354.15</fb>
    <v>6</v>
  </rv>
  <rv s="0">
    <fb>10421.6</fb>
    <v>6</v>
  </rv>
  <rv s="0">
    <fb>10416.25</fb>
    <v>6</v>
  </rv>
  <rv s="0">
    <fb>10542.15</fb>
    <v>6</v>
  </rv>
  <rv s="0">
    <fb>10552.1</fb>
    <v>6</v>
  </rv>
  <rv s="0">
    <fb>10676.85</fb>
    <v>6</v>
  </rv>
  <rv s="0">
    <fb>10803.85</fb>
    <v>6</v>
  </rv>
  <rv s="0">
    <fb>10936.5</fb>
    <v>6</v>
  </rv>
  <rv s="0">
    <fb>10906.8</fb>
    <v>6</v>
  </rv>
  <rv s="0">
    <fb>10820.7</fb>
    <v>6</v>
  </rv>
  <rv s="0">
    <fb>10894.3</fb>
    <v>6</v>
  </rv>
  <rv s="0">
    <fb>10882.1</fb>
    <v>6</v>
  </rv>
  <rv s="0">
    <fb>10788.8</fb>
    <v>6</v>
  </rv>
  <rv s="0">
    <fb>10698.3</fb>
    <v>6</v>
  </rv>
  <rv s="0">
    <fb>10745.75</fb>
    <v>6</v>
  </rv>
  <rv s="0">
    <fb>10615.15</fb>
    <v>6</v>
  </rv>
  <rv s="0">
    <fb>10848.7</fb>
    <v>6</v>
  </rv>
  <rv s="0">
    <fb>11090.55</fb>
    <v>6</v>
  </rv>
  <rv s="0">
    <fb>11028.15</fb>
    <v>6</v>
  </rv>
  <rv s="0">
    <fb>10916.5</fb>
    <v>6</v>
  </rv>
  <rv s="0">
    <fb>11221.75</fb>
    <v>6</v>
  </rv>
  <rv s="0">
    <fb>11158.85</fb>
    <v>6</v>
  </rv>
  <rv s="0">
    <fb>11192.05</fb>
    <v>6</v>
  </rv>
  <rv s="0">
    <fb>11078.1</fb>
    <v>6</v>
  </rv>
  <rv s="0">
    <fb>10938.3</fb>
    <v>6</v>
  </rv>
  <rv s="0">
    <fb>10661</fb>
    <v>6</v>
  </rv>
  <rv s="0">
    <fb>10705.7</fb>
    <v>6</v>
  </rv>
  <rv s="0">
    <fb>10518.45</fb>
    <v>6</v>
  </rv>
  <rv s="0">
    <fb>10483.5</fb>
    <v>6</v>
  </rv>
  <rv s="0">
    <fb>10472.450000000001</fb>
    <v>6</v>
  </rv>
  <rv s="0">
    <fb>10377.4</fb>
    <v>6</v>
  </rv>
  <rv s="0">
    <fb>10164.35</fb>
    <v>6</v>
  </rv>
  <rv s="0">
    <fb>10412.35</fb>
    <v>6</v>
  </rv>
  <rv s="0">
    <fb>10649.1</fb>
    <v>6</v>
  </rv>
  <rv s="0">
    <fb>10911.15</fb>
    <v>6</v>
  </rv>
  <rv s="0">
    <fb>10909.45</fb>
    <v>6</v>
  </rv>
  <rv s="0">
    <fb>10618</fb>
    <v>6</v>
  </rv>
  <rv s="0">
    <fb>10914.6</fb>
    <v>6</v>
  </rv>
  <rv s="0">
    <fb>11115.2</fb>
    <v>6</v>
  </rv>
  <rv s="0">
    <fb>11116.3</fb>
    <v>6</v>
  </rv>
  <rv s="0">
    <fb>11011.5</fb>
    <v>6</v>
  </rv>
  <rv s="0">
    <fb>11097.15</fb>
    <v>6</v>
  </rv>
  <rv s="0">
    <fb>11270.25</fb>
    <v>6</v>
  </rv>
  <rv s="0">
    <fb>11491.4</fb>
    <v>6</v>
  </rv>
  <rv s="0">
    <fb>11586.6</fb>
    <v>6</v>
  </rv>
  <rv s="0">
    <fb>11563</fb>
    <v>6</v>
  </rv>
  <rv s="0">
    <fb>11282.15</fb>
    <v>6</v>
  </rv>
  <rv s="0">
    <fb>11303.15</fb>
    <v>6</v>
  </rv>
  <rv s="0">
    <fb>11362.2</fb>
    <v>6</v>
  </rv>
  <rv s="0">
    <fb>11382.35</fb>
    <v>6</v>
  </rv>
  <rv s="0">
    <fb>11419.25</fb>
    <v>6</v>
  </rv>
  <rv s="0">
    <fb>11394</fb>
    <v>6</v>
  </rv>
  <rv s="0">
    <fb>11165.65</fb>
    <v>6</v>
  </rv>
  <rv s="0">
    <fb>11104.15</fb>
    <v>6</v>
  </rv>
  <rv s="0">
    <fb>11206.75</fb>
    <v>6</v>
  </rv>
  <rv s="0">
    <fb>10956.6</fb>
    <v>6</v>
  </rv>
  <rv s="0">
    <fb>10830.9</fb>
    <v>6</v>
  </rv>
  <rv s="0">
    <fb>10754.7</fb>
    <v>6</v>
  </rv>
  <rv s="0">
    <fb>10974.2</fb>
    <v>6</v>
  </rv>
  <rv s="0">
    <fb>10881.4</fb>
    <v>6</v>
  </rv>
  <rv s="0">
    <fb>11359.5</fb>
    <v>6</v>
  </rv>
  <rv s="0">
    <fb>11583.25</fb>
    <v>6</v>
  </rv>
  <rv s="0">
    <fb>11686.05</fb>
    <v>6</v>
  </rv>
  <rv s="0">
    <fb>11832.55</fb>
    <v>6</v>
  </rv>
  <rv s="0">
    <fb>11850.5</fb>
    <v>6</v>
  </rv>
  <rv s="0">
    <fb>11701.15</fb>
    <v>6</v>
  </rv>
  <rv s="0">
    <fb>11711.95</fb>
    <v>6</v>
  </rv>
  <rv s="1">
    <v>https://www.bing.com/financeapi/forcetrigger?t=ahkrnm&amp;q=NIFTY+BANK&amp;form=skydnc</v>
    <v>Learn more on Bing</v>
  </rv>
  <rv s="7">
    <v>en-IN</v>
    <v>ahkrnm</v>
    <v>268435456</v>
    <v>1</v>
    <v>Powered by Refinitiv</v>
    <v>15</v>
    <v>NIFTY BANK</v>
    <v>13</v>
    <v>16</v>
    <v>Finance</v>
    <v>17</v>
    <v>41829.599999999999</v>
    <v>32155.35</v>
    <v>401.45</v>
    <v>1.1969E-2</v>
    <v>IN</v>
    <v>33978.5</v>
    <v>Index</v>
    <v>14093</v>
    <v>33515.599999999999</v>
    <v>NIFTY BANK</v>
    <v>33558.85</v>
    <v>33539.449999999997</v>
    <v>33940.9</v>
    <v>NIFTYBANK</v>
    <v>NIFTY BANK</v>
  </rv>
  <rv s="3">
    <v>14094</v>
  </rv>
  <rv s="0">
    <fb>35212</fb>
    <v>6</v>
  </rv>
  <rv s="0">
    <fb>35579.15</fb>
    <v>6</v>
  </rv>
  <rv s="0">
    <fb>35771.300000000003</fb>
    <v>6</v>
  </rv>
  <rv s="0">
    <fb>35274.1</fb>
    <v>6</v>
  </rv>
  <rv s="0">
    <fb>35071.949999999997</fb>
    <v>6</v>
  </rv>
  <rv s="0">
    <fb>35198.9</fb>
    <v>6</v>
  </rv>
  <rv s="0">
    <fb>35673.4</fb>
    <v>6</v>
  </rv>
  <rv s="0">
    <fb>35668.25</fb>
    <v>6</v>
  </rv>
  <rv s="0">
    <fb>35907.65</fb>
    <v>6</v>
  </rv>
  <rv s="0">
    <fb>35751.800000000003</fb>
    <v>6</v>
  </rv>
  <rv s="0">
    <fb>35079.199999999997</fb>
    <v>6</v>
  </rv>
  <rv s="0">
    <fb>34415.449999999997</fb>
    <v>6</v>
  </rv>
  <rv s="0">
    <fb>34677.300000000003</fb>
    <v>6</v>
  </rv>
  <rv s="0">
    <fb>35034.400000000001</fb>
    <v>6</v>
  </rv>
  <rv s="0">
    <fb>34949.699999999997</fb>
    <v>6</v>
  </rv>
  <rv s="0">
    <fb>34797.449999999997</fb>
    <v>6</v>
  </rv>
  <rv s="0">
    <fb>34532.9</fb>
    <v>6</v>
  </rv>
  <rv s="0">
    <fb>34691.5</fb>
    <v>6</v>
  </rv>
  <rv s="0">
    <fb>34584.35</fb>
    <v>6</v>
  </rv>
  <rv s="0">
    <fb>34710</fb>
    <v>6</v>
  </rv>
  <rv s="0">
    <fb>35207.449999999997</fb>
    <v>6</v>
  </rv>
  <rv s="0">
    <fb>36028.050000000003</fb>
    <v>6</v>
  </rv>
  <rv s="0">
    <fb>35834.75</fb>
    <v>6</v>
  </rv>
  <rv s="0">
    <fb>35809.25</fb>
    <v>6</v>
  </rv>
  <rv s="0">
    <fb>36028.949999999997</fb>
    <v>6</v>
  </rv>
  <rv s="0">
    <fb>36034.1</fb>
    <v>6</v>
  </rv>
  <rv s="0">
    <fb>35806.400000000001</fb>
    <v>6</v>
  </rv>
  <rv s="0">
    <fb>35937.050000000003</fb>
    <v>6</v>
  </rv>
  <rv s="0">
    <fb>36169.35</fb>
    <v>6</v>
  </rv>
  <rv s="0">
    <fb>36094.5</fb>
    <v>6</v>
  </rv>
  <rv s="0">
    <fb>35867.449999999997</fb>
    <v>6</v>
  </rv>
  <rv s="0">
    <fb>35554.5</fb>
    <v>6</v>
  </rv>
  <rv s="0">
    <fb>35033.85</fb>
    <v>6</v>
  </rv>
  <rv s="0">
    <fb>35712.1</fb>
    <v>6</v>
  </rv>
  <rv s="0">
    <fb>35586.25</fb>
    <v>6</v>
  </rv>
  <rv s="0">
    <fb>35617.550000000003</fb>
    <v>6</v>
  </rv>
  <rv s="0">
    <fb>35627.800000000003</fb>
    <v>6</v>
  </rv>
  <rv s="0">
    <fb>36347.65</fb>
    <v>6</v>
  </rv>
  <rv s="0">
    <fb>36424.6</fb>
    <v>6</v>
  </rv>
  <rv s="0">
    <fb>36574.300000000003</fb>
    <v>6</v>
  </rv>
  <rv s="0">
    <fb>36831.300000000003</fb>
    <v>6</v>
  </rv>
  <rv s="0">
    <fb>36761.15</fb>
    <v>6</v>
  </rv>
  <rv s="0">
    <fb>36592.35</fb>
    <v>6</v>
  </rv>
  <rv s="0">
    <fb>36468.800000000003</fb>
    <v>6</v>
  </rv>
  <rv s="0">
    <fb>36768.199999999997</fb>
    <v>6</v>
  </rv>
  <rv s="0">
    <fb>36683.199999999997</fb>
    <v>6</v>
  </rv>
  <rv s="0">
    <fb>36471.800000000003</fb>
    <v>6</v>
  </rv>
  <rv s="0">
    <fb>36613.050000000003</fb>
    <v>6</v>
  </rv>
  <rv s="0">
    <fb>36852.25</fb>
    <v>6</v>
  </rv>
  <rv s="0">
    <fb>37668.6</fb>
    <v>6</v>
  </rv>
  <rv s="0">
    <fb>37811.949999999997</fb>
    <v>6</v>
  </rv>
  <rv s="0">
    <fb>37145.699999999997</fb>
    <v>6</v>
  </rv>
  <rv s="0">
    <fb>37235.85</fb>
    <v>6</v>
  </rv>
  <rv s="0">
    <fb>36944.65</fb>
    <v>6</v>
  </rv>
  <rv s="0">
    <fb>37771.699999999997</fb>
    <v>6</v>
  </rv>
  <rv s="0">
    <fb>37830.300000000003</fb>
    <v>6</v>
  </rv>
  <rv s="0">
    <fb>38171.25</fb>
    <v>6</v>
  </rv>
  <rv s="0">
    <fb>37945</fb>
    <v>6</v>
  </rv>
  <rv s="0">
    <fb>37743</fb>
    <v>6</v>
  </rv>
  <rv s="0">
    <fb>37425.1</fb>
    <v>6</v>
  </rv>
  <rv s="0">
    <fb>37225.9</fb>
    <v>6</v>
  </rv>
  <rv s="0">
    <fb>37579.65</fb>
    <v>6</v>
  </rv>
  <rv s="0">
    <fb>37741</fb>
    <v>6</v>
  </rv>
  <rv s="0">
    <fb>37521.550000000003</fb>
    <v>6</v>
  </rv>
  <rv s="0">
    <fb>37753.199999999997</fb>
    <v>6</v>
  </rv>
  <rv s="0">
    <fb>37775.25</fb>
    <v>6</v>
  </rv>
  <rv s="0">
    <fb>38293.800000000003</fb>
    <v>6</v>
  </rv>
  <rv s="0">
    <fb>38521.5</fb>
    <v>6</v>
  </rv>
  <rv s="0">
    <fb>38635.75</fb>
    <v>6</v>
  </rv>
  <rv s="0">
    <fb>39340.9</fb>
    <v>6</v>
  </rv>
  <rv s="0">
    <fb>39684.800000000003</fb>
    <v>6</v>
  </rv>
  <rv s="0">
    <fb>39540.5</fb>
    <v>6</v>
  </rv>
  <rv s="0">
    <fb>39518.199999999997</fb>
    <v>6</v>
  </rv>
  <rv s="0">
    <fb>40030.199999999997</fb>
    <v>6</v>
  </rv>
  <rv s="0">
    <fb>40323.65</fb>
    <v>6</v>
  </rv>
  <rv s="0">
    <fb>41192.400000000001</fb>
    <v>6</v>
  </rv>
  <rv s="0">
    <fb>41238.300000000003</fb>
    <v>6</v>
  </rv>
  <rv s="0">
    <fb>40874.35</fb>
    <v>6</v>
  </rv>
  <rv s="0">
    <fb>39508.949999999997</fb>
    <v>6</v>
  </rv>
  <rv s="0">
    <fb>39115.599999999999</fb>
    <v>6</v>
  </rv>
  <rv s="0">
    <fb>39763.75</fb>
    <v>6</v>
  </rv>
  <rv s="0">
    <fb>39938.449999999997</fb>
    <v>6</v>
  </rv>
  <rv s="0">
    <fb>39402.050000000003</fb>
    <v>6</v>
  </rv>
  <rv s="0">
    <fb>39573.699999999997</fb>
    <v>6</v>
  </rv>
  <rv s="0">
    <fb>39438.25</fb>
    <v>6</v>
  </rv>
  <rv s="0">
    <fb>39368.800000000003</fb>
    <v>6</v>
  </rv>
  <rv s="0">
    <fb>39023.25</fb>
    <v>6</v>
  </rv>
  <rv s="0">
    <fb>38560.199999999997</fb>
    <v>6</v>
  </rv>
  <rv s="0">
    <fb>38733.35</fb>
    <v>6</v>
  </rv>
  <rv s="0">
    <fb>38702.35</fb>
    <v>6</v>
  </rv>
  <rv s="0">
    <fb>38307.1</fb>
    <v>6</v>
  </rv>
  <rv s="0">
    <fb>38041.550000000003</fb>
    <v>6</v>
  </rv>
  <rv s="0">
    <fb>37976.25</fb>
    <v>6</v>
  </rv>
  <rv s="0">
    <fb>37128.800000000003</fb>
    <v>6</v>
  </rv>
  <rv s="0">
    <fb>37272.800000000003</fb>
    <v>6</v>
  </rv>
  <rv s="0">
    <fb>37441.949999999997</fb>
    <v>6</v>
  </rv>
  <rv s="0">
    <fb>37364.75</fb>
    <v>6</v>
  </rv>
  <rv s="0">
    <fb>36025.5</fb>
    <v>6</v>
  </rv>
  <rv s="0">
    <fb>35976.449999999997</fb>
    <v>6</v>
  </rv>
  <rv s="0">
    <fb>35695.300000000003</fb>
    <v>6</v>
  </rv>
  <rv s="0">
    <fb>36364.9</fb>
    <v>6</v>
  </rv>
  <rv s="0">
    <fb>36508.25</fb>
    <v>6</v>
  </rv>
  <rv s="0">
    <fb>36197.15</fb>
    <v>6</v>
  </rv>
  <rv s="0">
    <fb>35735.9</fb>
    <v>6</v>
  </rv>
  <rv s="0">
    <fb>36618.400000000001</fb>
    <v>6</v>
  </rv>
  <rv s="0">
    <fb>37284.699999999997</fb>
    <v>6</v>
  </rv>
  <rv s="0">
    <fb>37082.449999999997</fb>
    <v>6</v>
  </rv>
  <rv s="0">
    <fb>37105.65</fb>
    <v>6</v>
  </rv>
  <rv s="0">
    <fb>36925.25</fb>
    <v>6</v>
  </rv>
  <rv s="0">
    <fb>36893.949999999997</fb>
    <v>6</v>
  </rv>
  <rv s="0">
    <fb>36789.550000000003</fb>
    <v>6</v>
  </rv>
  <rv s="0">
    <fb>36548.65</fb>
    <v>6</v>
  </rv>
  <rv s="0">
    <fb>35618.65</fb>
    <v>6</v>
  </rv>
  <rv s="0">
    <fb>34439.85</fb>
    <v>6</v>
  </rv>
  <rv s="0">
    <fb>34607.85</fb>
    <v>6</v>
  </rv>
  <rv s="0">
    <fb>35029.5</fb>
    <v>6</v>
  </rv>
  <rv s="0">
    <fb>35191.15</fb>
    <v>6</v>
  </rv>
  <rv s="0">
    <fb>34857.050000000003</fb>
    <v>6</v>
  </rv>
  <rv s="0">
    <fb>35057.9</fb>
    <v>6</v>
  </rv>
  <rv s="0">
    <fb>35183.800000000003</fb>
    <v>6</v>
  </rv>
  <rv s="0">
    <fb>35045.4</fb>
    <v>6</v>
  </rv>
  <rv s="0">
    <fb>35063.599999999999</fb>
    <v>6</v>
  </rv>
  <rv s="0">
    <fb>35481.699999999997</fb>
    <v>6</v>
  </rv>
  <rv s="0">
    <fb>36421.9</fb>
    <v>6</v>
  </rv>
  <rv s="0">
    <fb>36840.15</fb>
    <v>6</v>
  </rv>
  <rv s="0">
    <fb>37695.9</fb>
    <v>6</v>
  </rv>
  <rv s="0">
    <fb>37490.25</fb>
    <v>6</v>
  </rv>
  <rv s="0">
    <fb>37739.599999999999</fb>
    <v>6</v>
  </rv>
  <rv s="0">
    <fb>38347.9</fb>
    <v>6</v>
  </rv>
  <rv s="0">
    <fb>38442.199999999997</fb>
    <v>6</v>
  </rv>
  <rv s="0">
    <fb>38727.550000000003</fb>
    <v>6</v>
  </rv>
  <rv s="0">
    <fb>38469.949999999997</fb>
    <v>6</v>
  </rv>
  <rv s="0">
    <fb>38370.400000000001</fb>
    <v>6</v>
  </rv>
  <rv s="0">
    <fb>38216.15</fb>
    <v>6</v>
  </rv>
  <rv s="0">
    <fb>38210.300000000003</fb>
    <v>6</v>
  </rv>
  <rv s="0">
    <fb>38041.35</fb>
    <v>6</v>
  </rv>
  <rv s="0">
    <fb>37850.85</fb>
    <v>6</v>
  </rv>
  <rv s="0">
    <fb>37574.300000000003</fb>
    <v>6</v>
  </rv>
  <rv s="0">
    <fb>36947.550000000003</fb>
    <v>6</v>
  </rv>
  <rv s="0">
    <fb>37706.75</fb>
    <v>6</v>
  </rv>
  <rv s="0">
    <fb>37982.1</fb>
    <v>6</v>
  </rv>
  <rv s="0">
    <fb>37689.4</fb>
    <v>6</v>
  </rv>
  <rv s="0">
    <fb>37975.35</fb>
    <v>6</v>
  </rv>
  <rv s="0">
    <fb>38505.5</fb>
    <v>6</v>
  </rv>
  <rv s="0">
    <fb>39330.5</fb>
    <v>6</v>
  </rv>
  <rv s="0">
    <fb>39010</fb>
    <v>6</v>
  </rv>
  <rv s="0">
    <fb>38789.35</fb>
    <v>6</v>
  </rv>
  <rv s="0">
    <fb>37995.449999999997</fb>
    <v>6</v>
  </rv>
  <rv s="0">
    <fb>38028.449999999997</fb>
    <v>6</v>
  </rv>
  <rv s="0">
    <fb>38610.25</fb>
    <v>6</v>
  </rv>
  <rv s="0">
    <fb>39010.949999999997</fb>
    <v>6</v>
  </rv>
  <rv s="0">
    <fb>38517.25</fb>
    <v>6</v>
  </rv>
  <rv s="0">
    <fb>36908.550000000003</fb>
    <v>6</v>
  </rv>
  <rv s="0">
    <fb>38170.1</fb>
    <v>6</v>
  </rv>
  <rv s="0">
    <fb>37953.800000000003</fb>
    <v>6</v>
  </rv>
  <rv s="0">
    <fb>37531.65</fb>
    <v>6</v>
  </rv>
  <rv s="0">
    <fb>37599.15</fb>
    <v>6</v>
  </rv>
  <rv s="0">
    <fb>37685.599999999999</fb>
    <v>6</v>
  </rv>
  <rv s="0">
    <fb>37371.65</fb>
    <v>6</v>
  </rv>
  <rv s="0">
    <fb>37392.050000000003</fb>
    <v>6</v>
  </rv>
  <rv s="0">
    <fb>35228.1</fb>
    <v>6</v>
  </rv>
  <rv s="0">
    <fb>36430.75</fb>
    <v>6</v>
  </rv>
  <rv s="0">
    <fb>36205.300000000003</fb>
    <v>6</v>
  </rv>
  <rv s="0">
    <fb>35372.800000000003</fb>
    <v>6</v>
  </rv>
  <rv s="0">
    <fb>34944.300000000003</fb>
    <v>6</v>
  </rv>
  <rv s="0">
    <fb>34407.800000000003</fb>
    <v>6</v>
  </rv>
  <rv s="0">
    <fb>32871.25</fb>
    <v>6</v>
  </rv>
  <rv s="0">
    <fb>33158.1</fb>
    <v>6</v>
  </rv>
  <rv s="0">
    <fb>33815.449999999997</fb>
    <v>6</v>
  </rv>
  <rv s="0">
    <fb>34475.599999999999</fb>
    <v>6</v>
  </rv>
  <rv s="0">
    <fb>34546.25</fb>
    <v>6</v>
  </rv>
  <rv s="0">
    <fb>35312.15</fb>
    <v>6</v>
  </rv>
  <rv s="0">
    <fb>35022.65</fb>
    <v>6</v>
  </rv>
  <rv s="0">
    <fb>35748.25</fb>
    <v>6</v>
  </rv>
  <rv s="0">
    <fb>36428.550000000003</fb>
    <v>6</v>
  </rv>
  <rv s="0">
    <fb>36018.5</fb>
    <v>6</v>
  </rv>
  <rv s="0">
    <fb>36348.550000000003</fb>
    <v>6</v>
  </rv>
  <rv s="0">
    <fb>36147.35</fb>
    <v>6</v>
  </rv>
  <rv s="0">
    <fb>35527.1</fb>
    <v>6</v>
  </rv>
  <rv s="0">
    <fb>35410.1</fb>
    <v>6</v>
  </rv>
  <rv s="0">
    <fb>35710.5</fb>
    <v>6</v>
  </rv>
  <rv s="0">
    <fb>35847.4</fb>
    <v>6</v>
  </rv>
  <rv s="0">
    <fb>36334.300000000003</fb>
    <v>6</v>
  </rv>
  <rv s="0">
    <fb>36373.599999999999</fb>
    <v>6</v>
  </rv>
  <rv s="0">
    <fb>37148.5</fb>
    <v>6</v>
  </rv>
  <rv s="0">
    <fb>38635.199999999997</fb>
    <v>6</v>
  </rv>
  <rv s="0">
    <fb>38067.9</fb>
    <v>6</v>
  </rv>
  <rv s="0">
    <fb>37632.800000000003</fb>
    <v>6</v>
  </rv>
  <rv s="0">
    <fb>37557.35</fb>
    <v>6</v>
  </rv>
  <rv s="0">
    <fb>37752.050000000003</fb>
    <v>6</v>
  </rv>
  <rv s="0">
    <fb>37613.800000000003</fb>
    <v>6</v>
  </rv>
  <rv s="0">
    <fb>37747.4</fb>
    <v>6</v>
  </rv>
  <rv s="0">
    <fb>37463.4</fb>
    <v>6</v>
  </rv>
  <rv s="0">
    <fb>36729</fb>
    <v>6</v>
  </rv>
  <rv s="0">
    <fb>36341.599999999999</fb>
    <v>6</v>
  </rv>
  <rv s="0">
    <fb>36314.9</fb>
    <v>6</v>
  </rv>
  <rv s="0">
    <fb>36816.1</fb>
    <v>6</v>
  </rv>
  <rv s="0">
    <fb>36044.75</fb>
    <v>6</v>
  </rv>
  <rv s="0">
    <fb>36082.35</fb>
    <v>6</v>
  </rv>
  <rv s="0">
    <fb>36404.800000000003</fb>
    <v>6</v>
  </rv>
  <rv s="0">
    <fb>36028.85</fb>
    <v>6</v>
  </rv>
  <rv s="0">
    <fb>36422.199999999997</fb>
    <v>6</v>
  </rv>
  <rv s="0">
    <fb>36088.15</fb>
    <v>6</v>
  </rv>
  <rv s="0">
    <fb>36163.75</fb>
    <v>6</v>
  </rv>
  <rv s="0">
    <fb>35264.550000000003</fb>
    <v>6</v>
  </rv>
  <rv s="0">
    <fb>35232.85</fb>
    <v>6</v>
  </rv>
  <rv s="0">
    <fb>34591.199999999997</fb>
    <v>6</v>
  </rv>
  <rv s="0">
    <fb>34275.4</fb>
    <v>6</v>
  </rv>
  <rv s="0">
    <fb>34482.65</fb>
    <v>6</v>
  </rv>
  <rv s="0">
    <fb>34693.15</fb>
    <v>6</v>
  </rv>
  <rv s="0">
    <fb>33532.15</fb>
    <v>6</v>
  </rv>
  <rv s="0">
    <fb>33121.35</fb>
    <v>6</v>
  </rv>
  <rv s="0">
    <fb>33597.599999999999</fb>
    <v>6</v>
  </rv>
  <rv s="0">
    <fb>34301.9</fb>
    <v>6</v>
  </rv>
  <rv s="0">
    <fb>34163.699999999997</fb>
    <v>6</v>
  </rv>
  <rv s="0">
    <fb>33315.65</fb>
    <v>6</v>
  </rv>
  <rv s="0">
    <fb>34276.400000000001</fb>
    <v>6</v>
  </rv>
  <rv s="0">
    <fb>34247.599999999999</fb>
    <v>6</v>
  </rv>
  <rv s="0">
    <fb>34290.15</fb>
    <v>6</v>
  </rv>
  <rv s="0">
    <fb>34339.5</fb>
    <v>6</v>
  </rv>
  <rv s="0">
    <fb>35094.9</fb>
    <v>6</v>
  </rv>
  <rv s="0">
    <fb>35613.300000000003</fb>
    <v>6</v>
  </rv>
  <rv s="0">
    <fb>35826.949999999997</fb>
    <v>6</v>
  </rv>
  <rv s="0">
    <fb>35487.4</fb>
    <v>6</v>
  </rv>
  <rv s="0">
    <fb>35620.800000000003</fb>
    <v>6</v>
  </rv>
  <rv s="0">
    <fb>35613.65</fb>
    <v>6</v>
  </rv>
  <rv s="0">
    <fb>35275.050000000003</fb>
    <v>6</v>
  </rv>
  <rv s="0">
    <fb>35310.199999999997</fb>
    <v>6</v>
  </rv>
  <rv s="0">
    <fb>34996</fb>
    <v>6</v>
  </rv>
  <rv s="0">
    <fb>34946.15</fb>
    <v>6</v>
  </rv>
  <rv s="0">
    <fb>35085.449999999997</fb>
    <v>6</v>
  </rv>
  <rv s="0">
    <fb>34483.800000000003</fb>
    <v>6</v>
  </rv>
  <rv s="0">
    <fb>33405.85</fb>
    <v>6</v>
  </rv>
  <rv s="0">
    <fb>33311.35</fb>
    <v>6</v>
  </rv>
  <rv s="0">
    <fb>33339</fb>
    <v>6</v>
  </rv>
  <rv s="0">
    <fb>32617.1</fb>
    <v>6</v>
  </rv>
  <rv s="0">
    <fb>32743.05</fb>
    <v>6</v>
  </rv>
  <rv s="0">
    <fb>32684.799999999999</fb>
    <v>6</v>
  </rv>
  <rv s="0">
    <fb>33191.75</fb>
    <v>6</v>
  </rv>
  <rv s="0">
    <fb>32845.300000000003</fb>
    <v>6</v>
  </rv>
  <rv s="0">
    <fb>33135</fb>
    <v>6</v>
  </rv>
  <rv s="0">
    <fb>33627.449999999997</fb>
    <v>6</v>
  </rv>
  <rv s="0">
    <fb>33811.25</fb>
    <v>6</v>
  </rv>
  <rv s="0">
    <fb>33642.449999999997</fb>
    <v>6</v>
  </rv>
  <rv s="0">
    <fb>33269.9</fb>
    <v>6</v>
  </rv>
  <rv s="0">
    <fb>33425.1</fb>
    <v>6</v>
  </rv>
  <rv s="0">
    <fb>33539.449999999997</fb>
    <v>6</v>
  </rv>
  <rv s="1">
    <v>https://www.bing.com/financeapi/forcetrigger?t=ahks8m&amp;q=NIFTY+FMCG&amp;form=skydnc</v>
    <v>Learn more on Bing</v>
  </rv>
  <rv s="7">
    <v>en-IN</v>
    <v>ahks8m</v>
    <v>268435456</v>
    <v>1</v>
    <v>Powered by Refinitiv</v>
    <v>15</v>
    <v>NIFTY FMCG</v>
    <v>13</v>
    <v>16</v>
    <v>Finance</v>
    <v>17</v>
    <v>42021.45</v>
    <v>33407.550000000003</v>
    <v>1029.8</v>
    <v>2.6591999999999998E-2</v>
    <v>IN</v>
    <v>39792.85</v>
    <v>Index</v>
    <v>14343</v>
    <v>38761.300000000003</v>
    <v>NIFTY FMCG</v>
    <v>38761.300000000003</v>
    <v>38725.85</v>
    <v>39755.65</v>
    <v>NIFTYFMCG</v>
    <v>NIFTY FMCG</v>
  </rv>
  <rv s="3">
    <v>14344</v>
  </rv>
  <rv s="0">
    <fb>36390.9</fb>
    <v>6</v>
  </rv>
  <rv s="0">
    <fb>36238.5</fb>
    <v>6</v>
  </rv>
  <rv s="0">
    <fb>36447.050000000003</fb>
    <v>6</v>
  </rv>
  <rv s="0">
    <fb>36179.1</fb>
    <v>6</v>
  </rv>
  <rv s="0">
    <fb>36184.400000000001</fb>
    <v>6</v>
  </rv>
  <rv s="0">
    <fb>36176.65</fb>
    <v>6</v>
  </rv>
  <rv s="0">
    <fb>36110.300000000003</fb>
    <v>6</v>
  </rv>
  <rv s="0">
    <fb>36073.199999999997</fb>
    <v>6</v>
  </rv>
  <rv s="0">
    <fb>36182.949999999997</fb>
    <v>6</v>
  </rv>
  <rv s="0">
    <fb>36253.550000000003</fb>
    <v>6</v>
  </rv>
  <rv s="0">
    <fb>36180.400000000001</fb>
    <v>6</v>
  </rv>
  <rv s="0">
    <fb>36230.25</fb>
    <v>6</v>
  </rv>
  <rv s="0">
    <fb>36263.599999999999</fb>
    <v>6</v>
  </rv>
  <rv s="0">
    <fb>36558.65</fb>
    <v>6</v>
  </rv>
  <rv s="0">
    <fb>36486.75</fb>
    <v>6</v>
  </rv>
  <rv s="0">
    <fb>36360.800000000003</fb>
    <v>6</v>
  </rv>
  <rv s="0">
    <fb>36360.35</fb>
    <v>6</v>
  </rv>
  <rv s="0">
    <fb>35990.050000000003</fb>
    <v>6</v>
  </rv>
  <rv s="0">
    <fb>36051.9</fb>
    <v>6</v>
  </rv>
  <rv s="0">
    <fb>36199.949999999997</fb>
    <v>6</v>
  </rv>
  <rv s="0">
    <fb>36826.050000000003</fb>
    <v>6</v>
  </rv>
  <rv s="0">
    <fb>36482.449999999997</fb>
    <v>6</v>
  </rv>
  <rv s="0">
    <fb>36701.449999999997</fb>
    <v>6</v>
  </rv>
  <rv s="0">
    <fb>36669.800000000003</fb>
    <v>6</v>
  </rv>
  <rv s="0">
    <fb>36691.9</fb>
    <v>6</v>
  </rv>
  <rv s="0">
    <fb>36537.25</fb>
    <v>6</v>
  </rv>
  <rv s="0">
    <fb>36425.85</fb>
    <v>6</v>
  </rv>
  <rv s="0">
    <fb>36521.85</fb>
    <v>6</v>
  </rv>
  <rv s="0">
    <fb>36842.050000000003</fb>
    <v>6</v>
  </rv>
  <rv s="0">
    <fb>36954.25</fb>
    <v>6</v>
  </rv>
  <rv s="0">
    <fb>37478.550000000003</fb>
    <v>6</v>
  </rv>
  <rv s="0">
    <fb>37738.300000000003</fb>
    <v>6</v>
  </rv>
  <rv s="0">
    <fb>38596.050000000003</fb>
    <v>6</v>
  </rv>
  <rv s="0">
    <fb>38489.5</fb>
    <v>6</v>
  </rv>
  <rv s="0">
    <fb>38232.800000000003</fb>
    <v>6</v>
  </rv>
  <rv s="0">
    <fb>38448.1</fb>
    <v>6</v>
  </rv>
  <rv s="0">
    <fb>38670.699999999997</fb>
    <v>6</v>
  </rv>
  <rv s="0">
    <fb>38819.5</fb>
    <v>6</v>
  </rv>
  <rv s="0">
    <fb>39150.199999999997</fb>
    <v>6</v>
  </rv>
  <rv s="0">
    <fb>39529.699999999997</fb>
    <v>6</v>
  </rv>
  <rv s="0">
    <fb>39644.699999999997</fb>
    <v>6</v>
  </rv>
  <rv s="0">
    <fb>40296.400000000001</fb>
    <v>6</v>
  </rv>
  <rv s="0">
    <fb>40226.25</fb>
    <v>6</v>
  </rv>
  <rv s="0">
    <fb>40169.050000000003</fb>
    <v>6</v>
  </rv>
  <rv s="0">
    <fb>40289.85</fb>
    <v>6</v>
  </rv>
  <rv s="0">
    <fb>40263.449999999997</fb>
    <v>6</v>
  </rv>
  <rv s="0">
    <fb>40577.949999999997</fb>
    <v>6</v>
  </rv>
  <rv s="0">
    <fb>40592.35</fb>
    <v>6</v>
  </rv>
  <rv s="0">
    <fb>40469.550000000003</fb>
    <v>6</v>
  </rv>
  <rv s="0">
    <fb>40504.5</fb>
    <v>6</v>
  </rv>
  <rv s="0">
    <fb>41007.599999999999</fb>
    <v>6</v>
  </rv>
  <rv s="0">
    <fb>40798.9</fb>
    <v>6</v>
  </rv>
  <rv s="0">
    <fb>41169.699999999997</fb>
    <v>6</v>
  </rv>
  <rv s="0">
    <fb>41619.949999999997</fb>
    <v>6</v>
  </rv>
  <rv s="0">
    <fb>41507.25</fb>
    <v>6</v>
  </rv>
  <rv s="0">
    <fb>41548.800000000003</fb>
    <v>6</v>
  </rv>
  <rv s="0">
    <fb>41090.9</fb>
    <v>6</v>
  </rv>
  <rv s="0">
    <fb>40720.6</fb>
    <v>6</v>
  </rv>
  <rv s="0">
    <fb>40682.949999999997</fb>
    <v>6</v>
  </rv>
  <rv s="0">
    <fb>40472.15</fb>
    <v>6</v>
  </rv>
  <rv s="0">
    <fb>40426.550000000003</fb>
    <v>6</v>
  </rv>
  <rv s="0">
    <fb>40399</fb>
    <v>6</v>
  </rv>
  <rv s="0">
    <fb>40445.449999999997</fb>
    <v>6</v>
  </rv>
  <rv s="0">
    <fb>40427.5</fb>
    <v>6</v>
  </rv>
  <rv s="0">
    <fb>40167.449999999997</fb>
    <v>6</v>
  </rv>
  <rv s="0">
    <fb>40226.400000000001</fb>
    <v>6</v>
  </rv>
  <rv s="0">
    <fb>39993.35</fb>
    <v>6</v>
  </rv>
  <rv s="0">
    <fb>40318.050000000003</fb>
    <v>6</v>
  </rv>
  <rv s="0">
    <fb>40808.75</fb>
    <v>6</v>
  </rv>
  <rv s="0">
    <fb>41149.4</fb>
    <v>6</v>
  </rv>
  <rv s="0">
    <fb>41377.199999999997</fb>
    <v>6</v>
  </rv>
  <rv s="0">
    <fb>41564.15</fb>
    <v>6</v>
  </rv>
  <rv s="0">
    <fb>40237.300000000003</fb>
    <v>6</v>
  </rv>
  <rv s="0">
    <fb>39696.35</fb>
    <v>6</v>
  </rv>
  <rv s="0">
    <fb>39354.449999999997</fb>
    <v>6</v>
  </rv>
  <rv s="0">
    <fb>38874.800000000003</fb>
    <v>6</v>
  </rv>
  <rv s="0">
    <fb>38491</fb>
    <v>6</v>
  </rv>
  <rv s="0">
    <fb>38826.85</fb>
    <v>6</v>
  </rv>
  <rv s="0">
    <fb>38946.1</fb>
    <v>6</v>
  </rv>
  <rv s="0">
    <fb>38208.550000000003</fb>
    <v>6</v>
  </rv>
  <rv s="0">
    <fb>38222.1</fb>
    <v>6</v>
  </rv>
  <rv s="0">
    <fb>38663.65</fb>
    <v>6</v>
  </rv>
  <rv s="0">
    <fb>38616.199999999997</fb>
    <v>6</v>
  </rv>
  <rv s="0">
    <fb>38370.1</fb>
    <v>6</v>
  </rv>
  <rv s="0">
    <fb>38710.1</fb>
    <v>6</v>
  </rv>
  <rv s="0">
    <fb>39094.75</fb>
    <v>6</v>
  </rv>
  <rv s="0">
    <fb>38964.25</fb>
    <v>6</v>
  </rv>
  <rv s="0">
    <fb>38917.35</fb>
    <v>6</v>
  </rv>
  <rv s="0">
    <fb>38542.550000000003</fb>
    <v>6</v>
  </rv>
  <rv s="0">
    <fb>38912.75</fb>
    <v>6</v>
  </rv>
  <rv s="0">
    <fb>39278.300000000003</fb>
    <v>6</v>
  </rv>
  <rv s="0">
    <fb>39014.65</fb>
    <v>6</v>
  </rv>
  <rv s="0">
    <fb>39013.449999999997</fb>
    <v>6</v>
  </rv>
  <rv s="0">
    <fb>38866.5</fb>
    <v>6</v>
  </rv>
  <rv s="0">
    <fb>38351.65</fb>
    <v>6</v>
  </rv>
  <rv s="0">
    <fb>38560.1</fb>
    <v>6</v>
  </rv>
  <rv s="0">
    <fb>38178.199999999997</fb>
    <v>6</v>
  </rv>
  <rv s="0">
    <fb>38259.75</fb>
    <v>6</v>
  </rv>
  <rv s="0">
    <fb>37547.15</fb>
    <v>6</v>
  </rv>
  <rv s="0">
    <fb>37324.85</fb>
    <v>6</v>
  </rv>
  <rv s="0">
    <fb>37386.949999999997</fb>
    <v>6</v>
  </rv>
  <rv s="0">
    <fb>37457.85</fb>
    <v>6</v>
  </rv>
  <rv s="0">
    <fb>37892.6</fb>
    <v>6</v>
  </rv>
  <rv s="0">
    <fb>37498.1</fb>
    <v>6</v>
  </rv>
  <rv s="0">
    <fb>36821.85</fb>
    <v>6</v>
  </rv>
  <rv s="0">
    <fb>37175.85</fb>
    <v>6</v>
  </rv>
  <rv s="0">
    <fb>37659.949999999997</fb>
    <v>6</v>
  </rv>
  <rv s="0">
    <fb>38201.65</fb>
    <v>6</v>
  </rv>
  <rv s="0">
    <fb>38189.550000000003</fb>
    <v>6</v>
  </rv>
  <rv s="0">
    <fb>37823.550000000003</fb>
    <v>6</v>
  </rv>
  <rv s="0">
    <fb>37642.6</fb>
    <v>6</v>
  </rv>
  <rv s="0">
    <fb>37424.65</fb>
    <v>6</v>
  </rv>
  <rv s="0">
    <fb>37244.35</fb>
    <v>6</v>
  </rv>
  <rv s="0">
    <fb>36438</fb>
    <v>6</v>
  </rv>
  <rv s="0">
    <fb>36084.65</fb>
    <v>6</v>
  </rv>
  <rv s="0">
    <fb>36336.800000000003</fb>
    <v>6</v>
  </rv>
  <rv s="0">
    <fb>36505.550000000003</fb>
    <v>6</v>
  </rv>
  <rv s="0">
    <fb>36995.1</fb>
    <v>6</v>
  </rv>
  <rv s="0">
    <fb>36913.75</fb>
    <v>6</v>
  </rv>
  <rv s="0">
    <fb>36883.4</fb>
    <v>6</v>
  </rv>
  <rv s="0">
    <fb>37162.699999999997</fb>
    <v>6</v>
  </rv>
  <rv s="0">
    <fb>37028.699999999997</fb>
    <v>6</v>
  </rv>
  <rv s="0">
    <fb>37075.65</fb>
    <v>6</v>
  </rv>
  <rv s="0">
    <fb>37579.949999999997</fb>
    <v>6</v>
  </rv>
  <rv s="0">
    <fb>37606.050000000003</fb>
    <v>6</v>
  </rv>
  <rv s="0">
    <fb>37800.35</fb>
    <v>6</v>
  </rv>
  <rv s="0">
    <fb>37910.949999999997</fb>
    <v>6</v>
  </rv>
  <rv s="0">
    <fb>37622.5</fb>
    <v>6</v>
  </rv>
  <rv s="0">
    <fb>37864.449999999997</fb>
    <v>6</v>
  </rv>
  <rv s="0">
    <fb>37984.050000000003</fb>
    <v>6</v>
  </rv>
  <rv s="0">
    <fb>37849.9</fb>
    <v>6</v>
  </rv>
  <rv s="0">
    <fb>37992.949999999997</fb>
    <v>6</v>
  </rv>
  <rv s="0">
    <fb>38087.25</fb>
    <v>6</v>
  </rv>
  <rv s="0">
    <fb>37816</fb>
    <v>6</v>
  </rv>
  <rv s="0">
    <fb>37988.9</fb>
    <v>6</v>
  </rv>
  <rv s="0">
    <fb>37503.15</fb>
    <v>6</v>
  </rv>
  <rv s="0">
    <fb>37106.400000000001</fb>
    <v>6</v>
  </rv>
  <rv s="0">
    <fb>36681.4</fb>
    <v>6</v>
  </rv>
  <rv s="0">
    <fb>36812.9</fb>
    <v>6</v>
  </rv>
  <rv s="0">
    <fb>35941.35</fb>
    <v>6</v>
  </rv>
  <rv s="0">
    <fb>36382.85</fb>
    <v>6</v>
  </rv>
  <rv s="0">
    <fb>35966.800000000003</fb>
    <v>6</v>
  </rv>
  <rv s="0">
    <fb>36188.300000000003</fb>
    <v>6</v>
  </rv>
  <rv s="0">
    <fb>36467.25</fb>
    <v>6</v>
  </rv>
  <rv s="0">
    <fb>37183.800000000003</fb>
    <v>6</v>
  </rv>
  <rv s="0">
    <fb>37581.5</fb>
    <v>6</v>
  </rv>
  <rv s="0">
    <fb>37467.199999999997</fb>
    <v>6</v>
  </rv>
  <rv s="0">
    <fb>37508.400000000001</fb>
    <v>6</v>
  </rv>
  <rv s="0">
    <fb>36764.949999999997</fb>
    <v>6</v>
  </rv>
  <rv s="0">
    <fb>36765.949999999997</fb>
    <v>6</v>
  </rv>
  <rv s="0">
    <fb>36852.85</fb>
    <v>6</v>
  </rv>
  <rv s="0">
    <fb>36982.550000000003</fb>
    <v>6</v>
  </rv>
  <rv s="0">
    <fb>36671.65</fb>
    <v>6</v>
  </rv>
  <rv s="0">
    <fb>35661.25</fb>
    <v>6</v>
  </rv>
  <rv s="0">
    <fb>36438.699999999997</fb>
    <v>6</v>
  </rv>
  <rv s="0">
    <fb>36460.75</fb>
    <v>6</v>
  </rv>
  <rv s="0">
    <fb>36571.699999999997</fb>
    <v>6</v>
  </rv>
  <rv s="0">
    <fb>36498.699999999997</fb>
    <v>6</v>
  </rv>
  <rv s="0">
    <fb>36200.300000000003</fb>
    <v>6</v>
  </rv>
  <rv s="0">
    <fb>35879.85</fb>
    <v>6</v>
  </rv>
  <rv s="0">
    <fb>35933.1</fb>
    <v>6</v>
  </rv>
  <rv s="0">
    <fb>34735.15</fb>
    <v>6</v>
  </rv>
  <rv s="0">
    <fb>35292.550000000003</fb>
    <v>6</v>
  </rv>
  <rv s="0">
    <fb>35515.4</fb>
    <v>6</v>
  </rv>
  <rv s="0">
    <fb>35364.449999999997</fb>
    <v>6</v>
  </rv>
  <rv s="0">
    <fb>35019.599999999999</fb>
    <v>6</v>
  </rv>
  <rv s="0">
    <fb>34627.85</fb>
    <v>6</v>
  </rv>
  <rv s="0">
    <fb>33657.449999999997</fb>
    <v>6</v>
  </rv>
  <rv s="0">
    <fb>34006.9</fb>
    <v>6</v>
  </rv>
  <rv s="0">
    <fb>34486.949999999997</fb>
    <v>6</v>
  </rv>
  <rv s="0">
    <fb>35530.300000000003</fb>
    <v>6</v>
  </rv>
  <rv s="0">
    <fb>35589.4</fb>
    <v>6</v>
  </rv>
  <rv s="0">
    <fb>35649.949999999997</fb>
    <v>6</v>
  </rv>
  <rv s="0">
    <fb>36273.599999999999</fb>
    <v>6</v>
  </rv>
  <rv s="0">
    <fb>36782.699999999997</fb>
    <v>6</v>
  </rv>
  <rv s="0">
    <fb>36149.35</fb>
    <v>6</v>
  </rv>
  <rv s="0">
    <fb>35887.050000000003</fb>
    <v>6</v>
  </rv>
  <rv s="0">
    <fb>35789.85</fb>
    <v>6</v>
  </rv>
  <rv s="0">
    <fb>35797.15</fb>
    <v>6</v>
  </rv>
  <rv s="0">
    <fb>35522.75</fb>
    <v>6</v>
  </rv>
  <rv s="0">
    <fb>35659.449999999997</fb>
    <v>6</v>
  </rv>
  <rv s="0">
    <fb>35640.15</fb>
    <v>6</v>
  </rv>
  <rv s="0">
    <fb>35858.25</fb>
    <v>6</v>
  </rv>
  <rv s="0">
    <fb>36287.75</fb>
    <v>6</v>
  </rv>
  <rv s="0">
    <fb>36712.15</fb>
    <v>6</v>
  </rv>
  <rv s="0">
    <fb>37191.75</fb>
    <v>6</v>
  </rv>
  <rv s="0">
    <fb>37656.800000000003</fb>
    <v>6</v>
  </rv>
  <rv s="0">
    <fb>37588.9</fb>
    <v>6</v>
  </rv>
  <rv s="0">
    <fb>37561.699999999997</fb>
    <v>6</v>
  </rv>
  <rv s="0">
    <fb>38322.65</fb>
    <v>6</v>
  </rv>
  <rv s="0">
    <fb>38236.25</fb>
    <v>6</v>
  </rv>
  <rv s="0">
    <fb>37931.4</fb>
    <v>6</v>
  </rv>
  <rv s="0">
    <fb>38191.4</fb>
    <v>6</v>
  </rv>
  <rv s="0">
    <fb>38422.1</fb>
    <v>6</v>
  </rv>
  <rv s="0">
    <fb>37337.4</fb>
    <v>6</v>
  </rv>
  <rv s="0">
    <fb>37722.800000000003</fb>
    <v>6</v>
  </rv>
  <rv s="0">
    <fb>38005.9</fb>
    <v>6</v>
  </rv>
  <rv s="0">
    <fb>37775.449999999997</fb>
    <v>6</v>
  </rv>
  <rv s="0">
    <fb>37167.4</fb>
    <v>6</v>
  </rv>
  <rv s="0">
    <fb>37866.699999999997</fb>
    <v>6</v>
  </rv>
  <rv s="0">
    <fb>37634.5</fb>
    <v>6</v>
  </rv>
  <rv s="0">
    <fb>38460.25</fb>
    <v>6</v>
  </rv>
  <rv s="0">
    <fb>38204.15</fb>
    <v>6</v>
  </rv>
  <rv s="0">
    <fb>38285.300000000003</fb>
    <v>6</v>
  </rv>
  <rv s="0">
    <fb>37621.800000000003</fb>
    <v>6</v>
  </rv>
  <rv s="0">
    <fb>37408.050000000003</fb>
    <v>6</v>
  </rv>
  <rv s="0">
    <fb>37279.300000000003</fb>
    <v>6</v>
  </rv>
  <rv s="0">
    <fb>36732</fb>
    <v>6</v>
  </rv>
  <rv s="0">
    <fb>36911.9</fb>
    <v>6</v>
  </rv>
  <rv s="0">
    <fb>36658.400000000001</fb>
    <v>6</v>
  </rv>
  <rv s="0">
    <fb>36221.75</fb>
    <v>6</v>
  </rv>
  <rv s="0">
    <fb>36887.15</fb>
    <v>6</v>
  </rv>
  <rv s="0">
    <fb>36759.5</fb>
    <v>6</v>
  </rv>
  <rv s="0">
    <fb>37518.75</fb>
    <v>6</v>
  </rv>
  <rv s="0">
    <fb>37989.050000000003</fb>
    <v>6</v>
  </rv>
  <rv s="0">
    <fb>37740.449999999997</fb>
    <v>6</v>
  </rv>
  <rv s="0">
    <fb>38546.35</fb>
    <v>6</v>
  </rv>
  <rv s="0">
    <fb>38510.800000000003</fb>
    <v>6</v>
  </rv>
  <rv s="0">
    <fb>38010.85</fb>
    <v>6</v>
  </rv>
  <rv s="0">
    <fb>37930.949999999997</fb>
    <v>6</v>
  </rv>
  <rv s="0">
    <fb>37849.199999999997</fb>
    <v>6</v>
  </rv>
  <rv s="0">
    <fb>38242.699999999997</fb>
    <v>6</v>
  </rv>
  <rv s="0">
    <fb>38610.400000000001</fb>
    <v>6</v>
  </rv>
  <rv s="0">
    <fb>38713.449999999997</fb>
    <v>6</v>
  </rv>
  <rv s="0">
    <fb>38434.550000000003</fb>
    <v>6</v>
  </rv>
  <rv s="0">
    <fb>38497.300000000003</fb>
    <v>6</v>
  </rv>
  <rv s="0">
    <fb>38273.9</fb>
    <v>6</v>
  </rv>
  <rv s="0">
    <fb>38238.449999999997</fb>
    <v>6</v>
  </rv>
  <rv s="0">
    <fb>37648.85</fb>
    <v>6</v>
  </rv>
  <rv s="0">
    <fb>37254.35</fb>
    <v>6</v>
  </rv>
  <rv s="0">
    <fb>37440.65</fb>
    <v>6</v>
  </rv>
  <rv s="0">
    <fb>37428.699999999997</fb>
    <v>6</v>
  </rv>
  <rv s="0">
    <fb>37078.1</fb>
    <v>6</v>
  </rv>
  <rv s="0">
    <fb>36999.15</fb>
    <v>6</v>
  </rv>
  <rv s="0">
    <fb>36830.9</fb>
    <v>6</v>
  </rv>
  <rv s="0">
    <fb>36621.15</fb>
    <v>6</v>
  </rv>
  <rv s="0">
    <fb>36264.550000000003</fb>
    <v>6</v>
  </rv>
  <rv s="0">
    <fb>36915.75</fb>
    <v>6</v>
  </rv>
  <rv s="0">
    <fb>37317.75</fb>
    <v>6</v>
  </rv>
  <rv s="0">
    <fb>36963.300000000003</fb>
    <v>6</v>
  </rv>
  <rv s="0">
    <fb>37316.5</fb>
    <v>6</v>
  </rv>
  <rv s="0">
    <fb>37778.85</fb>
    <v>6</v>
  </rv>
  <rv s="0">
    <fb>38103.199999999997</fb>
    <v>6</v>
  </rv>
  <rv s="0">
    <fb>38173.1</fb>
    <v>6</v>
  </rv>
  <rv s="0">
    <fb>37688.35</fb>
    <v>6</v>
  </rv>
  <rv s="0">
    <fb>37664.550000000003</fb>
    <v>6</v>
  </rv>
  <rv s="0">
    <fb>38725.85</fb>
    <v>6</v>
  </rv>
  <rv s="1">
    <v>https://www.bing.com/financeapi/forcetrigger?t=ahkt27&amp;q=NIFTY+IT&amp;form=skydnc</v>
    <v>Learn more on Bing</v>
  </rv>
  <rv s="7">
    <v>en-IN</v>
    <v>ahkt27</v>
    <v>268435456</v>
    <v>1</v>
    <v>Powered by Refinitiv</v>
    <v>15</v>
    <v>NIFTY IT</v>
    <v>13</v>
    <v>16</v>
    <v>Finance</v>
    <v>17</v>
    <v>39446.699999999997</v>
    <v>26399.75</v>
    <v>-173.6</v>
    <v>-6.1860000000000005E-3</v>
    <v>IN</v>
    <v>28174.400000000001</v>
    <v>Index</v>
    <v>14593</v>
    <v>27643.65</v>
    <v>NIFTY IT</v>
    <v>28084.25</v>
    <v>28064.25</v>
    <v>27890.65</v>
    <v>NIFTYIT</v>
    <v>NIFTY IT</v>
  </rv>
  <rv s="3">
    <v>14594</v>
  </rv>
  <rv s="0">
    <fb>28950.6</fb>
    <v>6</v>
  </rv>
  <rv s="0">
    <fb>28649.4</fb>
    <v>6</v>
  </rv>
  <rv s="0">
    <fb>28734.65</fb>
    <v>6</v>
  </rv>
  <rv s="0">
    <fb>28749</fb>
    <v>6</v>
  </rv>
  <rv s="0">
    <fb>28662.2</fb>
    <v>6</v>
  </rv>
  <rv s="0">
    <fb>28532.35</fb>
    <v>6</v>
  </rv>
  <rv s="0">
    <fb>28439.75</fb>
    <v>6</v>
  </rv>
  <rv s="0">
    <fb>29339.85</fb>
    <v>6</v>
  </rv>
  <rv s="0">
    <fb>29718.05</fb>
    <v>6</v>
  </rv>
  <rv s="0">
    <fb>29400.25</fb>
    <v>6</v>
  </rv>
  <rv s="0">
    <fb>29264</fb>
    <v>6</v>
  </rv>
  <rv s="0">
    <fb>29252.5</fb>
    <v>6</v>
  </rv>
  <rv s="0">
    <fb>29779.95</fb>
    <v>6</v>
  </rv>
  <rv s="0">
    <fb>29894.3</fb>
    <v>6</v>
  </rv>
  <rv s="0">
    <fb>29940.400000000001</fb>
    <v>6</v>
  </rv>
  <rv s="0">
    <fb>29892.55</fb>
    <v>6</v>
  </rv>
  <rv s="0">
    <fb>29954.15</fb>
    <v>6</v>
  </rv>
  <rv s="0">
    <fb>30371.4</fb>
    <v>6</v>
  </rv>
  <rv s="0">
    <fb>30480.05</fb>
    <v>6</v>
  </rv>
  <rv s="0">
    <fb>30803.05</fb>
    <v>6</v>
  </rv>
  <rv s="0">
    <fb>31165.85</fb>
    <v>6</v>
  </rv>
  <rv s="0">
    <fb>30977.15</fb>
    <v>6</v>
  </rv>
  <rv s="0">
    <fb>31211.200000000001</fb>
    <v>6</v>
  </rv>
  <rv s="0">
    <fb>31303.3</fb>
    <v>6</v>
  </rv>
  <rv s="0">
    <fb>31441</fb>
    <v>6</v>
  </rv>
  <rv s="0">
    <fb>31713.4</fb>
    <v>6</v>
  </rv>
  <rv s="0">
    <fb>31670</fb>
    <v>6</v>
  </rv>
  <rv s="0">
    <fb>32245.1</fb>
    <v>6</v>
  </rv>
  <rv s="0">
    <fb>32678.799999999999</fb>
    <v>6</v>
  </rv>
  <rv s="0">
    <fb>32577.95</fb>
    <v>6</v>
  </rv>
  <rv s="0">
    <fb>33414.75</fb>
    <v>6</v>
  </rv>
  <rv s="0">
    <fb>33448.9</fb>
    <v>6</v>
  </rv>
  <rv s="0">
    <fb>33351.35</fb>
    <v>6</v>
  </rv>
  <rv s="0">
    <fb>33838.400000000001</fb>
    <v>6</v>
  </rv>
  <rv s="0">
    <fb>34083.949999999997</fb>
    <v>6</v>
  </rv>
  <rv s="0">
    <fb>34041.1</fb>
    <v>6</v>
  </rv>
  <rv s="0">
    <fb>34309.800000000003</fb>
    <v>6</v>
  </rv>
  <rv s="0">
    <fb>34109.25</fb>
    <v>6</v>
  </rv>
  <rv s="0">
    <fb>34570.25</fb>
    <v>6</v>
  </rv>
  <rv s="0">
    <fb>34110.5</fb>
    <v>6</v>
  </rv>
  <rv s="0">
    <fb>34680.300000000003</fb>
    <v>6</v>
  </rv>
  <rv s="0">
    <fb>34891.199999999997</fb>
    <v>6</v>
  </rv>
  <rv s="0">
    <fb>35415.1</fb>
    <v>6</v>
  </rv>
  <rv s="0">
    <fb>34951.300000000003</fb>
    <v>6</v>
  </rv>
  <rv s="0">
    <fb>34678.199999999997</fb>
    <v>6</v>
  </rv>
  <rv s="0">
    <fb>34802.300000000003</fb>
    <v>6</v>
  </rv>
  <rv s="0">
    <fb>35129.599999999999</fb>
    <v>6</v>
  </rv>
  <rv s="0">
    <fb>35431.5</fb>
    <v>6</v>
  </rv>
  <rv s="0">
    <fb>36075.199999999997</fb>
    <v>6</v>
  </rv>
  <rv s="0">
    <fb>35852.449999999997</fb>
    <v>6</v>
  </rv>
  <rv s="0">
    <fb>35646.5</fb>
    <v>6</v>
  </rv>
  <rv s="0">
    <fb>35400.050000000003</fb>
    <v>6</v>
  </rv>
  <rv s="0">
    <fb>36086.050000000003</fb>
    <v>6</v>
  </rv>
  <rv s="0">
    <fb>36422.449999999997</fb>
    <v>6</v>
  </rv>
  <rv s="0">
    <fb>36816.9</fb>
    <v>6</v>
  </rv>
  <rv s="0">
    <fb>37103.25</fb>
    <v>6</v>
  </rv>
  <rv s="0">
    <fb>36034.400000000001</fb>
    <v>6</v>
  </rv>
  <rv s="0">
    <fb>35239.949999999997</fb>
    <v>6</v>
  </rv>
  <rv s="0">
    <fb>35282.65</fb>
    <v>6</v>
  </rv>
  <rv s="0">
    <fb>35028</fb>
    <v>6</v>
  </rv>
  <rv s="0">
    <fb>34780.6</fb>
    <v>6</v>
  </rv>
  <rv s="0">
    <fb>35126.15</fb>
    <v>6</v>
  </rv>
  <rv s="0">
    <fb>35544.300000000003</fb>
    <v>6</v>
  </rv>
  <rv s="0">
    <fb>35075.800000000003</fb>
    <v>6</v>
  </rv>
  <rv s="0">
    <fb>35703.85</fb>
    <v>6</v>
  </rv>
  <rv s="0">
    <fb>36402</fb>
    <v>6</v>
  </rv>
  <rv s="0">
    <fb>35179.949999999997</fb>
    <v>6</v>
  </rv>
  <rv s="0">
    <fb>34869.75</fb>
    <v>6</v>
  </rv>
  <rv s="0">
    <fb>35285.599999999999</fb>
    <v>6</v>
  </rv>
  <rv s="0">
    <fb>35744.85</fb>
    <v>6</v>
  </rv>
  <rv s="0">
    <fb>36306.35</fb>
    <v>6</v>
  </rv>
  <rv s="0">
    <fb>37106.35</fb>
    <v>6</v>
  </rv>
  <rv s="0">
    <fb>36846.800000000003</fb>
    <v>6</v>
  </rv>
  <rv s="0">
    <fb>35913.599999999999</fb>
    <v>6</v>
  </rv>
  <rv s="0">
    <fb>35394.65</fb>
    <v>6</v>
  </rv>
  <rv s="0">
    <fb>35005.4</fb>
    <v>6</v>
  </rv>
  <rv s="0">
    <fb>35162.35</fb>
    <v>6</v>
  </rv>
  <rv s="0">
    <fb>35503.9</fb>
    <v>6</v>
  </rv>
  <rv s="0">
    <fb>34913.599999999999</fb>
    <v>6</v>
  </rv>
  <rv s="0">
    <fb>34408.75</fb>
    <v>6</v>
  </rv>
  <rv s="0">
    <fb>35290</fb>
    <v>6</v>
  </rv>
  <rv s="0">
    <fb>35177.35</fb>
    <v>6</v>
  </rv>
  <rv s="0">
    <fb>35177.1</fb>
    <v>6</v>
  </rv>
  <rv s="0">
    <fb>35334.25</fb>
    <v>6</v>
  </rv>
  <rv s="0">
    <fb>35782.35</fb>
    <v>6</v>
  </rv>
  <rv s="0">
    <fb>35815.1</fb>
    <v>6</v>
  </rv>
  <rv s="0">
    <fb>35722.949999999997</fb>
    <v>6</v>
  </rv>
  <rv s="0">
    <fb>35583.65</fb>
    <v>6</v>
  </rv>
  <rv s="0">
    <fb>36332.300000000003</fb>
    <v>6</v>
  </rv>
  <rv s="0">
    <fb>36465.300000000003</fb>
    <v>6</v>
  </rv>
  <rv s="0">
    <fb>36643.9</fb>
    <v>6</v>
  </rv>
  <rv s="0">
    <fb>36660.9</fb>
    <v>6</v>
  </rv>
  <rv s="0">
    <fb>36007</fb>
    <v>6</v>
  </rv>
  <rv s="0">
    <fb>35478.949999999997</fb>
    <v>6</v>
  </rv>
  <rv s="0">
    <fb>35504.400000000001</fb>
    <v>6</v>
  </rv>
  <rv s="0">
    <fb>34966.25</fb>
    <v>6</v>
  </rv>
  <rv s="0">
    <fb>35300.25</fb>
    <v>6</v>
  </rv>
  <rv s="0">
    <fb>34606.15</fb>
    <v>6</v>
  </rv>
  <rv s="0">
    <fb>34870.75</fb>
    <v>6</v>
  </rv>
  <rv s="0">
    <fb>35043.75</fb>
    <v>6</v>
  </rv>
  <rv s="0">
    <fb>35429</fb>
    <v>6</v>
  </rv>
  <rv s="0">
    <fb>36157.85</fb>
    <v>6</v>
  </rv>
  <rv s="0">
    <fb>35848.050000000003</fb>
    <v>6</v>
  </rv>
  <rv s="0">
    <fb>34879.4</fb>
    <v>6</v>
  </rv>
  <rv s="0">
    <fb>35272.300000000003</fb>
    <v>6</v>
  </rv>
  <rv s="0">
    <fb>35959.050000000003</fb>
    <v>6</v>
  </rv>
  <rv s="0">
    <fb>35946.35</fb>
    <v>6</v>
  </rv>
  <rv s="0">
    <fb>35939.599999999999</fb>
    <v>6</v>
  </rv>
  <rv s="0">
    <fb>36050.550000000003</fb>
    <v>6</v>
  </rv>
  <rv s="0">
    <fb>36102.550000000003</fb>
    <v>6</v>
  </rv>
  <rv s="0">
    <fb>35737.199999999997</fb>
    <v>6</v>
  </rv>
  <rv s="0">
    <fb>36160.300000000003</fb>
    <v>6</v>
  </rv>
  <rv s="0">
    <fb>36647.9</fb>
    <v>6</v>
  </rv>
  <rv s="0">
    <fb>35916.449999999997</fb>
    <v>6</v>
  </rv>
  <rv s="0">
    <fb>36627.15</fb>
    <v>6</v>
  </rv>
  <rv s="0">
    <fb>36989.15</fb>
    <v>6</v>
  </rv>
  <rv s="0">
    <fb>37362.85</fb>
    <v>6</v>
  </rv>
  <rv s="0">
    <fb>37727.800000000003</fb>
    <v>6</v>
  </rv>
  <rv s="0">
    <fb>37988.5</fb>
    <v>6</v>
  </rv>
  <rv s="0">
    <fb>38357.800000000003</fb>
    <v>6</v>
  </rv>
  <rv s="0">
    <fb>38274.65</fb>
    <v>6</v>
  </rv>
  <rv s="0">
    <fb>38658.800000000003</fb>
    <v>6</v>
  </rv>
  <rv s="0">
    <fb>38701.050000000003</fb>
    <v>6</v>
  </rv>
  <rv s="0">
    <fb>39123.800000000003</fb>
    <v>6</v>
  </rv>
  <rv s="0">
    <fb>39370.699999999997</fb>
    <v>6</v>
  </rv>
  <rv s="0">
    <fb>38609.15</fb>
    <v>6</v>
  </rv>
  <rv s="0">
    <fb>38009</fb>
    <v>6</v>
  </rv>
  <rv s="0">
    <fb>38139.85</fb>
    <v>6</v>
  </rv>
  <rv s="0">
    <fb>38212.199999999997</fb>
    <v>6</v>
  </rv>
  <rv s="0">
    <fb>38605.449999999997</fb>
    <v>6</v>
  </rv>
  <rv s="0">
    <fb>38604.75</fb>
    <v>6</v>
  </rv>
  <rv s="0">
    <fb>38607</fb>
    <v>6</v>
  </rv>
  <rv s="0">
    <fb>38804.949999999997</fb>
    <v>6</v>
  </rv>
  <rv s="0">
    <fb>38091.75</fb>
    <v>6</v>
  </rv>
  <rv s="0">
    <fb>37281.699999999997</fb>
    <v>6</v>
  </rv>
  <rv s="0">
    <fb>36662.199999999997</fb>
    <v>6</v>
  </rv>
  <rv s="0">
    <fb>36054.6</fb>
    <v>6</v>
  </rv>
  <rv s="0">
    <fb>34821.599999999999</fb>
    <v>6</v>
  </rv>
  <rv s="0">
    <fb>34707.449999999997</fb>
    <v>6</v>
  </rv>
  <rv s="0">
    <fb>33475.050000000003</fb>
    <v>6</v>
  </rv>
  <rv s="0">
    <fb>33851.949999999997</fb>
    <v>6</v>
  </rv>
  <rv s="0">
    <fb>34824.550000000003</fb>
    <v>6</v>
  </rv>
  <rv s="0">
    <fb>35371.65</fb>
    <v>6</v>
  </rv>
  <rv s="0">
    <fb>35788.75</fb>
    <v>6</v>
  </rv>
  <rv s="0">
    <fb>35056.800000000003</fb>
    <v>6</v>
  </rv>
  <rv s="0">
    <fb>35080.1</fb>
    <v>6</v>
  </rv>
  <rv s="0">
    <fb>34621.25</fb>
    <v>6</v>
  </rv>
  <rv s="0">
    <fb>34521.550000000003</fb>
    <v>6</v>
  </rv>
  <rv s="0">
    <fb>34983.300000000003</fb>
    <v>6</v>
  </rv>
  <rv s="0">
    <fb>35341.85</fb>
    <v>6</v>
  </rv>
  <rv s="0">
    <fb>34379.050000000003</fb>
    <v>6</v>
  </rv>
  <rv s="0">
    <fb>33880.65</fb>
    <v>6</v>
  </rv>
  <rv s="0">
    <fb>34913.300000000003</fb>
    <v>6</v>
  </rv>
  <rv s="0">
    <fb>34801.949999999997</fb>
    <v>6</v>
  </rv>
  <rv s="0">
    <fb>34634.1</fb>
    <v>6</v>
  </rv>
  <rv s="0">
    <fb>34483.1</fb>
    <v>6</v>
  </rv>
  <rv s="0">
    <fb>34472.050000000003</fb>
    <v>6</v>
  </rv>
  <rv s="0">
    <fb>34129.550000000003</fb>
    <v>6</v>
  </rv>
  <rv s="0">
    <fb>34114.300000000003</fb>
    <v>6</v>
  </rv>
  <rv s="0">
    <fb>32547.9</fb>
    <v>6</v>
  </rv>
  <rv s="0">
    <fb>33476.949999999997</fb>
    <v>6</v>
  </rv>
  <rv s="0">
    <fb>33847.85</fb>
    <v>6</v>
  </rv>
  <rv s="0">
    <fb>33720</fb>
    <v>6</v>
  </rv>
  <rv s="0">
    <fb>34130.300000000003</fb>
    <v>6</v>
  </rv>
  <rv s="0">
    <fb>34177.699999999997</fb>
    <v>6</v>
  </rv>
  <rv s="0">
    <fb>34135.9</fb>
    <v>6</v>
  </rv>
  <rv s="0">
    <fb>35055.550000000003</fb>
    <v>6</v>
  </rv>
  <rv s="0">
    <fb>35440.550000000003</fb>
    <v>6</v>
  </rv>
  <rv s="0">
    <fb>35399.1</fb>
    <v>6</v>
  </rv>
  <rv s="0">
    <fb>35348.699999999997</fb>
    <v>6</v>
  </rv>
  <rv s="0">
    <fb>36028</fb>
    <v>6</v>
  </rv>
  <rv s="0">
    <fb>35097.85</fb>
    <v>6</v>
  </rv>
  <rv s="0">
    <fb>35729.65</fb>
    <v>6</v>
  </rv>
  <rv s="0">
    <fb>35643.599999999999</fb>
    <v>6</v>
  </rv>
  <rv s="0">
    <fb>35377.75</fb>
    <v>6</v>
  </rv>
  <rv s="0">
    <fb>36070.449999999997</fb>
    <v>6</v>
  </rv>
  <rv s="0">
    <fb>36082</fb>
    <v>6</v>
  </rv>
  <rv s="0">
    <fb>36516.75</fb>
    <v>6</v>
  </rv>
  <rv s="0">
    <fb>36152.300000000003</fb>
    <v>6</v>
  </rv>
  <rv s="0">
    <fb>36026.050000000003</fb>
    <v>6</v>
  </rv>
  <rv s="0">
    <fb>36146.75</fb>
    <v>6</v>
  </rv>
  <rv s="0">
    <fb>36463.550000000003</fb>
    <v>6</v>
  </rv>
  <rv s="0">
    <fb>36317.199999999997</fb>
    <v>6</v>
  </rv>
  <rv s="0">
    <fb>36343.4</fb>
    <v>6</v>
  </rv>
  <rv s="0">
    <fb>36442.9</fb>
    <v>6</v>
  </rv>
  <rv s="0">
    <fb>36466.550000000003</fb>
    <v>6</v>
  </rv>
  <rv s="0">
    <fb>35871.5</fb>
    <v>6</v>
  </rv>
  <rv s="0">
    <fb>35423.25</fb>
    <v>6</v>
  </rv>
  <rv s="0">
    <fb>35394.449999999997</fb>
    <v>6</v>
  </rv>
  <rv s="0">
    <fb>34895.9</fb>
    <v>6</v>
  </rv>
  <rv s="0">
    <fb>34379.5</fb>
    <v>6</v>
  </rv>
  <rv s="0">
    <fb>34354.800000000003</fb>
    <v>6</v>
  </rv>
  <rv s="0">
    <fb>32780.050000000003</fb>
    <v>6</v>
  </rv>
  <rv s="0">
    <fb>31804.2</fb>
    <v>6</v>
  </rv>
  <rv s="0">
    <fb>32173.4</fb>
    <v>6</v>
  </rv>
  <rv s="0">
    <fb>32611.599999999999</fb>
    <v>6</v>
  </rv>
  <rv s="0">
    <fb>32426.7</fb>
    <v>6</v>
  </rv>
  <rv s="0">
    <fb>31744</fb>
    <v>6</v>
  </rv>
  <rv s="0">
    <fb>31840.05</fb>
    <v>6</v>
  </rv>
  <rv s="0">
    <fb>31594.35</fb>
    <v>6</v>
  </rv>
  <rv s="0">
    <fb>31914.35</fb>
    <v>6</v>
  </rv>
  <rv s="0">
    <fb>31622.400000000001</fb>
    <v>6</v>
  </rv>
  <rv s="0">
    <fb>31138.799999999999</fb>
    <v>6</v>
  </rv>
  <rv s="0">
    <fb>30794.6</fb>
    <v>6</v>
  </rv>
  <rv s="0">
    <fb>31432.45</fb>
    <v>6</v>
  </rv>
  <rv s="0">
    <fb>30719.45</fb>
    <v>6</v>
  </rv>
  <rv s="0">
    <fb>30733.3</fb>
    <v>6</v>
  </rv>
  <rv s="0">
    <fb>30427.200000000001</fb>
    <v>6</v>
  </rv>
  <rv s="0">
    <fb>30050.25</fb>
    <v>6</v>
  </rv>
  <rv s="0">
    <fb>29756.85</fb>
    <v>6</v>
  </rv>
  <rv s="0">
    <fb>29624.85</fb>
    <v>6</v>
  </rv>
  <rv s="0">
    <fb>29403.5</fb>
    <v>6</v>
  </rv>
  <rv s="0">
    <fb>30218.75</fb>
    <v>6</v>
  </rv>
  <rv s="0">
    <fb>30077.7</fb>
    <v>6</v>
  </rv>
  <rv s="0">
    <fb>28352.15</fb>
    <v>6</v>
  </rv>
  <rv s="0">
    <fb>28789.4</fb>
    <v>6</v>
  </rv>
  <rv s="0">
    <fb>29079.3</fb>
    <v>6</v>
  </rv>
  <rv s="0">
    <fb>28531.5</fb>
    <v>6</v>
  </rv>
  <rv s="0">
    <fb>27566.1</fb>
    <v>6</v>
  </rv>
  <rv s="0">
    <fb>27932.55</fb>
    <v>6</v>
  </rv>
  <rv s="0">
    <fb>28641.599999999999</fb>
    <v>6</v>
  </rv>
  <rv s="0">
    <fb>29753.3</fb>
    <v>6</v>
  </rv>
  <rv s="0">
    <fb>29679.05</fb>
    <v>6</v>
  </rv>
  <rv s="0">
    <fb>29260.75</fb>
    <v>6</v>
  </rv>
  <rv s="0">
    <fb>29792.400000000001</fb>
    <v>6</v>
  </rv>
  <rv s="0">
    <fb>29903.8</fb>
    <v>6</v>
  </rv>
  <rv s="0">
    <fb>29819.8</fb>
    <v>6</v>
  </rv>
  <rv s="0">
    <fb>29351.7</fb>
    <v>6</v>
  </rv>
  <rv s="0">
    <fb>29472.15</fb>
    <v>6</v>
  </rv>
  <rv s="0">
    <fb>29761.55</fb>
    <v>6</v>
  </rv>
  <rv s="0">
    <fb>29114.3</fb>
    <v>6</v>
  </rv>
  <rv s="0">
    <fb>27914.6</fb>
    <v>6</v>
  </rv>
  <rv s="0">
    <fb>27953.35</fb>
    <v>6</v>
  </rv>
  <rv s="0">
    <fb>27812.45</fb>
    <v>6</v>
  </rv>
  <rv s="0">
    <fb>27136.45</fb>
    <v>6</v>
  </rv>
  <rv s="0">
    <fb>26732.45</fb>
    <v>6</v>
  </rv>
  <rv s="0">
    <fb>26966.2</fb>
    <v>6</v>
  </rv>
  <rv s="0">
    <fb>27810.65</fb>
    <v>6</v>
  </rv>
  <rv s="0">
    <fb>27488.400000000001</fb>
    <v>6</v>
  </rv>
  <rv s="0">
    <fb>28027.8</fb>
    <v>6</v>
  </rv>
  <rv s="0">
    <fb>27777.8</fb>
    <v>6</v>
  </rv>
  <rv s="0">
    <fb>28345.95</fb>
    <v>6</v>
  </rv>
  <rv s="0">
    <fb>28509.1</fb>
    <v>6</v>
  </rv>
  <rv s="0">
    <fb>28140.1</fb>
    <v>6</v>
  </rv>
  <rv s="0">
    <fb>27843.35</fb>
    <v>6</v>
  </rv>
  <rv s="0">
    <fb>28064.25</fb>
    <v>6</v>
  </rv>
  <rv s="1">
    <v>https://www.bing.com/financeapi/forcetrigger?t=ahkt52&amp;q=NIFTY+MEDIA&amp;form=skydnc</v>
    <v>Learn more on Bing</v>
  </rv>
  <rv s="7">
    <v>en-IN</v>
    <v>ahkt52</v>
    <v>268435456</v>
    <v>1</v>
    <v>Powered by Refinitiv</v>
    <v>15</v>
    <v>NIFTY MEDIA</v>
    <v>13</v>
    <v>16</v>
    <v>Finance</v>
    <v>17</v>
    <v>2494.5500000000002</v>
    <v>1569.35</v>
    <v>8.25</v>
    <v>4.3179999999999998E-3</v>
    <v>IN</v>
    <v>1932.3</v>
    <v>Index</v>
    <v>14842</v>
    <v>1901.95</v>
    <v>NIFTY MEDIA</v>
    <v>1915.4</v>
    <v>1910.4</v>
    <v>1918.65</v>
    <v>NIFTYMEDIA</v>
    <v>NIFTY MEDIA</v>
  </rv>
  <rv s="3">
    <v>14843</v>
  </rv>
  <rv s="0">
    <fb>1820.5</fb>
    <v>6</v>
  </rv>
  <rv s="0">
    <fb>1832.7</fb>
    <v>6</v>
  </rv>
  <rv s="0">
    <fb>1829.5</fb>
    <v>6</v>
  </rv>
  <rv s="0">
    <fb>1808</fb>
    <v>6</v>
  </rv>
  <rv s="0">
    <fb>1824.95</fb>
    <v>6</v>
  </rv>
  <rv s="0">
    <fb>1821.45</fb>
    <v>6</v>
  </rv>
  <rv s="0">
    <fb>1810.75</fb>
    <v>6</v>
  </rv>
  <rv s="0">
    <fb>1807.85</fb>
    <v>6</v>
  </rv>
  <rv s="0">
    <fb>1800.9</fb>
    <v>6</v>
  </rv>
  <rv s="0">
    <fb>1791.45</fb>
    <v>6</v>
  </rv>
  <rv s="0">
    <fb>1745.3</fb>
    <v>6</v>
  </rv>
  <rv s="0">
    <fb>1771.4</fb>
    <v>6</v>
  </rv>
  <rv s="0">
    <fb>1754</fb>
    <v>6</v>
  </rv>
  <rv s="0">
    <fb>1759.55</fb>
    <v>6</v>
  </rv>
  <rv s="0">
    <fb>1746.65</fb>
    <v>6</v>
  </rv>
  <rv s="0">
    <fb>1761.7</fb>
    <v>6</v>
  </rv>
  <rv s="0">
    <fb>1796</fb>
    <v>6</v>
  </rv>
  <rv s="0">
    <fb>1781.8</fb>
    <v>6</v>
  </rv>
  <rv s="0">
    <fb>1760.25</fb>
    <v>6</v>
  </rv>
  <rv s="0">
    <fb>1732.65</fb>
    <v>6</v>
  </rv>
  <rv s="0">
    <fb>1734.55</fb>
    <v>6</v>
  </rv>
  <rv s="0">
    <fb>1692.75</fb>
    <v>6</v>
  </rv>
  <rv s="0">
    <fb>1683.5</fb>
    <v>6</v>
  </rv>
  <rv s="0">
    <fb>1721.85</fb>
    <v>6</v>
  </rv>
  <rv s="0">
    <fb>1681.35</fb>
    <v>6</v>
  </rv>
  <rv s="0">
    <fb>1670.85</fb>
    <v>6</v>
  </rv>
  <rv s="0">
    <fb>1666.9</fb>
    <v>6</v>
  </rv>
  <rv s="0">
    <fb>1604.15</fb>
    <v>6</v>
  </rv>
  <rv s="0">
    <fb>1607.75</fb>
    <v>6</v>
  </rv>
  <rv s="0">
    <fb>1596.7</fb>
    <v>6</v>
  </rv>
  <rv s="0">
    <fb>1593.45</fb>
    <v>6</v>
  </rv>
  <rv s="0">
    <fb>1603.65</fb>
    <v>6</v>
  </rv>
  <rv s="0">
    <fb>1601.65</fb>
    <v>6</v>
  </rv>
  <rv s="0">
    <fb>1610.55</fb>
    <v>6</v>
  </rv>
  <rv s="0">
    <fb>1615.9</fb>
    <v>6</v>
  </rv>
  <rv s="0">
    <fb>1639.75</fb>
    <v>6</v>
  </rv>
  <rv s="0">
    <fb>1661.4</fb>
    <v>6</v>
  </rv>
  <rv s="0">
    <fb>1663.1</fb>
    <v>6</v>
  </rv>
  <rv s="0">
    <fb>1652.45</fb>
    <v>6</v>
  </rv>
  <rv s="0">
    <fb>1701.45</fb>
    <v>6</v>
  </rv>
  <rv s="0">
    <fb>1724.25</fb>
    <v>6</v>
  </rv>
  <rv s="0">
    <fb>1972.5</fb>
    <v>6</v>
  </rv>
  <rv s="0">
    <fb>1942</fb>
    <v>6</v>
  </rv>
  <rv s="0">
    <fb>1908.75</fb>
    <v>6</v>
  </rv>
  <rv s="0">
    <fb>1927.5</fb>
    <v>6</v>
  </rv>
  <rv s="0">
    <fb>1918.85</fb>
    <v>6</v>
  </rv>
  <rv s="0">
    <fb>1941.35</fb>
    <v>6</v>
  </rv>
  <rv s="0">
    <fb>2204.75</fb>
    <v>6</v>
  </rv>
  <rv s="0">
    <fb>2167.15</fb>
    <v>6</v>
  </rv>
  <rv s="0">
    <fb>2153.25</fb>
    <v>6</v>
  </rv>
  <rv s="0">
    <fb>2188.4499999999998</fb>
    <v>6</v>
  </rv>
  <rv s="0">
    <fb>2152.1</fb>
    <v>6</v>
  </rv>
  <rv s="0">
    <fb>2157.9499999999998</fb>
    <v>6</v>
  </rv>
  <rv s="0">
    <fb>2138.3000000000002</fb>
    <v>6</v>
  </rv>
  <rv s="0">
    <fb>2154.3000000000002</fb>
    <v>6</v>
  </rv>
  <rv s="0">
    <fb>2210.35</fb>
    <v>6</v>
  </rv>
  <rv s="0">
    <fb>2228.65</fb>
    <v>6</v>
  </rv>
  <rv s="0">
    <fb>2213.4</fb>
    <v>6</v>
  </rv>
  <rv s="0">
    <fb>2234.4</fb>
    <v>6</v>
  </rv>
  <rv s="0">
    <fb>2254.0500000000002</fb>
    <v>6</v>
  </rv>
  <rv s="0">
    <fb>2319.35</fb>
    <v>6</v>
  </rv>
  <rv s="0">
    <fb>2325.85</fb>
    <v>6</v>
  </rv>
  <rv s="0">
    <fb>2334</fb>
    <v>6</v>
  </rv>
  <rv s="0">
    <fb>2310.65</fb>
    <v>6</v>
  </rv>
  <rv s="0">
    <fb>2334.4499999999998</fb>
    <v>6</v>
  </rv>
  <rv s="0">
    <fb>2333.8000000000002</fb>
    <v>6</v>
  </rv>
  <rv s="0">
    <fb>2281.5500000000002</fb>
    <v>6</v>
  </rv>
  <rv s="0">
    <fb>2335.6</fb>
    <v>6</v>
  </rv>
  <rv s="0">
    <fb>2288.1999999999998</fb>
    <v>6</v>
  </rv>
  <rv s="0">
    <fb>2232</fb>
    <v>6</v>
  </rv>
  <rv s="0">
    <fb>2246</fb>
    <v>6</v>
  </rv>
  <rv s="0">
    <fb>2303.75</fb>
    <v>6</v>
  </rv>
  <rv s="0">
    <fb>2301.0500000000002</fb>
    <v>6</v>
  </rv>
  <rv s="0">
    <fb>2334.8000000000002</fb>
    <v>6</v>
  </rv>
  <rv s="0">
    <fb>2368.0500000000002</fb>
    <v>6</v>
  </rv>
  <rv s="0">
    <fb>2372.5500000000002</fb>
    <v>6</v>
  </rv>
  <rv s="0">
    <fb>2353.9</fb>
    <v>6</v>
  </rv>
  <rv s="0">
    <fb>2322.9499999999998</fb>
    <v>6</v>
  </rv>
  <rv s="0">
    <fb>2317.3000000000002</fb>
    <v>6</v>
  </rv>
  <rv s="0">
    <fb>2273.25</fb>
    <v>6</v>
  </rv>
  <rv s="0">
    <fb>2184.4499999999998</fb>
    <v>6</v>
  </rv>
  <rv s="0">
    <fb>2235.0500000000002</fb>
    <v>6</v>
  </rv>
  <rv s="0">
    <fb>2279.65</fb>
    <v>6</v>
  </rv>
  <rv s="0">
    <fb>2311.65</fb>
    <v>6</v>
  </rv>
  <rv s="0">
    <fb>2229.9</fb>
    <v>6</v>
  </rv>
  <rv s="0">
    <fb>2180.0500000000002</fb>
    <v>6</v>
  </rv>
  <rv s="0">
    <fb>2171.1</fb>
    <v>6</v>
  </rv>
  <rv s="0">
    <fb>2193.6999999999998</fb>
    <v>6</v>
  </rv>
  <rv s="0">
    <fb>2227.65</fb>
    <v>6</v>
  </rv>
  <rv s="0">
    <fb>2266.15</fb>
    <v>6</v>
  </rv>
  <rv s="0">
    <fb>2240.5</fb>
    <v>6</v>
  </rv>
  <rv s="0">
    <fb>2330.15</fb>
    <v>6</v>
  </rv>
  <rv s="0">
    <fb>2413.4</fb>
    <v>6</v>
  </rv>
  <rv s="0">
    <fb>2473.0500000000002</fb>
    <v>6</v>
  </rv>
  <rv s="0">
    <fb>2428.35</fb>
    <v>6</v>
  </rv>
  <rv s="0">
    <fb>2432.9499999999998</fb>
    <v>6</v>
  </rv>
  <rv s="0">
    <fb>2389.8000000000002</fb>
    <v>6</v>
  </rv>
  <rv s="0">
    <fb>2186.8000000000002</fb>
    <v>6</v>
  </rv>
  <rv s="0">
    <fb>2242.4</fb>
    <v>6</v>
  </rv>
  <rv s="0">
    <fb>2272.8000000000002</fb>
    <v>6</v>
  </rv>
  <rv s="0">
    <fb>2247.8000000000002</fb>
    <v>6</v>
  </rv>
  <rv s="0">
    <fb>2241.35</fb>
    <v>6</v>
  </rv>
  <rv s="0">
    <fb>2217.65</fb>
    <v>6</v>
  </rv>
  <rv s="0">
    <fb>2221.4499999999998</fb>
    <v>6</v>
  </rv>
  <rv s="0">
    <fb>2199.8000000000002</fb>
    <v>6</v>
  </rv>
  <rv s="0">
    <fb>2197.25</fb>
    <v>6</v>
  </rv>
  <rv s="0">
    <fb>2218.8000000000002</fb>
    <v>6</v>
  </rv>
  <rv s="0">
    <fb>2251.1999999999998</fb>
    <v>6</v>
  </rv>
  <rv s="0">
    <fb>2251.4</fb>
    <v>6</v>
  </rv>
  <rv s="0">
    <fb>2241.4499999999998</fb>
    <v>6</v>
  </rv>
  <rv s="0">
    <fb>2243.1</fb>
    <v>6</v>
  </rv>
  <rv s="0">
    <fb>2293.6</fb>
    <v>6</v>
  </rv>
  <rv s="0">
    <fb>2292.65</fb>
    <v>6</v>
  </rv>
  <rv s="0">
    <fb>2311.4</fb>
    <v>6</v>
  </rv>
  <rv s="0">
    <fb>2323.8000000000002</fb>
    <v>6</v>
  </rv>
  <rv s="0">
    <fb>2328.3000000000002</fb>
    <v>6</v>
  </rv>
  <rv s="0">
    <fb>2324.6</fb>
    <v>6</v>
  </rv>
  <rv s="0">
    <fb>2308.3000000000002</fb>
    <v>6</v>
  </rv>
  <rv s="0">
    <fb>2228.25</fb>
    <v>6</v>
  </rv>
  <rv s="0">
    <fb>2172.75</fb>
    <v>6</v>
  </rv>
  <rv s="0">
    <fb>2185.5</fb>
    <v>6</v>
  </rv>
  <rv s="0">
    <fb>2204.4499999999998</fb>
    <v>6</v>
  </rv>
  <rv s="0">
    <fb>2235.35</fb>
    <v>6</v>
  </rv>
  <rv s="0">
    <fb>2247.1999999999998</fb>
    <v>6</v>
  </rv>
  <rv s="0">
    <fb>2273.5500000000002</fb>
    <v>6</v>
  </rv>
  <rv s="0">
    <fb>2230.5500000000002</fb>
    <v>6</v>
  </rv>
  <rv s="0">
    <fb>2174.8000000000002</fb>
    <v>6</v>
  </rv>
  <rv s="0">
    <fb>2215.3000000000002</fb>
    <v>6</v>
  </rv>
  <rv s="0">
    <fb>2252.1</fb>
    <v>6</v>
  </rv>
  <rv s="0">
    <fb>2127.6999999999998</fb>
    <v>6</v>
  </rv>
  <rv s="0">
    <fb>2208</fb>
    <v>6</v>
  </rv>
  <rv s="0">
    <fb>2194.75</fb>
    <v>6</v>
  </rv>
  <rv s="0">
    <fb>2178.35</fb>
    <v>6</v>
  </rv>
  <rv s="0">
    <fb>2163.35</fb>
    <v>6</v>
  </rv>
  <rv s="0">
    <fb>2104.75</fb>
    <v>6</v>
  </rv>
  <rv s="0">
    <fb>2035.2</fb>
    <v>6</v>
  </rv>
  <rv s="0">
    <fb>2050.1</fb>
    <v>6</v>
  </rv>
  <rv s="0">
    <fb>1997.1</fb>
    <v>6</v>
  </rv>
  <rv s="0">
    <fb>2010.65</fb>
    <v>6</v>
  </rv>
  <rv s="0">
    <fb>2048.1999999999998</fb>
    <v>6</v>
  </rv>
  <rv s="0">
    <fb>2056.15</fb>
    <v>6</v>
  </rv>
  <rv s="0">
    <fb>1987.8</fb>
    <v>6</v>
  </rv>
  <rv s="0">
    <fb>2042.6</fb>
    <v>6</v>
  </rv>
  <rv s="0">
    <fb>2125.35</fb>
    <v>6</v>
  </rv>
  <rv s="0">
    <fb>2131.5500000000002</fb>
    <v>6</v>
  </rv>
  <rv s="0">
    <fb>2133.4499999999998</fb>
    <v>6</v>
  </rv>
  <rv s="0">
    <fb>2147.4499999999998</fb>
    <v>6</v>
  </rv>
  <rv s="0">
    <fb>2171.75</fb>
    <v>6</v>
  </rv>
  <rv s="0">
    <fb>2181.75</fb>
    <v>6</v>
  </rv>
  <rv s="0">
    <fb>2187.65</fb>
    <v>6</v>
  </rv>
  <rv s="0">
    <fb>2192.25</fb>
    <v>6</v>
  </rv>
  <rv s="0">
    <fb>2321.75</fb>
    <v>6</v>
  </rv>
  <rv s="0">
    <fb>2322.75</fb>
    <v>6</v>
  </rv>
  <rv s="0">
    <fb>2336.4499999999998</fb>
    <v>6</v>
  </rv>
  <rv s="0">
    <fb>2307.9499999999998</fb>
    <v>6</v>
  </rv>
  <rv s="0">
    <fb>2360.5</fb>
    <v>6</v>
  </rv>
  <rv s="0">
    <fb>2420.6</fb>
    <v>6</v>
  </rv>
  <rv s="0">
    <fb>2454.65</fb>
    <v>6</v>
  </rv>
  <rv s="0">
    <fb>2427.4</fb>
    <v>6</v>
  </rv>
  <rv s="0">
    <fb>2412.5</fb>
    <v>6</v>
  </rv>
  <rv s="0">
    <fb>2445.35</fb>
    <v>6</v>
  </rv>
  <rv s="0">
    <fb>2408.3000000000002</fb>
    <v>6</v>
  </rv>
  <rv s="0">
    <fb>2389.6999999999998</fb>
    <v>6</v>
  </rv>
  <rv s="0">
    <fb>2309.75</fb>
    <v>6</v>
  </rv>
  <rv s="0">
    <fb>2299.1999999999998</fb>
    <v>6</v>
  </rv>
  <rv s="0">
    <fb>2296.4499999999998</fb>
    <v>6</v>
  </rv>
  <rv s="0">
    <fb>2290.6</fb>
    <v>6</v>
  </rv>
  <rv s="0">
    <fb>2241</fb>
    <v>6</v>
  </rv>
  <rv s="0">
    <fb>2285.1999999999998</fb>
    <v>6</v>
  </rv>
  <rv s="0">
    <fb>2213.15</fb>
    <v>6</v>
  </rv>
  <rv s="0">
    <fb>2149.6999999999998</fb>
    <v>6</v>
  </rv>
  <rv s="0">
    <fb>2158.65</fb>
    <v>6</v>
  </rv>
  <rv s="0">
    <fb>2066.0500000000002</fb>
    <v>6</v>
  </rv>
  <rv s="0">
    <fb>2060.65</fb>
    <v>6</v>
  </rv>
  <rv s="0">
    <fb>2020.7</fb>
    <v>6</v>
  </rv>
  <rv s="0">
    <fb>1967.1</fb>
    <v>6</v>
  </rv>
  <rv s="0">
    <fb>1960.15</fb>
    <v>6</v>
  </rv>
  <rv s="0">
    <fb>1955.75</fb>
    <v>6</v>
  </rv>
  <rv s="0">
    <fb>1924.5</fb>
    <v>6</v>
  </rv>
  <rv s="0">
    <fb>1945.35</fb>
    <v>6</v>
  </rv>
  <rv s="0">
    <fb>1952.2</fb>
    <v>6</v>
  </rv>
  <rv s="0">
    <fb>2010.95</fb>
    <v>6</v>
  </rv>
  <rv s="0">
    <fb>2006.9</fb>
    <v>6</v>
  </rv>
  <rv s="0">
    <fb>2018.15</fb>
    <v>6</v>
  </rv>
  <rv s="0">
    <fb>1998.4</fb>
    <v>6</v>
  </rv>
  <rv s="0">
    <fb>1947.05</fb>
    <v>6</v>
  </rv>
  <rv s="0">
    <fb>1891.3</fb>
    <v>6</v>
  </rv>
  <rv s="0">
    <fb>1911</fb>
    <v>6</v>
  </rv>
  <rv s="0">
    <fb>1958.5</fb>
    <v>6</v>
  </rv>
  <rv s="0">
    <fb>2052.65</fb>
    <v>6</v>
  </rv>
  <rv s="0">
    <fb>2037.35</fb>
    <v>6</v>
  </rv>
  <rv s="0">
    <fb>2060.1</fb>
    <v>6</v>
  </rv>
  <rv s="0">
    <fb>2028.85</fb>
    <v>6</v>
  </rv>
  <rv s="0">
    <fb>2003.55</fb>
    <v>6</v>
  </rv>
  <rv s="0">
    <fb>1971.55</fb>
    <v>6</v>
  </rv>
  <rv s="0">
    <fb>2000.9</fb>
    <v>6</v>
  </rv>
  <rv s="0">
    <fb>2007.8</fb>
    <v>6</v>
  </rv>
  <rv s="0">
    <fb>1980.25</fb>
    <v>6</v>
  </rv>
  <rv s="0">
    <fb>1901.55</fb>
    <v>6</v>
  </rv>
  <rv s="0">
    <fb>1898.4</fb>
    <v>6</v>
  </rv>
  <rv s="0">
    <fb>1892.85</fb>
    <v>6</v>
  </rv>
  <rv s="0">
    <fb>1832.25</fb>
    <v>6</v>
  </rv>
  <rv s="0">
    <fb>1833.8</fb>
    <v>6</v>
  </rv>
  <rv s="0">
    <fb>1786.35</fb>
    <v>6</v>
  </rv>
  <rv s="0">
    <fb>1884.35</fb>
    <v>6</v>
  </rv>
  <rv s="0">
    <fb>1818.4</fb>
    <v>6</v>
  </rv>
  <rv s="0">
    <fb>1846.05</fb>
    <v>6</v>
  </rv>
  <rv s="0">
    <fb>1892.9</fb>
    <v>6</v>
  </rv>
  <rv s="0">
    <fb>1893.1</fb>
    <v>6</v>
  </rv>
  <rv s="0">
    <fb>1903.3</fb>
    <v>6</v>
  </rv>
  <rv s="0">
    <fb>1897.55</fb>
    <v>6</v>
  </rv>
  <rv s="0">
    <fb>1910.4</fb>
    <v>6</v>
  </rv>
  <rv s="1">
    <v>https://www.bing.com/financeapi/forcetrigger?t=ahkt7w&amp;q=NIFTY+METAL&amp;form=skydnc</v>
    <v>Learn more on Bing</v>
  </rv>
  <rv s="7">
    <v>en-IN</v>
    <v>ahkt7w</v>
    <v>268435456</v>
    <v>1</v>
    <v>Powered by Refinitiv</v>
    <v>15</v>
    <v>NIFTY METAL</v>
    <v>13</v>
    <v>16</v>
    <v>Finance</v>
    <v>17</v>
    <v>6825.65</v>
    <v>4437.3</v>
    <v>-46.55</v>
    <v>-9.9119999999999989E-3</v>
    <v>IN</v>
    <v>4684.95</v>
    <v>Index</v>
    <v>15057</v>
    <v>4571.1499999999996</v>
    <v>NIFTY METAL</v>
    <v>4653.25</v>
    <v>4696.5</v>
    <v>4649.95</v>
    <v>NIFTYMETAL</v>
    <v>NIFTY METAL</v>
  </rv>
  <rv s="3">
    <v>15058</v>
  </rv>
  <rv s="0">
    <fb>5189.6000000000004</fb>
    <v>6</v>
  </rv>
  <rv s="0">
    <fb>5172.7</fb>
    <v>6</v>
  </rv>
  <rv s="0">
    <fb>5286.45</fb>
    <v>6</v>
  </rv>
  <rv s="0">
    <fb>5170.5</fb>
    <v>6</v>
  </rv>
  <rv s="0">
    <fb>5273.6</fb>
    <v>6</v>
  </rv>
  <rv s="0">
    <fb>5262.55</fb>
    <v>6</v>
  </rv>
  <rv s="0">
    <fb>5295.6</fb>
    <v>6</v>
  </rv>
  <rv s="0">
    <fb>5299.95</fb>
    <v>6</v>
  </rv>
  <rv s="0">
    <fb>5335.4</fb>
    <v>6</v>
  </rv>
  <rv s="0">
    <fb>5391.3</fb>
    <v>6</v>
  </rv>
  <rv s="0">
    <fb>5317.85</fb>
    <v>6</v>
  </rv>
  <rv s="0">
    <fb>5193.6499999999996</fb>
    <v>6</v>
  </rv>
  <rv s="0">
    <fb>5348.95</fb>
    <v>6</v>
  </rv>
  <rv s="0">
    <fb>5353.8</fb>
    <v>6</v>
  </rv>
  <rv s="0">
    <fb>5387.4</fb>
    <v>6</v>
  </rv>
  <rv s="0">
    <fb>5465.9</fb>
    <v>6</v>
  </rv>
  <rv s="0">
    <fb>5532.8</fb>
    <v>6</v>
  </rv>
  <rv s="0">
    <fb>5810.75</fb>
    <v>6</v>
  </rv>
  <rv s="0">
    <fb>5770.35</fb>
    <v>6</v>
  </rv>
  <rv s="0">
    <fb>5781.3</fb>
    <v>6</v>
  </rv>
  <rv s="0">
    <fb>5778.2</fb>
    <v>6</v>
  </rv>
  <rv s="0">
    <fb>5759.9</fb>
    <v>6</v>
  </rv>
  <rv s="0">
    <fb>5834.4</fb>
    <v>6</v>
  </rv>
  <rv s="0">
    <fb>5841.35</fb>
    <v>6</v>
  </rv>
  <rv s="0">
    <fb>5732</fb>
    <v>6</v>
  </rv>
  <rv s="0">
    <fb>5573.3</fb>
    <v>6</v>
  </rv>
  <rv s="0">
    <fb>5748.3</fb>
    <v>6</v>
  </rv>
  <rv s="0">
    <fb>5769.25</fb>
    <v>6</v>
  </rv>
  <rv s="0">
    <fb>5799.3</fb>
    <v>6</v>
  </rv>
  <rv s="0">
    <fb>5884.9</fb>
    <v>6</v>
  </rv>
  <rv s="0">
    <fb>5749.4</fb>
    <v>6</v>
  </rv>
  <rv s="0">
    <fb>5702.6</fb>
    <v>6</v>
  </rv>
  <rv s="0">
    <fb>5335.95</fb>
    <v>6</v>
  </rv>
  <rv s="0">
    <fb>5444.8</fb>
    <v>6</v>
  </rv>
  <rv s="0">
    <fb>5474.05</fb>
    <v>6</v>
  </rv>
  <rv s="0">
    <fb>5404.7</fb>
    <v>6</v>
  </rv>
  <rv s="0">
    <fb>5492.7</fb>
    <v>6</v>
  </rv>
  <rv s="0">
    <fb>5628.1</fb>
    <v>6</v>
  </rv>
  <rv s="0">
    <fb>5714.6</fb>
    <v>6</v>
  </rv>
  <rv s="0">
    <fb>5653.3</fb>
    <v>6</v>
  </rv>
  <rv s="0">
    <fb>5719.35</fb>
    <v>6</v>
  </rv>
  <rv s="0">
    <fb>5742.7</fb>
    <v>6</v>
  </rv>
  <rv s="0">
    <fb>5708.35</fb>
    <v>6</v>
  </rv>
  <rv s="0">
    <fb>5720.75</fb>
    <v>6</v>
  </rv>
  <rv s="0">
    <fb>5765.15</fb>
    <v>6</v>
  </rv>
  <rv s="0">
    <fb>5839.3</fb>
    <v>6</v>
  </rv>
  <rv s="0">
    <fb>5810.35</fb>
    <v>6</v>
  </rv>
  <rv s="0">
    <fb>5859.05</fb>
    <v>6</v>
  </rv>
  <rv s="0">
    <fb>5822.5</fb>
    <v>6</v>
  </rv>
  <rv s="0">
    <fb>5683.85</fb>
    <v>6</v>
  </rv>
  <rv s="0">
    <fb>5309</fb>
    <v>6</v>
  </rv>
  <rv s="0">
    <fb>5444.45</fb>
    <v>6</v>
  </rv>
  <rv s="0">
    <fb>5524.65</fb>
    <v>6</v>
  </rv>
  <rv s="0">
    <fb>5616.05</fb>
    <v>6</v>
  </rv>
  <rv s="0">
    <fb>5498.2</fb>
    <v>6</v>
  </rv>
  <rv s="0">
    <fb>5504.45</fb>
    <v>6</v>
  </rv>
  <rv s="0">
    <fb>5534.6</fb>
    <v>6</v>
  </rv>
  <rv s="0">
    <fb>5661.25</fb>
    <v>6</v>
  </rv>
  <rv s="0">
    <fb>5611.25</fb>
    <v>6</v>
  </rv>
  <rv s="0">
    <fb>5638.8</fb>
    <v>6</v>
  </rv>
  <rv s="0">
    <fb>5807.35</fb>
    <v>6</v>
  </rv>
  <rv s="0">
    <fb>5800.3</fb>
    <v>6</v>
  </rv>
  <rv s="0">
    <fb>5627.35</fb>
    <v>6</v>
  </rv>
  <rv s="0">
    <fb>5659.95</fb>
    <v>6</v>
  </rv>
  <rv s="0">
    <fb>5681.45</fb>
    <v>6</v>
  </rv>
  <rv s="0">
    <fb>5766.4</fb>
    <v>6</v>
  </rv>
  <rv s="0">
    <fb>5829.35</fb>
    <v>6</v>
  </rv>
  <rv s="0">
    <fb>5914.65</fb>
    <v>6</v>
  </rv>
  <rv s="0">
    <fb>6019.2</fb>
    <v>6</v>
  </rv>
  <rv s="0">
    <fb>6253.1</fb>
    <v>6</v>
  </rv>
  <rv s="0">
    <fb>6099.35</fb>
    <v>6</v>
  </rv>
  <rv s="0">
    <fb>5974</fb>
    <v>6</v>
  </rv>
  <rv s="0">
    <fb>5868.4</fb>
    <v>6</v>
  </rv>
  <rv s="0">
    <fb>5690.1</fb>
    <v>6</v>
  </rv>
  <rv s="0">
    <fb>5679.65</fb>
    <v>6</v>
  </rv>
  <rv s="0">
    <fb>5830.65</fb>
    <v>6</v>
  </rv>
  <rv s="0">
    <fb>5741.9</fb>
    <v>6</v>
  </rv>
  <rv s="0">
    <fb>5544.55</fb>
    <v>6</v>
  </rv>
  <rv s="0">
    <fb>5563.4</fb>
    <v>6</v>
  </rv>
  <rv s="0">
    <fb>5733.75</fb>
    <v>6</v>
  </rv>
  <rv s="0">
    <fb>5643.15</fb>
    <v>6</v>
  </rv>
  <rv s="0">
    <fb>5695.45</fb>
    <v>6</v>
  </rv>
  <rv s="0">
    <fb>5697.95</fb>
    <v>6</v>
  </rv>
  <rv s="0">
    <fb>5780.45</fb>
    <v>6</v>
  </rv>
  <rv s="0">
    <fb>5761.6</fb>
    <v>6</v>
  </rv>
  <rv s="0">
    <fb>5660.45</fb>
    <v>6</v>
  </rv>
  <rv s="0">
    <fb>5681</fb>
    <v>6</v>
  </rv>
  <rv s="0">
    <fb>5728.7</fb>
    <v>6</v>
  </rv>
  <rv s="0">
    <fb>5624.3</fb>
    <v>6</v>
  </rv>
  <rv s="0">
    <fb>5586.35</fb>
    <v>6</v>
  </rv>
  <rv s="0">
    <fb>5568.1</fb>
    <v>6</v>
  </rv>
  <rv s="0">
    <fb>5423.9</fb>
    <v>6</v>
  </rv>
  <rv s="0">
    <fb>5421.6</fb>
    <v>6</v>
  </rv>
  <rv s="0">
    <fb>5600.4</fb>
    <v>6</v>
  </rv>
  <rv s="0">
    <fb>5602.6</fb>
    <v>6</v>
  </rv>
  <rv s="0">
    <fb>5624</fb>
    <v>6</v>
  </rv>
  <rv s="0">
    <fb>5304.7</fb>
    <v>6</v>
  </rv>
  <rv s="0">
    <fb>5201.7</fb>
    <v>6</v>
  </rv>
  <rv s="0">
    <fb>5322.2</fb>
    <v>6</v>
  </rv>
  <rv s="0">
    <fb>5405.05</fb>
    <v>6</v>
  </rv>
  <rv s="0">
    <fb>5392.4</fb>
    <v>6</v>
  </rv>
  <rv s="0">
    <fb>5327.9</fb>
    <v>6</v>
  </rv>
  <rv s="0">
    <fb>5494.45</fb>
    <v>6</v>
  </rv>
  <rv s="0">
    <fb>5594.9</fb>
    <v>6</v>
  </rv>
  <rv s="0">
    <fb>5629.8</fb>
    <v>6</v>
  </rv>
  <rv s="0">
    <fb>5658.9</fb>
    <v>6</v>
  </rv>
  <rv s="0">
    <fb>5642.8</fb>
    <v>6</v>
  </rv>
  <rv s="0">
    <fb>5666.8</fb>
    <v>6</v>
  </rv>
  <rv s="0">
    <fb>5604.1</fb>
    <v>6</v>
  </rv>
  <rv s="0">
    <fb>5597.15</fb>
    <v>6</v>
  </rv>
  <rv s="0">
    <fb>5476.8</fb>
    <v>6</v>
  </rv>
  <rv s="0">
    <fb>5269.6</fb>
    <v>6</v>
  </rv>
  <rv s="0">
    <fb>5424.6</fb>
    <v>6</v>
  </rv>
  <rv s="0">
    <fb>5521.1</fb>
    <v>6</v>
  </rv>
  <rv s="0">
    <fb>5519.9</fb>
    <v>6</v>
  </rv>
  <rv s="0">
    <fb>5489.45</fb>
    <v>6</v>
  </rv>
  <rv s="0">
    <fb>5538.7</fb>
    <v>6</v>
  </rv>
  <rv s="0">
    <fb>5480.55</fb>
    <v>6</v>
  </rv>
  <rv s="0">
    <fb>5416.65</fb>
    <v>6</v>
  </rv>
  <rv s="0">
    <fb>5521.75</fb>
    <v>6</v>
  </rv>
  <rv s="0">
    <fb>5606.85</fb>
    <v>6</v>
  </rv>
  <rv s="0">
    <fb>5684.15</fb>
    <v>6</v>
  </rv>
  <rv s="0">
    <fb>5656</fb>
    <v>6</v>
  </rv>
  <rv s="0">
    <fb>5684.85</fb>
    <v>6</v>
  </rv>
  <rv s="0">
    <fb>5718.8</fb>
    <v>6</v>
  </rv>
  <rv s="0">
    <fb>5610.35</fb>
    <v>6</v>
  </rv>
  <rv s="0">
    <fb>5685</fb>
    <v>6</v>
  </rv>
  <rv s="0">
    <fb>5882.75</fb>
    <v>6</v>
  </rv>
  <rv s="0">
    <fb>5871.4</fb>
    <v>6</v>
  </rv>
  <rv s="0">
    <fb>5888.4</fb>
    <v>6</v>
  </rv>
  <rv s="0">
    <fb>5755.15</fb>
    <v>6</v>
  </rv>
  <rv s="0">
    <fb>5801.1</fb>
    <v>6</v>
  </rv>
  <rv s="0">
    <fb>5831.15</fb>
    <v>6</v>
  </rv>
  <rv s="0">
    <fb>5719.55</fb>
    <v>6</v>
  </rv>
  <rv s="0">
    <fb>5420.45</fb>
    <v>6</v>
  </rv>
  <rv s="0">
    <fb>5485.15</fb>
    <v>6</v>
  </rv>
  <rv s="0">
    <fb>5445.9</fb>
    <v>6</v>
  </rv>
  <rv s="0">
    <fb>5466.05</fb>
    <v>6</v>
  </rv>
  <rv s="0">
    <fb>5473.45</fb>
    <v>6</v>
  </rv>
  <rv s="0">
    <fb>5719.4</fb>
    <v>6</v>
  </rv>
  <rv s="0">
    <fb>5779.7</fb>
    <v>6</v>
  </rv>
  <rv s="0">
    <fb>5829.5</fb>
    <v>6</v>
  </rv>
  <rv s="0">
    <fb>5829</fb>
    <v>6</v>
  </rv>
  <rv s="0">
    <fb>5875.6</fb>
    <v>6</v>
  </rv>
  <rv s="0">
    <fb>5985</fb>
    <v>6</v>
  </rv>
  <rv s="0">
    <fb>6059.45</fb>
    <v>6</v>
  </rv>
  <rv s="0">
    <fb>6023.8</fb>
    <v>6</v>
  </rv>
  <rv s="0">
    <fb>5719</fb>
    <v>6</v>
  </rv>
  <rv s="0">
    <fb>5845.5</fb>
    <v>6</v>
  </rv>
  <rv s="0">
    <fb>5812.15</fb>
    <v>6</v>
  </rv>
  <rv s="0">
    <fb>5793.4</fb>
    <v>6</v>
  </rv>
  <rv s="0">
    <fb>5778.4</fb>
    <v>6</v>
  </rv>
  <rv s="0">
    <fb>5658.95</fb>
    <v>6</v>
  </rv>
  <rv s="0">
    <fb>5595.9</fb>
    <v>6</v>
  </rv>
  <rv s="0">
    <fb>5608.9</fb>
    <v>6</v>
  </rv>
  <rv s="0">
    <fb>5313.65</fb>
    <v>6</v>
  </rv>
  <rv s="0">
    <fb>5618.7</fb>
    <v>6</v>
  </rv>
  <rv s="0">
    <fb>5896.85</fb>
    <v>6</v>
  </rv>
  <rv s="0">
    <fb>6136.7</fb>
    <v>6</v>
  </rv>
  <rv s="0">
    <fb>6210.25</fb>
    <v>6</v>
  </rv>
  <rv s="0">
    <fb>6045.3</fb>
    <v>6</v>
  </rv>
  <rv s="0">
    <fb>6024.6</fb>
    <v>6</v>
  </rv>
  <rv s="0">
    <fb>6161.95</fb>
    <v>6</v>
  </rv>
  <rv s="0">
    <fb>6190.05</fb>
    <v>6</v>
  </rv>
  <rv s="0">
    <fb>6161.05</fb>
    <v>6</v>
  </rv>
  <rv s="0">
    <fb>5910.1</fb>
    <v>6</v>
  </rv>
  <rv s="0">
    <fb>6065.7</fb>
    <v>6</v>
  </rv>
  <rv s="0">
    <fb>6183.8</fb>
    <v>6</v>
  </rv>
  <rv s="0">
    <fb>6276.35</fb>
    <v>6</v>
  </rv>
  <rv s="0">
    <fb>6323.7</fb>
    <v>6</v>
  </rv>
  <rv s="0">
    <fb>6399.95</fb>
    <v>6</v>
  </rv>
  <rv s="0">
    <fb>6498.2</fb>
    <v>6</v>
  </rv>
  <rv s="0">
    <fb>6559.4</fb>
    <v>6</v>
  </rv>
  <rv s="0">
    <fb>6571.85</fb>
    <v>6</v>
  </rv>
  <rv s="0">
    <fb>6428.95</fb>
    <v>6</v>
  </rv>
  <rv s="0">
    <fb>6477.2</fb>
    <v>6</v>
  </rv>
  <rv s="0">
    <fb>6606.1</fb>
    <v>6</v>
  </rv>
  <rv s="0">
    <fb>6640.45</fb>
    <v>6</v>
  </rv>
  <rv s="0">
    <fb>6730</fb>
    <v>6</v>
  </rv>
  <rv s="0">
    <fb>6618.35</fb>
    <v>6</v>
  </rv>
  <rv s="0">
    <fb>6755.55</fb>
    <v>6</v>
  </rv>
  <rv s="0">
    <fb>6774.9</fb>
    <v>6</v>
  </rv>
  <rv s="0">
    <fb>6589.25</fb>
    <v>6</v>
  </rv>
  <rv s="0">
    <fb>6627</fb>
    <v>6</v>
  </rv>
  <rv s="0">
    <fb>6648.95</fb>
    <v>6</v>
  </rv>
  <rv s="0">
    <fb>6578</fb>
    <v>6</v>
  </rv>
  <rv s="0">
    <fb>6556.1</fb>
    <v>6</v>
  </rv>
  <rv s="0">
    <fb>6570.2</fb>
    <v>6</v>
  </rv>
  <rv s="0">
    <fb>6440.65</fb>
    <v>6</v>
  </rv>
  <rv s="0">
    <fb>6256.8</fb>
    <v>6</v>
  </rv>
  <rv s="0">
    <fb>6336.85</fb>
    <v>6</v>
  </rv>
  <rv s="0">
    <fb>6321.55</fb>
    <v>6</v>
  </rv>
  <rv s="0">
    <fb>6362.4</fb>
    <v>6</v>
  </rv>
  <rv s="0">
    <fb>6327.3</fb>
    <v>6</v>
  </rv>
  <rv s="0">
    <fb>6363.1</fb>
    <v>6</v>
  </rv>
  <rv s="0">
    <fb>6158.55</fb>
    <v>6</v>
  </rv>
  <rv s="0">
    <fb>6196.6</fb>
    <v>6</v>
  </rv>
  <rv s="0">
    <fb>6066</fb>
    <v>6</v>
  </rv>
  <rv s="0">
    <fb>5942.8</fb>
    <v>6</v>
  </rv>
  <rv s="0">
    <fb>5633.85</fb>
    <v>6</v>
  </rv>
  <rv s="0">
    <fb>5634.15</fb>
    <v>6</v>
  </rv>
  <rv s="0">
    <fb>5425.9</fb>
    <v>6</v>
  </rv>
  <rv s="0">
    <fb>5313.05</fb>
    <v>6</v>
  </rv>
  <rv s="0">
    <fb>5359.95</fb>
    <v>6</v>
  </rv>
  <rv s="0">
    <fb>5727.45</fb>
    <v>6</v>
  </rv>
  <rv s="0">
    <fb>5708.95</fb>
    <v>6</v>
  </rv>
  <rv s="0">
    <fb>5476.25</fb>
    <v>6</v>
  </rv>
  <rv s="0">
    <fb>5706.35</fb>
    <v>6</v>
  </rv>
  <rv s="0">
    <fb>5241.6000000000004</fb>
    <v>6</v>
  </rv>
  <rv s="0">
    <fb>5180.3</fb>
    <v>6</v>
  </rv>
  <rv s="0">
    <fb>5079.25</fb>
    <v>6</v>
  </rv>
  <rv s="0">
    <fb>5214.75</fb>
    <v>6</v>
  </rv>
  <rv s="0">
    <fb>5211.5</fb>
    <v>6</v>
  </rv>
  <rv s="0">
    <fb>5264.05</fb>
    <v>6</v>
  </rv>
  <rv s="0">
    <fb>5332.75</fb>
    <v>6</v>
  </rv>
  <rv s="0">
    <fb>5336.7</fb>
    <v>6</v>
  </rv>
  <rv s="0">
    <fb>5397.55</fb>
    <v>6</v>
  </rv>
  <rv s="0">
    <fb>5328.8</fb>
    <v>6</v>
  </rv>
  <rv s="0">
    <fb>5388.65</fb>
    <v>6</v>
  </rv>
  <rv s="0">
    <fb>5340.85</fb>
    <v>6</v>
  </rv>
  <rv s="0">
    <fb>5348.2</fb>
    <v>6</v>
  </rv>
  <rv s="0">
    <fb>5278.2</fb>
    <v>6</v>
  </rv>
  <rv s="0">
    <fb>5199.95</fb>
    <v>6</v>
  </rv>
  <rv s="0">
    <fb>5000</fb>
    <v>6</v>
  </rv>
  <rv s="0">
    <fb>5018.3</fb>
    <v>6</v>
  </rv>
  <rv s="0">
    <fb>4982.3</fb>
    <v>6</v>
  </rv>
  <rv s="0">
    <fb>4721.3</fb>
    <v>6</v>
  </rv>
  <rv s="0">
    <fb>4724.8500000000004</fb>
    <v>6</v>
  </rv>
  <rv s="0">
    <fb>4540.55</fb>
    <v>6</v>
  </rv>
  <rv s="0">
    <fb>4720.75</fb>
    <v>6</v>
  </rv>
  <rv s="0">
    <fb>4490.75</fb>
    <v>6</v>
  </rv>
  <rv s="0">
    <fb>4523</fb>
    <v>6</v>
  </rv>
  <rv s="0">
    <fb>4596.6000000000004</fb>
    <v>6</v>
  </rv>
  <rv s="0">
    <fb>4666.3</fb>
    <v>6</v>
  </rv>
  <rv s="0">
    <fb>4744</fb>
    <v>6</v>
  </rv>
  <rv s="0">
    <fb>4755.3999999999996</fb>
    <v>6</v>
  </rv>
  <rv s="0">
    <fb>4660.8999999999996</fb>
    <v>6</v>
  </rv>
  <rv s="0">
    <fb>4696.5</fb>
    <v>6</v>
  </rv>
  <rv s="1">
    <v>https://www.bing.com/financeapi/forcetrigger?t=ahktp2&amp;q=NIFTY+PHARMA&amp;form=skydnc</v>
    <v>Learn more on Bing</v>
  </rv>
  <rv s="7">
    <v>en-IN</v>
    <v>ahktp2</v>
    <v>268435456</v>
    <v>1</v>
    <v>Powered by Refinitiv</v>
    <v>15</v>
    <v>NIFTY PHARMA</v>
    <v>13</v>
    <v>16</v>
    <v>Finance</v>
    <v>17</v>
    <v>14938.25</v>
    <v>11726.4</v>
    <v>-42.7</v>
    <v>-3.483E-3</v>
    <v>IN</v>
    <v>12344.55</v>
    <v>Index</v>
    <v>15298</v>
    <v>12143.95</v>
    <v>NIFTY PHARMA</v>
    <v>12240.3</v>
    <v>12260.9</v>
    <v>12218.2</v>
    <v>NIFTYPHARMA</v>
    <v>NIFTY PHARMA</v>
  </rv>
  <rv s="3">
    <v>15299</v>
  </rv>
  <rv s="0">
    <fb>14528.5</fb>
    <v>6</v>
  </rv>
  <rv s="0">
    <fb>14406.95</fb>
    <v>6</v>
  </rv>
  <rv s="0">
    <fb>14453.2</fb>
    <v>6</v>
  </rv>
  <rv s="0">
    <fb>14269.3</fb>
    <v>6</v>
  </rv>
  <rv s="0">
    <fb>14360.2</fb>
    <v>6</v>
  </rv>
  <rv s="0">
    <fb>14372.2</fb>
    <v>6</v>
  </rv>
  <rv s="0">
    <fb>14460.05</fb>
    <v>6</v>
  </rv>
  <rv s="0">
    <fb>14507</fb>
    <v>6</v>
  </rv>
  <rv s="0">
    <fb>14467.45</fb>
    <v>6</v>
  </rv>
  <rv s="0">
    <fb>14635.05</fb>
    <v>6</v>
  </rv>
  <rv s="0">
    <fb>14669.9</fb>
    <v>6</v>
  </rv>
  <rv s="0">
    <fb>14479.2</fb>
    <v>6</v>
  </rv>
  <rv s="0">
    <fb>14575.4</fb>
    <v>6</v>
  </rv>
  <rv s="0">
    <fb>14597.85</fb>
    <v>6</v>
  </rv>
  <rv s="0">
    <fb>14652.55</fb>
    <v>6</v>
  </rv>
  <rv s="0">
    <fb>14018.65</fb>
    <v>6</v>
  </rv>
  <rv s="0">
    <fb>13964.75</fb>
    <v>6</v>
  </rv>
  <rv s="0">
    <fb>13920.35</fb>
    <v>6</v>
  </rv>
  <rv s="0">
    <fb>14425.3</fb>
    <v>6</v>
  </rv>
  <rv s="0">
    <fb>14474.95</fb>
    <v>6</v>
  </rv>
  <rv s="0">
    <fb>14647.85</fb>
    <v>6</v>
  </rv>
  <rv s="0">
    <fb>14594.35</fb>
    <v>6</v>
  </rv>
  <rv s="0">
    <fb>14579.85</fb>
    <v>6</v>
  </rv>
  <rv s="0">
    <fb>14517.5</fb>
    <v>6</v>
  </rv>
  <rv s="0">
    <fb>14533.45</fb>
    <v>6</v>
  </rv>
  <rv s="0">
    <fb>14502.9</fb>
    <v>6</v>
  </rv>
  <rv s="0">
    <fb>14291.15</fb>
    <v>6</v>
  </rv>
  <rv s="0">
    <fb>14133.05</fb>
    <v>6</v>
  </rv>
  <rv s="0">
    <fb>14049.05</fb>
    <v>6</v>
  </rv>
  <rv s="0">
    <fb>13965.4</fb>
    <v>6</v>
  </rv>
  <rv s="0">
    <fb>14041.25</fb>
    <v>6</v>
  </rv>
  <rv s="0">
    <fb>14071.35</fb>
    <v>6</v>
  </rv>
  <rv s="0">
    <fb>13711.15</fb>
    <v>6</v>
  </rv>
  <rv s="0">
    <fb>13876.05</fb>
    <v>6</v>
  </rv>
  <rv s="0">
    <fb>13830.5</fb>
    <v>6</v>
  </rv>
  <rv s="0">
    <fb>13758.6</fb>
    <v>6</v>
  </rv>
  <rv s="0">
    <fb>13948.7</fb>
    <v>6</v>
  </rv>
  <rv s="0">
    <fb>14222.5</fb>
    <v>6</v>
  </rv>
  <rv s="0">
    <fb>14344.75</fb>
    <v>6</v>
  </rv>
  <rv s="0">
    <fb>14319.85</fb>
    <v>6</v>
  </rv>
  <rv s="0">
    <fb>14458.5</fb>
    <v>6</v>
  </rv>
  <rv s="0">
    <fb>14485.65</fb>
    <v>6</v>
  </rv>
  <rv s="0">
    <fb>14481.55</fb>
    <v>6</v>
  </rv>
  <rv s="0">
    <fb>14387.35</fb>
    <v>6</v>
  </rv>
  <rv s="0">
    <fb>14349.45</fb>
    <v>6</v>
  </rv>
  <rv s="0">
    <fb>14329.85</fb>
    <v>6</v>
  </rv>
  <rv s="0">
    <fb>14377.05</fb>
    <v>6</v>
  </rv>
  <rv s="0">
    <fb>14410.95</fb>
    <v>6</v>
  </rv>
  <rv s="0">
    <fb>14487.9</fb>
    <v>6</v>
  </rv>
  <rv s="0">
    <fb>14491.35</fb>
    <v>6</v>
  </rv>
  <rv s="0">
    <fb>14355.15</fb>
    <v>6</v>
  </rv>
  <rv s="0">
    <fb>14097.25</fb>
    <v>6</v>
  </rv>
  <rv s="0">
    <fb>14278.95</fb>
    <v>6</v>
  </rv>
  <rv s="0">
    <fb>14334.25</fb>
    <v>6</v>
  </rv>
  <rv s="0">
    <fb>14380.5</fb>
    <v>6</v>
  </rv>
  <rv s="0">
    <fb>14289.15</fb>
    <v>6</v>
  </rv>
  <rv s="0">
    <fb>14156.7</fb>
    <v>6</v>
  </rv>
  <rv s="0">
    <fb>14171.6</fb>
    <v>6</v>
  </rv>
  <rv s="0">
    <fb>14404.95</fb>
    <v>6</v>
  </rv>
  <rv s="0">
    <fb>14466.5</fb>
    <v>6</v>
  </rv>
  <rv s="0">
    <fb>14587.65</fb>
    <v>6</v>
  </rv>
  <rv s="0">
    <fb>14812.4</fb>
    <v>6</v>
  </rv>
  <rv s="0">
    <fb>14738.25</fb>
    <v>6</v>
  </rv>
  <rv s="0">
    <fb>14461.95</fb>
    <v>6</v>
  </rv>
  <rv s="0">
    <fb>14562.2</fb>
    <v>6</v>
  </rv>
  <rv s="0">
    <fb>14514.8</fb>
    <v>6</v>
  </rv>
  <rv s="0">
    <fb>14615.35</fb>
    <v>6</v>
  </rv>
  <rv s="0">
    <fb>14629.2</fb>
    <v>6</v>
  </rv>
  <rv s="0">
    <fb>14679.4</fb>
    <v>6</v>
  </rv>
  <rv s="0">
    <fb>14728.65</fb>
    <v>6</v>
  </rv>
  <rv s="0">
    <fb>14598.2</fb>
    <v>6</v>
  </rv>
  <rv s="0">
    <fb>14384.35</fb>
    <v>6</v>
  </rv>
  <rv s="0">
    <fb>14177.35</fb>
    <v>6</v>
  </rv>
  <rv s="0">
    <fb>14169.95</fb>
    <v>6</v>
  </rv>
  <rv s="0">
    <fb>13949.65</fb>
    <v>6</v>
  </rv>
  <rv s="0">
    <fb>13943.85</fb>
    <v>6</v>
  </rv>
  <rv s="0">
    <fb>13970.65</fb>
    <v>6</v>
  </rv>
  <rv s="0">
    <fb>14094.25</fb>
    <v>6</v>
  </rv>
  <rv s="0">
    <fb>13780.6</fb>
    <v>6</v>
  </rv>
  <rv s="0">
    <fb>13879.35</fb>
    <v>6</v>
  </rv>
  <rv s="0">
    <fb>14049.45</fb>
    <v>6</v>
  </rv>
  <rv s="0">
    <fb>13993.2</fb>
    <v>6</v>
  </rv>
  <rv s="0">
    <fb>13888.3</fb>
    <v>6</v>
  </rv>
  <rv s="0">
    <fb>13948.2</fb>
    <v>6</v>
  </rv>
  <rv s="0">
    <fb>13851.25</fb>
    <v>6</v>
  </rv>
  <rv s="0">
    <fb>13878.7</fb>
    <v>6</v>
  </rv>
  <rv s="0">
    <fb>13911.3</fb>
    <v>6</v>
  </rv>
  <rv s="0">
    <fb>13717.8</fb>
    <v>6</v>
  </rv>
  <rv s="0">
    <fb>13774.65</fb>
    <v>6</v>
  </rv>
  <rv s="0">
    <fb>13974.35</fb>
    <v>6</v>
  </rv>
  <rv s="0">
    <fb>13798.8</fb>
    <v>6</v>
  </rv>
  <rv s="0">
    <fb>13621.9</fb>
    <v>6</v>
  </rv>
  <rv s="0">
    <fb>13481.4</fb>
    <v>6</v>
  </rv>
  <rv s="0">
    <fb>13245.35</fb>
    <v>6</v>
  </rv>
  <rv s="0">
    <fb>13489.95</fb>
    <v>6</v>
  </rv>
  <rv s="0">
    <fb>13408.1</fb>
    <v>6</v>
  </rv>
  <rv s="0">
    <fb>13566.5</fb>
    <v>6</v>
  </rv>
  <rv s="0">
    <fb>13797.1</fb>
    <v>6</v>
  </rv>
  <rv s="0">
    <fb>13648.8</fb>
    <v>6</v>
  </rv>
  <rv s="0">
    <fb>13662.8</fb>
    <v>6</v>
  </rv>
  <rv s="0">
    <fb>13442.1</fb>
    <v>6</v>
  </rv>
  <rv s="0">
    <fb>13557</fb>
    <v>6</v>
  </rv>
  <rv s="0">
    <fb>13443.85</fb>
    <v>6</v>
  </rv>
  <rv s="0">
    <fb>13192.25</fb>
    <v>6</v>
  </rv>
  <rv s="0">
    <fb>13234.35</fb>
    <v>6</v>
  </rv>
  <rv s="0">
    <fb>13433.85</fb>
    <v>6</v>
  </rv>
  <rv s="0">
    <fb>13449.4</fb>
    <v>6</v>
  </rv>
  <rv s="0">
    <fb>13446.1</fb>
    <v>6</v>
  </rv>
  <rv s="0">
    <fb>13432.9</fb>
    <v>6</v>
  </rv>
  <rv s="0">
    <fb>13575.9</fb>
    <v>6</v>
  </rv>
  <rv s="0">
    <fb>13512.05</fb>
    <v>6</v>
  </rv>
  <rv s="0">
    <fb>13393.65</fb>
    <v>6</v>
  </rv>
  <rv s="0">
    <fb>13230.7</fb>
    <v>6</v>
  </rv>
  <rv s="0">
    <fb>13184.45</fb>
    <v>6</v>
  </rv>
  <rv s="0">
    <fb>13282.85</fb>
    <v>6</v>
  </rv>
  <rv s="0">
    <fb>13547.7</fb>
    <v>6</v>
  </rv>
  <rv s="0">
    <fb>13644.5</fb>
    <v>6</v>
  </rv>
  <rv s="0">
    <fb>13491.25</fb>
    <v>6</v>
  </rv>
  <rv s="0">
    <fb>13710.15</fb>
    <v>6</v>
  </rv>
  <rv s="0">
    <fb>13836.15</fb>
    <v>6</v>
  </rv>
  <rv s="0">
    <fb>14072.9</fb>
    <v>6</v>
  </rv>
  <rv s="0">
    <fb>14135.5</fb>
    <v>6</v>
  </rv>
  <rv s="0">
    <fb>14223</fb>
    <v>6</v>
  </rv>
  <rv s="0">
    <fb>14156.4</fb>
    <v>6</v>
  </rv>
  <rv s="0">
    <fb>14040.65</fb>
    <v>6</v>
  </rv>
  <rv s="0">
    <fb>13999.85</fb>
    <v>6</v>
  </rv>
  <rv s="0">
    <fb>13912.25</fb>
    <v>6</v>
  </rv>
  <rv s="0">
    <fb>13857.95</fb>
    <v>6</v>
  </rv>
  <rv s="0">
    <fb>13858.95</fb>
    <v>6</v>
  </rv>
  <rv s="0">
    <fb>13854.25</fb>
    <v>6</v>
  </rv>
  <rv s="0">
    <fb>13833.7</fb>
    <v>6</v>
  </rv>
  <rv s="0">
    <fb>14051.15</fb>
    <v>6</v>
  </rv>
  <rv s="0">
    <fb>13964.15</fb>
    <v>6</v>
  </rv>
  <rv s="0">
    <fb>13862.45</fb>
    <v>6</v>
  </rv>
  <rv s="0">
    <fb>13697.6</fb>
    <v>6</v>
  </rv>
  <rv s="0">
    <fb>13682.7</fb>
    <v>6</v>
  </rv>
  <rv s="0">
    <fb>13454.9</fb>
    <v>6</v>
  </rv>
  <rv s="0">
    <fb>13243.05</fb>
    <v>6</v>
  </rv>
  <rv s="0">
    <fb>12998.6</fb>
    <v>6</v>
  </rv>
  <rv s="0">
    <fb>13092.1</fb>
    <v>6</v>
  </rv>
  <rv s="0">
    <fb>12847.9</fb>
    <v>6</v>
  </rv>
  <rv s="0">
    <fb>12983.05</fb>
    <v>6</v>
  </rv>
  <rv s="0">
    <fb>13179.9</fb>
    <v>6</v>
  </rv>
  <rv s="0">
    <fb>13477.5</fb>
    <v>6</v>
  </rv>
  <rv s="0">
    <fb>13643.65</fb>
    <v>6</v>
  </rv>
  <rv s="0">
    <fb>13617.6</fb>
    <v>6</v>
  </rv>
  <rv s="0">
    <fb>13580.3</fb>
    <v>6</v>
  </rv>
  <rv s="0">
    <fb>13381.7</fb>
    <v>6</v>
  </rv>
  <rv s="0">
    <fb>13444.7</fb>
    <v>6</v>
  </rv>
  <rv s="0">
    <fb>13570.3</fb>
    <v>6</v>
  </rv>
  <rv s="0">
    <fb>13613.05</fb>
    <v>6</v>
  </rv>
  <rv s="0">
    <fb>13510.3</fb>
    <v>6</v>
  </rv>
  <rv s="0">
    <fb>13252.15</fb>
    <v>6</v>
  </rv>
  <rv s="0">
    <fb>13356.9</fb>
    <v>6</v>
  </rv>
  <rv s="0">
    <fb>13425.1</fb>
    <v>6</v>
  </rv>
  <rv s="0">
    <fb>13324.4</fb>
    <v>6</v>
  </rv>
  <rv s="0">
    <fb>13208.8</fb>
    <v>6</v>
  </rv>
  <rv s="0">
    <fb>13029.9</fb>
    <v>6</v>
  </rv>
  <rv s="0">
    <fb>12954.5</fb>
    <v>6</v>
  </rv>
  <rv s="0">
    <fb>12976.3</fb>
    <v>6</v>
  </rv>
  <rv s="0">
    <fb>12500.1</fb>
    <v>6</v>
  </rv>
  <rv s="0">
    <fb>12899.85</fb>
    <v>6</v>
  </rv>
  <rv s="0">
    <fb>12927.6</fb>
    <v>6</v>
  </rv>
  <rv s="0">
    <fb>12689.55</fb>
    <v>6</v>
  </rv>
  <rv s="0">
    <fb>12643.75</fb>
    <v>6</v>
  </rv>
  <rv s="0">
    <fb>12600.15</fb>
    <v>6</v>
  </rv>
  <rv s="0">
    <fb>12546.85</fb>
    <v>6</v>
  </rv>
  <rv s="0">
    <fb>12844.85</fb>
    <v>6</v>
  </rv>
  <rv s="0">
    <fb>13059.25</fb>
    <v>6</v>
  </rv>
  <rv s="0">
    <fb>13077.05</fb>
    <v>6</v>
  </rv>
  <rv s="0">
    <fb>13399</fb>
    <v>6</v>
  </rv>
  <rv s="0">
    <fb>13351.9</fb>
    <v>6</v>
  </rv>
  <rv s="0">
    <fb>13318.85</fb>
    <v>6</v>
  </rv>
  <rv s="0">
    <fb>13374.5</fb>
    <v>6</v>
  </rv>
  <rv s="0">
    <fb>13546.05</fb>
    <v>6</v>
  </rv>
  <rv s="0">
    <fb>13549.55</fb>
    <v>6</v>
  </rv>
  <rv s="0">
    <fb>13513.15</fb>
    <v>6</v>
  </rv>
  <rv s="0">
    <fb>13569.65</fb>
    <v>6</v>
  </rv>
  <rv s="0">
    <fb>13724.5</fb>
    <v>6</v>
  </rv>
  <rv s="0">
    <fb>13607.05</fb>
    <v>6</v>
  </rv>
  <rv s="0">
    <fb>13562.25</fb>
    <v>6</v>
  </rv>
  <rv s="0">
    <fb>13771.4</fb>
    <v>6</v>
  </rv>
  <rv s="0">
    <fb>13745.6</fb>
    <v>6</v>
  </rv>
  <rv s="0">
    <fb>13584.1</fb>
    <v>6</v>
  </rv>
  <rv s="0">
    <fb>13579.9</fb>
    <v>6</v>
  </rv>
  <rv s="0">
    <fb>13789.25</fb>
    <v>6</v>
  </rv>
  <rv s="0">
    <fb>13809.25</fb>
    <v>6</v>
  </rv>
  <rv s="0">
    <fb>13758.45</fb>
    <v>6</v>
  </rv>
  <rv s="0">
    <fb>13815</fb>
    <v>6</v>
  </rv>
  <rv s="0">
    <fb>13838.6</fb>
    <v>6</v>
  </rv>
  <rv s="0">
    <fb>13837.85</fb>
    <v>6</v>
  </rv>
  <rv s="0">
    <fb>13744.65</fb>
    <v>6</v>
  </rv>
  <rv s="0">
    <fb>13772.75</fb>
    <v>6</v>
  </rv>
  <rv s="0">
    <fb>13717.3</fb>
    <v>6</v>
  </rv>
  <rv s="0">
    <fb>13522.45</fb>
    <v>6</v>
  </rv>
  <rv s="0">
    <fb>13660.65</fb>
    <v>6</v>
  </rv>
  <rv s="0">
    <fb>13821.3</fb>
    <v>6</v>
  </rv>
  <rv s="0">
    <fb>13569.85</fb>
    <v>6</v>
  </rv>
  <rv s="0">
    <fb>13296.75</fb>
    <v>6</v>
  </rv>
  <rv s="0">
    <fb>13444.1</fb>
    <v>6</v>
  </rv>
  <rv s="0">
    <fb>13358.15</fb>
    <v>6</v>
  </rv>
  <rv s="0">
    <fb>13480</fb>
    <v>6</v>
  </rv>
  <rv s="0">
    <fb>13462.85</fb>
    <v>6</v>
  </rv>
  <rv s="0">
    <fb>13460.25</fb>
    <v>6</v>
  </rv>
  <rv s="0">
    <fb>13108.8</fb>
    <v>6</v>
  </rv>
  <rv s="0">
    <fb>13008.5</fb>
    <v>6</v>
  </rv>
  <rv s="0">
    <fb>12820.9</fb>
    <v>6</v>
  </rv>
  <rv s="0">
    <fb>12785</fb>
    <v>6</v>
  </rv>
  <rv s="0">
    <fb>12596.3</fb>
    <v>6</v>
  </rv>
  <rv s="0">
    <fb>12557.65</fb>
    <v>6</v>
  </rv>
  <rv s="0">
    <fb>12424.45</fb>
    <v>6</v>
  </rv>
  <rv s="0">
    <fb>12629.5</fb>
    <v>6</v>
  </rv>
  <rv s="0">
    <fb>12608.25</fb>
    <v>6</v>
  </rv>
  <rv s="0">
    <fb>12745.95</fb>
    <v>6</v>
  </rv>
  <rv s="0">
    <fb>12881.55</fb>
    <v>6</v>
  </rv>
  <rv s="0">
    <fb>12600.85</fb>
    <v>6</v>
  </rv>
  <rv s="0">
    <fb>13065.5</fb>
    <v>6</v>
  </rv>
  <rv s="0">
    <fb>12889.2</fb>
    <v>6</v>
  </rv>
  <rv s="0">
    <fb>12543.85</fb>
    <v>6</v>
  </rv>
  <rv s="0">
    <fb>12557.5</fb>
    <v>6</v>
  </rv>
  <rv s="0">
    <fb>12669.95</fb>
    <v>6</v>
  </rv>
  <rv s="0">
    <fb>12671.15</fb>
    <v>6</v>
  </rv>
  <rv s="0">
    <fb>12604.45</fb>
    <v>6</v>
  </rv>
  <rv s="0">
    <fb>12443.75</fb>
    <v>6</v>
  </rv>
  <rv s="0">
    <fb>12500.35</fb>
    <v>6</v>
  </rv>
  <rv s="0">
    <fb>12418.8</fb>
    <v>6</v>
  </rv>
  <rv s="0">
    <fb>12412.4</fb>
    <v>6</v>
  </rv>
  <rv s="0">
    <fb>12279.65</fb>
    <v>6</v>
  </rv>
  <rv s="0">
    <fb>12317.8</fb>
    <v>6</v>
  </rv>
  <rv s="0">
    <fb>12465.9</fb>
    <v>6</v>
  </rv>
  <rv s="0">
    <fb>12419.2</fb>
    <v>6</v>
  </rv>
  <rv s="0">
    <fb>12191.85</fb>
    <v>6</v>
  </rv>
  <rv s="0">
    <fb>12218.5</fb>
    <v>6</v>
  </rv>
  <rv s="0">
    <fb>12261.35</fb>
    <v>6</v>
  </rv>
  <rv s="0">
    <fb>12066.65</fb>
    <v>6</v>
  </rv>
  <rv s="0">
    <fb>11803.95</fb>
    <v>6</v>
  </rv>
  <rv s="0">
    <fb>11847.9</fb>
    <v>6</v>
  </rv>
  <rv s="0">
    <fb>12098.35</fb>
    <v>6</v>
  </rv>
  <rv s="0">
    <fb>11939.05</fb>
    <v>6</v>
  </rv>
  <rv s="0">
    <fb>12127.2</fb>
    <v>6</v>
  </rv>
  <rv s="0">
    <fb>12178.4</fb>
    <v>6</v>
  </rv>
  <rv s="0">
    <fb>12221.55</fb>
    <v>6</v>
  </rv>
  <rv s="0">
    <fb>12214.55</fb>
    <v>6</v>
  </rv>
  <rv s="0">
    <fb>12210.95</fb>
    <v>6</v>
  </rv>
  <rv s="0">
    <fb>12159.35</fb>
    <v>6</v>
  </rv>
  <rv s="0">
    <fb>12260.9</fb>
    <v>6</v>
  </rv>
  <rv s="1">
    <v>https://www.bing.com/financeapi/forcetrigger?t=ahku4c&amp;q=NIFTY+REALTY&amp;form=skydnc</v>
    <v>Learn more on Bing</v>
  </rv>
  <rv s="7">
    <v>en-IN</v>
    <v>ahku4c</v>
    <v>268435456</v>
    <v>1</v>
    <v>Powered by Refinitiv</v>
    <v>15</v>
    <v>NIFTY REALTY</v>
    <v>13</v>
    <v>16</v>
    <v>Finance</v>
    <v>17</v>
    <v>560.9</v>
    <v>342.3</v>
    <v>1.2</v>
    <v>3.0659999999999997E-3</v>
    <v>IN</v>
    <v>394.8</v>
    <v>Index</v>
    <v>15547</v>
    <v>390.2</v>
    <v>NIFTY REALTY</v>
    <v>391</v>
    <v>391.4</v>
    <v>392.6</v>
    <v>NIFTYREALTY</v>
    <v>NIFTY REALTY</v>
  </rv>
  <rv s="3">
    <v>15548</v>
  </rv>
  <rv s="0">
    <fb>352.8</fb>
    <v>6</v>
  </rv>
  <rv s="0">
    <fb>357.65</fb>
    <v>6</v>
  </rv>
  <rv s="0">
    <fb>366.15</fb>
    <v>6</v>
  </rv>
  <rv s="0">
    <fb>380.8</fb>
    <v>6</v>
  </rv>
  <rv s="0">
    <fb>377.2</fb>
    <v>6</v>
  </rv>
  <rv s="0">
    <fb>393.05</fb>
    <v>6</v>
  </rv>
  <rv s="0">
    <fb>397.55</fb>
    <v>6</v>
  </rv>
  <rv s="0">
    <fb>399.25</fb>
    <v>6</v>
  </rv>
  <rv s="0">
    <fb>389.15</fb>
    <v>6</v>
  </rv>
  <rv s="0">
    <fb>395.95</fb>
    <v>6</v>
  </rv>
  <rv s="0">
    <fb>401.05</fb>
    <v>6</v>
  </rv>
  <rv s="0">
    <fb>394.3</fb>
    <v>6</v>
  </rv>
  <rv s="0">
    <fb>391.2</fb>
    <v>6</v>
  </rv>
  <rv s="0">
    <fb>397.5</fb>
    <v>6</v>
  </rv>
  <rv s="0">
    <fb>398.65</fb>
    <v>6</v>
  </rv>
  <rv s="0">
    <fb>417.75</fb>
    <v>6</v>
  </rv>
  <rv s="0">
    <fb>418.85</fb>
    <v>6</v>
  </rv>
  <rv s="0">
    <fb>411.85</fb>
    <v>6</v>
  </rv>
  <rv s="0">
    <fb>407.35</fb>
    <v>6</v>
  </rv>
  <rv s="0">
    <fb>403.45</fb>
    <v>6</v>
  </rv>
  <rv s="0">
    <fb>400.5</fb>
    <v>6</v>
  </rv>
  <rv s="0">
    <fb>392.4</fb>
    <v>6</v>
  </rv>
  <rv s="0">
    <fb>393.45</fb>
    <v>6</v>
  </rv>
  <rv s="0">
    <fb>398.2</fb>
    <v>6</v>
  </rv>
  <rv s="0">
    <fb>394.55</fb>
    <v>6</v>
  </rv>
  <rv s="0">
    <fb>393</fb>
    <v>6</v>
  </rv>
  <rv s="0">
    <fb>390.25</fb>
    <v>6</v>
  </rv>
  <rv s="0">
    <fb>387.25</fb>
    <v>6</v>
  </rv>
  <rv s="0">
    <fb>373.4</fb>
    <v>6</v>
  </rv>
  <rv s="0">
    <fb>376.45</fb>
    <v>6</v>
  </rv>
  <rv s="0">
    <fb>373.5</fb>
    <v>6</v>
  </rv>
  <rv s="0">
    <fb>374.5</fb>
    <v>6</v>
  </rv>
  <rv s="0">
    <fb>384.55</fb>
    <v>6</v>
  </rv>
  <rv s="0">
    <fb>386.8</fb>
    <v>6</v>
  </rv>
  <rv s="0">
    <fb>408.35</fb>
    <v>6</v>
  </rv>
  <rv s="0">
    <fb>413.45</fb>
    <v>6</v>
  </rv>
  <rv s="0">
    <fb>431.05</fb>
    <v>6</v>
  </rv>
  <rv s="0">
    <fb>421</fb>
    <v>6</v>
  </rv>
  <rv s="0">
    <fb>420.7</fb>
    <v>6</v>
  </rv>
  <rv s="0">
    <fb>417.6</fb>
    <v>6</v>
  </rv>
  <rv s="0">
    <fb>420.3</fb>
    <v>6</v>
  </rv>
  <rv s="0">
    <fb>422.05</fb>
    <v>6</v>
  </rv>
  <rv s="0">
    <fb>422.7</fb>
    <v>6</v>
  </rv>
  <rv s="0">
    <fb>423.5</fb>
    <v>6</v>
  </rv>
  <rv s="0">
    <fb>413.55</fb>
    <v>6</v>
  </rv>
  <rv s="0">
    <fb>404.7</fb>
    <v>6</v>
  </rv>
  <rv s="0">
    <fb>419.15</fb>
    <v>6</v>
  </rv>
  <rv s="0">
    <fb>454.55</fb>
    <v>6</v>
  </rv>
  <rv s="0">
    <fb>493.9</fb>
    <v>6</v>
  </rv>
  <rv s="0">
    <fb>500.7</fb>
    <v>6</v>
  </rv>
  <rv s="0">
    <fb>506.35</fb>
    <v>6</v>
  </rv>
  <rv s="0">
    <fb>517.04999999999995</fb>
    <v>6</v>
  </rv>
  <rv s="0">
    <fb>532.65</fb>
    <v>6</v>
  </rv>
  <rv s="0">
    <fb>520.9</fb>
    <v>6</v>
  </rv>
  <rv s="0">
    <fb>533.75</fb>
    <v>6</v>
  </rv>
  <rv s="0">
    <fb>539.25</fb>
    <v>6</v>
  </rv>
  <rv s="0">
    <fb>516.1</fb>
    <v>6</v>
  </rv>
  <rv s="0">
    <fb>504.95</fb>
    <v>6</v>
  </rv>
  <rv s="0">
    <fb>510.6</fb>
    <v>6</v>
  </rv>
  <rv s="0">
    <fb>514.4</fb>
    <v>6</v>
  </rv>
  <rv s="0">
    <fb>496.5</fb>
    <v>6</v>
  </rv>
  <rv s="0">
    <fb>498.7</fb>
    <v>6</v>
  </rv>
  <rv s="0">
    <fb>518.79999999999995</fb>
    <v>6</v>
  </rv>
  <rv s="0">
    <fb>536.35</fb>
    <v>6</v>
  </rv>
  <rv s="0">
    <fb>546.75</fb>
    <v>6</v>
  </rv>
  <rv s="0">
    <fb>548.04999999999995</fb>
    <v>6</v>
  </rv>
  <rv s="0">
    <fb>555.6</fb>
    <v>6</v>
  </rv>
  <rv s="0">
    <fb>556.15</fb>
    <v>6</v>
  </rv>
  <rv s="0">
    <fb>548.6</fb>
    <v>6</v>
  </rv>
  <rv s="0">
    <fb>535.79999999999995</fb>
    <v>6</v>
  </rv>
  <rv s="0">
    <fb>545.1</fb>
    <v>6</v>
  </rv>
  <rv s="0">
    <fb>536.15</fb>
    <v>6</v>
  </rv>
  <rv s="0">
    <fb>526.9</fb>
    <v>6</v>
  </rv>
  <rv s="0">
    <fb>516</fb>
    <v>6</v>
  </rv>
  <rv s="0">
    <fb>515.65</fb>
    <v>6</v>
  </rv>
  <rv s="0">
    <fb>525.70000000000005</fb>
    <v>6</v>
  </rv>
  <rv s="0">
    <fb>492.8</fb>
    <v>6</v>
  </rv>
  <rv s="0">
    <fb>487.6</fb>
    <v>6</v>
  </rv>
  <rv s="0">
    <fb>489.5</fb>
    <v>6</v>
  </rv>
  <rv s="0">
    <fb>500.45</fb>
    <v>6</v>
  </rv>
  <rv s="0">
    <fb>509.05</fb>
    <v>6</v>
  </rv>
  <rv s="0">
    <fb>519.4</fb>
    <v>6</v>
  </rv>
  <rv s="0">
    <fb>512.4</fb>
    <v>6</v>
  </rv>
  <rv s="0">
    <fb>509.2</fb>
    <v>6</v>
  </rv>
  <rv s="0">
    <fb>499.6</fb>
    <v>6</v>
  </rv>
  <rv s="0">
    <fb>475.95</fb>
    <v>6</v>
  </rv>
  <rv s="0">
    <fb>459.95</fb>
    <v>6</v>
  </rv>
  <rv s="0">
    <fb>473.5</fb>
    <v>6</v>
  </rv>
  <rv s="0">
    <fb>484.45</fb>
    <v>6</v>
  </rv>
  <rv s="0">
    <fb>477.3</fb>
    <v>6</v>
  </rv>
  <rv s="0">
    <fb>479.6</fb>
    <v>6</v>
  </rv>
  <rv s="0">
    <fb>483.4</fb>
    <v>6</v>
  </rv>
  <rv s="0">
    <fb>483.05</fb>
    <v>6</v>
  </rv>
  <rv s="0">
    <fb>478.35</fb>
    <v>6</v>
  </rv>
  <rv s="0">
    <fb>484.15</fb>
    <v>6</v>
  </rv>
  <rv s="0">
    <fb>487.05</fb>
    <v>6</v>
  </rv>
  <rv s="0">
    <fb>492.9</fb>
    <v>6</v>
  </rv>
  <rv s="0">
    <fb>485.65</fb>
    <v>6</v>
  </rv>
  <rv s="0">
    <fb>485.8</fb>
    <v>6</v>
  </rv>
  <rv s="0">
    <fb>495.15</fb>
    <v>6</v>
  </rv>
  <rv s="0">
    <fb>497.95</fb>
    <v>6</v>
  </rv>
  <rv s="0">
    <fb>503.8</fb>
    <v>6</v>
  </rv>
  <rv s="0">
    <fb>509.6</fb>
    <v>6</v>
  </rv>
  <rv s="0">
    <fb>502.65</fb>
    <v>6</v>
  </rv>
  <rv s="0">
    <fb>501.9</fb>
    <v>6</v>
  </rv>
  <rv s="0">
    <fb>470.6</fb>
    <v>6</v>
  </rv>
  <rv s="0">
    <fb>462.1</fb>
    <v>6</v>
  </rv>
  <rv s="0">
    <fb>465.65</fb>
    <v>6</v>
  </rv>
  <rv s="0">
    <fb>480.25</fb>
    <v>6</v>
  </rv>
  <rv s="0">
    <fb>488.65</fb>
    <v>6</v>
  </rv>
  <rv s="0">
    <fb>486.9</fb>
    <v>6</v>
  </rv>
  <rv s="0">
    <fb>473.45</fb>
    <v>6</v>
  </rv>
  <rv s="0">
    <fb>468.2</fb>
    <v>6</v>
  </rv>
  <rv s="0">
    <fb>467</fb>
    <v>6</v>
  </rv>
  <rv s="0">
    <fb>461.85</fb>
    <v>6</v>
  </rv>
  <rv s="0">
    <fb>437.4</fb>
    <v>6</v>
  </rv>
  <rv s="0">
    <fb>455.8</fb>
    <v>6</v>
  </rv>
  <rv s="0">
    <fb>454.7</fb>
    <v>6</v>
  </rv>
  <rv s="0">
    <fb>449</fb>
    <v>6</v>
  </rv>
  <rv s="0">
    <fb>442.9</fb>
    <v>6</v>
  </rv>
  <rv s="0">
    <fb>430</fb>
    <v>6</v>
  </rv>
  <rv s="0">
    <fb>443.55</fb>
    <v>6</v>
  </rv>
  <rv s="0">
    <fb>411.75</fb>
    <v>6</v>
  </rv>
  <rv s="0">
    <fb>433.75</fb>
    <v>6</v>
  </rv>
  <rv s="0">
    <fb>436.4</fb>
    <v>6</v>
  </rv>
  <rv s="0">
    <fb>431.25</fb>
    <v>6</v>
  </rv>
  <rv s="0">
    <fb>429</fb>
    <v>6</v>
  </rv>
  <rv s="0">
    <fb>416.45</fb>
    <v>6</v>
  </rv>
  <rv s="0">
    <fb>393.65</fb>
    <v>6</v>
  </rv>
  <rv s="0">
    <fb>428.2</fb>
    <v>6</v>
  </rv>
  <rv s="0">
    <fb>422.95</fb>
    <v>6</v>
  </rv>
  <rv s="0">
    <fb>437.05</fb>
    <v>6</v>
  </rv>
  <rv s="0">
    <fb>450.75</fb>
    <v>6</v>
  </rv>
  <rv s="0">
    <fb>447.6</fb>
    <v>6</v>
  </rv>
  <rv s="0">
    <fb>443.1</fb>
    <v>6</v>
  </rv>
  <rv s="0">
    <fb>441.55</fb>
    <v>6</v>
  </rv>
  <rv s="0">
    <fb>449.15</fb>
    <v>6</v>
  </rv>
  <rv s="0">
    <fb>451</fb>
    <v>6</v>
  </rv>
  <rv s="0">
    <fb>455.4</fb>
    <v>6</v>
  </rv>
  <rv s="0">
    <fb>462.35</fb>
    <v>6</v>
  </rv>
  <rv s="0">
    <fb>474.55</fb>
    <v>6</v>
  </rv>
  <rv s="0">
    <fb>476.15</fb>
    <v>6</v>
  </rv>
  <rv s="0">
    <fb>474.9</fb>
    <v>6</v>
  </rv>
  <rv s="0">
    <fb>473.7</fb>
    <v>6</v>
  </rv>
  <rv s="0">
    <fb>473.85</fb>
    <v>6</v>
  </rv>
  <rv s="0">
    <fb>474.5</fb>
    <v>6</v>
  </rv>
  <rv s="0">
    <fb>464.1</fb>
    <v>6</v>
  </rv>
  <rv s="0">
    <fb>446.9</fb>
    <v>6</v>
  </rv>
  <rv s="0">
    <fb>449.35</fb>
    <v>6</v>
  </rv>
  <rv s="0">
    <fb>454.4</fb>
    <v>6</v>
  </rv>
  <rv s="0">
    <fb>448.1</fb>
    <v>6</v>
  </rv>
  <rv s="0">
    <fb>446.65</fb>
    <v>6</v>
  </rv>
  <rv s="0">
    <fb>444.7</fb>
    <v>6</v>
  </rv>
  <rv s="0">
    <fb>430.15</fb>
    <v>6</v>
  </rv>
  <rv s="0">
    <fb>423.2</fb>
    <v>6</v>
  </rv>
  <rv s="0">
    <fb>402.95</fb>
    <v>6</v>
  </rv>
  <rv s="0">
    <fb>391.1</fb>
    <v>6</v>
  </rv>
  <rv s="0">
    <fb>393.95</fb>
    <v>6</v>
  </rv>
  <rv s="0">
    <fb>385.5</fb>
    <v>6</v>
  </rv>
  <rv s="0">
    <fb>384.45</fb>
    <v>6</v>
  </rv>
  <rv s="0">
    <fb>394.5</fb>
    <v>6</v>
  </rv>
  <rv s="0">
    <fb>402.2</fb>
    <v>6</v>
  </rv>
  <rv s="0">
    <fb>395.15</fb>
    <v>6</v>
  </rv>
  <rv s="0">
    <fb>384.85</fb>
    <v>6</v>
  </rv>
  <rv s="0">
    <fb>396.8</fb>
    <v>6</v>
  </rv>
  <rv s="0">
    <fb>392</fb>
    <v>6</v>
  </rv>
  <rv s="0">
    <fb>380.7</fb>
    <v>6</v>
  </rv>
  <rv s="0">
    <fb>386</fb>
    <v>6</v>
  </rv>
  <rv s="0">
    <fb>387.85</fb>
    <v>6</v>
  </rv>
  <rv s="0">
    <fb>403.6</fb>
    <v>6</v>
  </rv>
  <rv s="0">
    <fb>411.7</fb>
    <v>6</v>
  </rv>
  <rv s="0">
    <fb>407.1</fb>
    <v>6</v>
  </rv>
  <rv s="0">
    <fb>410.8</fb>
    <v>6</v>
  </rv>
  <rv s="0">
    <fb>406.85</fb>
    <v>6</v>
  </rv>
  <rv s="0">
    <fb>403.5</fb>
    <v>6</v>
  </rv>
  <rv s="0">
    <fb>396.75</fb>
    <v>6</v>
  </rv>
  <rv s="0">
    <fb>404.25</fb>
    <v>6</v>
  </rv>
  <rv s="0">
    <fb>405.3</fb>
    <v>6</v>
  </rv>
  <rv s="0">
    <fb>400.45</fb>
    <v>6</v>
  </rv>
  <rv s="0">
    <fb>391</fb>
    <v>6</v>
  </rv>
  <rv s="0">
    <fb>388.6</fb>
    <v>6</v>
  </rv>
  <rv s="0">
    <fb>377.7</fb>
    <v>6</v>
  </rv>
  <rv s="0">
    <fb>377.65</fb>
    <v>6</v>
  </rv>
  <rv s="0">
    <fb>384.3</fb>
    <v>6</v>
  </rv>
  <rv s="0">
    <fb>382.15</fb>
    <v>6</v>
  </rv>
  <rv s="0">
    <fb>383.2</fb>
    <v>6</v>
  </rv>
  <rv s="0">
    <fb>386.5</fb>
    <v>6</v>
  </rv>
  <rv s="0">
    <fb>389.1</fb>
    <v>6</v>
  </rv>
  <rv s="0">
    <fb>389.95</fb>
    <v>6</v>
  </rv>
  <rv s="0">
    <fb>385.3</fb>
    <v>6</v>
  </rv>
  <rv s="0">
    <fb>391.4</fb>
    <v>6</v>
  </rv>
  <rv s="1">
    <v>https://www.bing.com/financeapi/forcetrigger?t=ahij52&amp;q=XNSE%3aJUNIORBEES&amp;form=skydnc</v>
    <v>Learn more on Bing</v>
  </rv>
  <rv s="6">
    <v>en-IN</v>
    <v>ahij52</v>
    <v>268435456</v>
    <v>1</v>
    <v>Powered by Refinitiv</v>
    <v>12</v>
    <v>Nippon India ETF Junior BeES (XNSE:JUNIORBEES)</v>
    <v>13</v>
    <v>14</v>
    <v>Finance</v>
    <v>5</v>
    <v>532.75</v>
    <v>360.5</v>
    <v>2.46</v>
    <v>6.3049999999999998E-3</v>
    <v>INR</v>
    <v>National Stock Exchange of India</v>
    <v>XNSE</v>
    <v>1.5E-3</v>
    <v>399.99</v>
    <v>ETF</v>
    <v>44746.474421296298</v>
    <v>15741</v>
    <v>386.18</v>
    <v>24333381339.98</v>
    <v>Nippon India ETF Junior BeES</v>
    <v>399.99</v>
    <v>390.18</v>
    <v>392.64</v>
    <v>JUNIORBEES</v>
    <v>Nippon India ETF Junior BeES (XNSE:JUNIORBEES)</v>
    <v>393177</v>
  </rv>
  <rv s="3">
    <v>15742</v>
  </rv>
  <rv s="0">
    <fb>405.01</fb>
    <v>6</v>
  </rv>
  <rv s="0">
    <fb>405.86</fb>
    <v>6</v>
  </rv>
  <rv s="0">
    <fb>406.72</fb>
    <v>6</v>
  </rv>
  <rv s="0">
    <fb>406.55</fb>
    <v>6</v>
  </rv>
  <rv s="0">
    <fb>408.04</fb>
    <v>6</v>
  </rv>
  <rv s="0">
    <fb>408.46</fb>
    <v>6</v>
  </rv>
  <rv s="0">
    <fb>407.09</fb>
    <v>6</v>
  </rv>
  <rv s="0">
    <fb>407.01</fb>
    <v>6</v>
  </rv>
  <rv s="0">
    <fb>408.4</fb>
    <v>6</v>
  </rv>
  <rv s="0">
    <fb>409.76</fb>
    <v>6</v>
  </rv>
  <rv s="0">
    <fb>408.03</fb>
    <v>6</v>
  </rv>
  <rv s="0">
    <fb>405.31</fb>
    <v>6</v>
  </rv>
  <rv s="0">
    <fb>409.74</fb>
    <v>6</v>
  </rv>
  <rv s="0">
    <fb>410.01</fb>
    <v>6</v>
  </rv>
  <rv s="0">
    <fb>412.14</fb>
    <v>6</v>
  </rv>
  <rv s="0">
    <fb>409.71</fb>
    <v>6</v>
  </rv>
  <rv s="0">
    <fb>411.14</fb>
    <v>6</v>
  </rv>
  <rv s="0">
    <fb>410.78</fb>
    <v>6</v>
  </rv>
  <rv s="0">
    <fb>413.46</fb>
    <v>6</v>
  </rv>
  <rv s="0">
    <fb>416.48</fb>
    <v>6</v>
  </rv>
  <rv s="0">
    <fb>418.2</fb>
    <v>6</v>
  </rv>
  <rv s="0">
    <fb>415.86</fb>
    <v>6</v>
  </rv>
  <rv s="0">
    <fb>416.09</fb>
    <v>6</v>
  </rv>
  <rv s="0">
    <fb>417.23</fb>
    <v>6</v>
  </rv>
  <rv s="0">
    <fb>415.48</fb>
    <v>6</v>
  </rv>
  <rv s="0">
    <fb>412.56</fb>
    <v>6</v>
  </rv>
  <rv s="0">
    <fb>413.47</fb>
    <v>6</v>
  </rv>
  <rv s="0">
    <fb>413.6</fb>
    <v>6</v>
  </rv>
  <rv s="0">
    <fb>414.36</fb>
    <v>6</v>
  </rv>
  <rv s="0">
    <fb>415.9</fb>
    <v>6</v>
  </rv>
  <rv s="0">
    <fb>418.32</fb>
    <v>6</v>
  </rv>
  <rv s="0">
    <fb>413.03</fb>
    <v>6</v>
  </rv>
  <rv s="0">
    <fb>411.24</fb>
    <v>6</v>
  </rv>
  <rv s="0">
    <fb>414.51</fb>
    <v>6</v>
  </rv>
  <rv s="0">
    <fb>414.99</fb>
    <v>6</v>
  </rv>
  <rv s="0">
    <fb>417.73</fb>
    <v>6</v>
  </rv>
  <rv s="0">
    <fb>422.04</fb>
    <v>6</v>
  </rv>
  <rv s="0">
    <fb>433.88</fb>
    <v>6</v>
  </rv>
  <rv s="0">
    <fb>438.14</fb>
    <v>6</v>
  </rv>
  <rv s="0">
    <fb>438.75</fb>
    <v>6</v>
  </rv>
  <rv s="0">
    <fb>445.58</fb>
    <v>6</v>
  </rv>
  <rv s="0">
    <fb>445.33</fb>
    <v>6</v>
  </rv>
  <rv s="0">
    <fb>444.72</fb>
    <v>6</v>
  </rv>
  <rv s="0">
    <fb>447.57</fb>
    <v>6</v>
  </rv>
  <rv s="0">
    <fb>449.39</fb>
    <v>6</v>
  </rv>
  <rv s="0">
    <fb>450.74</fb>
    <v>6</v>
  </rv>
  <rv s="0">
    <fb>451.83</fb>
    <v>6</v>
  </rv>
  <rv s="0">
    <fb>455.26</fb>
    <v>6</v>
  </rv>
  <rv s="0">
    <fb>444.26</fb>
    <v>6</v>
  </rv>
  <rv s="0">
    <fb>448.01</fb>
    <v>6</v>
  </rv>
  <rv s="0">
    <fb>450.22</fb>
    <v>6</v>
  </rv>
  <rv s="0">
    <fb>453.2</fb>
    <v>6</v>
  </rv>
  <rv s="0">
    <fb>451.34</fb>
    <v>6</v>
  </rv>
  <rv s="0">
    <fb>449.26</fb>
    <v>6</v>
  </rv>
  <rv s="0">
    <fb>447.44</fb>
    <v>6</v>
  </rv>
  <rv s="0">
    <fb>444.74</fb>
    <v>6</v>
  </rv>
  <rv s="0">
    <fb>444.29</fb>
    <v>6</v>
  </rv>
  <rv s="0">
    <fb>449.68</fb>
    <v>6</v>
  </rv>
  <rv s="0">
    <fb>453.59</fb>
    <v>6</v>
  </rv>
  <rv s="0">
    <fb>449.97</fb>
    <v>6</v>
  </rv>
  <rv s="0">
    <fb>454.31</fb>
    <v>6</v>
  </rv>
  <rv s="0">
    <fb>453.08</fb>
    <v>6</v>
  </rv>
  <rv s="0">
    <fb>454.76</fb>
    <v>6</v>
  </rv>
  <rv s="0">
    <fb>457.96</fb>
    <v>6</v>
  </rv>
  <rv s="0">
    <fb>462.96</fb>
    <v>6</v>
  </rv>
  <rv s="0">
    <fb>466.86</fb>
    <v>6</v>
  </rv>
  <rv s="0">
    <fb>468.13</fb>
    <v>6</v>
  </rv>
  <rv s="0">
    <fb>463.27</fb>
    <v>6</v>
  </rv>
  <rv s="0">
    <fb>453.34</fb>
    <v>6</v>
  </rv>
  <rv s="0">
    <fb>450.88</fb>
    <v>6</v>
  </rv>
  <rv s="0">
    <fb>440.17</fb>
    <v>6</v>
  </rv>
  <rv s="0">
    <fb>445.46</fb>
    <v>6</v>
  </rv>
  <rv s="0">
    <fb>447.72</fb>
    <v>6</v>
  </rv>
  <rv s="0">
    <fb>441.56</fb>
    <v>6</v>
  </rv>
  <rv s="0">
    <fb>445.76</fb>
    <v>6</v>
  </rv>
  <rv s="0">
    <fb>447.05</fb>
    <v>6</v>
  </rv>
  <rv s="0">
    <fb>448.25</fb>
    <v>6</v>
  </rv>
  <rv s="0">
    <fb>452.12</fb>
    <v>6</v>
  </rv>
  <rv s="0">
    <fb>456.9</fb>
    <v>6</v>
  </rv>
  <rv s="0">
    <fb>459.53</fb>
    <v>6</v>
  </rv>
  <rv s="0">
    <fb>460.65</fb>
    <v>6</v>
  </rv>
  <rv s="0">
    <fb>458.82</fb>
    <v>6</v>
  </rv>
  <rv s="0">
    <fb>463.63</fb>
    <v>6</v>
  </rv>
  <rv s="0">
    <fb>465.75</fb>
    <v>6</v>
  </rv>
  <rv s="0">
    <fb>464.81</fb>
    <v>6</v>
  </rv>
  <rv s="0">
    <fb>464.27</fb>
    <v>6</v>
  </rv>
  <rv s="0">
    <fb>457.67</fb>
    <v>6</v>
  </rv>
  <rv s="0">
    <fb>449.14</fb>
    <v>6</v>
  </rv>
  <rv s="0">
    <fb>455.67</fb>
    <v>6</v>
  </rv>
  <rv s="0">
    <fb>453.43</fb>
    <v>6</v>
  </rv>
  <rv s="0">
    <fb>457.11</fb>
    <v>6</v>
  </rv>
  <rv s="0">
    <fb>446.01</fb>
    <v>6</v>
  </rv>
  <rv s="0">
    <fb>439.54</fb>
    <v>6</v>
  </rv>
  <rv s="0">
    <fb>439.74</fb>
    <v>6</v>
  </rv>
  <rv s="0">
    <fb>444.57</fb>
    <v>6</v>
  </rv>
  <rv s="0">
    <fb>444.6</fb>
    <v>6</v>
  </rv>
  <rv s="0">
    <fb>436.51</fb>
    <v>6</v>
  </rv>
  <rv s="0">
    <fb>442.31</fb>
    <v>6</v>
  </rv>
  <rv s="0">
    <fb>447.85</fb>
    <v>6</v>
  </rv>
  <rv s="0">
    <fb>448.08</fb>
    <v>6</v>
  </rv>
  <rv s="0">
    <fb>450.84</fb>
    <v>6</v>
  </rv>
  <rv s="0">
    <fb>448.92</fb>
    <v>6</v>
  </rv>
  <rv s="0">
    <fb>450.01</fb>
    <v>6</v>
  </rv>
  <rv s="0">
    <fb>446.31</fb>
    <v>6</v>
  </rv>
  <rv s="0">
    <fb>445.56</fb>
    <v>6</v>
  </rv>
  <rv s="0">
    <fb>434.83</fb>
    <v>6</v>
  </rv>
  <rv s="0">
    <fb>422.66</fb>
    <v>6</v>
  </rv>
  <rv s="0">
    <fb>428.88</fb>
    <v>6</v>
  </rv>
  <rv s="0">
    <fb>435.41</fb>
    <v>6</v>
  </rv>
  <rv s="0">
    <fb>436.33</fb>
    <v>6</v>
  </rv>
  <rv s="0">
    <fb>437.55</fb>
    <v>6</v>
  </rv>
  <rv s="0">
    <fb>441.06</fb>
    <v>6</v>
  </rv>
  <rv s="0">
    <fb>440.13</fb>
    <v>6</v>
  </rv>
  <rv s="0">
    <fb>437.16</fb>
    <v>6</v>
  </rv>
  <rv s="0">
    <fb>443.82</fb>
    <v>6</v>
  </rv>
  <rv s="0">
    <fb>446.81</fb>
    <v>6</v>
  </rv>
  <rv s="0">
    <fb>448.53</fb>
    <v>6</v>
  </rv>
  <rv s="0">
    <fb>447.16</fb>
    <v>6</v>
  </rv>
  <rv s="0">
    <fb>446.91</fb>
    <v>6</v>
  </rv>
  <rv s="0">
    <fb>450.07</fb>
    <v>6</v>
  </rv>
  <rv s="0">
    <fb>450.82</fb>
    <v>6</v>
  </rv>
  <rv s="0">
    <fb>451.75</fb>
    <v>6</v>
  </rv>
  <rv s="0">
    <fb>453.29</fb>
    <v>6</v>
  </rv>
  <rv s="0">
    <fb>456.34</fb>
    <v>6</v>
  </rv>
  <rv s="0">
    <fb>457.28</fb>
    <v>6</v>
  </rv>
  <rv s="0">
    <fb>459.07</fb>
    <v>6</v>
  </rv>
  <rv s="0">
    <fb>451.5</fb>
    <v>6</v>
  </rv>
  <rv s="0">
    <fb>450.95</fb>
    <v>6</v>
  </rv>
  <rv s="0">
    <fb>443.54</fb>
    <v>6</v>
  </rv>
  <rv s="0">
    <fb>427.95</fb>
    <v>6</v>
  </rv>
  <rv s="0">
    <fb>431.48</fb>
    <v>6</v>
  </rv>
  <rv s="0">
    <fb>423.39</fb>
    <v>6</v>
  </rv>
  <rv s="0">
    <fb>428.74</fb>
    <v>6</v>
  </rv>
  <rv s="0">
    <fb>432.31</fb>
    <v>6</v>
  </rv>
  <rv s="0">
    <fb>437.22</fb>
    <v>6</v>
  </rv>
  <rv s="0">
    <fb>444.11</fb>
    <v>6</v>
  </rv>
  <rv s="0">
    <fb>441.72</fb>
    <v>6</v>
  </rv>
  <rv s="0">
    <fb>441.53</fb>
    <v>6</v>
  </rv>
  <rv s="0">
    <fb>438.62</fb>
    <v>6</v>
  </rv>
  <rv s="0">
    <fb>437.12</fb>
    <v>6</v>
  </rv>
  <rv s="0">
    <fb>441.94</fb>
    <v>6</v>
  </rv>
  <rv s="0">
    <fb>443.19</fb>
    <v>6</v>
  </rv>
  <rv s="0">
    <fb>437.15</fb>
    <v>6</v>
  </rv>
  <rv s="0">
    <fb>422.79</fb>
    <v>6</v>
  </rv>
  <rv s="0">
    <fb>430.73</fb>
    <v>6</v>
  </rv>
  <rv s="0">
    <fb>431.66</fb>
    <v>6</v>
  </rv>
  <rv s="0">
    <fb>428.06</fb>
    <v>6</v>
  </rv>
  <rv s="0">
    <fb>423.06</fb>
    <v>6</v>
  </rv>
  <rv s="0">
    <fb>421.72</fb>
    <v>6</v>
  </rv>
  <rv s="0">
    <fb>425.67</fb>
    <v>6</v>
  </rv>
  <rv s="0">
    <fb>403.3</fb>
    <v>6</v>
  </rv>
  <rv s="0">
    <fb>416.95</fb>
    <v>6</v>
  </rv>
  <rv s="0">
    <fb>420.93</fb>
    <v>6</v>
  </rv>
  <rv s="0">
    <fb>420.1</fb>
    <v>6</v>
  </rv>
  <rv s="0">
    <fb>421.24</fb>
    <v>6</v>
  </rv>
  <rv s="0">
    <fb>410.29</fb>
    <v>6</v>
  </rv>
  <rv s="0">
    <fb>403.97</fb>
    <v>6</v>
  </rv>
  <rv s="0">
    <fb>405.75</fb>
    <v>6</v>
  </rv>
  <rv s="0">
    <fb>412.41</fb>
    <v>6</v>
  </rv>
  <rv s="0">
    <fb>418.47</fb>
    <v>6</v>
  </rv>
  <rv s="0">
    <fb>420.62</fb>
    <v>6</v>
  </rv>
  <rv s="0">
    <fb>421.06</fb>
    <v>6</v>
  </rv>
  <rv s="0">
    <fb>416.82</fb>
    <v>6</v>
  </rv>
  <rv s="0">
    <fb>426.2</fb>
    <v>6</v>
  </rv>
  <rv s="0">
    <fb>427.59</fb>
    <v>6</v>
  </rv>
  <rv s="0">
    <fb>427.76</fb>
    <v>6</v>
  </rv>
  <rv s="0">
    <fb>428.68</fb>
    <v>6</v>
  </rv>
  <rv s="0">
    <fb>429.8</fb>
    <v>6</v>
  </rv>
  <rv s="0">
    <fb>428.73</fb>
    <v>6</v>
  </rv>
  <rv s="0">
    <fb>428.28</fb>
    <v>6</v>
  </rv>
  <rv s="0">
    <fb>430.32</fb>
    <v>6</v>
  </rv>
  <rv s="0">
    <fb>432.97</fb>
    <v>6</v>
  </rv>
  <rv s="0">
    <fb>434.13</fb>
    <v>6</v>
  </rv>
  <rv s="0">
    <fb>438.27</fb>
    <v>6</v>
  </rv>
  <rv s="0">
    <fb>447.91</fb>
    <v>6</v>
  </rv>
  <rv s="0">
    <fb>451.24</fb>
    <v>6</v>
  </rv>
  <rv s="0">
    <fb>452.3</fb>
    <v>6</v>
  </rv>
  <rv s="0">
    <fb>451.19</fb>
    <v>6</v>
  </rv>
  <rv s="0">
    <fb>458.3</fb>
    <v>6</v>
  </rv>
  <rv s="0">
    <fb>463.53</fb>
    <v>6</v>
  </rv>
  <rv s="0">
    <fb>456.04</fb>
    <v>6</v>
  </rv>
  <rv s="0">
    <fb>458.67</fb>
    <v>6</v>
  </rv>
  <rv s="0">
    <fb>455.58</fb>
    <v>6</v>
  </rv>
  <rv s="0">
    <fb>448.99</fb>
    <v>6</v>
  </rv>
  <rv s="0">
    <fb>455.31</fb>
    <v>6</v>
  </rv>
  <rv s="0">
    <fb>453.15</fb>
    <v>6</v>
  </rv>
  <rv s="0">
    <fb>443.78</fb>
    <v>6</v>
  </rv>
  <rv s="0">
    <fb>453.77</fb>
    <v>6</v>
  </rv>
  <rv s="0">
    <fb>448.72</fb>
    <v>6</v>
  </rv>
  <rv s="0">
    <fb>453.57</fb>
    <v>6</v>
  </rv>
  <rv s="0">
    <fb>449.25</fb>
    <v>6</v>
  </rv>
  <rv s="0">
    <fb>446.39</fb>
    <v>6</v>
  </rv>
  <rv s="0">
    <fb>434.46</fb>
    <v>6</v>
  </rv>
  <rv s="0">
    <fb>435.44</fb>
    <v>6</v>
  </rv>
  <rv s="0">
    <fb>425.88</fb>
    <v>6</v>
  </rv>
  <rv s="0">
    <fb>418.7</fb>
    <v>6</v>
  </rv>
  <rv s="0">
    <fb>408.99</fb>
    <v>6</v>
  </rv>
  <rv s="0">
    <fb>408.39</fb>
    <v>6</v>
  </rv>
  <rv s="0">
    <fb>398.34</fb>
    <v>6</v>
  </rv>
  <rv s="0">
    <fb>395.97</fb>
    <v>6</v>
  </rv>
  <rv s="0">
    <fb>401.38</fb>
    <v>6</v>
  </rv>
  <rv s="0">
    <fb>410.42</fb>
    <v>6</v>
  </rv>
  <rv s="0">
    <fb>412.54</fb>
    <v>6</v>
  </rv>
  <rv s="0">
    <fb>401.35</fb>
    <v>6</v>
  </rv>
  <rv s="0">
    <fb>403.96</fb>
    <v>6</v>
  </rv>
  <rv s="0">
    <fb>400.46</fb>
    <v>6</v>
  </rv>
  <rv s="0">
    <fb>393.83</fb>
    <v>6</v>
  </rv>
  <rv s="0">
    <fb>400.63</fb>
    <v>6</v>
  </rv>
  <rv s="0">
    <fb>410.57</fb>
    <v>6</v>
  </rv>
  <rv s="0">
    <fb>409.56</fb>
    <v>6</v>
  </rv>
  <rv s="0">
    <fb>402.63</fb>
    <v>6</v>
  </rv>
  <rv s="0">
    <fb>399.38</fb>
    <v>6</v>
  </rv>
  <rv s="0">
    <fb>399.01</fb>
    <v>6</v>
  </rv>
  <rv s="0">
    <fb>401.29</fb>
    <v>6</v>
  </rv>
  <rv s="0">
    <fb>397.68</fb>
    <v>6</v>
  </rv>
  <rv s="0">
    <fb>389.31</fb>
    <v>6</v>
  </rv>
  <rv s="0">
    <fb>390.36</fb>
    <v>6</v>
  </rv>
  <rv s="0">
    <fb>391.23</fb>
    <v>6</v>
  </rv>
  <rv s="0">
    <fb>383.18</fb>
    <v>6</v>
  </rv>
  <rv s="0">
    <fb>377.24</fb>
    <v>6</v>
  </rv>
  <rv s="0">
    <fb>374.26</fb>
    <v>6</v>
  </rv>
  <rv s="0">
    <fb>382.74</fb>
    <v>6</v>
  </rv>
  <rv s="0">
    <fb>377.63</fb>
    <v>6</v>
  </rv>
  <rv s="0">
    <fb>380.61</fb>
    <v>6</v>
  </rv>
  <rv s="0">
    <fb>386.66</fb>
    <v>6</v>
  </rv>
  <rv s="0">
    <fb>389.98</fb>
    <v>6</v>
  </rv>
  <rv s="0">
    <fb>390.44</fb>
    <v>6</v>
  </rv>
  <rv s="0">
    <fb>387.38</fb>
    <v>6</v>
  </rv>
  <rv s="0">
    <fb>385.51</fb>
    <v>6</v>
  </rv>
  <rv s="0">
    <fb>390.18</fb>
    <v>6</v>
  </rv>
  <rv s="1">
    <v>https://www.bing.com/financeapi/forcetrigger?t=bv1g2w&amp;q=XNSE%3aITBEES&amp;form=skydnc</v>
    <v>Learn more on Bing</v>
  </rv>
  <rv s="6">
    <v>en-IN</v>
    <v>bv1g2w</v>
    <v>268435456</v>
    <v>1</v>
    <v>Powered by Refinitiv</v>
    <v>12</v>
    <v>Nippon India ETF Nifty IT (XNSE:ITBEES)</v>
    <v>13</v>
    <v>14</v>
    <v>Finance</v>
    <v>5</v>
    <v>41.08</v>
    <v>27.3</v>
    <v>-0.09</v>
    <v>-3.1250000000000002E-3</v>
    <v>INR</v>
    <v>National Stock Exchange of India</v>
    <v>XNSE</v>
    <v>2.2000000000000001E-3</v>
    <v>29</v>
    <v>ETF</v>
    <v>44746.474421296298</v>
    <v>15974</v>
    <v>28.49</v>
    <v>7590691230.2799997</v>
    <v>Nippon India ETF Nifty IT</v>
    <v>28.8</v>
    <v>28.8</v>
    <v>28.71</v>
    <v>ITBEES</v>
    <v>Nippon India ETF Nifty IT (XNSE:ITBEES)</v>
    <v>1442284</v>
  </rv>
  <rv s="3">
    <v>15975</v>
  </rv>
  <rv s="0">
    <fb>29.41</fb>
    <v>6</v>
  </rv>
  <rv s="0">
    <fb>29.11</fb>
    <v>6</v>
  </rv>
  <rv s="0">
    <fb>29.18</fb>
    <v>6</v>
  </rv>
  <rv s="0">
    <fb>29.16</fb>
    <v>6</v>
  </rv>
  <rv s="0">
    <fb>29.09</fb>
    <v>6</v>
  </rv>
  <rv s="0">
    <fb>28.94</fb>
    <v>6</v>
  </rv>
  <rv s="0">
    <fb>28.88</fb>
    <v>6</v>
  </rv>
  <rv s="0">
    <fb>29.65</fb>
    <v>6</v>
  </rv>
  <rv s="0">
    <fb>30.09</fb>
    <v>6</v>
  </rv>
  <rv s="0">
    <fb>29.78</fb>
    <v>6</v>
  </rv>
  <rv s="0">
    <fb>29.71</fb>
    <v>6</v>
  </rv>
  <rv s="0">
    <fb>29.59</fb>
    <v>6</v>
  </rv>
  <rv s="0">
    <fb>30.33</fb>
    <v>6</v>
  </rv>
  <rv s="0">
    <fb>30.49</fb>
    <v>6</v>
  </rv>
  <rv s="0">
    <fb>30.42</fb>
    <v>6</v>
  </rv>
  <rv s="0">
    <fb>30.85</fb>
    <v>6</v>
  </rv>
  <rv s="0">
    <fb>31.06</fb>
    <v>6</v>
  </rv>
  <rv s="0">
    <fb>31.33</fb>
    <v>6</v>
  </rv>
  <rv s="0">
    <fb>31.63</fb>
    <v>6</v>
  </rv>
  <rv s="0">
    <fb>31.57</fb>
    <v>6</v>
  </rv>
  <rv s="0">
    <fb>31.82</fb>
    <v>6</v>
  </rv>
  <rv s="0">
    <fb>31.91</fb>
    <v>6</v>
  </rv>
  <rv s="0">
    <fb>32</fb>
    <v>6</v>
  </rv>
  <rv s="0">
    <fb>32.25</fb>
    <v>6</v>
  </rv>
  <rv s="0">
    <fb>32.049999999999997</fb>
    <v>6</v>
  </rv>
  <rv s="0">
    <fb>32.72</fb>
    <v>6</v>
  </rv>
  <rv s="0">
    <fb>33.32</fb>
    <v>6</v>
  </rv>
  <rv s="0">
    <fb>33.19</fb>
    <v>6</v>
  </rv>
  <rv s="0">
    <fb>34.049999999999997</fb>
    <v>6</v>
  </rv>
  <rv s="0">
    <fb>33.94</fb>
    <v>6</v>
  </rv>
  <rv s="0">
    <fb>34.590000000000003</fb>
    <v>6</v>
  </rv>
  <rv s="0">
    <fb>34.29</fb>
    <v>6</v>
  </rv>
  <rv s="0">
    <fb>34.68</fb>
    <v>6</v>
  </rv>
  <rv s="0">
    <fb>34.880000000000003</fb>
    <v>6</v>
  </rv>
  <rv s="0">
    <fb>34.659999999999997</fb>
    <v>6</v>
  </rv>
  <rv s="0">
    <fb>35.04</fb>
    <v>6</v>
  </rv>
  <rv s="0">
    <fb>34.78</fb>
    <v>6</v>
  </rv>
  <rv s="0">
    <fb>35.21</fb>
    <v>6</v>
  </rv>
  <rv s="0">
    <fb>35.520000000000003</fb>
    <v>6</v>
  </rv>
  <rv s="0">
    <fb>36.04</fb>
    <v>6</v>
  </rv>
  <rv s="0">
    <fb>35.61</fb>
    <v>6</v>
  </rv>
  <rv s="0">
    <fb>35.33</fb>
    <v>6</v>
  </rv>
  <rv s="0">
    <fb>35.409999999999997</fb>
    <v>6</v>
  </rv>
  <rv s="0">
    <fb>35.770000000000003</fb>
    <v>6</v>
  </rv>
  <rv s="0">
    <fb>35.99</fb>
    <v>6</v>
  </rv>
  <rv s="0">
    <fb>36.64</fb>
    <v>6</v>
  </rv>
  <rv s="0">
    <fb>36.57</fb>
    <v>6</v>
  </rv>
  <rv s="0">
    <fb>36.369999999999997</fb>
    <v>6</v>
  </rv>
  <rv s="0">
    <fb>36.119999999999997</fb>
    <v>6</v>
  </rv>
  <rv s="0">
    <fb>36.659999999999997</fb>
    <v>6</v>
  </rv>
  <rv s="0">
    <fb>37.15</fb>
    <v>6</v>
  </rv>
  <rv s="0">
    <fb>37.53</fb>
    <v>6</v>
  </rv>
  <rv s="0">
    <fb>37.81</fb>
    <v>6</v>
  </rv>
  <rv s="0">
    <fb>36.78</fb>
    <v>6</v>
  </rv>
  <rv s="0">
    <fb>35.96</fb>
    <v>6</v>
  </rv>
  <rv s="0">
    <fb>36.049999999999997</fb>
    <v>6</v>
  </rv>
  <rv s="0">
    <fb>35.700000000000003</fb>
    <v>6</v>
  </rv>
  <rv s="0">
    <fb>35.43</fb>
    <v>6</v>
  </rv>
  <rv s="0">
    <fb>35.78</fb>
    <v>6</v>
  </rv>
  <rv s="0">
    <fb>36.200000000000003</fb>
    <v>6</v>
  </rv>
  <rv s="0">
    <fb>35.619999999999997</fb>
    <v>6</v>
  </rv>
  <rv s="0">
    <fb>36.28</fb>
    <v>6</v>
  </rv>
  <rv s="0">
    <fb>37.03</fb>
    <v>6</v>
  </rv>
  <rv s="0">
    <fb>35.869999999999997</fb>
    <v>6</v>
  </rv>
  <rv s="0">
    <fb>35.56</fb>
    <v>6</v>
  </rv>
  <rv s="0">
    <fb>36.340000000000003</fb>
    <v>6</v>
  </rv>
  <rv s="0">
    <fb>36.86</fb>
    <v>6</v>
  </rv>
  <rv s="0">
    <fb>37.700000000000003</fb>
    <v>6</v>
  </rv>
  <rv s="0">
    <fb>37.409999999999997</fb>
    <v>6</v>
  </rv>
  <rv s="0">
    <fb>36.619999999999997</fb>
    <v>6</v>
  </rv>
  <rv s="0">
    <fb>36.090000000000003</fb>
    <v>6</v>
  </rv>
  <rv s="0">
    <fb>35.51</fb>
    <v>6</v>
  </rv>
  <rv s="0">
    <fb>35.92</fb>
    <v>6</v>
  </rv>
  <rv s="0">
    <fb>36.19</fb>
    <v>6</v>
  </rv>
  <rv s="0">
    <fb>35.75</fb>
    <v>6</v>
  </rv>
  <rv s="0">
    <fb>35.24</fb>
    <v>6</v>
  </rv>
  <rv s="0">
    <fb>35.97</fb>
    <v>6</v>
  </rv>
  <rv s="0">
    <fb>36.03</fb>
    <v>6</v>
  </rv>
  <rv s="0">
    <fb>35.89</fb>
    <v>6</v>
  </rv>
  <rv s="0">
    <fb>36.1</fb>
    <v>6</v>
  </rv>
  <rv s="0">
    <fb>36.5</fb>
    <v>6</v>
  </rv>
  <rv s="0">
    <fb>36.65</fb>
    <v>6</v>
  </rv>
  <rv s="0">
    <fb>36.590000000000003</fb>
    <v>6</v>
  </rv>
  <rv s="0">
    <fb>37.049999999999997</fb>
    <v>6</v>
  </rv>
  <rv s="0">
    <fb>37.24</fb>
    <v>6</v>
  </rv>
  <rv s="0">
    <fb>37.43</fb>
    <v>6</v>
  </rv>
  <rv s="0">
    <fb>36.43</fb>
    <v>6</v>
  </rv>
  <rv s="0">
    <fb>36.32</fb>
    <v>6</v>
  </rv>
  <rv s="0">
    <fb>35.79</fb>
    <v>6</v>
  </rv>
  <rv s="0">
    <fb>35.44</fb>
    <v>6</v>
  </rv>
  <rv s="0">
    <fb>35.950000000000003</fb>
    <v>6</v>
  </rv>
  <rv s="0">
    <fb>36.840000000000003</fb>
    <v>6</v>
  </rv>
  <rv s="0">
    <fb>36.76</fb>
    <v>6</v>
  </rv>
  <rv s="0">
    <fb>35.729999999999997</fb>
    <v>6</v>
  </rv>
  <rv s="0">
    <fb>36.68</fb>
    <v>6</v>
  </rv>
  <rv s="0">
    <fb>36.67</fb>
    <v>6</v>
  </rv>
  <rv s="0">
    <fb>36.630000000000003</fb>
    <v>6</v>
  </rv>
  <rv s="0">
    <fb>36.83</fb>
    <v>6</v>
  </rv>
  <rv s="0">
    <fb>36.56</fb>
    <v>6</v>
  </rv>
  <rv s="0">
    <fb>37.47</fb>
    <v>6</v>
  </rv>
  <rv s="0">
    <fb>36.75</fb>
    <v>6</v>
  </rv>
  <rv s="0">
    <fb>37.49</fb>
    <v>6</v>
  </rv>
  <rv s="0">
    <fb>37.83</fb>
    <v>6</v>
  </rv>
  <rv s="0">
    <fb>38.11</fb>
    <v>6</v>
  </rv>
  <rv s="0">
    <fb>38.700000000000003</fb>
    <v>6</v>
  </rv>
  <rv s="0">
    <fb>38.83</fb>
    <v>6</v>
  </rv>
  <rv s="0">
    <fb>39.200000000000003</fb>
    <v>6</v>
  </rv>
  <rv s="0">
    <fb>39.17</fb>
    <v>6</v>
  </rv>
  <rv s="0">
    <fb>39.65</fb>
    <v>6</v>
  </rv>
  <rv s="0">
    <fb>40.14</fb>
    <v>6</v>
  </rv>
  <rv s="0">
    <fb>39.049999999999997</fb>
    <v>6</v>
  </rv>
  <rv s="0">
    <fb>39.08</fb>
    <v>6</v>
  </rv>
  <rv s="0">
    <fb>39.39</fb>
    <v>6</v>
  </rv>
  <rv s="0">
    <fb>39.42</fb>
    <v>6</v>
  </rv>
  <rv s="0">
    <fb>39.47</fb>
    <v>6</v>
  </rv>
  <rv s="0">
    <fb>39.69</fb>
    <v>6</v>
  </rv>
  <rv s="0">
    <fb>39.64</fb>
    <v>6</v>
  </rv>
  <rv s="0">
    <fb>39</fb>
    <v>6</v>
  </rv>
  <rv s="0">
    <fb>38.17</fb>
    <v>6</v>
  </rv>
  <rv s="0">
    <fb>37.57</fb>
    <v>6</v>
  </rv>
  <rv s="0">
    <fb>36.71</fb>
    <v>6</v>
  </rv>
  <rv s="0">
    <fb>35.6</fb>
    <v>6</v>
  </rv>
  <rv s="0">
    <fb>34.44</fb>
    <v>6</v>
  </rv>
  <rv s="0">
    <fb>34.72</fb>
    <v>6</v>
  </rv>
  <rv s="0">
    <fb>36.69</fb>
    <v>6</v>
  </rv>
  <rv s="0">
    <fb>35.86</fb>
    <v>6</v>
  </rv>
  <rv s="0">
    <fb>35.39</fb>
    <v>6</v>
  </rv>
  <rv s="0">
    <fb>35.4</fb>
    <v>6</v>
  </rv>
  <rv s="0">
    <fb>35.82</fb>
    <v>6</v>
  </rv>
  <rv s="0">
    <fb>35.229999999999997</fb>
    <v>6</v>
  </rv>
  <rv s="0">
    <fb>34.729999999999997</fb>
    <v>6</v>
  </rv>
  <rv s="0">
    <fb>35.69</fb>
    <v>6</v>
  </rv>
  <rv s="0">
    <fb>35.58</fb>
    <v>6</v>
  </rv>
  <rv s="0">
    <fb>35.19</fb>
    <v>6</v>
  </rv>
  <rv s="0">
    <fb>34.92</fb>
    <v>6</v>
  </rv>
  <rv s="0">
    <fb>34.9</fb>
    <v>6</v>
  </rv>
  <rv s="0">
    <fb>33.43</fb>
    <v>6</v>
  </rv>
  <rv s="0">
    <fb>34.229999999999997</fb>
    <v>6</v>
  </rv>
  <rv s="0">
    <fb>34.71</fb>
    <v>6</v>
  </rv>
  <rv s="0">
    <fb>34.6</fb>
    <v>6</v>
  </rv>
  <rv s="0">
    <fb>34.97</fb>
    <v>6</v>
  </rv>
  <rv s="0">
    <fb>34.99</fb>
    <v>6</v>
  </rv>
  <rv s="0">
    <fb>34.94</fb>
    <v>6</v>
  </rv>
  <rv s="0">
    <fb>35.76</fb>
    <v>6</v>
  </rv>
  <rv s="0">
    <fb>36.31</fb>
    <v>6</v>
  </rv>
  <rv s="0">
    <fb>36.01</fb>
    <v>6</v>
  </rv>
  <rv s="0">
    <fb>36.450000000000003</fb>
    <v>6</v>
  </rv>
  <rv s="0">
    <fb>36.53</fb>
    <v>6</v>
  </rv>
  <rv s="0">
    <fb>36.29</fb>
    <v>6</v>
  </rv>
  <rv s="0">
    <fb>36.9</fb>
    <v>6</v>
  </rv>
  <rv s="0">
    <fb>36.950000000000003</fb>
    <v>6</v>
  </rv>
  <rv s="0">
    <fb>36.92</fb>
    <v>6</v>
  </rv>
  <rv s="0">
    <fb>36.94</fb>
    <v>6</v>
  </rv>
  <rv s="0">
    <fb>37.29</fb>
    <v>6</v>
  </rv>
  <rv s="0">
    <fb>37.21</fb>
    <v>6</v>
  </rv>
  <rv s="0">
    <fb>37.380000000000003</fb>
    <v>6</v>
  </rv>
  <rv s="0">
    <fb>36.72</fb>
    <v>6</v>
  </rv>
  <rv s="0">
    <fb>35.799999999999997</fb>
    <v>6</v>
  </rv>
  <rv s="0">
    <fb>35.25</fb>
    <v>6</v>
  </rv>
  <rv s="0">
    <fb>35.1</fb>
    <v>6</v>
  </rv>
  <rv s="0">
    <fb>33.630000000000003</fb>
    <v>6</v>
  </rv>
  <rv s="0">
    <fb>32.590000000000003</fb>
    <v>6</v>
  </rv>
  <rv s="0">
    <fb>32.869999999999997</fb>
    <v>6</v>
  </rv>
  <rv s="0">
    <fb>33.25</fb>
    <v>6</v>
  </rv>
  <rv s="0">
    <fb>32.57</fb>
    <v>6</v>
  </rv>
  <rv s="0">
    <fb>32.53</fb>
    <v>6</v>
  </rv>
  <rv s="0">
    <fb>32.380000000000003</fb>
    <v>6</v>
  </rv>
  <rv s="0">
    <fb>32.450000000000003</fb>
    <v>6</v>
  </rv>
  <rv s="0">
    <fb>31.97</fb>
    <v>6</v>
  </rv>
  <rv s="0">
    <fb>31.6</fb>
    <v>6</v>
  </rv>
  <rv s="0">
    <fb>31.55</fb>
    <v>6</v>
  </rv>
  <rv s="0">
    <fb>31.58</fb>
    <v>6</v>
  </rv>
  <rv s="0">
    <fb>31.2</fb>
    <v>6</v>
  </rv>
  <rv s="0">
    <fb>30.88</fb>
    <v>6</v>
  </rv>
  <rv s="0">
    <fb>30.64</fb>
    <v>6</v>
  </rv>
  <rv s="0">
    <fb>30.2</fb>
    <v>6</v>
  </rv>
  <rv s="0">
    <fb>30.97</fb>
    <v>6</v>
  </rv>
  <rv s="0">
    <fb>30.91</fb>
    <v>6</v>
  </rv>
  <rv s="0">
    <fb>29.57</fb>
    <v>6</v>
  </rv>
  <rv s="0">
    <fb>29.86</fb>
    <v>6</v>
  </rv>
  <rv s="0">
    <fb>29.31</fb>
    <v>6</v>
  </rv>
  <rv s="0">
    <fb>28.38</fb>
    <v>6</v>
  </rv>
  <rv s="0">
    <fb>28.73</fb>
    <v>6</v>
  </rv>
  <rv s="0">
    <fb>29.37</fb>
    <v>6</v>
  </rv>
  <rv s="0">
    <fb>30.55</fb>
    <v>6</v>
  </rv>
  <rv s="0">
    <fb>30.62</fb>
    <v>6</v>
  </rv>
  <rv s="0">
    <fb>30.16</fb>
    <v>6</v>
  </rv>
  <rv s="0">
    <fb>30.74</fb>
    <v>6</v>
  </rv>
  <rv s="0">
    <fb>30.79</fb>
    <v>6</v>
  </rv>
  <rv s="0">
    <fb>30.76</fb>
    <v>6</v>
  </rv>
  <rv s="0">
    <fb>30.28</fb>
    <v>6</v>
  </rv>
  <rv s="0">
    <fb>30.38</fb>
    <v>6</v>
  </rv>
  <rv s="0">
    <fb>30.61</fb>
    <v>6</v>
  </rv>
  <rv s="0">
    <fb>30.06</fb>
    <v>6</v>
  </rv>
  <rv s="0">
    <fb>28.82</fb>
    <v>6</v>
  </rv>
  <rv s="0">
    <fb>28.83</fb>
    <v>6</v>
  </rv>
  <rv s="0">
    <fb>28.74</fb>
    <v>6</v>
  </rv>
  <rv s="0">
    <fb>28.01</fb>
    <v>6</v>
  </rv>
  <rv s="0">
    <fb>27.6</fb>
    <v>6</v>
  </rv>
  <rv s="0">
    <fb>27.81</fb>
    <v>6</v>
  </rv>
  <rv s="0">
    <fb>28.69</fb>
    <v>6</v>
  </rv>
  <rv s="0">
    <fb>28.98</fb>
    <v>6</v>
  </rv>
  <rv s="0">
    <fb>28.64</fb>
    <v>6</v>
  </rv>
  <rv s="0">
    <fb>29.22</fb>
    <v>6</v>
  </rv>
  <rv s="0">
    <fb>29.33</fb>
    <v>6</v>
  </rv>
  <rv s="0">
    <fb>29.01</fb>
    <v>6</v>
  </rv>
  <rv s="0">
    <fb>28.65</fb>
    <v>6</v>
  </rv>
  <rv s="0">
    <fb>28.8</fb>
    <v>6</v>
  </rv>
  <rv s="1">
    <v>https://www.bing.com/financeapi/forcetrigger?t=ahj852&amp;q=XNSE%3aNMDC&amp;form=skydnc</v>
    <v>Learn more on Bing</v>
  </rv>
  <rv s="2">
    <v>en-IN</v>
    <v>ahj852</v>
    <v>268435456</v>
    <v>1</v>
    <v>Powered by Refinitiv</v>
    <v>1</v>
    <v>NMDC LIMITED (XNSE:NMDC)</v>
    <v>3</v>
    <v>4</v>
    <v>Finance</v>
    <v>5</v>
    <v>186.9</v>
    <v>101.55</v>
    <v>0.82379999999999998</v>
    <v>-0.95</v>
    <v>-8.6639999999999998E-3</v>
    <v>INR</v>
    <v>NMDC Limited is an India-based company engaged in the mining of iron ore which is crucial for the steel industry. The Company is engaged in the exploration of a range of minerals, including copper, rock phosphate, limestone, magnesite, diamond, tungsten and beach sands. The Company's segments include Iron Ore, and Pellet, Other Minerals &amp; Services. The Company produces approximately 35 million tons per annum of iron ore from three mechanized mining complexes, two in Chhattisgarh and one in Karnataka which supply ore in the form of lumps and fines for production to various steel industries using the blast furnace / direct reduced iron (DRI) route. The Company develops creates a global value chain that includes exploration, development, extraction, processing, transportation, marketing and logistics.</v>
    <v>5569</v>
    <v>National Stock Exchange of India</v>
    <v>XNSE</v>
    <v>XNSE</v>
    <v>Khanij Bhavan, Masab Tank, HYDERABAD, TELANGANA, 500028 IN</v>
    <v>109.1</v>
    <v>Metals &amp; Mining</v>
    <v>Stock</v>
    <v>44746.474432870367</v>
    <v>16185</v>
    <v>106.85</v>
    <v>321351300000</v>
    <v>NMDC LIMITED</v>
    <v>NMDC LIMITED</v>
    <v>107.2</v>
    <v>3.43</v>
    <v>109.65</v>
    <v>108.7</v>
    <v>2930700000</v>
    <v>NMDC</v>
    <v>NMDC LIMITED (XNSE:NMDC)</v>
    <v>6626959</v>
    <v>7976290</v>
    <v>1958</v>
  </rv>
  <rv s="3">
    <v>16186</v>
  </rv>
  <rv s="0">
    <fb>167.55</fb>
    <v>6</v>
  </rv>
  <rv s="0">
    <fb>165.65</fb>
    <v>6</v>
  </rv>
  <rv s="0">
    <fb>171.8</fb>
    <v>6</v>
  </rv>
  <rv s="0">
    <fb>172.05</fb>
    <v>6</v>
  </rv>
  <rv s="0">
    <fb>172.65</fb>
    <v>6</v>
  </rv>
  <rv s="0">
    <fb>178.7</fb>
    <v>6</v>
  </rv>
  <rv s="0">
    <fb>175.6</fb>
    <v>6</v>
  </rv>
  <rv s="0">
    <fb>182.75</fb>
    <v>6</v>
  </rv>
  <rv s="0">
    <fb>180.15</fb>
    <v>6</v>
  </rv>
  <rv s="0">
    <fb>181.15</fb>
    <v>6</v>
  </rv>
  <rv s="0">
    <fb>180.05</fb>
    <v>6</v>
  </rv>
  <rv s="0">
    <fb>178.35</fb>
    <v>6</v>
  </rv>
  <rv s="0">
    <fb>173.45</fb>
    <v>6</v>
  </rv>
  <rv s="0">
    <fb>171.75</fb>
    <v>6</v>
  </rv>
  <rv s="0">
    <fb>167.5</fb>
    <v>6</v>
  </rv>
  <rv s="0">
    <fb>151</fb>
    <v>6</v>
  </rv>
  <rv s="0">
    <fb>156.25</fb>
    <v>6</v>
  </rv>
  <rv s="0">
    <fb>152.19999999999999</fb>
    <v>6</v>
  </rv>
  <rv s="0">
    <fb>154.05000000000001</fb>
    <v>6</v>
  </rv>
  <rv s="0">
    <fb>153.30000000000001</fb>
    <v>6</v>
  </rv>
  <rv s="0">
    <fb>153.65</fb>
    <v>6</v>
  </rv>
  <rv s="0">
    <fb>151.35</fb>
    <v>6</v>
  </rv>
  <rv s="0">
    <fb>151.55000000000001</fb>
    <v>6</v>
  </rv>
  <rv s="0">
    <fb>151.9</fb>
    <v>6</v>
  </rv>
  <rv s="0">
    <fb>152.1</fb>
    <v>6</v>
  </rv>
  <rv s="0">
    <fb>147.4</fb>
    <v>6</v>
  </rv>
  <rv s="0">
    <fb>138.1</fb>
    <v>6</v>
  </rv>
  <rv s="0">
    <fb>144.6</fb>
    <v>6</v>
  </rv>
  <rv s="0">
    <fb>140</fb>
    <v>6</v>
  </rv>
  <rv s="0">
    <fb>139.85</fb>
    <v>6</v>
  </rv>
  <rv s="0">
    <fb>140.5</fb>
    <v>6</v>
  </rv>
  <rv s="0">
    <fb>143</fb>
    <v>6</v>
  </rv>
  <rv s="0">
    <fb>143.65</fb>
    <v>6</v>
  </rv>
  <rv s="0">
    <fb>148.4</fb>
    <v>6</v>
  </rv>
  <rv s="0">
    <fb>146.65</fb>
    <v>6</v>
  </rv>
  <rv s="0">
    <fb>143.35</fb>
    <v>6</v>
  </rv>
  <rv s="0">
    <fb>144.35</fb>
    <v>6</v>
  </rv>
  <rv s="0">
    <fb>145.6</fb>
    <v>6</v>
  </rv>
  <rv s="0">
    <fb>153.05000000000001</fb>
    <v>6</v>
  </rv>
  <rv s="0">
    <fb>151.6</fb>
    <v>6</v>
  </rv>
  <rv s="0">
    <fb>153.55000000000001</fb>
    <v>6</v>
  </rv>
  <rv s="0">
    <fb>152.35</fb>
    <v>6</v>
  </rv>
  <rv s="0">
    <fb>145.94999999999999</fb>
    <v>6</v>
  </rv>
  <rv s="0">
    <fb>142.55000000000001</fb>
    <v>6</v>
  </rv>
  <rv s="0">
    <fb>140.30000000000001</fb>
    <v>6</v>
  </rv>
  <rv s="0">
    <fb>134.55000000000001</fb>
    <v>6</v>
  </rv>
  <rv s="0">
    <fb>143.15</fb>
    <v>6</v>
  </rv>
  <rv s="0">
    <fb>141.9</fb>
    <v>6</v>
  </rv>
  <rv s="0">
    <fb>142.35</fb>
    <v>6</v>
  </rv>
  <rv s="0">
    <fb>147.80000000000001</fb>
    <v>6</v>
  </rv>
  <rv s="0">
    <fb>143.05000000000001</fb>
    <v>6</v>
  </rv>
  <rv s="0">
    <fb>140.19999999999999</fb>
    <v>6</v>
  </rv>
  <rv s="0">
    <fb>138.19999999999999</fb>
    <v>6</v>
  </rv>
  <rv s="0">
    <fb>135.80000000000001</fb>
    <v>6</v>
  </rv>
  <rv s="0">
    <fb>142.25</fb>
    <v>6</v>
  </rv>
  <rv s="0">
    <fb>135.9</fb>
    <v>6</v>
  </rv>
  <rv s="0">
    <fb>132.85</fb>
    <v>6</v>
  </rv>
  <rv s="0">
    <fb>142.94999999999999</fb>
    <v>6</v>
  </rv>
  <rv s="0">
    <fb>145.30000000000001</fb>
    <v>6</v>
  </rv>
  <rv s="0">
    <fb>146.94999999999999</fb>
    <v>6</v>
  </rv>
  <rv s="0">
    <fb>147.05000000000001</fb>
    <v>6</v>
  </rv>
  <rv s="0">
    <fb>147.9</fb>
    <v>6</v>
  </rv>
  <rv s="0">
    <fb>138.65</fb>
    <v>6</v>
  </rv>
  <rv s="0">
    <fb>137.85</fb>
    <v>6</v>
  </rv>
  <rv s="0">
    <fb>136.44999999999999</fb>
    <v>6</v>
  </rv>
  <rv s="0">
    <fb>130.5</fb>
    <v>6</v>
  </rv>
  <rv s="0">
    <fb>132.5</fb>
    <v>6</v>
  </rv>
  <rv s="0">
    <fb>132.69999999999999</fb>
    <v>6</v>
  </rv>
  <rv s="0">
    <fb>131.4</fb>
    <v>6</v>
  </rv>
  <rv s="0">
    <fb>135.30000000000001</fb>
    <v>6</v>
  </rv>
  <rv s="0">
    <fb>138.6</fb>
    <v>6</v>
  </rv>
  <rv s="0">
    <fb>139.94999999999999</fb>
    <v>6</v>
  </rv>
  <rv s="0">
    <fb>141.30000000000001</fb>
    <v>6</v>
  </rv>
  <rv s="0">
    <fb>140.05000000000001</fb>
    <v>6</v>
  </rv>
  <rv s="0">
    <fb>139.75</fb>
    <v>6</v>
  </rv>
  <rv s="0">
    <fb>134.19999999999999</fb>
    <v>6</v>
  </rv>
  <rv s="0">
    <fb>138.94999999999999</fb>
    <v>6</v>
  </rv>
  <rv s="0">
    <fb>145.5</fb>
    <v>6</v>
  </rv>
  <rv s="0">
    <fb>150.5</fb>
    <v>6</v>
  </rv>
  <rv s="0">
    <fb>153.94999999999999</fb>
    <v>6</v>
  </rv>
  <rv s="0">
    <fb>155.69999999999999</fb>
    <v>6</v>
  </rv>
  <rv s="0">
    <fb>149.30000000000001</fb>
    <v>6</v>
  </rv>
  <rv s="0">
    <fb>152.69999999999999</fb>
    <v>6</v>
  </rv>
  <rv s="0">
    <fb>141</fb>
    <v>6</v>
  </rv>
  <rv s="0">
    <fb>151.1</fb>
    <v>6</v>
  </rv>
  <rv s="0">
    <fb>152.80000000000001</fb>
    <v>6</v>
  </rv>
  <rv s="0">
    <fb>157.30000000000001</fb>
    <v>6</v>
  </rv>
  <rv s="0">
    <fb>151.65</fb>
    <v>6</v>
  </rv>
  <rv s="0">
    <fb>157.1</fb>
    <v>6</v>
  </rv>
  <rv s="0">
    <fb>161.4</fb>
    <v>6</v>
  </rv>
  <rv s="0">
    <fb>162.55000000000001</fb>
    <v>6</v>
  </rv>
  <rv s="0">
    <fb>170.6</fb>
    <v>6</v>
  </rv>
  <rv s="0">
    <fb>169.65</fb>
    <v>6</v>
  </rv>
  <rv s="0">
    <fb>167.6</fb>
    <v>6</v>
  </rv>
  <rv s="0">
    <fb>166.9</fb>
    <v>6</v>
  </rv>
  <rv s="0">
    <fb>160.5</fb>
    <v>6</v>
  </rv>
  <rv s="0">
    <fb>160.05000000000001</fb>
    <v>6</v>
  </rv>
  <rv s="0">
    <fb>162.75</fb>
    <v>6</v>
  </rv>
  <rv s="0">
    <fb>160.65</fb>
    <v>6</v>
  </rv>
  <rv s="0">
    <fb>156.65</fb>
    <v>6</v>
  </rv>
  <rv s="0">
    <fb>157</fb>
    <v>6</v>
  </rv>
  <rv s="0">
    <fb>152.44999999999999</fb>
    <v>6</v>
  </rv>
  <rv s="0">
    <fb>148.19999999999999</fb>
    <v>6</v>
  </rv>
  <rv s="0">
    <fb>140.85</fb>
    <v>6</v>
  </rv>
  <rv s="0">
    <fb>142.69999999999999</fb>
    <v>6</v>
  </rv>
  <rv s="0">
    <fb>136.1</fb>
    <v>6</v>
  </rv>
  <rv s="0">
    <fb>126.4</fb>
    <v>6</v>
  </rv>
  <rv s="0">
    <fb>121.05</fb>
    <v>6</v>
  </rv>
  <rv s="0">
    <fb>123.9</fb>
    <v>6</v>
  </rv>
  <rv s="0">
    <fb>126.1</fb>
    <v>6</v>
  </rv>
  <rv s="0">
    <fb>126.45</fb>
    <v>6</v>
  </rv>
  <rv s="0">
    <fb>127.8</fb>
    <v>6</v>
  </rv>
  <rv s="0">
    <fb>123.65</fb>
    <v>6</v>
  </rv>
  <rv s="0">
    <fb>122</fb>
    <v>6</v>
  </rv>
  <rv s="0">
    <fb>119.5</fb>
    <v>6</v>
  </rv>
  <rv s="0">
    <fb>108.6</fb>
    <v>6</v>
  </rv>
  <rv s="0">
    <fb>109.65</fb>
    <v>6</v>
  </rv>
  <rv s="1">
    <v>https://www.bing.com/financeapi/forcetrigger?t=ahj87w&amp;q=XNSE%3aNOCIL&amp;form=skydnc</v>
    <v>Learn more on Bing</v>
  </rv>
  <rv s="2">
    <v>en-IN</v>
    <v>ahj87w</v>
    <v>268435456</v>
    <v>1</v>
    <v>Powered by Refinitiv</v>
    <v>1</v>
    <v>NOCIL LIMITED (XNSE:NOCIL)</v>
    <v>3</v>
    <v>4</v>
    <v>Finance</v>
    <v>5</v>
    <v>321.3</v>
    <v>190.7</v>
    <v>1.4446000000000001</v>
    <v>5.5</v>
    <v>2.2200000000000001E-2</v>
    <v>INR</v>
    <v>NOCIL Limited is an India-based company, that is engaged in the business of manufacturing and sale of rubber chemicals. The Company offers its products in various categories, such as antidegradants / antioxidants, accelerators, pre-vulcanization inhibitor and post vulcanization stabilizer. The Company’s products include PILFLEX 13, PILNOX TDQ, PILNOX TDQ (HP), PILNOX SP, PILCURE MBT, PILCURE MBTS, PILCURE ZMBT, PILCURE F, PILCURE CBS, PILCURE NS, PILCURE MOR, PILCURE TMT, PILCURE ZDC, PILCURE ZDBC, PILCURE SDBC, PILCURE ZBZDC, PILGARD PVI and PILCURE DHTS. The products manufactured by the Company are used by the tire industry and other rubber processing industries. It has manufacturing facilities at TTC Industrial Area in Thane, Maharashtra and at Dahej, Gujarat. Its subsidiary includes PIL Chemicals Limited, which is engaged in processing of rubber chemical products.</v>
    <v>634</v>
    <v>National Stock Exchange of India</v>
    <v>XNSE</v>
    <v>XNSE</v>
    <v>Mafatlal House, H.T. Parekh Marg, Backbay Reclamation, Churchgate, MUMBAI, MAHARASHTRA, 400020 IN</v>
    <v>255.6</v>
    <v>Chemicals</v>
    <v>Stock</v>
    <v>44746.474432870367</v>
    <v>16305</v>
    <v>247.4</v>
    <v>41278630000</v>
    <v>NOCIL LIMITED</v>
    <v>NOCIL LIMITED</v>
    <v>247.7</v>
    <v>23.42</v>
    <v>247.75</v>
    <v>253.25</v>
    <v>166614100</v>
    <v>NOCIL</v>
    <v>NOCIL LIMITED (XNSE:NOCIL)</v>
    <v>269787</v>
    <v>509810</v>
    <v>1961</v>
  </rv>
  <rv s="3">
    <v>16306</v>
  </rv>
  <rv s="0">
    <fb>242.95</fb>
    <v>6</v>
  </rv>
  <rv s="0">
    <fb>253.15</fb>
    <v>6</v>
  </rv>
  <rv s="0">
    <fb>245.1</fb>
    <v>6</v>
  </rv>
  <rv s="0">
    <fb>242.15</fb>
    <v>6</v>
  </rv>
  <rv s="0">
    <fb>253.35</fb>
    <v>6</v>
  </rv>
  <rv s="0">
    <fb>266.7</fb>
    <v>6</v>
  </rv>
  <rv s="0">
    <fb>262.35000000000002</fb>
    <v>6</v>
  </rv>
  <rv s="0">
    <fb>261.89999999999998</fb>
    <v>6</v>
  </rv>
  <rv s="0">
    <fb>257.10000000000002</fb>
    <v>6</v>
  </rv>
  <rv s="0">
    <fb>253.8</fb>
    <v>6</v>
  </rv>
  <rv s="0">
    <fb>249.55</fb>
    <v>6</v>
  </rv>
  <rv s="0">
    <fb>262.39999999999998</fb>
    <v>6</v>
  </rv>
  <rv s="0">
    <fb>263.5</fb>
    <v>6</v>
  </rv>
  <rv s="0">
    <fb>261.39999999999998</fb>
    <v>6</v>
  </rv>
  <rv s="0">
    <fb>271.55</fb>
    <v>6</v>
  </rv>
  <rv s="0">
    <fb>277.10000000000002</fb>
    <v>6</v>
  </rv>
  <rv s="0">
    <fb>281.25</fb>
    <v>6</v>
  </rv>
  <rv s="0">
    <fb>286.55</fb>
    <v>6</v>
  </rv>
  <rv s="0">
    <fb>284.64999999999998</fb>
    <v>6</v>
  </rv>
  <rv s="0">
    <fb>266.95</fb>
    <v>6</v>
  </rv>
  <rv s="0">
    <fb>271.10000000000002</fb>
    <v>6</v>
  </rv>
  <rv s="0">
    <fb>271.89999999999998</fb>
    <v>6</v>
  </rv>
  <rv s="0">
    <fb>264.3</fb>
    <v>6</v>
  </rv>
  <rv s="0">
    <fb>257</fb>
    <v>6</v>
  </rv>
  <rv s="0">
    <fb>255.55</fb>
    <v>6</v>
  </rv>
  <rv s="0">
    <fb>265.60000000000002</fb>
    <v>6</v>
  </rv>
  <rv s="0">
    <fb>263.89999999999998</fb>
    <v>6</v>
  </rv>
  <rv s="0">
    <fb>259.64999999999998</fb>
    <v>6</v>
  </rv>
  <rv s="0">
    <fb>277.55</fb>
    <v>6</v>
  </rv>
  <rv s="0">
    <fb>276.7</fb>
    <v>6</v>
  </rv>
  <rv s="0">
    <fb>279.3</fb>
    <v>6</v>
  </rv>
  <rv s="0">
    <fb>286.89999999999998</fb>
    <v>6</v>
  </rv>
  <rv s="0">
    <fb>274.75</fb>
    <v>6</v>
  </rv>
  <rv s="0">
    <fb>277.5</fb>
    <v>6</v>
  </rv>
  <rv s="0">
    <fb>290.55</fb>
    <v>6</v>
  </rv>
  <rv s="0">
    <fb>293</fb>
    <v>6</v>
  </rv>
  <rv s="0">
    <fb>305.35000000000002</fb>
    <v>6</v>
  </rv>
  <rv s="0">
    <fb>296.8</fb>
    <v>6</v>
  </rv>
  <rv s="0">
    <fb>294.55</fb>
    <v>6</v>
  </rv>
  <rv s="0">
    <fb>293.45</fb>
    <v>6</v>
  </rv>
  <rv s="0">
    <fb>298.10000000000002</fb>
    <v>6</v>
  </rv>
  <rv s="0">
    <fb>288.55</fb>
    <v>6</v>
  </rv>
  <rv s="0">
    <fb>289</fb>
    <v>6</v>
  </rv>
  <rv s="0">
    <fb>288.45</fb>
    <v>6</v>
  </rv>
  <rv s="0">
    <fb>290.7</fb>
    <v>6</v>
  </rv>
  <rv s="0">
    <fb>296.05</fb>
    <v>6</v>
  </rv>
  <rv s="0">
    <fb>303.45</fb>
    <v>6</v>
  </rv>
  <rv s="0">
    <fb>310.2</fb>
    <v>6</v>
  </rv>
  <rv s="0">
    <fb>315.2</fb>
    <v>6</v>
  </rv>
  <rv s="0">
    <fb>307.39999999999998</fb>
    <v>6</v>
  </rv>
  <rv s="0">
    <fb>284</fb>
    <v>6</v>
  </rv>
  <rv s="0">
    <fb>272.8</fb>
    <v>6</v>
  </rv>
  <rv s="0">
    <fb>263.45</fb>
    <v>6</v>
  </rv>
  <rv s="0">
    <fb>276.95</fb>
    <v>6</v>
  </rv>
  <rv s="0">
    <fb>282.3</fb>
    <v>6</v>
  </rv>
  <rv s="0">
    <fb>273.3</fb>
    <v>6</v>
  </rv>
  <rv s="0">
    <fb>269.75</fb>
    <v>6</v>
  </rv>
  <rv s="0">
    <fb>269.60000000000002</fb>
    <v>6</v>
  </rv>
  <rv s="0">
    <fb>260.3</fb>
    <v>6</v>
  </rv>
  <rv s="0">
    <fb>268.25</fb>
    <v>6</v>
  </rv>
  <rv s="0">
    <fb>259.55</fb>
    <v>6</v>
  </rv>
  <rv s="0">
    <fb>256.85000000000002</fb>
    <v>6</v>
  </rv>
  <rv s="0">
    <fb>256.64999999999998</fb>
    <v>6</v>
  </rv>
  <rv s="0">
    <fb>237.65</fb>
    <v>6</v>
  </rv>
  <rv s="0">
    <fb>243</fb>
    <v>6</v>
  </rv>
  <rv s="0">
    <fb>236.7</fb>
    <v>6</v>
  </rv>
  <rv s="0">
    <fb>223.9</fb>
    <v>6</v>
  </rv>
  <rv s="0">
    <fb>225.4</fb>
    <v>6</v>
  </rv>
  <rv s="0">
    <fb>229.7</fb>
    <v>6</v>
  </rv>
  <rv s="0">
    <fb>240.25</fb>
    <v>6</v>
  </rv>
  <rv s="0">
    <fb>230.85</fb>
    <v>6</v>
  </rv>
  <rv s="0">
    <fb>238.85</fb>
    <v>6</v>
  </rv>
  <rv s="0">
    <fb>240.35</fb>
    <v>6</v>
  </rv>
  <rv s="0">
    <fb>240.6</fb>
    <v>6</v>
  </rv>
  <rv s="0">
    <fb>244.8</fb>
    <v>6</v>
  </rv>
  <rv s="0">
    <fb>235.3</fb>
    <v>6</v>
  </rv>
  <rv s="0">
    <fb>227.05</fb>
    <v>6</v>
  </rv>
  <rv s="0">
    <fb>219.1</fb>
    <v>6</v>
  </rv>
  <rv s="0">
    <fb>217.3</fb>
    <v>6</v>
  </rv>
  <rv s="0">
    <fb>221.8</fb>
    <v>6</v>
  </rv>
  <rv s="0">
    <fb>223.1</fb>
    <v>6</v>
  </rv>
  <rv s="0">
    <fb>220.75</fb>
    <v>6</v>
  </rv>
  <rv s="0">
    <fb>221.4</fb>
    <v>6</v>
  </rv>
  <rv s="0">
    <fb>227.85</fb>
    <v>6</v>
  </rv>
  <rv s="0">
    <fb>232.2</fb>
    <v>6</v>
  </rv>
  <rv s="0">
    <fb>231.75</fb>
    <v>6</v>
  </rv>
  <rv s="0">
    <fb>245.95</fb>
    <v>6</v>
  </rv>
  <rv s="0">
    <fb>253.2</fb>
    <v>6</v>
  </rv>
  <rv s="0">
    <fb>257.95</fb>
    <v>6</v>
  </rv>
  <rv s="0">
    <fb>258.75</fb>
    <v>6</v>
  </rv>
  <rv s="0">
    <fb>256.14999999999998</fb>
    <v>6</v>
  </rv>
  <rv s="0">
    <fb>252.05</fb>
    <v>6</v>
  </rv>
  <rv s="0">
    <fb>250</fb>
    <v>6</v>
  </rv>
  <rv s="0">
    <fb>240.1</fb>
    <v>6</v>
  </rv>
  <rv s="0">
    <fb>224.8</fb>
    <v>6</v>
  </rv>
  <rv s="0">
    <fb>225.95</fb>
    <v>6</v>
  </rv>
  <rv s="0">
    <fb>234.25</fb>
    <v>6</v>
  </rv>
  <rv s="0">
    <fb>236.55</fb>
    <v>6</v>
  </rv>
  <rv s="0">
    <fb>233.25</fb>
    <v>6</v>
  </rv>
  <rv s="0">
    <fb>229</fb>
    <v>6</v>
  </rv>
  <rv s="0">
    <fb>226.6</fb>
    <v>6</v>
  </rv>
  <rv s="0">
    <fb>220.65</fb>
    <v>6</v>
  </rv>
  <rv s="0">
    <fb>207.15</fb>
    <v>6</v>
  </rv>
  <rv s="0">
    <fb>215.8</fb>
    <v>6</v>
  </rv>
  <rv s="0">
    <fb>215.85</fb>
    <v>6</v>
  </rv>
  <rv s="0">
    <fb>212.25</fb>
    <v>6</v>
  </rv>
  <rv s="0">
    <fb>207.25</fb>
    <v>6</v>
  </rv>
  <rv s="0">
    <fb>202.05</fb>
    <v>6</v>
  </rv>
  <rv s="0">
    <fb>202.3</fb>
    <v>6</v>
  </rv>
  <rv s="0">
    <fb>195.35</fb>
    <v>6</v>
  </rv>
  <rv s="0">
    <fb>209.5</fb>
    <v>6</v>
  </rv>
  <rv s="0">
    <fb>212.55</fb>
    <v>6</v>
  </rv>
  <rv s="0">
    <fb>209.35</fb>
    <v>6</v>
  </rv>
  <rv s="0">
    <fb>197.85</fb>
    <v>6</v>
  </rv>
  <rv s="0">
    <fb>204.85</fb>
    <v>6</v>
  </rv>
  <rv s="0">
    <fb>209.25</fb>
    <v>6</v>
  </rv>
  <rv s="0">
    <fb>216.7</fb>
    <v>6</v>
  </rv>
  <rv s="0">
    <fb>219.55</fb>
    <v>6</v>
  </rv>
  <rv s="0">
    <fb>216.65</fb>
    <v>6</v>
  </rv>
  <rv s="0">
    <fb>226.5</fb>
    <v>6</v>
  </rv>
  <rv s="0">
    <fb>249.95</fb>
    <v>6</v>
  </rv>
  <rv s="0">
    <fb>245.7</fb>
    <v>6</v>
  </rv>
  <rv s="0">
    <fb>242.2</fb>
    <v>6</v>
  </rv>
  <rv s="0">
    <fb>234.6</fb>
    <v>6</v>
  </rv>
  <rv s="0">
    <fb>228.7</fb>
    <v>6</v>
  </rv>
  <rv s="0">
    <fb>226.15</fb>
    <v>6</v>
  </rv>
  <rv s="0">
    <fb>225.45</fb>
    <v>6</v>
  </rv>
  <rv s="0">
    <fb>229.4</fb>
    <v>6</v>
  </rv>
  <rv s="0">
    <fb>225.8</fb>
    <v>6</v>
  </rv>
  <rv s="0">
    <fb>231.7</fb>
    <v>6</v>
  </rv>
  <rv s="0">
    <fb>238.5</fb>
    <v>6</v>
  </rv>
  <rv s="0">
    <fb>233.45</fb>
    <v>6</v>
  </rv>
  <rv s="0">
    <fb>238.25</fb>
    <v>6</v>
  </rv>
  <rv s="0">
    <fb>245.6</fb>
    <v>6</v>
  </rv>
  <rv s="0">
    <fb>235.2</fb>
    <v>6</v>
  </rv>
  <rv s="0">
    <fb>228.4</fb>
    <v>6</v>
  </rv>
  <rv s="0">
    <fb>233.85</fb>
    <v>6</v>
  </rv>
  <rv s="0">
    <fb>243.3</fb>
    <v>6</v>
  </rv>
  <rv s="0">
    <fb>254.35</fb>
    <v>6</v>
  </rv>
  <rv s="0">
    <fb>253.75</fb>
    <v>6</v>
  </rv>
  <rv s="0">
    <fb>239.05</fb>
    <v>6</v>
  </rv>
  <rv s="0">
    <fb>239.35</fb>
    <v>6</v>
  </rv>
  <rv s="0">
    <fb>248.4</fb>
    <v>6</v>
  </rv>
  <rv s="0">
    <fb>254.25</fb>
    <v>6</v>
  </rv>
  <rv s="0">
    <fb>258.39999999999998</fb>
    <v>6</v>
  </rv>
  <rv s="0">
    <fb>265.3</fb>
    <v>6</v>
  </rv>
  <rv s="0">
    <fb>263.05</fb>
    <v>6</v>
  </rv>
  <rv s="0">
    <fb>265.10000000000002</fb>
    <v>6</v>
  </rv>
  <rv s="0">
    <fb>255.6</fb>
    <v>6</v>
  </rv>
  <rv s="0">
    <fb>243.35</fb>
    <v>6</v>
  </rv>
  <rv s="0">
    <fb>237</fb>
    <v>6</v>
  </rv>
  <rv s="0">
    <fb>243.55</fb>
    <v>6</v>
  </rv>
  <rv s="0">
    <fb>238.1</fb>
    <v>6</v>
  </rv>
  <rv s="0">
    <fb>259.05</fb>
    <v>6</v>
  </rv>
  <rv s="0">
    <fb>254.1</fb>
    <v>6</v>
  </rv>
  <rv s="1">
    <v>https://www.bing.com/financeapi/forcetrigger?t=ahj8rw&amp;q=XNSE%3aNTPC&amp;form=skydnc</v>
    <v>Learn more on Bing</v>
  </rv>
  <rv s="2">
    <v>en-IN</v>
    <v>ahj8rw</v>
    <v>268435456</v>
    <v>1</v>
    <v>Powered by Refinitiv</v>
    <v>1</v>
    <v>NTPC LIMITED (XNSE:NTPC)</v>
    <v>3</v>
    <v>4</v>
    <v>Finance</v>
    <v>5</v>
    <v>166.35</v>
    <v>111.95</v>
    <v>0.69869999999999999</v>
    <v>0.75</v>
    <v>5.3319999999999999E-3</v>
    <v>INR</v>
    <v>NTPC Limited is an India-based company, which is engaged in the generation and sale of electricity. The principal business activity of the Company is electric power generation by a coal-based thermal power plant. The Company's business segments include Generation and Others. The Company's Other business includes providing consultancy, project management and supervision, re-gasification, oil and gas exploration and coal mining. The Company's subsidiaries include NTPC Electric Supply Company Ltd., NTPC Vidyut Vyapar Nigam Ltd., Kanti Bijlee Utpadan Nigam Ltd., Nabinagar Power Generating Company Ltd., Bhartiya Rail Bijlee Company Ltd., Patratu Vidyut Utpadan Nigam Ltd., North Eastern Electric Power Corporation Ltd., THDC India Limited, NTPC Mining Ltd., NTPC EDMC Waste Solutions Private Ltd., NTPC Renewable Energy Ltd. and Ratnagiri Gas and Power Private Ltd.</v>
    <v>18509</v>
    <v>National Stock Exchange of India</v>
    <v>XNSE</v>
    <v>XNSE</v>
    <v>NTPC Bhawan, SCOPE Complex, Institutional Area, Lodhi Road, NEW DELHI, DELHI, 110003 IN</v>
    <v>142.19999999999999</v>
    <v>Electrical Utilities &amp; IPPs</v>
    <v>Stock</v>
    <v>44746.474432870367</v>
    <v>16463</v>
    <v>139.35</v>
    <v>1363836000000</v>
    <v>NTPC LIMITED</v>
    <v>NTPC LIMITED</v>
    <v>139.35</v>
    <v>8.18</v>
    <v>140.65</v>
    <v>141.4</v>
    <v>9696666000</v>
    <v>NTPC</v>
    <v>NTPC LIMITED (XNSE:NTPC)</v>
    <v>17526429</v>
    <v>21892560</v>
    <v>1975</v>
  </rv>
  <rv s="3">
    <v>16464</v>
  </rv>
  <rv s="0">
    <fb>118.6</fb>
    <v>6</v>
  </rv>
  <rv s="0">
    <fb>117.45</fb>
    <v>6</v>
  </rv>
  <rv s="0">
    <fb>119.1</fb>
    <v>6</v>
  </rv>
  <rv s="0">
    <fb>121.4</fb>
    <v>6</v>
  </rv>
  <rv s="0">
    <fb>118.45</fb>
    <v>6</v>
  </rv>
  <rv s="0">
    <fb>118.5</fb>
    <v>6</v>
  </rv>
  <rv s="0">
    <fb>119.35</fb>
    <v>6</v>
  </rv>
  <rv s="0">
    <fb>116.5</fb>
    <v>6</v>
  </rv>
  <rv s="0">
    <fb>118.25</fb>
    <v>6</v>
  </rv>
  <rv s="0">
    <fb>116.55</fb>
    <v>6</v>
  </rv>
  <rv s="0">
    <fb>113.95</fb>
    <v>6</v>
  </rv>
  <rv s="0">
    <fb>112.75</fb>
    <v>6</v>
  </rv>
  <rv s="0">
    <fb>114.95</fb>
    <v>6</v>
  </rv>
  <rv s="0">
    <fb>115.95</fb>
    <v>6</v>
  </rv>
  <rv s="0">
    <fb>124.2</fb>
    <v>6</v>
  </rv>
  <rv s="0">
    <fb>140.65</fb>
    <v>6</v>
  </rv>
  <rv s="0">
    <fb>139.9</fb>
    <v>6</v>
  </rv>
  <rv s="0">
    <fb>145.4</fb>
    <v>6</v>
  </rv>
  <rv s="0">
    <fb>142.80000000000001</fb>
    <v>6</v>
  </rv>
  <rv s="0">
    <fb>141.1</fb>
    <v>6</v>
  </rv>
  <rv s="0">
    <fb>149.4</fb>
    <v>6</v>
  </rv>
  <rv s="0">
    <fb>149.55000000000001</fb>
    <v>6</v>
  </rv>
  <rv s="0">
    <fb>149.65</fb>
    <v>6</v>
  </rv>
  <rv s="0">
    <fb>144.9</fb>
    <v>6</v>
  </rv>
  <rv s="0">
    <fb>137.35</fb>
    <v>6</v>
  </rv>
  <rv s="0">
    <fb>132.65</fb>
    <v>6</v>
  </rv>
  <rv s="0">
    <fb>136.75</fb>
    <v>6</v>
  </rv>
  <rv s="0">
    <fb>137.15</fb>
    <v>6</v>
  </rv>
  <rv s="0">
    <fb>138.5</fb>
    <v>6</v>
  </rv>
  <rv s="0">
    <fb>137.4</fb>
    <v>6</v>
  </rv>
  <rv s="0">
    <fb>133.5</fb>
    <v>6</v>
  </rv>
  <rv s="0">
    <fb>128.85</fb>
    <v>6</v>
  </rv>
  <rv s="0">
    <fb>126.5</fb>
    <v>6</v>
  </rv>
  <rv s="0">
    <fb>127.25</fb>
    <v>6</v>
  </rv>
  <rv s="0">
    <fb>127.7</fb>
    <v>6</v>
  </rv>
  <rv s="0">
    <fb>128.69999999999999</fb>
    <v>6</v>
  </rv>
  <rv s="0">
    <fb>125.35</fb>
    <v>6</v>
  </rv>
  <rv s="0">
    <fb>126.05</fb>
    <v>6</v>
  </rv>
  <rv s="0">
    <fb>126.15</fb>
    <v>6</v>
  </rv>
  <rv s="0">
    <fb>125.8</fb>
    <v>6</v>
  </rv>
  <rv s="0">
    <fb>126.35</fb>
    <v>6</v>
  </rv>
  <rv s="0">
    <fb>122.55</fb>
    <v>6</v>
  </rv>
  <rv s="0">
    <fb>126.9</fb>
    <v>6</v>
  </rv>
  <rv s="0">
    <fb>126</fb>
    <v>6</v>
  </rv>
  <rv s="0">
    <fb>132.9</fb>
    <v>6</v>
  </rv>
  <rv s="0">
    <fb>130.9</fb>
    <v>6</v>
  </rv>
  <rv s="0">
    <fb>131.35</fb>
    <v>6</v>
  </rv>
  <rv s="0">
    <fb>133.85</fb>
    <v>6</v>
  </rv>
  <rv s="0">
    <fb>135</fb>
    <v>6</v>
  </rv>
  <rv s="0">
    <fb>134.9</fb>
    <v>6</v>
  </rv>
  <rv s="0">
    <fb>134.1</fb>
    <v>6</v>
  </rv>
  <rv s="0">
    <fb>140.15</fb>
    <v>6</v>
  </rv>
  <rv s="0">
    <fb>142.05000000000001</fb>
    <v>6</v>
  </rv>
  <rv s="0">
    <fb>141.15</fb>
    <v>6</v>
  </rv>
  <rv s="0">
    <fb>132.75</fb>
    <v>6</v>
  </rv>
  <rv s="0">
    <fb>130.35</fb>
    <v>6</v>
  </rv>
  <rv s="0">
    <fb>133.75</fb>
    <v>6</v>
  </rv>
  <rv s="0">
    <fb>131.5</fb>
    <v>6</v>
  </rv>
  <rv s="0">
    <fb>131.05000000000001</fb>
    <v>6</v>
  </rv>
  <rv s="0">
    <fb>133.44999999999999</fb>
    <v>6</v>
  </rv>
  <rv s="0">
    <fb>135.4</fb>
    <v>6</v>
  </rv>
  <rv s="0">
    <fb>134.75</fb>
    <v>6</v>
  </rv>
  <rv s="0">
    <fb>134.35</fb>
    <v>6</v>
  </rv>
  <rv s="0">
    <fb>144.30000000000001</fb>
    <v>6</v>
  </rv>
  <rv s="0">
    <fb>149.1</fb>
    <v>6</v>
  </rv>
  <rv s="0">
    <fb>153.5</fb>
    <v>6</v>
  </rv>
  <rv s="0">
    <fb>152.05000000000001</fb>
    <v>6</v>
  </rv>
  <rv s="0">
    <fb>153.1</fb>
    <v>6</v>
  </rv>
  <rv s="0">
    <fb>163.19999999999999</fb>
    <v>6</v>
  </rv>
  <rv s="0">
    <fb>162.69999999999999</fb>
    <v>6</v>
  </rv>
  <rv s="0">
    <fb>155.65</fb>
    <v>6</v>
  </rv>
  <rv s="0">
    <fb>159.69999999999999</fb>
    <v>6</v>
  </rv>
  <rv s="0">
    <fb>157.5</fb>
    <v>6</v>
  </rv>
  <rv s="0">
    <fb>159</fb>
    <v>6</v>
  </rv>
  <rv s="0">
    <fb>155.44999999999999</fb>
    <v>6</v>
  </rv>
  <rv s="0">
    <fb>148.5</fb>
    <v>6</v>
  </rv>
  <rv s="0">
    <fb>148</fb>
    <v>6</v>
  </rv>
  <rv s="0">
    <fb>150.15</fb>
    <v>6</v>
  </rv>
  <rv s="0">
    <fb>146.9</fb>
    <v>6</v>
  </rv>
  <rv s="0">
    <fb>155</fb>
    <v>6</v>
  </rv>
  <rv s="0">
    <fb>157.25</fb>
    <v>6</v>
  </rv>
  <rv s="0">
    <fb>157.05000000000001</fb>
    <v>6</v>
  </rv>
  <rv s="0">
    <fb>155.15</fb>
    <v>6</v>
  </rv>
  <rv s="0">
    <fb>155.25</fb>
    <v>6</v>
  </rv>
  <rv s="0">
    <fb>151.4</fb>
    <v>6</v>
  </rv>
  <rv s="0">
    <fb>140.44999999999999</fb>
    <v>6</v>
  </rv>
  <rv s="0">
    <fb>137.25</fb>
    <v>6</v>
  </rv>
  <rv s="0">
    <fb>137.65</fb>
    <v>6</v>
  </rv>
  <rv s="0">
    <fb>136.5</fb>
    <v>6</v>
  </rv>
  <rv s="0">
    <fb>141.75</fb>
    <v>6</v>
  </rv>
  <rv s="1">
    <v>https://www.bing.com/financeapi/forcetrigger?t=ahjf2w&amp;q=XNSE%3aPCBL&amp;form=skydnc</v>
    <v>Learn more on Bing</v>
  </rv>
  <rv s="2">
    <v>en-IN</v>
    <v>ahjf2w</v>
    <v>268435456</v>
    <v>1</v>
    <v>Powered by Refinitiv</v>
    <v>1</v>
    <v>PCBL LIMITED (XNSE:PCBL)</v>
    <v>3</v>
    <v>4</v>
    <v>Finance</v>
    <v>5</v>
    <v>138.65</v>
    <v>89</v>
    <v>1.4623999999999999</v>
    <v>-0.05</v>
    <v>-4.8079999999999998E-4</v>
    <v>INR</v>
    <v>PCBL Limited, formerly Phillips Carbon Black Limited, is an India-based carbon black manufacturer. The Company offers a product portfolio having customized offerings for applications in tires, performance chemicals, and specialty chemicals. It offers performance chemicals applications across MRG products, extruded and molded products, films, insulation, pipes, conveyors and more. The Company’s specialty chemicals portfolio offers end-uses such as fibers, pressure pipes, paints, inks, coatings, wire and cables, food contact plastics, engineering plastics, batteries and conductive. The Company has a production capacity of approximately 6,03,000 metric tons (MT) per annum and is generating 84 megawatts (MW) per hour of green power. The Company’s plants are located at Durgapur (West Bengal), Palej (Gujarat), Mundra (Gujarat), and Kochi (Kerala).</v>
    <v>1135</v>
    <v>National Stock Exchange of India</v>
    <v>XNSE</v>
    <v>XNSE</v>
    <v>Duncan House, 3rd Floor, 31, Netaji Subhas Road, KOLKATA, WEST BENGAL, 700001 IN</v>
    <v>105.15</v>
    <v>Chemicals</v>
    <v>Stock</v>
    <v>44746.474432870367</v>
    <v>16556</v>
    <v>103.25</v>
    <v>39256110000</v>
    <v>PCBL LIMITED</v>
    <v>PCBL LIMITED</v>
    <v>104.9</v>
    <v>9.8800000000000008</v>
    <v>104</v>
    <v>103.95</v>
    <v>377462600</v>
    <v>PCBL</v>
    <v>PCBL LIMITED (XNSE:PCBL)</v>
    <v>329543</v>
    <v>470180</v>
    <v>1960</v>
  </rv>
  <rv s="3">
    <v>16557</v>
  </rv>
  <rv s="0">
    <fb>119.55</fb>
    <v>6</v>
  </rv>
  <rv s="0">
    <fb>118.825</fb>
    <v>6</v>
  </rv>
  <rv s="0">
    <fb>119.8</fb>
    <v>6</v>
  </rv>
  <rv s="0">
    <fb>120.825</fb>
    <v>6</v>
  </rv>
  <rv s="0">
    <fb>118.97499999999999</fb>
    <v>6</v>
  </rv>
  <rv s="0">
    <fb>115.22499999999999</fb>
    <v>6</v>
  </rv>
  <rv s="0">
    <fb>118.27500000000001</fb>
    <v>6</v>
  </rv>
  <rv s="0">
    <fb>116.52500000000001</fb>
    <v>6</v>
  </rv>
  <rv s="0">
    <fb>123</fb>
    <v>6</v>
  </rv>
  <rv s="0">
    <fb>124.425</fb>
    <v>6</v>
  </rv>
  <rv s="0">
    <fb>134.52500000000001</fb>
    <v>6</v>
  </rv>
  <rv s="0">
    <fb>135.75</fb>
    <v>6</v>
  </rv>
  <rv s="0">
    <fb>135.02500000000001</fb>
    <v>6</v>
  </rv>
  <rv s="0">
    <fb>127.35</fb>
    <v>6</v>
  </rv>
  <rv s="0">
    <fb>128.125</fb>
    <v>6</v>
  </rv>
  <rv s="0">
    <fb>128.25</fb>
    <v>6</v>
  </rv>
  <rv s="0">
    <fb>121.97499999999999</fb>
    <v>6</v>
  </rv>
  <rv s="0">
    <fb>126.52500000000001</fb>
    <v>6</v>
  </rv>
  <rv s="0">
    <fb>115.77500000000001</fb>
    <v>6</v>
  </rv>
  <rv s="0">
    <fb>109.52500000000001</fb>
    <v>6</v>
  </rv>
  <rv s="0">
    <fb>119.52500000000001</fb>
    <v>6</v>
  </rv>
  <rv s="0">
    <fb>118.575</fb>
    <v>6</v>
  </rv>
  <rv s="0">
    <fb>121.02500000000001</fb>
    <v>6</v>
  </rv>
  <rv s="0">
    <fb>119.825</fb>
    <v>6</v>
  </rv>
  <rv s="0">
    <fb>122.075</fb>
    <v>6</v>
  </rv>
  <rv s="0">
    <fb>120.47499999999999</fb>
    <v>6</v>
  </rv>
  <rv s="0">
    <fb>125.125</fb>
    <v>6</v>
  </rv>
  <rv s="0">
    <fb>127.22499999999999</fb>
    <v>6</v>
  </rv>
  <rv s="0">
    <fb>125.675</fb>
    <v>6</v>
  </rv>
  <rv s="0">
    <fb>122.27500000000001</fb>
    <v>6</v>
  </rv>
  <rv s="0">
    <fb>125.375</fb>
    <v>6</v>
  </rv>
  <rv s="0">
    <fb>134.22499999999999</fb>
    <v>6</v>
  </rv>
  <rv s="0">
    <fb>131.57499999999999</fb>
    <v>6</v>
  </rv>
  <rv s="0">
    <fb>133.6</fb>
    <v>6</v>
  </rv>
  <rv s="0">
    <fb>135.52500000000001</fb>
    <v>6</v>
  </rv>
  <rv s="0">
    <fb>134.15</fb>
    <v>6</v>
  </rv>
  <rv s="0">
    <fb>131.69999999999999</fb>
    <v>6</v>
  </rv>
  <rv s="0">
    <fb>126.575</fb>
    <v>6</v>
  </rv>
  <rv s="0">
    <fb>126.72499999999999</fb>
    <v>6</v>
  </rv>
  <rv s="0">
    <fb>124.97499999999999</fb>
    <v>6</v>
  </rv>
  <rv s="0">
    <fb>124.52500000000001</fb>
    <v>6</v>
  </rv>
  <rv s="0">
    <fb>120.72499999999999</fb>
    <v>6</v>
  </rv>
  <rv s="0">
    <fb>115.97499999999999</fb>
    <v>6</v>
  </rv>
  <rv s="0">
    <fb>113.6</fb>
    <v>6</v>
  </rv>
  <rv s="0">
    <fb>111.45</fb>
    <v>6</v>
  </rv>
  <rv s="0">
    <fb>110.575</fb>
    <v>6</v>
  </rv>
  <rv s="0">
    <fb>109.625</fb>
    <v>6</v>
  </rv>
  <rv s="0">
    <fb>112.625</fb>
    <v>6</v>
  </rv>
  <rv s="0">
    <fb>117.97499999999999</fb>
    <v>6</v>
  </rv>
  <rv s="0">
    <fb>116.02500000000001</fb>
    <v>6</v>
  </rv>
  <rv s="0">
    <fb>115.02500000000001</fb>
    <v>6</v>
  </rv>
  <rv s="0">
    <fb>113.575</fb>
    <v>6</v>
  </rv>
  <rv s="0">
    <fb>112.02500000000001</fb>
    <v>6</v>
  </rv>
  <rv s="0">
    <fb>103.075</fb>
    <v>6</v>
  </rv>
  <rv s="0">
    <fb>104.575</fb>
    <v>6</v>
  </rv>
  <rv s="0">
    <fb>112.52500000000001</fb>
    <v>6</v>
  </rv>
  <rv s="0">
    <fb>115.175</fb>
    <v>6</v>
  </rv>
  <rv s="0">
    <fb>112.825</fb>
    <v>6</v>
  </rv>
  <rv s="0">
    <fb>111.825</fb>
    <v>6</v>
  </rv>
  <rv s="0">
    <fb>115.72499999999999</fb>
    <v>6</v>
  </rv>
  <rv s="0">
    <fb>114.575</fb>
    <v>6</v>
  </rv>
  <rv s="0">
    <fb>111.575</fb>
    <v>6</v>
  </rv>
  <rv s="0">
    <fb>112.9</fb>
    <v>6</v>
  </rv>
  <rv s="0">
    <fb>112.72499999999999</fb>
    <v>6</v>
  </rv>
  <rv s="0">
    <fb>112.125</fb>
    <v>6</v>
  </rv>
  <rv s="0">
    <fb>113.1</fb>
    <v>6</v>
  </rv>
  <rv s="0">
    <fb>113.375</fb>
    <v>6</v>
  </rv>
  <rv s="0">
    <fb>118.1</fb>
    <v>6</v>
  </rv>
  <rv s="0">
    <fb>121.27500000000001</fb>
    <v>6</v>
  </rv>
  <rv s="0">
    <fb>119.925</fb>
    <v>6</v>
  </rv>
  <rv s="0">
    <fb>118.77500000000001</fb>
    <v>6</v>
  </rv>
  <rv s="0">
    <fb>117.675</fb>
    <v>6</v>
  </rv>
  <rv s="0">
    <fb>117.5</fb>
    <v>6</v>
  </rv>
  <rv s="0">
    <fb>123.52500000000001</fb>
    <v>6</v>
  </rv>
  <rv s="0">
    <fb>121.22499999999999</fb>
    <v>6</v>
  </rv>
  <rv s="0">
    <fb>122.375</fb>
    <v>6</v>
  </rv>
  <rv s="0">
    <fb>116.575</fb>
    <v>6</v>
  </rv>
  <rv s="0">
    <fb>114.75</fb>
    <v>6</v>
  </rv>
  <rv s="0">
    <fb>117.175</fb>
    <v>6</v>
  </rv>
  <rv s="0">
    <fb>116.675</fb>
    <v>6</v>
  </rv>
  <rv s="0">
    <fb>116.22499999999999</fb>
    <v>6</v>
  </rv>
  <rv s="0">
    <fb>118.8</fb>
    <v>6</v>
  </rv>
  <rv s="0">
    <fb>114.4</fb>
    <v>6</v>
  </rv>
  <rv s="0">
    <fb>114.5</fb>
    <v>6</v>
  </rv>
  <rv s="0">
    <fb>113.27500000000001</fb>
    <v>6</v>
  </rv>
  <rv s="0">
    <fb>107.65</fb>
    <v>6</v>
  </rv>
  <rv s="0">
    <fb>109.22499999999999</fb>
    <v>6</v>
  </rv>
  <rv s="0">
    <fb>107.8</fb>
    <v>6</v>
  </rv>
  <rv s="0">
    <fb>101.22499999999999</fb>
    <v>6</v>
  </rv>
  <rv s="0">
    <fb>97.825000000000003</fb>
    <v>6</v>
  </rv>
  <rv s="0">
    <fb>98.724999999999994</fb>
    <v>6</v>
  </rv>
  <rv s="0">
    <fb>89.75</fb>
    <v>6</v>
  </rv>
  <rv s="0">
    <fb>95.974999999999994</fb>
    <v>6</v>
  </rv>
  <rv s="0">
    <fb>97.575000000000003</fb>
    <v>6</v>
  </rv>
  <rv s="0">
    <fb>99.825000000000003</fb>
    <v>6</v>
  </rv>
  <rv s="0">
    <fb>96.825000000000003</fb>
    <v>6</v>
  </rv>
  <rv s="0">
    <fb>93.875</fb>
    <v>6</v>
  </rv>
  <rv s="0">
    <fb>100.425</fb>
    <v>6</v>
  </rv>
  <rv s="0">
    <fb>99.775000000000006</fb>
    <v>6</v>
  </rv>
  <rv s="0">
    <fb>104.85</fb>
    <v>6</v>
  </rv>
  <rv s="0">
    <fb>112.7</fb>
    <v>6</v>
  </rv>
  <rv s="0">
    <fb>113.15</fb>
    <v>6</v>
  </rv>
  <rv s="0">
    <fb>113.425</fb>
    <v>6</v>
  </rv>
  <rv s="0">
    <fb>113.825</fb>
    <v>6</v>
  </rv>
  <rv s="0">
    <fb>116.47499999999999</fb>
    <v>6</v>
  </rv>
  <rv s="0">
    <fb>117.27500000000001</fb>
    <v>6</v>
  </rv>
  <rv s="0">
    <fb>112.85</fb>
    <v>6</v>
  </rv>
  <rv s="0">
    <fb>129.55000000000001</fb>
    <v>6</v>
  </rv>
  <rv s="0">
    <fb>125.2</fb>
    <v>6</v>
  </rv>
  <rv s="0">
    <fb>112.1</fb>
    <v>6</v>
  </rv>
  <rv s="0">
    <fb>113.2</fb>
    <v>6</v>
  </rv>
  <rv s="0">
    <fb>111.6</fb>
    <v>6</v>
  </rv>
  <rv s="0">
    <fb>108.4</fb>
    <v>6</v>
  </rv>
  <rv s="0">
    <fb>106.95</fb>
    <v>6</v>
  </rv>
  <rv s="0">
    <fb>107.2</fb>
    <v>6</v>
  </rv>
  <rv s="0">
    <fb>104.2</fb>
    <v>6</v>
  </rv>
  <rv s="0">
    <fb>107</fb>
    <v>6</v>
  </rv>
  <rv s="0">
    <fb>104</fb>
    <v>6</v>
  </rv>
  <rv s="0">
    <fb>105.5</fb>
    <v>6</v>
  </rv>
  <rv s="0">
    <fb>105.85</fb>
    <v>6</v>
  </rv>
  <rv s="0">
    <fb>104.75</fb>
    <v>6</v>
  </rv>
  <rv s="1">
    <v>https://www.bing.com/financeapi/forcetrigger?t=ahje9c&amp;q=XNSE%3aPERSISTENT&amp;form=skydnc</v>
    <v>Learn more on Bing</v>
  </rv>
  <rv s="2">
    <v>en-IN</v>
    <v>ahje9c</v>
    <v>268435456</v>
    <v>1</v>
    <v>Powered by Refinitiv</v>
    <v>1</v>
    <v>PERSISTENT SYSTEMS LIMITED (XNSE:PERSISTENT)</v>
    <v>3</v>
    <v>4</v>
    <v>Finance</v>
    <v>5</v>
    <v>4987.5</v>
    <v>2628.25</v>
    <v>0.98480000000000001</v>
    <v>-54.9</v>
    <v>-1.6566000000000001E-2</v>
    <v>INR</v>
    <v>Persistent Systems Limited is an India-based holding company engaged in the business of providing software products and technology services. The Company provides a range of services, including digital strategy and design, software product engineering, client experiences (CX) transformation, cloud &amp; infrastructure, intelligent automation, enterprise information technology (IT) security and data and analytics. The Company serves various industries, including banking, financial services and insurance, healthcare and life sciences, industrial, software and hi-tech and telecom and media. The Company’s subsidiaries include Persistent Systems, Inc. (PSI), Persistent Systems Pte Ltd., Persistent Systems France SAS, Persistent Systems Malaysia Sdn. Bhd., Persistent Systems Germany GmbH (PSGG), Persistent Telecom Solutions Inc, Aepona Group Limited (AGL), Aepona Limited, Youperience GmbH (YGmbH) and Youperience Limited.</v>
    <v>15422</v>
    <v>National Stock Exchange of India</v>
    <v>XNSE</v>
    <v>XNSE</v>
    <v>402 E, Bhageerath, Senapati Bapat Road, Shivajinagar, PUNE, MAHARASHTRA, 411016 IN</v>
    <v>3343</v>
    <v>Software &amp; IT Services</v>
    <v>Stock</v>
    <v>44746.474432870367</v>
    <v>16680</v>
    <v>3185</v>
    <v>245320700000</v>
    <v>PERSISTENT SYSTEMS LIMITED</v>
    <v>PERSISTENT SYSTEMS LIMITED</v>
    <v>3324.9</v>
    <v>36.69</v>
    <v>3314</v>
    <v>3259.1</v>
    <v>74025550</v>
    <v>PERSISTENT</v>
    <v>PERSISTENT SYSTEMS LIMITED (XNSE:PERSISTENT)</v>
    <v>304314</v>
    <v>266100</v>
    <v>1990</v>
  </rv>
  <rv s="3">
    <v>16681</v>
  </rv>
  <rv s="0">
    <fb>2903.7</fb>
    <v>6</v>
  </rv>
  <rv s="0">
    <fb>2913.6</fb>
    <v>6</v>
  </rv>
  <rv s="0">
    <fb>2812.9</fb>
    <v>6</v>
  </rv>
  <rv s="0">
    <fb>2799.05</fb>
    <v>6</v>
  </rv>
  <rv s="0">
    <fb>2775.1</fb>
    <v>6</v>
  </rv>
  <rv s="0">
    <fb>2774.15</fb>
    <v>6</v>
  </rv>
  <rv s="0">
    <fb>2755.15</fb>
    <v>6</v>
  </rv>
  <rv s="0">
    <fb>2786.65</fb>
    <v>6</v>
  </rv>
  <rv s="0">
    <fb>2845.75</fb>
    <v>6</v>
  </rv>
  <rv s="0">
    <fb>2841.7</fb>
    <v>6</v>
  </rv>
  <rv s="0">
    <fb>2821.05</fb>
    <v>6</v>
  </rv>
  <rv s="0">
    <fb>2805.65</fb>
    <v>6</v>
  </rv>
  <rv s="0">
    <fb>2828.6</fb>
    <v>6</v>
  </rv>
  <rv s="0">
    <fb>3039.15</fb>
    <v>6</v>
  </rv>
  <rv s="0">
    <fb>3250.25</fb>
    <v>6</v>
  </rv>
  <rv s="0">
    <fb>3163.1</fb>
    <v>6</v>
  </rv>
  <rv s="0">
    <fb>3098</fb>
    <v>6</v>
  </rv>
  <rv s="0">
    <fb>3123</fb>
    <v>6</v>
  </rv>
  <rv s="0">
    <fb>3143.2</fb>
    <v>6</v>
  </rv>
  <rv s="0">
    <fb>3137.15</fb>
    <v>6</v>
  </rv>
  <rv s="0">
    <fb>3065.6</fb>
    <v>6</v>
  </rv>
  <rv s="0">
    <fb>3058.65</fb>
    <v>6</v>
  </rv>
  <rv s="0">
    <fb>3085</fb>
    <v>6</v>
  </rv>
  <rv s="0">
    <fb>3118.4</fb>
    <v>6</v>
  </rv>
  <rv s="0">
    <fb>3130.55</fb>
    <v>6</v>
  </rv>
  <rv s="0">
    <fb>3160.55</fb>
    <v>6</v>
  </rv>
  <rv s="0">
    <fb>3095.55</fb>
    <v>6</v>
  </rv>
  <rv s="0">
    <fb>3167.45</fb>
    <v>6</v>
  </rv>
  <rv s="0">
    <fb>3124.45</fb>
    <v>6</v>
  </rv>
  <rv s="0">
    <fb>3113.95</fb>
    <v>6</v>
  </rv>
  <rv s="0">
    <fb>3211.9</fb>
    <v>6</v>
  </rv>
  <rv s="0">
    <fb>3214.45</fb>
    <v>6</v>
  </rv>
  <rv s="0">
    <fb>3181.7</fb>
    <v>6</v>
  </rv>
  <rv s="0">
    <fb>3214.4</fb>
    <v>6</v>
  </rv>
  <rv s="0">
    <fb>3215.2</fb>
    <v>6</v>
  </rv>
  <rv s="0">
    <fb>3226.35</fb>
    <v>6</v>
  </rv>
  <rv s="0">
    <fb>3214.35</fb>
    <v>6</v>
  </rv>
  <rv s="0">
    <fb>3253.5</fb>
    <v>6</v>
  </rv>
  <rv s="0">
    <fb>3323.35</fb>
    <v>6</v>
  </rv>
  <rv s="0">
    <fb>3322.05</fb>
    <v>6</v>
  </rv>
  <rv s="0">
    <fb>3333.05</fb>
    <v>6</v>
  </rv>
  <rv s="0">
    <fb>3441.35</fb>
    <v>6</v>
  </rv>
  <rv s="0">
    <fb>3531.7</fb>
    <v>6</v>
  </rv>
  <rv s="0">
    <fb>3514.05</fb>
    <v>6</v>
  </rv>
  <rv s="0">
    <fb>3462.8</fb>
    <v>6</v>
  </rv>
  <rv s="0">
    <fb>3495.5</fb>
    <v>6</v>
  </rv>
  <rv s="0">
    <fb>3587.7</fb>
    <v>6</v>
  </rv>
  <rv s="0">
    <fb>3587.6</fb>
    <v>6</v>
  </rv>
  <rv s="0">
    <fb>3653.7</fb>
    <v>6</v>
  </rv>
  <rv s="0">
    <fb>3695.4</fb>
    <v>6</v>
  </rv>
  <rv s="0">
    <fb>3538</fb>
    <v>6</v>
  </rv>
  <rv s="0">
    <fb>3531.85</fb>
    <v>6</v>
  </rv>
  <rv s="0">
    <fb>3580.35</fb>
    <v>6</v>
  </rv>
  <rv s="0">
    <fb>3717.05</fb>
    <v>6</v>
  </rv>
  <rv s="0">
    <fb>3772</fb>
    <v>6</v>
  </rv>
  <rv s="0">
    <fb>3754.4</fb>
    <v>6</v>
  </rv>
  <rv s="0">
    <fb>3607.8</fb>
    <v>6</v>
  </rv>
  <rv s="0">
    <fb>3511.45</fb>
    <v>6</v>
  </rv>
  <rv s="0">
    <fb>3542.75</fb>
    <v>6</v>
  </rv>
  <rv s="0">
    <fb>3716.3</fb>
    <v>6</v>
  </rv>
  <rv s="0">
    <fb>3643.25</fb>
    <v>6</v>
  </rv>
  <rv s="0">
    <fb>3714.3</fb>
    <v>6</v>
  </rv>
  <rv s="0">
    <fb>3751.05</fb>
    <v>6</v>
  </rv>
  <rv s="0">
    <fb>3721.4</fb>
    <v>6</v>
  </rv>
  <rv s="0">
    <fb>3811.85</fb>
    <v>6</v>
  </rv>
  <rv s="0">
    <fb>4012.5</fb>
    <v>6</v>
  </rv>
  <rv s="0">
    <fb>3947.55</fb>
    <v>6</v>
  </rv>
  <rv s="0">
    <fb>3891.05</fb>
    <v>6</v>
  </rv>
  <rv s="0">
    <fb>4002.35</fb>
    <v>6</v>
  </rv>
  <rv s="0">
    <fb>4212</fb>
    <v>6</v>
  </rv>
  <rv s="0">
    <fb>4128.5</fb>
    <v>6</v>
  </rv>
  <rv s="0">
    <fb>4191.95</fb>
    <v>6</v>
  </rv>
  <rv s="0">
    <fb>4225.3</fb>
    <v>6</v>
  </rv>
  <rv s="0">
    <fb>4036.75</fb>
    <v>6</v>
  </rv>
  <rv s="0">
    <fb>3871.9</fb>
    <v>6</v>
  </rv>
  <rv s="0">
    <fb>3959.7</fb>
    <v>6</v>
  </rv>
  <rv s="0">
    <fb>3929.55</fb>
    <v>6</v>
  </rv>
  <rv s="0">
    <fb>4038.05</fb>
    <v>6</v>
  </rv>
  <rv s="0">
    <fb>3988.5</fb>
    <v>6</v>
  </rv>
  <rv s="0">
    <fb>3923.7</fb>
    <v>6</v>
  </rv>
  <rv s="0">
    <fb>4050.9</fb>
    <v>6</v>
  </rv>
  <rv s="0">
    <fb>4072.3</fb>
    <v>6</v>
  </rv>
  <rv s="0">
    <fb>4003</fb>
    <v>6</v>
  </rv>
  <rv s="0">
    <fb>4049.35</fb>
    <v>6</v>
  </rv>
  <rv s="0">
    <fb>4104.1000000000004</fb>
    <v>6</v>
  </rv>
  <rv s="0">
    <fb>4137.3500000000004</fb>
    <v>6</v>
  </rv>
  <rv s="0">
    <fb>4154.2</fb>
    <v>6</v>
  </rv>
  <rv s="0">
    <fb>4130.55</fb>
    <v>6</v>
  </rv>
  <rv s="0">
    <fb>4146.95</fb>
    <v>6</v>
  </rv>
  <rv s="0">
    <fb>4255.8500000000004</fb>
    <v>6</v>
  </rv>
  <rv s="0">
    <fb>4301.2</fb>
    <v>6</v>
  </rv>
  <rv s="0">
    <fb>4316.45</fb>
    <v>6</v>
  </rv>
  <rv s="0">
    <fb>4102.3500000000004</fb>
    <v>6</v>
  </rv>
  <rv s="0">
    <fb>4177.75</fb>
    <v>6</v>
  </rv>
  <rv s="0">
    <fb>4107.2</fb>
    <v>6</v>
  </rv>
  <rv s="0">
    <fb>4064.3</fb>
    <v>6</v>
  </rv>
  <rv s="0">
    <fb>3909.1</fb>
    <v>6</v>
  </rv>
  <rv s="0">
    <fb>4012.25</fb>
    <v>6</v>
  </rv>
  <rv s="0">
    <fb>4138.8</fb>
    <v>6</v>
  </rv>
  <rv s="0">
    <fb>4206.95</fb>
    <v>6</v>
  </rv>
  <rv s="0">
    <fb>4392.6000000000004</fb>
    <v>6</v>
  </rv>
  <rv s="0">
    <fb>4336.25</fb>
    <v>6</v>
  </rv>
  <rv s="0">
    <fb>4240.7</fb>
    <v>6</v>
  </rv>
  <rv s="0">
    <fb>4286.8500000000004</fb>
    <v>6</v>
  </rv>
  <rv s="0">
    <fb>4338.1499999999996</fb>
    <v>6</v>
  </rv>
  <rv s="0">
    <fb>4337.6000000000004</fb>
    <v>6</v>
  </rv>
  <rv s="0">
    <fb>4413</fb>
    <v>6</v>
  </rv>
  <rv s="0">
    <fb>4407.8999999999996</fb>
    <v>6</v>
  </rv>
  <rv s="0">
    <fb>4383.45</fb>
    <v>6</v>
  </rv>
  <rv s="0">
    <fb>4503.7</fb>
    <v>6</v>
  </rv>
  <rv s="0">
    <fb>4640.1499999999996</fb>
    <v>6</v>
  </rv>
  <rv s="0">
    <fb>4417.55</fb>
    <v>6</v>
  </rv>
  <rv s="0">
    <fb>4430.3</fb>
    <v>6</v>
  </rv>
  <rv s="0">
    <fb>4539.6000000000004</fb>
    <v>6</v>
  </rv>
  <rv s="0">
    <fb>4629.7</fb>
    <v>6</v>
  </rv>
  <rv s="0">
    <fb>4618.05</fb>
    <v>6</v>
  </rv>
  <rv s="0">
    <fb>4622.55</fb>
    <v>6</v>
  </rv>
  <rv s="0">
    <fb>4647.1000000000004</fb>
    <v>6</v>
  </rv>
  <rv s="0">
    <fb>4648.25</fb>
    <v>6</v>
  </rv>
  <rv s="0">
    <fb>4810.6000000000004</fb>
    <v>6</v>
  </rv>
  <rv s="0">
    <fb>4904.3500000000004</fb>
    <v>6</v>
  </rv>
  <rv s="0">
    <fb>4872.1000000000004</fb>
    <v>6</v>
  </rv>
  <rv s="0">
    <fb>4836.2</fb>
    <v>6</v>
  </rv>
  <rv s="0">
    <fb>4678.95</fb>
    <v>6</v>
  </rv>
  <rv s="0">
    <fb>4534.1499999999996</fb>
    <v>6</v>
  </rv>
  <rv s="0">
    <fb>4545.1000000000004</fb>
    <v>6</v>
  </rv>
  <rv s="0">
    <fb>4493.8500000000004</fb>
    <v>6</v>
  </rv>
  <rv s="0">
    <fb>4491.95</fb>
    <v>6</v>
  </rv>
  <rv s="0">
    <fb>4485.5</fb>
    <v>6</v>
  </rv>
  <rv s="0">
    <fb>4518.3500000000004</fb>
    <v>6</v>
  </rv>
  <rv s="0">
    <fb>4445.55</fb>
    <v>6</v>
  </rv>
  <rv s="0">
    <fb>4377.8500000000004</fb>
    <v>6</v>
  </rv>
  <rv s="0">
    <fb>4349</fb>
    <v>6</v>
  </rv>
  <rv s="0">
    <fb>4267.25</fb>
    <v>6</v>
  </rv>
  <rv s="0">
    <fb>4246.7</fb>
    <v>6</v>
  </rv>
  <rv s="0">
    <fb>4301.6000000000004</fb>
    <v>6</v>
  </rv>
  <rv s="0">
    <fb>4066.15</fb>
    <v>6</v>
  </rv>
  <rv s="0">
    <fb>4144.05</fb>
    <v>6</v>
  </rv>
  <rv s="0">
    <fb>4066.8</fb>
    <v>6</v>
  </rv>
  <rv s="0">
    <fb>4287</fb>
    <v>6</v>
  </rv>
  <rv s="0">
    <fb>4400.1000000000004</fb>
    <v>6</v>
  </rv>
  <rv s="0">
    <fb>4496.7</fb>
    <v>6</v>
  </rv>
  <rv s="0">
    <fb>4436.1499999999996</fb>
    <v>6</v>
  </rv>
  <rv s="0">
    <fb>4342.6499999999996</fb>
    <v>6</v>
  </rv>
  <rv s="0">
    <fb>4296.25</fb>
    <v>6</v>
  </rv>
  <rv s="0">
    <fb>4232.7</fb>
    <v>6</v>
  </rv>
  <rv s="0">
    <fb>4163.3999999999996</fb>
    <v>6</v>
  </rv>
  <rv s="0">
    <fb>4366.5</fb>
    <v>6</v>
  </rv>
  <rv s="0">
    <fb>4196.25</fb>
    <v>6</v>
  </rv>
  <rv s="0">
    <fb>3943.9</fb>
    <v>6</v>
  </rv>
  <rv s="0">
    <fb>4157.8500000000004</fb>
    <v>6</v>
  </rv>
  <rv s="0">
    <fb>4020.65</fb>
    <v>6</v>
  </rv>
  <rv s="0">
    <fb>3913.1</fb>
    <v>6</v>
  </rv>
  <rv s="0">
    <fb>3858.4</fb>
    <v>6</v>
  </rv>
  <rv s="0">
    <fb>3837.4</fb>
    <v>6</v>
  </rv>
  <rv s="0">
    <fb>3927</fb>
    <v>6</v>
  </rv>
  <rv s="0">
    <fb>3959.65</fb>
    <v>6</v>
  </rv>
  <rv s="0">
    <fb>3776.1</fb>
    <v>6</v>
  </rv>
  <rv s="0">
    <fb>3873.65</fb>
    <v>6</v>
  </rv>
  <rv s="0">
    <fb>3937.8</fb>
    <v>6</v>
  </rv>
  <rv s="0">
    <fb>3885.8</fb>
    <v>6</v>
  </rv>
  <rv s="0">
    <fb>4092.85</fb>
    <v>6</v>
  </rv>
  <rv s="0">
    <fb>4072.2</fb>
    <v>6</v>
  </rv>
  <rv s="0">
    <fb>4144.5</fb>
    <v>6</v>
  </rv>
  <rv s="0">
    <fb>4196.1499999999996</fb>
    <v>6</v>
  </rv>
  <rv s="0">
    <fb>4239</fb>
    <v>6</v>
  </rv>
  <rv s="0">
    <fb>4279.55</fb>
    <v>6</v>
  </rv>
  <rv s="0">
    <fb>4358.6499999999996</fb>
    <v>6</v>
  </rv>
  <rv s="0">
    <fb>4475.1000000000004</fb>
    <v>6</v>
  </rv>
  <rv s="0">
    <fb>4326.8999999999996</fb>
    <v>6</v>
  </rv>
  <rv s="0">
    <fb>4428.45</fb>
    <v>6</v>
  </rv>
  <rv s="0">
    <fb>4484.95</fb>
    <v>6</v>
  </rv>
  <rv s="0">
    <fb>4430.7</fb>
    <v>6</v>
  </rv>
  <rv s="0">
    <fb>4541.8</fb>
    <v>6</v>
  </rv>
  <rv s="0">
    <fb>4490.8</fb>
    <v>6</v>
  </rv>
  <rv s="0">
    <fb>4639.75</fb>
    <v>6</v>
  </rv>
  <rv s="0">
    <fb>4675.95</fb>
    <v>6</v>
  </rv>
  <rv s="0">
    <fb>4631.45</fb>
    <v>6</v>
  </rv>
  <rv s="0">
    <fb>4758</fb>
    <v>6</v>
  </rv>
  <rv s="0">
    <fb>4787.2</fb>
    <v>6</v>
  </rv>
  <rv s="0">
    <fb>4765.3</fb>
    <v>6</v>
  </rv>
  <rv s="0">
    <fb>4722.75</fb>
    <v>6</v>
  </rv>
  <rv s="0">
    <fb>4791.5</fb>
    <v>6</v>
  </rv>
  <rv s="0">
    <fb>4915.7</fb>
    <v>6</v>
  </rv>
  <rv s="0">
    <fb>4874.7</fb>
    <v>6</v>
  </rv>
  <rv s="0">
    <fb>4705.8999999999996</fb>
    <v>6</v>
  </rv>
  <rv s="0">
    <fb>4515.3999999999996</fb>
    <v>6</v>
  </rv>
  <rv s="0">
    <fb>4382.75</fb>
    <v>6</v>
  </rv>
  <rv s="0">
    <fb>4329.95</fb>
    <v>6</v>
  </rv>
  <rv s="0">
    <fb>4215.3500000000004</fb>
    <v>6</v>
  </rv>
  <rv s="0">
    <fb>4174.05</fb>
    <v>6</v>
  </rv>
  <rv s="0">
    <fb>3985.75</fb>
    <v>6</v>
  </rv>
  <rv s="0">
    <fb>4011.85</fb>
    <v>6</v>
  </rv>
  <rv s="0">
    <fb>4027.4</fb>
    <v>6</v>
  </rv>
  <rv s="0">
    <fb>4007.35</fb>
    <v>6</v>
  </rv>
  <rv s="0">
    <fb>4056.9</fb>
    <v>6</v>
  </rv>
  <rv s="0">
    <fb>4076.95</fb>
    <v>6</v>
  </rv>
  <rv s="0">
    <fb>4308.6499999999996</fb>
    <v>6</v>
  </rv>
  <rv s="0">
    <fb>4320.6499999999996</fb>
    <v>6</v>
  </rv>
  <rv s="0">
    <fb>4147.3</fb>
    <v>6</v>
  </rv>
  <rv s="0">
    <fb>4112.1000000000004</fb>
    <v>6</v>
  </rv>
  <rv s="0">
    <fb>4154</fb>
    <v>6</v>
  </rv>
  <rv s="0">
    <fb>4061</fb>
    <v>6</v>
  </rv>
  <rv s="0">
    <fb>3992.15</fb>
    <v>6</v>
  </rv>
  <rv s="0">
    <fb>3951.2</fb>
    <v>6</v>
  </rv>
  <rv s="0">
    <fb>3837.1</fb>
    <v>6</v>
  </rv>
  <rv s="0">
    <fb>3701</fb>
    <v>6</v>
  </rv>
  <rv s="0">
    <fb>3594.25</fb>
    <v>6</v>
  </rv>
  <rv s="0">
    <fb>3602.7</fb>
    <v>6</v>
  </rv>
  <rv s="0">
    <fb>3725.95</fb>
    <v>6</v>
  </rv>
  <rv s="0">
    <fb>3857.65</fb>
    <v>6</v>
  </rv>
  <rv s="0">
    <fb>3616.35</fb>
    <v>6</v>
  </rv>
  <rv s="0">
    <fb>3698.85</fb>
    <v>6</v>
  </rv>
  <rv s="0">
    <fb>3785.25</fb>
    <v>6</v>
  </rv>
  <rv s="0">
    <fb>3617.85</fb>
    <v>6</v>
  </rv>
  <rv s="0">
    <fb>3413.15</fb>
    <v>6</v>
  </rv>
  <rv s="0">
    <fb>3445.3</fb>
    <v>6</v>
  </rv>
  <rv s="0">
    <fb>3546.2</fb>
    <v>6</v>
  </rv>
  <rv s="0">
    <fb>3757.65</fb>
    <v>6</v>
  </rv>
  <rv s="0">
    <fb>3759.9</fb>
    <v>6</v>
  </rv>
  <rv s="0">
    <fb>3739.15</fb>
    <v>6</v>
  </rv>
  <rv s="0">
    <fb>3787.55</fb>
    <v>6</v>
  </rv>
  <rv s="0">
    <fb>3800.95</fb>
    <v>6</v>
  </rv>
  <rv s="0">
    <fb>3740.85</fb>
    <v>6</v>
  </rv>
  <rv s="0">
    <fb>3701.85</fb>
    <v>6</v>
  </rv>
  <rv s="0">
    <fb>3614.2</fb>
    <v>6</v>
  </rv>
  <rv s="0">
    <fb>3601.2</fb>
    <v>6</v>
  </rv>
  <rv s="0">
    <fb>3494.8</fb>
    <v>6</v>
  </rv>
  <rv s="0">
    <fb>3324.9</fb>
    <v>6</v>
  </rv>
  <rv s="0">
    <fb>3364.75</fb>
    <v>6</v>
  </rv>
  <rv s="0">
    <fb>3402.95</fb>
    <v>6</v>
  </rv>
  <rv s="0">
    <fb>3248.95</fb>
    <v>6</v>
  </rv>
  <rv s="0">
    <fb>3187.3</fb>
    <v>6</v>
  </rv>
  <rv s="0">
    <fb>3144.85</fb>
    <v>6</v>
  </rv>
  <rv s="0">
    <fb>3312.1</fb>
    <v>6</v>
  </rv>
  <rv s="0">
    <fb>3217.55</fb>
    <v>6</v>
  </rv>
  <rv s="0">
    <fb>3367.6</fb>
    <v>6</v>
  </rv>
  <rv s="0">
    <fb>3261.05</fb>
    <v>6</v>
  </rv>
  <rv s="0">
    <fb>3457.05</fb>
    <v>6</v>
  </rv>
  <rv s="0">
    <fb>3523.3</fb>
    <v>6</v>
  </rv>
  <rv s="0">
    <fb>3501.6</fb>
    <v>6</v>
  </rv>
  <rv s="0">
    <fb>3401.8</fb>
    <v>6</v>
  </rv>
  <rv s="0">
    <fb>3314</fb>
    <v>6</v>
  </rv>
  <rv s="1">
    <v>https://www.bing.com/financeapi/forcetrigger?t=ahjfec&amp;q=XNSE%3aPIIND&amp;form=skydnc</v>
    <v>Learn more on Bing</v>
  </rv>
  <rv s="2">
    <v>en-IN</v>
    <v>ahjfec</v>
    <v>268435456</v>
    <v>1</v>
    <v>Powered by Refinitiv</v>
    <v>1</v>
    <v>PI INDUSTRIES LIMITED (XNSE:PIIND)</v>
    <v>3</v>
    <v>4</v>
    <v>Finance</v>
    <v>5</v>
    <v>3534.9</v>
    <v>2333.5500000000002</v>
    <v>0.98760000000000003</v>
    <v>69.900000000000006</v>
    <v>2.7087E-2</v>
    <v>INR</v>
    <v>PI Industries Limited is a holding company. The Company is engaged in the manufacturing and distribution of agro chemicals. It operates through Agro Chemicals segment. The Company has two products categories: agro chemical products and specialty products. The Company's agrochemical products categories include insecticides, fungicides and herbicides. Its specialty products brands include Biovita Granules, Biovita Liquid, Super Spreader and Humesol. The Company offers services, such as Research and Development (RandD) Services, CSM Services, Distribution Services. The R and D services comprise of Target, Discovery, Molecule Design, Library Synthesis, Lead Optimization, Biological Evaluation and Route Synthesis. It also provides Shield (fungicide) and Londax Power (rice herbicide) products. The Company provides services in various areas, including contract research, process development, analytical method development, process safety data generation and process detailed engineering.</v>
    <v>2963</v>
    <v>National Stock Exchange of India</v>
    <v>XNSE</v>
    <v>XNSE</v>
    <v>Vipul Square, 5th Floor, B-Block, Sushant Lok, Phase- I, GURGAON, HARYANA, 122009 IN</v>
    <v>2670</v>
    <v>Chemicals</v>
    <v>Stock</v>
    <v>44746.474432870367</v>
    <v>16926</v>
    <v>2553.65</v>
    <v>391379100000</v>
    <v>PI INDUSTRIES LIMITED</v>
    <v>PI INDUSTRIES LIMITED</v>
    <v>2595</v>
    <v>46.37</v>
    <v>2580.6</v>
    <v>2650.5</v>
    <v>151662000</v>
    <v>PIIND</v>
    <v>PI INDUSTRIES LIMITED (XNSE:PIIND)</v>
    <v>111809</v>
    <v>146460</v>
    <v>1946</v>
  </rv>
  <rv s="3">
    <v>16927</v>
  </rv>
  <rv s="0">
    <fb>3005.7</fb>
    <v>6</v>
  </rv>
  <rv s="0">
    <fb>2975.7</fb>
    <v>6</v>
  </rv>
  <rv s="0">
    <fb>3000.1</fb>
    <v>6</v>
  </rv>
  <rv s="0">
    <fb>2944.75</fb>
    <v>6</v>
  </rv>
  <rv s="0">
    <fb>2992.15</fb>
    <v>6</v>
  </rv>
  <rv s="0">
    <fb>2957.85</fb>
    <v>6</v>
  </rv>
  <rv s="0">
    <fb>2962.15</fb>
    <v>6</v>
  </rv>
  <rv s="0">
    <fb>2959.9</fb>
    <v>6</v>
  </rv>
  <rv s="0">
    <fb>2973</fb>
    <v>6</v>
  </rv>
  <rv s="0">
    <fb>3161.95</fb>
    <v>6</v>
  </rv>
  <rv s="0">
    <fb>3088.2</fb>
    <v>6</v>
  </rv>
  <rv s="0">
    <fb>3026</fb>
    <v>6</v>
  </rv>
  <rv s="0">
    <fb>3075.35</fb>
    <v>6</v>
  </rv>
  <rv s="0">
    <fb>3001.85</fb>
    <v>6</v>
  </rv>
  <rv s="0">
    <fb>2956.7</fb>
    <v>6</v>
  </rv>
  <rv s="0">
    <fb>2947.25</fb>
    <v>6</v>
  </rv>
  <rv s="0">
    <fb>2950.2</fb>
    <v>6</v>
  </rv>
  <rv s="0">
    <fb>3316.5</fb>
    <v>6</v>
  </rv>
  <rv s="0">
    <fb>3329.1</fb>
    <v>6</v>
  </rv>
  <rv s="0">
    <fb>3139.55</fb>
    <v>6</v>
  </rv>
  <rv s="0">
    <fb>3229.1</fb>
    <v>6</v>
  </rv>
  <rv s="0">
    <fb>3144.1</fb>
    <v>6</v>
  </rv>
  <rv s="0">
    <fb>3133.55</fb>
    <v>6</v>
  </rv>
  <rv s="0">
    <fb>3105.35</fb>
    <v>6</v>
  </rv>
  <rv s="0">
    <fb>3066.85</fb>
    <v>6</v>
  </rv>
  <rv s="0">
    <fb>3123.2</fb>
    <v>6</v>
  </rv>
  <rv s="0">
    <fb>3141.9</fb>
    <v>6</v>
  </rv>
  <rv s="0">
    <fb>3119.3</fb>
    <v>6</v>
  </rv>
  <rv s="0">
    <fb>3210.4</fb>
    <v>6</v>
  </rv>
  <rv s="0">
    <fb>3183.05</fb>
    <v>6</v>
  </rv>
  <rv s="0">
    <fb>3182.2</fb>
    <v>6</v>
  </rv>
  <rv s="0">
    <fb>3089.8</fb>
    <v>6</v>
  </rv>
  <rv s="0">
    <fb>3147.75</fb>
    <v>6</v>
  </rv>
  <rv s="0">
    <fb>3132.45</fb>
    <v>6</v>
  </rv>
  <rv s="0">
    <fb>3138.65</fb>
    <v>6</v>
  </rv>
  <rv s="0">
    <fb>3193.3</fb>
    <v>6</v>
  </rv>
  <rv s="0">
    <fb>3317.9</fb>
    <v>6</v>
  </rv>
  <rv s="0">
    <fb>3394</fb>
    <v>6</v>
  </rv>
  <rv s="0">
    <fb>3375.15</fb>
    <v>6</v>
  </rv>
  <rv s="0">
    <fb>3371.65</fb>
    <v>6</v>
  </rv>
  <rv s="0">
    <fb>3422.85</fb>
    <v>6</v>
  </rv>
  <rv s="0">
    <fb>3410.2</fb>
    <v>6</v>
  </rv>
  <rv s="0">
    <fb>3365.35</fb>
    <v>6</v>
  </rv>
  <rv s="0">
    <fb>3380.8</fb>
    <v>6</v>
  </rv>
  <rv s="0">
    <fb>3407.05</fb>
    <v>6</v>
  </rv>
  <rv s="0">
    <fb>3447.75</fb>
    <v>6</v>
  </rv>
  <rv s="0">
    <fb>3497.6</fb>
    <v>6</v>
  </rv>
  <rv s="0">
    <fb>3460.95</fb>
    <v>6</v>
  </rv>
  <rv s="0">
    <fb>3453.95</fb>
    <v>6</v>
  </rv>
  <rv s="0">
    <fb>3464.25</fb>
    <v>6</v>
  </rv>
  <rv s="0">
    <fb>3247</fb>
    <v>6</v>
  </rv>
  <rv s="0">
    <fb>3299.85</fb>
    <v>6</v>
  </rv>
  <rv s="0">
    <fb>3271.65</fb>
    <v>6</v>
  </rv>
  <rv s="0">
    <fb>3266.35</fb>
    <v>6</v>
  </rv>
  <rv s="0">
    <fb>3203.85</fb>
    <v>6</v>
  </rv>
  <rv s="0">
    <fb>3149.2</fb>
    <v>6</v>
  </rv>
  <rv s="0">
    <fb>3114.55</fb>
    <v>6</v>
  </rv>
  <rv s="0">
    <fb>3243.55</fb>
    <v>6</v>
  </rv>
  <rv s="0">
    <fb>3178.35</fb>
    <v>6</v>
  </rv>
  <rv s="0">
    <fb>3100.45</fb>
    <v>6</v>
  </rv>
  <rv s="0">
    <fb>3173.1</fb>
    <v>6</v>
  </rv>
  <rv s="0">
    <fb>3175.2</fb>
    <v>6</v>
  </rv>
  <rv s="0">
    <fb>3183.5</fb>
    <v>6</v>
  </rv>
  <rv s="0">
    <fb>3243.05</fb>
    <v>6</v>
  </rv>
  <rv s="0">
    <fb>3282.35</fb>
    <v>6</v>
  </rv>
  <rv s="0">
    <fb>3254.55</fb>
    <v>6</v>
  </rv>
  <rv s="0">
    <fb>3312</fb>
    <v>6</v>
  </rv>
  <rv s="0">
    <fb>3314.25</fb>
    <v>6</v>
  </rv>
  <rv s="0">
    <fb>3329.85</fb>
    <v>6</v>
  </rv>
  <rv s="0">
    <fb>3260.95</fb>
    <v>6</v>
  </rv>
  <rv s="0">
    <fb>3054.85</fb>
    <v>6</v>
  </rv>
  <rv s="0">
    <fb>3135.2</fb>
    <v>6</v>
  </rv>
  <rv s="0">
    <fb>3031.2</fb>
    <v>6</v>
  </rv>
  <rv s="0">
    <fb>3035.9</fb>
    <v>6</v>
  </rv>
  <rv s="0">
    <fb>2967.2</fb>
    <v>6</v>
  </rv>
  <rv s="0">
    <fb>2952.5</fb>
    <v>6</v>
  </rv>
  <rv s="0">
    <fb>2999.95</fb>
    <v>6</v>
  </rv>
  <rv s="0">
    <fb>2998.7</fb>
    <v>6</v>
  </rv>
  <rv s="0">
    <fb>2781.9</fb>
    <v>6</v>
  </rv>
  <rv s="0">
    <fb>2731.75</fb>
    <v>6</v>
  </rv>
  <rv s="0">
    <fb>2748.95</fb>
    <v>6</v>
  </rv>
  <rv s="0">
    <fb>2785.95</fb>
    <v>6</v>
  </rv>
  <rv s="0">
    <fb>2797.65</fb>
    <v>6</v>
  </rv>
  <rv s="0">
    <fb>2749.3</fb>
    <v>6</v>
  </rv>
  <rv s="0">
    <fb>2737.85</fb>
    <v>6</v>
  </rv>
  <rv s="0">
    <fb>2889.8</fb>
    <v>6</v>
  </rv>
  <rv s="0">
    <fb>2922.55</fb>
    <v>6</v>
  </rv>
  <rv s="0">
    <fb>2897.2</fb>
    <v>6</v>
  </rv>
  <rv s="0">
    <fb>2870.75</fb>
    <v>6</v>
  </rv>
  <rv s="0">
    <fb>2872</fb>
    <v>6</v>
  </rv>
  <rv s="0">
    <fb>2921.95</fb>
    <v>6</v>
  </rv>
  <rv s="0">
    <fb>2899</fb>
    <v>6</v>
  </rv>
  <rv s="0">
    <fb>2997.8</fb>
    <v>6</v>
  </rv>
  <rv s="0">
    <fb>2933.05</fb>
    <v>6</v>
  </rv>
  <rv s="0">
    <fb>2954.7</fb>
    <v>6</v>
  </rv>
  <rv s="0">
    <fb>2869.5</fb>
    <v>6</v>
  </rv>
  <rv s="0">
    <fb>2943.1</fb>
    <v>6</v>
  </rv>
  <rv s="0">
    <fb>2953.25</fb>
    <v>6</v>
  </rv>
  <rv s="0">
    <fb>2891.55</fb>
    <v>6</v>
  </rv>
  <rv s="0">
    <fb>2852.8</fb>
    <v>6</v>
  </rv>
  <rv s="0">
    <fb>2902.75</fb>
    <v>6</v>
  </rv>
  <rv s="0">
    <fb>2944.3</fb>
    <v>6</v>
  </rv>
  <rv s="0">
    <fb>2936.15</fb>
    <v>6</v>
  </rv>
  <rv s="0">
    <fb>2915.4</fb>
    <v>6</v>
  </rv>
  <rv s="0">
    <fb>2903.5</fb>
    <v>6</v>
  </rv>
  <rv s="0">
    <fb>2952.4</fb>
    <v>6</v>
  </rv>
  <rv s="0">
    <fb>3087.55</fb>
    <v>6</v>
  </rv>
  <rv s="0">
    <fb>3046</fb>
    <v>6</v>
  </rv>
  <rv s="0">
    <fb>2966.3</fb>
    <v>6</v>
  </rv>
  <rv s="0">
    <fb>2841.4</fb>
    <v>6</v>
  </rv>
  <rv s="0">
    <fb>2882.65</fb>
    <v>6</v>
  </rv>
  <rv s="0">
    <fb>2946.85</fb>
    <v>6</v>
  </rv>
  <rv s="0">
    <fb>2940.05</fb>
    <v>6</v>
  </rv>
  <rv s="0">
    <fb>2902.9</fb>
    <v>6</v>
  </rv>
  <rv s="0">
    <fb>2891.5</fb>
    <v>6</v>
  </rv>
  <rv s="0">
    <fb>3001.5</fb>
    <v>6</v>
  </rv>
  <rv s="0">
    <fb>3000.8</fb>
    <v>6</v>
  </rv>
  <rv s="0">
    <fb>2990.2</fb>
    <v>6</v>
  </rv>
  <rv s="0">
    <fb>3034.2</fb>
    <v>6</v>
  </rv>
  <rv s="0">
    <fb>3013.9</fb>
    <v>6</v>
  </rv>
  <rv s="0">
    <fb>2993.2</fb>
    <v>6</v>
  </rv>
  <rv s="0">
    <fb>2954.3</fb>
    <v>6</v>
  </rv>
  <rv s="0">
    <fb>2949.05</fb>
    <v>6</v>
  </rv>
  <rv s="0">
    <fb>2887.35</fb>
    <v>6</v>
  </rv>
  <rv s="0">
    <fb>2866.9</fb>
    <v>6</v>
  </rv>
  <rv s="0">
    <fb>2871.7</fb>
    <v>6</v>
  </rv>
  <rv s="0">
    <fb>2832.3</fb>
    <v>6</v>
  </rv>
  <rv s="0">
    <fb>2802.25</fb>
    <v>6</v>
  </rv>
  <rv s="0">
    <fb>2796.1</fb>
    <v>6</v>
  </rv>
  <rv s="0">
    <fb>2713.1</fb>
    <v>6</v>
  </rv>
  <rv s="0">
    <fb>2692.8</fb>
    <v>6</v>
  </rv>
  <rv s="0">
    <fb>2678.4</fb>
    <v>6</v>
  </rv>
  <rv s="0">
    <fb>2593.5500000000002</fb>
    <v>6</v>
  </rv>
  <rv s="0">
    <fb>2427.9</fb>
    <v>6</v>
  </rv>
  <rv s="0">
    <fb>2373.5</fb>
    <v>6</v>
  </rv>
  <rv s="0">
    <fb>2367.35</fb>
    <v>6</v>
  </rv>
  <rv s="0">
    <fb>2433.5</fb>
    <v>6</v>
  </rv>
  <rv s="0">
    <fb>2519.9</fb>
    <v>6</v>
  </rv>
  <rv s="0">
    <fb>2552.1999999999998</fb>
    <v>6</v>
  </rv>
  <rv s="0">
    <fb>2605.0500000000002</fb>
    <v>6</v>
  </rv>
  <rv s="0">
    <fb>2664</fb>
    <v>6</v>
  </rv>
  <rv s="0">
    <fb>2642.25</fb>
    <v>6</v>
  </rv>
  <rv s="0">
    <fb>2625.25</fb>
    <v>6</v>
  </rv>
  <rv s="0">
    <fb>2554.15</fb>
    <v>6</v>
  </rv>
  <rv s="0">
    <fb>2540.9499999999998</fb>
    <v>6</v>
  </rv>
  <rv s="0">
    <fb>2608.6</fb>
    <v>6</v>
  </rv>
  <rv s="0">
    <fb>2596.4</fb>
    <v>6</v>
  </rv>
  <rv s="0">
    <fb>2609.9</fb>
    <v>6</v>
  </rv>
  <rv s="0">
    <fb>2587.5</fb>
    <v>6</v>
  </rv>
  <rv s="0">
    <fb>2505.6</fb>
    <v>6</v>
  </rv>
  <rv s="0">
    <fb>2534.6</fb>
    <v>6</v>
  </rv>
  <rv s="0">
    <fb>2391.25</fb>
    <v>6</v>
  </rv>
  <rv s="0">
    <fb>2478</fb>
    <v>6</v>
  </rv>
  <rv s="0">
    <fb>2468.35</fb>
    <v>6</v>
  </rv>
  <rv s="0">
    <fb>2516.75</fb>
    <v>6</v>
  </rv>
  <rv s="0">
    <fb>2472.15</fb>
    <v>6</v>
  </rv>
  <rv s="0">
    <fb>2440.1999999999998</fb>
    <v>6</v>
  </rv>
  <rv s="0">
    <fb>2406.3000000000002</fb>
    <v>6</v>
  </rv>
  <rv s="0">
    <fb>2439.8000000000002</fb>
    <v>6</v>
  </rv>
  <rv s="0">
    <fb>2509.0500000000002</fb>
    <v>6</v>
  </rv>
  <rv s="0">
    <fb>2545.4499999999998</fb>
    <v>6</v>
  </rv>
  <rv s="0">
    <fb>2580.6999999999998</fb>
    <v>6</v>
  </rv>
  <rv s="0">
    <fb>2679.7</fb>
    <v>6</v>
  </rv>
  <rv s="0">
    <fb>2649.15</fb>
    <v>6</v>
  </rv>
  <rv s="0">
    <fb>2728.6</fb>
    <v>6</v>
  </rv>
  <rv s="0">
    <fb>2815.35</fb>
    <v>6</v>
  </rv>
  <rv s="0">
    <fb>2784.05</fb>
    <v>6</v>
  </rv>
  <rv s="0">
    <fb>2777.75</fb>
    <v>6</v>
  </rv>
  <rv s="0">
    <fb>2740.7</fb>
    <v>6</v>
  </rv>
  <rv s="0">
    <fb>2751.65</fb>
    <v>6</v>
  </rv>
  <rv s="0">
    <fb>2795.45</fb>
    <v>6</v>
  </rv>
  <rv s="0">
    <fb>2750</fb>
    <v>6</v>
  </rv>
  <rv s="0">
    <fb>2837.6</fb>
    <v>6</v>
  </rv>
  <rv s="0">
    <fb>2851.25</fb>
    <v>6</v>
  </rv>
  <rv s="0">
    <fb>2819.65</fb>
    <v>6</v>
  </rv>
  <rv s="0">
    <fb>2858.7</fb>
    <v>6</v>
  </rv>
  <rv s="0">
    <fb>2863.85</fb>
    <v>6</v>
  </rv>
  <rv s="0">
    <fb>2912.35</fb>
    <v>6</v>
  </rv>
  <rv s="0">
    <fb>2894</fb>
    <v>6</v>
  </rv>
  <rv s="0">
    <fb>2861.45</fb>
    <v>6</v>
  </rv>
  <rv s="0">
    <fb>2919.9</fb>
    <v>6</v>
  </rv>
  <rv s="0">
    <fb>2914</fb>
    <v>6</v>
  </rv>
  <rv s="0">
    <fb>2999.8</fb>
    <v>6</v>
  </rv>
  <rv s="0">
    <fb>2942.45</fb>
    <v>6</v>
  </rv>
  <rv s="0">
    <fb>2923.2</fb>
    <v>6</v>
  </rv>
  <rv s="0">
    <fb>2874</fb>
    <v>6</v>
  </rv>
  <rv s="0">
    <fb>2876.3</fb>
    <v>6</v>
  </rv>
  <rv s="0">
    <fb>2878.4</fb>
    <v>6</v>
  </rv>
  <rv s="0">
    <fb>2855.85</fb>
    <v>6</v>
  </rv>
  <rv s="0">
    <fb>2889</fb>
    <v>6</v>
  </rv>
  <rv s="0">
    <fb>2845.6</fb>
    <v>6</v>
  </rv>
  <rv s="0">
    <fb>2898.5</fb>
    <v>6</v>
  </rv>
  <rv s="0">
    <fb>2866.4</fb>
    <v>6</v>
  </rv>
  <rv s="0">
    <fb>2735.1</fb>
    <v>6</v>
  </rv>
  <rv s="0">
    <fb>2620.3000000000002</fb>
    <v>6</v>
  </rv>
  <rv s="0">
    <fb>2560.9</fb>
    <v>6</v>
  </rv>
  <rv s="0">
    <fb>2478.9499999999998</fb>
    <v>6</v>
  </rv>
  <rv s="0">
    <fb>2461.15</fb>
    <v>6</v>
  </rv>
  <rv s="0">
    <fb>2410.6999999999998</fb>
    <v>6</v>
  </rv>
  <rv s="0">
    <fb>2382</fb>
    <v>6</v>
  </rv>
  <rv s="0">
    <fb>2401.8000000000002</fb>
    <v>6</v>
  </rv>
  <rv s="0">
    <fb>2626.85</fb>
    <v>6</v>
  </rv>
  <rv s="0">
    <fb>2666.65</fb>
    <v>6</v>
  </rv>
  <rv s="0">
    <fb>2618.35</fb>
    <v>6</v>
  </rv>
  <rv s="0">
    <fb>2644.3</fb>
    <v>6</v>
  </rv>
  <rv s="0">
    <fb>2632.75</fb>
    <v>6</v>
  </rv>
  <rv s="0">
    <fb>2579.1</fb>
    <v>6</v>
  </rv>
  <rv s="0">
    <fb>2612.1</fb>
    <v>6</v>
  </rv>
  <rv s="0">
    <fb>2675.95</fb>
    <v>6</v>
  </rv>
  <rv s="0">
    <fb>2718.5</fb>
    <v>6</v>
  </rv>
  <rv s="0">
    <fb>2758.35</fb>
    <v>6</v>
  </rv>
  <rv s="0">
    <fb>2732.3</fb>
    <v>6</v>
  </rv>
  <rv s="0">
    <fb>2687.45</fb>
    <v>6</v>
  </rv>
  <rv s="0">
    <fb>2679.3</fb>
    <v>6</v>
  </rv>
  <rv s="0">
    <fb>2599.0500000000002</fb>
    <v>6</v>
  </rv>
  <rv s="0">
    <fb>2590.8000000000002</fb>
    <v>6</v>
  </rv>
  <rv s="0">
    <fb>2578.15</fb>
    <v>6</v>
  </rv>
  <rv s="0">
    <fb>2593.1999999999998</fb>
    <v>6</v>
  </rv>
  <rv s="0">
    <fb>2541.1</fb>
    <v>6</v>
  </rv>
  <rv s="0">
    <fb>2594.0500000000002</fb>
    <v>6</v>
  </rv>
  <rv s="0">
    <fb>2534.3000000000002</fb>
    <v>6</v>
  </rv>
  <rv s="0">
    <fb>2473.3000000000002</fb>
    <v>6</v>
  </rv>
  <rv s="0">
    <fb>2468.5</fb>
    <v>6</v>
  </rv>
  <rv s="0">
    <fb>2548</fb>
    <v>6</v>
  </rv>
  <rv s="0">
    <fb>2484.9499999999998</fb>
    <v>6</v>
  </rv>
  <rv s="0">
    <fb>2519.65</fb>
    <v>6</v>
  </rv>
  <rv s="0">
    <fb>2548.25</fb>
    <v>6</v>
  </rv>
  <rv s="0">
    <fb>2610.85</fb>
    <v>6</v>
  </rv>
  <rv s="0">
    <fb>2626.25</fb>
    <v>6</v>
  </rv>
  <rv s="0">
    <fb>2581.35</fb>
    <v>6</v>
  </rv>
  <rv s="0">
    <fb>2559.5</fb>
    <v>6</v>
  </rv>
  <rv s="0">
    <fb>2580.6</fb>
    <v>6</v>
  </rv>
  <rv s="1">
    <v>https://www.bing.com/financeapi/forcetrigger?t=ahjfbh&amp;q=XNSE%3aPIDILITIND&amp;form=skydnc</v>
    <v>Learn more on Bing</v>
  </rv>
  <rv s="2">
    <v>en-IN</v>
    <v>ahjfbh</v>
    <v>268435456</v>
    <v>1</v>
    <v>Powered by Refinitiv</v>
    <v>1</v>
    <v>PIDILITE INDUSTRIES LIMITED (XNSE:PIDILITIND)</v>
    <v>3</v>
    <v>4</v>
    <v>Finance</v>
    <v>5</v>
    <v>2764.7</v>
    <v>1988.55</v>
    <v>0.61380000000000001</v>
    <v>34.1</v>
    <v>1.5799000000000001E-2</v>
    <v>INR</v>
    <v>Pidilite Industries Limited is an India-based company, which is engaged in consumer and industrial specialty chemicals. The Company operates through two segments: Consumer &amp; Bazaar (C&amp;B) and Business to Business (B2B). C&amp;B segment is engaged in the sale of products mainly to end consumers, which are retail users, such as carpenters, painters, plumbers, mechanics, households, students, offices and other. Its sales consist of mainly adhesives, sealants, art and craft materials and construction and paint chemicals. B2B segment is engaged in the sale of products to end customers, which are mainly large business users. This includes Industrial Products (IP), such as adhesives, synthetic resins, organic pigments, pigment preparations, construction chemicals (projects) and surfactants, and caters to various industries, such as packaging, textiles, paints, joineries, printing inks, paper, leather and other. Its subsidiaries include Tenax Pidilite India Pvt Ltd and Pidilite Adhesives Pvt Ltd.</v>
    <v>6376</v>
    <v>National Stock Exchange of India</v>
    <v>XNSE</v>
    <v>XNSE</v>
    <v>Ramkrishna Mandir Road, Off Mathuradas Vasanji Road, Andheri (E), MUMBAI, MAHARASHTRA, 400059 IN</v>
    <v>2206.8000000000002</v>
    <v>Chemicals</v>
    <v>Stock</v>
    <v>44746.474432870367</v>
    <v>17161</v>
    <v>2151.1</v>
    <v>1097087000000</v>
    <v>PIDILITE INDUSTRIES LIMITED</v>
    <v>PIDILITE INDUSTRIES LIMITED</v>
    <v>2151.1</v>
    <v>90.86</v>
    <v>2158.35</v>
    <v>2192.4499999999998</v>
    <v>508299000</v>
    <v>PIDILITIND</v>
    <v>PIDILITE INDUSTRIES LIMITED (XNSE:PIDILITIND)</v>
    <v>204185</v>
    <v>485980</v>
    <v>1969</v>
  </rv>
  <rv s="3">
    <v>17162</v>
  </rv>
  <rv s="0">
    <fb>2267.15</fb>
    <v>6</v>
  </rv>
  <rv s="0">
    <fb>2231.1999999999998</fb>
    <v>6</v>
  </rv>
  <rv s="0">
    <fb>2283.4499999999998</fb>
    <v>6</v>
  </rv>
  <rv s="0">
    <fb>2277.8000000000002</fb>
    <v>6</v>
  </rv>
  <rv s="0">
    <fb>2268.85</fb>
    <v>6</v>
  </rv>
  <rv s="0">
    <fb>2248.5</fb>
    <v>6</v>
  </rv>
  <rv s="0">
    <fb>2249.35</fb>
    <v>6</v>
  </rv>
  <rv s="0">
    <fb>2249.15</fb>
    <v>6</v>
  </rv>
  <rv s="0">
    <fb>2244.1999999999998</fb>
    <v>6</v>
  </rv>
  <rv s="0">
    <fb>2260.25</fb>
    <v>6</v>
  </rv>
  <rv s="0">
    <fb>2315.65</fb>
    <v>6</v>
  </rv>
  <rv s="0">
    <fb>2310.4</fb>
    <v>6</v>
  </rv>
  <rv s="0">
    <fb>2321.3000000000002</fb>
    <v>6</v>
  </rv>
  <rv s="0">
    <fb>2296.5</fb>
    <v>6</v>
  </rv>
  <rv s="0">
    <fb>2278.8000000000002</fb>
    <v>6</v>
  </rv>
  <rv s="0">
    <fb>2262.5500000000002</fb>
    <v>6</v>
  </rv>
  <rv s="0">
    <fb>2264.15</fb>
    <v>6</v>
  </rv>
  <rv s="0">
    <fb>2249</fb>
    <v>6</v>
  </rv>
  <rv s="0">
    <fb>2223.3000000000002</fb>
    <v>6</v>
  </rv>
  <rv s="0">
    <fb>2231.8000000000002</fb>
    <v>6</v>
  </rv>
  <rv s="0">
    <fb>2222.35</fb>
    <v>6</v>
  </rv>
  <rv s="0">
    <fb>2220.8000000000002</fb>
    <v>6</v>
  </rv>
  <rv s="0">
    <fb>2206.6999999999998</fb>
    <v>6</v>
  </rv>
  <rv s="0">
    <fb>2218.9</fb>
    <v>6</v>
  </rv>
  <rv s="0">
    <fb>2216.1</fb>
    <v>6</v>
  </rv>
  <rv s="0">
    <fb>2225.3000000000002</fb>
    <v>6</v>
  </rv>
  <rv s="0">
    <fb>2267.1999999999998</fb>
    <v>6</v>
  </rv>
  <rv s="0">
    <fb>2227.3000000000002</fb>
    <v>6</v>
  </rv>
  <rv s="0">
    <fb>2208.15</fb>
    <v>6</v>
  </rv>
  <rv s="0">
    <fb>2214.85</fb>
    <v>6</v>
  </rv>
  <rv s="0">
    <fb>2227.6999999999998</fb>
    <v>6</v>
  </rv>
  <rv s="0">
    <fb>2225.1999999999998</fb>
    <v>6</v>
  </rv>
  <rv s="0">
    <fb>2262.15</fb>
    <v>6</v>
  </rv>
  <rv s="0">
    <fb>2280.35</fb>
    <v>6</v>
  </rv>
  <rv s="0">
    <fb>2313.8000000000002</fb>
    <v>6</v>
  </rv>
  <rv s="0">
    <fb>2340.6999999999998</fb>
    <v>6</v>
  </rv>
  <rv s="0">
    <fb>2327.4</fb>
    <v>6</v>
  </rv>
  <rv s="0">
    <fb>2341.4</fb>
    <v>6</v>
  </rv>
  <rv s="0">
    <fb>2335.75</fb>
    <v>6</v>
  </rv>
  <rv s="0">
    <fb>2313.3000000000002</fb>
    <v>6</v>
  </rv>
  <rv s="0">
    <fb>2348.25</fb>
    <v>6</v>
  </rv>
  <rv s="0">
    <fb>2397</fb>
    <v>6</v>
  </rv>
  <rv s="0">
    <fb>2408.85</fb>
    <v>6</v>
  </rv>
  <rv s="0">
    <fb>2400.75</fb>
    <v>6</v>
  </rv>
  <rv s="0">
    <fb>2401.0500000000002</fb>
    <v>6</v>
  </rv>
  <rv s="0">
    <fb>2368.4499999999998</fb>
    <v>6</v>
  </rv>
  <rv s="0">
    <fb>2361.4499999999998</fb>
    <v>6</v>
  </rv>
  <rv s="0">
    <fb>2430.75</fb>
    <v>6</v>
  </rv>
  <rv s="0">
    <fb>2418</fb>
    <v>6</v>
  </rv>
  <rv s="0">
    <fb>2435</fb>
    <v>6</v>
  </rv>
  <rv s="0">
    <fb>2451.9499999999998</fb>
    <v>6</v>
  </rv>
  <rv s="0">
    <fb>2405.5500000000002</fb>
    <v>6</v>
  </rv>
  <rv s="0">
    <fb>2411</fb>
    <v>6</v>
  </rv>
  <rv s="0">
    <fb>2402.25</fb>
    <v>6</v>
  </rv>
  <rv s="0">
    <fb>2381.9499999999998</fb>
    <v>6</v>
  </rv>
  <rv s="0">
    <fb>2417.25</fb>
    <v>6</v>
  </rv>
  <rv s="0">
    <fb>2421</fb>
    <v>6</v>
  </rv>
  <rv s="0">
    <fb>2436.35</fb>
    <v>6</v>
  </rv>
  <rv s="0">
    <fb>2415.65</fb>
    <v>6</v>
  </rv>
  <rv s="0">
    <fb>2460.5</fb>
    <v>6</v>
  </rv>
  <rv s="0">
    <fb>2441.6</fb>
    <v>6</v>
  </rv>
  <rv s="0">
    <fb>2462.75</fb>
    <v>6</v>
  </rv>
  <rv s="0">
    <fb>2461.1</fb>
    <v>6</v>
  </rv>
  <rv s="0">
    <fb>2474.3000000000002</fb>
    <v>6</v>
  </rv>
  <rv s="0">
    <fb>2481.1</fb>
    <v>6</v>
  </rv>
  <rv s="0">
    <fb>2501.8000000000002</fb>
    <v>6</v>
  </rv>
  <rv s="0">
    <fb>2470.85</fb>
    <v>6</v>
  </rv>
  <rv s="0">
    <fb>2417.5</fb>
    <v>6</v>
  </rv>
  <rv s="0">
    <fb>2305.5</fb>
    <v>6</v>
  </rv>
  <rv s="0">
    <fb>2316.4</fb>
    <v>6</v>
  </rv>
  <rv s="0">
    <fb>2285.9499999999998</fb>
    <v>6</v>
  </rv>
  <rv s="0">
    <fb>2318.85</fb>
    <v>6</v>
  </rv>
  <rv s="0">
    <fb>2368</fb>
    <v>6</v>
  </rv>
  <rv s="0">
    <fb>2313.65</fb>
    <v>6</v>
  </rv>
  <rv s="0">
    <fb>2362.9499999999998</fb>
    <v>6</v>
  </rv>
  <rv s="0">
    <fb>2343.75</fb>
    <v>6</v>
  </rv>
  <rv s="0">
    <fb>2359.5</fb>
    <v>6</v>
  </rv>
  <rv s="0">
    <fb>2408</fb>
    <v>6</v>
  </rv>
  <rv s="0">
    <fb>2382.3000000000002</fb>
    <v>6</v>
  </rv>
  <rv s="0">
    <fb>2392.1</fb>
    <v>6</v>
  </rv>
  <rv s="0">
    <fb>2366.4499999999998</fb>
    <v>6</v>
  </rv>
  <rv s="0">
    <fb>2431.5500000000002</fb>
    <v>6</v>
  </rv>
  <rv s="0">
    <fb>2444.75</fb>
    <v>6</v>
  </rv>
  <rv s="0">
    <fb>2414.4499999999998</fb>
    <v>6</v>
  </rv>
  <rv s="0">
    <fb>2439.6</fb>
    <v>6</v>
  </rv>
  <rv s="0">
    <fb>2350</fb>
    <v>6</v>
  </rv>
  <rv s="0">
    <fb>2343.1999999999998</fb>
    <v>6</v>
  </rv>
  <rv s="0">
    <fb>2263.1</fb>
    <v>6</v>
  </rv>
  <rv s="0">
    <fb>2232.3000000000002</fb>
    <v>6</v>
  </rv>
  <rv s="0">
    <fb>2218.1</fb>
    <v>6</v>
  </rv>
  <rv s="0">
    <fb>2235</fb>
    <v>6</v>
  </rv>
  <rv s="0">
    <fb>2208.4499999999998</fb>
    <v>6</v>
  </rv>
  <rv s="0">
    <fb>2201.5500000000002</fb>
    <v>6</v>
  </rv>
  <rv s="0">
    <fb>2213.5500000000002</fb>
    <v>6</v>
  </rv>
  <rv s="0">
    <fb>2232.0500000000002</fb>
    <v>6</v>
  </rv>
  <rv s="0">
    <fb>2262.75</fb>
    <v>6</v>
  </rv>
  <rv s="0">
    <fb>2325.75</fb>
    <v>6</v>
  </rv>
  <rv s="0">
    <fb>2389.25</fb>
    <v>6</v>
  </rv>
  <rv s="0">
    <fb>2407.75</fb>
    <v>6</v>
  </rv>
  <rv s="0">
    <fb>2418.25</fb>
    <v>6</v>
  </rv>
  <rv s="0">
    <fb>2391.4499999999998</fb>
    <v>6</v>
  </rv>
  <rv s="0">
    <fb>2410</fb>
    <v>6</v>
  </rv>
  <rv s="0">
    <fb>2434.5</fb>
    <v>6</v>
  </rv>
  <rv s="0">
    <fb>2421.4</fb>
    <v>6</v>
  </rv>
  <rv s="0">
    <fb>2410.1999999999998</fb>
    <v>6</v>
  </rv>
  <rv s="0">
    <fb>2472.8000000000002</fb>
    <v>6</v>
  </rv>
  <rv s="0">
    <fb>2450.25</fb>
    <v>6</v>
  </rv>
  <rv s="0">
    <fb>2433.9</fb>
    <v>6</v>
  </rv>
  <rv s="0">
    <fb>2462.8000000000002</fb>
    <v>6</v>
  </rv>
  <rv s="0">
    <fb>2473.9499999999998</fb>
    <v>6</v>
  </rv>
  <rv s="0">
    <fb>2599.1999999999998</fb>
    <v>6</v>
  </rv>
  <rv s="0">
    <fb>2637.95</fb>
    <v>6</v>
  </rv>
  <rv s="0">
    <fb>2646</fb>
    <v>6</v>
  </rv>
  <rv s="0">
    <fb>2723.45</fb>
    <v>6</v>
  </rv>
  <rv s="0">
    <fb>2709.15</fb>
    <v>6</v>
  </rv>
  <rv s="0">
    <fb>2709.75</fb>
    <v>6</v>
  </rv>
  <rv s="0">
    <fb>2748.85</fb>
    <v>6</v>
  </rv>
  <rv s="0">
    <fb>2724.35</fb>
    <v>6</v>
  </rv>
  <rv s="0">
    <fb>2700.55</fb>
    <v>6</v>
  </rv>
  <rv s="0">
    <fb>2714.55</fb>
    <v>6</v>
  </rv>
  <rv s="0">
    <fb>2685.1</fb>
    <v>6</v>
  </rv>
  <rv s="0">
    <fb>2673.4</fb>
    <v>6</v>
  </rv>
  <rv s="0">
    <fb>2700.6</fb>
    <v>6</v>
  </rv>
  <rv s="0">
    <fb>2640.35</fb>
    <v>6</v>
  </rv>
  <rv s="0">
    <fb>2589.85</fb>
    <v>6</v>
  </rv>
  <rv s="0">
    <fb>2460.9</fb>
    <v>6</v>
  </rv>
  <rv s="0">
    <fb>2456.5</fb>
    <v>6</v>
  </rv>
  <rv s="0">
    <fb>2472.85</fb>
    <v>6</v>
  </rv>
  <rv s="0">
    <fb>2522.9</fb>
    <v>6</v>
  </rv>
  <rv s="0">
    <fb>2503.1999999999998</fb>
    <v>6</v>
  </rv>
  <rv s="0">
    <fb>2481.8000000000002</fb>
    <v>6</v>
  </rv>
  <rv s="0">
    <fb>2435.5</fb>
    <v>6</v>
  </rv>
  <rv s="0">
    <fb>2415.35</fb>
    <v>6</v>
  </rv>
  <rv s="0">
    <fb>2480.6</fb>
    <v>6</v>
  </rv>
  <rv s="0">
    <fb>2489.0500000000002</fb>
    <v>6</v>
  </rv>
  <rv s="0">
    <fb>2432.25</fb>
    <v>6</v>
  </rv>
  <rv s="0">
    <fb>2448.1</fb>
    <v>6</v>
  </rv>
  <rv s="0">
    <fb>2422.6999999999998</fb>
    <v>6</v>
  </rv>
  <rv s="0">
    <fb>2446.8000000000002</fb>
    <v>6</v>
  </rv>
  <rv s="0">
    <fb>2430.6999999999998</fb>
    <v>6</v>
  </rv>
  <rv s="0">
    <fb>2382.6999999999998</fb>
    <v>6</v>
  </rv>
  <rv s="0">
    <fb>2415.6</fb>
    <v>6</v>
  </rv>
  <rv s="0">
    <fb>2310.75</fb>
    <v>6</v>
  </rv>
  <rv s="0">
    <fb>2369.0500000000002</fb>
    <v>6</v>
  </rv>
  <rv s="0">
    <fb>2402.9499999999998</fb>
    <v>6</v>
  </rv>
  <rv s="0">
    <fb>2397.8000000000002</fb>
    <v>6</v>
  </rv>
  <rv s="0">
    <fb>2338.65</fb>
    <v>6</v>
  </rv>
  <rv s="0">
    <fb>2260.9499999999998</fb>
    <v>6</v>
  </rv>
  <rv s="0">
    <fb>2164.65</fb>
    <v>6</v>
  </rv>
  <rv s="0">
    <fb>2237.6</fb>
    <v>6</v>
  </rv>
  <rv s="0">
    <fb>2349.9</fb>
    <v>6</v>
  </rv>
  <rv s="0">
    <fb>2338.15</fb>
    <v>6</v>
  </rv>
  <rv s="0">
    <fb>2344.6999999999998</fb>
    <v>6</v>
  </rv>
  <rv s="0">
    <fb>2462.9</fb>
    <v>6</v>
  </rv>
  <rv s="0">
    <fb>2510.4</fb>
    <v>6</v>
  </rv>
  <rv s="0">
    <fb>2485.25</fb>
    <v>6</v>
  </rv>
  <rv s="0">
    <fb>2450.35</fb>
    <v>6</v>
  </rv>
  <rv s="0">
    <fb>2399.75</fb>
    <v>6</v>
  </rv>
  <rv s="0">
    <fb>2440.3000000000002</fb>
    <v>6</v>
  </rv>
  <rv s="0">
    <fb>2454.3000000000002</fb>
    <v>6</v>
  </rv>
  <rv s="0">
    <fb>2485.9</fb>
    <v>6</v>
  </rv>
  <rv s="0">
    <fb>2495.0500000000002</fb>
    <v>6</v>
  </rv>
  <rv s="0">
    <fb>2507.65</fb>
    <v>6</v>
  </rv>
  <rv s="0">
    <fb>2529.5500000000002</fb>
    <v>6</v>
  </rv>
  <rv s="0">
    <fb>2493.1</fb>
    <v>6</v>
  </rv>
  <rv s="0">
    <fb>2525.15</fb>
    <v>6</v>
  </rv>
  <rv s="0">
    <fb>2375.6999999999998</fb>
    <v>6</v>
  </rv>
  <rv s="0">
    <fb>2366.0500000000002</fb>
    <v>6</v>
  </rv>
  <rv s="0">
    <fb>2364.35</fb>
    <v>6</v>
  </rv>
  <rv s="0">
    <fb>2328.5500000000002</fb>
    <v>6</v>
  </rv>
  <rv s="0">
    <fb>2368.9</fb>
    <v>6</v>
  </rv>
  <rv s="0">
    <fb>2406.35</fb>
    <v>6</v>
  </rv>
  <rv s="0">
    <fb>2408.35</fb>
    <v>6</v>
  </rv>
  <rv s="0">
    <fb>2411.3000000000002</fb>
    <v>6</v>
  </rv>
  <rv s="0">
    <fb>2457.9499999999998</fb>
    <v>6</v>
  </rv>
  <rv s="0">
    <fb>2423.6999999999998</fb>
    <v>6</v>
  </rv>
  <rv s="0">
    <fb>2424.1</fb>
    <v>6</v>
  </rv>
  <rv s="0">
    <fb>2324.0500000000002</fb>
    <v>6</v>
  </rv>
  <rv s="0">
    <fb>2301.75</fb>
    <v>6</v>
  </rv>
  <rv s="0">
    <fb>2236.5</fb>
    <v>6</v>
  </rv>
  <rv s="0">
    <fb>2203.25</fb>
    <v>6</v>
  </rv>
  <rv s="0">
    <fb>2164.15</fb>
    <v>6</v>
  </rv>
  <rv s="0">
    <fb>2115</fb>
    <v>6</v>
  </rv>
  <rv s="0">
    <fb>2121.75</fb>
    <v>6</v>
  </rv>
  <rv s="0">
    <fb>2114.65</fb>
    <v>6</v>
  </rv>
  <rv s="0">
    <fb>2169.5500000000002</fb>
    <v>6</v>
  </rv>
  <rv s="0">
    <fb>2162.9499999999998</fb>
    <v>6</v>
  </rv>
  <rv s="0">
    <fb>2117.85</fb>
    <v>6</v>
  </rv>
  <rv s="0">
    <fb>2139.4499999999998</fb>
    <v>6</v>
  </rv>
  <rv s="0">
    <fb>2188.75</fb>
    <v>6</v>
  </rv>
  <rv s="0">
    <fb>2172.5500000000002</fb>
    <v>6</v>
  </rv>
  <rv s="0">
    <fb>2139.4</fb>
    <v>6</v>
  </rv>
  <rv s="0">
    <fb>2133.1</fb>
    <v>6</v>
  </rv>
  <rv s="0">
    <fb>2224.6</fb>
    <v>6</v>
  </rv>
  <rv s="0">
    <fb>2245.4</fb>
    <v>6</v>
  </rv>
  <rv s="0">
    <fb>2245.75</fb>
    <v>6</v>
  </rv>
  <rv s="0">
    <fb>2195.6</fb>
    <v>6</v>
  </rv>
  <rv s="0">
    <fb>2172</fb>
    <v>6</v>
  </rv>
  <rv s="0">
    <fb>2133.3000000000002</fb>
    <v>6</v>
  </rv>
  <rv s="0">
    <fb>2100.85</fb>
    <v>6</v>
  </rv>
  <rv s="0">
    <fb>2096.5500000000002</fb>
    <v>6</v>
  </rv>
  <rv s="0">
    <fb>2108.8000000000002</fb>
    <v>6</v>
  </rv>
  <rv s="0">
    <fb>2132.4499999999998</fb>
    <v>6</v>
  </rv>
  <rv s="0">
    <fb>2120.1</fb>
    <v>6</v>
  </rv>
  <rv s="0">
    <fb>2112.65</fb>
    <v>6</v>
  </rv>
  <rv s="0">
    <fb>2097.0500000000002</fb>
    <v>6</v>
  </rv>
  <rv s="0">
    <fb>1999.45</fb>
    <v>6</v>
  </rv>
  <rv s="0">
    <fb>2106.65</fb>
    <v>6</v>
  </rv>
  <rv s="0">
    <fb>2100.6</fb>
    <v>6</v>
  </rv>
  <rv s="0">
    <fb>2082.1</fb>
    <v>6</v>
  </rv>
  <rv s="0">
    <fb>2145.5500000000002</fb>
    <v>6</v>
  </rv>
  <rv s="0">
    <fb>2169.25</fb>
    <v>6</v>
  </rv>
  <rv s="0">
    <fb>2143.15</fb>
    <v>6</v>
  </rv>
  <rv s="0">
    <fb>2116.1999999999998</fb>
    <v>6</v>
  </rv>
  <rv s="0">
    <fb>2098.15</fb>
    <v>6</v>
  </rv>
  <rv s="0">
    <fb>2089.9</fb>
    <v>6</v>
  </rv>
  <rv s="0">
    <fb>2158.35</fb>
    <v>6</v>
  </rv>
  <rv s="1">
    <v>https://www.bing.com/financeapi/forcetrigger?t=ahjehw&amp;q=XNSE%3aPFC&amp;form=skydnc</v>
    <v>Learn more on Bing</v>
  </rv>
  <rv s="2">
    <v>en-IN</v>
    <v>ahjehw</v>
    <v>268435456</v>
    <v>1</v>
    <v>Powered by Refinitiv</v>
    <v>1</v>
    <v>POWER FINANCE CORPORATION LIMITED (XNSE:PFC)</v>
    <v>3</v>
    <v>4</v>
    <v>Finance</v>
    <v>5</v>
    <v>153.75</v>
    <v>97.1</v>
    <v>0.92</v>
    <v>1.65</v>
    <v>1.5581000000000001E-2</v>
    <v>INR</v>
    <v>Power Finance Corporation Limited is an India-based non-banking financial company. The Company is primarily engaged in providing financial assistance to the power sector. The Company’s fund-based products include project term loans, lease financing for the purchase of equipment, short/medium-term loan to equipment manufacturers, grants/interest-free loans for studies/consultancies, corporate loan, line of credit for import of coal, buyer's line of credit, lease financing for wind power projects, debt refinancing and credit facility for the purchase of power through power exchange. Its non-fund-based products include deferred payment guarantee, letter of comfort (LoC), guarantee for the performance of contract/ obligations with regards to fuel supply agreement (FSA) and policy for a guarantee of credit enhancement. The Company offers consultancy and advisory services in financial, regulatory and capacity building. Its subsidiaries include REC Limited and PFC Consulting Ltd.</v>
    <v>483</v>
    <v>National Stock Exchange of India</v>
    <v>XNSE</v>
    <v>XNSE</v>
    <v>Urjanidhi', 1, Barakhamba Lane, Connaught Place, NEW DELHI, DELHI, 110001 IN</v>
    <v>107.75</v>
    <v>Banking Services</v>
    <v>Stock</v>
    <v>44746.474432870367</v>
    <v>17381</v>
    <v>105.7</v>
    <v>279584600000</v>
    <v>POWER FINANCE CORPORATION LIMITED</v>
    <v>POWER FINANCE CORPORATION LIMITED</v>
    <v>106.2</v>
    <v>2</v>
    <v>105.9</v>
    <v>107.55</v>
    <v>2640081000</v>
    <v>PFC</v>
    <v>POWER FINANCE CORPORATION LIMITED (XNSE:PFC)</v>
    <v>1671651</v>
    <v>2882450</v>
    <v>1986</v>
  </rv>
  <rv s="3">
    <v>17382</v>
  </rv>
  <rv s="0">
    <fb>121.65</fb>
    <v>6</v>
  </rv>
  <rv s="0">
    <fb>123.5</fb>
    <v>6</v>
  </rv>
  <rv s="0">
    <fb>127.55</fb>
    <v>6</v>
  </rv>
  <rv s="0">
    <fb>127.6</fb>
    <v>6</v>
  </rv>
  <rv s="0">
    <fb>129.94999999999999</fb>
    <v>6</v>
  </rv>
  <rv s="0">
    <fb>130.80000000000001</fb>
    <v>6</v>
  </rv>
  <rv s="0">
    <fb>131.75</fb>
    <v>6</v>
  </rv>
  <rv s="0">
    <fb>133.55000000000001</fb>
    <v>6</v>
  </rv>
  <rv s="0">
    <fb>128.9</fb>
    <v>6</v>
  </rv>
  <rv s="0">
    <fb>129.65</fb>
    <v>6</v>
  </rv>
  <rv s="0">
    <fb>128.35</fb>
    <v>6</v>
  </rv>
  <rv s="0">
    <fb>132.19999999999999</fb>
    <v>6</v>
  </rv>
  <rv s="0">
    <fb>128.55000000000001</fb>
    <v>6</v>
  </rv>
  <rv s="0">
    <fb>125.25</fb>
    <v>6</v>
  </rv>
  <rv s="0">
    <fb>125.85</fb>
    <v>6</v>
  </rv>
  <rv s="0">
    <fb>124.65</fb>
    <v>6</v>
  </rv>
  <rv s="0">
    <fb>126.3</fb>
    <v>6</v>
  </rv>
  <rv s="0">
    <fb>129.05000000000001</fb>
    <v>6</v>
  </rv>
  <rv s="0">
    <fb>138.69999999999999</fb>
    <v>6</v>
  </rv>
  <rv s="0">
    <fb>138.25</fb>
    <v>6</v>
  </rv>
  <rv s="0">
    <fb>137.44999999999999</fb>
    <v>6</v>
  </rv>
  <rv s="0">
    <fb>136.35</fb>
    <v>6</v>
  </rv>
  <rv s="0">
    <fb>143.1</fb>
    <v>6</v>
  </rv>
  <rv s="0">
    <fb>142.1</fb>
    <v>6</v>
  </rv>
  <rv s="0">
    <fb>141.05000000000001</fb>
    <v>6</v>
  </rv>
  <rv s="0">
    <fb>139.80000000000001</fb>
    <v>6</v>
  </rv>
  <rv s="0">
    <fb>141.94999999999999</fb>
    <v>6</v>
  </rv>
  <rv s="0">
    <fb>137.1</fb>
    <v>6</v>
  </rv>
  <rv s="0">
    <fb>137.19999999999999</fb>
    <v>6</v>
  </rv>
  <rv s="0">
    <fb>133.1</fb>
    <v>6</v>
  </rv>
  <rv s="0">
    <fb>135.69999999999999</fb>
    <v>6</v>
  </rv>
  <rv s="0">
    <fb>137.05000000000001</fb>
    <v>6</v>
  </rv>
  <rv s="0">
    <fb>140.35</fb>
    <v>6</v>
  </rv>
  <rv s="0">
    <fb>139.05000000000001</fb>
    <v>6</v>
  </rv>
  <rv s="0">
    <fb>139.5</fb>
    <v>6</v>
  </rv>
  <rv s="0">
    <fb>133.05000000000001</fb>
    <v>6</v>
  </rv>
  <rv s="0">
    <fb>119.05</fb>
    <v>6</v>
  </rv>
  <rv s="0">
    <fb>121.55</fb>
    <v>6</v>
  </rv>
  <rv s="0">
    <fb>121.2</fb>
    <v>6</v>
  </rv>
  <rv s="0">
    <fb>122.65</fb>
    <v>6</v>
  </rv>
  <rv s="0">
    <fb>118.05</fb>
    <v>6</v>
  </rv>
  <rv s="0">
    <fb>118</fb>
    <v>6</v>
  </rv>
  <rv s="0">
    <fb>123.35</fb>
    <v>6</v>
  </rv>
  <rv s="0">
    <fb>123.8</fb>
    <v>6</v>
  </rv>
  <rv s="0">
    <fb>126.95</fb>
    <v>6</v>
  </rv>
  <rv s="0">
    <fb>117.2</fb>
    <v>6</v>
  </rv>
  <rv s="0">
    <fb>111.95</fb>
    <v>6</v>
  </rv>
  <rv s="0">
    <fb>116.35</fb>
    <v>6</v>
  </rv>
  <rv s="0">
    <fb>115.35</fb>
    <v>6</v>
  </rv>
  <rv s="0">
    <fb>116</fb>
    <v>6</v>
  </rv>
  <rv s="0">
    <fb>116.25</fb>
    <v>6</v>
  </rv>
  <rv s="0">
    <fb>112.6</fb>
    <v>6</v>
  </rv>
  <rv s="0">
    <fb>111.35</fb>
    <v>6</v>
  </rv>
  <rv s="0">
    <fb>111</fb>
    <v>6</v>
  </rv>
  <rv s="0">
    <fb>100.85</fb>
    <v>6</v>
  </rv>
  <rv s="0">
    <fb>103.85</fb>
    <v>6</v>
  </rv>
  <rv s="1">
    <v>https://www.bing.com/financeapi/forcetrigger?t=btddc7&amp;q=XNSE%3aPRINCEPIPE&amp;form=skydnc</v>
    <v>Learn more on Bing</v>
  </rv>
  <rv s="5">
    <v>en-IN</v>
    <v>btddc7</v>
    <v>268435456</v>
    <v>1</v>
    <v>Powered by Refinitiv</v>
    <v>10</v>
    <v>PRINCE PIPES AND FITTINGS LIMITED (XNSE:PRINCEPIPE)</v>
    <v>3</v>
    <v>11</v>
    <v>Finance</v>
    <v>5</v>
    <v>897</v>
    <v>549.29999999999995</v>
    <v>4.4000000000000004</v>
    <v>7.4209999999999996E-3</v>
    <v>INR</v>
    <v>Prince Pipes and Fittings Limited is an India-based company that manufactures polymer pipes and fittings for industry applications in plumbing, sewage, irrigation, industrial and underground drainage. The Company distributes its products under two brands: Prince Piping Systems and Trubore Piping. The Company is engaged in manufacturing and selling of polyvinyl chloride (PVC), chlorinated polyvinyl chloride (CPVC), polypropylene random (PPR) and high-density polyethylene (HDPE) pipes and fittings primarily in India. Its product range includes FlowGuard Plus CPVC plumbing systems, Easyfit UPVC pipes, EasyFit iN, Easy Fit RE, Greenfit pipes, Silentfit pipes, Rainfit pipes, Ultrafit pipes and fittings, Drainfit pipes, Foamfit pipes, Corfit double-walled corrugated (DWC) pipes, Aquafit pipes and fittings, Safefit pipes, Storefit water tanks and Cablefit pipes.</v>
    <v>1793</v>
    <v>National Stock Exchange of India</v>
    <v>XNSE</v>
    <v>XNSE</v>
    <v>The Ruby, 8Th Floor, Senapati Bapat Marg (Tulsi Pipe Road), Dadar (West), MUMBAI, MAHARASHTRA, 400028 IN</v>
    <v>604</v>
    <v>Homebuilding &amp; Construction Supplies</v>
    <v>Stock</v>
    <v>44746.474432870367</v>
    <v>17440</v>
    <v>593</v>
    <v>65557200000</v>
    <v>PRINCE PIPES AND FITTINGS LIMITED</v>
    <v>PRINCE PIPES AND FITTINGS LIMITED</v>
    <v>593</v>
    <v>26.19</v>
    <v>592.95000000000005</v>
    <v>597.35</v>
    <v>110561100</v>
    <v>PRINCEPIPE</v>
    <v>PRINCE PIPES AND FITTINGS LIMITED (XNSE:PRINCEPIPE)</v>
    <v>32036</v>
    <v>102290</v>
    <v>1987</v>
  </rv>
  <rv s="3">
    <v>17441</v>
  </rv>
  <rv s="0">
    <fb>717.15</fb>
    <v>6</v>
  </rv>
  <rv s="0">
    <fb>731.15</fb>
    <v>6</v>
  </rv>
  <rv s="0">
    <fb>705.75</fb>
    <v>6</v>
  </rv>
  <rv s="0">
    <fb>715</fb>
    <v>6</v>
  </rv>
  <rv s="0">
    <fb>711.35</fb>
    <v>6</v>
  </rv>
  <rv s="0">
    <fb>704.35</fb>
    <v>6</v>
  </rv>
  <rv s="0">
    <fb>697.35</fb>
    <v>6</v>
  </rv>
  <rv s="0">
    <fb>675.5</fb>
    <v>6</v>
  </rv>
  <rv s="0">
    <fb>664.7</fb>
    <v>6</v>
  </rv>
  <rv s="0">
    <fb>673.25</fb>
    <v>6</v>
  </rv>
  <rv s="0">
    <fb>684.75</fb>
    <v>6</v>
  </rv>
  <rv s="0">
    <fb>710</fb>
    <v>6</v>
  </rv>
  <rv s="0">
    <fb>693.25</fb>
    <v>6</v>
  </rv>
  <rv s="0">
    <fb>652.4</fb>
    <v>6</v>
  </rv>
  <rv s="0">
    <fb>642.54999999999995</fb>
    <v>6</v>
  </rv>
  <rv s="0">
    <fb>636.75</fb>
    <v>6</v>
  </rv>
  <rv s="0">
    <fb>659.45</fb>
    <v>6</v>
  </rv>
  <rv s="0">
    <fb>652.75</fb>
    <v>6</v>
  </rv>
  <rv s="0">
    <fb>650.35</fb>
    <v>6</v>
  </rv>
  <rv s="0">
    <fb>638.79999999999995</fb>
    <v>6</v>
  </rv>
  <rv s="0">
    <fb>621.25</fb>
    <v>6</v>
  </rv>
  <rv s="0">
    <fb>603.5</fb>
    <v>6</v>
  </rv>
  <rv s="0">
    <fb>663.55</fb>
    <v>6</v>
  </rv>
  <rv s="0">
    <fb>661.95</fb>
    <v>6</v>
  </rv>
  <rv s="0">
    <fb>661.8</fb>
    <v>6</v>
  </rv>
  <rv s="0">
    <fb>651.85</fb>
    <v>6</v>
  </rv>
  <rv s="0">
    <fb>665.15</fb>
    <v>6</v>
  </rv>
  <rv s="0">
    <fb>669.9</fb>
    <v>6</v>
  </rv>
  <rv s="0">
    <fb>669.5</fb>
    <v>6</v>
  </rv>
  <rv s="0">
    <fb>696.1</fb>
    <v>6</v>
  </rv>
  <rv s="0">
    <fb>727.3</fb>
    <v>6</v>
  </rv>
  <rv s="0">
    <fb>715.05</fb>
    <v>6</v>
  </rv>
  <rv s="0">
    <fb>708.5</fb>
    <v>6</v>
  </rv>
  <rv s="0">
    <fb>707.95</fb>
    <v>6</v>
  </rv>
  <rv s="0">
    <fb>672.5</fb>
    <v>6</v>
  </rv>
  <rv s="0">
    <fb>700.1</fb>
    <v>6</v>
  </rv>
  <rv s="0">
    <fb>701.25</fb>
    <v>6</v>
  </rv>
  <rv s="0">
    <fb>698.6</fb>
    <v>6</v>
  </rv>
  <rv s="0">
    <fb>697.65</fb>
    <v>6</v>
  </rv>
  <rv s="0">
    <fb>696.75</fb>
    <v>6</v>
  </rv>
  <rv s="0">
    <fb>692</fb>
    <v>6</v>
  </rv>
  <rv s="0">
    <fb>691.35</fb>
    <v>6</v>
  </rv>
  <rv s="0">
    <fb>715.75</fb>
    <v>6</v>
  </rv>
  <rv s="0">
    <fb>704.1</fb>
    <v>6</v>
  </rv>
  <rv s="0">
    <fb>719.55</fb>
    <v>6</v>
  </rv>
  <rv s="0">
    <fb>751.45</fb>
    <v>6</v>
  </rv>
  <rv s="0">
    <fb>745.3</fb>
    <v>6</v>
  </rv>
  <rv s="0">
    <fb>736.65</fb>
    <v>6</v>
  </rv>
  <rv s="0">
    <fb>715.65</fb>
    <v>6</v>
  </rv>
  <rv s="0">
    <fb>713.85</fb>
    <v>6</v>
  </rv>
  <rv s="0">
    <fb>708</fb>
    <v>6</v>
  </rv>
  <rv s="0">
    <fb>734.6</fb>
    <v>6</v>
  </rv>
  <rv s="0">
    <fb>758.05</fb>
    <v>6</v>
  </rv>
  <rv s="0">
    <fb>754.15</fb>
    <v>6</v>
  </rv>
  <rv s="0">
    <fb>760.4</fb>
    <v>6</v>
  </rv>
  <rv s="0">
    <fb>843.95</fb>
    <v>6</v>
  </rv>
  <rv s="0">
    <fb>859.2</fb>
    <v>6</v>
  </rv>
  <rv s="0">
    <fb>838.5</fb>
    <v>6</v>
  </rv>
  <rv s="0">
    <fb>835.85</fb>
    <v>6</v>
  </rv>
  <rv s="0">
    <fb>836.25</fb>
    <v>6</v>
  </rv>
  <rv s="0">
    <fb>852.75</fb>
    <v>6</v>
  </rv>
  <rv s="0">
    <fb>838.25</fb>
    <v>6</v>
  </rv>
  <rv s="0">
    <fb>788.95</fb>
    <v>6</v>
  </rv>
  <rv s="0">
    <fb>820.1</fb>
    <v>6</v>
  </rv>
  <rv s="0">
    <fb>800.45</fb>
    <v>6</v>
  </rv>
  <rv s="0">
    <fb>771.4</fb>
    <v>6</v>
  </rv>
  <rv s="0">
    <fb>721.55</fb>
    <v>6</v>
  </rv>
  <rv s="0">
    <fb>728.5</fb>
    <v>6</v>
  </rv>
  <rv s="0">
    <fb>744.85</fb>
    <v>6</v>
  </rv>
  <rv s="0">
    <fb>742.85</fb>
    <v>6</v>
  </rv>
  <rv s="0">
    <fb>732.85</fb>
    <v>6</v>
  </rv>
  <rv s="0">
    <fb>730.35</fb>
    <v>6</v>
  </rv>
  <rv s="0">
    <fb>726.7</fb>
    <v>6</v>
  </rv>
  <rv s="0">
    <fb>709.55</fb>
    <v>6</v>
  </rv>
  <rv s="0">
    <fb>695.75</fb>
    <v>6</v>
  </rv>
  <rv s="0">
    <fb>699.95</fb>
    <v>6</v>
  </rv>
  <rv s="0">
    <fb>700.8</fb>
    <v>6</v>
  </rv>
  <rv s="0">
    <fb>695.7</fb>
    <v>6</v>
  </rv>
  <rv s="0">
    <fb>698.5</fb>
    <v>6</v>
  </rv>
  <rv s="0">
    <fb>697.75</fb>
    <v>6</v>
  </rv>
  <rv s="0">
    <fb>702.4</fb>
    <v>6</v>
  </rv>
  <rv s="0">
    <fb>699.75</fb>
    <v>6</v>
  </rv>
  <rv s="0">
    <fb>701.2</fb>
    <v>6</v>
  </rv>
  <rv s="0">
    <fb>698.85</fb>
    <v>6</v>
  </rv>
  <rv s="0">
    <fb>690</fb>
    <v>6</v>
  </rv>
  <rv s="0">
    <fb>696.05</fb>
    <v>6</v>
  </rv>
  <rv s="0">
    <fb>731.85</fb>
    <v>6</v>
  </rv>
  <rv s="0">
    <fb>736.15</fb>
    <v>6</v>
  </rv>
  <rv s="0">
    <fb>723</fb>
    <v>6</v>
  </rv>
  <rv s="0">
    <fb>702.2</fb>
    <v>6</v>
  </rv>
  <rv s="0">
    <fb>683.2</fb>
    <v>6</v>
  </rv>
  <rv s="0">
    <fb>685.6</fb>
    <v>6</v>
  </rv>
  <rv s="0">
    <fb>685.4</fb>
    <v>6</v>
  </rv>
  <rv s="0">
    <fb>676</fb>
    <v>6</v>
  </rv>
  <rv s="0">
    <fb>716.45</fb>
    <v>6</v>
  </rv>
  <rv s="0">
    <fb>702.1</fb>
    <v>6</v>
  </rv>
  <rv s="0">
    <fb>689.8</fb>
    <v>6</v>
  </rv>
  <rv s="0">
    <fb>660.3</fb>
    <v>6</v>
  </rv>
  <rv s="0">
    <fb>661.6</fb>
    <v>6</v>
  </rv>
  <rv s="0">
    <fb>660.2</fb>
    <v>6</v>
  </rv>
  <rv s="0">
    <fb>664.3</fb>
    <v>6</v>
  </rv>
  <rv s="0">
    <fb>617.85</fb>
    <v>6</v>
  </rv>
  <rv s="0">
    <fb>644.25</fb>
    <v>6</v>
  </rv>
  <rv s="0">
    <fb>643.6</fb>
    <v>6</v>
  </rv>
  <rv s="0">
    <fb>637.35</fb>
    <v>6</v>
  </rv>
  <rv s="0">
    <fb>627.4</fb>
    <v>6</v>
  </rv>
  <rv s="0">
    <fb>625.35</fb>
    <v>6</v>
  </rv>
  <rv s="0">
    <fb>631.79999999999995</fb>
    <v>6</v>
  </rv>
  <rv s="0">
    <fb>655.15</fb>
    <v>6</v>
  </rv>
  <rv s="0">
    <fb>658.15</fb>
    <v>6</v>
  </rv>
  <rv s="0">
    <fb>656.1</fb>
    <v>6</v>
  </rv>
  <rv s="0">
    <fb>652.6</fb>
    <v>6</v>
  </rv>
  <rv s="0">
    <fb>654.54999999999995</fb>
    <v>6</v>
  </rv>
  <rv s="0">
    <fb>659.1</fb>
    <v>6</v>
  </rv>
  <rv s="0">
    <fb>660.05</fb>
    <v>6</v>
  </rv>
  <rv s="0">
    <fb>651.1</fb>
    <v>6</v>
  </rv>
  <rv s="0">
    <fb>647.1</fb>
    <v>6</v>
  </rv>
  <rv s="0">
    <fb>623.65</fb>
    <v>6</v>
  </rv>
  <rv s="0">
    <fb>631.70000000000005</fb>
    <v>6</v>
  </rv>
  <rv s="0">
    <fb>634.25</fb>
    <v>6</v>
  </rv>
  <rv s="0">
    <fb>648.20000000000005</fb>
    <v>6</v>
  </rv>
  <rv s="0">
    <fb>683.45</fb>
    <v>6</v>
  </rv>
  <rv s="0">
    <fb>692.95</fb>
    <v>6</v>
  </rv>
  <rv s="0">
    <fb>720.1</fb>
    <v>6</v>
  </rv>
  <rv s="0">
    <fb>711.3</fb>
    <v>6</v>
  </rv>
  <rv s="0">
    <fb>711.05</fb>
    <v>6</v>
  </rv>
  <rv s="0">
    <fb>705.7</fb>
    <v>6</v>
  </rv>
  <rv s="0">
    <fb>698.55</fb>
    <v>6</v>
  </rv>
  <rv s="0">
    <fb>674.3</fb>
    <v>6</v>
  </rv>
  <rv s="0">
    <fb>688</fb>
    <v>6</v>
  </rv>
  <rv s="0">
    <fb>673.65</fb>
    <v>6</v>
  </rv>
  <rv s="0">
    <fb>668.2</fb>
    <v>6</v>
  </rv>
  <rv s="0">
    <fb>664.45</fb>
    <v>6</v>
  </rv>
  <rv s="0">
    <fb>691.4</fb>
    <v>6</v>
  </rv>
  <rv s="0">
    <fb>671.8</fb>
    <v>6</v>
  </rv>
  <rv s="0">
    <fb>649.45000000000005</fb>
    <v>6</v>
  </rv>
  <rv s="0">
    <fb>627.79999999999995</fb>
    <v>6</v>
  </rv>
  <rv s="0">
    <fb>630.15</fb>
    <v>6</v>
  </rv>
  <rv s="0">
    <fb>645.4</fb>
    <v>6</v>
  </rv>
  <rv s="0">
    <fb>652.54999999999995</fb>
    <v>6</v>
  </rv>
  <rv s="0">
    <fb>639.54999999999995</fb>
    <v>6</v>
  </rv>
  <rv s="0">
    <fb>634.9</fb>
    <v>6</v>
  </rv>
  <rv s="0">
    <fb>634.75</fb>
    <v>6</v>
  </rv>
  <rv s="0">
    <fb>624.65</fb>
    <v>6</v>
  </rv>
  <rv s="0">
    <fb>622.1</fb>
    <v>6</v>
  </rv>
  <rv s="0">
    <fb>625.04999999999995</fb>
    <v>6</v>
  </rv>
  <rv s="0">
    <fb>648.75</fb>
    <v>6</v>
  </rv>
  <rv s="0">
    <fb>629.54999999999995</fb>
    <v>6</v>
  </rv>
  <rv s="0">
    <fb>635.6</fb>
    <v>6</v>
  </rv>
  <rv s="0">
    <fb>614.75</fb>
    <v>6</v>
  </rv>
  <rv s="0">
    <fb>602.25</fb>
    <v>6</v>
  </rv>
  <rv s="0">
    <fb>603.79999999999995</fb>
    <v>6</v>
  </rv>
  <rv s="0">
    <fb>606.85</fb>
    <v>6</v>
  </rv>
  <rv s="0">
    <fb>596.79999999999995</fb>
    <v>6</v>
  </rv>
  <rv s="0">
    <fb>600</fb>
    <v>6</v>
  </rv>
  <rv s="0">
    <fb>600.04999999999995</fb>
    <v>6</v>
  </rv>
  <rv s="0">
    <fb>585.5</fb>
    <v>6</v>
  </rv>
  <rv s="0">
    <fb>552.75</fb>
    <v>6</v>
  </rv>
  <rv s="0">
    <fb>563.45000000000005</fb>
    <v>6</v>
  </rv>
  <rv s="0">
    <fb>567.70000000000005</fb>
    <v>6</v>
  </rv>
  <rv s="0">
    <fb>581.9</fb>
    <v>6</v>
  </rv>
  <rv s="0">
    <fb>614.29999999999995</fb>
    <v>6</v>
  </rv>
  <rv s="0">
    <fb>598.15</fb>
    <v>6</v>
  </rv>
  <rv s="1">
    <v>https://www.bing.com/financeapi/forcetrigger?t=ahjjpr&amp;q=XNSE%3aPTC&amp;form=skydnc</v>
    <v>Learn more on Bing</v>
  </rv>
  <rv s="2">
    <v>en-IN</v>
    <v>ahjjpr</v>
    <v>268435456</v>
    <v>1</v>
    <v>Powered by Refinitiv</v>
    <v>1</v>
    <v>PTC INDIA LIMITED (XNSE:PTC)</v>
    <v>3</v>
    <v>4</v>
    <v>Finance</v>
    <v>5</v>
    <v>144.4</v>
    <v>71.099999999999994</v>
    <v>1.1365000000000001</v>
    <v>1.95</v>
    <v>2.5777000000000001E-2</v>
    <v>INR</v>
    <v>PTC India Limited (PTC) is an India-based company engaged in operating Power and Investment segments. The Power segment includes trading and generation of power. The Investment segment includes investing in equity or extending debt to power projects in generation, transmission, distribution, fuel resources and fuel related infrastructure. It offers business solutions for generators, utilities, cross border power trade solutions, PTC retail, consultancy / advisory solutions, energy efficiency, renewable energy and project financing. PTC offers a range of services to the utilities, including long and medium term sales, short term sales and power banking arrangements. It offers PTC retail solutions to public sector undertakings (PSUs) and Central PSUs, Corporates, Industrial Clients, Commercial Clients, and independent power producers (IPPs) and captive power produces (CPPs). The Company’s subsidiaries include PTC India Financial Services Limited (PFS) and PTC Energy Limited (PEL).</v>
    <v>102</v>
    <v>National Stock Exchange of India</v>
    <v>XNSE</v>
    <v>XNSE</v>
    <v>2nd Floor, NBCC Tower, 15 Bhikaji Cama Place, NEW DELHI, DELHI, 110066 IN</v>
    <v>78.099999999999994</v>
    <v>Electrical Utilities &amp; IPPs</v>
    <v>Stock</v>
    <v>44746.474432870367</v>
    <v>17606</v>
    <v>75.3</v>
    <v>22393030000</v>
    <v>PTC INDIA LIMITED</v>
    <v>PTC INDIA LIMITED</v>
    <v>76.900000000000006</v>
    <v>5.25</v>
    <v>75.650000000000006</v>
    <v>77.599999999999994</v>
    <v>296008300</v>
    <v>PTC</v>
    <v>PTC INDIA LIMITED (XNSE:PTC)</v>
    <v>400827</v>
    <v>631920</v>
    <v>1999</v>
  </rv>
  <rv s="3">
    <v>17607</v>
  </rv>
  <rv s="0">
    <fb>103.6</fb>
    <v>6</v>
  </rv>
  <rv s="0">
    <fb>102.75</fb>
    <v>6</v>
  </rv>
  <rv s="0">
    <fb>97.3</fb>
    <v>6</v>
  </rv>
  <rv s="0">
    <fb>97.4</fb>
    <v>6</v>
  </rv>
  <rv s="0">
    <fb>94.9</fb>
    <v>6</v>
  </rv>
  <rv s="0">
    <fb>95.6</fb>
    <v>6</v>
  </rv>
  <rv s="0">
    <fb>97.9</fb>
    <v>6</v>
  </rv>
  <rv s="0">
    <fb>108.9</fb>
    <v>6</v>
  </rv>
  <rv s="0">
    <fb>98.1</fb>
    <v>6</v>
  </rv>
  <rv s="0">
    <fb>96.85</fb>
    <v>6</v>
  </rv>
  <rv s="0">
    <fb>115.05</fb>
    <v>6</v>
  </rv>
  <rv s="0">
    <fb>114.7</fb>
    <v>6</v>
  </rv>
  <rv s="0">
    <fb>118.65</fb>
    <v>6</v>
  </rv>
  <rv s="0">
    <fb>125.4</fb>
    <v>6</v>
  </rv>
  <rv s="0">
    <fb>134.05000000000001</fb>
    <v>6</v>
  </rv>
  <rv s="0">
    <fb>133.69999999999999</fb>
    <v>6</v>
  </rv>
  <rv s="0">
    <fb>129.15</fb>
    <v>6</v>
  </rv>
  <rv s="0">
    <fb>128.80000000000001</fb>
    <v>6</v>
  </rv>
  <rv s="0">
    <fb>125.75</fb>
    <v>6</v>
  </rv>
  <rv s="0">
    <fb>127.5</fb>
    <v>6</v>
  </rv>
  <rv s="0">
    <fb>123.95</fb>
    <v>6</v>
  </rv>
  <rv s="0">
    <fb>120.25</fb>
    <v>6</v>
  </rv>
  <rv s="0">
    <fb>117.6</fb>
    <v>6</v>
  </rv>
  <rv s="0">
    <fb>110.5</fb>
    <v>6</v>
  </rv>
  <rv s="0">
    <fb>114.2</fb>
    <v>6</v>
  </rv>
  <rv s="0">
    <fb>112.8</fb>
    <v>6</v>
  </rv>
  <rv s="0">
    <fb>108.95</fb>
    <v>6</v>
  </rv>
  <rv s="0">
    <fb>106.15</fb>
    <v>6</v>
  </rv>
  <rv s="0">
    <fb>109.4</fb>
    <v>6</v>
  </rv>
  <rv s="0">
    <fb>94.8</fb>
    <v>6</v>
  </rv>
  <rv s="0">
    <fb>95.3</fb>
    <v>6</v>
  </rv>
  <rv s="0">
    <fb>93.55</fb>
    <v>6</v>
  </rv>
  <rv s="0">
    <fb>88.9</fb>
    <v>6</v>
  </rv>
  <rv s="0">
    <fb>86.2</fb>
    <v>6</v>
  </rv>
  <rv s="0">
    <fb>81.25</fb>
    <v>6</v>
  </rv>
  <rv s="0">
    <fb>80.75</fb>
    <v>6</v>
  </rv>
  <rv s="0">
    <fb>81.3</fb>
    <v>6</v>
  </rv>
  <rv s="0">
    <fb>80.45</fb>
    <v>6</v>
  </rv>
  <rv s="0">
    <fb>81.349999999999994</fb>
    <v>6</v>
  </rv>
  <rv s="0">
    <fb>82.25</fb>
    <v>6</v>
  </rv>
  <rv s="0">
    <fb>96.7</fb>
    <v>6</v>
  </rv>
  <rv s="0">
    <fb>95.55</fb>
    <v>6</v>
  </rv>
  <rv s="0">
    <fb>96.15</fb>
    <v>6</v>
  </rv>
  <rv s="0">
    <fb>90.3</fb>
    <v>6</v>
  </rv>
  <rv s="0">
    <fb>82.85</fb>
    <v>6</v>
  </rv>
  <rv s="0">
    <fb>83.35</fb>
    <v>6</v>
  </rv>
  <rv s="0">
    <fb>84.8</fb>
    <v>6</v>
  </rv>
  <rv s="0">
    <fb>86.35</fb>
    <v>6</v>
  </rv>
  <rv s="0">
    <fb>82.9</fb>
    <v>6</v>
  </rv>
  <rv s="0">
    <fb>81.55</fb>
    <v>6</v>
  </rv>
  <rv s="0">
    <fb>81.75</fb>
    <v>6</v>
  </rv>
  <rv s="0">
    <fb>81.650000000000006</fb>
    <v>6</v>
  </rv>
  <rv s="0">
    <fb>81.400000000000006</fb>
    <v>6</v>
  </rv>
  <rv s="0">
    <fb>78.5</fb>
    <v>6</v>
  </rv>
  <rv s="0">
    <fb>74</fb>
    <v>6</v>
  </rv>
  <rv s="0">
    <fb>72.2</fb>
    <v>6</v>
  </rv>
  <rv s="0">
    <fb>72.650000000000006</fb>
    <v>6</v>
  </rv>
  <rv s="0">
    <fb>72.150000000000006</fb>
    <v>6</v>
  </rv>
  <rv s="0">
    <fb>72.55</fb>
    <v>6</v>
  </rv>
  <rv s="0">
    <fb>71.45</fb>
    <v>6</v>
  </rv>
  <rv s="0">
    <fb>72.25</fb>
    <v>6</v>
  </rv>
  <rv s="0">
    <fb>73.7</fb>
    <v>6</v>
  </rv>
  <rv s="0">
    <fb>73.45</fb>
    <v>6</v>
  </rv>
  <rv s="0">
    <fb>72.8</fb>
    <v>6</v>
  </rv>
  <rv s="0">
    <fb>74.45</fb>
    <v>6</v>
  </rv>
  <rv s="0">
    <fb>76.05</fb>
    <v>6</v>
  </rv>
  <rv s="1">
    <v>https://www.bing.com/financeapi/forcetrigger?t=ahjnbh&amp;q=XNSE%3aREDINGTON&amp;form=skydnc</v>
    <v>Learn more on Bing</v>
  </rv>
  <rv s="2">
    <v>en-IN</v>
    <v>ahjnbh</v>
    <v>268435456</v>
    <v>1</v>
    <v>Powered by Refinitiv</v>
    <v>1</v>
    <v>REDINGTON (INDIA) LIMITED (XNSE:REDINGTON)</v>
    <v>3</v>
    <v>4</v>
    <v>Finance</v>
    <v>5</v>
    <v>179.2</v>
    <v>109.4</v>
    <v>1.0239</v>
    <v>1.1499999999999999</v>
    <v>9.0519999999999993E-3</v>
    <v>INR</v>
    <v>Redington (India) Limited is an India-based company, which operates in the information technology product distribution business, supply chain solutions and after-sales services of information technology products. The Company is a distributor of technology &amp; mobility products and solutions across more than 37 markets in Emerging goes covering India, Singapore, South Asia, the Middle East, Africa &amp; Turkey. Its subsidiary, ProConnect, is a supply chain solution provider across multiple industry segments. Its services include cloud technology, cloud consulting, cloud managed services, digital and 3D printing. The Company's segments include Distribution and Services. The Services segment includes logistics and support services. Its geographical segments include India and overseas. Its information technology products include Personal Computing &amp; Printing; Commercial, Enterprise &amp; Infrastructure; Cloud Services, and Software &amp; Security.</v>
    <v>1545</v>
    <v>National Stock Exchange of India</v>
    <v>XNSE</v>
    <v>XNSE</v>
    <v>Redington House, Centre Point, Plot No. 11 (SP),, Thiru.Vi.Ka Industrial Estate,, Guindy, CHENNAI, TAMIL NADU, 600032 IN</v>
    <v>129.4</v>
    <v>Computers, Phones &amp; Household Electronics</v>
    <v>Stock</v>
    <v>44746.474432870367</v>
    <v>17675</v>
    <v>126.75</v>
    <v>99283220000</v>
    <v>REDINGTON (INDIA) LIMITED</v>
    <v>REDINGTON (INDIA) LIMITED</v>
    <v>127.95</v>
    <v>7.75</v>
    <v>127.05</v>
    <v>128.19999999999999</v>
    <v>781450000</v>
    <v>REDINGTON</v>
    <v>REDINGTON (INDIA) LIMITED (XNSE:REDINGTON)</v>
    <v>765144</v>
    <v>1815600</v>
    <v>1961</v>
  </rv>
  <rv s="3">
    <v>17676</v>
  </rv>
  <rv s="0">
    <fb>152.22499999999999</fb>
    <v>6</v>
  </rv>
  <rv s="0">
    <fb>152.92500000000001</fb>
    <v>6</v>
  </rv>
  <rv s="0">
    <fb>158.17500000000001</fb>
    <v>6</v>
  </rv>
  <rv s="0">
    <fb>159.02500000000001</fb>
    <v>6</v>
  </rv>
  <rv s="0">
    <fb>168.875</fb>
    <v>6</v>
  </rv>
  <rv s="0">
    <fb>167.07499999999999</fb>
    <v>6</v>
  </rv>
  <rv s="0">
    <fb>160.07499999999999</fb>
    <v>6</v>
  </rv>
  <rv s="0">
    <fb>160.77500000000001</fb>
    <v>6</v>
  </rv>
  <rv s="0">
    <fb>159.97499999999999</fb>
    <v>6</v>
  </rv>
  <rv s="0">
    <fb>163.625</fb>
    <v>6</v>
  </rv>
  <rv s="0">
    <fb>164.97499999999999</fb>
    <v>6</v>
  </rv>
  <rv s="0">
    <fb>165.4</fb>
    <v>6</v>
  </rv>
  <rv s="0">
    <fb>160.02500000000001</fb>
    <v>6</v>
  </rv>
  <rv s="0">
    <fb>173.22499999999999</fb>
    <v>6</v>
  </rv>
  <rv s="0">
    <fb>171.375</fb>
    <v>6</v>
  </rv>
  <rv s="0">
    <fb>164.65</fb>
    <v>6</v>
  </rv>
  <rv s="0">
    <fb>150.35</fb>
    <v>6</v>
  </rv>
  <rv s="0">
    <fb>150.25</fb>
    <v>6</v>
  </rv>
  <rv s="0">
    <fb>147</fb>
    <v>6</v>
  </rv>
  <rv s="0">
    <fb>136.85</fb>
    <v>6</v>
  </rv>
  <rv s="0">
    <fb>145.15</fb>
    <v>6</v>
  </rv>
  <rv s="0">
    <fb>143.4</fb>
    <v>6</v>
  </rv>
  <rv s="0">
    <fb>139.4</fb>
    <v>6</v>
  </rv>
  <rv s="0">
    <fb>148.75</fb>
    <v>6</v>
  </rv>
  <rv s="0">
    <fb>145</fb>
    <v>6</v>
  </rv>
  <rv s="0">
    <fb>144.85</fb>
    <v>6</v>
  </rv>
  <rv s="0">
    <fb>149.44999999999999</fb>
    <v>6</v>
  </rv>
  <rv s="0">
    <fb>143.69999999999999</fb>
    <v>6</v>
  </rv>
  <rv s="0">
    <fb>145.05000000000001</fb>
    <v>6</v>
  </rv>
  <rv s="0">
    <fb>155.75</fb>
    <v>6</v>
  </rv>
  <rv s="0">
    <fb>149.05000000000001</fb>
    <v>6</v>
  </rv>
  <rv s="0">
    <fb>155.1</fb>
    <v>6</v>
  </rv>
  <rv s="0">
    <fb>148.30000000000001</fb>
    <v>6</v>
  </rv>
  <rv s="0">
    <fb>144.94999999999999</fb>
    <v>6</v>
  </rv>
  <rv s="0">
    <fb>145.69999999999999</fb>
    <v>6</v>
  </rv>
  <rv s="0">
    <fb>163.25</fb>
    <v>6</v>
  </rv>
  <rv s="0">
    <fb>165.7</fb>
    <v>6</v>
  </rv>
  <rv s="0">
    <fb>164.2</fb>
    <v>6</v>
  </rv>
  <rv s="0">
    <fb>167.7</fb>
    <v>6</v>
  </rv>
  <rv s="0">
    <fb>154.94999999999999</fb>
    <v>6</v>
  </rv>
  <rv s="0">
    <fb>163.1</fb>
    <v>6</v>
  </rv>
  <rv s="0">
    <fb>157.75</fb>
    <v>6</v>
  </rv>
  <rv s="0">
    <fb>166.05</fb>
    <v>6</v>
  </rv>
  <rv s="0">
    <fb>162.80000000000001</fb>
    <v>6</v>
  </rv>
  <rv s="0">
    <fb>173.65</fb>
    <v>6</v>
  </rv>
  <rv s="0">
    <fb>153.6</fb>
    <v>6</v>
  </rv>
  <rv s="0">
    <fb>154.5</fb>
    <v>6</v>
  </rv>
  <rv s="0">
    <fb>147.35</fb>
    <v>6</v>
  </rv>
  <rv s="0">
    <fb>149.19999999999999</fb>
    <v>6</v>
  </rv>
  <rv s="0">
    <fb>149.35</fb>
    <v>6</v>
  </rv>
  <rv s="0">
    <fb>151.15</fb>
    <v>6</v>
  </rv>
  <rv s="0">
    <fb>147.6</fb>
    <v>6</v>
  </rv>
  <rv s="0">
    <fb>142.30000000000001</fb>
    <v>6</v>
  </rv>
  <rv s="0">
    <fb>146.85</fb>
    <v>6</v>
  </rv>
  <rv s="0">
    <fb>150.1</fb>
    <v>6</v>
  </rv>
  <rv s="0">
    <fb>157.80000000000001</fb>
    <v>6</v>
  </rv>
  <rv s="0">
    <fb>166.75</fb>
    <v>6</v>
  </rv>
  <rv s="0">
    <fb>166.2</fb>
    <v>6</v>
  </rv>
  <rv s="0">
    <fb>156.85</fb>
    <v>6</v>
  </rv>
  <rv s="0">
    <fb>163.55000000000001</fb>
    <v>6</v>
  </rv>
  <rv s="0">
    <fb>154.35</fb>
    <v>6</v>
  </rv>
  <rv s="0">
    <fb>151.80000000000001</fb>
    <v>6</v>
  </rv>
  <rv s="0">
    <fb>153.15</fb>
    <v>6</v>
  </rv>
  <rv s="0">
    <fb>149.94999999999999</fb>
    <v>6</v>
  </rv>
  <rv s="0">
    <fb>141.65</fb>
    <v>6</v>
  </rv>
  <rv s="0">
    <fb>135.94999999999999</fb>
    <v>6</v>
  </rv>
  <rv s="0">
    <fb>141.4</fb>
    <v>6</v>
  </rv>
  <rv s="0">
    <fb>134.69999999999999</fb>
    <v>6</v>
  </rv>
  <rv s="0">
    <fb>131.25</fb>
    <v>6</v>
  </rv>
  <rv s="0">
    <fb>131.80000000000001</fb>
    <v>6</v>
  </rv>
  <rv s="0">
    <fb>129.85</fb>
    <v>6</v>
  </rv>
  <rv s="0">
    <fb>129.19999999999999</fb>
    <v>6</v>
  </rv>
  <rv s="0">
    <fb>127.95</fb>
    <v>6</v>
  </rv>
  <rv s="0">
    <fb>127.05</fb>
    <v>6</v>
  </rv>
  <rv s="1">
    <v>https://www.bing.com/financeapi/forcetrigger?t=ahjnmw&amp;q=XNSE%3aRELAXO&amp;form=skydnc</v>
    <v>Learn more on Bing</v>
  </rv>
  <rv s="2">
    <v>en-IN</v>
    <v>ahjnmw</v>
    <v>268435456</v>
    <v>1</v>
    <v>Powered by Refinitiv</v>
    <v>1</v>
    <v>RELAXO FOOTWEARS LIMITED (XNSE:RELAXO)</v>
    <v>3</v>
    <v>4</v>
    <v>Finance</v>
    <v>5</v>
    <v>1448</v>
    <v>925</v>
    <v>0.52029999999999998</v>
    <v>5.3</v>
    <v>5.4510000000000001E-3</v>
    <v>INR</v>
    <v>Relaxo Footwears Limited is engaged in the manufacturing and trading of footwear and related products. It manufactures a range of slippers, sandals, casuals, and sports and casual shoes for men, women and kids. Its brands include Relaxo, Sparx, Flite, Bahamas, Maryjane and Kids Fun. The Company manufactures and sells a range of synthetic Ethylene Vinyl Acetate (EVA) product. Under Relaxo brand, it offers its products in various categories, such as slippers, including RPL-29, RPK-01, ORTHO-04 and FITNESS-03. Under Sparx brand, it offers its products in categories, such as shoe, including SL-86, SM-608 and SK-524; sandals, including SS-520, SS-497 and SS-708, and slippers, including SFG-1072, SFG-46 and SFL-560. Under Bahamas brand, it offers its products in various categories, such as slippers, including BHL-165, BHL-125, BHG-163, BHG-157, BHK-19 and BHK-16. The Company’s manufacturing facilities at Bahadurgarh (Haryana), Bhiwadi (Rajasthan) and Haridwar (Uttarakhand).</v>
    <v>8229</v>
    <v>National Stock Exchange of India</v>
    <v>XNSE</v>
    <v>XNSE</v>
    <v>Aggarwal City square,Plot no 10, District center,Manglam Palace, Sector-3,Rohini, DELHI, DELHI, 110085 IN</v>
    <v>986</v>
    <v>Textiles &amp; Apparel</v>
    <v>Stock</v>
    <v>44746.474432870367</v>
    <v>17752</v>
    <v>966.2</v>
    <v>242043200000</v>
    <v>RELAXO FOOTWEARS LIMITED</v>
    <v>RELAXO FOOTWEARS LIMITED</v>
    <v>974</v>
    <v>103.88</v>
    <v>972.35</v>
    <v>977.65</v>
    <v>248926100</v>
    <v>RELAXO</v>
    <v>RELAXO FOOTWEARS LIMITED (XNSE:RELAXO)</v>
    <v>63336</v>
    <v>72340</v>
    <v>1984</v>
  </rv>
  <rv s="3">
    <v>17753</v>
  </rv>
  <rv s="0">
    <fb>1194.5</fb>
    <v>6</v>
  </rv>
  <rv s="0">
    <fb>1180.95</fb>
    <v>6</v>
  </rv>
  <rv s="0">
    <fb>1176.45</fb>
    <v>6</v>
  </rv>
  <rv s="0">
    <fb>1167.55</fb>
    <v>6</v>
  </rv>
  <rv s="0">
    <fb>1161.1500000000001</fb>
    <v>6</v>
  </rv>
  <rv s="0">
    <fb>1164.2</fb>
    <v>6</v>
  </rv>
  <rv s="0">
    <fb>1168</fb>
    <v>6</v>
  </rv>
  <rv s="0">
    <fb>1159.55</fb>
    <v>6</v>
  </rv>
  <rv s="0">
    <fb>1158.7</fb>
    <v>6</v>
  </rv>
  <rv s="0">
    <fb>1148.3</fb>
    <v>6</v>
  </rv>
  <rv s="0">
    <fb>1173.3499999999999</fb>
    <v>6</v>
  </rv>
  <rv s="0">
    <fb>1169.75</fb>
    <v>6</v>
  </rv>
  <rv s="0">
    <fb>1154.8</fb>
    <v>6</v>
  </rv>
  <rv s="0">
    <fb>1150</fb>
    <v>6</v>
  </rv>
  <rv s="0">
    <fb>1148.5</fb>
    <v>6</v>
  </rv>
  <rv s="0">
    <fb>1165.3</fb>
    <v>6</v>
  </rv>
  <rv s="0">
    <fb>1155.1500000000001</fb>
    <v>6</v>
  </rv>
  <rv s="0">
    <fb>1140.9000000000001</fb>
    <v>6</v>
  </rv>
  <rv s="0">
    <fb>1154.4000000000001</fb>
    <v>6</v>
  </rv>
  <rv s="0">
    <fb>1145.3499999999999</fb>
    <v>6</v>
  </rv>
  <rv s="0">
    <fb>1162.4000000000001</fb>
    <v>6</v>
  </rv>
  <rv s="0">
    <fb>1179.2</fb>
    <v>6</v>
  </rv>
  <rv s="0">
    <fb>1209.8</fb>
    <v>6</v>
  </rv>
  <rv s="0">
    <fb>1222.9000000000001</fb>
    <v>6</v>
  </rv>
  <rv s="0">
    <fb>1210.1500000000001</fb>
    <v>6</v>
  </rv>
  <rv s="0">
    <fb>1199.1500000000001</fb>
    <v>6</v>
  </rv>
  <rv s="0">
    <fb>1173.2</fb>
    <v>6</v>
  </rv>
  <rv s="0">
    <fb>1186.5</fb>
    <v>6</v>
  </rv>
  <rv s="0">
    <fb>1169.4000000000001</fb>
    <v>6</v>
  </rv>
  <rv s="0">
    <fb>1168.3499999999999</fb>
    <v>6</v>
  </rv>
  <rv s="0">
    <fb>1159.8499999999999</fb>
    <v>6</v>
  </rv>
  <rv s="0">
    <fb>1191.5</fb>
    <v>6</v>
  </rv>
  <rv s="0">
    <fb>1195.9000000000001</fb>
    <v>6</v>
  </rv>
  <rv s="0">
    <fb>1204.2</fb>
    <v>6</v>
  </rv>
  <rv s="0">
    <fb>1203.0999999999999</fb>
    <v>6</v>
  </rv>
  <rv s="0">
    <fb>1183.6500000000001</fb>
    <v>6</v>
  </rv>
  <rv s="0">
    <fb>1180.75</fb>
    <v>6</v>
  </rv>
  <rv s="0">
    <fb>1179.6500000000001</fb>
    <v>6</v>
  </rv>
  <rv s="0">
    <fb>1193.9000000000001</fb>
    <v>6</v>
  </rv>
  <rv s="0">
    <fb>1171.75</fb>
    <v>6</v>
  </rv>
  <rv s="0">
    <fb>1164.5</fb>
    <v>6</v>
  </rv>
  <rv s="0">
    <fb>1154.1500000000001</fb>
    <v>6</v>
  </rv>
  <rv s="0">
    <fb>1161</fb>
    <v>6</v>
  </rv>
  <rv s="0">
    <fb>1170.9000000000001</fb>
    <v>6</v>
  </rv>
  <rv s="0">
    <fb>1161.55</fb>
    <v>6</v>
  </rv>
  <rv s="0">
    <fb>1141</fb>
    <v>6</v>
  </rv>
  <rv s="0">
    <fb>1141.05</fb>
    <v>6</v>
  </rv>
  <rv s="0">
    <fb>1206.7</fb>
    <v>6</v>
  </rv>
  <rv s="0">
    <fb>1199.9000000000001</fb>
    <v>6</v>
  </rv>
  <rv s="0">
    <fb>1204.7</fb>
    <v>6</v>
  </rv>
  <rv s="0">
    <fb>1330.1</fb>
    <v>6</v>
  </rv>
  <rv s="0">
    <fb>1312.55</fb>
    <v>6</v>
  </rv>
  <rv s="0">
    <fb>1361</fb>
    <v>6</v>
  </rv>
  <rv s="0">
    <fb>1359.9</fb>
    <v>6</v>
  </rv>
  <rv s="0">
    <fb>1366.15</fb>
    <v>6</v>
  </rv>
  <rv s="0">
    <fb>1352.1</fb>
    <v>6</v>
  </rv>
  <rv s="0">
    <fb>1370.3</fb>
    <v>6</v>
  </rv>
  <rv s="0">
    <fb>1351.7</fb>
    <v>6</v>
  </rv>
  <rv s="0">
    <fb>1337.8</fb>
    <v>6</v>
  </rv>
  <rv s="0">
    <fb>1321.55</fb>
    <v>6</v>
  </rv>
  <rv s="0">
    <fb>1357.15</fb>
    <v>6</v>
  </rv>
  <rv s="0">
    <fb>1305.2</fb>
    <v>6</v>
  </rv>
  <rv s="0">
    <fb>1338.75</fb>
    <v>6</v>
  </rv>
  <rv s="0">
    <fb>1326.85</fb>
    <v>6</v>
  </rv>
  <rv s="0">
    <fb>1313.25</fb>
    <v>6</v>
  </rv>
  <rv s="0">
    <fb>1331</fb>
    <v>6</v>
  </rv>
  <rv s="0">
    <fb>1340.45</fb>
    <v>6</v>
  </rv>
  <rv s="0">
    <fb>1409.65</fb>
    <v>6</v>
  </rv>
  <rv s="0">
    <fb>1436.2</fb>
    <v>6</v>
  </rv>
  <rv s="0">
    <fb>1392.75</fb>
    <v>6</v>
  </rv>
  <rv s="0">
    <fb>1360.8</fb>
    <v>6</v>
  </rv>
  <rv s="0">
    <fb>1376.8</fb>
    <v>6</v>
  </rv>
  <rv s="0">
    <fb>1397.25</fb>
    <v>6</v>
  </rv>
  <rv s="0">
    <fb>1362.55</fb>
    <v>6</v>
  </rv>
  <rv s="0">
    <fb>1332.05</fb>
    <v>6</v>
  </rv>
  <rv s="0">
    <fb>1292.5999999999999</fb>
    <v>6</v>
  </rv>
  <rv s="0">
    <fb>1289.75</fb>
    <v>6</v>
  </rv>
  <rv s="0">
    <fb>1316.2</fb>
    <v>6</v>
  </rv>
  <rv s="0">
    <fb>1300.6500000000001</fb>
    <v>6</v>
  </rv>
  <rv s="0">
    <fb>1225.2</fb>
    <v>6</v>
  </rv>
  <rv s="0">
    <fb>1294.6500000000001</fb>
    <v>6</v>
  </rv>
  <rv s="0">
    <fb>1280.6500000000001</fb>
    <v>6</v>
  </rv>
  <rv s="0">
    <fb>1274.3499999999999</fb>
    <v>6</v>
  </rv>
  <rv s="0">
    <fb>1252.5999999999999</fb>
    <v>6</v>
  </rv>
  <rv s="0">
    <fb>1299.95</fb>
    <v>6</v>
  </rv>
  <rv s="0">
    <fb>1293.7</fb>
    <v>6</v>
  </rv>
  <rv s="0">
    <fb>1289.3</fb>
    <v>6</v>
  </rv>
  <rv s="0">
    <fb>1284.5999999999999</fb>
    <v>6</v>
  </rv>
  <rv s="0">
    <fb>1279.1500000000001</fb>
    <v>6</v>
  </rv>
  <rv s="0">
    <fb>1271.3499999999999</fb>
    <v>6</v>
  </rv>
  <rv s="0">
    <fb>1229.75</fb>
    <v>6</v>
  </rv>
  <rv s="0">
    <fb>1248.55</fb>
    <v>6</v>
  </rv>
  <rv s="0">
    <fb>1249.6500000000001</fb>
    <v>6</v>
  </rv>
  <rv s="0">
    <fb>1248.9000000000001</fb>
    <v>6</v>
  </rv>
  <rv s="0">
    <fb>1243.5999999999999</fb>
    <v>6</v>
  </rv>
  <rv s="0">
    <fb>1233</fb>
    <v>6</v>
  </rv>
  <rv s="0">
    <fb>1251.7</fb>
    <v>6</v>
  </rv>
  <rv s="0">
    <fb>1256.25</fb>
    <v>6</v>
  </rv>
  <rv s="0">
    <fb>1309.5</fb>
    <v>6</v>
  </rv>
  <rv s="0">
    <fb>1313.4</fb>
    <v>6</v>
  </rv>
  <rv s="0">
    <fb>1321.15</fb>
    <v>6</v>
  </rv>
  <rv s="0">
    <fb>1331.7</fb>
    <v>6</v>
  </rv>
  <rv s="0">
    <fb>1339.65</fb>
    <v>6</v>
  </rv>
  <rv s="0">
    <fb>1347.8</fb>
    <v>6</v>
  </rv>
  <rv s="0">
    <fb>1349.3</fb>
    <v>6</v>
  </rv>
  <rv s="0">
    <fb>1321.95</fb>
    <v>6</v>
  </rv>
  <rv s="0">
    <fb>1326.95</fb>
    <v>6</v>
  </rv>
  <rv s="0">
    <fb>1331.5</fb>
    <v>6</v>
  </rv>
  <rv s="0">
    <fb>1332.7</fb>
    <v>6</v>
  </rv>
  <rv s="0">
    <fb>1314.4</fb>
    <v>6</v>
  </rv>
  <rv s="0">
    <fb>1322</fb>
    <v>6</v>
  </rv>
  <rv s="0">
    <fb>1318.75</fb>
    <v>6</v>
  </rv>
  <rv s="0">
    <fb>1316.25</fb>
    <v>6</v>
  </rv>
  <rv s="0">
    <fb>1292.5</fb>
    <v>6</v>
  </rv>
  <rv s="0">
    <fb>1269.05</fb>
    <v>6</v>
  </rv>
  <rv s="0">
    <fb>1267.5</fb>
    <v>6</v>
  </rv>
  <rv s="0">
    <fb>1264.8</fb>
    <v>6</v>
  </rv>
  <rv s="0">
    <fb>1307.7</fb>
    <v>6</v>
  </rv>
  <rv s="0">
    <fb>1301.8499999999999</fb>
    <v>6</v>
  </rv>
  <rv s="0">
    <fb>1310.3</fb>
    <v>6</v>
  </rv>
  <rv s="0">
    <fb>1293.9000000000001</fb>
    <v>6</v>
  </rv>
  <rv s="0">
    <fb>1305.45</fb>
    <v>6</v>
  </rv>
  <rv s="0">
    <fb>1309.2</fb>
    <v>6</v>
  </rv>
  <rv s="0">
    <fb>1310.1500000000001</fb>
    <v>6</v>
  </rv>
  <rv s="0">
    <fb>1266.3</fb>
    <v>6</v>
  </rv>
  <rv s="0">
    <fb>1271.45</fb>
    <v>6</v>
  </rv>
  <rv s="0">
    <fb>1279.45</fb>
    <v>6</v>
  </rv>
  <rv s="0">
    <fb>1254.9000000000001</fb>
    <v>6</v>
  </rv>
  <rv s="0">
    <fb>1249.95</fb>
    <v>6</v>
  </rv>
  <rv s="0">
    <fb>1231.05</fb>
    <v>6</v>
  </rv>
  <rv s="0">
    <fb>1222.25</fb>
    <v>6</v>
  </rv>
  <rv s="0">
    <fb>1216.9000000000001</fb>
    <v>6</v>
  </rv>
  <rv s="0">
    <fb>1192.8499999999999</fb>
    <v>6</v>
  </rv>
  <rv s="0">
    <fb>1200.8</fb>
    <v>6</v>
  </rv>
  <rv s="0">
    <fb>1144.05</fb>
    <v>6</v>
  </rv>
  <rv s="0">
    <fb>1151.95</fb>
    <v>6</v>
  </rv>
  <rv s="0">
    <fb>1166.75</fb>
    <v>6</v>
  </rv>
  <rv s="0">
    <fb>1162.5</fb>
    <v>6</v>
  </rv>
  <rv s="0">
    <fb>1176.3</fb>
    <v>6</v>
  </rv>
  <rv s="0">
    <fb>1144.75</fb>
    <v>6</v>
  </rv>
  <rv s="0">
    <fb>1150.05</fb>
    <v>6</v>
  </rv>
  <rv s="0">
    <fb>1099.7</fb>
    <v>6</v>
  </rv>
  <rv s="0">
    <fb>1052.8499999999999</fb>
    <v>6</v>
  </rv>
  <rv s="0">
    <fb>1049.6500000000001</fb>
    <v>6</v>
  </rv>
  <rv s="0">
    <fb>1041.3</fb>
    <v>6</v>
  </rv>
  <rv s="0">
    <fb>1022.65</fb>
    <v>6</v>
  </rv>
  <rv s="0">
    <fb>1026.55</fb>
    <v>6</v>
  </rv>
  <rv s="0">
    <fb>1062.9000000000001</fb>
    <v>6</v>
  </rv>
  <rv s="0">
    <fb>1066.3499999999999</fb>
    <v>6</v>
  </rv>
  <rv s="0">
    <fb>1121.0999999999999</fb>
    <v>6</v>
  </rv>
  <rv s="0">
    <fb>1146.4000000000001</fb>
    <v>6</v>
  </rv>
  <rv s="0">
    <fb>1154.95</fb>
    <v>6</v>
  </rv>
  <rv s="0">
    <fb>1127.25</fb>
    <v>6</v>
  </rv>
  <rv s="0">
    <fb>1131.4000000000001</fb>
    <v>6</v>
  </rv>
  <rv s="0">
    <fb>1104.8</fb>
    <v>6</v>
  </rv>
  <rv s="0">
    <fb>1095.75</fb>
    <v>6</v>
  </rv>
  <rv s="0">
    <fb>1111.45</fb>
    <v>6</v>
  </rv>
  <rv s="0">
    <fb>1109.7</fb>
    <v>6</v>
  </rv>
  <rv s="0">
    <fb>1101.9000000000001</fb>
    <v>6</v>
  </rv>
  <rv s="0">
    <fb>1092.8499999999999</fb>
    <v>6</v>
  </rv>
  <rv s="0">
    <fb>1078.05</fb>
    <v>6</v>
  </rv>
  <rv s="0">
    <fb>1093.75</fb>
    <v>6</v>
  </rv>
  <rv s="0">
    <fb>1081.5999999999999</fb>
    <v>6</v>
  </rv>
  <rv s="0">
    <fb>1084.5999999999999</fb>
    <v>6</v>
  </rv>
  <rv s="0">
    <fb>1073.95</fb>
    <v>6</v>
  </rv>
  <rv s="0">
    <fb>1083.75</fb>
    <v>6</v>
  </rv>
  <rv s="0">
    <fb>1071.9000000000001</fb>
    <v>6</v>
  </rv>
  <rv s="0">
    <fb>1047.9000000000001</fb>
    <v>6</v>
  </rv>
  <rv s="0">
    <fb>1029.5</fb>
    <v>6</v>
  </rv>
  <rv s="0">
    <fb>1018.75</fb>
    <v>6</v>
  </rv>
  <rv s="0">
    <fb>1018.7</fb>
    <v>6</v>
  </rv>
  <rv s="0">
    <fb>1024.25</fb>
    <v>6</v>
  </rv>
  <rv s="0">
    <fb>1008.3</fb>
    <v>6</v>
  </rv>
  <rv s="0">
    <fb>992.65</fb>
    <v>6</v>
  </rv>
  <rv s="0">
    <fb>1000.15</fb>
    <v>6</v>
  </rv>
  <rv s="0">
    <fb>996.8</fb>
    <v>6</v>
  </rv>
  <rv s="0">
    <fb>996</fb>
    <v>6</v>
  </rv>
  <rv s="0">
    <fb>959.6</fb>
    <v>6</v>
  </rv>
  <rv s="0">
    <fb>962.85</fb>
    <v>6</v>
  </rv>
  <rv s="0">
    <fb>983.75</fb>
    <v>6</v>
  </rv>
  <rv s="0">
    <fb>991.15</fb>
    <v>6</v>
  </rv>
  <rv s="0">
    <fb>983.8</fb>
    <v>6</v>
  </rv>
  <rv s="0">
    <fb>979.65</fb>
    <v>6</v>
  </rv>
  <rv s="0">
    <fb>984.4</fb>
    <v>6</v>
  </rv>
  <rv s="0">
    <fb>986.5</fb>
    <v>6</v>
  </rv>
  <rv s="0">
    <fb>991.95</fb>
    <v>6</v>
  </rv>
  <rv s="0">
    <fb>994.25</fb>
    <v>6</v>
  </rv>
  <rv s="0">
    <fb>984.1</fb>
    <v>6</v>
  </rv>
  <rv s="0">
    <fb>984.85</fb>
    <v>6</v>
  </rv>
  <rv s="0">
    <fb>974.9</fb>
    <v>6</v>
  </rv>
  <rv s="0">
    <fb>975.15</fb>
    <v>6</v>
  </rv>
  <rv s="0">
    <fb>988.15</fb>
    <v>6</v>
  </rv>
  <rv s="0">
    <fb>965.3</fb>
    <v>6</v>
  </rv>
  <rv s="0">
    <fb>955.15</fb>
    <v>6</v>
  </rv>
  <rv s="0">
    <fb>947.45</fb>
    <v>6</v>
  </rv>
  <rv s="0">
    <fb>967.55</fb>
    <v>6</v>
  </rv>
  <rv s="0">
    <fb>987.15</fb>
    <v>6</v>
  </rv>
  <rv s="0">
    <fb>985.05</fb>
    <v>6</v>
  </rv>
  <rv s="0">
    <fb>985.15</fb>
    <v>6</v>
  </rv>
  <rv s="0">
    <fb>977.75</fb>
    <v>6</v>
  </rv>
  <rv s="0">
    <fb>965.05</fb>
    <v>6</v>
  </rv>
  <rv s="0">
    <fb>963.85</fb>
    <v>6</v>
  </rv>
  <rv s="0">
    <fb>972.35</fb>
    <v>6</v>
  </rv>
  <rv s="1">
    <v>https://www.bing.com/financeapi/forcetrigger?t=bv9kpr&amp;q=XNSE%3aROSSARI&amp;form=skydnc</v>
    <v>Learn more on Bing</v>
  </rv>
  <rv s="5">
    <v>en-IN</v>
    <v>bv9kpr</v>
    <v>268435456</v>
    <v>1</v>
    <v>Powered by Refinitiv</v>
    <v>10</v>
    <v>ROSSARI BIOTECH LIMITED (XNSE:ROSSARI)</v>
    <v>3</v>
    <v>11</v>
    <v>Finance</v>
    <v>5</v>
    <v>1619</v>
    <v>795.1</v>
    <v>-3.95</v>
    <v>-4.5450000000000004E-3</v>
    <v>INR</v>
    <v>Rossari Biotech Limited is an India-based textile and specialty chemical manufacturers. The Company provides customized solutions to industrial and production requirements of its customers through its diversified product portfolio. It builds its expertise from textiles and has diversified into the animal health and nutrition, home, personal care and performance chemicals markets. It offers a range of sustainable products for pre-treatment, dyeing, printing, finishing processes, and specialty chemicals. The Company provides specialty chemical solutions across the entire value-chain of the textile industry starting from thread, yarn and man-made fiber production to digital printing, fabric processing, dyeing auxiliaries and garment finishing range. It develops product portfolio for its businesses of home, personal care and performance chemicals. The Company operates two manufacturing facilities at Silvassa and Dahej.</v>
    <v>451</v>
    <v>National Stock Exchange of India</v>
    <v>XNSE</v>
    <v>XNSE</v>
    <v>Lbs Marg, Next To Ge Gardens, Kanjurmarg (W),, 201-A &amp; B, Ackruti Corporate Park, MUMBAI, MAHARASHTRA, 400078 IN</v>
    <v>877.05</v>
    <v>Chemicals</v>
    <v>Stock</v>
    <v>44746.474432870367</v>
    <v>17958</v>
    <v>862.15</v>
    <v>47844000000</v>
    <v>ROSSARI BIOTECH LIMITED</v>
    <v>ROSSARI BIOTECH LIMITED</v>
    <v>873.6</v>
    <v>48.77</v>
    <v>869</v>
    <v>865.05</v>
    <v>55056390</v>
    <v>ROSSARI</v>
    <v>ROSSARI BIOTECH LIMITED (XNSE:ROSSARI)</v>
    <v>12180</v>
    <v>44960</v>
    <v>2009</v>
  </rv>
  <rv s="3">
    <v>17959</v>
  </rv>
  <rv s="0">
    <fb>1191</fb>
    <v>6</v>
  </rv>
  <rv s="0">
    <fb>1185.0999999999999</fb>
    <v>6</v>
  </rv>
  <rv s="0">
    <fb>1172.6500000000001</fb>
    <v>6</v>
  </rv>
  <rv s="0">
    <fb>1155.3</fb>
    <v>6</v>
  </rv>
  <rv s="0">
    <fb>1184.0999999999999</fb>
    <v>6</v>
  </rv>
  <rv s="0">
    <fb>1194.1500000000001</fb>
    <v>6</v>
  </rv>
  <rv s="0">
    <fb>1169.3</fb>
    <v>6</v>
  </rv>
  <rv s="0">
    <fb>1253.8499999999999</fb>
    <v>6</v>
  </rv>
  <rv s="0">
    <fb>1250.5</fb>
    <v>6</v>
  </rv>
  <rv s="0">
    <fb>1244.75</fb>
    <v>6</v>
  </rv>
  <rv s="0">
    <fb>1235.6500000000001</fb>
    <v>6</v>
  </rv>
  <rv s="0">
    <fb>1238.75</fb>
    <v>6</v>
  </rv>
  <rv s="0">
    <fb>1225</fb>
    <v>6</v>
  </rv>
  <rv s="0">
    <fb>1238.25</fb>
    <v>6</v>
  </rv>
  <rv s="0">
    <fb>1236.45</fb>
    <v>6</v>
  </rv>
  <rv s="0">
    <fb>1384.15</fb>
    <v>6</v>
  </rv>
  <rv s="0">
    <fb>1416.45</fb>
    <v>6</v>
  </rv>
  <rv s="0">
    <fb>1376.25</fb>
    <v>6</v>
  </rv>
  <rv s="0">
    <fb>1366.3</fb>
    <v>6</v>
  </rv>
  <rv s="0">
    <fb>1350.05</fb>
    <v>6</v>
  </rv>
  <rv s="0">
    <fb>1363.9</fb>
    <v>6</v>
  </rv>
  <rv s="0">
    <fb>1349.8</fb>
    <v>6</v>
  </rv>
  <rv s="0">
    <fb>1378.3</fb>
    <v>6</v>
  </rv>
  <rv s="0">
    <fb>1351.6</fb>
    <v>6</v>
  </rv>
  <rv s="0">
    <fb>1350.3</fb>
    <v>6</v>
  </rv>
  <rv s="0">
    <fb>1328.1</fb>
    <v>6</v>
  </rv>
  <rv s="0">
    <fb>1325.4</fb>
    <v>6</v>
  </rv>
  <rv s="0">
    <fb>1322.7</fb>
    <v>6</v>
  </rv>
  <rv s="0">
    <fb>1326.45</fb>
    <v>6</v>
  </rv>
  <rv s="0">
    <fb>1395.55</fb>
    <v>6</v>
  </rv>
  <rv s="0">
    <fb>1403.3</fb>
    <v>6</v>
  </rv>
  <rv s="0">
    <fb>1390.9</fb>
    <v>6</v>
  </rv>
  <rv s="0">
    <fb>1424.05</fb>
    <v>6</v>
  </rv>
  <rv s="0">
    <fb>1415.55</fb>
    <v>6</v>
  </rv>
  <rv s="0">
    <fb>1396.95</fb>
    <v>6</v>
  </rv>
  <rv s="0">
    <fb>1390.75</fb>
    <v>6</v>
  </rv>
  <rv s="0">
    <fb>1395</fb>
    <v>6</v>
  </rv>
  <rv s="0">
    <fb>1422.4</fb>
    <v>6</v>
  </rv>
  <rv s="0">
    <fb>1547.75</fb>
    <v>6</v>
  </rv>
  <rv s="0">
    <fb>1518.25</fb>
    <v>6</v>
  </rv>
  <rv s="0">
    <fb>1479.6</fb>
    <v>6</v>
  </rv>
  <rv s="0">
    <fb>1421.6</fb>
    <v>6</v>
  </rv>
  <rv s="0">
    <fb>1421.55</fb>
    <v>6</v>
  </rv>
  <rv s="0">
    <fb>1497</fb>
    <v>6</v>
  </rv>
  <rv s="0">
    <fb>1492.65</fb>
    <v>6</v>
  </rv>
  <rv s="0">
    <fb>1470.6</fb>
    <v>6</v>
  </rv>
  <rv s="0">
    <fb>1450.05</fb>
    <v>6</v>
  </rv>
  <rv s="0">
    <fb>1451.15</fb>
    <v>6</v>
  </rv>
  <rv s="0">
    <fb>1458</fb>
    <v>6</v>
  </rv>
  <rv s="0">
    <fb>1451.25</fb>
    <v>6</v>
  </rv>
  <rv s="0">
    <fb>1438.4</fb>
    <v>6</v>
  </rv>
  <rv s="0">
    <fb>1501.1</fb>
    <v>6</v>
  </rv>
  <rv s="0">
    <fb>1506.95</fb>
    <v>6</v>
  </rv>
  <rv s="0">
    <fb>1493.75</fb>
    <v>6</v>
  </rv>
  <rv s="0">
    <fb>1488.75</fb>
    <v>6</v>
  </rv>
  <rv s="0">
    <fb>1484.5</fb>
    <v>6</v>
  </rv>
  <rv s="0">
    <fb>1571.5</fb>
    <v>6</v>
  </rv>
  <rv s="0">
    <fb>1558.75</fb>
    <v>6</v>
  </rv>
  <rv s="0">
    <fb>1570.9</fb>
    <v>6</v>
  </rv>
  <rv s="0">
    <fb>1527.45</fb>
    <v>6</v>
  </rv>
  <rv s="0">
    <fb>1507.6</fb>
    <v>6</v>
  </rv>
  <rv s="0">
    <fb>1456.6</fb>
    <v>6</v>
  </rv>
  <rv s="0">
    <fb>1444.7</fb>
    <v>6</v>
  </rv>
  <rv s="0">
    <fb>1427.8</fb>
    <v>6</v>
  </rv>
  <rv s="0">
    <fb>1378.35</fb>
    <v>6</v>
  </rv>
  <rv s="0">
    <fb>1436.9</fb>
    <v>6</v>
  </rv>
  <rv s="0">
    <fb>1448.05</fb>
    <v>6</v>
  </rv>
  <rv s="0">
    <fb>1336.75</fb>
    <v>6</v>
  </rv>
  <rv s="0">
    <fb>1351.25</fb>
    <v>6</v>
  </rv>
  <rv s="0">
    <fb>1351.05</fb>
    <v>6</v>
  </rv>
  <rv s="0">
    <fb>1363</fb>
    <v>6</v>
  </rv>
  <rv s="0">
    <fb>1390.8</fb>
    <v>6</v>
  </rv>
  <rv s="0">
    <fb>1389.55</fb>
    <v>6</v>
  </rv>
  <rv s="0">
    <fb>1388.95</fb>
    <v>6</v>
  </rv>
  <rv s="0">
    <fb>1388.75</fb>
    <v>6</v>
  </rv>
  <rv s="0">
    <fb>1423.75</fb>
    <v>6</v>
  </rv>
  <rv s="0">
    <fb>1428.8</fb>
    <v>6</v>
  </rv>
  <rv s="0">
    <fb>1442.25</fb>
    <v>6</v>
  </rv>
  <rv s="0">
    <fb>1391.3</fb>
    <v>6</v>
  </rv>
  <rv s="0">
    <fb>1372.4</fb>
    <v>6</v>
  </rv>
  <rv s="0">
    <fb>1378.45</fb>
    <v>6</v>
  </rv>
  <rv s="0">
    <fb>1384.8</fb>
    <v>6</v>
  </rv>
  <rv s="0">
    <fb>1323.6</fb>
    <v>6</v>
  </rv>
  <rv s="0">
    <fb>1304.7</fb>
    <v>6</v>
  </rv>
  <rv s="0">
    <fb>1294.05</fb>
    <v>6</v>
  </rv>
  <rv s="0">
    <fb>1282.05</fb>
    <v>6</v>
  </rv>
  <rv s="0">
    <fb>1292.2</fb>
    <v>6</v>
  </rv>
  <rv s="0">
    <fb>1297.9000000000001</fb>
    <v>6</v>
  </rv>
  <rv s="0">
    <fb>1339.25</fb>
    <v>6</v>
  </rv>
  <rv s="0">
    <fb>1345.55</fb>
    <v>6</v>
  </rv>
  <rv s="0">
    <fb>1363.1</fb>
    <v>6</v>
  </rv>
  <rv s="0">
    <fb>1355.95</fb>
    <v>6</v>
  </rv>
  <rv s="0">
    <fb>1337.5</fb>
    <v>6</v>
  </rv>
  <rv s="0">
    <fb>1343.5</fb>
    <v>6</v>
  </rv>
  <rv s="0">
    <fb>1298.95</fb>
    <v>6</v>
  </rv>
  <rv s="0">
    <fb>1250.2</fb>
    <v>6</v>
  </rv>
  <rv s="0">
    <fb>1253</fb>
    <v>6</v>
  </rv>
  <rv s="0">
    <fb>1249.7</fb>
    <v>6</v>
  </rv>
  <rv s="0">
    <fb>1266.75</fb>
    <v>6</v>
  </rv>
  <rv s="0">
    <fb>1245.6500000000001</fb>
    <v>6</v>
  </rv>
  <rv s="0">
    <fb>1270.45</fb>
    <v>6</v>
  </rv>
  <rv s="0">
    <fb>1248.4000000000001</fb>
    <v>6</v>
  </rv>
  <rv s="0">
    <fb>1265.8499999999999</fb>
    <v>6</v>
  </rv>
  <rv s="0">
    <fb>1270.5</fb>
    <v>6</v>
  </rv>
  <rv s="0">
    <fb>1283.45</fb>
    <v>6</v>
  </rv>
  <rv s="0">
    <fb>1327.9</fb>
    <v>6</v>
  </rv>
  <rv s="0">
    <fb>1313.05</fb>
    <v>6</v>
  </rv>
  <rv s="0">
    <fb>1297.5</fb>
    <v>6</v>
  </rv>
  <rv s="0">
    <fb>1272.75</fb>
    <v>6</v>
  </rv>
  <rv s="0">
    <fb>1259.4000000000001</fb>
    <v>6</v>
  </rv>
  <rv s="0">
    <fb>1255.3499999999999</fb>
    <v>6</v>
  </rv>
  <rv s="0">
    <fb>1257.2</fb>
    <v>6</v>
  </rv>
  <rv s="0">
    <fb>1258.5</fb>
    <v>6</v>
  </rv>
  <rv s="0">
    <fb>1265.1500000000001</fb>
    <v>6</v>
  </rv>
  <rv s="0">
    <fb>1343.2</fb>
    <v>6</v>
  </rv>
  <rv s="0">
    <fb>1290.5999999999999</fb>
    <v>6</v>
  </rv>
  <rv s="0">
    <fb>1262.9000000000001</fb>
    <v>6</v>
  </rv>
  <rv s="0">
    <fb>1253.5</fb>
    <v>6</v>
  </rv>
  <rv s="0">
    <fb>1256.45</fb>
    <v>6</v>
  </rv>
  <rv s="0">
    <fb>1200.2</fb>
    <v>6</v>
  </rv>
  <rv s="0">
    <fb>1166.4000000000001</fb>
    <v>6</v>
  </rv>
  <rv s="0">
    <fb>1197.8</fb>
    <v>6</v>
  </rv>
  <rv s="0">
    <fb>1217.8499999999999</fb>
    <v>6</v>
  </rv>
  <rv s="0">
    <fb>1235.1500000000001</fb>
    <v>6</v>
  </rv>
  <rv s="0">
    <fb>1221.2</fb>
    <v>6</v>
  </rv>
  <rv s="0">
    <fb>1214.0999999999999</fb>
    <v>6</v>
  </rv>
  <rv s="0">
    <fb>1174.3</fb>
    <v>6</v>
  </rv>
  <rv s="0">
    <fb>1149.25</fb>
    <v>6</v>
  </rv>
  <rv s="0">
    <fb>1146.95</fb>
    <v>6</v>
  </rv>
  <rv s="0">
    <fb>1131.5</fb>
    <v>6</v>
  </rv>
  <rv s="0">
    <fb>1044.9000000000001</fb>
    <v>6</v>
  </rv>
  <rv s="0">
    <fb>1060.45</fb>
    <v>6</v>
  </rv>
  <rv s="0">
    <fb>1052.5999999999999</fb>
    <v>6</v>
  </rv>
  <rv s="0">
    <fb>1039.3499999999999</fb>
    <v>6</v>
  </rv>
  <rv s="0">
    <fb>1008.4</fb>
    <v>6</v>
  </rv>
  <rv s="0">
    <fb>980.9</fb>
    <v>6</v>
  </rv>
  <rv s="0">
    <fb>939</fb>
    <v>6</v>
  </rv>
  <rv s="0">
    <fb>975.75</fb>
    <v>6</v>
  </rv>
  <rv s="0">
    <fb>982.45</fb>
    <v>6</v>
  </rv>
  <rv s="0">
    <fb>959.8</fb>
    <v>6</v>
  </rv>
  <rv s="0">
    <fb>974</fb>
    <v>6</v>
  </rv>
  <rv s="0">
    <fb>898.45</fb>
    <v>6</v>
  </rv>
  <rv s="0">
    <fb>898.95</fb>
    <v>6</v>
  </rv>
  <rv s="0">
    <fb>916</fb>
    <v>6</v>
  </rv>
  <rv s="0">
    <fb>948.3</fb>
    <v>6</v>
  </rv>
  <rv s="0">
    <fb>952.9</fb>
    <v>6</v>
  </rv>
  <rv s="0">
    <fb>948.55</fb>
    <v>6</v>
  </rv>
  <rv s="0">
    <fb>947.3</fb>
    <v>6</v>
  </rv>
  <rv s="0">
    <fb>945</fb>
    <v>6</v>
  </rv>
  <rv s="0">
    <fb>934.25</fb>
    <v>6</v>
  </rv>
  <rv s="0">
    <fb>930.15</fb>
    <v>6</v>
  </rv>
  <rv s="0">
    <fb>939.35</fb>
    <v>6</v>
  </rv>
  <rv s="0">
    <fb>929.9</fb>
    <v>6</v>
  </rv>
  <rv s="0">
    <fb>918.45</fb>
    <v>6</v>
  </rv>
  <rv s="0">
    <fb>900.65</fb>
    <v>6</v>
  </rv>
  <rv s="0">
    <fb>910.45</fb>
    <v>6</v>
  </rv>
  <rv s="0">
    <fb>911.6</fb>
    <v>6</v>
  </rv>
  <rv s="0">
    <fb>949</fb>
    <v>6</v>
  </rv>
  <rv s="0">
    <fb>979.4</fb>
    <v>6</v>
  </rv>
  <rv s="0">
    <fb>985.7</fb>
    <v>6</v>
  </rv>
  <rv s="0">
    <fb>972.1</fb>
    <v>6</v>
  </rv>
  <rv s="0">
    <fb>973.5</fb>
    <v>6</v>
  </rv>
  <rv s="0">
    <fb>1001.3</fb>
    <v>6</v>
  </rv>
  <rv s="0">
    <fb>995.2</fb>
    <v>6</v>
  </rv>
  <rv s="0">
    <fb>989.35</fb>
    <v>6</v>
  </rv>
  <rv s="0">
    <fb>959.3</fb>
    <v>6</v>
  </rv>
  <rv s="0">
    <fb>959.35</fb>
    <v>6</v>
  </rv>
  <rv s="0">
    <fb>944.9</fb>
    <v>6</v>
  </rv>
  <rv s="0">
    <fb>945.9</fb>
    <v>6</v>
  </rv>
  <rv s="0">
    <fb>938.75</fb>
    <v>6</v>
  </rv>
  <rv s="0">
    <fb>929.25</fb>
    <v>6</v>
  </rv>
  <rv s="0">
    <fb>938</fb>
    <v>6</v>
  </rv>
  <rv s="0">
    <fb>940.55</fb>
    <v>6</v>
  </rv>
  <rv s="0">
    <fb>949.45</fb>
    <v>6</v>
  </rv>
  <rv s="0">
    <fb>932.15</fb>
    <v>6</v>
  </rv>
  <rv s="0">
    <fb>900.4</fb>
    <v>6</v>
  </rv>
  <rv s="0">
    <fb>900</fb>
    <v>6</v>
  </rv>
  <rv s="0">
    <fb>871.7</fb>
    <v>6</v>
  </rv>
  <rv s="0">
    <fb>858.2</fb>
    <v>6</v>
  </rv>
  <rv s="0">
    <fb>880.3</fb>
    <v>6</v>
  </rv>
  <rv s="0">
    <fb>874.25</fb>
    <v>6</v>
  </rv>
  <rv s="0">
    <fb>857.35</fb>
    <v>6</v>
  </rv>
  <rv s="0">
    <fb>907.85</fb>
    <v>6</v>
  </rv>
  <rv s="0">
    <fb>912.3</fb>
    <v>6</v>
  </rv>
  <rv s="0">
    <fb>886.05</fb>
    <v>6</v>
  </rv>
  <rv s="0">
    <fb>888.75</fb>
    <v>6</v>
  </rv>
  <rv s="0">
    <fb>890.55</fb>
    <v>6</v>
  </rv>
  <rv s="0">
    <fb>888.45</fb>
    <v>6</v>
  </rv>
  <rv s="0">
    <fb>889.3</fb>
    <v>6</v>
  </rv>
  <rv s="0">
    <fb>883.55</fb>
    <v>6</v>
  </rv>
  <rv s="0">
    <fb>872.65</fb>
    <v>6</v>
  </rv>
  <rv s="0">
    <fb>885.05</fb>
    <v>6</v>
  </rv>
  <rv s="0">
    <fb>875.05</fb>
    <v>6</v>
  </rv>
  <rv s="0">
    <fb>878.95</fb>
    <v>6</v>
  </rv>
  <rv s="0">
    <fb>888.65</fb>
    <v>6</v>
  </rv>
  <rv s="0">
    <fb>881.55</fb>
    <v>6</v>
  </rv>
  <rv s="0">
    <fb>881.5</fb>
    <v>6</v>
  </rv>
  <rv s="0">
    <fb>883.6</fb>
    <v>6</v>
  </rv>
  <rv s="0">
    <fb>880.15</fb>
    <v>6</v>
  </rv>
  <rv s="0">
    <fb>846.45</fb>
    <v>6</v>
  </rv>
  <rv s="0">
    <fb>849.25</fb>
    <v>6</v>
  </rv>
  <rv s="0">
    <fb>834.75</fb>
    <v>6</v>
  </rv>
  <rv s="0">
    <fb>803.2</fb>
    <v>6</v>
  </rv>
  <rv s="0">
    <fb>859.7</fb>
    <v>6</v>
  </rv>
  <rv s="0">
    <fb>863.1</fb>
    <v>6</v>
  </rv>
  <rv s="0">
    <fb>867.25</fb>
    <v>6</v>
  </rv>
  <rv s="0">
    <fb>855.9</fb>
    <v>6</v>
  </rv>
  <rv s="0">
    <fb>870.55</fb>
    <v>6</v>
  </rv>
  <rv s="0">
    <fb>867</fb>
    <v>6</v>
  </rv>
  <rv s="0">
    <fb>873.05</fb>
    <v>6</v>
  </rv>
  <rv s="0">
    <fb>869</fb>
    <v>6</v>
  </rv>
  <rv s="1">
    <v>https://www.bing.com/financeapi/forcetrigger?t=bvu652&amp;q=XNSE%3aROUTE&amp;form=skydnc</v>
    <v>Learn more on Bing</v>
  </rv>
  <rv s="5">
    <v>en-IN</v>
    <v>bvu652</v>
    <v>268435456</v>
    <v>1</v>
    <v>Powered by Refinitiv</v>
    <v>10</v>
    <v>Route Mobile Ltd (XNSE:ROUTE)</v>
    <v>3</v>
    <v>11</v>
    <v>Finance</v>
    <v>5</v>
    <v>2389</v>
    <v>1052</v>
    <v>-0.1</v>
    <v>-7.8860000000000001E-5</v>
    <v>INR</v>
    <v>Route Mobile Limited is an India-based company, which provides cloud communication platform as a service (CPaaS) to enterprises, over-the-top (OTT) players and mobile network operators (MNO). The Company's business verticals include enterprise, mobile operator, and business process outsourcing (BPO). The enterprise vertical provides cloud based communication platform to enterprises to enable digital communication through multiple channels including rich communication services (RCS), application-to-person/ person-to-application (A2P/P2A) messaging, two-way messaging, OTT business messaging, enterprise electronic mail and uniform resource locator (URL) shortening. Its mobile operator service offerings include short message service (SMS) analytics, firewall, filtering, monetization and CPaaS and hubbing solutions. It offers solutions to marketing &amp; sales, customer engagement, banking, financial services and insurance, ecommerce, healthcare, telecommunications and hospitality.</v>
    <v>318</v>
    <v>National Stock Exchange of India</v>
    <v>XNSE</v>
    <v>XNSE</v>
    <v>4th Dimension, 3rd Floor, Mind Space, Malad (W), MUMBAI, MAHARASHTRA, 400 064 IN</v>
    <v>1284.9000000000001</v>
    <v>Software &amp; IT Services</v>
    <v>Stock</v>
    <v>44746.474432870367</v>
    <v>18172</v>
    <v>1255.75</v>
    <v>79729100000</v>
    <v>Route Mobile Ltd</v>
    <v>Route Mobile Ltd</v>
    <v>1278</v>
    <v>45.06</v>
    <v>1268.0999999999999</v>
    <v>1268</v>
    <v>62872880</v>
    <v>ROUTE</v>
    <v>Route Mobile Ltd (XNSE:ROUTE)</v>
    <v>210875</v>
    <v>1072860</v>
    <v>2004</v>
  </rv>
  <rv s="3">
    <v>18173</v>
  </rv>
  <rv s="0">
    <fb>2123.15</fb>
    <v>6</v>
  </rv>
  <rv s="0">
    <fb>2030.45</fb>
    <v>6</v>
  </rv>
  <rv s="0">
    <fb>2083.4499999999998</fb>
    <v>6</v>
  </rv>
  <rv s="0">
    <fb>2088.85</fb>
    <v>6</v>
  </rv>
  <rv s="0">
    <fb>2111.6999999999998</fb>
    <v>6</v>
  </rv>
  <rv s="0">
    <fb>2077.75</fb>
    <v>6</v>
  </rv>
  <rv s="0">
    <fb>2165.35</fb>
    <v>6</v>
  </rv>
  <rv s="0">
    <fb>2133.15</fb>
    <v>6</v>
  </rv>
  <rv s="0">
    <fb>2152.4499999999998</fb>
    <v>6</v>
  </rv>
  <rv s="0">
    <fb>2123.6999999999998</fb>
    <v>6</v>
  </rv>
  <rv s="0">
    <fb>2059.9</fb>
    <v>6</v>
  </rv>
  <rv s="0">
    <fb>2072.85</fb>
    <v>6</v>
  </rv>
  <rv s="0">
    <fb>2119.65</fb>
    <v>6</v>
  </rv>
  <rv s="0">
    <fb>2148.4499999999998</fb>
    <v>6</v>
  </rv>
  <rv s="0">
    <fb>2176.4499999999998</fb>
    <v>6</v>
  </rv>
  <rv s="0">
    <fb>2074.5</fb>
    <v>6</v>
  </rv>
  <rv s="0">
    <fb>2064.35</fb>
    <v>6</v>
  </rv>
  <rv s="0">
    <fb>2047.05</fb>
    <v>6</v>
  </rv>
  <rv s="0">
    <fb>2019.2</fb>
    <v>6</v>
  </rv>
  <rv s="0">
    <fb>1998.35</fb>
    <v>6</v>
  </rv>
  <rv s="0">
    <fb>1970.55</fb>
    <v>6</v>
  </rv>
  <rv s="0">
    <fb>1949.1</fb>
    <v>6</v>
  </rv>
  <rv s="0">
    <fb>1935.1</fb>
    <v>6</v>
  </rv>
  <rv s="0">
    <fb>1917.9</fb>
    <v>6</v>
  </rv>
  <rv s="0">
    <fb>1972.45</fb>
    <v>6</v>
  </rv>
  <rv s="0">
    <fb>1940.6</fb>
    <v>6</v>
  </rv>
  <rv s="0">
    <fb>1954.2</fb>
    <v>6</v>
  </rv>
  <rv s="0">
    <fb>1937.95</fb>
    <v>6</v>
  </rv>
  <rv s="0">
    <fb>1894.5</fb>
    <v>6</v>
  </rv>
  <rv s="0">
    <fb>1782.35</fb>
    <v>6</v>
  </rv>
  <rv s="0">
    <fb>1891.55</fb>
    <v>6</v>
  </rv>
  <rv s="0">
    <fb>1927.85</fb>
    <v>6</v>
  </rv>
  <rv s="0">
    <fb>1909.9</fb>
    <v>6</v>
  </rv>
  <rv s="0">
    <fb>1888.55</fb>
    <v>6</v>
  </rv>
  <rv s="0">
    <fb>1982.75</fb>
    <v>6</v>
  </rv>
  <rv s="0">
    <fb>1975.6</fb>
    <v>6</v>
  </rv>
  <rv s="0">
    <fb>1963.2</fb>
    <v>6</v>
  </rv>
  <rv s="0">
    <fb>1994.35</fb>
    <v>6</v>
  </rv>
  <rv s="0">
    <fb>1997.35</fb>
    <v>6</v>
  </rv>
  <rv s="0">
    <fb>2025.4</fb>
    <v>6</v>
  </rv>
  <rv s="0">
    <fb>1998.45</fb>
    <v>6</v>
  </rv>
  <rv s="0">
    <fb>2005.5</fb>
    <v>6</v>
  </rv>
  <rv s="0">
    <fb>1995.85</fb>
    <v>6</v>
  </rv>
  <rv s="0">
    <fb>2022.6</fb>
    <v>6</v>
  </rv>
  <rv s="0">
    <fb>2013.15</fb>
    <v>6</v>
  </rv>
  <rv s="0">
    <fb>2058.1999999999998</fb>
    <v>6</v>
  </rv>
  <rv s="0">
    <fb>2048.9</fb>
    <v>6</v>
  </rv>
  <rv s="0">
    <fb>2007.35</fb>
    <v>6</v>
  </rv>
  <rv s="0">
    <fb>1949.65</fb>
    <v>6</v>
  </rv>
  <rv s="0">
    <fb>1981.35</fb>
    <v>6</v>
  </rv>
  <rv s="0">
    <fb>1997.3</fb>
    <v>6</v>
  </rv>
  <rv s="0">
    <fb>1966</fb>
    <v>6</v>
  </rv>
  <rv s="0">
    <fb>1943.7</fb>
    <v>6</v>
  </rv>
  <rv s="0">
    <fb>1949.85</fb>
    <v>6</v>
  </rv>
  <rv s="0">
    <fb>2042.15</fb>
    <v>6</v>
  </rv>
  <rv s="0">
    <fb>2051.65</fb>
    <v>6</v>
  </rv>
  <rv s="0">
    <fb>2005.65</fb>
    <v>6</v>
  </rv>
  <rv s="0">
    <fb>2009.2</fb>
    <v>6</v>
  </rv>
  <rv s="0">
    <fb>2054.1</fb>
    <v>6</v>
  </rv>
  <rv s="0">
    <fb>2116.4499999999998</fb>
    <v>6</v>
  </rv>
  <rv s="0">
    <fb>2296.0500000000002</fb>
    <v>6</v>
  </rv>
  <rv s="0">
    <fb>2306.9499999999998</fb>
    <v>6</v>
  </rv>
  <rv s="0">
    <fb>2259.65</fb>
    <v>6</v>
  </rv>
  <rv s="0">
    <fb>2223.1</fb>
    <v>6</v>
  </rv>
  <rv s="0">
    <fb>2264.25</fb>
    <v>6</v>
  </rv>
  <rv s="0">
    <fb>2021.55</fb>
    <v>6</v>
  </rv>
  <rv s="0">
    <fb>1985.75</fb>
    <v>6</v>
  </rv>
  <rv s="0">
    <fb>1920</fb>
    <v>6</v>
  </rv>
  <rv s="0">
    <fb>1968.8</fb>
    <v>6</v>
  </rv>
  <rv s="0">
    <fb>1939.75</fb>
    <v>6</v>
  </rv>
  <rv s="0">
    <fb>1891</fb>
    <v>6</v>
  </rv>
  <rv s="0">
    <fb>1877.65</fb>
    <v>6</v>
  </rv>
  <rv s="0">
    <fb>1954</fb>
    <v>6</v>
  </rv>
  <rv s="0">
    <fb>1977.5</fb>
    <v>6</v>
  </rv>
  <rv s="0">
    <fb>1975.15</fb>
    <v>6</v>
  </rv>
  <rv s="0">
    <fb>1996.5</fb>
    <v>6</v>
  </rv>
  <rv s="0">
    <fb>1987.7</fb>
    <v>6</v>
  </rv>
  <rv s="0">
    <fb>1971.65</fb>
    <v>6</v>
  </rv>
  <rv s="0">
    <fb>1978.65</fb>
    <v>6</v>
  </rv>
  <rv s="0">
    <fb>1952.15</fb>
    <v>6</v>
  </rv>
  <rv s="0">
    <fb>1947.8</fb>
    <v>6</v>
  </rv>
  <rv s="0">
    <fb>1941.1</fb>
    <v>6</v>
  </rv>
  <rv s="0">
    <fb>1958.55</fb>
    <v>6</v>
  </rv>
  <rv s="0">
    <fb>1928.1</fb>
    <v>6</v>
  </rv>
  <rv s="0">
    <fb>1925.35</fb>
    <v>6</v>
  </rv>
  <rv s="0">
    <fb>1833.2</fb>
    <v>6</v>
  </rv>
  <rv s="0">
    <fb>1803.1</fb>
    <v>6</v>
  </rv>
  <rv s="0">
    <fb>1814.6</fb>
    <v>6</v>
  </rv>
  <rv s="0">
    <fb>1750.8</fb>
    <v>6</v>
  </rv>
  <rv s="0">
    <fb>1814.3</fb>
    <v>6</v>
  </rv>
  <rv s="0">
    <fb>1798.2</fb>
    <v>6</v>
  </rv>
  <rv s="0">
    <fb>1799.55</fb>
    <v>6</v>
  </rv>
  <rv s="0">
    <fb>1797.05</fb>
    <v>6</v>
  </rv>
  <rv s="0">
    <fb>1752.4</fb>
    <v>6</v>
  </rv>
  <rv s="0">
    <fb>1755.5</fb>
    <v>6</v>
  </rv>
  <rv s="0">
    <fb>1852.3</fb>
    <v>6</v>
  </rv>
  <rv s="0">
    <fb>1874.6</fb>
    <v>6</v>
  </rv>
  <rv s="0">
    <fb>1844.55</fb>
    <v>6</v>
  </rv>
  <rv s="0">
    <fb>1810.45</fb>
    <v>6</v>
  </rv>
  <rv s="0">
    <fb>1816.2</fb>
    <v>6</v>
  </rv>
  <rv s="0">
    <fb>1795.7</fb>
    <v>6</v>
  </rv>
  <rv s="0">
    <fb>1699.5</fb>
    <v>6</v>
  </rv>
  <rv s="0">
    <fb>1686.95</fb>
    <v>6</v>
  </rv>
  <rv s="0">
    <fb>1695.9</fb>
    <v>6</v>
  </rv>
  <rv s="0">
    <fb>1708.2</fb>
    <v>6</v>
  </rv>
  <rv s="0">
    <fb>1697.2</fb>
    <v>6</v>
  </rv>
  <rv s="0">
    <fb>1698.55</fb>
    <v>6</v>
  </rv>
  <rv s="0">
    <fb>1738.35</fb>
    <v>6</v>
  </rv>
  <rv s="0">
    <fb>1783.4</fb>
    <v>6</v>
  </rv>
  <rv s="0">
    <fb>1804.2</fb>
    <v>6</v>
  </rv>
  <rv s="0">
    <fb>1821.85</fb>
    <v>6</v>
  </rv>
  <rv s="0">
    <fb>1772.15</fb>
    <v>6</v>
  </rv>
  <rv s="0">
    <fb>1864.25</fb>
    <v>6</v>
  </rv>
  <rv s="0">
    <fb>1910.55</fb>
    <v>6</v>
  </rv>
  <rv s="0">
    <fb>1890.9</fb>
    <v>6</v>
  </rv>
  <rv s="0">
    <fb>1867.6</fb>
    <v>6</v>
  </rv>
  <rv s="0">
    <fb>1838.7</fb>
    <v>6</v>
  </rv>
  <rv s="0">
    <fb>1819.95</fb>
    <v>6</v>
  </rv>
  <rv s="0">
    <fb>1819.35</fb>
    <v>6</v>
  </rv>
  <rv s="0">
    <fb>1788.95</fb>
    <v>6</v>
  </rv>
  <rv s="0">
    <fb>1619.55</fb>
    <v>6</v>
  </rv>
  <rv s="0">
    <fb>1567.85</fb>
    <v>6</v>
  </rv>
  <rv s="0">
    <fb>1495.55</fb>
    <v>6</v>
  </rv>
  <rv s="0">
    <fb>1609.2</fb>
    <v>6</v>
  </rv>
  <rv s="0">
    <fb>1796.4</fb>
    <v>6</v>
  </rv>
  <rv s="0">
    <fb>1825.6</fb>
    <v>6</v>
  </rv>
  <rv s="0">
    <fb>1804.9</fb>
    <v>6</v>
  </rv>
  <rv s="0">
    <fb>1796.35</fb>
    <v>6</v>
  </rv>
  <rv s="0">
    <fb>1730.65</fb>
    <v>6</v>
  </rv>
  <rv s="0">
    <fb>1731.6</fb>
    <v>6</v>
  </rv>
  <rv s="0">
    <fb>1751.4</fb>
    <v>6</v>
  </rv>
  <rv s="0">
    <fb>1673.5</fb>
    <v>6</v>
  </rv>
  <rv s="0">
    <fb>1590.5</fb>
    <v>6</v>
  </rv>
  <rv s="0">
    <fb>1615.4</fb>
    <v>6</v>
  </rv>
  <rv s="0">
    <fb>1600.95</fb>
    <v>6</v>
  </rv>
  <rv s="0">
    <fb>1518.2</fb>
    <v>6</v>
  </rv>
  <rv s="0">
    <fb>1495.1</fb>
    <v>6</v>
  </rv>
  <rv s="0">
    <fb>1499.65</fb>
    <v>6</v>
  </rv>
  <rv s="0">
    <fb>1489.05</fb>
    <v>6</v>
  </rv>
  <rv s="0">
    <fb>1420.75</fb>
    <v>6</v>
  </rv>
  <rv s="0">
    <fb>1446.9</fb>
    <v>6</v>
  </rv>
  <rv s="0">
    <fb>1487.05</fb>
    <v>6</v>
  </rv>
  <rv s="0">
    <fb>1509.8</fb>
    <v>6</v>
  </rv>
  <rv s="0">
    <fb>1532.9</fb>
    <v>6</v>
  </rv>
  <rv s="0">
    <fb>1535.3</fb>
    <v>6</v>
  </rv>
  <rv s="0">
    <fb>1524.7</fb>
    <v>6</v>
  </rv>
  <rv s="0">
    <fb>1567.05</fb>
    <v>6</v>
  </rv>
  <rv s="0">
    <fb>1616.55</fb>
    <v>6</v>
  </rv>
  <rv s="0">
    <fb>1638.65</fb>
    <v>6</v>
  </rv>
  <rv s="0">
    <fb>1612.55</fb>
    <v>6</v>
  </rv>
  <rv s="0">
    <fb>1597.9</fb>
    <v>6</v>
  </rv>
  <rv s="0">
    <fb>1544.95</fb>
    <v>6</v>
  </rv>
  <rv s="0">
    <fb>1548.2</fb>
    <v>6</v>
  </rv>
  <rv s="0">
    <fb>1555.45</fb>
    <v>6</v>
  </rv>
  <rv s="0">
    <fb>1559.1</fb>
    <v>6</v>
  </rv>
  <rv s="0">
    <fb>1561.65</fb>
    <v>6</v>
  </rv>
  <rv s="0">
    <fb>1545.2</fb>
    <v>6</v>
  </rv>
  <rv s="0">
    <fb>1520.4</fb>
    <v>6</v>
  </rv>
  <rv s="0">
    <fb>1535.75</fb>
    <v>6</v>
  </rv>
  <rv s="0">
    <fb>1492</fb>
    <v>6</v>
  </rv>
  <rv s="0">
    <fb>1549.85</fb>
    <v>6</v>
  </rv>
  <rv s="0">
    <fb>1542.3</fb>
    <v>6</v>
  </rv>
  <rv s="0">
    <fb>1566.4</fb>
    <v>6</v>
  </rv>
  <rv s="0">
    <fb>1584.05</fb>
    <v>6</v>
  </rv>
  <rv s="0">
    <fb>1607.45</fb>
    <v>6</v>
  </rv>
  <rv s="0">
    <fb>1612.75</fb>
    <v>6</v>
  </rv>
  <rv s="0">
    <fb>1591.85</fb>
    <v>6</v>
  </rv>
  <rv s="0">
    <fb>1606.35</fb>
    <v>6</v>
  </rv>
  <rv s="0">
    <fb>1576.5</fb>
    <v>6</v>
  </rv>
  <rv s="0">
    <fb>1552.2</fb>
    <v>6</v>
  </rv>
  <rv s="0">
    <fb>1564.95</fb>
    <v>6</v>
  </rv>
  <rv s="0">
    <fb>1539.7</fb>
    <v>6</v>
  </rv>
  <rv s="0">
    <fb>1545.45</fb>
    <v>6</v>
  </rv>
  <rv s="0">
    <fb>1548.35</fb>
    <v>6</v>
  </rv>
  <rv s="0">
    <fb>1552.95</fb>
    <v>6</v>
  </rv>
  <rv s="0">
    <fb>1592.05</fb>
    <v>6</v>
  </rv>
  <rv s="0">
    <fb>1590.8</fb>
    <v>6</v>
  </rv>
  <rv s="0">
    <fb>1603.05</fb>
    <v>6</v>
  </rv>
  <rv s="0">
    <fb>1584.2</fb>
    <v>6</v>
  </rv>
  <rv s="0">
    <fb>1603.7</fb>
    <v>6</v>
  </rv>
  <rv s="0">
    <fb>1638.35</fb>
    <v>6</v>
  </rv>
  <rv s="0">
    <fb>1658.05</fb>
    <v>6</v>
  </rv>
  <rv s="0">
    <fb>1629.35</fb>
    <v>6</v>
  </rv>
  <rv s="0">
    <fb>1598.65</fb>
    <v>6</v>
  </rv>
  <rv s="0">
    <fb>1531.65</fb>
    <v>6</v>
  </rv>
  <rv s="0">
    <fb>1430.8</fb>
    <v>6</v>
  </rv>
  <rv s="0">
    <fb>1400.8</fb>
    <v>6</v>
  </rv>
  <rv s="0">
    <fb>1371.85</fb>
    <v>6</v>
  </rv>
  <rv s="0">
    <fb>1465.75</fb>
    <v>6</v>
  </rv>
  <rv s="0">
    <fb>1509.6</fb>
    <v>6</v>
  </rv>
  <rv s="0">
    <fb>1288.3</fb>
    <v>6</v>
  </rv>
  <rv s="0">
    <fb>1213.1500000000001</fb>
    <v>6</v>
  </rv>
  <rv s="0">
    <fb>1285.9000000000001</fb>
    <v>6</v>
  </rv>
  <rv s="0">
    <fb>1277.8499999999999</fb>
    <v>6</v>
  </rv>
  <rv s="0">
    <fb>1190.1500000000001</fb>
    <v>6</v>
  </rv>
  <rv s="0">
    <fb>1144.95</fb>
    <v>6</v>
  </rv>
  <rv s="0">
    <fb>1117.75</fb>
    <v>6</v>
  </rv>
  <rv s="0">
    <fb>1193.0999999999999</fb>
    <v>6</v>
  </rv>
  <rv s="0">
    <fb>1274.5</fb>
    <v>6</v>
  </rv>
  <rv s="0">
    <fb>1392.3</fb>
    <v>6</v>
  </rv>
  <rv s="0">
    <fb>1387.45</fb>
    <v>6</v>
  </rv>
  <rv s="0">
    <fb>1381.25</fb>
    <v>6</v>
  </rv>
  <rv s="0">
    <fb>1406.65</fb>
    <v>6</v>
  </rv>
  <rv s="0">
    <fb>1424.4</fb>
    <v>6</v>
  </rv>
  <rv s="0">
    <fb>1401.1</fb>
    <v>6</v>
  </rv>
  <rv s="0">
    <fb>1412.4</fb>
    <v>6</v>
  </rv>
  <rv s="0">
    <fb>1389.95</fb>
    <v>6</v>
  </rv>
  <rv s="0">
    <fb>1368.8</fb>
    <v>6</v>
  </rv>
  <rv s="0">
    <fb>1268</fb>
    <v>6</v>
  </rv>
  <rv s="0">
    <fb>1234.75</fb>
    <v>6</v>
  </rv>
  <rv s="0">
    <fb>1129.1500000000001</fb>
    <v>6</v>
  </rv>
  <rv s="0">
    <fb>1139</fb>
    <v>6</v>
  </rv>
  <rv s="0">
    <fb>1100</fb>
    <v>6</v>
  </rv>
  <rv s="0">
    <fb>1193.6500000000001</fb>
    <v>6</v>
  </rv>
  <rv s="0">
    <fb>1261.2</fb>
    <v>6</v>
  </rv>
  <rv s="0">
    <fb>1365.8</fb>
    <v>6</v>
  </rv>
  <rv s="0">
    <fb>1327.05</fb>
    <v>6</v>
  </rv>
  <rv s="0">
    <fb>1240.05</fb>
    <v>6</v>
  </rv>
  <rv s="0">
    <fb>1242.8499999999999</fb>
    <v>6</v>
  </rv>
  <rv s="1">
    <v>https://www.bing.com/financeapi/forcetrigger?t=ahjr8m&amp;q=XNSE%3aRUPA&amp;form=skydnc</v>
    <v>Learn more on Bing</v>
  </rv>
  <rv s="2">
    <v>en-IN</v>
    <v>ahjr8m</v>
    <v>268435456</v>
    <v>1</v>
    <v>Powered by Refinitiv</v>
    <v>1</v>
    <v>RUPA &amp; COMPANY LTD (XNSE:RUPA)</v>
    <v>3</v>
    <v>4</v>
    <v>Finance</v>
    <v>5</v>
    <v>585.85</v>
    <v>300.55</v>
    <v>1.637</v>
    <v>-9.6</v>
    <v>-2.7547000000000002E-2</v>
    <v>INR</v>
    <v>Rupa &amp; Company Limited is engaged in the manufacturing, marketing, sales, and distribution of hosiery products in knitted undergarments, casual wears, and thermal wears. The Company also has power generation unit operated on windmill process. The Company caters to all segments including men, women, and kid segment with its various range of brands. Its various sub-brands include Frontline, Jon, Air, Macroman, Euro, Bumchums, Torrido, Thermocot, Kidline, Footline, and Softline, catering to various segments, under its brand Rupa. The Company also has premium brand, Macroman M-Series and the premium brand under Female segment, Macrowoman W-Series, which includes products, such as, lingerie, active wear, and leisurewear. The Company has manufacturing facilities situated at Howrah, Kolkata, Tirupur, Bengaluru and Ghaziabad. The Company has a daily capacity to produce approximately 700,000 pieces of finished goods. It has approximately 1200 dealers and 1,25,000 retailers.</v>
    <v>1054</v>
    <v>National Stock Exchange of India</v>
    <v>XNSE</v>
    <v>XNSE</v>
    <v>METRO TOWER, 1, HD CHI MINH SARANI, KOLKATA, WEST BENGAL, 700071 IN</v>
    <v>353.25</v>
    <v>Textiles &amp; Apparel</v>
    <v>Stock</v>
    <v>44746.474432870367</v>
    <v>18394</v>
    <v>334</v>
    <v>27750710000</v>
    <v>RUPA &amp; COMPANY LTD</v>
    <v>RUPA &amp; COMPANY LTD</v>
    <v>349.9</v>
    <v>14.59</v>
    <v>348.5</v>
    <v>338.9</v>
    <v>79629000</v>
    <v>RUPA</v>
    <v>RUPA &amp; COMPANY LTD (XNSE:RUPA)</v>
    <v>275744</v>
    <v>247120</v>
    <v>1985</v>
  </rv>
  <rv s="3">
    <v>18395</v>
  </rv>
  <rv s="0">
    <fb>481.55</fb>
    <v>6</v>
  </rv>
  <rv s="0">
    <fb>482.65</fb>
    <v>6</v>
  </rv>
  <rv s="0">
    <fb>476.3</fb>
    <v>6</v>
  </rv>
  <rv s="0">
    <fb>478.9</fb>
    <v>6</v>
  </rv>
  <rv s="0">
    <fb>470.7</fb>
    <v>6</v>
  </rv>
  <rv s="0">
    <fb>484.05</fb>
    <v>6</v>
  </rv>
  <rv s="0">
    <fb>486.75</fb>
    <v>6</v>
  </rv>
  <rv s="0">
    <fb>483.7</fb>
    <v>6</v>
  </rv>
  <rv s="0">
    <fb>478.85</fb>
    <v>6</v>
  </rv>
  <rv s="0">
    <fb>473.8</fb>
    <v>6</v>
  </rv>
  <rv s="0">
    <fb>470.05</fb>
    <v>6</v>
  </rv>
  <rv s="0">
    <fb>479.25</fb>
    <v>6</v>
  </rv>
  <rv s="0">
    <fb>502.45</fb>
    <v>6</v>
  </rv>
  <rv s="0">
    <fb>498.4</fb>
    <v>6</v>
  </rv>
  <rv s="0">
    <fb>498.6</fb>
    <v>6</v>
  </rv>
  <rv s="0">
    <fb>519.45000000000005</fb>
    <v>6</v>
  </rv>
  <rv s="0">
    <fb>533.5</fb>
    <v>6</v>
  </rv>
  <rv s="0">
    <fb>508.15</fb>
    <v>6</v>
  </rv>
  <rv s="0">
    <fb>476.8</fb>
    <v>6</v>
  </rv>
  <rv s="0">
    <fb>464.3</fb>
    <v>6</v>
  </rv>
  <rv s="0">
    <fb>456.65</fb>
    <v>6</v>
  </rv>
  <rv s="0">
    <fb>444.45</fb>
    <v>6</v>
  </rv>
  <rv s="0">
    <fb>433.9</fb>
    <v>6</v>
  </rv>
  <rv s="0">
    <fb>416.35</fb>
    <v>6</v>
  </rv>
  <rv s="0">
    <fb>405.9</fb>
    <v>6</v>
  </rv>
  <rv s="0">
    <fb>426.95</fb>
    <v>6</v>
  </rv>
  <rv s="0">
    <fb>431.75</fb>
    <v>6</v>
  </rv>
  <rv s="0">
    <fb>429.95</fb>
    <v>6</v>
  </rv>
  <rv s="0">
    <fb>436.15</fb>
    <v>6</v>
  </rv>
  <rv s="0">
    <fb>433.7</fb>
    <v>6</v>
  </rv>
  <rv s="0">
    <fb>441.1</fb>
    <v>6</v>
  </rv>
  <rv s="0">
    <fb>436.2</fb>
    <v>6</v>
  </rv>
  <rv s="0">
    <fb>433.25</fb>
    <v>6</v>
  </rv>
  <rv s="0">
    <fb>438.65</fb>
    <v>6</v>
  </rv>
  <rv s="0">
    <fb>458.45</fb>
    <v>6</v>
  </rv>
  <rv s="0">
    <fb>456.95</fb>
    <v>6</v>
  </rv>
  <rv s="0">
    <fb>447.1</fb>
    <v>6</v>
  </rv>
  <rv s="0">
    <fb>468.4</fb>
    <v>6</v>
  </rv>
  <rv s="0">
    <fb>465.5</fb>
    <v>6</v>
  </rv>
  <rv s="0">
    <fb>485.5</fb>
    <v>6</v>
  </rv>
  <rv s="0">
    <fb>483.85</fb>
    <v>6</v>
  </rv>
  <rv s="0">
    <fb>492.4</fb>
    <v>6</v>
  </rv>
  <rv s="0">
    <fb>477.8</fb>
    <v>6</v>
  </rv>
  <rv s="0">
    <fb>471.9</fb>
    <v>6</v>
  </rv>
  <rv s="0">
    <fb>476.7</fb>
    <v>6</v>
  </rv>
  <rv s="0">
    <fb>469.65</fb>
    <v>6</v>
  </rv>
  <rv s="0">
    <fb>453.35</fb>
    <v>6</v>
  </rv>
  <rv s="0">
    <fb>453.95</fb>
    <v>6</v>
  </rv>
  <rv s="0">
    <fb>450.9</fb>
    <v>6</v>
  </rv>
  <rv s="0">
    <fb>445.8</fb>
    <v>6</v>
  </rv>
  <rv s="0">
    <fb>459</fb>
    <v>6</v>
  </rv>
  <rv s="0">
    <fb>448.6</fb>
    <v>6</v>
  </rv>
  <rv s="0">
    <fb>481.45</fb>
    <v>6</v>
  </rv>
  <rv s="0">
    <fb>483.55</fb>
    <v>6</v>
  </rv>
  <rv s="0">
    <fb>498.15</fb>
    <v>6</v>
  </rv>
  <rv s="0">
    <fb>484.55</fb>
    <v>6</v>
  </rv>
  <rv s="0">
    <fb>463.6</fb>
    <v>6</v>
  </rv>
  <rv s="0">
    <fb>473.9</fb>
    <v>6</v>
  </rv>
  <rv s="0">
    <fb>457.25</fb>
    <v>6</v>
  </rv>
  <rv s="0">
    <fb>457.95</fb>
    <v>6</v>
  </rv>
  <rv s="0">
    <fb>476.5</fb>
    <v>6</v>
  </rv>
  <rv s="0">
    <fb>463.75</fb>
    <v>6</v>
  </rv>
  <rv s="0">
    <fb>462.85</fb>
    <v>6</v>
  </rv>
  <rv s="0">
    <fb>479.8</fb>
    <v>6</v>
  </rv>
  <rv s="0">
    <fb>464.65</fb>
    <v>6</v>
  </rv>
  <rv s="0">
    <fb>458.5</fb>
    <v>6</v>
  </rv>
  <rv s="0">
    <fb>463.95</fb>
    <v>6</v>
  </rv>
  <rv s="0">
    <fb>444.75</fb>
    <v>6</v>
  </rv>
  <rv s="0">
    <fb>446.4</fb>
    <v>6</v>
  </rv>
  <rv s="0">
    <fb>447.9</fb>
    <v>6</v>
  </rv>
  <rv s="0">
    <fb>440.25</fb>
    <v>6</v>
  </rv>
  <rv s="0">
    <fb>466.7</fb>
    <v>6</v>
  </rv>
  <rv s="0">
    <fb>431.85</fb>
    <v>6</v>
  </rv>
  <rv s="0">
    <fb>441.9</fb>
    <v>6</v>
  </rv>
  <rv s="0">
    <fb>441.2</fb>
    <v>6</v>
  </rv>
  <rv s="0">
    <fb>442.1</fb>
    <v>6</v>
  </rv>
  <rv s="0">
    <fb>429.3</fb>
    <v>6</v>
  </rv>
  <rv s="0">
    <fb>420</fb>
    <v>6</v>
  </rv>
  <rv s="0">
    <fb>417.4</fb>
    <v>6</v>
  </rv>
  <rv s="0">
    <fb>427.85</fb>
    <v>6</v>
  </rv>
  <rv s="0">
    <fb>422.45</fb>
    <v>6</v>
  </rv>
  <rv s="0">
    <fb>421.8</fb>
    <v>6</v>
  </rv>
  <rv s="0">
    <fb>412.6</fb>
    <v>6</v>
  </rv>
  <rv s="0">
    <fb>424.9</fb>
    <v>6</v>
  </rv>
  <rv s="0">
    <fb>433.95</fb>
    <v>6</v>
  </rv>
  <rv s="0">
    <fb>426.6</fb>
    <v>6</v>
  </rv>
  <rv s="0">
    <fb>425.4</fb>
    <v>6</v>
  </rv>
  <rv s="0">
    <fb>422.2</fb>
    <v>6</v>
  </rv>
  <rv s="0">
    <fb>416.65</fb>
    <v>6</v>
  </rv>
  <rv s="0">
    <fb>404.8</fb>
    <v>6</v>
  </rv>
  <rv s="0">
    <fb>395.9</fb>
    <v>6</v>
  </rv>
  <rv s="0">
    <fb>404.4</fb>
    <v>6</v>
  </rv>
  <rv s="0">
    <fb>400.05</fb>
    <v>6</v>
  </rv>
  <rv s="0">
    <fb>395.55</fb>
    <v>6</v>
  </rv>
  <rv s="0">
    <fb>412.1</fb>
    <v>6</v>
  </rv>
  <rv s="0">
    <fb>441.95</fb>
    <v>6</v>
  </rv>
  <rv s="0">
    <fb>447.2</fb>
    <v>6</v>
  </rv>
  <rv s="0">
    <fb>438.25</fb>
    <v>6</v>
  </rv>
  <rv s="0">
    <fb>432.45</fb>
    <v>6</v>
  </rv>
  <rv s="0">
    <fb>500.5</fb>
    <v>6</v>
  </rv>
  <rv s="0">
    <fb>516.5</fb>
    <v>6</v>
  </rv>
  <rv s="0">
    <fb>518.65</fb>
    <v>6</v>
  </rv>
  <rv s="0">
    <fb>522.95000000000005</fb>
    <v>6</v>
  </rv>
  <rv s="0">
    <fb>517.20000000000005</fb>
    <v>6</v>
  </rv>
  <rv s="0">
    <fb>533.20000000000005</fb>
    <v>6</v>
  </rv>
  <rv s="0">
    <fb>524.29999999999995</fb>
    <v>6</v>
  </rv>
  <rv s="0">
    <fb>506.95</fb>
    <v>6</v>
  </rv>
  <rv s="0">
    <fb>516.85</fb>
    <v>6</v>
  </rv>
  <rv s="0">
    <fb>531</fb>
    <v>6</v>
  </rv>
  <rv s="0">
    <fb>531.54999999999995</fb>
    <v>6</v>
  </rv>
  <rv s="0">
    <fb>491.85</fb>
    <v>6</v>
  </rv>
  <rv s="0">
    <fb>479.05</fb>
    <v>6</v>
  </rv>
  <rv s="0">
    <fb>471.05</fb>
    <v>6</v>
  </rv>
  <rv s="0">
    <fb>461.15</fb>
    <v>6</v>
  </rv>
  <rv s="0">
    <fb>449.7</fb>
    <v>6</v>
  </rv>
  <rv s="0">
    <fb>448.55</fb>
    <v>6</v>
  </rv>
  <rv s="0">
    <fb>439.05</fb>
    <v>6</v>
  </rv>
  <rv s="0">
    <fb>423.8</fb>
    <v>6</v>
  </rv>
  <rv s="0">
    <fb>411.35</fb>
    <v>6</v>
  </rv>
  <rv s="0">
    <fb>442.85</fb>
    <v>6</v>
  </rv>
  <rv s="0">
    <fb>432.1</fb>
    <v>6</v>
  </rv>
  <rv s="0">
    <fb>452.85</fb>
    <v>6</v>
  </rv>
  <rv s="0">
    <fb>451.15</fb>
    <v>6</v>
  </rv>
  <rv s="0">
    <fb>461.65</fb>
    <v>6</v>
  </rv>
  <rv s="0">
    <fb>462.05</fb>
    <v>6</v>
  </rv>
  <rv s="0">
    <fb>460.2</fb>
    <v>6</v>
  </rv>
  <rv s="0">
    <fb>453.9</fb>
    <v>6</v>
  </rv>
  <rv s="0">
    <fb>451.65</fb>
    <v>6</v>
  </rv>
  <rv s="0">
    <fb>446.75</fb>
    <v>6</v>
  </rv>
  <rv s="0">
    <fb>438.95</fb>
    <v>6</v>
  </rv>
  <rv s="0">
    <fb>440.15</fb>
    <v>6</v>
  </rv>
  <rv s="0">
    <fb>438.15</fb>
    <v>6</v>
  </rv>
  <rv s="0">
    <fb>443.8</fb>
    <v>6</v>
  </rv>
  <rv s="0">
    <fb>447.25</fb>
    <v>6</v>
  </rv>
  <rv s="0">
    <fb>448.35</fb>
    <v>6</v>
  </rv>
  <rv s="0">
    <fb>452.35</fb>
    <v>6</v>
  </rv>
  <rv s="0">
    <fb>509</fb>
    <v>6</v>
  </rv>
  <rv s="0">
    <fb>502.95</fb>
    <v>6</v>
  </rv>
  <rv s="0">
    <fb>523.54999999999995</fb>
    <v>6</v>
  </rv>
  <rv s="0">
    <fb>493.15</fb>
    <v>6</v>
  </rv>
  <rv s="0">
    <fb>484.1</fb>
    <v>6</v>
  </rv>
  <rv s="0">
    <fb>502.85</fb>
    <v>6</v>
  </rv>
  <rv s="0">
    <fb>528.15</fb>
    <v>6</v>
  </rv>
  <rv s="0">
    <fb>531.85</fb>
    <v>6</v>
  </rv>
  <rv s="0">
    <fb>521.65</fb>
    <v>6</v>
  </rv>
  <rv s="0">
    <fb>513.65</fb>
    <v>6</v>
  </rv>
  <rv s="0">
    <fb>499.95</fb>
    <v>6</v>
  </rv>
  <rv s="0">
    <fb>493.3</fb>
    <v>6</v>
  </rv>
  <rv s="0">
    <fb>479.65</fb>
    <v>6</v>
  </rv>
  <rv s="0">
    <fb>470.85</fb>
    <v>6</v>
  </rv>
  <rv s="0">
    <fb>538.75</fb>
    <v>6</v>
  </rv>
  <rv s="0">
    <fb>523</fb>
    <v>6</v>
  </rv>
  <rv s="0">
    <fb>504.9</fb>
    <v>6</v>
  </rv>
  <rv s="0">
    <fb>521</fb>
    <v>6</v>
  </rv>
  <rv s="0">
    <fb>513.9</fb>
    <v>6</v>
  </rv>
  <rv s="0">
    <fb>430.8</fb>
    <v>6</v>
  </rv>
  <rv s="0">
    <fb>355.05</fb>
    <v>6</v>
  </rv>
  <rv s="0">
    <fb>387</fb>
    <v>6</v>
  </rv>
  <rv s="0">
    <fb>378.55</fb>
    <v>6</v>
  </rv>
  <rv s="0">
    <fb>379.75</fb>
    <v>6</v>
  </rv>
  <rv s="0">
    <fb>394.15</fb>
    <v>6</v>
  </rv>
  <rv s="0">
    <fb>378.8</fb>
    <v>6</v>
  </rv>
  <rv s="0">
    <fb>378.2</fb>
    <v>6</v>
  </rv>
  <rv s="0">
    <fb>379.8</fb>
    <v>6</v>
  </rv>
  <rv s="0">
    <fb>378.9</fb>
    <v>6</v>
  </rv>
  <rv s="0">
    <fb>357</fb>
    <v>6</v>
  </rv>
  <rv s="0">
    <fb>352.85</fb>
    <v>6</v>
  </rv>
  <rv s="0">
    <fb>350.4</fb>
    <v>6</v>
  </rv>
  <rv s="0">
    <fb>315.39999999999998</fb>
    <v>6</v>
  </rv>
  <rv s="0">
    <fb>356.7</fb>
    <v>6</v>
  </rv>
  <rv s="0">
    <fb>356.55</fb>
    <v>6</v>
  </rv>
  <rv s="0">
    <fb>346.85</fb>
    <v>6</v>
  </rv>
  <rv s="0">
    <fb>348.5</fb>
    <v>6</v>
  </rv>
  <rv s="1">
    <v>https://www.bing.com/financeapi/forcetrigger?t=ahjyhw&amp;q=XNSE%3aSIEMENS&amp;form=skydnc</v>
    <v>Learn more on Bing</v>
  </rv>
  <rv s="2">
    <v>en-IN</v>
    <v>ahjyhw</v>
    <v>268435456</v>
    <v>1</v>
    <v>Powered by Refinitiv</v>
    <v>1</v>
    <v>SIEMENS LIMITED (XNSE:SIEMENS)</v>
    <v>3</v>
    <v>4</v>
    <v>Finance</v>
    <v>5</v>
    <v>2576.85</v>
    <v>1920</v>
    <v>0.91400000000000003</v>
    <v>114.45</v>
    <v>4.7546999999999999E-2</v>
    <v>INR</v>
    <v>Siemens Limited is an India-based technology company. The Company is focused on industry, infrastructure, digital transformation, transport as well as transmission and generation of electrical power. Its segments include Energy, Smart Infrastructure, Mobility, Digital Industries, Portfolio Companies and Others. Its Energy segment provides fully integrated products, solutions and services across the energy value chain of oil and gas production, power generation and transmission for various customers. Its Smart Infrastructure segment supplies products, systems, solutions and services for transmission and distribution of electrical energy for power utilities, industrial companies and infrastructure segments. Its Mobility segment supplies solutions for passenger and freight transportation, including rail vehicles, rail automation systems, rail electrification systems, road traffic technology and information technology (IT) solutions.</v>
    <v>8608</v>
    <v>National Stock Exchange of India</v>
    <v>XNSE</v>
    <v>XNSE</v>
    <v>Birla Aurora, Level 21, Plot No. 1080, Dr. Annie Besant Road, Worli, Kharghar Node, MUMBAI, MAHARASHTRA, 400030 IN</v>
    <v>2526.9499999999998</v>
    <v>Machinery, Equipment &amp; Components</v>
    <v>Stock</v>
    <v>44746.474432870367</v>
    <v>18570</v>
    <v>2411.4</v>
    <v>857217100000</v>
    <v>SIEMENS LIMITED</v>
    <v>SIEMENS LIMITED</v>
    <v>2419.9</v>
    <v>81.61</v>
    <v>2407.1</v>
    <v>2521.5500000000002</v>
    <v>356120200</v>
    <v>SIEMENS</v>
    <v>SIEMENS LIMITED (XNSE:SIEMENS)</v>
    <v>515849</v>
    <v>205010</v>
    <v>1957</v>
  </rv>
  <rv s="3">
    <v>18571</v>
  </rv>
  <rv s="0">
    <fb>2027.9</fb>
    <v>6</v>
  </rv>
  <rv s="0">
    <fb>2011.7</fb>
    <v>6</v>
  </rv>
  <rv s="0">
    <fb>2013.45</fb>
    <v>6</v>
  </rv>
  <rv s="0">
    <fb>2002.15</fb>
    <v>6</v>
  </rv>
  <rv s="0">
    <fb>2010.85</fb>
    <v>6</v>
  </rv>
  <rv s="0">
    <fb>2006.85</fb>
    <v>6</v>
  </rv>
  <rv s="0">
    <fb>2000.55</fb>
    <v>6</v>
  </rv>
  <rv s="0">
    <fb>2033.15</fb>
    <v>6</v>
  </rv>
  <rv s="0">
    <fb>2013.3</fb>
    <v>6</v>
  </rv>
  <rv s="0">
    <fb>1973.35</fb>
    <v>6</v>
  </rv>
  <rv s="0">
    <fb>1944.35</fb>
    <v>6</v>
  </rv>
  <rv s="0">
    <fb>1976.25</fb>
    <v>6</v>
  </rv>
  <rv s="0">
    <fb>1975.65</fb>
    <v>6</v>
  </rv>
  <rv s="0">
    <fb>1942.7</fb>
    <v>6</v>
  </rv>
  <rv s="0">
    <fb>1942.15</fb>
    <v>6</v>
  </rv>
  <rv s="0">
    <fb>1953.65</fb>
    <v>6</v>
  </rv>
  <rv s="0">
    <fb>1953.2</fb>
    <v>6</v>
  </rv>
  <rv s="0">
    <fb>1977.95</fb>
    <v>6</v>
  </rv>
  <rv s="0">
    <fb>2028.2</fb>
    <v>6</v>
  </rv>
  <rv s="0">
    <fb>2043.3</fb>
    <v>6</v>
  </rv>
  <rv s="0">
    <fb>2061.6</fb>
    <v>6</v>
  </rv>
  <rv s="0">
    <fb>2069</fb>
    <v>6</v>
  </rv>
  <rv s="0">
    <fb>2059.6999999999998</fb>
    <v>6</v>
  </rv>
  <rv s="0">
    <fb>2191.4</fb>
    <v>6</v>
  </rv>
  <rv s="0">
    <fb>2191.9499999999998</fb>
    <v>6</v>
  </rv>
  <rv s="0">
    <fb>2244.75</fb>
    <v>6</v>
  </rv>
  <rv s="0">
    <fb>2225</fb>
    <v>6</v>
  </rv>
  <rv s="0">
    <fb>2250.6999999999998</fb>
    <v>6</v>
  </rv>
  <rv s="0">
    <fb>2226.6999999999998</fb>
    <v>6</v>
  </rv>
  <rv s="0">
    <fb>2217.9</fb>
    <v>6</v>
  </rv>
  <rv s="0">
    <fb>2163.65</fb>
    <v>6</v>
  </rv>
  <rv s="0">
    <fb>2199.85</fb>
    <v>6</v>
  </rv>
  <rv s="0">
    <fb>2211.0500000000002</fb>
    <v>6</v>
  </rv>
  <rv s="0">
    <fb>2222.1999999999998</fb>
    <v>6</v>
  </rv>
  <rv s="0">
    <fb>2258.4</fb>
    <v>6</v>
  </rv>
  <rv s="0">
    <fb>2272.4</fb>
    <v>6</v>
  </rv>
  <rv s="0">
    <fb>2285.5500000000002</fb>
    <v>6</v>
  </rv>
  <rv s="0">
    <fb>2267.4</fb>
    <v>6</v>
  </rv>
  <rv s="0">
    <fb>2233.25</fb>
    <v>6</v>
  </rv>
  <rv s="0">
    <fb>2211.4499999999998</fb>
    <v>6</v>
  </rv>
  <rv s="0">
    <fb>2210.4</fb>
    <v>6</v>
  </rv>
  <rv s="0">
    <fb>2208.5500000000002</fb>
    <v>6</v>
  </rv>
  <rv s="0">
    <fb>2207.3000000000002</fb>
    <v>6</v>
  </rv>
  <rv s="0">
    <fb>2208.75</fb>
    <v>6</v>
  </rv>
  <rv s="0">
    <fb>2199.6</fb>
    <v>6</v>
  </rv>
  <rv s="0">
    <fb>2180.5500000000002</fb>
    <v>6</v>
  </rv>
  <rv s="0">
    <fb>2136.25</fb>
    <v>6</v>
  </rv>
  <rv s="0">
    <fb>2161.9499999999998</fb>
    <v>6</v>
  </rv>
  <rv s="0">
    <fb>2162.6999999999998</fb>
    <v>6</v>
  </rv>
  <rv s="0">
    <fb>2120.25</fb>
    <v>6</v>
  </rv>
  <rv s="0">
    <fb>2096.6</fb>
    <v>6</v>
  </rv>
  <rv s="0">
    <fb>2127.5500000000002</fb>
    <v>6</v>
  </rv>
  <rv s="0">
    <fb>2129.4</fb>
    <v>6</v>
  </rv>
  <rv s="0">
    <fb>2226.65</fb>
    <v>6</v>
  </rv>
  <rv s="0">
    <fb>2247.65</fb>
    <v>6</v>
  </rv>
  <rv s="0">
    <fb>2236.9499999999998</fb>
    <v>6</v>
  </rv>
  <rv s="0">
    <fb>2223.4499999999998</fb>
    <v>6</v>
  </rv>
  <rv s="0">
    <fb>2236.75</fb>
    <v>6</v>
  </rv>
  <rv s="0">
    <fb>2265.85</fb>
    <v>6</v>
  </rv>
  <rv s="0">
    <fb>2249.3000000000002</fb>
    <v>6</v>
  </rv>
  <rv s="0">
    <fb>2269.35</fb>
    <v>6</v>
  </rv>
  <rv s="0">
    <fb>2265.9</fb>
    <v>6</v>
  </rv>
  <rv s="0">
    <fb>2311.6</fb>
    <v>6</v>
  </rv>
  <rv s="0">
    <fb>2210.6999999999998</fb>
    <v>6</v>
  </rv>
  <rv s="0">
    <fb>2189.1</fb>
    <v>6</v>
  </rv>
  <rv s="0">
    <fb>2172.9</fb>
    <v>6</v>
  </rv>
  <rv s="0">
    <fb>2157.6</fb>
    <v>6</v>
  </rv>
  <rv s="0">
    <fb>2162.75</fb>
    <v>6</v>
  </rv>
  <rv s="0">
    <fb>2186.65</fb>
    <v>6</v>
  </rv>
  <rv s="0">
    <fb>2235.65</fb>
    <v>6</v>
  </rv>
  <rv s="0">
    <fb>2250.65</fb>
    <v>6</v>
  </rv>
  <rv s="0">
    <fb>2305.85</fb>
    <v>6</v>
  </rv>
  <rv s="0">
    <fb>2373.85</fb>
    <v>6</v>
  </rv>
  <rv s="0">
    <fb>2408.5</fb>
    <v>6</v>
  </rv>
  <rv s="0">
    <fb>2397.5</fb>
    <v>6</v>
  </rv>
  <rv s="0">
    <fb>2384.65</fb>
    <v>6</v>
  </rv>
  <rv s="0">
    <fb>2353.35</fb>
    <v>6</v>
  </rv>
  <rv s="0">
    <fb>2309.25</fb>
    <v>6</v>
  </rv>
  <rv s="0">
    <fb>2276.4</fb>
    <v>6</v>
  </rv>
  <rv s="0">
    <fb>2154.85</fb>
    <v>6</v>
  </rv>
  <rv s="0">
    <fb>2096</fb>
    <v>6</v>
  </rv>
  <rv s="0">
    <fb>2151.9</fb>
    <v>6</v>
  </rv>
  <rv s="0">
    <fb>2142.5</fb>
    <v>6</v>
  </rv>
  <rv s="0">
    <fb>2198.15</fb>
    <v>6</v>
  </rv>
  <rv s="0">
    <fb>2185.85</fb>
    <v>6</v>
  </rv>
  <rv s="0">
    <fb>2210.3000000000002</fb>
    <v>6</v>
  </rv>
  <rv s="0">
    <fb>2228.15</fb>
    <v>6</v>
  </rv>
  <rv s="0">
    <fb>2271.6</fb>
    <v>6</v>
  </rv>
  <rv s="0">
    <fb>2515.9</fb>
    <v>6</v>
  </rv>
  <rv s="0">
    <fb>2483.75</fb>
    <v>6</v>
  </rv>
  <rv s="0">
    <fb>2355.1999999999998</fb>
    <v>6</v>
  </rv>
  <rv s="0">
    <fb>2358.9</fb>
    <v>6</v>
  </rv>
  <rv s="0">
    <fb>2368.1999999999998</fb>
    <v>6</v>
  </rv>
  <rv s="0">
    <fb>2374.35</fb>
    <v>6</v>
  </rv>
  <rv s="0">
    <fb>2353.0500000000002</fb>
    <v>6</v>
  </rv>
  <rv s="0">
    <fb>2405.8000000000002</fb>
    <v>6</v>
  </rv>
  <rv s="0">
    <fb>2354.65</fb>
    <v>6</v>
  </rv>
  <rv s="0">
    <fb>2361.35</fb>
    <v>6</v>
  </rv>
  <rv s="0">
    <fb>2366.8000000000002</fb>
    <v>6</v>
  </rv>
  <rv s="0">
    <fb>2357.3000000000002</fb>
    <v>6</v>
  </rv>
  <rv s="0">
    <fb>2324.35</fb>
    <v>6</v>
  </rv>
  <rv s="0">
    <fb>2292.3000000000002</fb>
    <v>6</v>
  </rv>
  <rv s="0">
    <fb>2275.0500000000002</fb>
    <v>6</v>
  </rv>
  <rv s="0">
    <fb>2314.65</fb>
    <v>6</v>
  </rv>
  <rv s="0">
    <fb>2394.5500000000002</fb>
    <v>6</v>
  </rv>
  <rv s="0">
    <fb>2381.3000000000002</fb>
    <v>6</v>
  </rv>
  <rv s="0">
    <fb>2324.6999999999998</fb>
    <v>6</v>
  </rv>
  <rv s="0">
    <fb>2397.1</fb>
    <v>6</v>
  </rv>
  <rv s="0">
    <fb>2343.9499999999998</fb>
    <v>6</v>
  </rv>
  <rv s="0">
    <fb>2230.75</fb>
    <v>6</v>
  </rv>
  <rv s="0">
    <fb>2276.8000000000002</fb>
    <v>6</v>
  </rv>
  <rv s="0">
    <fb>2278.6999999999998</fb>
    <v>6</v>
  </rv>
  <rv s="0">
    <fb>2278.9499999999998</fb>
    <v>6</v>
  </rv>
  <rv s="0">
    <fb>2325.3000000000002</fb>
    <v>6</v>
  </rv>
  <rv s="0">
    <fb>2439.0500000000002</fb>
    <v>6</v>
  </rv>
  <rv s="0">
    <fb>2438.4</fb>
    <v>6</v>
  </rv>
  <rv s="0">
    <fb>2422.8000000000002</fb>
    <v>6</v>
  </rv>
  <rv s="0">
    <fb>2363.65</fb>
    <v>6</v>
  </rv>
  <rv s="0">
    <fb>2421.3000000000002</fb>
    <v>6</v>
  </rv>
  <rv s="0">
    <fb>2394.3000000000002</fb>
    <v>6</v>
  </rv>
  <rv s="0">
    <fb>2449.75</fb>
    <v>6</v>
  </rv>
  <rv s="0">
    <fb>2457.4</fb>
    <v>6</v>
  </rv>
  <rv s="0">
    <fb>2406.9</fb>
    <v>6</v>
  </rv>
  <rv s="0">
    <fb>2396.5</fb>
    <v>6</v>
  </rv>
  <rv s="0">
    <fb>2285.6999999999998</fb>
    <v>6</v>
  </rv>
  <rv s="0">
    <fb>2347.4499999999998</fb>
    <v>6</v>
  </rv>
  <rv s="0">
    <fb>2289.6999999999998</fb>
    <v>6</v>
  </rv>
  <rv s="0">
    <fb>2220.6999999999998</fb>
    <v>6</v>
  </rv>
  <rv s="0">
    <fb>2249.8000000000002</fb>
    <v>6</v>
  </rv>
  <rv s="0">
    <fb>2280.8000000000002</fb>
    <v>6</v>
  </rv>
  <rv s="0">
    <fb>2359.8000000000002</fb>
    <v>6</v>
  </rv>
  <rv s="0">
    <fb>2315.6</fb>
    <v>6</v>
  </rv>
  <rv s="0">
    <fb>2359.1999999999998</fb>
    <v>6</v>
  </rv>
  <rv s="0">
    <fb>2380.9499999999998</fb>
    <v>6</v>
  </rv>
  <rv s="0">
    <fb>2348.9</fb>
    <v>6</v>
  </rv>
  <rv s="0">
    <fb>2319.15</fb>
    <v>6</v>
  </rv>
  <rv s="0">
    <fb>2272.25</fb>
    <v>6</v>
  </rv>
  <rv s="0">
    <fb>2300</fb>
    <v>6</v>
  </rv>
  <rv s="0">
    <fb>2343.4499999999998</fb>
    <v>6</v>
  </rv>
  <rv s="0">
    <fb>2367.1999999999998</fb>
    <v>6</v>
  </rv>
  <rv s="0">
    <fb>2437.15</fb>
    <v>6</v>
  </rv>
  <rv s="0">
    <fb>2458.65</fb>
    <v>6</v>
  </rv>
  <rv s="0">
    <fb>2518.6</fb>
    <v>6</v>
  </rv>
  <rv s="0">
    <fb>2499.5500000000002</fb>
    <v>6</v>
  </rv>
  <rv s="0">
    <fb>2450.6</fb>
    <v>6</v>
  </rv>
  <rv s="0">
    <fb>2444.1999999999998</fb>
    <v>6</v>
  </rv>
  <rv s="0">
    <fb>2382.0500000000002</fb>
    <v>6</v>
  </rv>
  <rv s="0">
    <fb>2383.8000000000002</fb>
    <v>6</v>
  </rv>
  <rv s="0">
    <fb>2379.85</fb>
    <v>6</v>
  </rv>
  <rv s="0">
    <fb>2339.6999999999998</fb>
    <v>6</v>
  </rv>
  <rv s="0">
    <fb>2261.6999999999998</fb>
    <v>6</v>
  </rv>
  <rv s="0">
    <fb>2260.6</fb>
    <v>6</v>
  </rv>
  <rv s="0">
    <fb>2279.6</fb>
    <v>6</v>
  </rv>
  <rv s="0">
    <fb>2271.35</fb>
    <v>6</v>
  </rv>
  <rv s="0">
    <fb>2247.1</fb>
    <v>6</v>
  </rv>
  <rv s="0">
    <fb>2302.4499999999998</fb>
    <v>6</v>
  </rv>
  <rv s="0">
    <fb>2198.4499999999998</fb>
    <v>6</v>
  </rv>
  <rv s="0">
    <fb>2250.35</fb>
    <v>6</v>
  </rv>
  <rv s="0">
    <fb>2317.4</fb>
    <v>6</v>
  </rv>
  <rv s="0">
    <fb>2275.9</fb>
    <v>6</v>
  </rv>
  <rv s="0">
    <fb>2300.5</fb>
    <v>6</v>
  </rv>
  <rv s="0">
    <fb>2299.85</fb>
    <v>6</v>
  </rv>
  <rv s="0">
    <fb>2311.35</fb>
    <v>6</v>
  </rv>
  <rv s="0">
    <fb>2350.25</fb>
    <v>6</v>
  </rv>
  <rv s="0">
    <fb>2294.6</fb>
    <v>6</v>
  </rv>
  <rv s="0">
    <fb>2372.3000000000002</fb>
    <v>6</v>
  </rv>
  <rv s="0">
    <fb>2365.6</fb>
    <v>6</v>
  </rv>
  <rv s="0">
    <fb>2400.8000000000002</fb>
    <v>6</v>
  </rv>
  <rv s="0">
    <fb>2346.5500000000002</fb>
    <v>6</v>
  </rv>
  <rv s="0">
    <fb>2346</fb>
    <v>6</v>
  </rv>
  <rv s="0">
    <fb>2375.4499999999998</fb>
    <v>6</v>
  </rv>
  <rv s="0">
    <fb>2419.0500000000002</fb>
    <v>6</v>
  </rv>
  <rv s="0">
    <fb>2406.15</fb>
    <v>6</v>
  </rv>
  <rv s="0">
    <fb>2348.65</fb>
    <v>6</v>
  </rv>
  <rv s="0">
    <fb>2363</fb>
    <v>6</v>
  </rv>
  <rv s="0">
    <fb>2354.9</fb>
    <v>6</v>
  </rv>
  <rv s="0">
    <fb>2368.75</fb>
    <v>6</v>
  </rv>
  <rv s="0">
    <fb>2371.6</fb>
    <v>6</v>
  </rv>
  <rv s="0">
    <fb>2381.65</fb>
    <v>6</v>
  </rv>
  <rv s="0">
    <fb>2400.5500000000002</fb>
    <v>6</v>
  </rv>
  <rv s="0">
    <fb>2341.65</fb>
    <v>6</v>
  </rv>
  <rv s="0">
    <fb>2323.5500000000002</fb>
    <v>6</v>
  </rv>
  <rv s="0">
    <fb>2346.6</fb>
    <v>6</v>
  </rv>
  <rv s="0">
    <fb>2337.1999999999998</fb>
    <v>6</v>
  </rv>
  <rv s="0">
    <fb>2343.85</fb>
    <v>6</v>
  </rv>
  <rv s="0">
    <fb>2373.9499999999998</fb>
    <v>6</v>
  </rv>
  <rv s="0">
    <fb>2380.6</fb>
    <v>6</v>
  </rv>
  <rv s="0">
    <fb>2405.6999999999998</fb>
    <v>6</v>
  </rv>
  <rv s="0">
    <fb>2400.4499999999998</fb>
    <v>6</v>
  </rv>
  <rv s="1">
    <v>https://www.bing.com/financeapi/forcetrigger?t=ahk24c&amp;q=XNSE%3aSONATSOFTW&amp;form=skydnc</v>
    <v>Learn more on Bing</v>
  </rv>
  <rv s="2">
    <v>en-IN</v>
    <v>ahk24c</v>
    <v>268435456</v>
    <v>1</v>
    <v>Powered by Refinitiv</v>
    <v>1</v>
    <v>SONATA SOFTWARE LIMITED (XNSE:SONATSOFTW)</v>
    <v>3</v>
    <v>4</v>
    <v>Finance</v>
    <v>5</v>
    <v>1024.9000000000001</v>
    <v>610.1</v>
    <v>1.5523</v>
    <v>-3.2</v>
    <v>-4.8309999999999994E-3</v>
    <v>INR</v>
    <v>Sonata Software Limited is a global technology company. The Company is primarily engaged in the business of delivering information technology (IT) services and software solutions. The Company's primary segments are based on geographical areas and include Domestic (India) and International (Rest of the world). Its secondary segment comprises business segments, products and services. It provides solutions for travel, rail and airline companies by integrating technologies, such as Omni-channel commerce, mobility, analytics, cloud and enterprise resource planning. Its operations include software development, technical services and product marketing. Its software portfolio includes the Brick &amp; Click Retail Platform, Modern Distribution Platform, Rezopia Digital Travel Platform, Kartopia E-commerce Platform, Halosys enterprise development automation Platform, CTRM Commodity Trading and Risk Management Platform and KODO- artificial intelligence (AI) Powered Customer Experience (CX) Platform.</v>
    <v>5158</v>
    <v>National Stock Exchange of India</v>
    <v>XNSE</v>
    <v>XNSE</v>
    <v>1/4, APS Trust Building, Bull Temple Road, N. R. Colony, BANGALORE, KARNATAKA, 560019 IN</v>
    <v>669.25</v>
    <v>Software &amp; IT Services</v>
    <v>Stock</v>
    <v>44746.474432870367</v>
    <v>18762</v>
    <v>656.3</v>
    <v>68831530000</v>
    <v>SONATA SOFTWARE LIMITED</v>
    <v>SONATA SOFTWARE LIMITED</v>
    <v>665.65</v>
    <v>18.29</v>
    <v>662.35</v>
    <v>659.15</v>
    <v>103920200</v>
    <v>SONATSOFTW</v>
    <v>SONATA SOFTWARE LIMITED (XNSE:SONATSOFTW)</v>
    <v>34547</v>
    <v>94460</v>
    <v>1994</v>
  </rv>
  <rv s="3">
    <v>18763</v>
  </rv>
  <rv s="0">
    <fb>745.45</fb>
    <v>6</v>
  </rv>
  <rv s="0">
    <fb>736.1</fb>
    <v>6</v>
  </rv>
  <rv s="0">
    <fb>758.65</fb>
    <v>6</v>
  </rv>
  <rv s="0">
    <fb>755</fb>
    <v>6</v>
  </rv>
  <rv s="0">
    <fb>785.2</fb>
    <v>6</v>
  </rv>
  <rv s="0">
    <fb>782.05</fb>
    <v>6</v>
  </rv>
  <rv s="0">
    <fb>782.45</fb>
    <v>6</v>
  </rv>
  <rv s="0">
    <fb>757.1</fb>
    <v>6</v>
  </rv>
  <rv s="0">
    <fb>769.7</fb>
    <v>6</v>
  </rv>
  <rv s="0">
    <fb>772.4</fb>
    <v>6</v>
  </rv>
  <rv s="0">
    <fb>808.35</fb>
    <v>6</v>
  </rv>
  <rv s="0">
    <fb>813.75</fb>
    <v>6</v>
  </rv>
  <rv s="0">
    <fb>842.25</fb>
    <v>6</v>
  </rv>
  <rv s="0">
    <fb>868.65</fb>
    <v>6</v>
  </rv>
  <rv s="0">
    <fb>854.65</fb>
    <v>6</v>
  </rv>
  <rv s="0">
    <fb>843.55</fb>
    <v>6</v>
  </rv>
  <rv s="0">
    <fb>847.4</fb>
    <v>6</v>
  </rv>
  <rv s="0">
    <fb>844.85</fb>
    <v>6</v>
  </rv>
  <rv s="0">
    <fb>890.3</fb>
    <v>6</v>
  </rv>
  <rv s="0">
    <fb>868.05</fb>
    <v>6</v>
  </rv>
  <rv s="0">
    <fb>878.4</fb>
    <v>6</v>
  </rv>
  <rv s="0">
    <fb>878.25</fb>
    <v>6</v>
  </rv>
  <rv s="0">
    <fb>869.95</fb>
    <v>6</v>
  </rv>
  <rv s="0">
    <fb>858.5</fb>
    <v>6</v>
  </rv>
  <rv s="0">
    <fb>847.15</fb>
    <v>6</v>
  </rv>
  <rv s="0">
    <fb>834.65</fb>
    <v>6</v>
  </rv>
  <rv s="0">
    <fb>855.85</fb>
    <v>6</v>
  </rv>
  <rv s="0">
    <fb>853.7</fb>
    <v>6</v>
  </rv>
  <rv s="0">
    <fb>846.95</fb>
    <v>6</v>
  </rv>
  <rv s="0">
    <fb>843.9</fb>
    <v>6</v>
  </rv>
  <rv s="0">
    <fb>854.95</fb>
    <v>6</v>
  </rv>
  <rv s="0">
    <fb>854.9</fb>
    <v>6</v>
  </rv>
  <rv s="0">
    <fb>852.95</fb>
    <v>6</v>
  </rv>
  <rv s="0">
    <fb>861.85</fb>
    <v>6</v>
  </rv>
  <rv s="0">
    <fb>875.8</fb>
    <v>6</v>
  </rv>
  <rv s="0">
    <fb>870.3</fb>
    <v>6</v>
  </rv>
  <rv s="0">
    <fb>923.55</fb>
    <v>6</v>
  </rv>
  <rv s="0">
    <fb>939.1</fb>
    <v>6</v>
  </rv>
  <rv s="0">
    <fb>916.35</fb>
    <v>6</v>
  </rv>
  <rv s="0">
    <fb>913.15</fb>
    <v>6</v>
  </rv>
  <rv s="0">
    <fb>892.5</fb>
    <v>6</v>
  </rv>
  <rv s="0">
    <fb>874.8</fb>
    <v>6</v>
  </rv>
  <rv s="0">
    <fb>885.25</fb>
    <v>6</v>
  </rv>
  <rv s="0">
    <fb>883.4</fb>
    <v>6</v>
  </rv>
  <rv s="0">
    <fb>913.9</fb>
    <v>6</v>
  </rv>
  <rv s="0">
    <fb>913.2</fb>
    <v>6</v>
  </rv>
  <rv s="0">
    <fb>916.15</fb>
    <v>6</v>
  </rv>
  <rv s="0">
    <fb>921</fb>
    <v>6</v>
  </rv>
  <rv s="0">
    <fb>925.2</fb>
    <v>6</v>
  </rv>
  <rv s="0">
    <fb>912.75</fb>
    <v>6</v>
  </rv>
  <rv s="0">
    <fb>918.35</fb>
    <v>6</v>
  </rv>
  <rv s="0">
    <fb>934.5</fb>
    <v>6</v>
  </rv>
  <rv s="0">
    <fb>925.6</fb>
    <v>6</v>
  </rv>
  <rv s="0">
    <fb>961.2</fb>
    <v>6</v>
  </rv>
  <rv s="0">
    <fb>917.65</fb>
    <v>6</v>
  </rv>
  <rv s="0">
    <fb>828.3</fb>
    <v>6</v>
  </rv>
  <rv s="0">
    <fb>799.05</fb>
    <v>6</v>
  </rv>
  <rv s="0">
    <fb>790.85</fb>
    <v>6</v>
  </rv>
  <rv s="0">
    <fb>821.3</fb>
    <v>6</v>
  </rv>
  <rv s="0">
    <fb>847.85</fb>
    <v>6</v>
  </rv>
  <rv s="0">
    <fb>845.6</fb>
    <v>6</v>
  </rv>
  <rv s="0">
    <fb>836.4</fb>
    <v>6</v>
  </rv>
  <rv s="0">
    <fb>857.4</fb>
    <v>6</v>
  </rv>
  <rv s="0">
    <fb>865.9</fb>
    <v>6</v>
  </rv>
  <rv s="0">
    <fb>864.75</fb>
    <v>6</v>
  </rv>
  <rv s="0">
    <fb>867.1</fb>
    <v>6</v>
  </rv>
  <rv s="0">
    <fb>873.35</fb>
    <v>6</v>
  </rv>
  <rv s="0">
    <fb>852.7</fb>
    <v>6</v>
  </rv>
  <rv s="0">
    <fb>866.25</fb>
    <v>6</v>
  </rv>
  <rv s="0">
    <fb>860.75</fb>
    <v>6</v>
  </rv>
  <rv s="0">
    <fb>863.4</fb>
    <v>6</v>
  </rv>
  <rv s="0">
    <fb>844.55</fb>
    <v>6</v>
  </rv>
  <rv s="0">
    <fb>830.1</fb>
    <v>6</v>
  </rv>
  <rv s="0">
    <fb>831.1</fb>
    <v>6</v>
  </rv>
  <rv s="0">
    <fb>830.55</fb>
    <v>6</v>
  </rv>
  <rv s="0">
    <fb>813.1</fb>
    <v>6</v>
  </rv>
  <rv s="0">
    <fb>790.95</fb>
    <v>6</v>
  </rv>
  <rv s="0">
    <fb>785.85</fb>
    <v>6</v>
  </rv>
  <rv s="0">
    <fb>914.25</fb>
    <v>6</v>
  </rv>
  <rv s="0">
    <fb>843</fb>
    <v>6</v>
  </rv>
  <rv s="0">
    <fb>838.9</fb>
    <v>6</v>
  </rv>
  <rv s="0">
    <fb>821.9</fb>
    <v>6</v>
  </rv>
  <rv s="0">
    <fb>816.9</fb>
    <v>6</v>
  </rv>
  <rv s="0">
    <fb>829.45</fb>
    <v>6</v>
  </rv>
  <rv s="0">
    <fb>829.8</fb>
    <v>6</v>
  </rv>
  <rv s="0">
    <fb>832.5</fb>
    <v>6</v>
  </rv>
  <rv s="0">
    <fb>839.8</fb>
    <v>6</v>
  </rv>
  <rv s="0">
    <fb>853.3</fb>
    <v>6</v>
  </rv>
  <rv s="0">
    <fb>847.95</fb>
    <v>6</v>
  </rv>
  <rv s="0">
    <fb>834.9</fb>
    <v>6</v>
  </rv>
  <rv s="0">
    <fb>787.5</fb>
    <v>6</v>
  </rv>
  <rv s="0">
    <fb>813.15</fb>
    <v>6</v>
  </rv>
  <rv s="0">
    <fb>817.9</fb>
    <v>6</v>
  </rv>
  <rv s="0">
    <fb>841</fb>
    <v>6</v>
  </rv>
  <rv s="0">
    <fb>862.5</fb>
    <v>6</v>
  </rv>
  <rv s="0">
    <fb>869.1</fb>
    <v>6</v>
  </rv>
  <rv s="0">
    <fb>866.5</fb>
    <v>6</v>
  </rv>
  <rv s="0">
    <fb>869.65</fb>
    <v>6</v>
  </rv>
  <rv s="0">
    <fb>878</fb>
    <v>6</v>
  </rv>
  <rv s="0">
    <fb>864.55</fb>
    <v>6</v>
  </rv>
  <rv s="0">
    <fb>870.15</fb>
    <v>6</v>
  </rv>
  <rv s="0">
    <fb>872.75</fb>
    <v>6</v>
  </rv>
  <rv s="0">
    <fb>869.55</fb>
    <v>6</v>
  </rv>
  <rv s="0">
    <fb>871.05</fb>
    <v>6</v>
  </rv>
  <rv s="0">
    <fb>862.6</fb>
    <v>6</v>
  </rv>
  <rv s="0">
    <fb>872.15</fb>
    <v>6</v>
  </rv>
  <rv s="0">
    <fb>859.8</fb>
    <v>6</v>
  </rv>
  <rv s="0">
    <fb>865.4</fb>
    <v>6</v>
  </rv>
  <rv s="0">
    <fb>860.7</fb>
    <v>6</v>
  </rv>
  <rv s="0">
    <fb>818.55</fb>
    <v>6</v>
  </rv>
  <rv s="0">
    <fb>816.6</fb>
    <v>6</v>
  </rv>
  <rv s="0">
    <fb>803.95</fb>
    <v>6</v>
  </rv>
  <rv s="0">
    <fb>819.8</fb>
    <v>6</v>
  </rv>
  <rv s="0">
    <fb>811</fb>
    <v>6</v>
  </rv>
  <rv s="0">
    <fb>823.85</fb>
    <v>6</v>
  </rv>
  <rv s="0">
    <fb>855.2</fb>
    <v>6</v>
  </rv>
  <rv s="0">
    <fb>851.55</fb>
    <v>6</v>
  </rv>
  <rv s="0">
    <fb>840.75</fb>
    <v>6</v>
  </rv>
  <rv s="0">
    <fb>824.45</fb>
    <v>6</v>
  </rv>
  <rv s="0">
    <fb>810.4</fb>
    <v>6</v>
  </rv>
  <rv s="0">
    <fb>813.3</fb>
    <v>6</v>
  </rv>
  <rv s="0">
    <fb>806.25</fb>
    <v>6</v>
  </rv>
  <rv s="0">
    <fb>777.85</fb>
    <v>6</v>
  </rv>
  <rv s="0">
    <fb>750.65</fb>
    <v>6</v>
  </rv>
  <rv s="0">
    <fb>779.05</fb>
    <v>6</v>
  </rv>
  <rv s="0">
    <fb>776.8</fb>
    <v>6</v>
  </rv>
  <rv s="0">
    <fb>760.9</fb>
    <v>6</v>
  </rv>
  <rv s="0">
    <fb>728.3</fb>
    <v>6</v>
  </rv>
  <rv s="0">
    <fb>695.15</fb>
    <v>6</v>
  </rv>
  <rv s="0">
    <fb>754.6</fb>
    <v>6</v>
  </rv>
  <rv s="0">
    <fb>749.85</fb>
    <v>6</v>
  </rv>
  <rv s="0">
    <fb>756.35</fb>
    <v>6</v>
  </rv>
  <rv s="0">
    <fb>781.25</fb>
    <v>6</v>
  </rv>
  <rv s="0">
    <fb>754.9</fb>
    <v>6</v>
  </rv>
  <rv s="0">
    <fb>761.25</fb>
    <v>6</v>
  </rv>
  <rv s="0">
    <fb>749.6</fb>
    <v>6</v>
  </rv>
  <rv s="0">
    <fb>777.7</fb>
    <v>6</v>
  </rv>
  <rv s="0">
    <fb>773.65</fb>
    <v>6</v>
  </rv>
  <rv s="0">
    <fb>785.6</fb>
    <v>6</v>
  </rv>
  <rv s="0">
    <fb>775</fb>
    <v>6</v>
  </rv>
  <rv s="0">
    <fb>766.9</fb>
    <v>6</v>
  </rv>
  <rv s="0">
    <fb>760.8</fb>
    <v>6</v>
  </rv>
  <rv s="0">
    <fb>754.7</fb>
    <v>6</v>
  </rv>
  <rv s="0">
    <fb>740.4</fb>
    <v>6</v>
  </rv>
  <rv s="0">
    <fb>739.4</fb>
    <v>6</v>
  </rv>
  <rv s="0">
    <fb>751.65</fb>
    <v>6</v>
  </rv>
  <rv s="0">
    <fb>774.5</fb>
    <v>6</v>
  </rv>
  <rv s="0">
    <fb>786.2</fb>
    <v>6</v>
  </rv>
  <rv s="0">
    <fb>785.45</fb>
    <v>6</v>
  </rv>
  <rv s="0">
    <fb>799.95</fb>
    <v>6</v>
  </rv>
  <rv s="0">
    <fb>810.2</fb>
    <v>6</v>
  </rv>
  <rv s="0">
    <fb>796.8</fb>
    <v>6</v>
  </rv>
  <rv s="0">
    <fb>799.6</fb>
    <v>6</v>
  </rv>
  <rv s="0">
    <fb>785.15</fb>
    <v>6</v>
  </rv>
  <rv s="0">
    <fb>798.5</fb>
    <v>6</v>
  </rv>
  <rv s="0">
    <fb>792.95</fb>
    <v>6</v>
  </rv>
  <rv s="0">
    <fb>761.15</fb>
    <v>6</v>
  </rv>
  <rv s="0">
    <fb>749.45</fb>
    <v>6</v>
  </rv>
  <rv s="0">
    <fb>759.35</fb>
    <v>6</v>
  </rv>
  <rv s="0">
    <fb>752.1</fb>
    <v>6</v>
  </rv>
  <rv s="0">
    <fb>742.35</fb>
    <v>6</v>
  </rv>
  <rv s="0">
    <fb>713</fb>
    <v>6</v>
  </rv>
  <rv s="0">
    <fb>676.2</fb>
    <v>6</v>
  </rv>
  <rv s="0">
    <fb>633.6</fb>
    <v>6</v>
  </rv>
  <rv s="0">
    <fb>661.9</fb>
    <v>6</v>
  </rv>
  <rv s="0">
    <fb>654.75</fb>
    <v>6</v>
  </rv>
  <rv s="0">
    <fb>658.4</fb>
    <v>6</v>
  </rv>
  <rv s="0">
    <fb>664.4</fb>
    <v>6</v>
  </rv>
  <rv s="0">
    <fb>668.4</fb>
    <v>6</v>
  </rv>
  <rv s="0">
    <fb>671.65</fb>
    <v>6</v>
  </rv>
  <rv s="0">
    <fb>663.45</fb>
    <v>6</v>
  </rv>
  <rv s="0">
    <fb>658.85</fb>
    <v>6</v>
  </rv>
  <rv s="0">
    <fb>643.79999999999995</fb>
    <v>6</v>
  </rv>
  <rv s="0">
    <fb>680.55</fb>
    <v>6</v>
  </rv>
  <rv s="0">
    <fb>685.75</fb>
    <v>6</v>
  </rv>
  <rv s="0">
    <fb>675.15</fb>
    <v>6</v>
  </rv>
  <rv s="0">
    <fb>696.9</fb>
    <v>6</v>
  </rv>
  <rv s="0">
    <fb>701.5</fb>
    <v>6</v>
  </rv>
  <rv s="0">
    <fb>692.2</fb>
    <v>6</v>
  </rv>
  <rv s="0">
    <fb>671</fb>
    <v>6</v>
  </rv>
  <rv s="0">
    <fb>684.35</fb>
    <v>6</v>
  </rv>
  <rv s="0">
    <fb>689</fb>
    <v>6</v>
  </rv>
  <rv s="0">
    <fb>620.54999999999995</fb>
    <v>6</v>
  </rv>
  <rv s="0">
    <fb>647.85</fb>
    <v>6</v>
  </rv>
  <rv s="0">
    <fb>656.45</fb>
    <v>6</v>
  </rv>
  <rv s="0">
    <fb>669.55</fb>
    <v>6</v>
  </rv>
  <rv s="0">
    <fb>688.15</fb>
    <v>6</v>
  </rv>
  <rv s="0">
    <fb>681.05</fb>
    <v>6</v>
  </rv>
  <rv s="0">
    <fb>677.45</fb>
    <v>6</v>
  </rv>
  <rv s="0">
    <fb>669.45</fb>
    <v>6</v>
  </rv>
  <rv s="1">
    <v>https://www.bing.com/financeapi/forcetrigger?t=ahju6h&amp;q=XNSE%3aSBIN&amp;form=skydnc</v>
    <v>Learn more on Bing</v>
  </rv>
  <rv s="8">
    <v>en-IN</v>
    <v>ahju6h</v>
    <v>268435456</v>
    <v>1</v>
    <v>Powered by Refinitiv</v>
    <v>18</v>
    <v>State Bank of India (XNSE:SBIN)</v>
    <v>3</v>
    <v>19</v>
    <v>Finance</v>
    <v>5</v>
    <v>549</v>
    <v>401.25</v>
    <v>1.4403999999999999</v>
    <v>6.6</v>
    <v>1.4137E-2</v>
    <v>INR</v>
    <v>State Bank of India is an India-based banking and financial services company. The Company’s segments include Treasury, Corporate/Wholesale Banking, Retail Banking and Insurance Business. The Treasury segment includes the entire investment portfolio and trading in foreign exchange contracts and derivative contracts. The Corporate/Wholesale Banking segment comprises the lending activities of corporate accounts group, commercial client’s group and stressed assets resolution group. The Retail Banking segment comprises retail branches, which primarily includes personal banking activities, including lending activities to corporate customers, and also includes agency business and automated teller machines (ATMs). The Insurance Business segment comprises the results of SBI Life Insurance Co. Ltd. and SBI General Insurance Co. Ltd. It is involved in providing a range of products and services to individuals, commercial enterprises, large corporates, public bodies and institutional customers.</v>
    <v>244250</v>
    <v>National Stock Exchange of India</v>
    <v>XNSE</v>
    <v>XNSE</v>
    <v>Corporate Centre, State Bank Bhavan, Madame Cama Road, Nariman Point, MUMBAI, MAHARASHTRA, 400021 IN</v>
    <v>474.15</v>
    <v>Banking Services</v>
    <v>Stock</v>
    <v>44746.474432870367</v>
    <v>18955</v>
    <v>466.85</v>
    <v>4166455000000</v>
    <v>State Bank of India</v>
    <v>State Bank of India</v>
    <v>466.85</v>
    <v>11.78</v>
    <v>466.85</v>
    <v>473.45</v>
    <v>8924611000</v>
    <v>SBIN</v>
    <v>State Bank of India (XNSE:SBIN)</v>
    <v>9186358</v>
    <v>12120320</v>
  </rv>
  <rv s="3">
    <v>18956</v>
  </rv>
  <rv s="0">
    <fb>432.65</fb>
    <v>6</v>
  </rv>
  <rv s="0">
    <fb>429.75</fb>
    <v>6</v>
  </rv>
  <rv s="0">
    <fb>432.85</fb>
    <v>6</v>
  </rv>
  <rv s="0">
    <fb>424.45</fb>
    <v>6</v>
  </rv>
  <rv s="0">
    <fb>423.75</fb>
    <v>6</v>
  </rv>
  <rv s="0">
    <fb>427.45</fb>
    <v>6</v>
  </rv>
  <rv s="0">
    <fb>429.1</fb>
    <v>6</v>
  </rv>
  <rv s="0">
    <fb>431.7</fb>
    <v>6</v>
  </rv>
  <rv s="0">
    <fb>427.9</fb>
    <v>6</v>
  </rv>
  <rv s="0">
    <fb>420.9</fb>
    <v>6</v>
  </rv>
  <rv s="0">
    <fb>428.9</fb>
    <v>6</v>
  </rv>
  <rv s="0">
    <fb>423.3</fb>
    <v>6</v>
  </rv>
  <rv s="0">
    <fb>425.5</fb>
    <v>6</v>
  </rv>
  <rv s="0">
    <fb>431.8</fb>
    <v>6</v>
  </rv>
  <rv s="0">
    <fb>434.9</fb>
    <v>6</v>
  </rv>
  <rv s="0">
    <fb>446.5</fb>
    <v>6</v>
  </rv>
  <rv s="0">
    <fb>435.65</fb>
    <v>6</v>
  </rv>
  <rv s="0">
    <fb>433.4</fb>
    <v>6</v>
  </rv>
  <rv s="0">
    <fb>426.45</fb>
    <v>6</v>
  </rv>
  <rv s="0">
    <fb>428.05</fb>
    <v>6</v>
  </rv>
  <rv s="0">
    <fb>427.15</fb>
    <v>6</v>
  </rv>
  <rv s="0">
    <fb>431.2</fb>
    <v>6</v>
  </rv>
  <rv s="0">
    <fb>424.85</fb>
    <v>6</v>
  </rv>
  <rv s="0">
    <fb>421.5</fb>
    <v>6</v>
  </rv>
  <rv s="0">
    <fb>419.7</fb>
    <v>6</v>
  </rv>
  <rv s="0">
    <fb>406.7</fb>
    <v>6</v>
  </rv>
  <rv s="0">
    <fb>409.5</fb>
    <v>6</v>
  </rv>
  <rv s="0">
    <fb>410.75</fb>
    <v>6</v>
  </rv>
  <rv s="0">
    <fb>412.45</fb>
    <v>6</v>
  </rv>
  <rv s="0">
    <fb>426.05</fb>
    <v>6</v>
  </rv>
  <rv s="0">
    <fb>429.9</fb>
    <v>6</v>
  </rv>
  <rv s="0">
    <fb>431.4</fb>
    <v>6</v>
  </rv>
  <rv s="0">
    <fb>431.35</fb>
    <v>6</v>
  </rv>
  <rv s="0">
    <fb>432.3</fb>
    <v>6</v>
  </rv>
  <rv s="0">
    <fb>433</fb>
    <v>6</v>
  </rv>
  <rv s="0">
    <fb>443.85</fb>
    <v>6</v>
  </rv>
  <rv s="0">
    <fb>463.7</fb>
    <v>6</v>
  </rv>
  <rv s="0">
    <fb>437.45</fb>
    <v>6</v>
  </rv>
  <rv s="0">
    <fb>438.8</fb>
    <v>6</v>
  </rv>
  <rv s="0">
    <fb>438.85</fb>
    <v>6</v>
  </rv>
  <rv s="0">
    <fb>449.8</fb>
    <v>6</v>
  </rv>
  <rv s="0">
    <fb>446.6</fb>
    <v>6</v>
  </rv>
  <rv s="0">
    <fb>444.9</fb>
    <v>6</v>
  </rv>
  <rv s="0">
    <fb>460</fb>
    <v>6</v>
  </rv>
  <rv s="0">
    <fb>463.15</fb>
    <v>6</v>
  </rv>
  <rv s="0">
    <fb>457.2</fb>
    <v>6</v>
  </rv>
  <rv s="0">
    <fb>458</fb>
    <v>6</v>
  </rv>
  <rv s="0">
    <fb>506.5</fb>
    <v>6</v>
  </rv>
  <rv s="0">
    <fb>519.15</fb>
    <v>6</v>
  </rv>
  <rv s="0">
    <fb>527.65</fb>
    <v>6</v>
  </rv>
  <rv s="0">
    <fb>530.45000000000005</fb>
    <v>6</v>
  </rv>
  <rv s="0">
    <fb>523.25</fb>
    <v>6</v>
  </rv>
  <rv s="0">
    <fb>524.4</fb>
    <v>6</v>
  </rv>
  <rv s="0">
    <fb>511.35</fb>
    <v>6</v>
  </rv>
  <rv s="0">
    <fb>495.1</fb>
    <v>6</v>
  </rv>
  <rv s="0">
    <fb>486.4</fb>
    <v>6</v>
  </rv>
  <rv s="0">
    <fb>493.05</fb>
    <v>6</v>
  </rv>
  <rv s="0">
    <fb>470.5</fb>
    <v>6</v>
  </rv>
  <rv s="0">
    <fb>477</fb>
    <v>6</v>
  </rv>
  <rv s="0">
    <fb>473.15</fb>
    <v>6</v>
  </rv>
  <rv s="0">
    <fb>465.3</fb>
    <v>6</v>
  </rv>
  <rv s="0">
    <fb>491.55</fb>
    <v>6</v>
  </rv>
  <rv s="0">
    <fb>494.7</fb>
    <v>6</v>
  </rv>
  <rv s="0">
    <fb>488.55</fb>
    <v>6</v>
  </rv>
  <rv s="0">
    <fb>467.8</fb>
    <v>6</v>
  </rv>
  <rv s="0">
    <fb>449.2</fb>
    <v>6</v>
  </rv>
  <rv s="0">
    <fb>446</fb>
    <v>6</v>
  </rv>
  <rv s="0">
    <fb>455.85</fb>
    <v>6</v>
  </rv>
  <rv s="0">
    <fb>461.8</fb>
    <v>6</v>
  </rv>
  <rv s="0">
    <fb>458.05</fb>
    <v>6</v>
  </rv>
  <rv s="0">
    <fb>461.2</fb>
    <v>6</v>
  </rv>
  <rv s="0">
    <fb>451.7</fb>
    <v>6</v>
  </rv>
  <rv s="0">
    <fb>460.45</fb>
    <v>6</v>
  </rv>
  <rv s="0">
    <fb>470.8</fb>
    <v>6</v>
  </rv>
  <rv s="0">
    <fb>483.5</fb>
    <v>6</v>
  </rv>
  <rv s="0">
    <fb>491.7</fb>
    <v>6</v>
  </rv>
  <rv s="0">
    <fb>491.25</fb>
    <v>6</v>
  </rv>
  <rv s="0">
    <fb>508.35</fb>
    <v>6</v>
  </rv>
  <rv s="0">
    <fb>514</fb>
    <v>6</v>
  </rv>
  <rv s="0">
    <fb>506.8</fb>
    <v>6</v>
  </rv>
  <rv s="0">
    <fb>494.15</fb>
    <v>6</v>
  </rv>
  <rv s="0">
    <fb>514.65</fb>
    <v>6</v>
  </rv>
  <rv s="0">
    <fb>528.95000000000005</fb>
    <v>6</v>
  </rv>
  <rv s="0">
    <fb>523.45000000000005</fb>
    <v>6</v>
  </rv>
  <rv s="0">
    <fb>538.29999999999995</fb>
    <v>6</v>
  </rv>
  <rv s="0">
    <fb>532.29999999999995</fb>
    <v>6</v>
  </rv>
  <rv s="0">
    <fb>539.79999999999995</fb>
    <v>6</v>
  </rv>
  <rv s="0">
    <fb>540.1</fb>
    <v>6</v>
  </rv>
  <rv s="0">
    <fb>533.25</fb>
    <v>6</v>
  </rv>
  <rv s="0">
    <fb>535.25</fb>
    <v>6</v>
  </rv>
  <rv s="0">
    <fb>540.54999999999995</fb>
    <v>6</v>
  </rv>
  <rv s="0">
    <fb>529.6</fb>
    <v>6</v>
  </rv>
  <rv s="0">
    <fb>524.79999999999995</fb>
    <v>6</v>
  </rv>
  <rv s="0">
    <fb>516.70000000000005</fb>
    <v>6</v>
  </rv>
  <rv s="0">
    <fb>512.95000000000005</fb>
    <v>6</v>
  </rv>
  <rv s="0">
    <fb>511.85</fb>
    <v>6</v>
  </rv>
  <rv s="0">
    <fb>472.65</fb>
    <v>6</v>
  </rv>
  <rv s="0">
    <fb>483.2</fb>
    <v>6</v>
  </rv>
  <rv s="0">
    <fb>474.25</fb>
    <v>6</v>
  </rv>
  <rv s="0">
    <fb>461.95</fb>
    <v>6</v>
  </rv>
  <rv s="0">
    <fb>440.3</fb>
    <v>6</v>
  </rv>
  <rv s="0">
    <fb>468.7</fb>
    <v>6</v>
  </rv>
  <rv s="0">
    <fb>485.15</fb>
    <v>6</v>
  </rv>
  <rv s="0">
    <fb>485.85</fb>
    <v>6</v>
  </rv>
  <rv s="0">
    <fb>492.75</fb>
    <v>6</v>
  </rv>
  <rv s="0">
    <fb>493.7</fb>
    <v>6</v>
  </rv>
  <rv s="0">
    <fb>487.1</fb>
    <v>6</v>
  </rv>
  <rv s="0">
    <fb>490.7</fb>
    <v>6</v>
  </rv>
  <rv s="0">
    <fb>497.5</fb>
    <v>6</v>
  </rv>
  <rv s="0">
    <fb>495</fb>
    <v>6</v>
  </rv>
  <rv s="0">
    <fb>494.3</fb>
    <v>6</v>
  </rv>
  <rv s="0">
    <fb>493.55</fb>
    <v>6</v>
  </rv>
  <rv s="0">
    <fb>508.2</fb>
    <v>6</v>
  </rv>
  <rv s="0">
    <fb>514.95000000000005</fb>
    <v>6</v>
  </rv>
  <rv s="0">
    <fb>514.9</fb>
    <v>6</v>
  </rv>
  <rv s="0">
    <fb>517.70000000000005</fb>
    <v>6</v>
  </rv>
  <rv s="0">
    <fb>511.8</fb>
    <v>6</v>
  </rv>
  <rv s="0">
    <fb>509.3</fb>
    <v>6</v>
  </rv>
  <rv s="0">
    <fb>500.6</fb>
    <v>6</v>
  </rv>
  <rv s="0">
    <fb>494.75</fb>
    <v>6</v>
  </rv>
  <rv s="0">
    <fb>505.5</fb>
    <v>6</v>
  </rv>
  <rv s="0">
    <fb>497.25</fb>
    <v>6</v>
  </rv>
  <rv s="0">
    <fb>491</fb>
    <v>6</v>
  </rv>
  <rv s="0">
    <fb>480</fb>
    <v>6</v>
  </rv>
  <rv s="0">
    <fb>475.9</fb>
    <v>6</v>
  </rv>
  <rv s="0">
    <fb>476.55</fb>
    <v>6</v>
  </rv>
  <rv s="0">
    <fb>462.65</fb>
    <v>6</v>
  </rv>
  <rv s="0">
    <fb>455</fb>
    <v>6</v>
  </rv>
  <rv s="0">
    <fb>447.5</fb>
    <v>6</v>
  </rv>
  <rv s="0">
    <fb>462.4</fb>
    <v>6</v>
  </rv>
  <rv s="0">
    <fb>460.9</fb>
    <v>6</v>
  </rv>
  <rv s="0">
    <fb>468.9</fb>
    <v>6</v>
  </rv>
  <rv s="0">
    <fb>468.3</fb>
    <v>6</v>
  </rv>
  <rv s="0">
    <fb>469.85</fb>
    <v>6</v>
  </rv>
  <rv s="0">
    <fb>466.95</fb>
    <v>6</v>
  </rv>
  <rv s="0">
    <fb>451.35</fb>
    <v>6</v>
  </rv>
  <rv s="0">
    <fb>441.6</fb>
    <v>6</v>
  </rv>
  <rv s="0">
    <fb>441</fb>
    <v>6</v>
  </rv>
  <rv s="0">
    <fb>434.7</fb>
    <v>6</v>
  </rv>
  <rv s="0">
    <fb>447.65</fb>
    <v>6</v>
  </rv>
  <rv s="0">
    <fb>451.4</fb>
    <v>6</v>
  </rv>
  <rv s="0">
    <fb>454.25</fb>
    <v>6</v>
  </rv>
  <rv s="0">
    <fb>459.1</fb>
    <v>6</v>
  </rv>
  <rv s="0">
    <fb>466.85</fb>
    <v>6</v>
  </rv>
  <rv s="1">
    <v>https://www.bing.com/financeapi/forcetrigger?t=ahk552&amp;q=XNSE%3aSTLTECH&amp;form=skydnc</v>
    <v>Learn more on Bing</v>
  </rv>
  <rv s="2">
    <v>en-IN</v>
    <v>ahk552</v>
    <v>268435456</v>
    <v>1</v>
    <v>Powered by Refinitiv</v>
    <v>1</v>
    <v>STERLITE TECHNOLOGIES LIMITED (XNSE:STLTECH)</v>
    <v>3</v>
    <v>4</v>
    <v>Finance</v>
    <v>5</v>
    <v>318</v>
    <v>135.5</v>
    <v>1.5562</v>
    <v>-2.85</v>
    <v>-1.9289000000000001E-2</v>
    <v>INR</v>
    <v>Sterlite Technologies Limited is an India-based company that is engaged in the business of connectivity and network solutions. The Company designs and deploys high-capacity converged fiber cables and wireless networks. The Company's portfolio includes Optical Interconnect Products, which includes Glass Preform, Optical Fiber, Optical and Specialty Cables and Optical Interconnect Kits; System Integration Services, which includes Network Design Services, Fiber Rollout Services, Network O&amp;M Services, Data Center Network and Private Enterprise Network; Access Solutions, which includes Programmable fiber to the x (FTTx), fifth-generation (5G) Small Cells, 5G Macro Radios, RAN Intelligent Controller and Wi-Fi 6 Access Solution; Network Software Products, which includes Digital BSS Platforms, Network Operations Platforms and 5G Monetization. Its solutions include optical connectivity solutions, fiber deployments solutions, FTTx access network solutions and network modernization solutions.</v>
    <v>3107</v>
    <v>National Stock Exchange of India</v>
    <v>XNSE</v>
    <v>XNSE</v>
    <v>Godrej Millennium, 4th Floor, 9 Koregaon Road, (Near Hotel Blue Diamond - Taj), PUNE, MAHARASHTRA, 411001 IN</v>
    <v>149.9</v>
    <v>Communications &amp; Networking</v>
    <v>Stock</v>
    <v>44746.474432870367</v>
    <v>19102</v>
    <v>144.25</v>
    <v>58779230000</v>
    <v>STERLITE TECHNOLOGIES LIMITED</v>
    <v>STERLITE TECHNOLOGIES LIMITED</v>
    <v>148</v>
    <v>121.3</v>
    <v>147.75</v>
    <v>144.9</v>
    <v>397828900</v>
    <v>STLTECH</v>
    <v>STERLITE TECHNOLOGIES LIMITED (XNSE:STLTECH)</v>
    <v>292035</v>
    <v>659890</v>
    <v>2000</v>
  </rv>
  <rv s="3">
    <v>19103</v>
  </rv>
  <rv s="0">
    <fb>285.14999999999998</fb>
    <v>6</v>
  </rv>
  <rv s="0">
    <fb>286.10000000000002</fb>
    <v>6</v>
  </rv>
  <rv s="0">
    <fb>283</fb>
    <v>6</v>
  </rv>
  <rv s="0">
    <fb>289.14999999999998</fb>
    <v>6</v>
  </rv>
  <rv s="0">
    <fb>300.14999999999998</fb>
    <v>6</v>
  </rv>
  <rv s="0">
    <fb>299.45</fb>
    <v>6</v>
  </rv>
  <rv s="0">
    <fb>303.14999999999998</fb>
    <v>6</v>
  </rv>
  <rv s="0">
    <fb>300.05</fb>
    <v>6</v>
  </rv>
  <rv s="0">
    <fb>292.10000000000002</fb>
    <v>6</v>
  </rv>
  <rv s="0">
    <fb>291.55</fb>
    <v>6</v>
  </rv>
  <rv s="0">
    <fb>294.60000000000002</fb>
    <v>6</v>
  </rv>
  <rv s="0">
    <fb>294.5</fb>
    <v>6</v>
  </rv>
  <rv s="0">
    <fb>292.8</fb>
    <v>6</v>
  </rv>
  <rv s="0">
    <fb>282.45</fb>
    <v>6</v>
  </rv>
  <rv s="0">
    <fb>277.85000000000002</fb>
    <v>6</v>
  </rv>
  <rv s="0">
    <fb>297.05</fb>
    <v>6</v>
  </rv>
  <rv s="0">
    <fb>285.5</fb>
    <v>6</v>
  </rv>
  <rv s="0">
    <fb>261.95</fb>
    <v>6</v>
  </rv>
  <rv s="0">
    <fb>267.3</fb>
    <v>6</v>
  </rv>
  <rv s="0">
    <fb>261.35000000000002</fb>
    <v>6</v>
  </rv>
  <rv s="0">
    <fb>259</fb>
    <v>6</v>
  </rv>
  <rv s="0">
    <fb>259.39999999999998</fb>
    <v>6</v>
  </rv>
  <rv s="0">
    <fb>273.85000000000002</fb>
    <v>6</v>
  </rv>
  <rv s="0">
    <fb>274.8</fb>
    <v>6</v>
  </rv>
  <rv s="0">
    <fb>272.60000000000002</fb>
    <v>6</v>
  </rv>
  <rv s="0">
    <fb>276.25</fb>
    <v>6</v>
  </rv>
  <rv s="0">
    <fb>271.64999999999998</fb>
    <v>6</v>
  </rv>
  <rv s="0">
    <fb>282</fb>
    <v>6</v>
  </rv>
  <rv s="0">
    <fb>285.95</fb>
    <v>6</v>
  </rv>
  <rv s="0">
    <fb>286.05</fb>
    <v>6</v>
  </rv>
  <rv s="0">
    <fb>281.89999999999998</fb>
    <v>6</v>
  </rv>
  <rv s="0">
    <fb>286.5</fb>
    <v>6</v>
  </rv>
  <rv s="0">
    <fb>282.39999999999998</fb>
    <v>6</v>
  </rv>
  <rv s="0">
    <fb>277.60000000000002</fb>
    <v>6</v>
  </rv>
  <rv s="0">
    <fb>279.55</fb>
    <v>6</v>
  </rv>
  <rv s="0">
    <fb>282.60000000000002</fb>
    <v>6</v>
  </rv>
  <rv s="0">
    <fb>282.85000000000002</fb>
    <v>6</v>
  </rv>
  <rv s="0">
    <fb>276.5</fb>
    <v>6</v>
  </rv>
  <rv s="0">
    <fb>300.7</fb>
    <v>6</v>
  </rv>
  <rv s="0">
    <fb>288.14999999999998</fb>
    <v>6</v>
  </rv>
  <rv s="0">
    <fb>273.35000000000002</fb>
    <v>6</v>
  </rv>
  <rv s="0">
    <fb>273</fb>
    <v>6</v>
  </rv>
  <rv s="0">
    <fb>276.45</fb>
    <v>6</v>
  </rv>
  <rv s="0">
    <fb>272.39999999999998</fb>
    <v>6</v>
  </rv>
  <rv s="0">
    <fb>275.45</fb>
    <v>6</v>
  </rv>
  <rv s="0">
    <fb>272.45</fb>
    <v>6</v>
  </rv>
  <rv s="0">
    <fb>267.64999999999998</fb>
    <v>6</v>
  </rv>
  <rv s="0">
    <fb>276.35000000000002</fb>
    <v>6</v>
  </rv>
  <rv s="0">
    <fb>304.35000000000002</fb>
    <v>6</v>
  </rv>
  <rv s="0">
    <fb>276.3</fb>
    <v>6</v>
  </rv>
  <rv s="0">
    <fb>278.35000000000002</fb>
    <v>6</v>
  </rv>
  <rv s="0">
    <fb>278.7</fb>
    <v>6</v>
  </rv>
  <rv s="0">
    <fb>268.3</fb>
    <v>6</v>
  </rv>
  <rv s="0">
    <fb>270.8</fb>
    <v>6</v>
  </rv>
  <rv s="0">
    <fb>285.2</fb>
    <v>6</v>
  </rv>
  <rv s="0">
    <fb>284.35000000000002</fb>
    <v>6</v>
  </rv>
  <rv s="0">
    <fb>284.2</fb>
    <v>6</v>
  </rv>
  <rv s="0">
    <fb>288.85000000000002</fb>
    <v>6</v>
  </rv>
  <rv s="0">
    <fb>293.7</fb>
    <v>6</v>
  </rv>
  <rv s="0">
    <fb>299.89999999999998</fb>
    <v>6</v>
  </rv>
  <rv s="0">
    <fb>305.2</fb>
    <v>6</v>
  </rv>
  <rv s="0">
    <fb>288.95</fb>
    <v>6</v>
  </rv>
  <rv s="0">
    <fb>292.25</fb>
    <v>6</v>
  </rv>
  <rv s="0">
    <fb>285.05</fb>
    <v>6</v>
  </rv>
  <rv s="0">
    <fb>289.35000000000002</fb>
    <v>6</v>
  </rv>
  <rv s="0">
    <fb>280.8</fb>
    <v>6</v>
  </rv>
  <rv s="0">
    <fb>288.2</fb>
    <v>6</v>
  </rv>
  <rv s="0">
    <fb>292.2</fb>
    <v>6</v>
  </rv>
  <rv s="0">
    <fb>291.60000000000002</fb>
    <v>6</v>
  </rv>
  <rv s="0">
    <fb>281</fb>
    <v>6</v>
  </rv>
  <rv s="0">
    <fb>280.39999999999998</fb>
    <v>6</v>
  </rv>
  <rv s="0">
    <fb>274.95</fb>
    <v>6</v>
  </rv>
  <rv s="0">
    <fb>275.25</fb>
    <v>6</v>
  </rv>
  <rv s="0">
    <fb>273.60000000000002</fb>
    <v>6</v>
  </rv>
  <rv s="0">
    <fb>274.25</fb>
    <v>6</v>
  </rv>
  <rv s="0">
    <fb>274.05</fb>
    <v>6</v>
  </rv>
  <rv s="0">
    <fb>249.15</fb>
    <v>6</v>
  </rv>
  <rv s="0">
    <fb>208.5</fb>
    <v>6</v>
  </rv>
  <rv s="0">
    <fb>203.8</fb>
    <v>6</v>
  </rv>
  <rv s="0">
    <fb>216.05</fb>
    <v>6</v>
  </rv>
  <rv s="0">
    <fb>210.95</fb>
    <v>6</v>
  </rv>
  <rv s="0">
    <fb>205.45</fb>
    <v>6</v>
  </rv>
  <rv s="0">
    <fb>216.45</fb>
    <v>6</v>
  </rv>
  <rv s="0">
    <fb>209.85</fb>
    <v>6</v>
  </rv>
  <rv s="0">
    <fb>203.85</fb>
    <v>6</v>
  </rv>
  <rv s="0">
    <fb>196.7</fb>
    <v>6</v>
  </rv>
  <rv s="0">
    <fb>185.45</fb>
    <v>6</v>
  </rv>
  <rv s="0">
    <fb>190.3</fb>
    <v>6</v>
  </rv>
  <rv s="0">
    <fb>170.8</fb>
    <v>6</v>
  </rv>
  <rv s="0">
    <fb>185.15</fb>
    <v>6</v>
  </rv>
  <rv s="0">
    <fb>176.8</fb>
    <v>6</v>
  </rv>
  <rv s="0">
    <fb>180.2</fb>
    <v>6</v>
  </rv>
  <rv s="0">
    <fb>181.35</fb>
    <v>6</v>
  </rv>
  <rv s="0">
    <fb>186.55</fb>
    <v>6</v>
  </rv>
  <rv s="0">
    <fb>187</fb>
    <v>6</v>
  </rv>
  <rv s="0">
    <fb>184.85</fb>
    <v>6</v>
  </rv>
  <rv s="0">
    <fb>209.15</fb>
    <v>6</v>
  </rv>
  <rv s="0">
    <fb>220.35</fb>
    <v>6</v>
  </rv>
  <rv s="0">
    <fb>217.45</fb>
    <v>6</v>
  </rv>
  <rv s="0">
    <fb>224.85</fb>
    <v>6</v>
  </rv>
  <rv s="0">
    <fb>226.2</fb>
    <v>6</v>
  </rv>
  <rv s="0">
    <fb>221.2</fb>
    <v>6</v>
  </rv>
  <rv s="0">
    <fb>224.45</fb>
    <v>6</v>
  </rv>
  <rv s="0">
    <fb>227.25</fb>
    <v>6</v>
  </rv>
  <rv s="0">
    <fb>231.85</fb>
    <v>6</v>
  </rv>
  <rv s="0">
    <fb>224.65</fb>
    <v>6</v>
  </rv>
  <rv s="0">
    <fb>220.6</fb>
    <v>6</v>
  </rv>
  <rv s="0">
    <fb>214.6</fb>
    <v>6</v>
  </rv>
  <rv s="0">
    <fb>213.55</fb>
    <v>6</v>
  </rv>
  <rv s="0">
    <fb>211.2</fb>
    <v>6</v>
  </rv>
  <rv s="0">
    <fb>204.65</fb>
    <v>6</v>
  </rv>
  <rv s="0">
    <fb>214.85</fb>
    <v>6</v>
  </rv>
  <rv s="0">
    <fb>206.35</fb>
    <v>6</v>
  </rv>
  <rv s="0">
    <fb>202.75</fb>
    <v>6</v>
  </rv>
  <rv s="0">
    <fb>206.5</fb>
    <v>6</v>
  </rv>
  <rv s="0">
    <fb>223.8</fb>
    <v>6</v>
  </rv>
  <rv s="0">
    <fb>219.85</fb>
    <v>6</v>
  </rv>
  <rv s="0">
    <fb>210.3</fb>
    <v>6</v>
  </rv>
  <rv s="0">
    <fb>193.15</fb>
    <v>6</v>
  </rv>
  <rv s="0">
    <fb>189.2</fb>
    <v>6</v>
  </rv>
  <rv s="0">
    <fb>175.55</fb>
    <v>6</v>
  </rv>
  <rv s="0">
    <fb>154.85</fb>
    <v>6</v>
  </rv>
  <rv s="0">
    <fb>179.8</fb>
    <v>6</v>
  </rv>
  <rv s="0">
    <fb>167.75</fb>
    <v>6</v>
  </rv>
  <rv s="0">
    <fb>175</fb>
    <v>6</v>
  </rv>
  <rv s="0">
    <fb>165.75</fb>
    <v>6</v>
  </rv>
  <rv s="0">
    <fb>166.45</fb>
    <v>6</v>
  </rv>
  <rv s="0">
    <fb>176.4</fb>
    <v>6</v>
  </rv>
  <rv s="0">
    <fb>170.45</fb>
    <v>6</v>
  </rv>
  <rv s="0">
    <fb>160.30000000000001</fb>
    <v>6</v>
  </rv>
  <rv s="0">
    <fb>151.44999999999999</fb>
    <v>6</v>
  </rv>
  <rv s="0">
    <fb>139.30000000000001</fb>
    <v>6</v>
  </rv>
  <rv s="0">
    <fb>147.65</fb>
    <v>6</v>
  </rv>
  <rv s="0">
    <fb>151.94999999999999</fb>
    <v>6</v>
  </rv>
  <rv s="0">
    <fb>148.80000000000001</fb>
    <v>6</v>
  </rv>
  <rv s="0">
    <fb>148.44999999999999</fb>
    <v>6</v>
  </rv>
  <rv s="0">
    <fb>147.75</fb>
    <v>6</v>
  </rv>
  <rv s="1">
    <v>https://www.bing.com/financeapi/forcetrigger?t=ahk6a2&amp;q=XNSE%3aSUNPHARMA&amp;form=skydnc</v>
    <v>Learn more on Bing</v>
  </rv>
  <rv s="2">
    <v>en-IN</v>
    <v>ahk6a2</v>
    <v>268435456</v>
    <v>1</v>
    <v>Powered by Refinitiv</v>
    <v>1</v>
    <v>SUN PHARMACEUTICAL INDUSTRIES LIMITED (XNSE:SUNPHARMA)</v>
    <v>3</v>
    <v>4</v>
    <v>Finance</v>
    <v>5</v>
    <v>967.05</v>
    <v>664.2</v>
    <v>0.7369</v>
    <v>0.15</v>
    <v>1.8089999999999998E-4</v>
    <v>INR</v>
    <v>Sun Pharmaceutical Industries Limited is a specialty generic pharmaceutical company. The Company is engaged in the business of manufacturing, developing and marketing a range of generic formulations. It produces a portfolio of generic and specialty medicines targeting a spectrum of chronic and acute treatments. The Company’s product portfolio includes generics, branded generics, specialty, over the counter (OTC)/consumer healthcare products, anti-retrovirals (ARVs), active pharmaceutical ingredients (APIs) and intermediates. Its OTC brands includes Faringosept , Revital, and Volini. The Company offers its products in variety of dosage forms, such as tablets, capsules, sprays, injectables, inhalers, ointments, creams and liquids. Its portfolio of specialty products, branded generics are available across 100 countries. The Company operates manufacturing sites across 6 continents.</v>
    <v>37000</v>
    <v>National Stock Exchange of India</v>
    <v>XNSE</v>
    <v>XNSE</v>
    <v>Sun House, CTS No. 201 B/1,, Western Express Highway,, Goregaon (E), MUMBAI, MAHARASHTRA, 400063 IN</v>
    <v>839.65</v>
    <v>Pharmaceuticals</v>
    <v>Stock</v>
    <v>44746.474432870367</v>
    <v>19242</v>
    <v>821.9</v>
    <v>1989649000000</v>
    <v>SUN PHARMACEUTICAL INDUSTRIES LIMITED</v>
    <v>SUN PHARMACEUTICAL INDUSTRIES LIMITED</v>
    <v>825.3</v>
    <v>60.97</v>
    <v>829.25</v>
    <v>829.4</v>
    <v>2399335000</v>
    <v>SUNPHARMA</v>
    <v>SUN PHARMACEUTICAL INDUSTRIES LIMITED (XNSE:SUNPHARMA)</v>
    <v>2097164</v>
    <v>2420970</v>
    <v>1993</v>
  </rv>
  <rv s="3">
    <v>19243</v>
  </rv>
  <rv s="0">
    <fb>680.1</fb>
    <v>6</v>
  </rv>
  <rv s="0">
    <fb>666.9</fb>
    <v>6</v>
  </rv>
  <rv s="0">
    <fb>667.9</fb>
    <v>6</v>
  </rv>
  <rv s="0">
    <fb>668.55</fb>
    <v>6</v>
  </rv>
  <rv s="0">
    <fb>683</fb>
    <v>6</v>
  </rv>
  <rv s="0">
    <fb>688.6</fb>
    <v>6</v>
  </rv>
  <rv s="0">
    <fb>689.25</fb>
    <v>6</v>
  </rv>
  <rv s="0">
    <fb>676.45</fb>
    <v>6</v>
  </rv>
  <rv s="0">
    <fb>703.4</fb>
    <v>6</v>
  </rv>
  <rv s="0">
    <fb>688.3</fb>
    <v>6</v>
  </rv>
  <rv s="0">
    <fb>773.95</fb>
    <v>6</v>
  </rv>
  <rv s="0">
    <fb>794.8</fb>
    <v>6</v>
  </rv>
  <rv s="0">
    <fb>785.75</fb>
    <v>6</v>
  </rv>
  <rv s="0">
    <fb>786.15</fb>
    <v>6</v>
  </rv>
  <rv s="0">
    <fb>788.8</fb>
    <v>6</v>
  </rv>
  <rv s="0">
    <fb>779.55</fb>
    <v>6</v>
  </rv>
  <rv s="0">
    <fb>778.65</fb>
    <v>6</v>
  </rv>
  <rv s="0">
    <fb>778.3</fb>
    <v>6</v>
  </rv>
  <rv s="0">
    <fb>780.8</fb>
    <v>6</v>
  </rv>
  <rv s="0">
    <fb>784.15</fb>
    <v>6</v>
  </rv>
  <rv s="0">
    <fb>782.9</fb>
    <v>6</v>
  </rv>
  <rv s="0">
    <fb>771.35</fb>
    <v>6</v>
  </rv>
  <rv s="0">
    <fb>769.05</fb>
    <v>6</v>
  </rv>
  <rv s="0">
    <fb>760.55</fb>
    <v>6</v>
  </rv>
  <rv s="0">
    <fb>771.8</fb>
    <v>6</v>
  </rv>
  <rv s="0">
    <fb>787.2</fb>
    <v>6</v>
  </rv>
  <rv s="0">
    <fb>794.05</fb>
    <v>6</v>
  </rv>
  <rv s="0">
    <fb>789.95</fb>
    <v>6</v>
  </rv>
  <rv s="0">
    <fb>784.25</fb>
    <v>6</v>
  </rv>
  <rv s="0">
    <fb>769.9</fb>
    <v>6</v>
  </rv>
  <rv s="0">
    <fb>777.45</fb>
    <v>6</v>
  </rv>
  <rv s="0">
    <fb>776.3</fb>
    <v>6</v>
  </rv>
  <rv s="0">
    <fb>780.65</fb>
    <v>6</v>
  </rv>
  <rv s="0">
    <fb>781.05</fb>
    <v>6</v>
  </rv>
  <rv s="0">
    <fb>756.5</fb>
    <v>6</v>
  </rv>
  <rv s="0">
    <fb>764.5</fb>
    <v>6</v>
  </rv>
  <rv s="0">
    <fb>770.1</fb>
    <v>6</v>
  </rv>
  <rv s="0">
    <fb>763.05</fb>
    <v>6</v>
  </rv>
  <rv s="0">
    <fb>775.1</fb>
    <v>6</v>
  </rv>
  <rv s="0">
    <fb>811.3</fb>
    <v>6</v>
  </rv>
  <rv s="0">
    <fb>818.25</fb>
    <v>6</v>
  </rv>
  <rv s="0">
    <fb>826.6</fb>
    <v>6</v>
  </rv>
  <rv s="0">
    <fb>800.6</fb>
    <v>6</v>
  </rv>
  <rv s="0">
    <fb>823.25</fb>
    <v>6</v>
  </rv>
  <rv s="0">
    <fb>832.55</fb>
    <v>6</v>
  </rv>
  <rv s="0">
    <fb>829.7</fb>
    <v>6</v>
  </rv>
  <rv s="0">
    <fb>842.55</fb>
    <v>6</v>
  </rv>
  <rv s="0">
    <fb>841.3</fb>
    <v>6</v>
  </rv>
  <rv s="0">
    <fb>835.9</fb>
    <v>6</v>
  </rv>
  <rv s="0">
    <fb>827.35</fb>
    <v>6</v>
  </rv>
  <rv s="0">
    <fb>818.4</fb>
    <v>6</v>
  </rv>
  <rv s="0">
    <fb>812.55</fb>
    <v>6</v>
  </rv>
  <rv s="0">
    <fb>813.2</fb>
    <v>6</v>
  </rv>
  <rv s="0">
    <fb>813.5</fb>
    <v>6</v>
  </rv>
  <rv s="0">
    <fb>825.1</fb>
    <v>6</v>
  </rv>
  <rv s="0">
    <fb>807.6</fb>
    <v>6</v>
  </rv>
  <rv s="0">
    <fb>795</fb>
    <v>6</v>
  </rv>
  <rv s="0">
    <fb>811.8</fb>
    <v>6</v>
  </rv>
  <rv s="0">
    <fb>815.4</fb>
    <v>6</v>
  </rv>
  <rv s="0">
    <fb>787.95</fb>
    <v>6</v>
  </rv>
  <rv s="0">
    <fb>795.45</fb>
    <v>6</v>
  </rv>
  <rv s="0">
    <fb>801.35</fb>
    <v>6</v>
  </rv>
  <rv s="0">
    <fb>811.1</fb>
    <v>6</v>
  </rv>
  <rv s="0">
    <fb>794.85</fb>
    <v>6</v>
  </rv>
  <rv s="0">
    <fb>806.5</fb>
    <v>6</v>
  </rv>
  <rv s="0">
    <fb>810.7</fb>
    <v>6</v>
  </rv>
  <rv s="0">
    <fb>798.45</fb>
    <v>6</v>
  </rv>
  <rv s="0">
    <fb>791.35</fb>
    <v>6</v>
  </rv>
  <rv s="0">
    <fb>790.65</fb>
    <v>6</v>
  </rv>
  <rv s="0">
    <fb>778.95</fb>
    <v>6</v>
  </rv>
  <rv s="0">
    <fb>767.3</fb>
    <v>6</v>
  </rv>
  <rv s="0">
    <fb>751.05</fb>
    <v>6</v>
  </rv>
  <rv s="0">
    <fb>753.6</fb>
    <v>6</v>
  </rv>
  <rv s="0">
    <fb>745.35</fb>
    <v>6</v>
  </rv>
  <rv s="0">
    <fb>751.8</fb>
    <v>6</v>
  </rv>
  <rv s="0">
    <fb>743.7</fb>
    <v>6</v>
  </rv>
  <rv s="0">
    <fb>757.55</fb>
    <v>6</v>
  </rv>
  <rv s="0">
    <fb>759.75</fb>
    <v>6</v>
  </rv>
  <rv s="0">
    <fb>761.35</fb>
    <v>6</v>
  </rv>
  <rv s="0">
    <fb>762.6</fb>
    <v>6</v>
  </rv>
  <rv s="0">
    <fb>756.05</fb>
    <v>6</v>
  </rv>
  <rv s="0">
    <fb>764.45</fb>
    <v>6</v>
  </rv>
  <rv s="0">
    <fb>768.95</fb>
    <v>6</v>
  </rv>
  <rv s="0">
    <fb>763.95</fb>
    <v>6</v>
  </rv>
  <rv s="0">
    <fb>778.55</fb>
    <v>6</v>
  </rv>
  <rv s="0">
    <fb>797.5</fb>
    <v>6</v>
  </rv>
  <rv s="0">
    <fb>785.4</fb>
    <v>6</v>
  </rv>
  <rv s="0">
    <fb>815.1</fb>
    <v>6</v>
  </rv>
  <rv s="0">
    <fb>838.8</fb>
    <v>6</v>
  </rv>
  <rv s="0">
    <fb>848.95</fb>
    <v>6</v>
  </rv>
  <rv s="0">
    <fb>835.1</fb>
    <v>6</v>
  </rv>
  <rv s="0">
    <fb>829.6</fb>
    <v>6</v>
  </rv>
  <rv s="0">
    <fb>826.7</fb>
    <v>6</v>
  </rv>
  <rv s="0">
    <fb>836.2</fb>
    <v>6</v>
  </rv>
  <rv s="0">
    <fb>865.5</fb>
    <v>6</v>
  </rv>
  <rv s="0">
    <fb>859.75</fb>
    <v>6</v>
  </rv>
  <rv s="0">
    <fb>853.2</fb>
    <v>6</v>
  </rv>
  <rv s="0">
    <fb>846.7</fb>
    <v>6</v>
  </rv>
  <rv s="0">
    <fb>820</fb>
    <v>6</v>
  </rv>
  <rv s="0">
    <fb>808.75</fb>
    <v>6</v>
  </rv>
  <rv s="0">
    <fb>800.85</fb>
    <v>6</v>
  </rv>
  <rv s="0">
    <fb>808.05</fb>
    <v>6</v>
  </rv>
  <rv s="0">
    <fb>812.1</fb>
    <v>6</v>
  </rv>
  <rv s="0">
    <fb>834.5</fb>
    <v>6</v>
  </rv>
  <rv s="0">
    <fb>891.75</fb>
    <v>6</v>
  </rv>
  <rv s="0">
    <fb>887.05</fb>
    <v>6</v>
  </rv>
  <rv s="0">
    <fb>894.1</fb>
    <v>6</v>
  </rv>
  <rv s="0">
    <fb>886.45</fb>
    <v>6</v>
  </rv>
  <rv s="0">
    <fb>894.3</fb>
    <v>6</v>
  </rv>
  <rv s="0">
    <fb>880.1</fb>
    <v>6</v>
  </rv>
  <rv s="0">
    <fb>876.8</fb>
    <v>6</v>
  </rv>
  <rv s="0">
    <fb>868.85</fb>
    <v>6</v>
  </rv>
  <rv s="0">
    <fb>862.55</fb>
    <v>6</v>
  </rv>
  <rv s="0">
    <fb>862.9</fb>
    <v>6</v>
  </rv>
  <rv s="0">
    <fb>843.85</fb>
    <v>6</v>
  </rv>
  <rv s="0">
    <fb>845.8</fb>
    <v>6</v>
  </rv>
  <rv s="0">
    <fb>840.25</fb>
    <v>6</v>
  </rv>
  <rv s="0">
    <fb>831.55</fb>
    <v>6</v>
  </rv>
  <rv s="0">
    <fb>820.9</fb>
    <v>6</v>
  </rv>
  <rv s="0">
    <fb>892.25</fb>
    <v>6</v>
  </rv>
  <rv s="0">
    <fb>891.65</fb>
    <v>6</v>
  </rv>
  <rv s="0">
    <fb>889.2</fb>
    <v>6</v>
  </rv>
  <rv s="0">
    <fb>913.8</fb>
    <v>6</v>
  </rv>
  <rv s="0">
    <fb>914.1</fb>
    <v>6</v>
  </rv>
  <rv s="0">
    <fb>908.85</fb>
    <v>6</v>
  </rv>
  <rv s="0">
    <fb>905.9</fb>
    <v>6</v>
  </rv>
  <rv s="0">
    <fb>919.35</fb>
    <v>6</v>
  </rv>
  <rv s="0">
    <fb>908.7</fb>
    <v>6</v>
  </rv>
  <rv s="0">
    <fb>926.05</fb>
    <v>6</v>
  </rv>
  <rv s="0">
    <fb>929.1</fb>
    <v>6</v>
  </rv>
  <rv s="0">
    <fb>928.1</fb>
    <v>6</v>
  </rv>
  <rv s="0">
    <fb>930.95</fb>
    <v>6</v>
  </rv>
  <rv s="0">
    <fb>924.6</fb>
    <v>6</v>
  </rv>
  <rv s="0">
    <fb>925.4</fb>
    <v>6</v>
  </rv>
  <rv s="0">
    <fb>921.3</fb>
    <v>6</v>
  </rv>
  <rv s="0">
    <fb>936.75</fb>
    <v>6</v>
  </rv>
  <rv s="0">
    <fb>927.5</fb>
    <v>6</v>
  </rv>
  <rv s="0">
    <fb>922</fb>
    <v>6</v>
  </rv>
  <rv s="0">
    <fb>923.5</fb>
    <v>6</v>
  </rv>
  <rv s="0">
    <fb>944.1</fb>
    <v>6</v>
  </rv>
  <rv s="0">
    <fb>924.8</fb>
    <v>6</v>
  </rv>
  <rv s="0">
    <fb>906.1</fb>
    <v>6</v>
  </rv>
  <rv s="0">
    <fb>928.65</fb>
    <v>6</v>
  </rv>
  <rv s="0">
    <fb>923.4</fb>
    <v>6</v>
  </rv>
  <rv s="0">
    <fb>900.9</fb>
    <v>6</v>
  </rv>
  <rv s="0">
    <fb>878.15</fb>
    <v>6</v>
  </rv>
  <rv s="0">
    <fb>883.3</fb>
    <v>6</v>
  </rv>
  <rv s="0">
    <fb>885.4</fb>
    <v>6</v>
  </rv>
  <rv s="0">
    <fb>854.8</fb>
    <v>6</v>
  </rv>
  <rv s="0">
    <fb>850</fb>
    <v>6</v>
  </rv>
  <rv s="0">
    <fb>885.6</fb>
    <v>6</v>
  </rv>
  <rv s="0">
    <fb>899.15</fb>
    <v>6</v>
  </rv>
  <rv s="0">
    <fb>884.6</fb>
    <v>6</v>
  </rv>
  <rv s="0">
    <fb>915.65</fb>
    <v>6</v>
  </rv>
  <rv s="0">
    <fb>922.05</fb>
    <v>6</v>
  </rv>
  <rv s="0">
    <fb>909.9</fb>
    <v>6</v>
  </rv>
  <rv s="0">
    <fb>911.2</fb>
    <v>6</v>
  </rv>
  <rv s="0">
    <fb>899.95</fb>
    <v>6</v>
  </rv>
  <rv s="0">
    <fb>903.9</fb>
    <v>6</v>
  </rv>
  <rv s="0">
    <fb>888.3</fb>
    <v>6</v>
  </rv>
  <rv s="0">
    <fb>860.6</fb>
    <v>6</v>
  </rv>
  <rv s="0">
    <fb>859.55</fb>
    <v>6</v>
  </rv>
  <rv s="0">
    <fb>865.1</fb>
    <v>6</v>
  </rv>
  <rv s="0">
    <fb>847.25</fb>
    <v>6</v>
  </rv>
  <rv s="0">
    <fb>858.85</fb>
    <v>6</v>
  </rv>
  <rv s="0">
    <fb>829.5</fb>
    <v>6</v>
  </rv>
  <rv s="0">
    <fb>825.05</fb>
    <v>6</v>
  </rv>
  <rv s="0">
    <fb>822.3</fb>
    <v>6</v>
  </rv>
  <rv s="0">
    <fb>814.6</fb>
    <v>6</v>
  </rv>
  <rv s="0">
    <fb>793.4</fb>
    <v>6</v>
  </rv>
  <rv s="0">
    <fb>805.3</fb>
    <v>6</v>
  </rv>
  <rv s="0">
    <fb>817.45</fb>
    <v>6</v>
  </rv>
  <rv s="0">
    <fb>809.3</fb>
    <v>6</v>
  </rv>
  <rv s="0">
    <fb>824.6</fb>
    <v>6</v>
  </rv>
  <rv s="0">
    <fb>835.65</fb>
    <v>6</v>
  </rv>
  <rv s="0">
    <fb>828.6</fb>
    <v>6</v>
  </rv>
  <rv s="0">
    <fb>838.7</fb>
    <v>6</v>
  </rv>
  <rv s="0">
    <fb>830.6</fb>
    <v>6</v>
  </rv>
  <rv s="0">
    <fb>829.25</fb>
    <v>6</v>
  </rv>
  <rv s="1">
    <v>https://www.bing.com/financeapi/forcetrigger?t=ahk8vh&amp;q=XNSE%3aTANLA&amp;form=skydnc</v>
    <v>Learn more on Bing</v>
  </rv>
  <rv s="2">
    <v>en-IN</v>
    <v>ahk8vh</v>
    <v>268435456</v>
    <v>1</v>
    <v>Powered by Refinitiv</v>
    <v>1</v>
    <v>TANLA PLATFORMS LIMITED (XNSE:TANLA)</v>
    <v>3</v>
    <v>4</v>
    <v>Finance</v>
    <v>5</v>
    <v>2096.75</v>
    <v>771.1</v>
    <v>2.0463</v>
    <v>-3.2</v>
    <v>-3.1969999999999998E-3</v>
    <v>INR</v>
    <v>Tanla Platforms Limited is an India-based cloud communication provider. The Company is a provider of application to person (A2P) messaging platforms. The Company develops and delivers technology and products, which meet the needs of a diverse clientele, from enterprises to carriers across the world. It provides mobile messaging and payment solutions for A2P messaging services. Its products include Wisely, Trubloq, messaging, voice and Internet of things (IOT). Wisely is a communication platform as a service, (CPaaS) offering a digital marketplace for enterprises and suppliers. Trubloq is a blockchain-based stack that enables individuals to own, control and manage their commercial communications, enabling businesses to build trusted relationships with their consumers. Its messaging products include short service messaging centers (SMSC's), SMS firewall, SMS hubbing, unstructured supplementary service data (USSD) center and push notifications.</v>
    <v>162</v>
    <v>National Stock Exchange of India</v>
    <v>XNSE</v>
    <v>XNSE</v>
    <v>Tanla Technology Centre, Madhapur, HYDERABAD, TELANGANA, 500081 IN</v>
    <v>1011.25</v>
    <v>Software &amp; IT Services</v>
    <v>Stock</v>
    <v>44746.474432870367</v>
    <v>19424</v>
    <v>990</v>
    <v>135888100000</v>
    <v>TANLA PLATFORMS LIMITED</v>
    <v>TANLA PLATFORMS LIMITED</v>
    <v>1006.4</v>
    <v>25.19</v>
    <v>1001.05</v>
    <v>997.85</v>
    <v>135745500</v>
    <v>TANLA</v>
    <v>TANLA PLATFORMS LIMITED (XNSE:TANLA)</v>
    <v>117679</v>
    <v>284340</v>
    <v>1995</v>
  </rv>
  <rv s="3">
    <v>19425</v>
  </rv>
  <rv s="0">
    <fb>884.95</fb>
    <v>6</v>
  </rv>
  <rv s="0">
    <fb>870.6</fb>
    <v>6</v>
  </rv>
  <rv s="0">
    <fb>871.2</fb>
    <v>6</v>
  </rv>
  <rv s="0">
    <fb>847.05</fb>
    <v>6</v>
  </rv>
  <rv s="0">
    <fb>844.25</fb>
    <v>6</v>
  </rv>
  <rv s="0">
    <fb>930.75</fb>
    <v>6</v>
  </rv>
  <rv s="0">
    <fb>946.1</fb>
    <v>6</v>
  </rv>
  <rv s="0">
    <fb>950.8</fb>
    <v>6</v>
  </rv>
  <rv s="0">
    <fb>927.55</fb>
    <v>6</v>
  </rv>
  <rv s="0">
    <fb>932.35</fb>
    <v>6</v>
  </rv>
  <rv s="0">
    <fb>964.85</fb>
    <v>6</v>
  </rv>
  <rv s="0">
    <fb>981.1</fb>
    <v>6</v>
  </rv>
  <rv s="0">
    <fb>956.5</fb>
    <v>6</v>
  </rv>
  <rv s="0">
    <fb>936.1</fb>
    <v>6</v>
  </rv>
  <rv s="0">
    <fb>930.7</fb>
    <v>6</v>
  </rv>
  <rv s="0">
    <fb>916.4</fb>
    <v>6</v>
  </rv>
  <rv s="0">
    <fb>927.65</fb>
    <v>6</v>
  </rv>
  <rv s="0">
    <fb>953.25</fb>
    <v>6</v>
  </rv>
  <rv s="0">
    <fb>982.8</fb>
    <v>6</v>
  </rv>
  <rv s="0">
    <fb>958.5</fb>
    <v>6</v>
  </rv>
  <rv s="0">
    <fb>942.25</fb>
    <v>6</v>
  </rv>
  <rv s="0">
    <fb>924.55</fb>
    <v>6</v>
  </rv>
  <rv s="0">
    <fb>896.1</fb>
    <v>6</v>
  </rv>
  <rv s="0">
    <fb>867.4</fb>
    <v>6</v>
  </rv>
  <rv s="0">
    <fb>882.9</fb>
    <v>6</v>
  </rv>
  <rv s="0">
    <fb>923.05</fb>
    <v>6</v>
  </rv>
  <rv s="0">
    <fb>933.6</fb>
    <v>6</v>
  </rv>
  <rv s="0">
    <fb>869.85</fb>
    <v>6</v>
  </rv>
  <rv s="0">
    <fb>881.65</fb>
    <v>6</v>
  </rv>
  <rv s="0">
    <fb>893.85</fb>
    <v>6</v>
  </rv>
  <rv s="0">
    <fb>881.45</fb>
    <v>6</v>
  </rv>
  <rv s="0">
    <fb>890.35</fb>
    <v>6</v>
  </rv>
  <rv s="0">
    <fb>898.5</fb>
    <v>6</v>
  </rv>
  <rv s="0">
    <fb>910.3</fb>
    <v>6</v>
  </rv>
  <rv s="0">
    <fb>896.9</fb>
    <v>6</v>
  </rv>
  <rv s="0">
    <fb>889.95</fb>
    <v>6</v>
  </rv>
  <rv s="0">
    <fb>880.05</fb>
    <v>6</v>
  </rv>
  <rv s="0">
    <fb>887.6</fb>
    <v>6</v>
  </rv>
  <rv s="0">
    <fb>869.8</fb>
    <v>6</v>
  </rv>
  <rv s="0">
    <fb>849.1</fb>
    <v>6</v>
  </rv>
  <rv s="0">
    <fb>836.15</fb>
    <v>6</v>
  </rv>
  <rv s="0">
    <fb>821.5</fb>
    <v>6</v>
  </rv>
  <rv s="0">
    <fb>825.55</fb>
    <v>6</v>
  </rv>
  <rv s="0">
    <fb>837.3</fb>
    <v>6</v>
  </rv>
  <rv s="0">
    <fb>830.85</fb>
    <v>6</v>
  </rv>
  <rv s="0">
    <fb>872.35</fb>
    <v>6</v>
  </rv>
  <rv s="0">
    <fb>915.95</fb>
    <v>6</v>
  </rv>
  <rv s="0">
    <fb>901.35</fb>
    <v>6</v>
  </rv>
  <rv s="0">
    <fb>865.8</fb>
    <v>6</v>
  </rv>
  <rv s="0">
    <fb>909.05</fb>
    <v>6</v>
  </rv>
  <rv s="0">
    <fb>899.1</fb>
    <v>6</v>
  </rv>
  <rv s="0">
    <fb>897.05</fb>
    <v>6</v>
  </rv>
  <rv s="0">
    <fb>919.3</fb>
    <v>6</v>
  </rv>
  <rv s="0">
    <fb>922.45</fb>
    <v>6</v>
  </rv>
  <rv s="0">
    <fb>951.45</fb>
    <v>6</v>
  </rv>
  <rv s="0">
    <fb>972.6</fb>
    <v>6</v>
  </rv>
  <rv s="0">
    <fb>997.4</fb>
    <v>6</v>
  </rv>
  <rv s="0">
    <fb>1012.65</fb>
    <v>6</v>
  </rv>
  <rv s="0">
    <fb>1063.25</fb>
    <v>6</v>
  </rv>
  <rv s="0">
    <fb>1116.4000000000001</fb>
    <v>6</v>
  </rv>
  <rv s="0">
    <fb>1223.75</fb>
    <v>6</v>
  </rv>
  <rv s="0">
    <fb>1236.2</fb>
    <v>6</v>
  </rv>
  <rv s="0">
    <fb>1208.95</fb>
    <v>6</v>
  </rv>
  <rv s="0">
    <fb>1230.2</fb>
    <v>6</v>
  </rv>
  <rv s="0">
    <fb>1235.4000000000001</fb>
    <v>6</v>
  </rv>
  <rv s="0">
    <fb>1196.2</fb>
    <v>6</v>
  </rv>
  <rv s="0">
    <fb>1156.6500000000001</fb>
    <v>6</v>
  </rv>
  <rv s="0">
    <fb>1214.45</fb>
    <v>6</v>
  </rv>
  <rv s="0">
    <fb>1275.1500000000001</fb>
    <v>6</v>
  </rv>
  <rv s="0">
    <fb>1262.8499999999999</fb>
    <v>6</v>
  </rv>
  <rv s="0">
    <fb>1325.95</fb>
    <v>6</v>
  </rv>
  <rv s="0">
    <fb>1392.2</fb>
    <v>6</v>
  </rv>
  <rv s="0">
    <fb>1461.8</fb>
    <v>6</v>
  </rv>
  <rv s="0">
    <fb>1502.55</fb>
    <v>6</v>
  </rv>
  <rv s="0">
    <fb>1509.5</fb>
    <v>6</v>
  </rv>
  <rv s="0">
    <fb>1582.25</fb>
    <v>6</v>
  </rv>
  <rv s="0">
    <fb>1503.15</fb>
    <v>6</v>
  </rv>
  <rv s="0">
    <fb>1428</fb>
    <v>6</v>
  </rv>
  <rv s="0">
    <fb>1463.75</fb>
    <v>6</v>
  </rv>
  <rv s="0">
    <fb>1449.05</fb>
    <v>6</v>
  </rv>
  <rv s="0">
    <fb>1521.5</fb>
    <v>6</v>
  </rv>
  <rv s="0">
    <fb>1595.5</fb>
    <v>6</v>
  </rv>
  <rv s="0">
    <fb>1675.25</fb>
    <v>6</v>
  </rv>
  <rv s="0">
    <fb>1759</fb>
    <v>6</v>
  </rv>
  <rv s="0">
    <fb>1846.95</fb>
    <v>6</v>
  </rv>
  <rv s="0">
    <fb>1794.05</fb>
    <v>6</v>
  </rv>
  <rv s="0">
    <fb>1835.85</fb>
    <v>6</v>
  </rv>
  <rv s="0">
    <fb>1927.6</fb>
    <v>6</v>
  </rv>
  <rv s="0">
    <fb>1878.7</fb>
    <v>6</v>
  </rv>
  <rv s="0">
    <fb>1785.35</fb>
    <v>6</v>
  </rv>
  <rv s="0">
    <fb>1744.65</fb>
    <v>6</v>
  </rv>
  <rv s="0">
    <fb>1919.9</fb>
    <v>6</v>
  </rv>
  <rv s="0">
    <fb>1901.5</fb>
    <v>6</v>
  </rv>
  <rv s="0">
    <fb>1891.5</fb>
    <v>6</v>
  </rv>
  <rv s="0">
    <fb>1807.25</fb>
    <v>6</v>
  </rv>
  <rv s="0">
    <fb>1804.8</fb>
    <v>6</v>
  </rv>
  <rv s="0">
    <fb>1757.55</fb>
    <v>6</v>
  </rv>
  <rv s="0">
    <fb>1845.4</fb>
    <v>6</v>
  </rv>
  <rv s="0">
    <fb>1839</fb>
    <v>6</v>
  </rv>
  <rv s="0">
    <fb>1799.75</fb>
    <v>6</v>
  </rv>
  <rv s="0">
    <fb>1769.2</fb>
    <v>6</v>
  </rv>
  <rv s="0">
    <fb>1827.2</fb>
    <v>6</v>
  </rv>
  <rv s="0">
    <fb>1817.3</fb>
    <v>6</v>
  </rv>
  <rv s="0">
    <fb>1788.4</fb>
    <v>6</v>
  </rv>
  <rv s="0">
    <fb>1818.35</fb>
    <v>6</v>
  </rv>
  <rv s="0">
    <fb>1873.95</fb>
    <v>6</v>
  </rv>
  <rv s="0">
    <fb>1967.6</fb>
    <v>6</v>
  </rv>
  <rv s="0">
    <fb>2061.6999999999998</fb>
    <v>6</v>
  </rv>
  <rv s="0">
    <fb>1958.65</fb>
    <v>6</v>
  </rv>
  <rv s="0">
    <fb>1874.3</fb>
    <v>6</v>
  </rv>
  <rv s="0">
    <fb>1906.45</fb>
    <v>6</v>
  </rv>
  <rv s="0">
    <fb>1875.1</fb>
    <v>6</v>
  </rv>
  <rv s="0">
    <fb>1781.35</fb>
    <v>6</v>
  </rv>
  <rv s="0">
    <fb>1740.5</fb>
    <v>6</v>
  </rv>
  <rv s="0">
    <fb>1653.5</fb>
    <v>6</v>
  </rv>
  <rv s="0">
    <fb>1696.2</fb>
    <v>6</v>
  </rv>
  <rv s="0">
    <fb>1748.2</fb>
    <v>6</v>
  </rv>
  <rv s="0">
    <fb>1762.1</fb>
    <v>6</v>
  </rv>
  <rv s="0">
    <fb>1802.6</fb>
    <v>6</v>
  </rv>
  <rv s="0">
    <fb>1760.7</fb>
    <v>6</v>
  </rv>
  <rv s="0">
    <fb>1698.9</fb>
    <v>6</v>
  </rv>
  <rv s="0">
    <fb>1639.15</fb>
    <v>6</v>
  </rv>
  <rv s="0">
    <fb>1611.75</fb>
    <v>6</v>
  </rv>
  <rv s="0">
    <fb>1610.1</fb>
    <v>6</v>
  </rv>
  <rv s="0">
    <fb>1558.85</fb>
    <v>6</v>
  </rv>
  <rv s="0">
    <fb>1451.9</fb>
    <v>6</v>
  </rv>
  <rv s="0">
    <fb>1692.1</fb>
    <v>6</v>
  </rv>
  <rv s="0">
    <fb>1661.75</fb>
    <v>6</v>
  </rv>
  <rv s="0">
    <fb>1654.65</fb>
    <v>6</v>
  </rv>
  <rv s="0">
    <fb>1586.75</fb>
    <v>6</v>
  </rv>
  <rv s="0">
    <fb>1526.6</fb>
    <v>6</v>
  </rv>
  <rv s="0">
    <fb>1553.25</fb>
    <v>6</v>
  </rv>
  <rv s="0">
    <fb>1422.2</fb>
    <v>6</v>
  </rv>
  <rv s="0">
    <fb>1511.35</fb>
    <v>6</v>
  </rv>
  <rv s="0">
    <fb>1542.15</fb>
    <v>6</v>
  </rv>
  <rv s="0">
    <fb>1550.4</fb>
    <v>6</v>
  </rv>
  <rv s="0">
    <fb>1496.35</fb>
    <v>6</v>
  </rv>
  <rv s="0">
    <fb>1413.7</fb>
    <v>6</v>
  </rv>
  <rv s="0">
    <fb>1430</fb>
    <v>6</v>
  </rv>
  <rv s="0">
    <fb>1485.95</fb>
    <v>6</v>
  </rv>
  <rv s="0">
    <fb>1508.1</fb>
    <v>6</v>
  </rv>
  <rv s="0">
    <fb>1490</fb>
    <v>6</v>
  </rv>
  <rv s="0">
    <fb>1455.95</fb>
    <v>6</v>
  </rv>
  <rv s="0">
    <fb>1465.95</fb>
    <v>6</v>
  </rv>
  <rv s="0">
    <fb>1464.75</fb>
    <v>6</v>
  </rv>
  <rv s="0">
    <fb>1420.8</fb>
    <v>6</v>
  </rv>
  <rv s="0">
    <fb>1382</fb>
    <v>6</v>
  </rv>
  <rv s="0">
    <fb>1442.45</fb>
    <v>6</v>
  </rv>
  <rv s="0">
    <fb>1457.75</fb>
    <v>6</v>
  </rv>
  <rv s="0">
    <fb>1525.95</fb>
    <v>6</v>
  </rv>
  <rv s="0">
    <fb>1484.2</fb>
    <v>6</v>
  </rv>
  <rv s="0">
    <fb>1479.75</fb>
    <v>6</v>
  </rv>
  <rv s="0">
    <fb>1487.2</fb>
    <v>6</v>
  </rv>
  <rv s="0">
    <fb>1493.25</fb>
    <v>6</v>
  </rv>
  <rv s="0">
    <fb>1608.2</fb>
    <v>6</v>
  </rv>
  <rv s="0">
    <fb>1611.7</fb>
    <v>6</v>
  </rv>
  <rv s="0">
    <fb>1593.1</fb>
    <v>6</v>
  </rv>
  <rv s="0">
    <fb>1552.45</fb>
    <v>6</v>
  </rv>
  <rv s="0">
    <fb>1523.95</fb>
    <v>6</v>
  </rv>
  <rv s="0">
    <fb>1469.5</fb>
    <v>6</v>
  </rv>
  <rv s="0">
    <fb>1473</fb>
    <v>6</v>
  </rv>
  <rv s="0">
    <fb>1477.35</fb>
    <v>6</v>
  </rv>
  <rv s="0">
    <fb>1491.25</fb>
    <v>6</v>
  </rv>
  <rv s="0">
    <fb>1471.05</fb>
    <v>6</v>
  </rv>
  <rv s="0">
    <fb>1419.45</fb>
    <v>6</v>
  </rv>
  <rv s="0">
    <fb>1514.2</fb>
    <v>6</v>
  </rv>
  <rv s="0">
    <fb>1469.1</fb>
    <v>6</v>
  </rv>
  <rv s="0">
    <fb>1488.6</fb>
    <v>6</v>
  </rv>
  <rv s="0">
    <fb>1430.4</fb>
    <v>6</v>
  </rv>
  <rv s="0">
    <fb>1437.35</fb>
    <v>6</v>
  </rv>
  <rv s="0">
    <fb>1419.8</fb>
    <v>6</v>
  </rv>
  <rv s="0">
    <fb>1367.4</fb>
    <v>6</v>
  </rv>
  <rv s="0">
    <fb>1224.95</fb>
    <v>6</v>
  </rv>
  <rv s="0">
    <fb>1177.4000000000001</fb>
    <v>6</v>
  </rv>
  <rv s="0">
    <fb>1170.5999999999999</fb>
    <v>6</v>
  </rv>
  <rv s="0">
    <fb>1181.25</fb>
    <v>6</v>
  </rv>
  <rv s="0">
    <fb>1207.8499999999999</fb>
    <v>6</v>
  </rv>
  <rv s="0">
    <fb>1303.55</fb>
    <v>6</v>
  </rv>
  <rv s="0">
    <fb>1260.8499999999999</fb>
    <v>6</v>
  </rv>
  <rv s="0">
    <fb>1216.75</fb>
    <v>6</v>
  </rv>
  <rv s="0">
    <fb>1300.4000000000001</fb>
    <v>6</v>
  </rv>
  <rv s="0">
    <fb>1280.9000000000001</fb>
    <v>6</v>
  </rv>
  <rv s="0">
    <fb>1278.3499999999999</fb>
    <v>6</v>
  </rv>
  <rv s="0">
    <fb>1328.5</fb>
    <v>6</v>
  </rv>
  <rv s="0">
    <fb>1362.85</fb>
    <v>6</v>
  </rv>
  <rv s="0">
    <fb>1357.5</fb>
    <v>6</v>
  </rv>
  <rv s="0">
    <fb>1337.3</fb>
    <v>6</v>
  </rv>
  <rv s="0">
    <fb>1339.1</fb>
    <v>6</v>
  </rv>
  <rv s="0">
    <fb>1321.3</fb>
    <v>6</v>
  </rv>
  <rv s="0">
    <fb>1276.8</fb>
    <v>6</v>
  </rv>
  <rv s="0">
    <fb>1191.7</fb>
    <v>6</v>
  </rv>
  <rv s="0">
    <fb>1141.5</fb>
    <v>6</v>
  </rv>
  <rv s="0">
    <fb>1159.5999999999999</fb>
    <v>6</v>
  </rv>
  <rv s="0">
    <fb>1080.0999999999999</fb>
    <v>6</v>
  </rv>
  <rv s="0">
    <fb>1074.75</fb>
    <v>6</v>
  </rv>
  <rv s="0">
    <fb>993.65</fb>
    <v>6</v>
  </rv>
  <rv s="0">
    <fb>1011.35</fb>
    <v>6</v>
  </rv>
  <rv s="0">
    <fb>966.75</fb>
    <v>6</v>
  </rv>
  <rv s="0">
    <fb>948.45</fb>
    <v>6</v>
  </rv>
  <rv s="0">
    <fb>988.45</fb>
    <v>6</v>
  </rv>
  <rv s="0">
    <fb>1028</fb>
    <v>6</v>
  </rv>
  <rv s="0">
    <fb>1018.65</fb>
    <v>6</v>
  </rv>
  <rv s="0">
    <fb>1006.65</fb>
    <v>6</v>
  </rv>
  <rv s="0">
    <fb>1004.65</fb>
    <v>6</v>
  </rv>
  <rv s="0">
    <fb>1001.05</fb>
    <v>6</v>
  </rv>
  <rv s="1">
    <v>https://www.bing.com/financeapi/forcetrigger?t=ahk9dm&amp;q=XNSE%3aTATACHEM&amp;form=skydnc</v>
    <v>Learn more on Bing</v>
  </rv>
  <rv s="2">
    <v>en-IN</v>
    <v>ahk9dm</v>
    <v>268435456</v>
    <v>1</v>
    <v>Powered by Refinitiv</v>
    <v>1</v>
    <v>TATA CHEMICALS LIMITED (XNSE:TATACHEM)</v>
    <v>3</v>
    <v>4</v>
    <v>Finance</v>
    <v>5</v>
    <v>1158</v>
    <v>716.8</v>
    <v>1.3414999999999999</v>
    <v>8</v>
    <v>1.0058000000000001E-2</v>
    <v>INR</v>
    <v>Tata Chemicals Limited is a holding company. The Company operates through two business segments: Basic chemistry products and Specialty products. Its Basic chemistry products business is engaged in the manufacturing of inorganic chemistry products and serves various industries, such as glass, detergents, pharma, biscuit manufacturing, bakeries and other industries. Its basic chemistry products consist of soda ash, sodium bicarbonate, salt and other products. Its Specialty products consist of specialty food ingredients, such as prebiotics, formulations for feed, food and pharma customers, and specialty silica for rubber/tire industry, as well as it provides crop care and seeds for the farm sector through its subsidiary, Rallis India Limited. The Company manufactures and sells specialty nutrition products under the brand Tata NQ, which primarily consists of Fructooligosaccharide (FOS) a prebiotic dietary fiber.</v>
    <v>4745</v>
    <v>National Stock Exchange of India</v>
    <v>XNSE</v>
    <v>XNSE</v>
    <v>Leela Business Park,, Andheri - Kurla Road,, Andheri (East), MUMBAI, MAHARASHTRA, 400001 IN</v>
    <v>805.7</v>
    <v>Chemicals</v>
    <v>Stock</v>
    <v>44746.474432870367</v>
    <v>19632</v>
    <v>788.25</v>
    <v>202620400000</v>
    <v>TATA CHEMICALS LIMITED</v>
    <v>TATA CHEMICALS LIMITED</v>
    <v>800.9</v>
    <v>16.309999999999999</v>
    <v>795.35</v>
    <v>803.35</v>
    <v>254756300</v>
    <v>TATACHEM</v>
    <v>TATA CHEMICALS LIMITED (XNSE:TATACHEM)</v>
    <v>493317</v>
    <v>1083310</v>
    <v>1939</v>
  </rv>
  <rv s="3">
    <v>19633</v>
  </rv>
  <rv s="0">
    <fb>773.45</fb>
    <v>6</v>
  </rv>
  <rv s="0">
    <fb>759.95</fb>
    <v>6</v>
  </rv>
  <rv s="0">
    <fb>770</fb>
    <v>6</v>
  </rv>
  <rv s="0">
    <fb>764.3</fb>
    <v>6</v>
  </rv>
  <rv s="0">
    <fb>764.9</fb>
    <v>6</v>
  </rv>
  <rv s="0">
    <fb>778.9</fb>
    <v>6</v>
  </rv>
  <rv s="0">
    <fb>782.95</fb>
    <v>6</v>
  </rv>
  <rv s="0">
    <fb>777.3</fb>
    <v>6</v>
  </rv>
  <rv s="0">
    <fb>777.8</fb>
    <v>6</v>
  </rv>
  <rv s="0">
    <fb>779.65</fb>
    <v>6</v>
  </rv>
  <rv s="0">
    <fb>755.05</fb>
    <v>6</v>
  </rv>
  <rv s="0">
    <fb>758.3</fb>
    <v>6</v>
  </rv>
  <rv s="0">
    <fb>743.6</fb>
    <v>6</v>
  </rv>
  <rv s="0">
    <fb>738.75</fb>
    <v>6</v>
  </rv>
  <rv s="0">
    <fb>751.7</fb>
    <v>6</v>
  </rv>
  <rv s="0">
    <fb>763.15</fb>
    <v>6</v>
  </rv>
  <rv s="0">
    <fb>772.25</fb>
    <v>6</v>
  </rv>
  <rv s="0">
    <fb>763.45</fb>
    <v>6</v>
  </rv>
  <rv s="0">
    <fb>846.3</fb>
    <v>6</v>
  </rv>
  <rv s="0">
    <fb>859.85</fb>
    <v>6</v>
  </rv>
  <rv s="0">
    <fb>879</fb>
    <v>6</v>
  </rv>
  <rv s="0">
    <fb>871.55</fb>
    <v>6</v>
  </rv>
  <rv s="0">
    <fb>865.35</fb>
    <v>6</v>
  </rv>
  <rv s="0">
    <fb>839.35</fb>
    <v>6</v>
  </rv>
  <rv s="0">
    <fb>829.85</fb>
    <v>6</v>
  </rv>
  <rv s="0">
    <fb>822.1</fb>
    <v>6</v>
  </rv>
  <rv s="0">
    <fb>829</fb>
    <v>6</v>
  </rv>
  <rv s="0">
    <fb>834.4</fb>
    <v>6</v>
  </rv>
  <rv s="0">
    <fb>844.65</fb>
    <v>6</v>
  </rv>
  <rv s="0">
    <fb>840.7</fb>
    <v>6</v>
  </rv>
  <rv s="0">
    <fb>839.2</fb>
    <v>6</v>
  </rv>
  <rv s="0">
    <fb>835.75</fb>
    <v>6</v>
  </rv>
  <rv s="0">
    <fb>844.5</fb>
    <v>6</v>
  </rv>
  <rv s="0">
    <fb>799.75</fb>
    <v>6</v>
  </rv>
  <rv s="0">
    <fb>801.95</fb>
    <v>6</v>
  </rv>
  <rv s="0">
    <fb>825.3</fb>
    <v>6</v>
  </rv>
  <rv s="0">
    <fb>906.4</fb>
    <v>6</v>
  </rv>
  <rv s="0">
    <fb>933.1</fb>
    <v>6</v>
  </rv>
  <rv s="0">
    <fb>935.75</fb>
    <v>6</v>
  </rv>
  <rv s="0">
    <fb>962.55</fb>
    <v>6</v>
  </rv>
  <rv s="0">
    <fb>959.05</fb>
    <v>6</v>
  </rv>
  <rv s="0">
    <fb>965.65</fb>
    <v>6</v>
  </rv>
  <rv s="0">
    <fb>968.3</fb>
    <v>6</v>
  </rv>
  <rv s="0">
    <fb>970.8</fb>
    <v>6</v>
  </rv>
  <rv s="0">
    <fb>1107.0999999999999</fb>
    <v>6</v>
  </rv>
  <rv s="0">
    <fb>1084.05</fb>
    <v>6</v>
  </rv>
  <rv s="0">
    <fb>1094.4000000000001</fb>
    <v>6</v>
  </rv>
  <rv s="0">
    <fb>1079.9000000000001</fb>
    <v>6</v>
  </rv>
  <rv s="0">
    <fb>1033.8499999999999</fb>
    <v>6</v>
  </rv>
  <rv s="0">
    <fb>1003.8</fb>
    <v>6</v>
  </rv>
  <rv s="0">
    <fb>987.7</fb>
    <v>6</v>
  </rv>
  <rv s="0">
    <fb>980.6</fb>
    <v>6</v>
  </rv>
  <rv s="0">
    <fb>1006.6</fb>
    <v>6</v>
  </rv>
  <rv s="0">
    <fb>891.35</fb>
    <v>6</v>
  </rv>
  <rv s="0">
    <fb>910.65</fb>
    <v>6</v>
  </rv>
  <rv s="0">
    <fb>904.2</fb>
    <v>6</v>
  </rv>
  <rv s="0">
    <fb>935.1</fb>
    <v>6</v>
  </rv>
  <rv s="0">
    <fb>925.35</fb>
    <v>6</v>
  </rv>
  <rv s="0">
    <fb>937.5</fb>
    <v>6</v>
  </rv>
  <rv s="0">
    <fb>940.65</fb>
    <v>6</v>
  </rv>
  <rv s="0">
    <fb>892</fb>
    <v>6</v>
  </rv>
  <rv s="0">
    <fb>900.6</fb>
    <v>6</v>
  </rv>
  <rv s="0">
    <fb>872.25</fb>
    <v>6</v>
  </rv>
  <rv s="0">
    <fb>883.9</fb>
    <v>6</v>
  </rv>
  <rv s="0">
    <fb>896.2</fb>
    <v>6</v>
  </rv>
  <rv s="0">
    <fb>909.45</fb>
    <v>6</v>
  </rv>
  <rv s="0">
    <fb>940.15</fb>
    <v>6</v>
  </rv>
  <rv s="0">
    <fb>935.9</fb>
    <v>6</v>
  </rv>
  <rv s="0">
    <fb>933.35</fb>
    <v>6</v>
  </rv>
  <rv s="0">
    <fb>921.8</fb>
    <v>6</v>
  </rv>
  <rv s="0">
    <fb>906.9</fb>
    <v>6</v>
  </rv>
  <rv s="0">
    <fb>856.45</fb>
    <v>6</v>
  </rv>
  <rv s="0">
    <fb>882.45</fb>
    <v>6</v>
  </rv>
  <rv s="0">
    <fb>886.1</fb>
    <v>6</v>
  </rv>
  <rv s="0">
    <fb>872.2</fb>
    <v>6</v>
  </rv>
  <rv s="0">
    <fb>879.9</fb>
    <v>6</v>
  </rv>
  <rv s="0">
    <fb>907.65</fb>
    <v>6</v>
  </rv>
  <rv s="0">
    <fb>901</fb>
    <v>6</v>
  </rv>
  <rv s="0">
    <fb>883.95</fb>
    <v>6</v>
  </rv>
  <rv s="0">
    <fb>914.15</fb>
    <v>6</v>
  </rv>
  <rv s="0">
    <fb>909.1</fb>
    <v>6</v>
  </rv>
  <rv s="0">
    <fb>915.2</fb>
    <v>6</v>
  </rv>
  <rv s="0">
    <fb>927.2</fb>
    <v>6</v>
  </rv>
  <rv s="0">
    <fb>972.2</fb>
    <v>6</v>
  </rv>
  <rv s="0">
    <fb>993</fb>
    <v>6</v>
  </rv>
  <rv s="0">
    <fb>1014.05</fb>
    <v>6</v>
  </rv>
  <rv s="0">
    <fb>1029.25</fb>
    <v>6</v>
  </rv>
  <rv s="0">
    <fb>1005.95</fb>
    <v>6</v>
  </rv>
  <rv s="0">
    <fb>1011.65</fb>
    <v>6</v>
  </rv>
  <rv s="0">
    <fb>998.05</fb>
    <v>6</v>
  </rv>
  <rv s="0">
    <fb>912.15</fb>
    <v>6</v>
  </rv>
  <rv s="0">
    <fb>919.25</fb>
    <v>6</v>
  </rv>
  <rv s="0">
    <fb>944.05</fb>
    <v>6</v>
  </rv>
  <rv s="0">
    <fb>933.75</fb>
    <v>6</v>
  </rv>
  <rv s="0">
    <fb>957.7</fb>
    <v>6</v>
  </rv>
  <rv s="0">
    <fb>953.2</fb>
    <v>6</v>
  </rv>
  <rv s="0">
    <fb>927.9</fb>
    <v>6</v>
  </rv>
  <rv s="0">
    <fb>914.7</fb>
    <v>6</v>
  </rv>
  <rv s="0">
    <fb>885.8</fb>
    <v>6</v>
  </rv>
  <rv s="0">
    <fb>904.95</fb>
    <v>6</v>
  </rv>
  <rv s="0">
    <fb>886.9</fb>
    <v>6</v>
  </rv>
  <rv s="0">
    <fb>876.9</fb>
    <v>6</v>
  </rv>
  <rv s="0">
    <fb>868.5</fb>
    <v>6</v>
  </rv>
  <rv s="0">
    <fb>864.1</fb>
    <v>6</v>
  </rv>
  <rv s="0">
    <fb>826.4</fb>
    <v>6</v>
  </rv>
  <rv s="0">
    <fb>889.55</fb>
    <v>6</v>
  </rv>
  <rv s="0">
    <fb>861.55</fb>
    <v>6</v>
  </rv>
  <rv s="0">
    <fb>848.75</fb>
    <v>6</v>
  </rv>
  <rv s="0">
    <fb>869.9</fb>
    <v>6</v>
  </rv>
  <rv s="0">
    <fb>909.6</fb>
    <v>6</v>
  </rv>
  <rv s="0">
    <fb>927.25</fb>
    <v>6</v>
  </rv>
  <rv s="0">
    <fb>931.85</fb>
    <v>6</v>
  </rv>
  <rv s="0">
    <fb>920.65</fb>
    <v>6</v>
  </rv>
  <rv s="0">
    <fb>939.5</fb>
    <v>6</v>
  </rv>
  <rv s="0">
    <fb>954.7</fb>
    <v>6</v>
  </rv>
  <rv s="0">
    <fb>962</fb>
    <v>6</v>
  </rv>
  <rv s="0">
    <fb>972.7</fb>
    <v>6</v>
  </rv>
  <rv s="0">
    <fb>975.1</fb>
    <v>6</v>
  </rv>
  <rv s="0">
    <fb>956.65</fb>
    <v>6</v>
  </rv>
  <rv s="0">
    <fb>987.5</fb>
    <v>6</v>
  </rv>
  <rv s="0">
    <fb>983.9</fb>
    <v>6</v>
  </rv>
  <rv s="0">
    <fb>974.35</fb>
    <v>6</v>
  </rv>
  <rv s="0">
    <fb>987.2</fb>
    <v>6</v>
  </rv>
  <rv s="0">
    <fb>1003.75</fb>
    <v>6</v>
  </rv>
  <rv s="0">
    <fb>1000.55</fb>
    <v>6</v>
  </rv>
  <rv s="0">
    <fb>981</fb>
    <v>6</v>
  </rv>
  <rv s="0">
    <fb>999.6</fb>
    <v>6</v>
  </rv>
  <rv s="0">
    <fb>974.65</fb>
    <v>6</v>
  </rv>
  <rv s="0">
    <fb>976.95</fb>
    <v>6</v>
  </rv>
  <rv s="0">
    <fb>988.05</fb>
    <v>6</v>
  </rv>
  <rv s="0">
    <fb>968.55</fb>
    <v>6</v>
  </rv>
  <rv s="0">
    <fb>970.35</fb>
    <v>6</v>
  </rv>
  <rv s="0">
    <fb>983.05</fb>
    <v>6</v>
  </rv>
  <rv s="0">
    <fb>973.2</fb>
    <v>6</v>
  </rv>
  <rv s="0">
    <fb>936.45</fb>
    <v>6</v>
  </rv>
  <rv s="0">
    <fb>962.25</fb>
    <v>6</v>
  </rv>
  <rv s="0">
    <fb>961.85</fb>
    <v>6</v>
  </rv>
  <rv s="0">
    <fb>1033</fb>
    <v>6</v>
  </rv>
  <rv s="0">
    <fb>1034.55</fb>
    <v>6</v>
  </rv>
  <rv s="0">
    <fb>1046.3</fb>
    <v>6</v>
  </rv>
  <rv s="0">
    <fb>1032.5</fb>
    <v>6</v>
  </rv>
  <rv s="0">
    <fb>1007.1</fb>
    <v>6</v>
  </rv>
  <rv s="0">
    <fb>967.35</fb>
    <v>6</v>
  </rv>
  <rv s="0">
    <fb>988.35</fb>
    <v>6</v>
  </rv>
  <rv s="0">
    <fb>935.4</fb>
    <v>6</v>
  </rv>
  <rv s="0">
    <fb>921.6</fb>
    <v>6</v>
  </rv>
  <rv s="0">
    <fb>971.8</fb>
    <v>6</v>
  </rv>
  <rv s="0">
    <fb>980.35</fb>
    <v>6</v>
  </rv>
  <rv s="0">
    <fb>952.1</fb>
    <v>6</v>
  </rv>
  <rv s="0">
    <fb>989.15</fb>
    <v>6</v>
  </rv>
  <rv s="0">
    <fb>970.2</fb>
    <v>6</v>
  </rv>
  <rv s="0">
    <fb>964.35</fb>
    <v>6</v>
  </rv>
  <rv s="0">
    <fb>932.25</fb>
    <v>6</v>
  </rv>
  <rv s="0">
    <fb>949.95</fb>
    <v>6</v>
  </rv>
  <rv s="0">
    <fb>948.5</fb>
    <v>6</v>
  </rv>
  <rv s="0">
    <fb>950.15</fb>
    <v>6</v>
  </rv>
  <rv s="0">
    <fb>935.7</fb>
    <v>6</v>
  </rv>
  <rv s="0">
    <fb>941.2</fb>
    <v>6</v>
  </rv>
  <rv s="0">
    <fb>936.6</fb>
    <v>6</v>
  </rv>
  <rv s="0">
    <fb>941.65</fb>
    <v>6</v>
  </rv>
  <rv s="0">
    <fb>944.35</fb>
    <v>6</v>
  </rv>
  <rv s="0">
    <fb>908.45</fb>
    <v>6</v>
  </rv>
  <rv s="0">
    <fb>853.75</fb>
    <v>6</v>
  </rv>
  <rv s="0">
    <fb>793.2</fb>
    <v>6</v>
  </rv>
  <rv s="0">
    <fb>794.3</fb>
    <v>6</v>
  </rv>
  <rv s="0">
    <fb>792.65</fb>
    <v>6</v>
  </rv>
  <rv s="0">
    <fb>813.65</fb>
    <v>6</v>
  </rv>
  <rv s="0">
    <fb>814.95</fb>
    <v>6</v>
  </rv>
  <rv s="0">
    <fb>806.75</fb>
    <v>6</v>
  </rv>
  <rv s="0">
    <fb>795.35</fb>
    <v>6</v>
  </rv>
  <rv s="1">
    <v>https://www.bing.com/financeapi/forcetrigger?t=ahkau2&amp;q=XNSE%3aTCS&amp;form=skydnc</v>
    <v>Learn more on Bing</v>
  </rv>
  <rv s="2">
    <v>en-IN</v>
    <v>ahkau2</v>
    <v>268435456</v>
    <v>1</v>
    <v>Powered by Refinitiv</v>
    <v>1</v>
    <v>TATA CONSULTANCY SERVICES LIMITED (XNSE:TCS)</v>
    <v>3</v>
    <v>4</v>
    <v>Finance</v>
    <v>5</v>
    <v>4043</v>
    <v>3023.85</v>
    <v>0.64449999999999996</v>
    <v>-80.05</v>
    <v>-2.4146999999999998E-2</v>
    <v>INR</v>
    <v>Tata Consultancy Services Limited (TCS) is an India-based company engaged in providing information technology (IT) services, digital and business solutions. The Company's segments include Banking, Financial Services and Insurance, Manufacturing, Retail and Consumer Business, Communication, Media and Technology, Life Sciences and Healthcare and Others. The Company’s products include TCS BaNCS, TCS Connected Intelligence Platform, ignio, TCS iON, TCS MasterCraft, TAP, CHROMA, TCS Customer Intelligence &amp; Insights, TCS Intelligent Urban Exchange, Jile, TCS OmniStore, Quartz and The Smart Ledgers. Its platforms include TCS ADD TCS BFSI Platforms ERP on Cloud and TCS HOBS. Its services portfolio consists of IT and assurance services, business intelligence and performance management, business process services, cloud services, connected marketing solutions, mobility products and services and platform solutions. It serves industries, including insurance, healthcare, retail, telecom and others.</v>
    <v>592195</v>
    <v>National Stock Exchange of India</v>
    <v>XNSE</v>
    <v>XNSE</v>
    <v>TCS House, Raveline Street,, Fort,, MUMBAI, MAHARASHTRA, 400001 IN</v>
    <v>3317.95</v>
    <v>Software &amp; IT Services</v>
    <v>Stock</v>
    <v>44746.474432870367</v>
    <v>19805</v>
    <v>3225.05</v>
    <v>12130120000000</v>
    <v>TATA CONSULTANCY SERVICES LIMITED</v>
    <v>TATA CONSULTANCY SERVICES LIMITED</v>
    <v>3312</v>
    <v>31.99</v>
    <v>3315.1</v>
    <v>3235.05</v>
    <v>3659051000</v>
    <v>TCS</v>
    <v>TATA CONSULTANCY SERVICES LIMITED (XNSE:TCS)</v>
    <v>2622535</v>
    <v>2342240</v>
    <v>1995</v>
  </rv>
  <rv s="3">
    <v>19806</v>
  </rv>
  <rv s="0">
    <fb>3321</fb>
    <v>6</v>
  </rv>
  <rv s="0">
    <fb>3262.3</fb>
    <v>6</v>
  </rv>
  <rv s="0">
    <fb>3274.95</fb>
    <v>6</v>
  </rv>
  <rv s="0">
    <fb>3258.5</fb>
    <v>6</v>
  </rv>
  <rv s="0">
    <fb>3208.15</fb>
    <v>6</v>
  </rv>
  <rv s="0">
    <fb>3193.1</fb>
    <v>6</v>
  </rv>
  <rv s="0">
    <fb>3187.55</fb>
    <v>6</v>
  </rv>
  <rv s="0">
    <fb>3214.55</fb>
    <v>6</v>
  </rv>
  <rv s="0">
    <fb>3202.95</fb>
    <v>6</v>
  </rv>
  <rv s="0">
    <fb>3194.8</fb>
    <v>6</v>
  </rv>
  <rv s="0">
    <fb>3184.6</fb>
    <v>6</v>
  </rv>
  <rv s="0">
    <fb>3205.8</fb>
    <v>6</v>
  </rv>
  <rv s="0">
    <fb>3212.85</fb>
    <v>6</v>
  </rv>
  <rv s="0">
    <fb>3197.55</fb>
    <v>6</v>
  </rv>
  <rv s="0">
    <fb>3182.95</fb>
    <v>6</v>
  </rv>
  <rv s="0">
    <fb>3197.8</fb>
    <v>6</v>
  </rv>
  <rv s="0">
    <fb>3195.8</fb>
    <v>6</v>
  </rv>
  <rv s="0">
    <fb>3219.4</fb>
    <v>6</v>
  </rv>
  <rv s="0">
    <fb>3284.9</fb>
    <v>6</v>
  </rv>
  <rv s="0">
    <fb>3273.95</fb>
    <v>6</v>
  </rv>
  <rv s="0">
    <fb>3283.95</fb>
    <v>6</v>
  </rv>
  <rv s="0">
    <fb>3309.8</fb>
    <v>6</v>
  </rv>
  <rv s="0">
    <fb>3322.7</fb>
    <v>6</v>
  </rv>
  <rv s="0">
    <fb>3333.9</fb>
    <v>6</v>
  </rv>
  <rv s="0">
    <fb>3344.2</fb>
    <v>6</v>
  </rv>
  <rv s="0">
    <fb>3351.75</fb>
    <v>6</v>
  </rv>
  <rv s="0">
    <fb>3463.4</fb>
    <v>6</v>
  </rv>
  <rv s="0">
    <fb>3472.95</fb>
    <v>6</v>
  </rv>
  <rv s="0">
    <fb>3553.05</fb>
    <v>6</v>
  </rv>
  <rv s="0">
    <fb>3560.55</fb>
    <v>6</v>
  </rv>
  <rv s="0">
    <fb>3559.5</fb>
    <v>6</v>
  </rv>
  <rv s="0">
    <fb>3637.4</fb>
    <v>6</v>
  </rv>
  <rv s="0">
    <fb>3613.2</fb>
    <v>6</v>
  </rv>
  <rv s="0">
    <fb>3659</fb>
    <v>6</v>
  </rv>
  <rv s="0">
    <fb>3671.85</fb>
    <v>6</v>
  </rv>
  <rv s="0">
    <fb>3720.15</fb>
    <v>6</v>
  </rv>
  <rv s="0">
    <fb>3701.3</fb>
    <v>6</v>
  </rv>
  <rv s="0">
    <fb>3786.45</fb>
    <v>6</v>
  </rv>
  <rv s="0">
    <fb>3714.95</fb>
    <v>6</v>
  </rv>
  <rv s="0">
    <fb>3836.75</fb>
    <v>6</v>
  </rv>
  <rv s="0">
    <fb>3842.05</fb>
    <v>6</v>
  </rv>
  <rv s="0">
    <fb>3852</fb>
    <v>6</v>
  </rv>
  <rv s="0">
    <fb>3815.9</fb>
    <v>6</v>
  </rv>
  <rv s="0">
    <fb>3774.15</fb>
    <v>6</v>
  </rv>
  <rv s="0">
    <fb>3791.4</fb>
    <v>6</v>
  </rv>
  <rv s="0">
    <fb>3845.35</fb>
    <v>6</v>
  </rv>
  <rv s="0">
    <fb>3885.9</fb>
    <v>6</v>
  </rv>
  <rv s="0">
    <fb>3954.55</fb>
    <v>6</v>
  </rv>
  <rv s="0">
    <fb>3903.3</fb>
    <v>6</v>
  </rv>
  <rv s="0">
    <fb>3827.85</fb>
    <v>6</v>
  </rv>
  <rv s="0">
    <fb>3823.5</fb>
    <v>6</v>
  </rv>
  <rv s="0">
    <fb>3862.95</fb>
    <v>6</v>
  </rv>
  <rv s="0">
    <fb>3862.15</fb>
    <v>6</v>
  </rv>
  <rv s="0">
    <fb>3869.25</fb>
    <v>6</v>
  </rv>
  <rv s="0">
    <fb>3871.3</fb>
    <v>6</v>
  </rv>
  <rv s="0">
    <fb>3836.95</fb>
    <v>6</v>
  </rv>
  <rv s="0">
    <fb>3779.15</fb>
    <v>6</v>
  </rv>
  <rv s="0">
    <fb>3791.9</fb>
    <v>6</v>
  </rv>
  <rv s="0">
    <fb>3775.55</fb>
    <v>6</v>
  </rv>
  <rv s="0">
    <fb>3730.2</fb>
    <v>6</v>
  </rv>
  <rv s="0">
    <fb>3773.3</fb>
    <v>6</v>
  </rv>
  <rv s="0">
    <fb>3833.3</fb>
    <v>6</v>
  </rv>
  <rv s="0">
    <fb>3810.9</fb>
    <v>6</v>
  </rv>
  <rv s="0">
    <fb>3892.9</fb>
    <v>6</v>
  </rv>
  <rv s="0">
    <fb>3935.65</fb>
    <v>6</v>
  </rv>
  <rv s="0">
    <fb>3685.6</fb>
    <v>6</v>
  </rv>
  <rv s="0">
    <fb>3652.85</fb>
    <v>6</v>
  </rv>
  <rv s="0">
    <fb>3655.2</fb>
    <v>6</v>
  </rv>
  <rv s="0">
    <fb>3611.45</fb>
    <v>6</v>
  </rv>
  <rv s="0">
    <fb>3647.15</fb>
    <v>6</v>
  </rv>
  <rv s="0">
    <fb>3634.15</fb>
    <v>6</v>
  </rv>
  <rv s="0">
    <fb>3608.85</fb>
    <v>6</v>
  </rv>
  <rv s="0">
    <fb>3532.5</fb>
    <v>6</v>
  </rv>
  <rv s="0">
    <fb>3498.85</fb>
    <v>6</v>
  </rv>
  <rv s="0">
    <fb>3492.95</fb>
    <v>6</v>
  </rv>
  <rv s="0">
    <fb>3482.6</fb>
    <v>6</v>
  </rv>
  <rv s="0">
    <fb>3489.75</fb>
    <v>6</v>
  </rv>
  <rv s="0">
    <fb>3421.65</fb>
    <v>6</v>
  </rv>
  <rv s="0">
    <fb>3397.75</fb>
    <v>6</v>
  </rv>
  <rv s="0">
    <fb>3476.4</fb>
    <v>6</v>
  </rv>
  <rv s="0">
    <fb>3484.2</fb>
    <v>6</v>
  </rv>
  <rv s="0">
    <fb>3492.25</fb>
    <v>6</v>
  </rv>
  <rv s="0">
    <fb>3508.65</fb>
    <v>6</v>
  </rv>
  <rv s="0">
    <fb>3502.75</fb>
    <v>6</v>
  </rv>
  <rv s="0">
    <fb>3505.7</fb>
    <v>6</v>
  </rv>
  <rv s="0">
    <fb>3484.3</fb>
    <v>6</v>
  </rv>
  <rv s="0">
    <fb>3488.2</fb>
    <v>6</v>
  </rv>
  <rv s="0">
    <fb>3526.05</fb>
    <v>6</v>
  </rv>
  <rv s="0">
    <fb>3553.3</fb>
    <v>6</v>
  </rv>
  <rv s="0">
    <fb>3556.4</fb>
    <v>6</v>
  </rv>
  <rv s="0">
    <fb>3521.9</fb>
    <v>6</v>
  </rv>
  <rv s="0">
    <fb>3475.7</fb>
    <v>6</v>
  </rv>
  <rv s="0">
    <fb>3458.4</fb>
    <v>6</v>
  </rv>
  <rv s="0">
    <fb>3443.3</fb>
    <v>6</v>
  </rv>
  <rv s="0">
    <fb>3445.9</fb>
    <v>6</v>
  </rv>
  <rv s="0">
    <fb>3446.85</fb>
    <v>6</v>
  </rv>
  <rv s="0">
    <fb>3502</fb>
    <v>6</v>
  </rv>
  <rv s="0">
    <fb>3529.15</fb>
    <v>6</v>
  </rv>
  <rv s="0">
    <fb>3577.8</fb>
    <v>6</v>
  </rv>
  <rv s="0">
    <fb>3642.9</fb>
    <v>6</v>
  </rv>
  <rv s="0">
    <fb>3640.45</fb>
    <v>6</v>
  </rv>
  <rv s="0">
    <fb>3536.4</fb>
    <v>6</v>
  </rv>
  <rv s="0">
    <fb>3584.5</fb>
    <v>6</v>
  </rv>
  <rv s="0">
    <fb>3626.9</fb>
    <v>6</v>
  </rv>
  <rv s="0">
    <fb>3601.75</fb>
    <v>6</v>
  </rv>
  <rv s="0">
    <fb>3636.8</fb>
    <v>6</v>
  </rv>
  <rv s="0">
    <fb>3609.65</fb>
    <v>6</v>
  </rv>
  <rv s="0">
    <fb>3623.8</fb>
    <v>6</v>
  </rv>
  <rv s="0">
    <fb>3570.35</fb>
    <v>6</v>
  </rv>
  <rv s="0">
    <fb>3581.6</fb>
    <v>6</v>
  </rv>
  <rv s="0">
    <fb>3584.35</fb>
    <v>6</v>
  </rv>
  <rv s="0">
    <fb>3556.9</fb>
    <v>6</v>
  </rv>
  <rv s="0">
    <fb>3608.3</fb>
    <v>6</v>
  </rv>
  <rv s="0">
    <fb>3630.75</fb>
    <v>6</v>
  </rv>
  <rv s="0">
    <fb>3662.7</fb>
    <v>6</v>
  </rv>
  <rv s="0">
    <fb>3670.9</fb>
    <v>6</v>
  </rv>
  <rv s="0">
    <fb>3696.1</fb>
    <v>6</v>
  </rv>
  <rv s="0">
    <fb>3706.55</fb>
    <v>6</v>
  </rv>
  <rv s="0">
    <fb>3733.75</fb>
    <v>6</v>
  </rv>
  <rv s="0">
    <fb>3738.35</fb>
    <v>6</v>
  </rv>
  <rv s="0">
    <fb>3817.75</fb>
    <v>6</v>
  </rv>
  <rv s="0">
    <fb>3884.75</fb>
    <v>6</v>
  </rv>
  <rv s="0">
    <fb>3860.95</fb>
    <v>6</v>
  </rv>
  <rv s="0">
    <fb>3807.45</fb>
    <v>6</v>
  </rv>
  <rv s="0">
    <fb>3853.5</fb>
    <v>6</v>
  </rv>
  <rv s="0">
    <fb>3879.85</fb>
    <v>6</v>
  </rv>
  <rv s="0">
    <fb>3915.9</fb>
    <v>6</v>
  </rv>
  <rv s="0">
    <fb>3859.9</fb>
    <v>6</v>
  </rv>
  <rv s="0">
    <fb>3897.9</fb>
    <v>6</v>
  </rv>
  <rv s="0">
    <fb>3968.15</fb>
    <v>6</v>
  </rv>
  <rv s="0">
    <fb>4019.15</fb>
    <v>6</v>
  </rv>
  <rv s="0">
    <fb>3990.6</fb>
    <v>6</v>
  </rv>
  <rv s="0">
    <fb>3914.65</fb>
    <v>6</v>
  </rv>
  <rv s="0">
    <fb>3826.55</fb>
    <v>6</v>
  </rv>
  <rv s="0">
    <fb>3771.35</fb>
    <v>6</v>
  </rv>
  <rv s="0">
    <fb>3769.9</fb>
    <v>6</v>
  </rv>
  <rv s="0">
    <fb>3649.25</fb>
    <v>6</v>
  </rv>
  <rv s="0">
    <fb>3690.05</fb>
    <v>6</v>
  </rv>
  <rv s="0">
    <fb>3736.25</fb>
    <v>6</v>
  </rv>
  <rv s="0">
    <fb>3800.65</fb>
    <v>6</v>
  </rv>
  <rv s="0">
    <fb>3856.2</fb>
    <v>6</v>
  </rv>
  <rv s="0">
    <fb>3824.6</fb>
    <v>6</v>
  </rv>
  <rv s="0">
    <fb>3814.9</fb>
    <v>6</v>
  </rv>
  <rv s="0">
    <fb>3779</fb>
    <v>6</v>
  </rv>
  <rv s="0">
    <fb>3743.45</fb>
    <v>6</v>
  </rv>
  <rv s="0">
    <fb>3760.55</fb>
    <v>6</v>
  </rv>
  <rv s="0">
    <fb>3770.35</fb>
    <v>6</v>
  </rv>
  <rv s="0">
    <fb>3694.95</fb>
    <v>6</v>
  </rv>
  <rv s="0">
    <fb>3817.8</fb>
    <v>6</v>
  </rv>
  <rv s="0">
    <fb>3813.1</fb>
    <v>6</v>
  </rv>
  <rv s="0">
    <fb>3784.2</fb>
    <v>6</v>
  </rv>
  <rv s="0">
    <fb>3793.9</fb>
    <v>6</v>
  </rv>
  <rv s="0">
    <fb>3719.4</fb>
    <v>6</v>
  </rv>
  <rv s="0">
    <fb>3586.4</fb>
    <v>6</v>
  </rv>
  <rv s="0">
    <fb>3563.8</fb>
    <v>6</v>
  </rv>
  <rv s="0">
    <fb>3401.65</fb>
    <v>6</v>
  </rv>
  <rv s="0">
    <fb>3554.2</fb>
    <v>6</v>
  </rv>
  <rv s="0">
    <fb>3546.15</fb>
    <v>6</v>
  </rv>
  <rv s="0">
    <fb>3544.4</fb>
    <v>6</v>
  </rv>
  <rv s="0">
    <fb>3524.35</fb>
    <v>6</v>
  </rv>
  <rv s="0">
    <fb>3484.9</fb>
    <v>6</v>
  </rv>
  <rv s="0">
    <fb>3599.95</fb>
    <v>6</v>
  </rv>
  <rv s="0">
    <fb>3632.6</fb>
    <v>6</v>
  </rv>
  <rv s="0">
    <fb>3620.95</fb>
    <v>6</v>
  </rv>
  <rv s="0">
    <fb>3599.15</fb>
    <v>6</v>
  </rv>
  <rv s="0">
    <fb>3643</fb>
    <v>6</v>
  </rv>
  <rv s="0">
    <fb>3593.9</fb>
    <v>6</v>
  </rv>
  <rv s="0">
    <fb>3655.9</fb>
    <v>6</v>
  </rv>
  <rv s="0">
    <fb>3626.7</fb>
    <v>6</v>
  </rv>
  <rv s="0">
    <fb>3700.95</fb>
    <v>6</v>
  </rv>
  <rv s="0">
    <fb>3712.4</fb>
    <v>6</v>
  </rv>
  <rv s="0">
    <fb>3707.45</fb>
    <v>6</v>
  </rv>
  <rv s="0">
    <fb>3705.35</fb>
    <v>6</v>
  </rv>
  <rv s="0">
    <fb>3731.55</fb>
    <v>6</v>
  </rv>
  <rv s="0">
    <fb>3739.95</fb>
    <v>6</v>
  </rv>
  <rv s="0">
    <fb>3758.75</fb>
    <v>6</v>
  </rv>
  <rv s="0">
    <fb>3814.8</fb>
    <v>6</v>
  </rv>
  <rv s="0">
    <fb>3755.35</fb>
    <v>6</v>
  </rv>
  <rv s="0">
    <fb>3684.15</fb>
    <v>6</v>
  </rv>
  <rv s="0">
    <fb>3685.65</fb>
    <v>6</v>
  </rv>
  <rv s="0">
    <fb>3696.4</fb>
    <v>6</v>
  </rv>
  <rv s="0">
    <fb>3691.1</fb>
    <v>6</v>
  </rv>
  <rv s="0">
    <fb>3661.95</fb>
    <v>6</v>
  </rv>
  <rv s="0">
    <fb>3528.05</fb>
    <v>6</v>
  </rv>
  <rv s="0">
    <fb>3471.9</fb>
    <v>6</v>
  </rv>
  <rv s="0">
    <fb>3556.8</fb>
    <v>6</v>
  </rv>
  <rv s="0">
    <fb>3628.65</fb>
    <v>6</v>
  </rv>
  <rv s="0">
    <fb>3612.55</fb>
    <v>6</v>
  </rv>
  <rv s="0">
    <fb>3548.2</fb>
    <v>6</v>
  </rv>
  <rv s="0">
    <fb>3546.3</fb>
    <v>6</v>
  </rv>
  <rv s="0">
    <fb>3561.2</fb>
    <v>6</v>
  </rv>
  <rv s="0">
    <fb>3584.3</fb>
    <v>6</v>
  </rv>
  <rv s="0">
    <fb>3546.7</fb>
    <v>6</v>
  </rv>
  <rv s="0">
    <fb>3542.4</fb>
    <v>6</v>
  </rv>
  <rv s="0">
    <fb>3479.75</fb>
    <v>6</v>
  </rv>
  <rv s="0">
    <fb>3513.4</fb>
    <v>6</v>
  </rv>
  <rv s="0">
    <fb>3432.6</fb>
    <v>6</v>
  </rv>
  <rv s="0">
    <fb>3445.1</fb>
    <v>6</v>
  </rv>
  <rv s="0">
    <fb>3438.75</fb>
    <v>6</v>
  </rv>
  <rv s="0">
    <fb>3408.65</fb>
    <v>6</v>
  </rv>
  <rv s="0">
    <fb>3414.9</fb>
    <v>6</v>
  </rv>
  <rv s="0">
    <fb>3376.8</fb>
    <v>6</v>
  </rv>
  <rv s="0">
    <fb>3451.6</fb>
    <v>6</v>
  </rv>
  <rv s="0">
    <fb>3448.8</fb>
    <v>6</v>
  </rv>
  <rv s="0">
    <fb>3261.95</fb>
    <v>6</v>
  </rv>
  <rv s="0">
    <fb>3293</fb>
    <v>6</v>
  </rv>
  <rv s="0">
    <fb>3321.75</fb>
    <v>6</v>
  </rv>
  <rv s="0">
    <fb>3288</fb>
    <v>6</v>
  </rv>
  <rv s="0">
    <fb>3167.65</fb>
    <v>6</v>
  </rv>
  <rv s="0">
    <fb>3226.95</fb>
    <v>6</v>
  </rv>
  <rv s="0">
    <fb>3261.3</fb>
    <v>6</v>
  </rv>
  <rv s="0">
    <fb>3375.25</fb>
    <v>6</v>
  </rv>
  <rv s="0">
    <fb>3364.35</fb>
    <v>6</v>
  </rv>
  <rv s="0">
    <fb>3355.2</fb>
    <v>6</v>
  </rv>
  <rv s="0">
    <fb>3423</fb>
    <v>6</v>
  </rv>
  <rv s="0">
    <fb>3440.15</fb>
    <v>6</v>
  </rv>
  <rv s="0">
    <fb>3430.95</fb>
    <v>6</v>
  </rv>
  <rv s="0">
    <fb>3362.7</fb>
    <v>6</v>
  </rv>
  <rv s="0">
    <fb>3404.15</fb>
    <v>6</v>
  </rv>
  <rv s="0">
    <fb>3427.1</fb>
    <v>6</v>
  </rv>
  <rv s="0">
    <fb>3359.9</fb>
    <v>6</v>
  </rv>
  <rv s="0">
    <fb>3219.6</fb>
    <v>6</v>
  </rv>
  <rv s="0">
    <fb>3210.55</fb>
    <v>6</v>
  </rv>
  <rv s="0">
    <fb>3206.3</fb>
    <v>6</v>
  </rv>
  <rv s="0">
    <fb>3142</fb>
    <v>6</v>
  </rv>
  <rv s="0">
    <fb>3088.9</fb>
    <v>6</v>
  </rv>
  <rv s="0">
    <fb>3112.4</fb>
    <v>6</v>
  </rv>
  <rv s="0">
    <fb>3211.95</fb>
    <v>6</v>
  </rv>
  <rv s="0">
    <fb>3222.95</fb>
    <v>6</v>
  </rv>
  <rv s="0">
    <fb>3308.8</fb>
    <v>6</v>
  </rv>
  <rv s="0">
    <fb>3293.1</fb>
    <v>6</v>
  </rv>
  <rv s="0">
    <fb>3314.7</fb>
    <v>6</v>
  </rv>
  <rv s="0">
    <fb>3318.15</fb>
    <v>6</v>
  </rv>
  <rv s="0">
    <fb>3290.5</fb>
    <v>6</v>
  </rv>
  <rv s="0">
    <fb>3267.1</fb>
    <v>6</v>
  </rv>
  <rv s="0">
    <fb>3315.1</fb>
    <v>6</v>
  </rv>
  <rv s="1">
    <v>https://www.bing.com/financeapi/forcetrigger?t=ahk9m7&amp;q=XNSE%3aTATAELXSI&amp;form=skydnc</v>
    <v>Learn more on Bing</v>
  </rv>
  <rv s="2">
    <v>en-IN</v>
    <v>ahk9m7</v>
    <v>268435456</v>
    <v>1</v>
    <v>Powered by Refinitiv</v>
    <v>1</v>
    <v>TATA ELXSI LIMITED (XNSE:TATAELXSI)</v>
    <v>3</v>
    <v>4</v>
    <v>Finance</v>
    <v>5</v>
    <v>9420</v>
    <v>3775.35</v>
    <v>1.2914000000000001</v>
    <v>-70.650000000000006</v>
    <v>-8.6670000000000011E-3</v>
    <v>INR</v>
    <v>Tata Elxsi Limited is a provider of design and technology services company. The Company operates in two segments: system integration &amp; support and software development &amp; services. Its system integration &amp; support segment is engaged in implementing and integrating complete systems and solutions for computing, computer-aided design (CAD)/ computer-aided manufacturing (CAM) / computer-aided engineering (CAE)/ product lifecycle management (PLM), broadcast, virtual reality, storage, and disaster recovery and professional services for maintenance and support of infrastructure technology infrastructure in India and overseas. Its software development and services segment are engaged in technology consulting, new product design, development, and testing services; consumer insights and strategy, visual design and branding, product and packaging design, user experience design, service experience design and transportation design and high-end content and three dimensional (3D) animation services.</v>
    <v>8789</v>
    <v>National Stock Exchange of India</v>
    <v>XNSE</v>
    <v>XNSE</v>
    <v>ITPL Road,, Whitefield,, BANGALORE, KARNATAKA, 560048 IN</v>
    <v>8235</v>
    <v>Software &amp; IT Services</v>
    <v>Stock</v>
    <v>44746.474432870367</v>
    <v>20044</v>
    <v>8050.1</v>
    <v>507680700000</v>
    <v>TATA ELXSI LIMITED</v>
    <v>TATA ELXSI LIMITED</v>
    <v>8205</v>
    <v>92.35</v>
    <v>8152.05</v>
    <v>8081.4</v>
    <v>62276440</v>
    <v>TATAELXSI</v>
    <v>TATA ELXSI LIMITED (XNSE:TATAELXSI)</v>
    <v>155702</v>
    <v>474700</v>
    <v>1989</v>
  </rv>
  <rv s="3">
    <v>20045</v>
  </rv>
  <rv s="0">
    <fb>4379.05</fb>
    <v>6</v>
  </rv>
  <rv s="0">
    <fb>4312.25</fb>
    <v>6</v>
  </rv>
  <rv s="0">
    <fb>4246.6000000000004</fb>
    <v>6</v>
  </rv>
  <rv s="0">
    <fb>4199</fb>
    <v>6</v>
  </rv>
  <rv s="0">
    <fb>4295.3999999999996</fb>
    <v>6</v>
  </rv>
  <rv s="0">
    <fb>4337.45</fb>
    <v>6</v>
  </rv>
  <rv s="0">
    <fb>4307.6499999999996</fb>
    <v>6</v>
  </rv>
  <rv s="0">
    <fb>4371.8</fb>
    <v>6</v>
  </rv>
  <rv s="0">
    <fb>4487.1000000000004</fb>
    <v>6</v>
  </rv>
  <rv s="0">
    <fb>4302.6499999999996</fb>
    <v>6</v>
  </rv>
  <rv s="0">
    <fb>4223.3500000000004</fb>
    <v>6</v>
  </rv>
  <rv s="0">
    <fb>4190.3500000000004</fb>
    <v>6</v>
  </rv>
  <rv s="0">
    <fb>4249.3</fb>
    <v>6</v>
  </rv>
  <rv s="0">
    <fb>4199.1000000000004</fb>
    <v>6</v>
  </rv>
  <rv s="0">
    <fb>4175.75</fb>
    <v>6</v>
  </rv>
  <rv s="0">
    <fb>4177</fb>
    <v>6</v>
  </rv>
  <rv s="0">
    <fb>4276.95</fb>
    <v>6</v>
  </rv>
  <rv s="0">
    <fb>4225.8999999999996</fb>
    <v>6</v>
  </rv>
  <rv s="0">
    <fb>4222.8</fb>
    <v>6</v>
  </rv>
  <rv s="0">
    <fb>4320.8999999999996</fb>
    <v>6</v>
  </rv>
  <rv s="0">
    <fb>4264.55</fb>
    <v>6</v>
  </rv>
  <rv s="0">
    <fb>4229.45</fb>
    <v>6</v>
  </rv>
  <rv s="0">
    <fb>4268.3</fb>
    <v>6</v>
  </rv>
  <rv s="0">
    <fb>4238.6000000000004</fb>
    <v>6</v>
  </rv>
  <rv s="0">
    <fb>4195.3</fb>
    <v>6</v>
  </rv>
  <rv s="0">
    <fb>4293.6000000000004</fb>
    <v>6</v>
  </rv>
  <rv s="0">
    <fb>4329.1000000000004</fb>
    <v>6</v>
  </rv>
  <rv s="0">
    <fb>4403.8500000000004</fb>
    <v>6</v>
  </rv>
  <rv s="0">
    <fb>4715.25</fb>
    <v>6</v>
  </rv>
  <rv s="0">
    <fb>4722.2</fb>
    <v>6</v>
  </rv>
  <rv s="0">
    <fb>4732.6000000000004</fb>
    <v>6</v>
  </rv>
  <rv s="0">
    <fb>4685.3</fb>
    <v>6</v>
  </rv>
  <rv s="0">
    <fb>4745.8999999999996</fb>
    <v>6</v>
  </rv>
  <rv s="0">
    <fb>4810.05</fb>
    <v>6</v>
  </rv>
  <rv s="0">
    <fb>4861.6000000000004</fb>
    <v>6</v>
  </rv>
  <rv s="0">
    <fb>4868.6499999999996</fb>
    <v>6</v>
  </rv>
  <rv s="0">
    <fb>4826.75</fb>
    <v>6</v>
  </rv>
  <rv s="0">
    <fb>4770.95</fb>
    <v>6</v>
  </rv>
  <rv s="0">
    <fb>4848.5</fb>
    <v>6</v>
  </rv>
  <rv s="0">
    <fb>4922.8999999999996</fb>
    <v>6</v>
  </rv>
  <rv s="0">
    <fb>4886</fb>
    <v>6</v>
  </rv>
  <rv s="0">
    <fb>4876.3</fb>
    <v>6</v>
  </rv>
  <rv s="0">
    <fb>4919.5</fb>
    <v>6</v>
  </rv>
  <rv s="0">
    <fb>4864.6000000000004</fb>
    <v>6</v>
  </rv>
  <rv s="0">
    <fb>4928.75</fb>
    <v>6</v>
  </rv>
  <rv s="0">
    <fb>5009.3</fb>
    <v>6</v>
  </rv>
  <rv s="0">
    <fb>4987</fb>
    <v>6</v>
  </rv>
  <rv s="0">
    <fb>5113.3999999999996</fb>
    <v>6</v>
  </rv>
  <rv s="0">
    <fb>5153.6000000000004</fb>
    <v>6</v>
  </rv>
  <rv s="0">
    <fb>5490.65</fb>
    <v>6</v>
  </rv>
  <rv s="0">
    <fb>5831.7</fb>
    <v>6</v>
  </rv>
  <rv s="0">
    <fb>5619.95</fb>
    <v>6</v>
  </rv>
  <rv s="0">
    <fb>5580.15</fb>
    <v>6</v>
  </rv>
  <rv s="0">
    <fb>5726.8</fb>
    <v>6</v>
  </rv>
  <rv s="0">
    <fb>5866.95</fb>
    <v>6</v>
  </rv>
  <rv s="0">
    <fb>5720.9</fb>
    <v>6</v>
  </rv>
  <rv s="0">
    <fb>5665.65</fb>
    <v>6</v>
  </rv>
  <rv s="0">
    <fb>5597.75</fb>
    <v>6</v>
  </rv>
  <rv s="0">
    <fb>5594.05</fb>
    <v>6</v>
  </rv>
  <rv s="0">
    <fb>5782.8</fb>
    <v>6</v>
  </rv>
  <rv s="0">
    <fb>5889.6</fb>
    <v>6</v>
  </rv>
  <rv s="0">
    <fb>5840.15</fb>
    <v>6</v>
  </rv>
  <rv s="0">
    <fb>6163.95</fb>
    <v>6</v>
  </rv>
  <rv s="0">
    <fb>6348.25</fb>
    <v>6</v>
  </rv>
  <rv s="0">
    <fb>6231.7</fb>
    <v>6</v>
  </rv>
  <rv s="0">
    <fb>6232.8</fb>
    <v>6</v>
  </rv>
  <rv s="0">
    <fb>6073.65</fb>
    <v>6</v>
  </rv>
  <rv s="0">
    <fb>6120.1</fb>
    <v>6</v>
  </rv>
  <rv s="0">
    <fb>6259.95</fb>
    <v>6</v>
  </rv>
  <rv s="0">
    <fb>6318.3</fb>
    <v>6</v>
  </rv>
  <rv s="0">
    <fb>6289.35</fb>
    <v>6</v>
  </rv>
  <rv s="0">
    <fb>6178.85</fb>
    <v>6</v>
  </rv>
  <rv s="0">
    <fb>5911.1</fb>
    <v>6</v>
  </rv>
  <rv s="0">
    <fb>6032.3</fb>
    <v>6</v>
  </rv>
  <rv s="0">
    <fb>5809.2</fb>
    <v>6</v>
  </rv>
  <rv s="0">
    <fb>5876.2</fb>
    <v>6</v>
  </rv>
  <rv s="0">
    <fb>5867.15</fb>
    <v>6</v>
  </rv>
  <rv s="0">
    <fb>5897.5</fb>
    <v>6</v>
  </rv>
  <rv s="0">
    <fb>5872.3</fb>
    <v>6</v>
  </rv>
  <rv s="0">
    <fb>5974.2</fb>
    <v>6</v>
  </rv>
  <rv s="0">
    <fb>6079.65</fb>
    <v>6</v>
  </rv>
  <rv s="0">
    <fb>6190.1</fb>
    <v>6</v>
  </rv>
  <rv s="0">
    <fb>6220.1</fb>
    <v>6</v>
  </rv>
  <rv s="0">
    <fb>6184.55</fb>
    <v>6</v>
  </rv>
  <rv s="0">
    <fb>6270</fb>
    <v>6</v>
  </rv>
  <rv s="0">
    <fb>6410.15</fb>
    <v>6</v>
  </rv>
  <rv s="0">
    <fb>6591.8</fb>
    <v>6</v>
  </rv>
  <rv s="0">
    <fb>6552.75</fb>
    <v>6</v>
  </rv>
  <rv s="0">
    <fb>6619.3</fb>
    <v>6</v>
  </rv>
  <rv s="0">
    <fb>6599.35</fb>
    <v>6</v>
  </rv>
  <rv s="0">
    <fb>6595.1</fb>
    <v>6</v>
  </rv>
  <rv s="0">
    <fb>6390.75</fb>
    <v>6</v>
  </rv>
  <rv s="0">
    <fb>6029.8</fb>
    <v>6</v>
  </rv>
  <rv s="0">
    <fb>6038.45</fb>
    <v>6</v>
  </rv>
  <rv s="0">
    <fb>6012.25</fb>
    <v>6</v>
  </rv>
  <rv s="0">
    <fb>5951.1</fb>
    <v>6</v>
  </rv>
  <rv s="0">
    <fb>5838.2</fb>
    <v>6</v>
  </rv>
  <rv s="0">
    <fb>5679.35</fb>
    <v>6</v>
  </rv>
  <rv s="0">
    <fb>5781.65</fb>
    <v>6</v>
  </rv>
  <rv s="0">
    <fb>5883.45</fb>
    <v>6</v>
  </rv>
  <rv s="0">
    <fb>5979.75</fb>
    <v>6</v>
  </rv>
  <rv s="0">
    <fb>5897.25</fb>
    <v>6</v>
  </rv>
  <rv s="0">
    <fb>5701.85</fb>
    <v>6</v>
  </rv>
  <rv s="0">
    <fb>5898.15</fb>
    <v>6</v>
  </rv>
  <rv s="0">
    <fb>5889.9</fb>
    <v>6</v>
  </rv>
  <rv s="0">
    <fb>5943.4</fb>
    <v>6</v>
  </rv>
  <rv s="0">
    <fb>5993.75</fb>
    <v>6</v>
  </rv>
  <rv s="0">
    <fb>5873.65</fb>
    <v>6</v>
  </rv>
  <rv s="0">
    <fb>6021.95</fb>
    <v>6</v>
  </rv>
  <rv s="0">
    <fb>5867.45</fb>
    <v>6</v>
  </rv>
  <rv s="0">
    <fb>5908.9</fb>
    <v>6</v>
  </rv>
  <rv s="0">
    <fb>5732.65</fb>
    <v>6</v>
  </rv>
  <rv s="0">
    <fb>5433.8</fb>
    <v>6</v>
  </rv>
  <rv s="0">
    <fb>5434.5</fb>
    <v>6</v>
  </rv>
  <rv s="0">
    <fb>5476.65</fb>
    <v>6</v>
  </rv>
  <rv s="0">
    <fb>5491</fb>
    <v>6</v>
  </rv>
  <rv s="0">
    <fb>5501</fb>
    <v>6</v>
  </rv>
  <rv s="0">
    <fb>5444.1</fb>
    <v>6</v>
  </rv>
  <rv s="0">
    <fb>5529.1</fb>
    <v>6</v>
  </rv>
  <rv s="0">
    <fb>5707.1</fb>
    <v>6</v>
  </rv>
  <rv s="0">
    <fb>5814.15</fb>
    <v>6</v>
  </rv>
  <rv s="0">
    <fb>5868</fb>
    <v>6</v>
  </rv>
  <rv s="0">
    <fb>5893.65</fb>
    <v>6</v>
  </rv>
  <rv s="0">
    <fb>5977.75</fb>
    <v>6</v>
  </rv>
  <rv s="0">
    <fb>5963.8</fb>
    <v>6</v>
  </rv>
  <rv s="0">
    <fb>5873.55</fb>
    <v>6</v>
  </rv>
  <rv s="0">
    <fb>5799.55</fb>
    <v>6</v>
  </rv>
  <rv s="0">
    <fb>5992.95</fb>
    <v>6</v>
  </rv>
  <rv s="0">
    <fb>5938.75</fb>
    <v>6</v>
  </rv>
  <rv s="0">
    <fb>6114.1</fb>
    <v>6</v>
  </rv>
  <rv s="0">
    <fb>6401.75</fb>
    <v>6</v>
  </rv>
  <rv s="0">
    <fb>6312</fb>
    <v>6</v>
  </rv>
  <rv s="0">
    <fb>6398.1</fb>
    <v>6</v>
  </rv>
  <rv s="0">
    <fb>6376.3</fb>
    <v>6</v>
  </rv>
  <rv s="0">
    <fb>6977.25</fb>
    <v>6</v>
  </rv>
  <rv s="0">
    <fb>7430.45</fb>
    <v>6</v>
  </rv>
  <rv s="0">
    <fb>7200.7</fb>
    <v>6</v>
  </rv>
  <rv s="0">
    <fb>7040.7</fb>
    <v>6</v>
  </rv>
  <rv s="0">
    <fb>7179.2</fb>
    <v>6</v>
  </rv>
  <rv s="0">
    <fb>6974.15</fb>
    <v>6</v>
  </rv>
  <rv s="0">
    <fb>7183.15</fb>
    <v>6</v>
  </rv>
  <rv s="0">
    <fb>7607.35</fb>
    <v>6</v>
  </rv>
  <rv s="0">
    <fb>7464.85</fb>
    <v>6</v>
  </rv>
  <rv s="0">
    <fb>7482.5</fb>
    <v>6</v>
  </rv>
  <rv s="0">
    <fb>7424.8</fb>
    <v>6</v>
  </rv>
  <rv s="0">
    <fb>7640.05</fb>
    <v>6</v>
  </rv>
  <rv s="0">
    <fb>7615.6</fb>
    <v>6</v>
  </rv>
  <rv s="0">
    <fb>7667.7</fb>
    <v>6</v>
  </rv>
  <rv s="0">
    <fb>7603.6</fb>
    <v>6</v>
  </rv>
  <rv s="0">
    <fb>7397.6</fb>
    <v>6</v>
  </rv>
  <rv s="0">
    <fb>6911.35</fb>
    <v>6</v>
  </rv>
  <rv s="0">
    <fb>7111.05</fb>
    <v>6</v>
  </rv>
  <rv s="0">
    <fb>6998.5</fb>
    <v>6</v>
  </rv>
  <rv s="0">
    <fb>6941.25</fb>
    <v>6</v>
  </rv>
  <rv s="0">
    <fb>6985.5</fb>
    <v>6</v>
  </rv>
  <rv s="0">
    <fb>6733</fb>
    <v>6</v>
  </rv>
  <rv s="0">
    <fb>6560.85</fb>
    <v>6</v>
  </rv>
  <rv s="0">
    <fb>6603.75</fb>
    <v>6</v>
  </rv>
  <rv s="0">
    <fb>6074.1</fb>
    <v>6</v>
  </rv>
  <rv s="0">
    <fb>6499.75</fb>
    <v>6</v>
  </rv>
  <rv s="0">
    <fb>6431.85</fb>
    <v>6</v>
  </rv>
  <rv s="0">
    <fb>6564.8</fb>
    <v>6</v>
  </rv>
  <rv s="0">
    <fb>6659.55</fb>
    <v>6</v>
  </rv>
  <rv s="0">
    <fb>6673.6</fb>
    <v>6</v>
  </rv>
  <rv s="0">
    <fb>6554.75</fb>
    <v>6</v>
  </rv>
  <rv s="0">
    <fb>6572.7</fb>
    <v>6</v>
  </rv>
  <rv s="0">
    <fb>6993</fb>
    <v>6</v>
  </rv>
  <rv s="0">
    <fb>7010.05</fb>
    <v>6</v>
  </rv>
  <rv s="0">
    <fb>7121.2</fb>
    <v>6</v>
  </rv>
  <rv s="0">
    <fb>7169.65</fb>
    <v>6</v>
  </rv>
  <rv s="0">
    <fb>6997.45</fb>
    <v>6</v>
  </rv>
  <rv s="0">
    <fb>7213.4</fb>
    <v>6</v>
  </rv>
  <rv s="0">
    <fb>7431.75</fb>
    <v>6</v>
  </rv>
  <rv s="0">
    <fb>7403.75</fb>
    <v>6</v>
  </rv>
  <rv s="0">
    <fb>7512.6</fb>
    <v>6</v>
  </rv>
  <rv s="0">
    <fb>7692</fb>
    <v>6</v>
  </rv>
  <rv s="0">
    <fb>7606.9</fb>
    <v>6</v>
  </rv>
  <rv s="0">
    <fb>8438.2000000000007</fb>
    <v>6</v>
  </rv>
  <rv s="0">
    <fb>9035.5</fb>
    <v>6</v>
  </rv>
  <rv s="0">
    <fb>8552.85</fb>
    <v>6</v>
  </rv>
  <rv s="0">
    <fb>8996.7999999999993</fb>
    <v>6</v>
  </rv>
  <rv s="0">
    <fb>8840.15</fb>
    <v>6</v>
  </rv>
  <rv s="0">
    <fb>8912.7999999999993</fb>
    <v>6</v>
  </rv>
  <rv s="0">
    <fb>9009.7000000000007</fb>
    <v>6</v>
  </rv>
  <rv s="0">
    <fb>8878.35</fb>
    <v>6</v>
  </rv>
  <rv s="0">
    <fb>8893.65</fb>
    <v>6</v>
  </rv>
  <rv s="0">
    <fb>8747.7999999999993</fb>
    <v>6</v>
  </rv>
  <rv s="0">
    <fb>8685.2000000000007</fb>
    <v>6</v>
  </rv>
  <rv s="0">
    <fb>8711.15</fb>
    <v>6</v>
  </rv>
  <rv s="0">
    <fb>8409.25</fb>
    <v>6</v>
  </rv>
  <rv s="0">
    <fb>8383.7999999999993</fb>
    <v>6</v>
  </rv>
  <rv s="0">
    <fb>7815.95</fb>
    <v>6</v>
  </rv>
  <rv s="0">
    <fb>7693.15</fb>
    <v>6</v>
  </rv>
  <rv s="0">
    <fb>7807.7</fb>
    <v>6</v>
  </rv>
  <rv s="0">
    <fb>7903.85</fb>
    <v>6</v>
  </rv>
  <rv s="0">
    <fb>8358</fb>
    <v>6</v>
  </rv>
  <rv s="0">
    <fb>8009.4</fb>
    <v>6</v>
  </rv>
  <rv s="0">
    <fb>7842.35</fb>
    <v>6</v>
  </rv>
  <rv s="0">
    <fb>7980.85</fb>
    <v>6</v>
  </rv>
  <rv s="0">
    <fb>7843.5</fb>
    <v>6</v>
  </rv>
  <rv s="0">
    <fb>7746</fb>
    <v>6</v>
  </rv>
  <rv s="0">
    <fb>7672.25</fb>
    <v>6</v>
  </rv>
  <rv s="0">
    <fb>7776.5</fb>
    <v>6</v>
  </rv>
  <rv s="0">
    <fb>7826.2</fb>
    <v>6</v>
  </rv>
  <rv s="0">
    <fb>7508</fb>
    <v>6</v>
  </rv>
  <rv s="0">
    <fb>7227.3</fb>
    <v>6</v>
  </rv>
  <rv s="0">
    <fb>6815.7</fb>
    <v>6</v>
  </rv>
  <rv s="0">
    <fb>6872.5</fb>
    <v>6</v>
  </rv>
  <rv s="0">
    <fb>6884.5</fb>
    <v>6</v>
  </rv>
  <rv s="0">
    <fb>7886.65</fb>
    <v>6</v>
  </rv>
  <rv s="0">
    <fb>8121.15</fb>
    <v>6</v>
  </rv>
  <rv s="0">
    <fb>8197.5499999999993</fb>
    <v>6</v>
  </rv>
  <rv s="0">
    <fb>8437.7000000000007</fb>
    <v>6</v>
  </rv>
  <rv s="0">
    <fb>8261.5</fb>
    <v>6</v>
  </rv>
  <rv s="0">
    <fb>8412.4</fb>
    <v>6</v>
  </rv>
  <rv s="0">
    <fb>8541.75</fb>
    <v>6</v>
  </rv>
  <rv s="0">
    <fb>8457.4</fb>
    <v>6</v>
  </rv>
  <rv s="0">
    <fb>8121.2</fb>
    <v>6</v>
  </rv>
  <rv s="0">
    <fb>8258.25</fb>
    <v>6</v>
  </rv>
  <rv s="0">
    <fb>8336.9</fb>
    <v>6</v>
  </rv>
  <rv s="0">
    <fb>8076.7</fb>
    <v>6</v>
  </rv>
  <rv s="0">
    <fb>8381.1</fb>
    <v>6</v>
  </rv>
  <rv s="0">
    <fb>8606</fb>
    <v>6</v>
  </rv>
  <rv s="0">
    <fb>8629.15</fb>
    <v>6</v>
  </rv>
  <rv s="0">
    <fb>8433.2999999999993</fb>
    <v>6</v>
  </rv>
  <rv s="0">
    <fb>8696.25</fb>
    <v>6</v>
  </rv>
  <rv s="0">
    <fb>8618.35</fb>
    <v>6</v>
  </rv>
  <rv s="0">
    <fb>8608.9500000000007</fb>
    <v>6</v>
  </rv>
  <rv s="0">
    <fb>8693.6</fb>
    <v>6</v>
  </rv>
  <rv s="0">
    <fb>8602.9</fb>
    <v>6</v>
  </rv>
  <rv s="0">
    <fb>8462</fb>
    <v>6</v>
  </rv>
  <rv s="0">
    <fb>8386.75</fb>
    <v>6</v>
  </rv>
  <rv s="0">
    <fb>8159.65</fb>
    <v>6</v>
  </rv>
  <rv s="0">
    <fb>7991.9</fb>
    <v>6</v>
  </rv>
  <rv s="0">
    <fb>7812.85</fb>
    <v>6</v>
  </rv>
  <rv s="0">
    <fb>7254.85</fb>
    <v>6</v>
  </rv>
  <rv s="0">
    <fb>7551.6</fb>
    <v>6</v>
  </rv>
  <rv s="0">
    <fb>7492.3</fb>
    <v>6</v>
  </rv>
  <rv s="0">
    <fb>7788.05</fb>
    <v>6</v>
  </rv>
  <rv s="0">
    <fb>7794.35</fb>
    <v>6</v>
  </rv>
  <rv s="0">
    <fb>7991.6</fb>
    <v>6</v>
  </rv>
  <rv s="0">
    <fb>8036.7</fb>
    <v>6</v>
  </rv>
  <rv s="0">
    <fb>8186.35</fb>
    <v>6</v>
  </rv>
  <rv s="0">
    <fb>8170.55</fb>
    <v>6</v>
  </rv>
  <rv s="0">
    <fb>8152.05</fb>
    <v>6</v>
  </rv>
  <rv s="1">
    <v>https://www.bing.com/financeapi/forcetrigger?t=ahkcpr&amp;q=XNSE%3aTHYROCARE&amp;form=skydnc</v>
    <v>Learn more on Bing</v>
  </rv>
  <rv s="2">
    <v>en-IN</v>
    <v>ahkcpr</v>
    <v>268435456</v>
    <v>1</v>
    <v>Powered by Refinitiv</v>
    <v>1</v>
    <v>THYROCARE TECHNOLOGIES LIMITED (XNSE:THYROCARE)</v>
    <v>3</v>
    <v>4</v>
    <v>Finance</v>
    <v>5</v>
    <v>1439.85</v>
    <v>613.20000000000005</v>
    <v>0.62539999999999996</v>
    <v>2.4500000000000002</v>
    <v>3.9719999999999998E-3</v>
    <v>INR</v>
    <v>Thyrocare Technologies Limited is an India-based healthcare service provider. The Company operates with a centralized processing laboratory (CPL) in Mumbai, India for esoteric tests, and regional processing laboratory in metro cities of India and other parts of Asia. The Company offers technologies, including Chemiluminescence Immunoassay (CLIA), Enzyme Linked Immunosorbent Assay (ELISA), High Performance Liquid Chromatography (HPLC), Capillary Electrophoresis (CE), Ion Selective Electrode (ISE), Fluorescence Flow Cytometry, Nephelometry, Photometry, Liquid Chromatography Mass Spectrometry (LC-MS), Inductively Coupled Plasma-Mass Spectrometry (ICP-MS) and Cytogenetics. The Company offers various kinds of tests, such as Aarogyam X, Aarogyam XL, Aarogyam 1.1, Aarogyam 1.2 and Covid Antibody GT. It also offers Thyroxine (T4), Triiodothyronine (T3), Thyroid-stimulating hormone and Complete Vitamin Profile tests.</v>
    <v>1333</v>
    <v>National Stock Exchange of India</v>
    <v>XNSE</v>
    <v>XNSE</v>
    <v>D-37/1, Midc, Turbhe, Opp., Sandoz, NAVI MUMBAI, MAHARASHTRA, 400703 IN</v>
    <v>623.95000000000005</v>
    <v>Healthcare Providers &amp; Services</v>
    <v>Stock</v>
    <v>44746.474432870367</v>
    <v>20292</v>
    <v>617</v>
    <v>32628130000</v>
    <v>THYROCARE TECHNOLOGIES LIMITED</v>
    <v>THYROCARE TECHNOLOGIES LIMITED</v>
    <v>621</v>
    <v>18.52</v>
    <v>616.75</v>
    <v>619.20000000000005</v>
    <v>52903330</v>
    <v>THYROCARE</v>
    <v>THYROCARE TECHNOLOGIES LIMITED (XNSE:THYROCARE)</v>
    <v>10436</v>
    <v>44950</v>
    <v>2000</v>
  </rv>
  <rv s="3">
    <v>20293</v>
  </rv>
  <rv s="0">
    <fb>1343</fb>
    <v>6</v>
  </rv>
  <rv s="0">
    <fb>1330.8</fb>
    <v>6</v>
  </rv>
  <rv s="0">
    <fb>1320.15</fb>
    <v>6</v>
  </rv>
  <rv s="0">
    <fb>1330.05</fb>
    <v>6</v>
  </rv>
  <rv s="0">
    <fb>1356.3</fb>
    <v>6</v>
  </rv>
  <rv s="0">
    <fb>1342.25</fb>
    <v>6</v>
  </rv>
  <rv s="0">
    <fb>1341.15</fb>
    <v>6</v>
  </rv>
  <rv s="0">
    <fb>1320.3</fb>
    <v>6</v>
  </rv>
  <rv s="0">
    <fb>1316.95</fb>
    <v>6</v>
  </rv>
  <rv s="0">
    <fb>1315.1</fb>
    <v>6</v>
  </rv>
  <rv s="0">
    <fb>1313.7</fb>
    <v>6</v>
  </rv>
  <rv s="0">
    <fb>1311.9</fb>
    <v>6</v>
  </rv>
  <rv s="0">
    <fb>1308.3</fb>
    <v>6</v>
  </rv>
  <rv s="0">
    <fb>1307.0999999999999</fb>
    <v>6</v>
  </rv>
  <rv s="0">
    <fb>1306.8499999999999</fb>
    <v>6</v>
  </rv>
  <rv s="0">
    <fb>1309.3</fb>
    <v>6</v>
  </rv>
  <rv s="0">
    <fb>1308.45</fb>
    <v>6</v>
  </rv>
  <rv s="0">
    <fb>1325.25</fb>
    <v>6</v>
  </rv>
  <rv s="0">
    <fb>1334.2</fb>
    <v>6</v>
  </rv>
  <rv s="0">
    <fb>1346.2</fb>
    <v>6</v>
  </rv>
  <rv s="0">
    <fb>1350.45</fb>
    <v>6</v>
  </rv>
  <rv s="0">
    <fb>1351.2</fb>
    <v>6</v>
  </rv>
  <rv s="0">
    <fb>1344.55</fb>
    <v>6</v>
  </rv>
  <rv s="0">
    <fb>1329.3</fb>
    <v>6</v>
  </rv>
  <rv s="0">
    <fb>1312.65</fb>
    <v>6</v>
  </rv>
  <rv s="0">
    <fb>1347.85</fb>
    <v>6</v>
  </rv>
  <rv s="0">
    <fb>1316.7</fb>
    <v>6</v>
  </rv>
  <rv s="0">
    <fb>1310.25</fb>
    <v>6</v>
  </rv>
  <rv s="0">
    <fb>1288.25</fb>
    <v>6</v>
  </rv>
  <rv s="0">
    <fb>1252.6500000000001</fb>
    <v>6</v>
  </rv>
  <rv s="0">
    <fb>1269.5</fb>
    <v>6</v>
  </rv>
  <rv s="0">
    <fb>1244.3</fb>
    <v>6</v>
  </rv>
  <rv s="0">
    <fb>1249</fb>
    <v>6</v>
  </rv>
  <rv s="0">
    <fb>1297.7</fb>
    <v>6</v>
  </rv>
  <rv s="0">
    <fb>1298</fb>
    <v>6</v>
  </rv>
  <rv s="0">
    <fb>1277.8</fb>
    <v>6</v>
  </rv>
  <rv s="0">
    <fb>1258.8</fb>
    <v>6</v>
  </rv>
  <rv s="0">
    <fb>1249.1500000000001</fb>
    <v>6</v>
  </rv>
  <rv s="0">
    <fb>1249.25</fb>
    <v>6</v>
  </rv>
  <rv s="0">
    <fb>1241.1500000000001</fb>
    <v>6</v>
  </rv>
  <rv s="0">
    <fb>1274.1500000000001</fb>
    <v>6</v>
  </rv>
  <rv s="0">
    <fb>1274.95</fb>
    <v>6</v>
  </rv>
  <rv s="0">
    <fb>1268.75</fb>
    <v>6</v>
  </rv>
  <rv s="0">
    <fb>1258.7</fb>
    <v>6</v>
  </rv>
  <rv s="0">
    <fb>1269.4000000000001</fb>
    <v>6</v>
  </rv>
  <rv s="0">
    <fb>1270.3</fb>
    <v>6</v>
  </rv>
  <rv s="0">
    <fb>1263.5999999999999</fb>
    <v>6</v>
  </rv>
  <rv s="0">
    <fb>1247.5999999999999</fb>
    <v>6</v>
  </rv>
  <rv s="0">
    <fb>1231.5</fb>
    <v>6</v>
  </rv>
  <rv s="0">
    <fb>1178.5</fb>
    <v>6</v>
  </rv>
  <rv s="0">
    <fb>1166.2</fb>
    <v>6</v>
  </rv>
  <rv s="0">
    <fb>1155.6500000000001</fb>
    <v>6</v>
  </rv>
  <rv s="0">
    <fb>1173.7</fb>
    <v>6</v>
  </rv>
  <rv s="0">
    <fb>1169.45</fb>
    <v>6</v>
  </rv>
  <rv s="0">
    <fb>1158.55</fb>
    <v>6</v>
  </rv>
  <rv s="0">
    <fb>1165.5</fb>
    <v>6</v>
  </rv>
  <rv s="0">
    <fb>1155.4000000000001</fb>
    <v>6</v>
  </rv>
  <rv s="0">
    <fb>1140.95</fb>
    <v>6</v>
  </rv>
  <rv s="0">
    <fb>1162.75</fb>
    <v>6</v>
  </rv>
  <rv s="0">
    <fb>1134</fb>
    <v>6</v>
  </rv>
  <rv s="0">
    <fb>1175.45</fb>
    <v>6</v>
  </rv>
  <rv s="0">
    <fb>1149.0999999999999</fb>
    <v>6</v>
  </rv>
  <rv s="0">
    <fb>1150.5</fb>
    <v>6</v>
  </rv>
  <rv s="0">
    <fb>1116.5</fb>
    <v>6</v>
  </rv>
  <rv s="0">
    <fb>1139.6500000000001</fb>
    <v>6</v>
  </rv>
  <rv s="0">
    <fb>1121.4000000000001</fb>
    <v>6</v>
  </rv>
  <rv s="0">
    <fb>1150.3499999999999</fb>
    <v>6</v>
  </rv>
  <rv s="0">
    <fb>1143.4000000000001</fb>
    <v>6</v>
  </rv>
  <rv s="0">
    <fb>1140.45</fb>
    <v>6</v>
  </rv>
  <rv s="0">
    <fb>1125.7</fb>
    <v>6</v>
  </rv>
  <rv s="0">
    <fb>1129.5</fb>
    <v>6</v>
  </rv>
  <rv s="0">
    <fb>1182.4000000000001</fb>
    <v>6</v>
  </rv>
  <rv s="0">
    <fb>1171.95</fb>
    <v>6</v>
  </rv>
  <rv s="0">
    <fb>1219.8</fb>
    <v>6</v>
  </rv>
  <rv s="0">
    <fb>1187.45</fb>
    <v>6</v>
  </rv>
  <rv s="0">
    <fb>1105.05</fb>
    <v>6</v>
  </rv>
  <rv s="0">
    <fb>1114.6500000000001</fb>
    <v>6</v>
  </rv>
  <rv s="0">
    <fb>1121.45</fb>
    <v>6</v>
  </rv>
  <rv s="0">
    <fb>1101.8499999999999</fb>
    <v>6</v>
  </rv>
  <rv s="0">
    <fb>1111.4000000000001</fb>
    <v>6</v>
  </rv>
  <rv s="0">
    <fb>1105.5</fb>
    <v>6</v>
  </rv>
  <rv s="0">
    <fb>1088.7</fb>
    <v>6</v>
  </rv>
  <rv s="0">
    <fb>1103.0999999999999</fb>
    <v>6</v>
  </rv>
  <rv s="0">
    <fb>1104.1500000000001</fb>
    <v>6</v>
  </rv>
  <rv s="0">
    <fb>1085.4000000000001</fb>
    <v>6</v>
  </rv>
  <rv s="0">
    <fb>1053.3499999999999</fb>
    <v>6</v>
  </rv>
  <rv s="0">
    <fb>1082.8499999999999</fb>
    <v>6</v>
  </rv>
  <rv s="0">
    <fb>1100.75</fb>
    <v>6</v>
  </rv>
  <rv s="0">
    <fb>1085.25</fb>
    <v>6</v>
  </rv>
  <rv s="0">
    <fb>1072.1500000000001</fb>
    <v>6</v>
  </rv>
  <rv s="0">
    <fb>1067.9000000000001</fb>
    <v>6</v>
  </rv>
  <rv s="0">
    <fb>1045.0999999999999</fb>
    <v>6</v>
  </rv>
  <rv s="0">
    <fb>1029</fb>
    <v>6</v>
  </rv>
  <rv s="0">
    <fb>960.5</fb>
    <v>6</v>
  </rv>
  <rv s="0">
    <fb>990.9</fb>
    <v>6</v>
  </rv>
  <rv s="0">
    <fb>1013.7</fb>
    <v>6</v>
  </rv>
  <rv s="0">
    <fb>1014.8</fb>
    <v>6</v>
  </rv>
  <rv s="0">
    <fb>1072.9000000000001</fb>
    <v>6</v>
  </rv>
  <rv s="0">
    <fb>1109.75</fb>
    <v>6</v>
  </rv>
  <rv s="0">
    <fb>1107.55</fb>
    <v>6</v>
  </rv>
  <rv s="0">
    <fb>1111.9000000000001</fb>
    <v>6</v>
  </rv>
  <rv s="0">
    <fb>1093.5999999999999</fb>
    <v>6</v>
  </rv>
  <rv s="0">
    <fb>1086.55</fb>
    <v>6</v>
  </rv>
  <rv s="0">
    <fb>1078.95</fb>
    <v>6</v>
  </rv>
  <rv s="0">
    <fb>1076.7</fb>
    <v>6</v>
  </rv>
  <rv s="0">
    <fb>1059.1500000000001</fb>
    <v>6</v>
  </rv>
  <rv s="0">
    <fb>1051.55</fb>
    <v>6</v>
  </rv>
  <rv s="0">
    <fb>1044.25</fb>
    <v>6</v>
  </rv>
  <rv s="0">
    <fb>1031.9000000000001</fb>
    <v>6</v>
  </rv>
  <rv s="0">
    <fb>1022.75</fb>
    <v>6</v>
  </rv>
  <rv s="0">
    <fb>1002.6</fb>
    <v>6</v>
  </rv>
  <rv s="0">
    <fb>1012.7</fb>
    <v>6</v>
  </rv>
  <rv s="0">
    <fb>997.95</fb>
    <v>6</v>
  </rv>
  <rv s="0">
    <fb>963.8</fb>
    <v>6</v>
  </rv>
  <rv s="0">
    <fb>929.05</fb>
    <v>6</v>
  </rv>
  <rv s="0">
    <fb>907.15</fb>
    <v>6</v>
  </rv>
  <rv s="0">
    <fb>1057.05</fb>
    <v>6</v>
  </rv>
  <rv s="0">
    <fb>1014.15</fb>
    <v>6</v>
  </rv>
  <rv s="0">
    <fb>971.35</fb>
    <v>6</v>
  </rv>
  <rv s="0">
    <fb>965.75</fb>
    <v>6</v>
  </rv>
  <rv s="0">
    <fb>963.65</fb>
    <v>6</v>
  </rv>
  <rv s="0">
    <fb>969.5</fb>
    <v>6</v>
  </rv>
  <rv s="0">
    <fb>981.65</fb>
    <v>6</v>
  </rv>
  <rv s="0">
    <fb>972.8</fb>
    <v>6</v>
  </rv>
  <rv s="0">
    <fb>973.7</fb>
    <v>6</v>
  </rv>
  <rv s="0">
    <fb>949.05</fb>
    <v>6</v>
  </rv>
  <rv s="0">
    <fb>945.85</fb>
    <v>6</v>
  </rv>
  <rv s="0">
    <fb>859.15</fb>
    <v>6</v>
  </rv>
  <rv s="0">
    <fb>871.15</fb>
    <v>6</v>
  </rv>
  <rv s="0">
    <fb>876.95</fb>
    <v>6</v>
  </rv>
  <rv s="0">
    <fb>862</fb>
    <v>6</v>
  </rv>
  <rv s="0">
    <fb>850.15</fb>
    <v>6</v>
  </rv>
  <rv s="0">
    <fb>858.1</fb>
    <v>6</v>
  </rv>
  <rv s="0">
    <fb>842.1</fb>
    <v>6</v>
  </rv>
  <rv s="0">
    <fb>819.3</fb>
    <v>6</v>
  </rv>
  <rv s="0">
    <fb>814.25</fb>
    <v>6</v>
  </rv>
  <rv s="0">
    <fb>819.4</fb>
    <v>6</v>
  </rv>
  <rv s="0">
    <fb>807.55</fb>
    <v>6</v>
  </rv>
  <rv s="0">
    <fb>804.05</fb>
    <v>6</v>
  </rv>
  <rv s="0">
    <fb>804.9</fb>
    <v>6</v>
  </rv>
  <rv s="0">
    <fb>792.25</fb>
    <v>6</v>
  </rv>
  <rv s="0">
    <fb>786.8</fb>
    <v>6</v>
  </rv>
  <rv s="0">
    <fb>780.25</fb>
    <v>6</v>
  </rv>
  <rv s="0">
    <fb>772.85</fb>
    <v>6</v>
  </rv>
  <rv s="0">
    <fb>791.6</fb>
    <v>6</v>
  </rv>
  <rv s="0">
    <fb>770.65</fb>
    <v>6</v>
  </rv>
  <rv s="0">
    <fb>745.7</fb>
    <v>6</v>
  </rv>
  <rv s="0">
    <fb>775.3</fb>
    <v>6</v>
  </rv>
  <rv s="0">
    <fb>849.7</fb>
    <v>6</v>
  </rv>
  <rv s="0">
    <fb>884.85</fb>
    <v>6</v>
  </rv>
  <rv s="0">
    <fb>875.15</fb>
    <v>6</v>
  </rv>
  <rv s="0">
    <fb>890.45</fb>
    <v>6</v>
  </rv>
  <rv s="0">
    <fb>888.55</fb>
    <v>6</v>
  </rv>
  <rv s="0">
    <fb>872.55</fb>
    <v>6</v>
  </rv>
  <rv s="0">
    <fb>842.75</fb>
    <v>6</v>
  </rv>
  <rv s="0">
    <fb>849.3</fb>
    <v>6</v>
  </rv>
  <rv s="0">
    <fb>852.6</fb>
    <v>6</v>
  </rv>
  <rv s="0">
    <fb>833.75</fb>
    <v>6</v>
  </rv>
  <rv s="0">
    <fb>809.95</fb>
    <v>6</v>
  </rv>
  <rv s="0">
    <fb>811.25</fb>
    <v>6</v>
  </rv>
  <rv s="0">
    <fb>810.9</fb>
    <v>6</v>
  </rv>
  <rv s="0">
    <fb>770.95</fb>
    <v>6</v>
  </rv>
  <rv s="0">
    <fb>747.85</fb>
    <v>6</v>
  </rv>
  <rv s="0">
    <fb>776</fb>
    <v>6</v>
  </rv>
  <rv s="0">
    <fb>750.1</fb>
    <v>6</v>
  </rv>
  <rv s="0">
    <fb>736.75</fb>
    <v>6</v>
  </rv>
  <rv s="0">
    <fb>737.7</fb>
    <v>6</v>
  </rv>
  <rv s="0">
    <fb>734.15</fb>
    <v>6</v>
  </rv>
  <rv s="0">
    <fb>688.35</fb>
    <v>6</v>
  </rv>
  <rv s="0">
    <fb>669.6</fb>
    <v>6</v>
  </rv>
  <rv s="0">
    <fb>670.65</fb>
    <v>6</v>
  </rv>
  <rv s="0">
    <fb>650.6</fb>
    <v>6</v>
  </rv>
  <rv s="0">
    <fb>642.65</fb>
    <v>6</v>
  </rv>
  <rv s="0">
    <fb>635.25</fb>
    <v>6</v>
  </rv>
  <rv s="0">
    <fb>690.3</fb>
    <v>6</v>
  </rv>
  <rv s="0">
    <fb>688.7</fb>
    <v>6</v>
  </rv>
  <rv s="0">
    <fb>638.4</fb>
    <v>6</v>
  </rv>
  <rv s="0">
    <fb>632.15</fb>
    <v>6</v>
  </rv>
  <rv s="0">
    <fb>633.75</fb>
    <v>6</v>
  </rv>
  <rv s="0">
    <fb>670.5</fb>
    <v>6</v>
  </rv>
  <rv s="0">
    <fb>664.8</fb>
    <v>6</v>
  </rv>
  <rv s="0">
    <fb>679.05</fb>
    <v>6</v>
  </rv>
  <rv s="0">
    <fb>661.4</fb>
    <v>6</v>
  </rv>
  <rv s="0">
    <fb>664.25</fb>
    <v>6</v>
  </rv>
  <rv s="0">
    <fb>646.5</fb>
    <v>6</v>
  </rv>
  <rv s="0">
    <fb>641.65</fb>
    <v>6</v>
  </rv>
  <rv s="0">
    <fb>639.85</fb>
    <v>6</v>
  </rv>
  <rv s="0">
    <fb>631.4</fb>
    <v>6</v>
  </rv>
  <rv s="0">
    <fb>625.95000000000005</fb>
    <v>6</v>
  </rv>
  <rv s="1">
    <v>https://www.bing.com/financeapi/forcetrigger?t=ahkdxm&amp;q=XNSE%3aTITAN&amp;form=skydnc</v>
    <v>Learn more on Bing</v>
  </rv>
  <rv s="2">
    <v>en-IN</v>
    <v>ahkdxm</v>
    <v>268435456</v>
    <v>1</v>
    <v>Powered by Refinitiv</v>
    <v>1</v>
    <v>TITAN COMPANY LIMITED (XNSE:TITAN)</v>
    <v>3</v>
    <v>4</v>
    <v>Finance</v>
    <v>5</v>
    <v>2768</v>
    <v>1662.5</v>
    <v>0.92959999999999998</v>
    <v>16.3</v>
    <v>8.3750000000000005E-3</v>
    <v>INR</v>
    <v>Titan Company Limited is an India-based company, which is primarily involved in the manufacturing and sale of watches, jewelry, eyewear and other accessories and products. The Company's segments include Watches and Wearables, Jewellery, Eyewear and Others. The Watches and Wearables segment includes brands, such as Titan, Titan Clock, Fastrack, Sonata, Zoop, Octane, Xylys, Helios, Titan Raga, Favre-Leuba, Nebula and SF. The Jewellery segment includes brands, such as Tanishq, Mia, Zoya and CaratLane. The Eyewear segment include Titan EyePlus brand. The Others segment includes fragrances, Indian dress wear and accessories. Its new business includes brands, such as Skinn and Taneira. The Company's subsidiaries include Titan Engineering &amp; Automation Limited, Caratlane Trading Private Limited, Favre Leuba AG, Titan Holdings International FZCO, Titan Commodity Trading Limited and TCL North America Inc., among others.</v>
    <v>7235</v>
    <v>National Stock Exchange of India</v>
    <v>XNSE</v>
    <v>XNSE</v>
    <v>Integrity, Veerasandra, Electronics City P.O,, Off Hosur Main Road,, BANGALORE, KARNATAKA, 560100 IN</v>
    <v>1966.6</v>
    <v>Textiles &amp; Apparel</v>
    <v>Stock</v>
    <v>44746.474432870367</v>
    <v>20484</v>
    <v>1928</v>
    <v>1727809000000</v>
    <v>TITAN COMPANY LIMITED</v>
    <v>TITAN COMPANY LIMITED</v>
    <v>1954</v>
    <v>79.53</v>
    <v>1946.2</v>
    <v>1962.5</v>
    <v>887786100</v>
    <v>TITAN</v>
    <v>TITAN COMPANY LIMITED (XNSE:TITAN)</v>
    <v>1023678</v>
    <v>2264850</v>
    <v>1984</v>
  </rv>
  <rv s="3">
    <v>20485</v>
  </rv>
  <rv s="0">
    <fb>1749.9</fb>
    <v>6</v>
  </rv>
  <rv s="0">
    <fb>1762.8</fb>
    <v>6</v>
  </rv>
  <rv s="0">
    <fb>1727.25</fb>
    <v>6</v>
  </rv>
  <rv s="0">
    <fb>1726.35</fb>
    <v>6</v>
  </rv>
  <rv s="0">
    <fb>1720.6</fb>
    <v>6</v>
  </rv>
  <rv s="0">
    <fb>1719.85</fb>
    <v>6</v>
  </rv>
  <rv s="0">
    <fb>1710.35</fb>
    <v>6</v>
  </rv>
  <rv s="0">
    <fb>1701.55</fb>
    <v>6</v>
  </rv>
  <rv s="0">
    <fb>1695.35</fb>
    <v>6</v>
  </rv>
  <rv s="0">
    <fb>1680.35</fb>
    <v>6</v>
  </rv>
  <rv s="0">
    <fb>1671.4</fb>
    <v>6</v>
  </rv>
  <rv s="0">
    <fb>1701.75</fb>
    <v>6</v>
  </rv>
  <rv s="0">
    <fb>1700.95</fb>
    <v>6</v>
  </rv>
  <rv s="0">
    <fb>1722.85</fb>
    <v>6</v>
  </rv>
  <rv s="0">
    <fb>1729.05</fb>
    <v>6</v>
  </rv>
  <rv s="0">
    <fb>1723.55</fb>
    <v>6</v>
  </rv>
  <rv s="0">
    <fb>1739.15</fb>
    <v>6</v>
  </rv>
  <rv s="0">
    <fb>1714.55</fb>
    <v>6</v>
  </rv>
  <rv s="0">
    <fb>1771.55</fb>
    <v>6</v>
  </rv>
  <rv s="0">
    <fb>1840.2</fb>
    <v>6</v>
  </rv>
  <rv s="0">
    <fb>1799.6</fb>
    <v>6</v>
  </rv>
  <rv s="0">
    <fb>1799.3</fb>
    <v>6</v>
  </rv>
  <rv s="0">
    <fb>1787.75</fb>
    <v>6</v>
  </rv>
  <rv s="0">
    <fb>1799.15</fb>
    <v>6</v>
  </rv>
  <rv s="0">
    <fb>1799.2</fb>
    <v>6</v>
  </rv>
  <rv s="0">
    <fb>1823.6</fb>
    <v>6</v>
  </rv>
  <rv s="0">
    <fb>1837.9</fb>
    <v>6</v>
  </rv>
  <rv s="0">
    <fb>1837.2</fb>
    <v>6</v>
  </rv>
  <rv s="0">
    <fb>1874.45</fb>
    <v>6</v>
  </rv>
  <rv s="0">
    <fb>1880.3</fb>
    <v>6</v>
  </rv>
  <rv s="0">
    <fb>1876.8</fb>
    <v>6</v>
  </rv>
  <rv s="0">
    <fb>1870.35</fb>
    <v>6</v>
  </rv>
  <rv s="0">
    <fb>1869.6</fb>
    <v>6</v>
  </rv>
  <rv s="0">
    <fb>1822.65</fb>
    <v>6</v>
  </rv>
  <rv s="0">
    <fb>1815.35</fb>
    <v>6</v>
  </rv>
  <rv s="0">
    <fb>1822.55</fb>
    <v>6</v>
  </rv>
  <rv s="0">
    <fb>1878.45</fb>
    <v>6</v>
  </rv>
  <rv s="0">
    <fb>1921.6</fb>
    <v>6</v>
  </rv>
  <rv s="0">
    <fb>1939.4</fb>
    <v>6</v>
  </rv>
  <rv s="0">
    <fb>2019.3</fb>
    <v>6</v>
  </rv>
  <rv s="0">
    <fb>2020.65</fb>
    <v>6</v>
  </rv>
  <rv s="0">
    <fb>2033.9</fb>
    <v>6</v>
  </rv>
  <rv s="0">
    <fb>2055.9499999999998</fb>
    <v>6</v>
  </rv>
  <rv s="0">
    <fb>2034.3</fb>
    <v>6</v>
  </rv>
  <rv s="0">
    <fb>2030.65</fb>
    <v>6</v>
  </rv>
  <rv s="0">
    <fb>2055.6999999999998</fb>
    <v>6</v>
  </rv>
  <rv s="0">
    <fb>2119.85</fb>
    <v>6</v>
  </rv>
  <rv s="0">
    <fb>2108.6999999999998</fb>
    <v>6</v>
  </rv>
  <rv s="0">
    <fb>2095.6</fb>
    <v>6</v>
  </rv>
  <rv s="0">
    <fb>2077.35</fb>
    <v>6</v>
  </rv>
  <rv s="0">
    <fb>2085.85</fb>
    <v>6</v>
  </rv>
  <rv s="0">
    <fb>2081.0500000000002</fb>
    <v>6</v>
  </rv>
  <rv s="0">
    <fb>2105.0500000000002</fb>
    <v>6</v>
  </rv>
  <rv s="0">
    <fb>2092.9</fb>
    <v>6</v>
  </rv>
  <rv s="0">
    <fb>2090.25</fb>
    <v>6</v>
  </rv>
  <rv s="0">
    <fb>2129.3000000000002</fb>
    <v>6</v>
  </rv>
  <rv s="0">
    <fb>2147.5</fb>
    <v>6</v>
  </rv>
  <rv s="0">
    <fb>2161.85</fb>
    <v>6</v>
  </rv>
  <rv s="0">
    <fb>2163.75</fb>
    <v>6</v>
  </rv>
  <rv s="0">
    <fb>2155.3000000000002</fb>
    <v>6</v>
  </rv>
  <rv s="0">
    <fb>2192.65</fb>
    <v>6</v>
  </rv>
  <rv s="0">
    <fb>2147.65</fb>
    <v>6</v>
  </rv>
  <rv s="0">
    <fb>2375.35</fb>
    <v>6</v>
  </rv>
  <rv s="0">
    <fb>2358.1999999999998</fb>
    <v>6</v>
  </rv>
  <rv s="0">
    <fb>2492.6</fb>
    <v>6</v>
  </rv>
  <rv s="0">
    <fb>2537.1999999999998</fb>
    <v>6</v>
  </rv>
  <rv s="0">
    <fb>2564.0500000000002</fb>
    <v>6</v>
  </rv>
  <rv s="0">
    <fb>2588.8000000000002</fb>
    <v>6</v>
  </rv>
  <rv s="0">
    <fb>2411.4</fb>
    <v>6</v>
  </rv>
  <rv s="0">
    <fb>2395.6999999999998</fb>
    <v>6</v>
  </rv>
  <rv s="0">
    <fb>2412</fb>
    <v>6</v>
  </rv>
  <rv s="0">
    <fb>2379.15</fb>
    <v>6</v>
  </rv>
  <rv s="0">
    <fb>2454.75</fb>
    <v>6</v>
  </rv>
  <rv s="0">
    <fb>2460.1</fb>
    <v>6</v>
  </rv>
  <rv s="0">
    <fb>2375.15</fb>
    <v>6</v>
  </rv>
  <rv s="0">
    <fb>2383.5500000000002</fb>
    <v>6</v>
  </rv>
  <rv s="0">
    <fb>2431.75</fb>
    <v>6</v>
  </rv>
  <rv s="0">
    <fb>2536.75</fb>
    <v>6</v>
  </rv>
  <rv s="0">
    <fb>2512.1</fb>
    <v>6</v>
  </rv>
  <rv s="0">
    <fb>2484.6</fb>
    <v>6</v>
  </rv>
  <rv s="0">
    <fb>2528.1</fb>
    <v>6</v>
  </rv>
  <rv s="0">
    <fb>2539.5</fb>
    <v>6</v>
  </rv>
  <rv s="0">
    <fb>2539.4</fb>
    <v>6</v>
  </rv>
  <rv s="0">
    <fb>2531.75</fb>
    <v>6</v>
  </rv>
  <rv s="0">
    <fb>2499.35</fb>
    <v>6</v>
  </rv>
  <rv s="0">
    <fb>2478.1999999999998</fb>
    <v>6</v>
  </rv>
  <rv s="0">
    <fb>2391.3000000000002</fb>
    <v>6</v>
  </rv>
  <rv s="0">
    <fb>2387.6999999999998</fb>
    <v>6</v>
  </rv>
  <rv s="0">
    <fb>2375.85</fb>
    <v>6</v>
  </rv>
  <rv s="0">
    <fb>2324.1999999999998</fb>
    <v>6</v>
  </rv>
  <rv s="0">
    <fb>2360.1999999999998</fb>
    <v>6</v>
  </rv>
  <rv s="0">
    <fb>2386.5</fb>
    <v>6</v>
  </rv>
  <rv s="0">
    <fb>2369.25</fb>
    <v>6</v>
  </rv>
  <rv s="0">
    <fb>2380.5500000000002</fb>
    <v>6</v>
  </rv>
  <rv s="0">
    <fb>2373.15</fb>
    <v>6</v>
  </rv>
  <rv s="0">
    <fb>2339.35</fb>
    <v>6</v>
  </rv>
  <rv s="0">
    <fb>2350.5</fb>
    <v>6</v>
  </rv>
  <rv s="0">
    <fb>2354.85</fb>
    <v>6</v>
  </rv>
  <rv s="0">
    <fb>2323.15</fb>
    <v>6</v>
  </rv>
  <rv s="0">
    <fb>2357.25</fb>
    <v>6</v>
  </rv>
  <rv s="0">
    <fb>2280.4</fb>
    <v>6</v>
  </rv>
  <rv s="0">
    <fb>2239.35</fb>
    <v>6</v>
  </rv>
  <rv s="0">
    <fb>2287.65</fb>
    <v>6</v>
  </rv>
  <rv s="0">
    <fb>2299.75</fb>
    <v>6</v>
  </rv>
  <rv s="0">
    <fb>2319.4499999999998</fb>
    <v>6</v>
  </rv>
  <rv s="0">
    <fb>2331.3000000000002</fb>
    <v>6</v>
  </rv>
  <rv s="0">
    <fb>2402.15</fb>
    <v>6</v>
  </rv>
  <rv s="0">
    <fb>2437.3000000000002</fb>
    <v>6</v>
  </rv>
  <rv s="0">
    <fb>2522.4</fb>
    <v>6</v>
  </rv>
  <rv s="0">
    <fb>2523.85</fb>
    <v>6</v>
  </rv>
  <rv s="0">
    <fb>2583</fb>
    <v>6</v>
  </rv>
  <rv s="0">
    <fb>2576.15</fb>
    <v>6</v>
  </rv>
  <rv s="0">
    <fb>2595.9</fb>
    <v>6</v>
  </rv>
  <rv s="0">
    <fb>2572.6999999999998</fb>
    <v>6</v>
  </rv>
  <rv s="0">
    <fb>2657.5</fb>
    <v>6</v>
  </rv>
  <rv s="0">
    <fb>2653.35</fb>
    <v>6</v>
  </rv>
  <rv s="0">
    <fb>2619.25</fb>
    <v>6</v>
  </rv>
  <rv s="0">
    <fb>2592.75</fb>
    <v>6</v>
  </rv>
  <rv s="0">
    <fb>2597.5500000000002</fb>
    <v>6</v>
  </rv>
  <rv s="0">
    <fb>2600.6</fb>
    <v>6</v>
  </rv>
  <rv s="0">
    <fb>2588.9</fb>
    <v>6</v>
  </rv>
  <rv s="0">
    <fb>2564.3000000000002</fb>
    <v>6</v>
  </rv>
  <rv s="0">
    <fb>2528.15</fb>
    <v>6</v>
  </rv>
  <rv s="0">
    <fb>2403.0500000000002</fb>
    <v>6</v>
  </rv>
  <rv s="0">
    <fb>2310.0500000000002</fb>
    <v>6</v>
  </rv>
  <rv s="0">
    <fb>2360.3000000000002</fb>
    <v>6</v>
  </rv>
  <rv s="0">
    <fb>2431.8000000000002</fb>
    <v>6</v>
  </rv>
  <rv s="0">
    <fb>2464</fb>
    <v>6</v>
  </rv>
  <rv s="0">
    <fb>2474.9499999999998</fb>
    <v>6</v>
  </rv>
  <rv s="0">
    <fb>2471.15</fb>
    <v>6</v>
  </rv>
  <rv s="0">
    <fb>2409.1999999999998</fb>
    <v>6</v>
  </rv>
  <rv s="0">
    <fb>2443.65</fb>
    <v>6</v>
  </rv>
  <rv s="0">
    <fb>2484.8000000000002</fb>
    <v>6</v>
  </rv>
  <rv s="0">
    <fb>2491.85</fb>
    <v>6</v>
  </rv>
  <rv s="0">
    <fb>2442.25</fb>
    <v>6</v>
  </rv>
  <rv s="0">
    <fb>2398</fb>
    <v>6</v>
  </rv>
  <rv s="0">
    <fb>2488.0500000000002</fb>
    <v>6</v>
  </rv>
  <rv s="0">
    <fb>2493.1999999999998</fb>
    <v>6</v>
  </rv>
  <rv s="0">
    <fb>2488.9499999999998</fb>
    <v>6</v>
  </rv>
  <rv s="0">
    <fb>2454.35</fb>
    <v>6</v>
  </rv>
  <rv s="0">
    <fb>2450.1</fb>
    <v>6</v>
  </rv>
  <rv s="0">
    <fb>2495.6999999999998</fb>
    <v>6</v>
  </rv>
  <rv s="0">
    <fb>2406.6</fb>
    <v>6</v>
  </rv>
  <rv s="0">
    <fb>2468.4499999999998</fb>
    <v>6</v>
  </rv>
  <rv s="0">
    <fb>2546.5500000000002</fb>
    <v>6</v>
  </rv>
  <rv s="0">
    <fb>2592.65</fb>
    <v>6</v>
  </rv>
  <rv s="0">
    <fb>2574.25</fb>
    <v>6</v>
  </rv>
  <rv s="0">
    <fb>2441</fb>
    <v>6</v>
  </rv>
  <rv s="0">
    <fb>2371.25</fb>
    <v>6</v>
  </rv>
  <rv s="0">
    <fb>2433.65</fb>
    <v>6</v>
  </rv>
  <rv s="0">
    <fb>2467.8000000000002</fb>
    <v>6</v>
  </rv>
  <rv s="0">
    <fb>2493.6</fb>
    <v>6</v>
  </rv>
  <rv s="0">
    <fb>2556.9499999999998</fb>
    <v>6</v>
  </rv>
  <rv s="0">
    <fb>2587.3000000000002</fb>
    <v>6</v>
  </rv>
  <rv s="0">
    <fb>2703</fb>
    <v>6</v>
  </rv>
  <rv s="0">
    <fb>2707.25</fb>
    <v>6</v>
  </rv>
  <rv s="0">
    <fb>2712.75</fb>
    <v>6</v>
  </rv>
  <rv s="0">
    <fb>2690</fb>
    <v>6</v>
  </rv>
  <rv s="0">
    <fb>2618.5</fb>
    <v>6</v>
  </rv>
  <rv s="0">
    <fb>2523.9</fb>
    <v>6</v>
  </rv>
  <rv s="0">
    <fb>2535.9</fb>
    <v>6</v>
  </rv>
  <rv s="0">
    <fb>2538.8000000000002</fb>
    <v>6</v>
  </rv>
  <rv s="0">
    <fb>2523.15</fb>
    <v>6</v>
  </rv>
  <rv s="0">
    <fb>2536.15</fb>
    <v>6</v>
  </rv>
  <rv s="0">
    <fb>2520.85</fb>
    <v>6</v>
  </rv>
  <rv s="0">
    <fb>2517</fb>
    <v>6</v>
  </rv>
  <rv s="0">
    <fb>2549.1999999999998</fb>
    <v>6</v>
  </rv>
  <rv s="0">
    <fb>2540.0500000000002</fb>
    <v>6</v>
  </rv>
  <rv s="0">
    <fb>2458.35</fb>
    <v>6</v>
  </rv>
  <rv s="0">
    <fb>2509.9499999999998</fb>
    <v>6</v>
  </rv>
  <rv s="0">
    <fb>2489.85</fb>
    <v>6</v>
  </rv>
  <rv s="0">
    <fb>2461.35</fb>
    <v>6</v>
  </rv>
  <rv s="0">
    <fb>2493.4499999999998</fb>
    <v>6</v>
  </rv>
  <rv s="0">
    <fb>2452.6</fb>
    <v>6</v>
  </rv>
  <rv s="0">
    <fb>2482.6999999999998</fb>
    <v>6</v>
  </rv>
  <rv s="0">
    <fb>2512.6999999999998</fb>
    <v>6</v>
  </rv>
  <rv s="0">
    <fb>2453.9</fb>
    <v>6</v>
  </rv>
  <rv s="0">
    <fb>2548.1999999999998</fb>
    <v>6</v>
  </rv>
  <rv s="0">
    <fb>2492.35</fb>
    <v>6</v>
  </rv>
  <rv s="0">
    <fb>2513.1999999999998</fb>
    <v>6</v>
  </rv>
  <rv s="0">
    <fb>2458.1999999999998</fb>
    <v>6</v>
  </rv>
  <rv s="0">
    <fb>2386.5500000000002</fb>
    <v>6</v>
  </rv>
  <rv s="0">
    <fb>2289.9499999999998</fb>
    <v>6</v>
  </rv>
  <rv s="0">
    <fb>2262</fb>
    <v>6</v>
  </rv>
  <rv s="0">
    <fb>2183.1999999999998</fb>
    <v>6</v>
  </rv>
  <rv s="0">
    <fb>2137.35</fb>
    <v>6</v>
  </rv>
  <rv s="0">
    <fb>2114.6999999999998</fb>
    <v>6</v>
  </rv>
  <rv s="0">
    <fb>2048.5500000000002</fb>
    <v>6</v>
  </rv>
  <rv s="0">
    <fb>2091.6999999999998</fb>
    <v>6</v>
  </rv>
  <rv s="0">
    <fb>2109.6</fb>
    <v>6</v>
  </rv>
  <rv s="0">
    <fb>2176.35</fb>
    <v>6</v>
  </rv>
  <rv s="0">
    <fb>2166.75</fb>
    <v>6</v>
  </rv>
  <rv s="0">
    <fb>2111.9499999999998</fb>
    <v>6</v>
  </rv>
  <rv s="0">
    <fb>2137.0500000000002</fb>
    <v>6</v>
  </rv>
  <rv s="0">
    <fb>2151.3000000000002</fb>
    <v>6</v>
  </rv>
  <rv s="0">
    <fb>2140.25</fb>
    <v>6</v>
  </rv>
  <rv s="0">
    <fb>2113.4</fb>
    <v>6</v>
  </rv>
  <rv s="0">
    <fb>2141.9499999999998</fb>
    <v>6</v>
  </rv>
  <rv s="0">
    <fb>2255.9</fb>
    <v>6</v>
  </rv>
  <rv s="0">
    <fb>2220.9499999999998</fb>
    <v>6</v>
  </rv>
  <rv s="0">
    <fb>2204.4</fb>
    <v>6</v>
  </rv>
  <rv s="0">
    <fb>2198.5500000000002</fb>
    <v>6</v>
  </rv>
  <rv s="0">
    <fb>2100.8000000000002</fb>
    <v>6</v>
  </rv>
  <rv s="0">
    <fb>2128.85</fb>
    <v>6</v>
  </rv>
  <rv s="0">
    <fb>2139.6999999999998</fb>
    <v>6</v>
  </rv>
  <rv s="0">
    <fb>2142.25</fb>
    <v>6</v>
  </rv>
  <rv s="0">
    <fb>2102.4</fb>
    <v>6</v>
  </rv>
  <rv s="0">
    <fb>2102</fb>
    <v>6</v>
  </rv>
  <rv s="0">
    <fb>2060.9499999999998</fb>
    <v>6</v>
  </rv>
  <rv s="0">
    <fb>1936.45</fb>
    <v>6</v>
  </rv>
  <rv s="0">
    <fb>1961.7</fb>
    <v>6</v>
  </rv>
  <rv s="0">
    <fb>2078.1</fb>
    <v>6</v>
  </rv>
  <rv s="0">
    <fb>2031.2</fb>
    <v>6</v>
  </rv>
  <rv s="0">
    <fb>2041.4</fb>
    <v>6</v>
  </rv>
  <rv s="0">
    <fb>2045.6</fb>
    <v>6</v>
  </rv>
  <rv s="0">
    <fb>2040.3</fb>
    <v>6</v>
  </rv>
  <rv s="0">
    <fb>1968.05</fb>
    <v>6</v>
  </rv>
  <rv s="0">
    <fb>1936.15</fb>
    <v>6</v>
  </rv>
  <rv s="0">
    <fb>1941.25</fb>
    <v>6</v>
  </rv>
  <rv s="0">
    <fb>1946.2</fb>
    <v>6</v>
  </rv>
  <rv s="1">
    <v>https://www.bing.com/financeapi/forcetrigger?t=ahkoyc&amp;q=XNSE%3aWSTCSTPAPR&amp;form=skydnc</v>
    <v>Learn more on Bing</v>
  </rv>
  <rv s="2">
    <v>en-IN</v>
    <v>ahkoyc</v>
    <v>268435456</v>
    <v>1</v>
    <v>Powered by Refinitiv</v>
    <v>1</v>
    <v>WEST COAST PAPER MILLS LIMITED (XNSE:WSTCSTPAPR)</v>
    <v>3</v>
    <v>4</v>
    <v>Finance</v>
    <v>5</v>
    <v>394.95</v>
    <v>217</v>
    <v>1.2002999999999999</v>
    <v>4.2</v>
    <v>1.2099E-2</v>
    <v>INR</v>
    <v>West Coast Paper Mills Limited is an India-based company that is primarily engaged in producing paper for printing, writing and packaging. The Company’s has two business activities, including paper and paper board and optical fiber cable. It caters to the needs of industries, including printing, writing, publishing, stationery, notebooks and packaging sectors in India. The Company’s Dandeli plant is integrated pulp and paper plant and produce various type of paper and paper board. Its Mysore plant produces optical fiber cable, which caters to the requirement of the telecommunication sector. Its product line features various brands of commercial to premium grades of paper and boards ranging from 52 to 600 global systems for mobile communications (GSM). The Company has a range of boards to the packaging industry, including single and double coated boards with grey-back, white-back and kraft-back options, which offers in 230 to 600 GSM.</v>
    <v>2418</v>
    <v>National Stock Exchange of India</v>
    <v>XNSE</v>
    <v>XNSE</v>
    <v>31,, Chowringhee Road,, KOLKATA, WEST BENGAL, 700016 IN</v>
    <v>354.8</v>
    <v>Paper &amp; Forest Products</v>
    <v>Stock</v>
    <v>44746.474444444444</v>
    <v>20707</v>
    <v>347.05</v>
    <v>22928880000</v>
    <v>WEST COAST PAPER MILLS LIMITED</v>
    <v>WEST COAST PAPER MILLS LIMITED</v>
    <v>349</v>
    <v>7.47</v>
    <v>347.15</v>
    <v>351.35</v>
    <v>66048910</v>
    <v>WSTCSTPAPR</v>
    <v>WEST COAST PAPER MILLS LIMITED (XNSE:WSTCSTPAPR)</v>
    <v>227198</v>
    <v>239770</v>
    <v>1955</v>
  </rv>
  <rv s="3">
    <v>20708</v>
  </rv>
  <rv s="0">
    <fb>281.10000000000002</fb>
    <v>6</v>
  </rv>
  <rv s="0">
    <fb>279.39999999999998</fb>
    <v>6</v>
  </rv>
  <rv s="0">
    <fb>267.89999999999998</fb>
    <v>6</v>
  </rv>
  <rv s="0">
    <fb>267.85000000000002</fb>
    <v>6</v>
  </rv>
  <rv s="0">
    <fb>262.05</fb>
    <v>6</v>
  </rv>
  <rv s="0">
    <fb>262.2</fb>
    <v>6</v>
  </rv>
  <rv s="0">
    <fb>247.25</fb>
    <v>6</v>
  </rv>
  <rv s="0">
    <fb>253.9</fb>
    <v>6</v>
  </rv>
  <rv s="0">
    <fb>248</fb>
    <v>6</v>
  </rv>
  <rv s="0">
    <fb>263.95</fb>
    <v>6</v>
  </rv>
  <rv s="0">
    <fb>261.45</fb>
    <v>6</v>
  </rv>
  <rv s="0">
    <fb>270.75</fb>
    <v>6</v>
  </rv>
  <rv s="0">
    <fb>270.85000000000002</fb>
    <v>6</v>
  </rv>
  <rv s="0">
    <fb>263.75</fb>
    <v>6</v>
  </rv>
  <rv s="0">
    <fb>268.14999999999998</fb>
    <v>6</v>
  </rv>
  <rv s="0">
    <fb>260.95</fb>
    <v>6</v>
  </rv>
  <rv s="0">
    <fb>260.89999999999998</fb>
    <v>6</v>
  </rv>
  <rv s="0">
    <fb>257.55</fb>
    <v>6</v>
  </rv>
  <rv s="0">
    <fb>220.85</fb>
    <v>6</v>
  </rv>
  <rv s="0">
    <fb>233.4</fb>
    <v>6</v>
  </rv>
  <rv s="0">
    <fb>232.7</fb>
    <v>6</v>
  </rv>
  <rv s="0">
    <fb>229.1</fb>
    <v>6</v>
  </rv>
  <rv s="0">
    <fb>233.2</fb>
    <v>6</v>
  </rv>
  <rv s="0">
    <fb>231.95</fb>
    <v>6</v>
  </rv>
  <rv s="0">
    <fb>233.9</fb>
    <v>6</v>
  </rv>
  <rv s="0">
    <fb>230.3</fb>
    <v>6</v>
  </rv>
  <rv s="0">
    <fb>232.5</fb>
    <v>6</v>
  </rv>
  <rv s="0">
    <fb>236.95</fb>
    <v>6</v>
  </rv>
  <rv s="0">
    <fb>237.55</fb>
    <v>6</v>
  </rv>
  <rv s="0">
    <fb>231.5</fb>
    <v>6</v>
  </rv>
  <rv s="0">
    <fb>236.3</fb>
    <v>6</v>
  </rv>
  <rv s="0">
    <fb>235.55</fb>
    <v>6</v>
  </rv>
  <rv s="0">
    <fb>247.35</fb>
    <v>6</v>
  </rv>
  <rv s="0">
    <fb>244.35</fb>
    <v>6</v>
  </rv>
  <rv s="0">
    <fb>262.3</fb>
    <v>6</v>
  </rv>
  <rv s="0">
    <fb>265.14999999999998</fb>
    <v>6</v>
  </rv>
  <rv s="0">
    <fb>271.8</fb>
    <v>6</v>
  </rv>
  <rv s="0">
    <fb>282.5</fb>
    <v>6</v>
  </rv>
  <rv s="0">
    <fb>275.8</fb>
    <v>6</v>
  </rv>
  <rv s="0">
    <fb>268.2</fb>
    <v>6</v>
  </rv>
  <rv s="0">
    <fb>275.75</fb>
    <v>6</v>
  </rv>
  <rv s="0">
    <fb>271.2</fb>
    <v>6</v>
  </rv>
  <rv s="0">
    <fb>265.64999999999998</fb>
    <v>6</v>
  </rv>
  <rv s="0">
    <fb>260.2</fb>
    <v>6</v>
  </rv>
  <rv s="0">
    <fb>257.14999999999998</fb>
    <v>6</v>
  </rv>
  <rv s="0">
    <fb>262.7</fb>
    <v>6</v>
  </rv>
  <rv s="0">
    <fb>265.05</fb>
    <v>6</v>
  </rv>
  <rv s="0">
    <fb>253.85</fb>
    <v>6</v>
  </rv>
  <rv s="0">
    <fb>249.75</fb>
    <v>6</v>
  </rv>
  <rv s="0">
    <fb>249.9</fb>
    <v>6</v>
  </rv>
  <rv s="0">
    <fb>243.8</fb>
    <v>6</v>
  </rv>
  <rv s="0">
    <fb>253.95</fb>
    <v>6</v>
  </rv>
  <rv s="0">
    <fb>258.25</fb>
    <v>6</v>
  </rv>
  <rv s="0">
    <fb>265.55</fb>
    <v>6</v>
  </rv>
  <rv s="0">
    <fb>263</fb>
    <v>6</v>
  </rv>
  <rv s="0">
    <fb>258.85000000000002</fb>
    <v>6</v>
  </rv>
  <rv s="0">
    <fb>269.05</fb>
    <v>6</v>
  </rv>
  <rv s="0">
    <fb>264.14999999999998</fb>
    <v>6</v>
  </rv>
  <rv s="0">
    <fb>258.35000000000002</fb>
    <v>6</v>
  </rv>
  <rv s="0">
    <fb>267.2</fb>
    <v>6</v>
  </rv>
  <rv s="0">
    <fb>269.39999999999998</fb>
    <v>6</v>
  </rv>
  <rv s="0">
    <fb>257.2</fb>
    <v>6</v>
  </rv>
  <rv s="0">
    <fb>246.75</fb>
    <v>6</v>
  </rv>
  <rv s="0">
    <fb>252.1</fb>
    <v>6</v>
  </rv>
  <rv s="0">
    <fb>250.7</fb>
    <v>6</v>
  </rv>
  <rv s="0">
    <fb>246.05</fb>
    <v>6</v>
  </rv>
  <rv s="0">
    <fb>252.45</fb>
    <v>6</v>
  </rv>
  <rv s="0">
    <fb>257.45</fb>
    <v>6</v>
  </rv>
  <rv s="0">
    <fb>266.5</fb>
    <v>6</v>
  </rv>
  <rv s="0">
    <fb>264.39999999999998</fb>
    <v>6</v>
  </rv>
  <rv s="0">
    <fb>259.5</fb>
    <v>6</v>
  </rv>
  <rv s="0">
    <fb>254.3</fb>
    <v>6</v>
  </rv>
  <rv s="0">
    <fb>241.9</fb>
    <v>6</v>
  </rv>
  <rv s="0">
    <fb>231.8</fb>
    <v>6</v>
  </rv>
  <rv s="0">
    <fb>232.15</fb>
    <v>6</v>
  </rv>
  <rv s="0">
    <fb>238.2</fb>
    <v>6</v>
  </rv>
  <rv s="0">
    <fb>235.25</fb>
    <v>6</v>
  </rv>
  <rv s="0">
    <fb>245.85</fb>
    <v>6</v>
  </rv>
  <rv s="0">
    <fb>242.7</fb>
    <v>6</v>
  </rv>
  <rv s="0">
    <fb>240</fb>
    <v>6</v>
  </rv>
  <rv s="0">
    <fb>240.7</fb>
    <v>6</v>
  </rv>
  <rv s="0">
    <fb>240.2</fb>
    <v>6</v>
  </rv>
  <rv s="0">
    <fb>245.4</fb>
    <v>6</v>
  </rv>
  <rv s="0">
    <fb>248.55</fb>
    <v>6</v>
  </rv>
  <rv s="0">
    <fb>246.45</fb>
    <v>6</v>
  </rv>
  <rv s="0">
    <fb>249.25</fb>
    <v>6</v>
  </rv>
  <rv s="0">
    <fb>232.8</fb>
    <v>6</v>
  </rv>
  <rv s="0">
    <fb>238.45</fb>
    <v>6</v>
  </rv>
  <rv s="0">
    <fb>237.8</fb>
    <v>6</v>
  </rv>
  <rv s="0">
    <fb>235.95</fb>
    <v>6</v>
  </rv>
  <rv s="0">
    <fb>240.65</fb>
    <v>6</v>
  </rv>
  <rv s="0">
    <fb>261.5</fb>
    <v>6</v>
  </rv>
  <rv s="0">
    <fb>270.55</fb>
    <v>6</v>
  </rv>
  <rv s="0">
    <fb>252.25</fb>
    <v>6</v>
  </rv>
  <rv s="0">
    <fb>250.95</fb>
    <v>6</v>
  </rv>
  <rv s="0">
    <fb>246.2</fb>
    <v>6</v>
  </rv>
  <rv s="0">
    <fb>236</fb>
    <v>6</v>
  </rv>
  <rv s="0">
    <fb>218</fb>
    <v>6</v>
  </rv>
  <rv s="0">
    <fb>230.5</fb>
    <v>6</v>
  </rv>
  <rv s="0">
    <fb>236.8</fb>
    <v>6</v>
  </rv>
  <rv s="0">
    <fb>274.7</fb>
    <v>6</v>
  </rv>
  <rv s="0">
    <fb>289.89999999999998</fb>
    <v>6</v>
  </rv>
  <rv s="0">
    <fb>306.7</fb>
    <v>6</v>
  </rv>
  <rv s="0">
    <fb>307.2</fb>
    <v>6</v>
  </rv>
  <rv s="0">
    <fb>323.95</fb>
    <v>6</v>
  </rv>
  <rv s="0">
    <fb>321.95</fb>
    <v>6</v>
  </rv>
  <rv s="0">
    <fb>315.8</fb>
    <v>6</v>
  </rv>
  <rv s="0">
    <fb>322.14999999999998</fb>
    <v>6</v>
  </rv>
  <rv s="0">
    <fb>334.25</fb>
    <v>6</v>
  </rv>
  <rv s="0">
    <fb>343.1</fb>
    <v>6</v>
  </rv>
  <rv s="0">
    <fb>340.8</fb>
    <v>6</v>
  </rv>
  <rv s="0">
    <fb>349.3</fb>
    <v>6</v>
  </rv>
  <rv s="0">
    <fb>350.6</fb>
    <v>6</v>
  </rv>
  <rv s="0">
    <fb>358.1</fb>
    <v>6</v>
  </rv>
  <rv s="0">
    <fb>360.35</fb>
    <v>6</v>
  </rv>
  <rv s="0">
    <fb>370.85</fb>
    <v>6</v>
  </rv>
  <rv s="0">
    <fb>378.3</fb>
    <v>6</v>
  </rv>
  <rv s="0">
    <fb>372.2</fb>
    <v>6</v>
  </rv>
  <rv s="0">
    <fb>365.6</fb>
    <v>6</v>
  </rv>
  <rv s="0">
    <fb>367.5</fb>
    <v>6</v>
  </rv>
  <rv s="0">
    <fb>358.25</fb>
    <v>6</v>
  </rv>
  <rv s="0">
    <fb>354.95</fb>
    <v>6</v>
  </rv>
  <rv s="0">
    <fb>362.45</fb>
    <v>6</v>
  </rv>
  <rv s="0">
    <fb>360.1</fb>
    <v>6</v>
  </rv>
  <rv s="0">
    <fb>353.05</fb>
    <v>6</v>
  </rv>
  <rv s="0">
    <fb>345.5</fb>
    <v>6</v>
  </rv>
  <rv s="0">
    <fb>329</fb>
    <v>6</v>
  </rv>
  <rv s="0">
    <fb>342.8</fb>
    <v>6</v>
  </rv>
  <rv s="0">
    <fb>327.95</fb>
    <v>6</v>
  </rv>
  <rv s="0">
    <fb>314.35000000000002</fb>
    <v>6</v>
  </rv>
  <rv s="0">
    <fb>338.35</fb>
    <v>6</v>
  </rv>
  <rv s="0">
    <fb>343.9</fb>
    <v>6</v>
  </rv>
  <rv s="0">
    <fb>325.25</fb>
    <v>6</v>
  </rv>
  <rv s="0">
    <fb>339.5</fb>
    <v>6</v>
  </rv>
  <rv s="0">
    <fb>336.15</fb>
    <v>6</v>
  </rv>
  <rv s="0">
    <fb>336.65</fb>
    <v>6</v>
  </rv>
  <rv s="0">
    <fb>336.45</fb>
    <v>6</v>
  </rv>
  <rv s="0">
    <fb>347.9</fb>
    <v>6</v>
  </rv>
  <rv s="0">
    <fb>348.6</fb>
    <v>6</v>
  </rv>
  <rv s="0">
    <fb>353.45</fb>
    <v>6</v>
  </rv>
  <rv s="0">
    <fb>345.1</fb>
    <v>6</v>
  </rv>
  <rv s="0">
    <fb>341.9</fb>
    <v>6</v>
  </rv>
  <rv s="0">
    <fb>321.39999999999998</fb>
    <v>6</v>
  </rv>
  <rv s="0">
    <fb>317.10000000000002</fb>
    <v>6</v>
  </rv>
  <rv s="0">
    <fb>317.89999999999998</fb>
    <v>6</v>
  </rv>
  <rv s="0">
    <fb>305.05</fb>
    <v>6</v>
  </rv>
  <rv s="0">
    <fb>306.8</fb>
    <v>6</v>
  </rv>
  <rv s="0">
    <fb>291.85000000000002</fb>
    <v>6</v>
  </rv>
  <rv s="0">
    <fb>301.5</fb>
    <v>6</v>
  </rv>
  <rv s="0">
    <fb>300.35000000000002</fb>
    <v>6</v>
  </rv>
  <rv s="0">
    <fb>311.89999999999998</fb>
    <v>6</v>
  </rv>
  <rv s="0">
    <fb>319.39999999999998</fb>
    <v>6</v>
  </rv>
  <rv s="0">
    <fb>328.2</fb>
    <v>6</v>
  </rv>
  <rv s="0">
    <fb>337.55</fb>
    <v>6</v>
  </rv>
  <rv s="1">
    <v>https://www.bing.com/financeapi/forcetrigger?t=ahkok2&amp;q=XNSE%3aWIPRO&amp;form=skydnc</v>
    <v>Learn more on Bing</v>
  </rv>
  <rv s="2">
    <v>en-IN</v>
    <v>ahkok2</v>
    <v>268435456</v>
    <v>1</v>
    <v>Powered by Refinitiv</v>
    <v>1</v>
    <v>WIPRO LIMITED (XNSE:WIPRO)</v>
    <v>3</v>
    <v>4</v>
    <v>Finance</v>
    <v>5</v>
    <v>739.85</v>
    <v>402.05</v>
    <v>0.44869999999999999</v>
    <v>-1.7</v>
    <v>-4.0280000000000003E-3</v>
    <v>INR</v>
    <v>Wipro Limited is an India-based global information technology (IT), consulting and business process services company. The Company operates through three segments: IT Services, IT Products, and India State Run Enterprise segment (ISRE). The IT Services segment provides a range of IT and IT-enabled services, which includes e digital strategy advisory, customer-centric design, technology consulting, IT consulting, custom application design, development, re-engineering and maintenance, systems integration and package implementation and global infrastructure services. The IT Products segment provides a range of third-party IT products, which allows it to offer IT system integration services. These products include computing, platforms and storage, networking solutions, enterprise information security and software products. The ISRE segment consists of IT services offerings to organizations owned or controlled by the Government of India and/ or any Indian State Governments.</v>
    <v>240000</v>
    <v>National Stock Exchange of India</v>
    <v>XNSE</v>
    <v>XNSE</v>
    <v>Varthur Hobli Sarjapur Rd Bangalore, Survey #76P &amp; #80P Doddakanahalli Villag, BANGALORE, KARNATAKA, 560035 IN</v>
    <v>421.75</v>
    <v>Software &amp; IT Services</v>
    <v>Stock</v>
    <v>44746.474444444444</v>
    <v>20864</v>
    <v>416</v>
    <v>2306184000000</v>
    <v>WIPRO LIMITED</v>
    <v>WIPRO LIMITED</v>
    <v>420.95</v>
    <v>18.88</v>
    <v>422</v>
    <v>420.3</v>
    <v>5464892000</v>
    <v>WIPRO</v>
    <v>WIPRO LIMITED (XNSE:WIPRO)</v>
    <v>3186358</v>
    <v>7320650</v>
    <v>1945</v>
  </rv>
  <rv s="3">
    <v>20865</v>
  </rv>
  <rv s="0">
    <fb>532.6</fb>
    <v>6</v>
  </rv>
  <rv s="0">
    <fb>561.70000000000005</fb>
    <v>6</v>
  </rv>
  <rv s="0">
    <fb>575.9</fb>
    <v>6</v>
  </rv>
  <rv s="0">
    <fb>577.75</fb>
    <v>6</v>
  </rv>
  <rv s="0">
    <fb>573.79999999999995</fb>
    <v>6</v>
  </rv>
  <rv s="0">
    <fb>568.1</fb>
    <v>6</v>
  </rv>
  <rv s="0">
    <fb>584.20000000000005</fb>
    <v>6</v>
  </rv>
  <rv s="0">
    <fb>590.45000000000005</fb>
    <v>6</v>
  </rv>
  <rv s="0">
    <fb>591.45000000000005</fb>
    <v>6</v>
  </rv>
  <rv s="0">
    <fb>591.95000000000005</fb>
    <v>6</v>
  </rv>
  <rv s="0">
    <fb>587.15</fb>
    <v>6</v>
  </rv>
  <rv s="0">
    <fb>592.25</fb>
    <v>6</v>
  </rv>
  <rv s="0">
    <fb>599.4</fb>
    <v>6</v>
  </rv>
  <rv s="0">
    <fb>600.9</fb>
    <v>6</v>
  </rv>
  <rv s="0">
    <fb>603.85</fb>
    <v>6</v>
  </rv>
  <rv s="0">
    <fb>601.25</fb>
    <v>6</v>
  </rv>
  <rv s="0">
    <fb>605.85</fb>
    <v>6</v>
  </rv>
  <rv s="0">
    <fb>615.5</fb>
    <v>6</v>
  </rv>
  <rv s="0">
    <fb>614.04999999999995</fb>
    <v>6</v>
  </rv>
  <rv s="0">
    <fb>629.4</fb>
    <v>6</v>
  </rv>
  <rv s="0">
    <fb>628.85</fb>
    <v>6</v>
  </rv>
  <rv s="0">
    <fb>633.54999999999995</fb>
    <v>6</v>
  </rv>
  <rv s="0">
    <fb>634.95000000000005</fb>
    <v>6</v>
  </rv>
  <rv s="0">
    <fb>632.45000000000005</fb>
    <v>6</v>
  </rv>
  <rv s="0">
    <fb>640.95000000000005</fb>
    <v>6</v>
  </rv>
  <rv s="0">
    <fb>642.04999999999995</fb>
    <v>6</v>
  </rv>
  <rv s="0">
    <fb>651.45000000000005</fb>
    <v>6</v>
  </rv>
  <rv s="0">
    <fb>686.45</fb>
    <v>6</v>
  </rv>
  <rv s="0">
    <fb>662.2</fb>
    <v>6</v>
  </rv>
  <rv s="0">
    <fb>670.75</fb>
    <v>6</v>
  </rv>
  <rv s="0">
    <fb>673.45</fb>
    <v>6</v>
  </rv>
  <rv s="0">
    <fb>674.05</fb>
    <v>6</v>
  </rv>
  <rv s="0">
    <fb>667.85</fb>
    <v>6</v>
  </rv>
  <rv s="0">
    <fb>665.25</fb>
    <v>6</v>
  </rv>
  <rv s="0">
    <fb>662.5</fb>
    <v>6</v>
  </rv>
  <rv s="0">
    <fb>667.6</fb>
    <v>6</v>
  </rv>
  <rv s="0">
    <fb>668.15</fb>
    <v>6</v>
  </rv>
  <rv s="0">
    <fb>676.5</fb>
    <v>6</v>
  </rv>
  <rv s="0">
    <fb>653.9</fb>
    <v>6</v>
  </rv>
  <rv s="0">
    <fb>639.6</fb>
    <v>6</v>
  </rv>
  <rv s="0">
    <fb>640.75</fb>
    <v>6</v>
  </rv>
  <rv s="0">
    <fb>634.1</fb>
    <v>6</v>
  </rv>
  <rv s="0">
    <fb>636.25</fb>
    <v>6</v>
  </rv>
  <rv s="0">
    <fb>646.85</fb>
    <v>6</v>
  </rv>
  <rv s="0">
    <fb>642.95000000000005</fb>
    <v>6</v>
  </rv>
  <rv s="0">
    <fb>661.15</fb>
    <v>6</v>
  </rv>
  <rv s="0">
    <fb>709.75</fb>
    <v>6</v>
  </rv>
  <rv s="0">
    <fb>701.95</fb>
    <v>6</v>
  </rv>
  <rv s="0">
    <fb>696.3</fb>
    <v>6</v>
  </rv>
  <rv s="0">
    <fb>667.7</fb>
    <v>6</v>
  </rv>
  <rv s="0">
    <fb>671.1</fb>
    <v>6</v>
  </rv>
  <rv s="0">
    <fb>655.45</fb>
    <v>6</v>
  </rv>
  <rv s="0">
    <fb>652.5</fb>
    <v>6</v>
  </rv>
  <rv s="0">
    <fb>653.70000000000005</fb>
    <v>6</v>
  </rv>
  <rv s="0">
    <fb>658.35</fb>
    <v>6</v>
  </rv>
  <rv s="0">
    <fb>658.45</fb>
    <v>6</v>
  </rv>
  <rv s="0">
    <fb>641.79999999999995</fb>
    <v>6</v>
  </rv>
  <rv s="0">
    <fb>661.45</fb>
    <v>6</v>
  </rv>
  <rv s="0">
    <fb>644.04999999999995</fb>
    <v>6</v>
  </rv>
  <rv s="0">
    <fb>636.5</fb>
    <v>6</v>
  </rv>
  <rv s="0">
    <fb>636.70000000000005</fb>
    <v>6</v>
  </rv>
  <rv s="0">
    <fb>621.45000000000005</fb>
    <v>6</v>
  </rv>
  <rv s="0">
    <fb>637.25</fb>
    <v>6</v>
  </rv>
  <rv s="0">
    <fb>624.5</fb>
    <v>6</v>
  </rv>
  <rv s="0">
    <fb>632.4</fb>
    <v>6</v>
  </rv>
  <rv s="0">
    <fb>641.70000000000005</fb>
    <v>6</v>
  </rv>
  <rv s="0">
    <fb>638.25</fb>
    <v>6</v>
  </rv>
  <rv s="0">
    <fb>646.9</fb>
    <v>6</v>
  </rv>
  <rv s="0">
    <fb>636.4</fb>
    <v>6</v>
  </rv>
  <rv s="0">
    <fb>670.8</fb>
    <v>6</v>
  </rv>
  <rv s="0">
    <fb>665.95</fb>
    <v>6</v>
  </rv>
  <rv s="0">
    <fb>690.8</fb>
    <v>6</v>
  </rv>
  <rv s="0">
    <fb>685.65</fb>
    <v>6</v>
  </rv>
  <rv s="0">
    <fb>698.45</fb>
    <v>6</v>
  </rv>
  <rv s="0">
    <fb>714.1</fb>
    <v>6</v>
  </rv>
  <rv s="0">
    <fb>715.35</fb>
    <v>6</v>
  </rv>
  <rv s="0">
    <fb>721.5</fb>
    <v>6</v>
  </rv>
  <rv s="0">
    <fb>713.5</fb>
    <v>6</v>
  </rv>
  <rv s="0">
    <fb>693.5</fb>
    <v>6</v>
  </rv>
  <rv s="0">
    <fb>694.15</fb>
    <v>6</v>
  </rv>
  <rv s="0">
    <fb>649.75</fb>
    <v>6</v>
  </rv>
  <rv s="0">
    <fb>639.79999999999995</fb>
    <v>6</v>
  </rv>
  <rv s="0">
    <fb>646.65</fb>
    <v>6</v>
  </rv>
  <rv s="0">
    <fb>633.29999999999995</fb>
    <v>6</v>
  </rv>
  <rv s="0">
    <fb>621.15</fb>
    <v>6</v>
  </rv>
  <rv s="0">
    <fb>572.75</fb>
    <v>6</v>
  </rv>
  <rv s="0">
    <fb>544.75</fb>
    <v>6</v>
  </rv>
  <rv s="0">
    <fb>552.15</fb>
    <v>6</v>
  </rv>
  <rv s="0">
    <fb>572.6</fb>
    <v>6</v>
  </rv>
  <rv s="0">
    <fb>576.65</fb>
    <v>6</v>
  </rv>
  <rv s="0">
    <fb>588</fb>
    <v>6</v>
  </rv>
  <rv s="0">
    <fb>578.25</fb>
    <v>6</v>
  </rv>
  <rv s="0">
    <fb>568.95000000000005</fb>
    <v>6</v>
  </rv>
  <rv s="0">
    <fb>573.65</fb>
    <v>6</v>
  </rv>
  <rv s="0">
    <fb>541.70000000000005</fb>
    <v>6</v>
  </rv>
  <rv s="0">
    <fb>564.9</fb>
    <v>6</v>
  </rv>
  <rv s="0">
    <fb>564.15</fb>
    <v>6</v>
  </rv>
  <rv s="0">
    <fb>537.15</fb>
    <v>6</v>
  </rv>
  <rv s="0">
    <fb>555.25</fb>
    <v>6</v>
  </rv>
  <rv s="0">
    <fb>555.79999999999995</fb>
    <v>6</v>
  </rv>
  <rv s="0">
    <fb>569.54999999999995</fb>
    <v>6</v>
  </rv>
  <rv s="0">
    <fb>575.29999999999995</fb>
    <v>6</v>
  </rv>
  <rv s="0">
    <fb>587.45000000000005</fb>
    <v>6</v>
  </rv>
  <rv s="0">
    <fb>588.25</fb>
    <v>6</v>
  </rv>
  <rv s="0">
    <fb>586.20000000000005</fb>
    <v>6</v>
  </rv>
  <rv s="0">
    <fb>598.25</fb>
    <v>6</v>
  </rv>
  <rv s="0">
    <fb>610.04999999999995</fb>
    <v>6</v>
  </rv>
  <rv s="0">
    <fb>611.20000000000005</fb>
    <v>6</v>
  </rv>
  <rv s="0">
    <fb>603.35</fb>
    <v>6</v>
  </rv>
  <rv s="0">
    <fb>602.5</fb>
    <v>6</v>
  </rv>
  <rv s="0">
    <fb>600.79999999999995</fb>
    <v>6</v>
  </rv>
  <rv s="0">
    <fb>591.9</fb>
    <v>6</v>
  </rv>
  <rv s="0">
    <fb>601.79999999999995</fb>
    <v>6</v>
  </rv>
  <rv s="0">
    <fb>593.54999999999995</fb>
    <v>6</v>
  </rv>
  <rv s="0">
    <fb>580.85</fb>
    <v>6</v>
  </rv>
  <rv s="0">
    <fb>583.65</fb>
    <v>6</v>
  </rv>
  <rv s="0">
    <fb>571.1</fb>
    <v>6</v>
  </rv>
  <rv s="0">
    <fb>558.70000000000005</fb>
    <v>6</v>
  </rv>
  <rv s="0">
    <fb>538.6</fb>
    <v>6</v>
  </rv>
  <rv s="0">
    <fb>539.20000000000005</fb>
    <v>6</v>
  </rv>
  <rv s="0">
    <fb>537.70000000000005</fb>
    <v>6</v>
  </rv>
  <rv s="0">
    <fb>529.35</fb>
    <v>6</v>
  </rv>
  <rv s="0">
    <fb>529.25</fb>
    <v>6</v>
  </rv>
  <rv s="0">
    <fb>518.95000000000005</fb>
    <v>6</v>
  </rv>
  <rv s="0">
    <fb>508.8</fb>
    <v>6</v>
  </rv>
  <rv s="0">
    <fb>491.75</fb>
    <v>6</v>
  </rv>
  <rv s="0">
    <fb>501.15</fb>
    <v>6</v>
  </rv>
  <rv s="0">
    <fb>483.15</fb>
    <v>6</v>
  </rv>
  <rv s="0">
    <fb>477.65</fb>
    <v>6</v>
  </rv>
  <rv s="0">
    <fb>468</fb>
    <v>6</v>
  </rv>
  <rv s="0">
    <fb>486.65</fb>
    <v>6</v>
  </rv>
  <rv s="0">
    <fb>459.6</fb>
    <v>6</v>
  </rv>
  <rv s="0">
    <fb>466</fb>
    <v>6</v>
  </rv>
  <rv s="0">
    <fb>444.85</fb>
    <v>6</v>
  </rv>
  <rv s="0">
    <fb>478.05</fb>
    <v>6</v>
  </rv>
  <rv s="0">
    <fb>470.75</fb>
    <v>6</v>
  </rv>
  <rv s="0">
    <fb>475.5</fb>
    <v>6</v>
  </rv>
  <rv s="0">
    <fb>473.2</fb>
    <v>6</v>
  </rv>
  <rv s="0">
    <fb>460.95</fb>
    <v>6</v>
  </rv>
  <rv s="0">
    <fb>446.1</fb>
    <v>6</v>
  </rv>
  <rv s="0">
    <fb>445.9</fb>
    <v>6</v>
  </rv>
  <rv s="0">
    <fb>440.1</fb>
    <v>6</v>
  </rv>
  <rv s="0">
    <fb>422.3</fb>
    <v>6</v>
  </rv>
  <rv s="0">
    <fb>405.2</fb>
    <v>6</v>
  </rv>
  <rv s="0">
    <fb>425.15</fb>
    <v>6</v>
  </rv>
  <rv s="0">
    <fb>418.75</fb>
    <v>6</v>
  </rv>
  <rv s="0">
    <fb>427.25</fb>
    <v>6</v>
  </rv>
  <rv s="0">
    <fb>420.75</fb>
    <v>6</v>
  </rv>
  <rv s="0">
    <fb>416.05</fb>
    <v>6</v>
  </rv>
  <rv s="0">
    <fb>422</fb>
    <v>6</v>
  </rv>
  <rv s="1">
    <v>https://www.bing.com/financeapi/forcetrigger?t=ahkpar&amp;q=XNSE%3aYESBANK&amp;form=skydnc</v>
    <v>Learn more on Bing</v>
  </rv>
  <rv s="2">
    <v>en-IN</v>
    <v>ahkpar</v>
    <v>268435456</v>
    <v>1</v>
    <v>Powered by Refinitiv</v>
    <v>1</v>
    <v>YES BANK LIMITED (XNSE:YESBANK)</v>
    <v>3</v>
    <v>4</v>
    <v>Finance</v>
    <v>5</v>
    <v>16.25</v>
    <v>10.5</v>
    <v>1.2053</v>
    <v>0</v>
    <v>0</v>
    <v>INR</v>
    <v>YES BANK Limited is an India-based private sector bank engaged in providing banking services, including corporate and institutional banking, financial markets, investment banking, corporate finance, branch banking, business and transaction banking and wealth management. Its segments include Treasury, Corporate Banking, Retail Banking and Other Banking Operations. Treasury segment includes investments, all financial markets activities undertaken on behalf of the Bank's customers and trading. maintenance of reserve requirements and resource mobilization from other banks and financial institutions. The Corporate Banking and Retail Banking segment includes lending, deposit-taking and other services offered to corporate and retail customers respectively. Other Banking Operations include para banking activities. Its products and services include digital salary account, savings account, current account, YES First, YES Premia, online banking, net banking services, credit card and debit card.</v>
    <v>24346</v>
    <v>National Stock Exchange of India</v>
    <v>XNSE</v>
    <v>XNSE</v>
    <v>YES BANK House,, Off Western Express Highway,, Santacruz (East),, MUMBAI, MAHARASHTRA, 400055 IN</v>
    <v>12.75</v>
    <v>Banking Services</v>
    <v>Stock</v>
    <v>44746.474444444444</v>
    <v>21017</v>
    <v>12.6</v>
    <v>316945500000</v>
    <v>YES BANK LIMITED</v>
    <v>YES BANK LIMITED</v>
    <v>12.65</v>
    <v>29.93</v>
    <v>12.65</v>
    <v>12.65</v>
    <v>25054980000</v>
    <v>YESBANK</v>
    <v>YES BANK LIMITED (XNSE:YESBANK)</v>
    <v>21510057</v>
    <v>41957270</v>
    <v>2003</v>
  </rv>
  <rv s="3">
    <v>21018</v>
  </rv>
  <rv s="0">
    <fb>13.45</fb>
    <v>6</v>
  </rv>
  <rv s="0">
    <fb>13.35</fb>
    <v>6</v>
  </rv>
  <rv s="0">
    <fb>13.3</fb>
    <v>6</v>
  </rv>
  <rv s="0">
    <fb>13.25</fb>
    <v>6</v>
  </rv>
  <rv s="0">
    <fb>13.1</fb>
    <v>6</v>
  </rv>
  <rv s="0">
    <fb>13</fb>
    <v>6</v>
  </rv>
  <rv s="0">
    <fb>13.05</fb>
    <v>6</v>
  </rv>
  <rv s="0">
    <fb>13.55</fb>
    <v>6</v>
  </rv>
  <rv s="0">
    <fb>13.4</fb>
    <v>6</v>
  </rv>
  <rv s="0">
    <fb>13.2</fb>
    <v>6</v>
  </rv>
  <rv s="0">
    <fb>12.95</fb>
    <v>6</v>
  </rv>
  <rv s="0">
    <fb>12.85</fb>
    <v>6</v>
  </rv>
  <rv s="0">
    <fb>12.75</fb>
    <v>6</v>
  </rv>
  <rv s="0">
    <fb>12.65</fb>
    <v>6</v>
  </rv>
  <rv s="0">
    <fb>12.4</fb>
    <v>6</v>
  </rv>
  <rv s="0">
    <fb>12.5</fb>
    <v>6</v>
  </rv>
  <rv s="0">
    <fb>12.45</fb>
    <v>6</v>
  </rv>
  <rv s="0">
    <fb>12.3</fb>
    <v>6</v>
  </rv>
  <rv s="0">
    <fb>11.95</fb>
    <v>6</v>
  </rv>
  <rv s="0">
    <fb>11.9</fb>
    <v>6</v>
  </rv>
  <rv s="0">
    <fb>11.7</fb>
    <v>6</v>
  </rv>
  <rv s="0">
    <fb>11.25</fb>
    <v>6</v>
  </rv>
  <rv s="0">
    <fb>11.3</fb>
    <v>6</v>
  </rv>
  <rv s="0">
    <fb>11.15</fb>
    <v>6</v>
  </rv>
  <rv s="0">
    <fb>10.8</fb>
    <v>6</v>
  </rv>
  <rv s="0">
    <fb>11</fb>
    <v>6</v>
  </rv>
  <rv s="0">
    <fb>10.95</fb>
    <v>6</v>
  </rv>
  <rv s="0">
    <fb>11.05</fb>
    <v>6</v>
  </rv>
  <rv s="0">
    <fb>10.9</fb>
    <v>6</v>
  </rv>
  <rv s="0">
    <fb>11.1</fb>
    <v>6</v>
  </rv>
  <rv s="0">
    <fb>12.7</fb>
    <v>6</v>
  </rv>
  <rv s="0">
    <fb>14.7</fb>
    <v>6</v>
  </rv>
  <rv s="0">
    <fb>12.8</fb>
    <v>6</v>
  </rv>
  <rv s="0">
    <fb>13.15</fb>
    <v>6</v>
  </rv>
  <rv s="0">
    <fb>12.9</fb>
    <v>6</v>
  </rv>
  <rv s="0">
    <fb>12.55</fb>
    <v>6</v>
  </rv>
  <rv s="0">
    <fb>13.95</fb>
    <v>6</v>
  </rv>
  <rv s="0">
    <fb>13.6</fb>
    <v>6</v>
  </rv>
  <rv s="0">
    <fb>13.5</fb>
    <v>6</v>
  </rv>
  <rv s="0">
    <fb>14.3</fb>
    <v>6</v>
  </rv>
  <rv s="0">
    <fb>13.75</fb>
    <v>6</v>
  </rv>
  <rv s="0">
    <fb>12.6</fb>
    <v>6</v>
  </rv>
  <rv s="0">
    <fb>12.15</fb>
    <v>6</v>
  </rv>
  <rv s="0">
    <fb>14</fb>
    <v>6</v>
  </rv>
  <rv s="0">
    <fb>14.45</fb>
    <v>6</v>
  </rv>
  <rv s="0">
    <fb>13.65</fb>
    <v>6</v>
  </rv>
  <rv s="0">
    <fb>13.9</fb>
    <v>6</v>
  </rv>
  <rv s="0">
    <fb>13.7</fb>
    <v>6</v>
  </rv>
  <rv s="0">
    <fb>14.05</fb>
    <v>6</v>
  </rv>
  <rv s="0">
    <fb>14.5</fb>
    <v>6</v>
  </rv>
  <rv s="0">
    <fb>14.25</fb>
    <v>6</v>
  </rv>
  <rv s="0">
    <fb>14.1</fb>
    <v>6</v>
  </rv>
  <rv s="0">
    <fb>13.8</fb>
    <v>6</v>
  </rv>
  <rv s="0">
    <fb>14.15</fb>
    <v>6</v>
  </rv>
  <rv s="0">
    <fb>13.85</fb>
    <v>6</v>
  </rv>
  <rv s="0">
    <fb>12.25</fb>
    <v>6</v>
  </rv>
  <rv s="0">
    <fb>15.55</fb>
    <v>6</v>
  </rv>
  <rv s="0">
    <fb>15.65</fb>
    <v>6</v>
  </rv>
  <rv s="0">
    <fb>15.1</fb>
    <v>6</v>
  </rv>
  <rv s="0">
    <fb>14.65</fb>
    <v>6</v>
  </rv>
  <rv s="0">
    <fb>14.55</fb>
    <v>6</v>
  </rv>
  <rv s="0">
    <fb>12.35</fb>
    <v>6</v>
  </rv>
  <rv s="1">
    <v>https://www.bing.com/financeapi/forcetrigger?t=ahkpgh&amp;q=XNSE%3aZEEL&amp;form=skydnc</v>
    <v>Learn more on Bing</v>
  </rv>
  <rv s="2">
    <v>en-IN</v>
    <v>ahkpgh</v>
    <v>268435456</v>
    <v>1</v>
    <v>Powered by Refinitiv</v>
    <v>1</v>
    <v>Zee Entertainment Enterprises Limited (XNSE:ZEEL)</v>
    <v>3</v>
    <v>4</v>
    <v>Finance</v>
    <v>5</v>
    <v>378.7</v>
    <v>166.8</v>
    <v>1.0663</v>
    <v>3.9</v>
    <v>1.8113999999999998E-2</v>
    <v>INR</v>
    <v>Zee Entertainment Enterprises Limited is an India-based company, which is engaged in the business of media and entertainment. It is involved in the business of broadcasting of general entertainment television channels, such as non-news and current affairs television. It operates in content and broadcasting segment. Its businesses include broadcasting of satellite television channels and digital media; space selling agent for other satellite television channels and sale of media content, which includes programs, film rights, feeds, music rights, and movie production and distribution. Its domestic broadcast portfolio consists of approximately 49 channels. Its international broadcast portfolio consists of approximately 35 channels. Its digital publishing’s offers content across genres, such as news, entertainment, technology, cricket, health and lifestyle. Its regional channels include Zee Marathi, Zee Bangla, Zee Tami, Zee Kannada, Zee Telugu, Zee Keralam, Zee Sarthak, and Zee Punjab.</v>
    <v>3338</v>
    <v>National Stock Exchange of India</v>
    <v>XNSE</v>
    <v>XNSE</v>
    <v>18th Floor, A Wing, Marathon Futurex, N M Joshi Marg Lower Parel, MUMBAI, MAHARASHTRA, 400013 IN</v>
    <v>220</v>
    <v>Media &amp; Publishing</v>
    <v>Stock</v>
    <v>44746.474444444444</v>
    <v>21082</v>
    <v>213.1</v>
    <v>206799800000</v>
    <v>Zee Entertainment Enterprises Limited</v>
    <v>Zee Entertainment Enterprises Limited</v>
    <v>216.4</v>
    <v>21.44</v>
    <v>215.3</v>
    <v>219.2</v>
    <v>960519400</v>
    <v>ZEEL</v>
    <v>Zee Entertainment Enterprises Limited (XNSE:ZEEL)</v>
    <v>4711613</v>
    <v>7083610</v>
    <v>1982</v>
  </rv>
  <rv s="3">
    <v>21083</v>
  </rv>
  <rv s="0">
    <fb>218.85</fb>
    <v>6</v>
  </rv>
  <rv s="0">
    <fb>219.65</fb>
    <v>6</v>
  </rv>
  <rv s="0">
    <fb>216.6</fb>
    <v>6</v>
  </rv>
  <rv s="0">
    <fb>215.35</fb>
    <v>6</v>
  </rv>
  <rv s="0">
    <fb>201.4</fb>
    <v>6</v>
  </rv>
  <rv s="0">
    <fb>205.75</fb>
    <v>6</v>
  </rv>
  <rv s="0">
    <fb>202.45</fb>
    <v>6</v>
  </rv>
  <rv s="0">
    <fb>204.3</fb>
    <v>6</v>
  </rv>
  <rv s="0">
    <fb>201.8</fb>
    <v>6</v>
  </rv>
  <rv s="0">
    <fb>196.55</fb>
    <v>6</v>
  </rv>
  <rv s="0">
    <fb>183.4</fb>
    <v>6</v>
  </rv>
  <rv s="0">
    <fb>184.9</fb>
    <v>6</v>
  </rv>
  <rv s="0">
    <fb>181.1</fb>
    <v>6</v>
  </rv>
  <rv s="0">
    <fb>178.75</fb>
    <v>6</v>
  </rv>
  <rv s="0">
    <fb>176.7</fb>
    <v>6</v>
  </rv>
  <rv s="0">
    <fb>170.15</fb>
    <v>6</v>
  </rv>
  <rv s="0">
    <fb>177.85</fb>
    <v>6</v>
  </rv>
  <rv s="0">
    <fb>177.4</fb>
    <v>6</v>
  </rv>
  <rv s="0">
    <fb>261.55</fb>
    <v>6</v>
  </rv>
  <rv s="0">
    <fb>255.9</fb>
    <v>6</v>
  </rv>
  <rv s="0">
    <fb>255.45</fb>
    <v>6</v>
  </rv>
  <rv s="0">
    <fb>318.89999999999998</fb>
    <v>6</v>
  </rv>
  <rv s="0">
    <fb>322.25</fb>
    <v>6</v>
  </rv>
  <rv s="0">
    <fb>309.14999999999998</fb>
    <v>6</v>
  </rv>
  <rv s="0">
    <fb>309.89999999999998</fb>
    <v>6</v>
  </rv>
  <rv s="0">
    <fb>295.85000000000002</fb>
    <v>6</v>
  </rv>
  <rv s="0">
    <fb>301.25</fb>
    <v>6</v>
  </rv>
  <rv s="0">
    <fb>292.7</fb>
    <v>6</v>
  </rv>
  <rv s="0">
    <fb>306.25</fb>
    <v>6</v>
  </rv>
  <rv s="0">
    <fb>319.85000000000002</fb>
    <v>6</v>
  </rv>
  <rv s="0">
    <fb>310.85000000000002</fb>
    <v>6</v>
  </rv>
  <rv s="0">
    <fb>320.05</fb>
    <v>6</v>
  </rv>
  <rv s="0">
    <fb>321.05</fb>
    <v>6</v>
  </rv>
  <rv s="0">
    <fb>308</fb>
    <v>6</v>
  </rv>
  <rv s="0">
    <fb>303.3</fb>
    <v>6</v>
  </rv>
  <rv s="0">
    <fb>297.3</fb>
    <v>6</v>
  </rv>
  <rv s="0">
    <fb>313.85000000000002</fb>
    <v>6</v>
  </rv>
  <rv s="0">
    <fb>306.85000000000002</fb>
    <v>6</v>
  </rv>
  <rv s="0">
    <fb>324.60000000000002</fb>
    <v>6</v>
  </rv>
  <rv s="0">
    <fb>320.2</fb>
    <v>6</v>
  </rv>
  <rv s="0">
    <fb>312.39999999999998</fb>
    <v>6</v>
  </rv>
  <rv s="0">
    <fb>334.4</fb>
    <v>6</v>
  </rv>
  <rv s="0">
    <fb>340.95</fb>
    <v>6</v>
  </rv>
  <rv s="0">
    <fb>329.9</fb>
    <v>6</v>
  </rv>
  <rv s="0">
    <fb>337.05</fb>
    <v>6</v>
  </rv>
  <rv s="0">
    <fb>349.55</fb>
    <v>6</v>
  </rv>
  <rv s="0">
    <fb>356</fb>
    <v>6</v>
  </rv>
  <rv s="0">
    <fb>350.65</fb>
    <v>6</v>
  </rv>
  <rv s="0">
    <fb>356.8</fb>
    <v>6</v>
  </rv>
  <rv s="0">
    <fb>371</fb>
    <v>6</v>
  </rv>
  <rv s="0">
    <fb>358.05</fb>
    <v>6</v>
  </rv>
  <rv s="0">
    <fb>370.25</fb>
    <v>6</v>
  </rv>
  <rv s="0">
    <fb>367.25</fb>
    <v>6</v>
  </rv>
  <rv s="0">
    <fb>368.2</fb>
    <v>6</v>
  </rv>
  <rv s="0">
    <fb>342.35</fb>
    <v>6</v>
  </rv>
  <rv s="0">
    <fb>331.5</fb>
    <v>6</v>
  </rv>
  <rv s="0">
    <fb>347.8</fb>
    <v>6</v>
  </rv>
  <rv s="0">
    <fb>348.75</fb>
    <v>6</v>
  </rv>
  <rv s="0">
    <fb>338.15</fb>
    <v>6</v>
  </rv>
  <rv s="0">
    <fb>321.5</fb>
    <v>6</v>
  </rv>
  <rv s="0">
    <fb>318.10000000000002</fb>
    <v>6</v>
  </rv>
  <rv s="0">
    <fb>319.05</fb>
    <v>6</v>
  </rv>
  <rv s="0">
    <fb>324.55</fb>
    <v>6</v>
  </rv>
  <rv s="0">
    <fb>328.3</fb>
    <v>6</v>
  </rv>
  <rv s="0">
    <fb>324.7</fb>
    <v>6</v>
  </rv>
  <rv s="0">
    <fb>325.45</fb>
    <v>6</v>
  </rv>
  <rv s="0">
    <fb>316.60000000000002</fb>
    <v>6</v>
  </rv>
  <rv s="0">
    <fb>317.55</fb>
    <v>6</v>
  </rv>
  <rv s="0">
    <fb>308.45</fb>
    <v>6</v>
  </rv>
  <rv s="0">
    <fb>268.10000000000002</fb>
    <v>6</v>
  </rv>
  <rv s="0">
    <fb>288.8</fb>
    <v>6</v>
  </rv>
  <rv s="0">
    <fb>289.55</fb>
    <v>6</v>
  </rv>
  <rv s="0">
    <fb>289.60000000000002</fb>
    <v>6</v>
  </rv>
  <rv s="0">
    <fb>292.55</fb>
    <v>6</v>
  </rv>
  <rv s="0">
    <fb>287.5</fb>
    <v>6</v>
  </rv>
  <rv s="0">
    <fb>275.5</fb>
    <v>6</v>
  </rv>
  <rv s="0">
    <fb>240.45</fb>
    <v>6</v>
  </rv>
  <rv s="0">
    <fb>231.35</fb>
    <v>6</v>
  </rv>
  <rv s="0">
    <fb>229.25</fb>
    <v>6</v>
  </rv>
  <rv s="0">
    <fb>237.85</fb>
    <v>6</v>
  </rv>
  <rv s="0">
    <fb>238</fb>
    <v>6</v>
  </rv>
  <rv s="0">
    <fb>224.15</fb>
    <v>6</v>
  </rv>
  <rv s="0">
    <fb>242.45</fb>
    <v>6</v>
  </rv>
  <rv s="0">
    <fb>258.8</fb>
    <v>6</v>
  </rv>
  <rv s="0">
    <fb>256.8</fb>
    <v>6</v>
  </rv>
  <rv s="0">
    <fb>256.05</fb>
    <v>6</v>
  </rv>
  <rv s="0">
    <fb>295.10000000000002</fb>
    <v>6</v>
  </rv>
  <rv s="0">
    <fb>294</fb>
    <v>6</v>
  </rv>
  <rv s="0">
    <fb>288.35000000000002</fb>
    <v>6</v>
  </rv>
  <rv s="0">
    <fb>302.75</fb>
    <v>6</v>
  </rv>
  <rv s="0">
    <fb>290.89999999999998</fb>
    <v>6</v>
  </rv>
  <rv s="0">
    <fb>286</fb>
    <v>6</v>
  </rv>
  <rv s="0">
    <fb>290.8</fb>
    <v>6</v>
  </rv>
  <rv s="0">
    <fb>269.64999999999998</fb>
    <v>6</v>
  </rv>
  <rv s="0">
    <fb>259.45</fb>
    <v>6</v>
  </rv>
  <rv s="0">
    <fb>261</fb>
    <v>6</v>
  </rv>
  <rv s="0">
    <fb>248.15</fb>
    <v>6</v>
  </rv>
  <rv s="0">
    <fb>255.4</fb>
    <v>6</v>
  </rv>
  <rv s="0">
    <fb>232.65</fb>
    <v>6</v>
  </rv>
  <rv s="0">
    <fb>239.55</fb>
    <v>6</v>
  </rv>
  <rv s="0">
    <fb>236.25</fb>
    <v>6</v>
  </rv>
  <rv s="0">
    <fb>239.25</fb>
    <v>6</v>
  </rv>
  <rv s="0">
    <fb>239.7</fb>
    <v>6</v>
  </rv>
  <rv s="0">
    <fb>237.9</fb>
    <v>6</v>
  </rv>
  <rv s="0">
    <fb>237.4</fb>
    <v>6</v>
  </rv>
  <rv s="0">
    <fb>244.7</fb>
    <v>6</v>
  </rv>
  <rv s="0">
    <fb>252.85</fb>
    <v>6</v>
  </rv>
  <rv s="0">
    <fb>251.5</fb>
    <v>6</v>
  </rv>
  <rv s="0">
    <fb>236.15</fb>
    <v>6</v>
  </rv>
  <rv s="0">
    <fb>222.95</fb>
    <v>6</v>
  </rv>
  <rv s="0">
    <fb>221.55</fb>
    <v>6</v>
  </rv>
  <rv s="0">
    <fb>211.3</fb>
    <v>6</v>
  </rv>
  <rv s="0">
    <fb>214.75</fb>
    <v>6</v>
  </rv>
  <rv s="0">
    <fb>222.1</fb>
    <v>6</v>
  </rv>
  <rv s="0">
    <fb>212.9</fb>
    <v>6</v>
  </rv>
  <rv s="0">
    <fb>214.1</fb>
    <v>6</v>
  </rv>
  <rv s="0">
    <fb>215.3</fb>
    <v>6</v>
  </rv>
  <rv s="1">
    <v>https://www.bing.com/financeapi/forcetrigger?t=c2u427&amp;q=XNSE%3aZOMATO&amp;form=skydnc</v>
    <v>Learn more on Bing</v>
  </rv>
  <rv s="5">
    <v>en-IN</v>
    <v>c2u427</v>
    <v>268435456</v>
    <v>1</v>
    <v>Powered by Refinitiv</v>
    <v>10</v>
    <v>Zomato Limited (XNSE:ZOMATO)</v>
    <v>3</v>
    <v>11</v>
    <v>Finance</v>
    <v>5</v>
    <v>169</v>
    <v>50.05</v>
    <v>-1.85</v>
    <v>-3.2947000000000004E-2</v>
    <v>INR</v>
    <v>Zomato Limited (Zomato) is an India-based company that primarily operates as an Internet portal providing various information, including details of menus, contacts, discount offers, quality of service and food. Its technology platform connects customers, restaurant partners and delivery partners, serving their multiple needs. Customers use its platform to search and discover restaurants, read and write customer generated reviews and view and upload photos, order food delivery, book a table and make payments while dining-out at restaurants. Zomato provides restaurant partners with marketing tools, which enable them to engage and acquire customers to grow their business while also providing a last mile delivery service. The Company has two core business-to-customer offerings: Food delivery and Dining-out. It also has a business-to-business offering, Hyperpure, which supplies ingredients to restaurant partners. The Company's business also includes a customer loyalty program, Zomato Pro.</v>
    <v>3755</v>
    <v>National Stock Exchange of India</v>
    <v>XNSE</v>
    <v>XNSE</v>
    <v>Ground Floor, Tower C, Vipul Tech Square, Sector 43, Golf Course Road, GURGAON, HARYANA, 122009 IN</v>
    <v>55.8</v>
    <v>Software &amp; IT Services</v>
    <v>Stock</v>
    <v>44746.474444444444</v>
    <v>21202</v>
    <v>53.3</v>
    <v>429247800000</v>
    <v>Zomato Limited</v>
    <v>Zomato Limited</v>
    <v>54.5</v>
    <v>0</v>
    <v>56.15</v>
    <v>54.3</v>
    <v>7644663000</v>
    <v>ZOMATO</v>
    <v>Zomato Limited (XNSE:ZOMATO)</v>
    <v>56902459</v>
    <v>69071400</v>
    <v>2010</v>
  </rv>
  <rv s="3">
    <v>21203</v>
  </rv>
  <rv s="0">
    <fb>131.19999999999999</fb>
    <v>6</v>
  </rv>
  <rv s="0">
    <fb>141.55000000000001</fb>
    <v>6</v>
  </rv>
  <rv s="0">
    <fb>138.4</fb>
    <v>6</v>
  </rv>
  <rv s="0">
    <fb>130.6</fb>
    <v>6</v>
  </rv>
  <rv s="0">
    <fb>135.44999999999999</fb>
    <v>6</v>
  </rv>
  <rv s="0">
    <fb>141.25</fb>
    <v>6</v>
  </rv>
  <rv s="0">
    <fb>142.65</fb>
    <v>6</v>
  </rv>
  <rv s="0">
    <fb>137.9</fb>
    <v>6</v>
  </rv>
  <rv s="0">
    <fb>139</fb>
    <v>6</v>
  </rv>
  <rv s="0">
    <fb>138</fb>
    <v>6</v>
  </rv>
  <rv s="0">
    <fb>137.94999999999999</fb>
    <v>6</v>
  </rv>
  <rv s="0">
    <fb>136.15</fb>
    <v>6</v>
  </rv>
  <rv s="0">
    <fb>138.15</fb>
    <v>6</v>
  </rv>
  <rv s="0">
    <fb>132.44999999999999</fb>
    <v>6</v>
  </rv>
  <rv s="0">
    <fb>140.9</fb>
    <v>6</v>
  </rv>
  <rv s="0">
    <fb>157.6</fb>
    <v>6</v>
  </rv>
  <rv s="0">
    <fb>156.55000000000001</fb>
    <v>6</v>
  </rv>
  <rv s="0">
    <fb>148.69999999999999</fb>
    <v>6</v>
  </rv>
  <rv s="0">
    <fb>155.5</fb>
    <v>6</v>
  </rv>
  <rv s="0">
    <fb>140.55000000000001</fb>
    <v>6</v>
  </rv>
  <rv s="0">
    <fb>131.44999999999999</fb>
    <v>6</v>
  </rv>
  <rv s="0">
    <fb>131.30000000000001</fb>
    <v>6</v>
  </rv>
  <rv s="0">
    <fb>132.25</fb>
    <v>6</v>
  </rv>
  <rv s="0">
    <fb>134</fb>
    <v>6</v>
  </rv>
  <rv s="0">
    <fb>90.4</fb>
    <v>6</v>
  </rv>
  <rv s="0">
    <fb>82.7</fb>
    <v>6</v>
  </rv>
  <rv s="0">
    <fb>79.7</fb>
    <v>6</v>
  </rv>
  <rv s="0">
    <fb>82.2</fb>
    <v>6</v>
  </rv>
  <rv s="0">
    <fb>79</fb>
    <v>6</v>
  </rv>
  <rv s="0">
    <fb>80.349999999999994</fb>
    <v>6</v>
  </rv>
  <rv s="0">
    <fb>79.900000000000006</fb>
    <v>6</v>
  </rv>
  <rv s="0">
    <fb>79.3</fb>
    <v>6</v>
  </rv>
  <rv s="0">
    <fb>76.55</fb>
    <v>6</v>
  </rv>
  <rv s="0">
    <fb>80.849999999999994</fb>
    <v>6</v>
  </rv>
  <rv s="0">
    <fb>81.150000000000006</fb>
    <v>6</v>
  </rv>
  <rv s="0">
    <fb>80.599999999999994</fb>
    <v>6</v>
  </rv>
  <rv s="0">
    <fb>83.9</fb>
    <v>6</v>
  </rv>
  <rv s="0">
    <fb>82.5</fb>
    <v>6</v>
  </rv>
  <rv s="0">
    <fb>81.5</fb>
    <v>6</v>
  </rv>
  <rv s="0">
    <fb>80.3</fb>
    <v>6</v>
  </rv>
  <rv s="0">
    <fb>79.599999999999994</fb>
    <v>6</v>
  </rv>
  <rv s="0">
    <fb>73.849999999999994</fb>
    <v>6</v>
  </rv>
  <rv s="0">
    <fb>71.75</fb>
    <v>6</v>
  </rv>
  <rv s="0">
    <fb>69.5</fb>
    <v>6</v>
  </rv>
  <rv s="0">
    <fb>64.45</fb>
    <v>6</v>
  </rv>
  <rv s="0">
    <fb>61.15</fb>
    <v>6</v>
  </rv>
  <rv s="0">
    <fb>60.5</fb>
    <v>6</v>
  </rv>
  <rv s="0">
    <fb>56.75</fb>
    <v>6</v>
  </rv>
  <rv s="0">
    <fb>52.45</fb>
    <v>6</v>
  </rv>
  <rv s="0">
    <fb>54.2</fb>
    <v>6</v>
  </rv>
  <rv s="0">
    <fb>56.85</fb>
    <v>6</v>
  </rv>
  <rv s="0">
    <fb>56.4</fb>
    <v>6</v>
  </rv>
  <rv s="0">
    <fb>56.15</fb>
    <v>6</v>
  </rv>
  <rv s="0">
    <fb>58.75</fb>
    <v>6</v>
  </rv>
  <rv s="0">
    <fb>55.35</fb>
    <v>6</v>
  </rv>
  <rv s="0">
    <fb>58.05</fb>
    <v>6</v>
  </rv>
  <rv s="0">
    <fb>57.05</fb>
    <v>6</v>
  </rv>
  <rv s="0">
    <fb>64.95</fb>
    <v>6</v>
  </rv>
  <rv s="0">
    <fb>62.3</fb>
    <v>6</v>
  </rv>
  <rv s="0">
    <fb>60.45</fb>
    <v>6</v>
  </rv>
  <rv s="0">
    <fb>62.05</fb>
    <v>6</v>
  </rv>
  <rv s="0">
    <fb>71.05</fb>
    <v>6</v>
  </rv>
  <rv s="0">
    <fb>74.650000000000006</fb>
    <v>6</v>
  </rv>
  <rv s="0">
    <fb>74.7</fb>
    <v>6</v>
  </rv>
  <rv s="0">
    <fb>71.95</fb>
    <v>6</v>
  </rv>
  <rv s="0">
    <fb>69.900000000000006</fb>
    <v>6</v>
  </rv>
  <rv s="0">
    <fb>65.400000000000006</fb>
    <v>6</v>
  </rv>
  <rv s="0">
    <fb>67.150000000000006</fb>
    <v>6</v>
  </rv>
  <rv s="0">
    <fb>68.7</fb>
    <v>6</v>
  </rv>
  <rv s="0">
    <fb>67.5</fb>
    <v>6</v>
  </rv>
  <rv s="0">
    <fb>70</fb>
    <v>6</v>
  </rv>
  <rv s="0">
    <fb>67.2</fb>
    <v>6</v>
  </rv>
  <rv s="0">
    <fb>67.05</fb>
    <v>6</v>
  </rv>
  <rv s="0">
    <fb>65</fb>
    <v>6</v>
  </rv>
  <rv s="0">
    <fb>66.05</fb>
    <v>6</v>
  </rv>
  <rv s="0">
    <fb>67.599999999999994</fb>
    <v>6</v>
  </rv>
  <rv s="0">
    <fb>69.55</fb>
    <v>6</v>
  </rv>
  <rv s="0">
    <fb>70.5</fb>
    <v>6</v>
  </rv>
  <rv s="0">
    <fb>65.849999999999994</fb>
    <v>6</v>
  </rv>
  <rv s="0">
    <fb>60.3</fb>
    <v>6</v>
  </rv>
  <rv s="0">
    <fb>57.3</fb>
    <v>6</v>
  </rv>
  <rv s="0">
    <fb>53.85</fb>
    <v>6</v>
  </rv>
  <rv s="1">
    <v>https://www.bing.com/financeapi/forcetrigger?t=ahhaur&amp;q=XNSE%3aZYDUSLIFE&amp;form=skydnc</v>
    <v>Learn more on Bing</v>
  </rv>
  <rv s="2">
    <v>en-IN</v>
    <v>ahhaur</v>
    <v>268435456</v>
    <v>1</v>
    <v>Powered by Refinitiv</v>
    <v>1</v>
    <v>ZYDUS LIFESCIENCES LIMITED (XNSE:ZYDUSLIFE)</v>
    <v>3</v>
    <v>4</v>
    <v>Finance</v>
    <v>5</v>
    <v>651.9</v>
    <v>319</v>
    <v>0.48330000000000001</v>
    <v>-0.55000000000000004</v>
    <v>-1.5219999999999999E-3</v>
    <v>INR</v>
    <v>Zydus Lifesciences Ltd., formerly Cadila Healthcare Limited, is an India-based life sciences company. The Company is focused on delivering care and nurturance for the patients, backed by science and cutting-edge technology. The Company has a pipeline for Biologics and Vaccines. The Company offers Lipaglyn to treat diabetic dyslipidemia. It offers Bilypsa drug for non-alcoholic fatty liver disease (NAFLD) and non-alcoholic steatohepatitis (NASH). The Company in collaboration with Medicines for Malaria Venture (MMV) is developing ZY19489, a single dose cure for Malaria. The Company’s novel oral small molecule, ZYIL1, is an NLRP3 inhibitor candidate. Its ZyCoV-D is a plasmid Deoxyribonucleic acid (DNA) Vaccine for human use. The Company provides Twinrab, which is a novel biological entity for rabies post-exposure prophylaxis. The Company has operations globally and is present in approximately 55 countries worldwide, with 36 manufacturing plants and eight research and development centers.</v>
    <v>24412</v>
    <v>National Stock Exchange of India</v>
    <v>XNSE</v>
    <v>XNSE</v>
    <v>Zydue Tower, Satellite Cross Road, AHMEDABAD, GUJARAT, 380015 IN</v>
    <v>365.05</v>
    <v>Pharmaceuticals</v>
    <v>Stock</v>
    <v>44746.474444444444</v>
    <v>21287</v>
    <v>358.4</v>
    <v>369971200000</v>
    <v>ZYDUS LIFESCIENCES LIMITED</v>
    <v>ZYDUS LIFESCIENCES LIMITED</v>
    <v>361.3</v>
    <v>18.64</v>
    <v>361.3</v>
    <v>360.75</v>
    <v>1024000000</v>
    <v>ZYDUSLIFE</v>
    <v>ZYDUS LIFESCIENCES LIMITED (XNSE:ZYDUSLIFE)</v>
    <v>687991</v>
    <v>799820</v>
    <v>1995</v>
  </rv>
  <rv s="3">
    <v>21288</v>
  </rv>
  <rv s="0">
    <fb>643.95000000000005</fb>
    <v>6</v>
  </rv>
  <rv s="0">
    <fb>637.45000000000005</fb>
    <v>6</v>
  </rv>
  <rv s="0">
    <fb>638.1</fb>
    <v>6</v>
  </rv>
  <rv s="0">
    <fb>632.65</fb>
    <v>6</v>
  </rv>
  <rv s="0">
    <fb>640.5</fb>
    <v>6</v>
  </rv>
  <rv s="0">
    <fb>645.1</fb>
    <v>6</v>
  </rv>
  <rv s="0">
    <fb>645.6</fb>
    <v>6</v>
  </rv>
  <rv s="0">
    <fb>643.4</fb>
    <v>6</v>
  </rv>
  <rv s="0">
    <fb>643.85</fb>
    <v>6</v>
  </rv>
  <rv s="0">
    <fb>639.5</fb>
    <v>6</v>
  </rv>
  <rv s="0">
    <fb>622.5</fb>
    <v>6</v>
  </rv>
  <rv s="0">
    <fb>620.20000000000005</fb>
    <v>6</v>
  </rv>
  <rv s="0">
    <fb>615.25</fb>
    <v>6</v>
  </rv>
  <rv s="0">
    <fb>605.54999999999995</fb>
    <v>6</v>
  </rv>
  <rv s="0">
    <fb>572</fb>
    <v>6</v>
  </rv>
  <rv s="0">
    <fb>586.1</fb>
    <v>6</v>
  </rv>
  <rv s="0">
    <fb>591.85</fb>
    <v>6</v>
  </rv>
  <rv s="0">
    <fb>587.75</fb>
    <v>6</v>
  </rv>
  <rv s="0">
    <fb>585.79999999999995</fb>
    <v>6</v>
  </rv>
  <rv s="0">
    <fb>585.9</fb>
    <v>6</v>
  </rv>
  <rv s="0">
    <fb>576.45000000000005</fb>
    <v>6</v>
  </rv>
  <rv s="0">
    <fb>563.75</fb>
    <v>6</v>
  </rv>
  <rv s="0">
    <fb>558.45000000000005</fb>
    <v>6</v>
  </rv>
  <rv s="0">
    <fb>534.85</fb>
    <v>6</v>
  </rv>
  <rv s="0">
    <fb>547.1</fb>
    <v>6</v>
  </rv>
  <rv s="0">
    <fb>548.9</fb>
    <v>6</v>
  </rv>
  <rv s="0">
    <fb>543</fb>
    <v>6</v>
  </rv>
  <rv s="0">
    <fb>554.15</fb>
    <v>6</v>
  </rv>
  <rv s="0">
    <fb>556.5</fb>
    <v>6</v>
  </rv>
  <rv s="0">
    <fb>555.65</fb>
    <v>6</v>
  </rv>
  <rv s="0">
    <fb>556.9</fb>
    <v>6</v>
  </rv>
  <rv s="0">
    <fb>555.35</fb>
    <v>6</v>
  </rv>
  <rv s="0">
    <fb>566.15</fb>
    <v>6</v>
  </rv>
  <rv s="0">
    <fb>550.79999999999995</fb>
    <v>6</v>
  </rv>
  <rv s="0">
    <fb>567.25</fb>
    <v>6</v>
  </rv>
  <rv s="0">
    <fb>557.5</fb>
    <v>6</v>
  </rv>
  <rv s="0">
    <fb>544.35</fb>
    <v>6</v>
  </rv>
  <rv s="0">
    <fb>547.6</fb>
    <v>6</v>
  </rv>
  <rv s="0">
    <fb>551.85</fb>
    <v>6</v>
  </rv>
  <rv s="0">
    <fb>555.70000000000005</fb>
    <v>6</v>
  </rv>
  <rv s="0">
    <fb>563.95000000000005</fb>
    <v>6</v>
  </rv>
  <rv s="0">
    <fb>549.75</fb>
    <v>6</v>
  </rv>
  <rv s="0">
    <fb>549.79999999999995</fb>
    <v>6</v>
  </rv>
  <rv s="0">
    <fb>548.45000000000005</fb>
    <v>6</v>
  </rv>
  <rv s="0">
    <fb>541.4</fb>
    <v>6</v>
  </rv>
  <rv s="0">
    <fb>545.65</fb>
    <v>6</v>
  </rv>
  <rv s="0">
    <fb>544.1</fb>
    <v>6</v>
  </rv>
  <rv s="0">
    <fb>527.1</fb>
    <v>6</v>
  </rv>
  <rv s="0">
    <fb>502.4</fb>
    <v>6</v>
  </rv>
  <rv s="0">
    <fb>501.45</fb>
    <v>6</v>
  </rv>
  <rv s="0">
    <fb>490.5</fb>
    <v>6</v>
  </rv>
  <rv s="0">
    <fb>494.5</fb>
    <v>6</v>
  </rv>
  <rv s="0">
    <fb>491.95</fb>
    <v>6</v>
  </rv>
  <rv s="0">
    <fb>480.6</fb>
    <v>6</v>
  </rv>
  <rv s="0">
    <fb>472.1</fb>
    <v>6</v>
  </rv>
  <rv s="0">
    <fb>456.3</fb>
    <v>6</v>
  </rv>
  <rv s="0">
    <fb>463.45</fb>
    <v>6</v>
  </rv>
  <rv s="0">
    <fb>459.35</fb>
    <v>6</v>
  </rv>
  <rv s="0">
    <fb>456.25</fb>
    <v>6</v>
  </rv>
  <rv s="0">
    <fb>465.25</fb>
    <v>6</v>
  </rv>
  <rv s="0">
    <fb>452.5</fb>
    <v>6</v>
  </rv>
  <rv s="0">
    <fb>461.9</fb>
    <v>6</v>
  </rv>
  <rv s="0">
    <fb>464.75</fb>
    <v>6</v>
  </rv>
  <rv s="0">
    <fb>459.5</fb>
    <v>6</v>
  </rv>
  <rv s="0">
    <fb>455.1</fb>
    <v>6</v>
  </rv>
  <rv s="0">
    <fb>465</fb>
    <v>6</v>
  </rv>
  <rv s="0">
    <fb>453.3</fb>
    <v>6</v>
  </rv>
  <rv s="0">
    <fb>458.25</fb>
    <v>6</v>
  </rv>
  <rv s="0">
    <fb>479.45</fb>
    <v>6</v>
  </rv>
  <rv s="0">
    <fb>477.25</fb>
    <v>6</v>
  </rv>
  <rv s="0">
    <fb>458.75</fb>
    <v>6</v>
  </rv>
  <rv s="0">
    <fb>457.1</fb>
    <v>6</v>
  </rv>
  <rv s="0">
    <fb>453.75</fb>
    <v>6</v>
  </rv>
  <rv s="0">
    <fb>445.75</fb>
    <v>6</v>
  </rv>
  <rv s="0">
    <fb>443.4</fb>
    <v>6</v>
  </rv>
  <rv s="0">
    <fb>438.05</fb>
    <v>6</v>
  </rv>
  <rv s="0">
    <fb>423.7</fb>
    <v>6</v>
  </rv>
  <rv s="0">
    <fb>418.4</fb>
    <v>6</v>
  </rv>
  <rv s="0">
    <fb>395.65</fb>
    <v>6</v>
  </rv>
  <rv s="0">
    <fb>384.4</fb>
    <v>6</v>
  </rv>
  <rv s="0">
    <fb>396</fb>
    <v>6</v>
  </rv>
  <rv s="0">
    <fb>407.7</fb>
    <v>6</v>
  </rv>
  <rv s="0">
    <fb>409.25</fb>
    <v>6</v>
  </rv>
  <rv s="0">
    <fb>397.35</fb>
    <v>6</v>
  </rv>
  <rv s="0">
    <fb>400.75</fb>
    <v>6</v>
  </rv>
  <rv s="0">
    <fb>405.5</fb>
    <v>6</v>
  </rv>
  <rv s="0">
    <fb>401.3</fb>
    <v>6</v>
  </rv>
  <rv s="0">
    <fb>392.35</fb>
    <v>6</v>
  </rv>
  <rv s="0">
    <fb>382.65</fb>
    <v>6</v>
  </rv>
  <rv s="0">
    <fb>387.2</fb>
    <v>6</v>
  </rv>
  <rv s="0">
    <fb>384.6</fb>
    <v>6</v>
  </rv>
  <rv s="0">
    <fb>382.9</fb>
    <v>6</v>
  </rv>
  <rv s="0">
    <fb>376.55</fb>
    <v>6</v>
  </rv>
  <rv s="0">
    <fb>371.15</fb>
    <v>6</v>
  </rv>
  <rv s="0">
    <fb>366.45</fb>
    <v>6</v>
  </rv>
  <rv s="0">
    <fb>371.7</fb>
    <v>6</v>
  </rv>
  <rv s="0">
    <fb>356.05</fb>
    <v>6</v>
  </rv>
  <rv s="0">
    <fb>351.6</fb>
    <v>6</v>
  </rv>
  <rv s="0">
    <fb>345.95</fb>
    <v>6</v>
  </rv>
  <rv s="0">
    <fb>342.1</fb>
    <v>6</v>
  </rv>
  <rv s="0">
    <fb>344.5</fb>
    <v>6</v>
  </rv>
  <rv s="0">
    <fb>359.35</fb>
    <v>6</v>
  </rv>
  <rv s="0">
    <fb>365.75</fb>
    <v>6</v>
  </rv>
  <rv s="0">
    <fb>370.65</fb>
    <v>6</v>
  </rv>
  <rv s="0">
    <fb>365.35</fb>
    <v>6</v>
  </rv>
  <rv s="0">
    <fb>369.6</fb>
    <v>6</v>
  </rv>
  <rv s="0">
    <fb>375.15</fb>
    <v>6</v>
  </rv>
  <rv s="0">
    <fb>366.4</fb>
    <v>6</v>
  </rv>
  <rv s="0">
    <fb>367.8</fb>
    <v>6</v>
  </rv>
  <rv s="0">
    <fb>355.85</fb>
    <v>6</v>
  </rv>
  <rv s="0">
    <fb>354.4</fb>
    <v>6</v>
  </rv>
  <rv s="0">
    <fb>369.5</fb>
    <v>6</v>
  </rv>
  <rv s="0">
    <fb>369.15</fb>
    <v>6</v>
  </rv>
  <rv s="0">
    <fb>363.35</fb>
    <v>6</v>
  </rv>
  <rv s="0">
    <fb>364.8</fb>
    <v>6</v>
  </rv>
  <rv s="0">
    <fb>364.9</fb>
    <v>6</v>
  </rv>
  <rv s="0">
    <fb>356.35</fb>
    <v>6</v>
  </rv>
  <rv s="0">
    <fb>360.95</fb>
    <v>6</v>
  </rv>
  <rv s="0">
    <fb>361.55</fb>
    <v>6</v>
  </rv>
  <rv s="0">
    <fb>352.3</fb>
    <v>6</v>
  </rv>
  <rv s="0">
    <fb>345.2</fb>
    <v>6</v>
  </rv>
  <rv s="0">
    <fb>340.65</fb>
    <v>6</v>
  </rv>
  <rv s="0">
    <fb>338.2</fb>
    <v>6</v>
  </rv>
  <rv s="0">
    <fb>335.85</fb>
    <v>6</v>
  </rv>
  <rv s="0">
    <fb>330.1</fb>
    <v>6</v>
  </rv>
  <rv s="0">
    <fb>349.05</fb>
    <v>6</v>
  </rv>
  <rv s="0">
    <fb>347.4</fb>
    <v>6</v>
  </rv>
  <rv s="0">
    <fb>356.85</fb>
    <v>6</v>
  </rv>
  <rv s="0">
    <fb>362.5</fb>
    <v>6</v>
  </rv>
  <rv s="0">
    <fb>366.35</fb>
    <v>6</v>
  </rv>
  <rv s="0">
    <fb>373.9</fb>
    <v>6</v>
  </rv>
  <rv s="0">
    <fb>377.6</fb>
    <v>6</v>
  </rv>
  <rv s="0">
    <fb>378.35</fb>
    <v>6</v>
  </rv>
  <rv s="0">
    <fb>372.65</fb>
    <v>6</v>
  </rv>
  <rv s="0">
    <fb>364.7</fb>
    <v>6</v>
  </rv>
  <rv s="0">
    <fb>357.15</fb>
    <v>6</v>
  </rv>
  <rv s="0">
    <fb>358.9</fb>
    <v>6</v>
  </rv>
  <rv s="0">
    <fb>351.8</fb>
    <v>6</v>
  </rv>
  <rv s="0">
    <fb>343.2</fb>
    <v>6</v>
  </rv>
  <rv s="0">
    <fb>334.5</fb>
    <v>6</v>
  </rv>
  <rv s="0">
    <fb>346.4</fb>
    <v>6</v>
  </rv>
  <rv s="0">
    <fb>353.35</fb>
    <v>6</v>
  </rv>
  <rv s="0">
    <fb>357.75</fb>
    <v>6</v>
  </rv>
  <rv s="0">
    <fb>356.3</fb>
    <v>6</v>
  </rv>
  <rv s="0">
    <fb>361.3</fb>
    <v>6</v>
  </rv>
  <rv s="9">
    <v>20</v>
    <v>ahkpar</v>
    <v>Daily</v>
    <v>44381</v>
    <v>44746</v>
    <v>0</v>
    <v>1</v>
    <v>637922304000000000,637925322509591700,0</v>
    <v>0</v>
    <v>ahkpar</v>
    <v>XNSE:YESBANK</v>
    <v>1</v>
  </rv>
  <rv s="9">
    <v>20</v>
    <v>ahkpar</v>
    <v>Daily</v>
    <v>44382</v>
    <v>44382</v>
    <v>0</v>
    <v>1</v>
    <v/>
    <v>2</v>
    <v>ahkpar</v>
    <v>XNSE:YESBANK</v>
    <v>3</v>
  </rv>
  <rv s="9">
    <v>20</v>
    <v>ahi96h</v>
    <v>Daily</v>
    <v>44381</v>
    <v>44746</v>
    <v>0</v>
    <v>1</v>
    <v>637922304000000000,637925322509502055,0</v>
    <v>0</v>
    <v>ahi96h</v>
    <v>XNSE:IEX</v>
    <v>4</v>
  </rv>
  <rv s="9">
    <v>20</v>
    <v>ahi96h</v>
    <v>Daily</v>
    <v>44382</v>
    <v>44382</v>
    <v>0</v>
    <v>1</v>
    <v/>
    <v>2</v>
    <v>ahi96h</v>
    <v>XNSE:IEX</v>
    <v>5</v>
  </rv>
  <rv s="9">
    <v>20</v>
    <v>ahiwa2</v>
    <v>Daily</v>
    <v>44381</v>
    <v>44746</v>
    <v>0</v>
    <v>1</v>
    <v>637922304000000000,637925322510149045,0</v>
    <v>0</v>
    <v>ahiwa2</v>
    <v>XNSE:MARUTI</v>
    <v>6</v>
  </rv>
  <rv s="9">
    <v>20</v>
    <v>ahiwa2</v>
    <v>Daily</v>
    <v>44382</v>
    <v>44382</v>
    <v>0</v>
    <v>1</v>
    <v/>
    <v>2</v>
    <v>ahiwa2</v>
    <v>XNSE:MARUTI</v>
    <v>7</v>
  </rv>
  <rv s="9">
    <v>20</v>
    <v>ahisim</v>
    <v>Daily</v>
    <v>44381</v>
    <v>44746</v>
    <v>0</v>
    <v>1</v>
    <v>637922304000000000,637925322509968380,0</v>
    <v>0</v>
    <v>ahisim</v>
    <v>XNSE:LUXIND</v>
    <v>8</v>
  </rv>
  <rv s="9">
    <v>20</v>
    <v>ahisim</v>
    <v>Daily</v>
    <v>44382</v>
    <v>44382</v>
    <v>0</v>
    <v>1</v>
    <v/>
    <v>2</v>
    <v>ahisim</v>
    <v>XNSE:LUXIND</v>
    <v>9</v>
  </rv>
  <rv s="9">
    <v>20</v>
    <v>ahk9m7</v>
    <v>Daily</v>
    <v>44381</v>
    <v>44746</v>
    <v>0</v>
    <v>1</v>
    <v>637922304000000000,637925322509575912,0</v>
    <v>0</v>
    <v>ahk9m7</v>
    <v>XNSE:TATAELXSI</v>
    <v>10</v>
  </rv>
  <rv s="9">
    <v>20</v>
    <v>ahk9m7</v>
    <v>Daily</v>
    <v>44382</v>
    <v>44382</v>
    <v>0</v>
    <v>1</v>
    <v/>
    <v>2</v>
    <v>ahk9m7</v>
    <v>XNSE:TATAELXSI</v>
    <v>11</v>
  </rv>
  <rv s="9">
    <v>20</v>
    <v>ahkcpr</v>
    <v>Daily</v>
    <v>44381</v>
    <v>44746</v>
    <v>0</v>
    <v>1</v>
    <v>637922304000000000,637925322509577059,0</v>
    <v>0</v>
    <v>ahkcpr</v>
    <v>XNSE:THYROCARE</v>
    <v>12</v>
  </rv>
  <rv s="9">
    <v>20</v>
    <v>ahkcpr</v>
    <v>Daily</v>
    <v>44382</v>
    <v>44382</v>
    <v>0</v>
    <v>1</v>
    <v/>
    <v>2</v>
    <v>ahkcpr</v>
    <v>XNSE:THYROCARE</v>
    <v>13</v>
  </rv>
  <rv s="9">
    <v>20</v>
    <v>bvtgbh</v>
    <v>Daily</v>
    <v>44381</v>
    <v>44746</v>
    <v>0</v>
    <v>1</v>
    <v>637922304000000000,637925322509553657,0</v>
    <v>0</v>
    <v>bvtgbh</v>
    <v>XNSE:HAPPSTMNDS</v>
    <v>14</v>
  </rv>
  <rv s="9">
    <v>20</v>
    <v>bvtgbh</v>
    <v>Daily</v>
    <v>44382</v>
    <v>44382</v>
    <v>0</v>
    <v>1</v>
    <v/>
    <v>2</v>
    <v>bvtgbh</v>
    <v>XNSE:HAPPSTMNDS</v>
    <v>15</v>
  </rv>
  <rv s="9">
    <v>20</v>
    <v>ahkdxm</v>
    <v>Daily</v>
    <v>44381</v>
    <v>44746</v>
    <v>0</v>
    <v>1</v>
    <v>637922304000000000,637925322509566585,0</v>
    <v>0</v>
    <v>ahkdxm</v>
    <v>XNSE:TITAN</v>
    <v>16</v>
  </rv>
  <rv s="9">
    <v>20</v>
    <v>ahkdxm</v>
    <v>Daily</v>
    <v>44382</v>
    <v>44382</v>
    <v>0</v>
    <v>1</v>
    <v/>
    <v>2</v>
    <v>ahkdxm</v>
    <v>XNSE:TITAN</v>
    <v>17</v>
  </rv>
  <rv s="9">
    <v>20</v>
    <v>ahi62w</v>
    <v>Daily</v>
    <v>44381</v>
    <v>44746</v>
    <v>0</v>
    <v>1</v>
    <v>637922304000000000,637925322509499407,0</v>
    <v>0</v>
    <v>ahi62w</v>
    <v>XNSE:HINDUNILVR</v>
    <v>18</v>
  </rv>
  <rv s="9">
    <v>20</v>
    <v>ahi62w</v>
    <v>Daily</v>
    <v>44382</v>
    <v>44382</v>
    <v>0</v>
    <v>1</v>
    <v/>
    <v>2</v>
    <v>ahi62w</v>
    <v>XNSE:HINDUNILVR</v>
    <v>19</v>
  </rv>
  <rv s="9">
    <v>20</v>
    <v>ahkok2</v>
    <v>Daily</v>
    <v>44381</v>
    <v>44746</v>
    <v>0</v>
    <v>1</v>
    <v>637922304000000000,637925322509581705,0</v>
    <v>0</v>
    <v>ahkok2</v>
    <v>XNSE:WIPRO</v>
    <v>20</v>
  </rv>
  <rv s="9">
    <v>20</v>
    <v>ahkok2</v>
    <v>Daily</v>
    <v>44382</v>
    <v>44382</v>
    <v>0</v>
    <v>1</v>
    <v/>
    <v>2</v>
    <v>ahkok2</v>
    <v>XNSE:WIPRO</v>
    <v>21</v>
  </rv>
  <rv s="9">
    <v>20</v>
    <v>ahjnbh</v>
    <v>Daily</v>
    <v>44381</v>
    <v>44746</v>
    <v>0</v>
    <v>1</v>
    <v>637922304000000000,637925322509992795,0</v>
    <v>0</v>
    <v>ahjnbh</v>
    <v>XNSE:REDINGTON</v>
    <v>22</v>
  </rv>
  <rv s="9">
    <v>20</v>
    <v>ahjnbh</v>
    <v>Daily</v>
    <v>44382</v>
    <v>44382</v>
    <v>0</v>
    <v>1</v>
    <v/>
    <v>2</v>
    <v>ahjnbh</v>
    <v>XNSE:REDINGTON</v>
    <v>23</v>
  </rv>
  <rv s="9">
    <v>20</v>
    <v>ahiu2w</v>
    <v>Daily</v>
    <v>44381</v>
    <v>44746</v>
    <v>0</v>
    <v>1</v>
    <v>637922304000000000,637925322509973419,0</v>
    <v>0</v>
    <v>ahiu2w</v>
    <v>XNSE:MAHLIFE</v>
    <v>24</v>
  </rv>
  <rv s="9">
    <v>20</v>
    <v>ahiu2w</v>
    <v>Daily</v>
    <v>44382</v>
    <v>44382</v>
    <v>0</v>
    <v>1</v>
    <v/>
    <v>2</v>
    <v>ahiu2w</v>
    <v>XNSE:MAHLIFE</v>
    <v>25</v>
  </rv>
  <rv s="9">
    <v>20</v>
    <v>ahkoyc</v>
    <v>Daily</v>
    <v>44381</v>
    <v>44746</v>
    <v>0</v>
    <v>1</v>
    <v>637922304000000000,637925322509575255,0</v>
    <v>0</v>
    <v>ahkoyc</v>
    <v>XNSE:WSTCSTPAPR</v>
    <v>26</v>
  </rv>
  <rv s="9">
    <v>20</v>
    <v>ahkoyc</v>
    <v>Daily</v>
    <v>44382</v>
    <v>44382</v>
    <v>0</v>
    <v>1</v>
    <v/>
    <v>2</v>
    <v>ahkoyc</v>
    <v>XNSE:WSTCSTPAPR</v>
    <v>27</v>
  </rv>
  <rv s="9">
    <v>20</v>
    <v>aheeyc</v>
    <v>Daily</v>
    <v>44381</v>
    <v>44746</v>
    <v>0</v>
    <v>1</v>
    <v>637922304000000000,637925322509400672,0</v>
    <v>0</v>
    <v>aheeyc</v>
    <v>XBOM:533096</v>
    <v>28</v>
  </rv>
  <rv s="9">
    <v>20</v>
    <v>aheeyc</v>
    <v>Daily</v>
    <v>44382</v>
    <v>44382</v>
    <v>0</v>
    <v>1</v>
    <v/>
    <v>2</v>
    <v>aheeyc</v>
    <v>XBOM:533096</v>
    <v>29</v>
  </rv>
  <rv s="9">
    <v>20</v>
    <v>ahkpgh</v>
    <v>Daily</v>
    <v>44381</v>
    <v>44746</v>
    <v>0</v>
    <v>1</v>
    <v>637922304000000000,637925322509580980,0</v>
    <v>0</v>
    <v>ahkpgh</v>
    <v>XNSE:ZEEL</v>
    <v>30</v>
  </rv>
  <rv s="9">
    <v>20</v>
    <v>ahkpgh</v>
    <v>Daily</v>
    <v>44382</v>
    <v>44382</v>
    <v>0</v>
    <v>1</v>
    <v/>
    <v>2</v>
    <v>ahkpgh</v>
    <v>XNSE:ZEEL</v>
    <v>31</v>
  </rv>
  <rv s="9">
    <v>20</v>
    <v>c2u427</v>
    <v>Daily</v>
    <v>44381</v>
    <v>44746</v>
    <v>0</v>
    <v>1</v>
    <v>637922304000000000,637925322509579664,0</v>
    <v>32</v>
    <v>c2u427</v>
    <v>XNSE:ZOMATO</v>
    <v>33</v>
  </rv>
  <rv s="9">
    <v>20</v>
    <v>ahhaur</v>
    <v>Daily</v>
    <v>44381</v>
    <v>44746</v>
    <v>0</v>
    <v>1</v>
    <v>637922304000000000,637925322509587168,0</v>
    <v>0</v>
    <v>ahhaur</v>
    <v>XNSE:ZYDUSLIFE</v>
    <v>34</v>
  </rv>
  <rv s="9">
    <v>20</v>
    <v>ahhaur</v>
    <v>Daily</v>
    <v>44382</v>
    <v>44382</v>
    <v>0</v>
    <v>1</v>
    <v/>
    <v>2</v>
    <v>ahhaur</v>
    <v>XNSE:ZYDUSLIFE</v>
    <v>35</v>
  </rv>
  <rv s="9">
    <v>20</v>
    <v>ahi3gh</v>
    <v>Daily</v>
    <v>44381</v>
    <v>44746</v>
    <v>0</v>
    <v>1</v>
    <v>637922304000000000,637925322509519397,0</v>
    <v>0</v>
    <v>ahi3gh</v>
    <v>XNSE:HDFC</v>
    <v>36</v>
  </rv>
  <rv s="9">
    <v>20</v>
    <v>ahi3gh</v>
    <v>Daily</v>
    <v>44382</v>
    <v>44382</v>
    <v>0</v>
    <v>1</v>
    <v/>
    <v>2</v>
    <v>ahi3gh</v>
    <v>XNSE:HDFC</v>
    <v>37</v>
  </rv>
  <rv s="9">
    <v>20</v>
    <v>ahgr3m</v>
    <v>Daily</v>
    <v>44381</v>
    <v>44746</v>
    <v>0</v>
    <v>1</v>
    <v>637922304000000000,637925322509579664,0</v>
    <v>0</v>
    <v>ahgr3m</v>
    <v>XNSE:ADANIENT</v>
    <v>38</v>
  </rv>
  <rv s="9">
    <v>20</v>
    <v>ahgr3m</v>
    <v>Daily</v>
    <v>44382</v>
    <v>44382</v>
    <v>0</v>
    <v>1</v>
    <v/>
    <v>2</v>
    <v>ahgr3m</v>
    <v>XNSE:ADANIENT</v>
    <v>39</v>
  </rv>
  <rv s="9">
    <v>20</v>
    <v>ahh3im</v>
    <v>Daily</v>
    <v>44381</v>
    <v>44746</v>
    <v>0</v>
    <v>1</v>
    <v>637922304000000000,637925322508656492,0</v>
    <v>0</v>
    <v>ahh3im</v>
    <v>XNSE:BAJFINANCE</v>
    <v>40</v>
  </rv>
  <rv s="9">
    <v>20</v>
    <v>ahh3im</v>
    <v>Daily</v>
    <v>44382</v>
    <v>44382</v>
    <v>0</v>
    <v>1</v>
    <v/>
    <v>2</v>
    <v>ahh3im</v>
    <v>XNSE:BAJFINANCE</v>
    <v>41</v>
  </rv>
  <rv s="9">
    <v>20</v>
    <v>c2mrsm</v>
    <v>Daily</v>
    <v>44381</v>
    <v>44746</v>
    <v>0</v>
    <v>1</v>
    <v>637922304000000000,637925322509406194,0</v>
    <v>0</v>
    <v>c2mrsm</v>
    <v>XNSE:IPL</v>
    <v>42</v>
  </rv>
  <rv s="9">
    <v>20</v>
    <v>c2mrsm</v>
    <v>Daily</v>
    <v>44382</v>
    <v>44382</v>
    <v>0</v>
    <v>1</v>
    <v/>
    <v>2</v>
    <v>c2mrsm</v>
    <v>XNSE:IPL</v>
    <v>43</v>
  </rv>
  <rv s="9">
    <v>20</v>
    <v>b1d2yc</v>
    <v>Daily</v>
    <v>44381</v>
    <v>44746</v>
    <v>0</v>
    <v>1</v>
    <v>637922304000000000,637925322509412169,0</v>
    <v>0</v>
    <v>b1d2yc</v>
    <v>XNSE:ADANIGREEN</v>
    <v>44</v>
  </rv>
  <rv s="9">
    <v>20</v>
    <v>b1d2yc</v>
    <v>Daily</v>
    <v>44382</v>
    <v>44382</v>
    <v>0</v>
    <v>1</v>
    <v/>
    <v>2</v>
    <v>b1d2yc</v>
    <v>XNSE:ADANIGREEN</v>
    <v>45</v>
  </rv>
  <rv s="9">
    <v>20</v>
    <v>ahhhk2</v>
    <v>Daily</v>
    <v>44381</v>
    <v>44746</v>
    <v>0</v>
    <v>1</v>
    <v>637922304000000000,637925322509548358,0</v>
    <v>0</v>
    <v>ahhhk2</v>
    <v>XNSE:DABUR</v>
    <v>46</v>
  </rv>
  <rv s="9">
    <v>20</v>
    <v>ahhhk2</v>
    <v>Daily</v>
    <v>44382</v>
    <v>44382</v>
    <v>0</v>
    <v>1</v>
    <v/>
    <v>2</v>
    <v>ahhhk2</v>
    <v>XNSE:DABUR</v>
    <v>47</v>
  </rv>
  <rv s="9">
    <v>20</v>
    <v>ahgr9c</v>
    <v>Daily</v>
    <v>44381</v>
    <v>44746</v>
    <v>0</v>
    <v>1</v>
    <v>637922304000000000,637925322509431799,0</v>
    <v>0</v>
    <v>ahgr9c</v>
    <v>XNSE:ADANIPOWER</v>
    <v>48</v>
  </rv>
  <rv s="9">
    <v>20</v>
    <v>ahgr9c</v>
    <v>Daily</v>
    <v>44382</v>
    <v>44382</v>
    <v>0</v>
    <v>1</v>
    <v/>
    <v>2</v>
    <v>ahgr9c</v>
    <v>XNSE:ADANIPOWER</v>
    <v>49</v>
  </rv>
  <rv s="9">
    <v>20</v>
    <v>bnmj77</v>
    <v>Daily</v>
    <v>44381</v>
    <v>44746</v>
    <v>0</v>
    <v>1</v>
    <v>637922304000000000,637925322509413743,0</v>
    <v>0</v>
    <v>bnmj77</v>
    <v>XNSE:ATGL</v>
    <v>50</v>
  </rv>
  <rv s="9">
    <v>20</v>
    <v>bnmj77</v>
    <v>Daily</v>
    <v>44382</v>
    <v>44382</v>
    <v>0</v>
    <v>1</v>
    <v/>
    <v>2</v>
    <v>bnmj77</v>
    <v>XNSE:ATGL</v>
    <v>51</v>
  </rv>
  <rv s="9">
    <v>20</v>
    <v>ahherw</v>
    <v>Daily</v>
    <v>44381</v>
    <v>44746</v>
    <v>0</v>
    <v>1</v>
    <v>637922304000000000,637925322508665777,0</v>
    <v>0</v>
    <v>ahherw</v>
    <v>XNSE:COALINDIA</v>
    <v>52</v>
  </rv>
  <rv s="9">
    <v>20</v>
    <v>ahherw</v>
    <v>Daily</v>
    <v>44382</v>
    <v>44382</v>
    <v>0</v>
    <v>1</v>
    <v/>
    <v>2</v>
    <v>ahherw</v>
    <v>XNSE:COALINDIA</v>
    <v>53</v>
  </rv>
  <rv s="9">
    <v>20</v>
    <v>br7hhw</v>
    <v>Daily</v>
    <v>44381</v>
    <v>44746</v>
    <v>0</v>
    <v>1</v>
    <v>637922304000000000,637925322509396009,0</v>
    <v>0</v>
    <v>br7hhw</v>
    <v>XNSE:AFFLE</v>
    <v>54</v>
  </rv>
  <rv s="9">
    <v>20</v>
    <v>br7hhw</v>
    <v>Daily</v>
    <v>44382</v>
    <v>44382</v>
    <v>0</v>
    <v>1</v>
    <v/>
    <v>2</v>
    <v>br7hhw</v>
    <v>XNSE:AFFLE</v>
    <v>55</v>
  </rv>
  <rv s="9">
    <v>20</v>
    <v>ahh3a2</v>
    <v>Daily</v>
    <v>44381</v>
    <v>44746</v>
    <v>0</v>
    <v>1</v>
    <v>637922304000000000,637925322508651798,0</v>
    <v>0</v>
    <v>ahh3a2</v>
    <v>XNSE:BAJAJFINSV</v>
    <v>56</v>
  </rv>
  <rv s="9">
    <v>20</v>
    <v>ahh3a2</v>
    <v>Daily</v>
    <v>44382</v>
    <v>44382</v>
    <v>0</v>
    <v>1</v>
    <v/>
    <v>2</v>
    <v>ahh3a2</v>
    <v>XNSE:BAJAJFINSV</v>
    <v>57</v>
  </rv>
  <rv s="9">
    <v>20</v>
    <v>ahgz6h</v>
    <v>Daily</v>
    <v>44381</v>
    <v>44746</v>
    <v>0</v>
    <v>1</v>
    <v>637922304000000000,637925322509420672,0</v>
    <v>0</v>
    <v>ahgz6h</v>
    <v>XNSE:ASIANPAINT</v>
    <v>58</v>
  </rv>
  <rv s="9">
    <v>20</v>
    <v>ahgz6h</v>
    <v>Daily</v>
    <v>44382</v>
    <v>44382</v>
    <v>0</v>
    <v>1</v>
    <v/>
    <v>2</v>
    <v>ahgz6h</v>
    <v>XNSE:ASIANPAINT</v>
    <v>59</v>
  </rv>
  <rv s="9">
    <v>20</v>
    <v>ahipz2</v>
    <v>Daily</v>
    <v>44381</v>
    <v>44746</v>
    <v>0</v>
    <v>1</v>
    <v>637922304000000000,637925322509956667,0</v>
    <v>0</v>
    <v>ahipz2</v>
    <v>XNSE:LAURUSLABS</v>
    <v>60</v>
  </rv>
  <rv s="9">
    <v>20</v>
    <v>ahipz2</v>
    <v>Daily</v>
    <v>44382</v>
    <v>44382</v>
    <v>0</v>
    <v>1</v>
    <v/>
    <v>2</v>
    <v>ahipz2</v>
    <v>XNSE:LAURUSLABS</v>
    <v>61</v>
  </rv>
  <rv s="9">
    <v>20</v>
    <v>ahgwpr</v>
    <v>Daily</v>
    <v>44381</v>
    <v>44746</v>
    <v>0</v>
    <v>1</v>
    <v>637922304000000000,637925322509416191,0</v>
    <v>0</v>
    <v>ahgwpr</v>
    <v>XNSE:APLLTD</v>
    <v>62</v>
  </rv>
  <rv s="9">
    <v>20</v>
    <v>ahgwpr</v>
    <v>Daily</v>
    <v>44382</v>
    <v>44382</v>
    <v>0</v>
    <v>1</v>
    <v/>
    <v>2</v>
    <v>ahgwpr</v>
    <v>XNSE:APLLTD</v>
    <v>63</v>
  </rv>
  <rv s="9">
    <v>20</v>
    <v>ahguzr</v>
    <v>Daily</v>
    <v>44381</v>
    <v>44746</v>
    <v>0</v>
    <v>1</v>
    <v>637922304000000000,637925322509410703,0</v>
    <v>0</v>
    <v>ahguzr</v>
    <v>XNSE:AMARAJABAT</v>
    <v>64</v>
  </rv>
  <rv s="9">
    <v>20</v>
    <v>ahguzr</v>
    <v>Daily</v>
    <v>44382</v>
    <v>44382</v>
    <v>0</v>
    <v>1</v>
    <v/>
    <v>2</v>
    <v>ahguzr</v>
    <v>XNSE:AMARAJABAT</v>
    <v>65</v>
  </rv>
  <rv s="9">
    <v>20</v>
    <v>bgvh2w</v>
    <v>Daily</v>
    <v>44381</v>
    <v>44746</v>
    <v>0</v>
    <v>1</v>
    <v>637922304000000000,637925322509496607,0</v>
    <v>0</v>
    <v>bgvh2w</v>
    <v>XNSE:HDFCAMC</v>
    <v>66</v>
  </rv>
  <rv s="9">
    <v>20</v>
    <v>bgvh2w</v>
    <v>Daily</v>
    <v>44382</v>
    <v>44382</v>
    <v>0</v>
    <v>1</v>
    <v/>
    <v>2</v>
    <v>bgvh2w</v>
    <v>XNSE:HDFCAMC</v>
    <v>67</v>
  </rv>
  <rv s="9">
    <v>20</v>
    <v>bwd9u2</v>
    <v>Daily</v>
    <v>44381</v>
    <v>44746</v>
    <v>0</v>
    <v>1</v>
    <v>637922304000000000,637925322509433468,0</v>
    <v>0</v>
    <v>bwd9u2</v>
    <v>XNSE:ANGELONE</v>
    <v>68</v>
  </rv>
  <rv s="9">
    <v>20</v>
    <v>bwd9u2</v>
    <v>Daily</v>
    <v>44382</v>
    <v>44382</v>
    <v>0</v>
    <v>1</v>
    <v/>
    <v>2</v>
    <v>bwd9u2</v>
    <v>XNSE:ANGELONE</v>
    <v>69</v>
  </rv>
  <rv s="9">
    <v>20</v>
    <v>ahhktc</v>
    <v>Daily</v>
    <v>44381</v>
    <v>44746</v>
    <v>0</v>
    <v>1</v>
    <v>637922304000000000,637925322508661521,0</v>
    <v>0</v>
    <v>ahhktc</v>
    <v>XNSE:DMART</v>
    <v>70</v>
  </rv>
  <rv s="9">
    <v>20</v>
    <v>ahhktc</v>
    <v>Daily</v>
    <v>44382</v>
    <v>44382</v>
    <v>0</v>
    <v>1</v>
    <v/>
    <v>2</v>
    <v>ahhktc</v>
    <v>XNSE:DMART</v>
    <v>71</v>
  </rv>
  <rv s="9">
    <v>20</v>
    <v>bne71h</v>
    <v>Daily</v>
    <v>44381</v>
    <v>44746</v>
    <v>0</v>
    <v>1</v>
    <v>637922304000000000,637925322509536623,0</v>
    <v>0</v>
    <v>bne71h</v>
    <v>XNSE:ICICINV20</v>
    <v>72</v>
  </rv>
  <rv s="9">
    <v>20</v>
    <v>bne71h</v>
    <v>Daily</v>
    <v>44382</v>
    <v>44382</v>
    <v>0</v>
    <v>1</v>
    <v/>
    <v>2</v>
    <v>bne71h</v>
    <v>XNSE:ICICINV20</v>
    <v>73</v>
  </rv>
  <rv s="9">
    <v>20</v>
    <v>ahh5pr</v>
    <v>Daily</v>
    <v>44381</v>
    <v>44746</v>
    <v>0</v>
    <v>1</v>
    <v>637922304000000000,637925322508653850,0</v>
    <v>0</v>
    <v>ahh5pr</v>
    <v>XNSE:BEL</v>
    <v>74</v>
  </rv>
  <rv s="9">
    <v>20</v>
    <v>ahh5pr</v>
    <v>Daily</v>
    <v>44382</v>
    <v>44382</v>
    <v>0</v>
    <v>1</v>
    <v/>
    <v>2</v>
    <v>ahh5pr</v>
    <v>XNSE:BEL</v>
    <v>75</v>
  </rv>
  <rv s="9">
    <v>20</v>
    <v>bwd9im</v>
    <v>Daily</v>
    <v>44381</v>
    <v>44746</v>
    <v>0</v>
    <v>1</v>
    <v>637922304000000000,637925322508671079,0</v>
    <v>0</v>
    <v>bwd9im</v>
    <v>XNSE:CAMS</v>
    <v>76</v>
  </rv>
  <rv s="9">
    <v>20</v>
    <v>bwd9im</v>
    <v>Daily</v>
    <v>44382</v>
    <v>44382</v>
    <v>0</v>
    <v>1</v>
    <v/>
    <v>2</v>
    <v>bwd9im</v>
    <v>XNSE:CAMS</v>
    <v>77</v>
  </rv>
  <rv s="9">
    <v>20</v>
    <v>ahioa2</v>
    <v>Daily</v>
    <v>44381</v>
    <v>44746</v>
    <v>0</v>
    <v>1</v>
    <v>637922304000000000,637925322508681496,0</v>
    <v>0</v>
    <v>ahioa2</v>
    <v>XNSE:BSOFT</v>
    <v>78</v>
  </rv>
  <rv s="9">
    <v>20</v>
    <v>ahioa2</v>
    <v>Daily</v>
    <v>44382</v>
    <v>44382</v>
    <v>0</v>
    <v>1</v>
    <v/>
    <v>2</v>
    <v>ahioa2</v>
    <v>XNSE:BSOFT</v>
    <v>79</v>
  </rv>
  <rv s="9">
    <v>20</v>
    <v>ahh8z2</v>
    <v>Daily</v>
    <v>44381</v>
    <v>44746</v>
    <v>0</v>
    <v>1</v>
    <v>637922304000000000,637925322508671503,0</v>
    <v>0</v>
    <v>ahh8z2</v>
    <v>XNSE:BLUEDART</v>
    <v>80</v>
  </rv>
  <rv s="9">
    <v>20</v>
    <v>ahh8z2</v>
    <v>Daily</v>
    <v>44382</v>
    <v>44382</v>
    <v>0</v>
    <v>1</v>
    <v/>
    <v>2</v>
    <v>ahh8z2</v>
    <v>XNSE:BLUEDART</v>
    <v>81</v>
  </rv>
  <rv s="9">
    <v>20</v>
    <v>ahhcf2</v>
    <v>Daily</v>
    <v>44381</v>
    <v>44746</v>
    <v>0</v>
    <v>1</v>
    <v>637922304000000000,637925322508666457,0</v>
    <v>0</v>
    <v>ahhcf2</v>
    <v>XNSE:CDSL</v>
    <v>82</v>
  </rv>
  <rv s="9">
    <v>20</v>
    <v>ahhcf2</v>
    <v>Daily</v>
    <v>44382</v>
    <v>44382</v>
    <v>0</v>
    <v>1</v>
    <v/>
    <v>2</v>
    <v>ahhcf2</v>
    <v>XNSE:CDSL</v>
    <v>83</v>
  </rv>
  <rv s="9">
    <v>20</v>
    <v>ahiw4c</v>
    <v>Daily</v>
    <v>44381</v>
    <v>44746</v>
    <v>0</v>
    <v>1</v>
    <v>637922304000000000,637925322510155906,0</v>
    <v>0</v>
    <v>ahiw4c</v>
    <v>XNSE:MARICO</v>
    <v>84</v>
  </rv>
  <rv s="9">
    <v>20</v>
    <v>ahiw4c</v>
    <v>Daily</v>
    <v>44382</v>
    <v>44382</v>
    <v>0</v>
    <v>1</v>
    <v/>
    <v>2</v>
    <v>ahiw4c</v>
    <v>XNSE:MARICO</v>
    <v>85</v>
  </rv>
  <rv s="9">
    <v>20</v>
    <v>ahi1kr</v>
    <v>Daily</v>
    <v>44381</v>
    <v>44746</v>
    <v>0</v>
    <v>1</v>
    <v>637922304000000000,637925322509549930,0</v>
    <v>0</v>
    <v>ahi1kr</v>
    <v>XNSE:GUJALKALI</v>
    <v>86</v>
  </rv>
  <rv s="9">
    <v>20</v>
    <v>ahi1kr</v>
    <v>Daily</v>
    <v>44382</v>
    <v>44382</v>
    <v>0</v>
    <v>1</v>
    <v/>
    <v>2</v>
    <v>ahi1kr</v>
    <v>XNSE:GUJALKALI</v>
    <v>87</v>
  </rv>
  <rv s="9">
    <v>20</v>
    <v>ahhdh7</v>
    <v>Daily</v>
    <v>44381</v>
    <v>44746</v>
    <v>0</v>
    <v>1</v>
    <v>637922304000000000,637925322508654174,0</v>
    <v>0</v>
    <v>ahhdh7</v>
    <v>XNSE:CESC</v>
    <v>88</v>
  </rv>
  <rv s="9">
    <v>20</v>
    <v>ahhdh7</v>
    <v>Daily</v>
    <v>44382</v>
    <v>44382</v>
    <v>0</v>
    <v>1</v>
    <v/>
    <v>2</v>
    <v>ahhdh7</v>
    <v>XNSE:CESC</v>
    <v>89</v>
  </rv>
  <rv s="9">
    <v>20</v>
    <v>ahiism</v>
    <v>Daily</v>
    <v>44381</v>
    <v>44746</v>
    <v>0</v>
    <v>1</v>
    <v>637922304000000000,637925322509945819,0</v>
    <v>0</v>
    <v>ahiism</v>
    <v>XNSE:JSWSTEEL</v>
    <v>90</v>
  </rv>
  <rv s="9">
    <v>20</v>
    <v>ahiism</v>
    <v>Daily</v>
    <v>44382</v>
    <v>44382</v>
    <v>0</v>
    <v>1</v>
    <v/>
    <v>2</v>
    <v>ahiism</v>
    <v>XNSE:JSWSTEEL</v>
    <v>91</v>
  </rv>
  <rv s="9">
    <v>20</v>
    <v>ahif7w</v>
    <v>Daily</v>
    <v>44381</v>
    <v>44746</v>
    <v>0</v>
    <v>1</v>
    <v>637922304000000000,637925322509960597,0</v>
    <v>0</v>
    <v>ahif7w</v>
    <v>XNSE:JAMNAAUTO</v>
    <v>92</v>
  </rv>
  <rv s="9">
    <v>20</v>
    <v>ahif7w</v>
    <v>Daily</v>
    <v>44382</v>
    <v>44382</v>
    <v>0</v>
    <v>1</v>
    <v/>
    <v>2</v>
    <v>ahif7w</v>
    <v>XNSE:JAMNAAUTO</v>
    <v>93</v>
  </rv>
  <rv s="9">
    <v>20</v>
    <v>ahifp2</v>
    <v>Daily</v>
    <v>44381</v>
    <v>44746</v>
    <v>0</v>
    <v>1</v>
    <v>637922304000000000,637925322509953416,0</v>
    <v>0</v>
    <v>ahifp2</v>
    <v>XNSE:JBCHEPHARM</v>
    <v>94</v>
  </rv>
  <rv s="9">
    <v>20</v>
    <v>ahifp2</v>
    <v>Daily</v>
    <v>44382</v>
    <v>44382</v>
    <v>0</v>
    <v>1</v>
    <v/>
    <v>2</v>
    <v>ahifp2</v>
    <v>XNSE:JBCHEPHARM</v>
    <v>95</v>
  </rv>
  <rv s="9">
    <v>20</v>
    <v>bvihvh</v>
    <v>Daily</v>
    <v>44381</v>
    <v>44746</v>
    <v>0</v>
    <v>1</v>
    <v>637922304000000000,637925322509516327,0</v>
    <v>0</v>
    <v>bvihvh</v>
    <v>XNSE:ICICIALPLV</v>
    <v>96</v>
  </rv>
  <rv s="9">
    <v>20</v>
    <v>bvihvh</v>
    <v>Daily</v>
    <v>44382</v>
    <v>44382</v>
    <v>0</v>
    <v>1</v>
    <v/>
    <v>2</v>
    <v>bvihvh</v>
    <v>XNSE:ICICIALPLV</v>
    <v>97</v>
  </rv>
  <rv s="9">
    <v>20</v>
    <v>ahhgf2</v>
    <v>Daily</v>
    <v>44381</v>
    <v>44746</v>
    <v>0</v>
    <v>1</v>
    <v>637922304000000000,637925322509551025,0</v>
    <v>0</v>
    <v>ahhgf2</v>
    <v>XNSE:CRISIL</v>
    <v>98</v>
  </rv>
  <rv s="9">
    <v>20</v>
    <v>ahhgf2</v>
    <v>Daily</v>
    <v>44382</v>
    <v>44382</v>
    <v>0</v>
    <v>1</v>
    <v/>
    <v>2</v>
    <v>ahhgf2</v>
    <v>XNSE:CRISIL</v>
    <v>99</v>
  </rv>
  <rv s="9">
    <v>20</v>
    <v>bvu652</v>
    <v>Daily</v>
    <v>44381</v>
    <v>44746</v>
    <v>0</v>
    <v>1</v>
    <v>637922304000000000,637925322510010756,0</v>
    <v>0</v>
    <v>bvu652</v>
    <v>XNSE:ROUTE</v>
    <v>100</v>
  </rv>
  <rv s="9">
    <v>20</v>
    <v>bvu652</v>
    <v>Daily</v>
    <v>44382</v>
    <v>44382</v>
    <v>0</v>
    <v>1</v>
    <v/>
    <v>2</v>
    <v>bvu652</v>
    <v>XNSE:ROUTE</v>
    <v>101</v>
  </rv>
  <rv s="9">
    <v>20</v>
    <v>ahhiur</v>
    <v>Daily</v>
    <v>44381</v>
    <v>44746</v>
    <v>0</v>
    <v>1</v>
    <v>637922304000000000,637925322509555920,0</v>
    <v>0</v>
    <v>ahhiur</v>
    <v>XNSE:DEEPAKNTR</v>
    <v>102</v>
  </rv>
  <rv s="9">
    <v>20</v>
    <v>ahhiur</v>
    <v>Daily</v>
    <v>44382</v>
    <v>44382</v>
    <v>0</v>
    <v>1</v>
    <v/>
    <v>2</v>
    <v>ahhiur</v>
    <v>XNSE:DEEPAKNTR</v>
    <v>103</v>
  </rv>
  <rv s="9">
    <v>20</v>
    <v>ahinm7</v>
    <v>Daily</v>
    <v>44381</v>
    <v>44746</v>
    <v>0</v>
    <v>1</v>
    <v>637922304000000000,637925322509965685,0</v>
    <v>0</v>
    <v>ahinm7</v>
    <v>XNSE:KOTAKBKETF</v>
    <v>104</v>
  </rv>
  <rv s="9">
    <v>20</v>
    <v>ahinm7</v>
    <v>Daily</v>
    <v>44382</v>
    <v>44382</v>
    <v>0</v>
    <v>1</v>
    <v/>
    <v>2</v>
    <v>ahinm7</v>
    <v>XNSE:KOTAKBKETF</v>
    <v>105</v>
  </rv>
  <rv s="9">
    <v>20</v>
    <v>ahiiyc</v>
    <v>Daily</v>
    <v>44381</v>
    <v>44746</v>
    <v>0</v>
    <v>1</v>
    <v>637922304000000000,637925322509948137,0</v>
    <v>0</v>
    <v>ahiiyc</v>
    <v>XNSE:JUBLFOOD</v>
    <v>106</v>
  </rv>
  <rv s="9">
    <v>20</v>
    <v>ahiiyc</v>
    <v>Daily</v>
    <v>44382</v>
    <v>44382</v>
    <v>0</v>
    <v>1</v>
    <v/>
    <v>2</v>
    <v>ahiiyc</v>
    <v>XNSE:JUBLFOOD</v>
    <v>107</v>
  </rv>
  <rv s="9">
    <v>20</v>
    <v>ahhzr7</v>
    <v>Daily</v>
    <v>44381</v>
    <v>44746</v>
    <v>0</v>
    <v>1</v>
    <v>637922304000000000,637925322509549930,0</v>
    <v>0</v>
    <v>ahhzr7</v>
    <v>XNSE:GSFC</v>
    <v>108</v>
  </rv>
  <rv s="9">
    <v>20</v>
    <v>ahhzr7</v>
    <v>Daily</v>
    <v>44382</v>
    <v>44382</v>
    <v>0</v>
    <v>1</v>
    <v/>
    <v>2</v>
    <v>ahhzr7</v>
    <v>XNSE:GSFC</v>
    <v>109</v>
  </rv>
  <rv s="9">
    <v>20</v>
    <v>ahipnm</v>
    <v>Daily</v>
    <v>44381</v>
    <v>44746</v>
    <v>0</v>
    <v>1</v>
    <v>637922304000000000,637925322509551281,0</v>
    <v>0</v>
    <v>ahipnm</v>
    <v>XNSE:LALPATHLAB</v>
    <v>110</v>
  </rv>
  <rv s="9">
    <v>20</v>
    <v>ahipnm</v>
    <v>Daily</v>
    <v>44382</v>
    <v>44382</v>
    <v>0</v>
    <v>1</v>
    <v/>
    <v>2</v>
    <v>ahipnm</v>
    <v>XNSE:LALPATHLAB</v>
    <v>111</v>
  </rv>
  <rv s="9">
    <v>20</v>
    <v>ahhmp2</v>
    <v>Daily</v>
    <v>44381</v>
    <v>44746</v>
    <v>0</v>
    <v>1</v>
    <v>637922304000000000,637925322509551281,0</v>
    <v>0</v>
    <v>ahhmp2</v>
    <v>XNSE:ECLERX</v>
    <v>112</v>
  </rv>
  <rv s="9">
    <v>20</v>
    <v>ahhmp2</v>
    <v>Daily</v>
    <v>44382</v>
    <v>44382</v>
    <v>0</v>
    <v>1</v>
    <v/>
    <v>2</v>
    <v>ahhmp2</v>
    <v>XNSE:ECLERX</v>
    <v>113</v>
  </rv>
  <rv s="9">
    <v>20</v>
    <v>ahhwqh</v>
    <v>Daily</v>
    <v>44381</v>
    <v>44746</v>
    <v>0</v>
    <v>1</v>
    <v>637922304000000000,637925322509543652,0</v>
    <v>0</v>
    <v>ahhwqh</v>
    <v>XNSE:GNFC</v>
    <v>114</v>
  </rv>
  <rv s="9">
    <v>20</v>
    <v>ahhwqh</v>
    <v>Daily</v>
    <v>44382</v>
    <v>44382</v>
    <v>0</v>
    <v>1</v>
    <v/>
    <v>2</v>
    <v>ahhwqh</v>
    <v>XNSE:GNFC</v>
    <v>115</v>
  </rv>
  <rv s="9">
    <v>20</v>
    <v>ahi3dm</v>
    <v>Daily</v>
    <v>44381</v>
    <v>44746</v>
    <v>0</v>
    <v>1</v>
    <v>637922304000000000,637925322509563642,0</v>
    <v>0</v>
    <v>ahi3dm</v>
    <v>XNSE:HCLTECH</v>
    <v>116</v>
  </rv>
  <rv s="9">
    <v>20</v>
    <v>ahi3dm</v>
    <v>Daily</v>
    <v>44382</v>
    <v>44382</v>
    <v>0</v>
    <v>1</v>
    <v/>
    <v>2</v>
    <v>ahi3dm</v>
    <v>XNSE:HCLTECH</v>
    <v>117</v>
  </rv>
  <rv s="9">
    <v>20</v>
    <v>bsg5qh</v>
    <v>Daily</v>
    <v>44381</v>
    <v>44746</v>
    <v>0</v>
    <v>1</v>
    <v>637922304000000000,637925322509516740,0</v>
    <v>0</v>
    <v>bsg5qh</v>
    <v>XNSE:IRCTC</v>
    <v>118</v>
  </rv>
  <rv s="9">
    <v>20</v>
    <v>bsg5qh</v>
    <v>Daily</v>
    <v>44382</v>
    <v>44382</v>
    <v>0</v>
    <v>1</v>
    <v/>
    <v>2</v>
    <v>bsg5qh</v>
    <v>XNSE:IRCTC</v>
    <v>119</v>
  </rv>
  <rv s="9">
    <v>20</v>
    <v>ahi65r</v>
    <v>Daily</v>
    <v>44381</v>
    <v>44746</v>
    <v>0</v>
    <v>1</v>
    <v>637922304000000000,637925322509496777,0</v>
    <v>0</v>
    <v>ahi65r</v>
    <v>XNSE:HINDZINC</v>
    <v>120</v>
  </rv>
  <rv s="9">
    <v>20</v>
    <v>ahi65r</v>
    <v>Daily</v>
    <v>44382</v>
    <v>44382</v>
    <v>0</v>
    <v>1</v>
    <v/>
    <v>2</v>
    <v>ahi65r</v>
    <v>XNSE:HINDZINC</v>
    <v>121</v>
  </rv>
  <rv s="9">
    <v>20</v>
    <v>ahi4cw</v>
    <v>Daily</v>
    <v>44381</v>
    <v>44746</v>
    <v>0</v>
    <v>1</v>
    <v>637922304000000000,637925322509509944,0</v>
    <v>0</v>
    <v>ahi4cw</v>
    <v>XNSE:HEROMOTOCO</v>
    <v>122</v>
  </rv>
  <rv s="9">
    <v>20</v>
    <v>ahi4cw</v>
    <v>Daily</v>
    <v>44382</v>
    <v>44382</v>
    <v>0</v>
    <v>1</v>
    <v/>
    <v>2</v>
    <v>ahi4cw</v>
    <v>XNSE:HEROMOTOCO</v>
    <v>123</v>
  </rv>
  <rv s="9">
    <v>20</v>
    <v>ahid3m</v>
    <v>Daily</v>
    <v>44381</v>
    <v>44746</v>
    <v>0</v>
    <v>1</v>
    <v>637922304000000000,637925322509536742,0</v>
    <v>0</v>
    <v>ahid3m</v>
    <v>XNSE:INTELLECT</v>
    <v>124</v>
  </rv>
  <rv s="9">
    <v>20</v>
    <v>ahid3m</v>
    <v>Daily</v>
    <v>44382</v>
    <v>44382</v>
    <v>0</v>
    <v>1</v>
    <v/>
    <v>2</v>
    <v>ahid3m</v>
    <v>XNSE:INTELLECT</v>
    <v>125</v>
  </rv>
  <rv s="9">
    <v>20</v>
    <v>ahiimw</v>
    <v>Daily</v>
    <v>44381</v>
    <v>44746</v>
    <v>0</v>
    <v>1</v>
    <v>637922304000000000,637925322509945902,0</v>
    <v>0</v>
    <v>ahiimw</v>
    <v>XNSE:JSWENERGY</v>
    <v>126</v>
  </rv>
  <rv s="9">
    <v>20</v>
    <v>ahiimw</v>
    <v>Daily</v>
    <v>44382</v>
    <v>44382</v>
    <v>0</v>
    <v>1</v>
    <v/>
    <v>2</v>
    <v>ahiimw</v>
    <v>XNSE:JSWENERGY</v>
    <v>127</v>
  </rv>
  <rv s="9">
    <v>20</v>
    <v>bpucm7</v>
    <v>Daily</v>
    <v>44381</v>
    <v>44746</v>
    <v>0</v>
    <v>1</v>
    <v>637922304000000000,637925322509985690,0</v>
    <v>0</v>
    <v>bpucm7</v>
    <v>XNSE:KPITTECH</v>
    <v>128</v>
  </rv>
  <rv s="9">
    <v>20</v>
    <v>bpucm7</v>
    <v>Daily</v>
    <v>44382</v>
    <v>44382</v>
    <v>0</v>
    <v>1</v>
    <v/>
    <v>2</v>
    <v>bpucm7</v>
    <v>XNSE:KPITTECH</v>
    <v>129</v>
  </rv>
  <rv s="9">
    <v>20</v>
    <v>c24ppr</v>
    <v>Daily</v>
    <v>44381</v>
    <v>44746</v>
    <v>0</v>
    <v>1</v>
    <v>637922304000000000,637925322510159302,0</v>
    <v>0</v>
    <v>c24ppr</v>
    <v>XNSE:MAFANG</v>
    <v>130</v>
  </rv>
  <rv s="9">
    <v>20</v>
    <v>c24ppr</v>
    <v>Daily</v>
    <v>44382</v>
    <v>44382</v>
    <v>0</v>
    <v>1</v>
    <v/>
    <v>2</v>
    <v>c24ppr</v>
    <v>XNSE:MAFANG</v>
    <v>131</v>
  </rv>
  <rv s="9">
    <v>20</v>
    <v>ahj11h</v>
    <v>Daily</v>
    <v>44381</v>
    <v>44746</v>
    <v>0</v>
    <v>1</v>
    <v>637922304000000000,637925322510152083,0</v>
    <v>0</v>
    <v>ahj11h</v>
    <v>XNSE:MOIL</v>
    <v>132</v>
  </rv>
  <rv s="9">
    <v>20</v>
    <v>ahj11h</v>
    <v>Daily</v>
    <v>44382</v>
    <v>44382</v>
    <v>0</v>
    <v>1</v>
    <v/>
    <v>2</v>
    <v>ahj11h</v>
    <v>XNSE:MOIL</v>
    <v>133</v>
  </rv>
  <rv s="9">
    <v>20</v>
    <v>ahj1u2</v>
    <v>Daily</v>
    <v>44381</v>
    <v>44746</v>
    <v>0</v>
    <v>1</v>
    <v>637922304000000000,637925322510144834,0</v>
    <v>0</v>
    <v>ahj1u2</v>
    <v>XNSE:MOTHERSON</v>
    <v>134</v>
  </rv>
  <rv s="9">
    <v>20</v>
    <v>ahj1u2</v>
    <v>Daily</v>
    <v>44382</v>
    <v>44382</v>
    <v>0</v>
    <v>1</v>
    <v/>
    <v>2</v>
    <v>ahj1u2</v>
    <v>XNSE:MOTHERSON</v>
    <v>135</v>
  </rv>
  <rv s="9">
    <v>20</v>
    <v>ahj3ec</v>
    <v>Daily</v>
    <v>44381</v>
    <v>44746</v>
    <v>0</v>
    <v>1</v>
    <v>637922304000000000,637925322510154558,0</v>
    <v>0</v>
    <v>ahj3ec</v>
    <v>XNSE:MON100</v>
    <v>136</v>
  </rv>
  <rv s="9">
    <v>20</v>
    <v>ahj3ec</v>
    <v>Daily</v>
    <v>44382</v>
    <v>44382</v>
    <v>0</v>
    <v>1</v>
    <v/>
    <v>2</v>
    <v>ahj3ec</v>
    <v>XNSE:MON100</v>
    <v>137</v>
  </rv>
  <rv s="9">
    <v>20</v>
    <v>ahj4dm</v>
    <v>Daily</v>
    <v>44381</v>
    <v>44746</v>
    <v>0</v>
    <v>1</v>
    <v>637922304000000000,637925322510155873,0</v>
    <v>0</v>
    <v>ahj4dm</v>
    <v>XNSE:NATCOPHARM</v>
    <v>138</v>
  </rv>
  <rv s="9">
    <v>20</v>
    <v>ahj4dm</v>
    <v>Daily</v>
    <v>44382</v>
    <v>44382</v>
    <v>0</v>
    <v>1</v>
    <v/>
    <v>2</v>
    <v>ahj4dm</v>
    <v>XNSE:NATCOPHARM</v>
    <v>139</v>
  </rv>
  <rv s="9">
    <v>20</v>
    <v>ahj4jc</v>
    <v>Daily</v>
    <v>44381</v>
    <v>44746</v>
    <v>0</v>
    <v>1</v>
    <v>637922304000000000,637925322510155590,0</v>
    <v>0</v>
    <v>ahj4jc</v>
    <v>XNSE:NATIONALUM</v>
    <v>140</v>
  </rv>
  <rv s="9">
    <v>20</v>
    <v>ahj4jc</v>
    <v>Daily</v>
    <v>44382</v>
    <v>44382</v>
    <v>0</v>
    <v>1</v>
    <v/>
    <v>2</v>
    <v>ahj4jc</v>
    <v>XNSE:NATIONALUM</v>
    <v>141</v>
  </rv>
  <rv s="9">
    <v>20</v>
    <v>ahj63m</v>
    <v>Daily</v>
    <v>44381</v>
    <v>44746</v>
    <v>0</v>
    <v>1</v>
    <v>637922304000000000,637925322510176168,0</v>
    <v>0</v>
    <v>ahj63m</v>
    <v>XNSE:NESTLEIND</v>
    <v>142</v>
  </rv>
  <rv s="9">
    <v>20</v>
    <v>ahj63m</v>
    <v>Daily</v>
    <v>44382</v>
    <v>44382</v>
    <v>0</v>
    <v>1</v>
    <v/>
    <v>2</v>
    <v>ahj63m</v>
    <v>XNSE:NESTLEIND</v>
    <v>143</v>
  </rv>
  <rv s="9">
    <v>20</v>
    <v>ahkqww</v>
    <v>Daily</v>
    <v>44381</v>
    <v>44746</v>
    <v>0</v>
    <v>1</v>
    <v>637922304000000000,637925322510144834,0</v>
    <v>144</v>
    <v>ahkqww</v>
    <v>NIFTY</v>
    <v>145</v>
  </rv>
  <rv s="9">
    <v>20</v>
    <v>ahkqww</v>
    <v>Daily</v>
    <v>44382</v>
    <v>44382</v>
    <v>0</v>
    <v>1</v>
    <v/>
    <v>2</v>
    <v>ahkqww</v>
    <v>NIFTY</v>
    <v>146</v>
  </rv>
  <rv s="9">
    <v>20</v>
    <v>ahkrkr</v>
    <v>Daily</v>
    <v>44381</v>
    <v>44746</v>
    <v>0</v>
    <v>1</v>
    <v>637922304000000000,637925322510092736,0</v>
    <v>144</v>
    <v>ahkrkr</v>
    <v>NIFTYAUTO</v>
    <v>147</v>
  </rv>
  <rv s="9">
    <v>20</v>
    <v>ahkrkr</v>
    <v>Daily</v>
    <v>44382</v>
    <v>44382</v>
    <v>0</v>
    <v>1</v>
    <v/>
    <v>2</v>
    <v>ahkrkr</v>
    <v>NIFTYAUTO</v>
    <v>148</v>
  </rv>
  <rv s="9">
    <v>20</v>
    <v>ahkrnm</v>
    <v>Daily</v>
    <v>44381</v>
    <v>44746</v>
    <v>0</v>
    <v>1</v>
    <v>637922304000000000,637925322510084598,0</v>
    <v>144</v>
    <v>ahkrnm</v>
    <v>NIFTYBANK</v>
    <v>149</v>
  </rv>
  <rv s="9">
    <v>20</v>
    <v>ahkrnm</v>
    <v>Daily</v>
    <v>44382</v>
    <v>44382</v>
    <v>0</v>
    <v>1</v>
    <v/>
    <v>2</v>
    <v>ahkrnm</v>
    <v>NIFTYBANK</v>
    <v>150</v>
  </rv>
  <rv s="9">
    <v>20</v>
    <v>ahks8m</v>
    <v>Daily</v>
    <v>44381</v>
    <v>44746</v>
    <v>0</v>
    <v>1</v>
    <v>637922304000000000,637925322510102743,0</v>
    <v>0</v>
    <v>ahks8m</v>
    <v>NIFTYFMCG</v>
    <v>151</v>
  </rv>
  <rv s="9">
    <v>20</v>
    <v>ahks8m</v>
    <v>Daily</v>
    <v>44382</v>
    <v>44382</v>
    <v>0</v>
    <v>1</v>
    <v/>
    <v>2</v>
    <v>ahks8m</v>
    <v>NIFTYFMCG</v>
    <v>152</v>
  </rv>
  <rv s="9">
    <v>20</v>
    <v>ahkt27</v>
    <v>Daily</v>
    <v>44381</v>
    <v>44746</v>
    <v>0</v>
    <v>1</v>
    <v>637922304000000000,637925322510090710,0</v>
    <v>144</v>
    <v>ahkt27</v>
    <v>NIFTYIT</v>
    <v>153</v>
  </rv>
  <rv s="9">
    <v>20</v>
    <v>ahkt27</v>
    <v>Daily</v>
    <v>44382</v>
    <v>44382</v>
    <v>0</v>
    <v>1</v>
    <v/>
    <v>2</v>
    <v>ahkt27</v>
    <v>NIFTYIT</v>
    <v>154</v>
  </rv>
  <rv s="9">
    <v>20</v>
    <v>ahkt52</v>
    <v>Daily</v>
    <v>44381</v>
    <v>44746</v>
    <v>0</v>
    <v>1</v>
    <v>637922304000000000,637925322510092444,0</v>
    <v>144</v>
    <v>ahkt52</v>
    <v>NIFTYMEDIA</v>
    <v>155</v>
  </rv>
  <rv s="9">
    <v>20</v>
    <v>ahkt52</v>
    <v>Daily</v>
    <v>44382</v>
    <v>44382</v>
    <v>0</v>
    <v>1</v>
    <v/>
    <v>2</v>
    <v>ahkt52</v>
    <v>NIFTYMEDIA</v>
    <v>156</v>
  </rv>
  <rv s="9">
    <v>20</v>
    <v>ahkt7w</v>
    <v>Daily</v>
    <v>44381</v>
    <v>44746</v>
    <v>0</v>
    <v>1</v>
    <v>637922304000000000,637925322510102421,0</v>
    <v>144</v>
    <v>ahkt7w</v>
    <v>NIFTYMETAL</v>
    <v>157</v>
  </rv>
  <rv s="9">
    <v>20</v>
    <v>ahkt7w</v>
    <v>Daily</v>
    <v>44382</v>
    <v>44382</v>
    <v>0</v>
    <v>1</v>
    <v/>
    <v>2</v>
    <v>ahkt7w</v>
    <v>NIFTYMETAL</v>
    <v>158</v>
  </rv>
  <rv s="9">
    <v>20</v>
    <v>ahktp2</v>
    <v>Daily</v>
    <v>44381</v>
    <v>44746</v>
    <v>0</v>
    <v>1</v>
    <v>637922304000000000,637925322510086742,0</v>
    <v>144</v>
    <v>ahktp2</v>
    <v>NIFTYPHARMA</v>
    <v>159</v>
  </rv>
  <rv s="9">
    <v>20</v>
    <v>ahktp2</v>
    <v>Daily</v>
    <v>44382</v>
    <v>44382</v>
    <v>0</v>
    <v>1</v>
    <v/>
    <v>2</v>
    <v>ahktp2</v>
    <v>NIFTYPHARMA</v>
    <v>160</v>
  </rv>
  <rv s="9">
    <v>20</v>
    <v>ahku4c</v>
    <v>Daily</v>
    <v>44381</v>
    <v>44746</v>
    <v>0</v>
    <v>1</v>
    <v>637922304000000000,637925322510091992,0</v>
    <v>144</v>
    <v>ahku4c</v>
    <v>NIFTYREALTY</v>
    <v>161</v>
  </rv>
  <rv s="9">
    <v>20</v>
    <v>ahku4c</v>
    <v>Daily</v>
    <v>44382</v>
    <v>44382</v>
    <v>0</v>
    <v>1</v>
    <v/>
    <v>2</v>
    <v>ahku4c</v>
    <v>NIFTYREALTY</v>
    <v>162</v>
  </rv>
  <rv s="9">
    <v>20</v>
    <v>ahij52</v>
    <v>Daily</v>
    <v>44381</v>
    <v>44746</v>
    <v>0</v>
    <v>1</v>
    <v>637922304000000000,637925322510096316,0</v>
    <v>0</v>
    <v>ahij52</v>
    <v>XNSE:JUNIORBEES</v>
    <v>163</v>
  </rv>
  <rv s="9">
    <v>20</v>
    <v>ahij52</v>
    <v>Daily</v>
    <v>44382</v>
    <v>44382</v>
    <v>0</v>
    <v>1</v>
    <v/>
    <v>2</v>
    <v>ahij52</v>
    <v>XNSE:JUNIORBEES</v>
    <v>164</v>
  </rv>
  <rv s="9">
    <v>20</v>
    <v>bv1g2w</v>
    <v>Daily</v>
    <v>44381</v>
    <v>44746</v>
    <v>0</v>
    <v>1</v>
    <v>637922304000000000,637925322510116304,0</v>
    <v>0</v>
    <v>bv1g2w</v>
    <v>XNSE:ITBEES</v>
    <v>165</v>
  </rv>
  <rv s="9">
    <v>20</v>
    <v>bv1g2w</v>
    <v>Daily</v>
    <v>44382</v>
    <v>44382</v>
    <v>0</v>
    <v>1</v>
    <v/>
    <v>2</v>
    <v>bv1g2w</v>
    <v>XNSE:ITBEES</v>
    <v>166</v>
  </rv>
  <rv s="9">
    <v>20</v>
    <v>ahj852</v>
    <v>Daily</v>
    <v>44381</v>
    <v>44746</v>
    <v>0</v>
    <v>1</v>
    <v>637922304000000000,637925322510744560,0</v>
    <v>0</v>
    <v>ahj852</v>
    <v>XNSE:NMDC</v>
    <v>167</v>
  </rv>
  <rv s="9">
    <v>20</v>
    <v>ahj852</v>
    <v>Daily</v>
    <v>44382</v>
    <v>44382</v>
    <v>0</v>
    <v>1</v>
    <v/>
    <v>2</v>
    <v>ahj852</v>
    <v>XNSE:NMDC</v>
    <v>168</v>
  </rv>
  <rv s="9">
    <v>20</v>
    <v>ahj87w</v>
    <v>Daily</v>
    <v>44381</v>
    <v>44746</v>
    <v>0</v>
    <v>1</v>
    <v>637922304000000000,637925322510735630,0</v>
    <v>0</v>
    <v>ahj87w</v>
    <v>XNSE:NOCIL</v>
    <v>169</v>
  </rv>
  <rv s="9">
    <v>20</v>
    <v>ahj87w</v>
    <v>Daily</v>
    <v>44382</v>
    <v>44382</v>
    <v>0</v>
    <v>1</v>
    <v/>
    <v>2</v>
    <v>ahj87w</v>
    <v>XNSE:NOCIL</v>
    <v>170</v>
  </rv>
  <rv s="9">
    <v>20</v>
    <v>ahj8rw</v>
    <v>Daily</v>
    <v>44381</v>
    <v>44746</v>
    <v>0</v>
    <v>1</v>
    <v>637922304000000000,637925322510722384,0</v>
    <v>0</v>
    <v>ahj8rw</v>
    <v>XNSE:NTPC</v>
    <v>171</v>
  </rv>
  <rv s="9">
    <v>20</v>
    <v>ahj8rw</v>
    <v>Daily</v>
    <v>44382</v>
    <v>44382</v>
    <v>0</v>
    <v>1</v>
    <v/>
    <v>2</v>
    <v>ahj8rw</v>
    <v>XNSE:NTPC</v>
    <v>172</v>
  </rv>
  <rv s="9">
    <v>20</v>
    <v>ahjf2w</v>
    <v>Daily</v>
    <v>44381</v>
    <v>44746</v>
    <v>0</v>
    <v>1</v>
    <v>637922304000000000,637925322510764439,0</v>
    <v>0</v>
    <v>ahjf2w</v>
    <v>XNSE:PCBL</v>
    <v>173</v>
  </rv>
  <rv s="9">
    <v>20</v>
    <v>ahjf2w</v>
    <v>Daily</v>
    <v>44382</v>
    <v>44382</v>
    <v>0</v>
    <v>1</v>
    <v/>
    <v>2</v>
    <v>ahjf2w</v>
    <v>XNSE:PCBL</v>
    <v>174</v>
  </rv>
  <rv s="9">
    <v>20</v>
    <v>ahje9c</v>
    <v>Daily</v>
    <v>44381</v>
    <v>44746</v>
    <v>0</v>
    <v>1</v>
    <v>637922304000000000,637925322510742384,0</v>
    <v>0</v>
    <v>ahje9c</v>
    <v>XNSE:PERSISTENT</v>
    <v>175</v>
  </rv>
  <rv s="9">
    <v>20</v>
    <v>ahje9c</v>
    <v>Daily</v>
    <v>44382</v>
    <v>44382</v>
    <v>0</v>
    <v>1</v>
    <v/>
    <v>2</v>
    <v>ahje9c</v>
    <v>XNSE:PERSISTENT</v>
    <v>176</v>
  </rv>
  <rv s="9">
    <v>20</v>
    <v>ahjfec</v>
    <v>Daily</v>
    <v>44381</v>
    <v>44746</v>
    <v>0</v>
    <v>1</v>
    <v>637922304000000000,637925322510726047,0</v>
    <v>0</v>
    <v>ahjfec</v>
    <v>XNSE:PIIND</v>
    <v>177</v>
  </rv>
  <rv s="9">
    <v>20</v>
    <v>ahjfec</v>
    <v>Daily</v>
    <v>44382</v>
    <v>44382</v>
    <v>0</v>
    <v>1</v>
    <v/>
    <v>2</v>
    <v>ahjfec</v>
    <v>XNSE:PIIND</v>
    <v>178</v>
  </rv>
  <rv s="9">
    <v>20</v>
    <v>ahjfbh</v>
    <v>Daily</v>
    <v>44381</v>
    <v>44746</v>
    <v>0</v>
    <v>1</v>
    <v>637922304000000000,637925322510726208,0</v>
    <v>0</v>
    <v>ahjfbh</v>
    <v>XNSE:PIDILITIND</v>
    <v>179</v>
  </rv>
  <rv s="9">
    <v>20</v>
    <v>ahjfbh</v>
    <v>Daily</v>
    <v>44382</v>
    <v>44382</v>
    <v>0</v>
    <v>1</v>
    <v/>
    <v>2</v>
    <v>ahjfbh</v>
    <v>XNSE:PIDILITIND</v>
    <v>180</v>
  </rv>
  <rv s="9">
    <v>20</v>
    <v>ahk24c</v>
    <v>Daily</v>
    <v>44381</v>
    <v>44746</v>
    <v>0</v>
    <v>1</v>
    <v>637922304000000000,637925322509998349,0</v>
    <v>0</v>
    <v>ahk24c</v>
    <v>XNSE:SONATSOFTW</v>
    <v>181</v>
  </rv>
  <rv s="9">
    <v>20</v>
    <v>ahk24c</v>
    <v>Daily</v>
    <v>44382</v>
    <v>44382</v>
    <v>0</v>
    <v>1</v>
    <v/>
    <v>2</v>
    <v>ahk24c</v>
    <v>XNSE:SONATSOFTW</v>
    <v>182</v>
  </rv>
  <rv s="9">
    <v>20</v>
    <v>ahjehw</v>
    <v>Daily</v>
    <v>44381</v>
    <v>44746</v>
    <v>0</v>
    <v>1</v>
    <v>637922304000000000,637925322510755618,0</v>
    <v>0</v>
    <v>ahjehw</v>
    <v>XNSE:PFC</v>
    <v>183</v>
  </rv>
  <rv s="9">
    <v>20</v>
    <v>ahjehw</v>
    <v>Daily</v>
    <v>44382</v>
    <v>44382</v>
    <v>0</v>
    <v>1</v>
    <v/>
    <v>2</v>
    <v>ahjehw</v>
    <v>XNSE:PFC</v>
    <v>184</v>
  </rv>
  <rv s="9">
    <v>20</v>
    <v>btddc7</v>
    <v>Daily</v>
    <v>44381</v>
    <v>44746</v>
    <v>0</v>
    <v>1</v>
    <v>637922304000000000,637925322510736928,0</v>
    <v>0</v>
    <v>btddc7</v>
    <v>XNSE:PRINCEPIPE</v>
    <v>185</v>
  </rv>
  <rv s="9">
    <v>20</v>
    <v>btddc7</v>
    <v>Daily</v>
    <v>44382</v>
    <v>44382</v>
    <v>0</v>
    <v>1</v>
    <v/>
    <v>2</v>
    <v>btddc7</v>
    <v>XNSE:PRINCEPIPE</v>
    <v>186</v>
  </rv>
  <rv s="9">
    <v>20</v>
    <v>ahjjpr</v>
    <v>Daily</v>
    <v>44381</v>
    <v>44746</v>
    <v>0</v>
    <v>1</v>
    <v>637922304000000000,637925322510741595,0</v>
    <v>0</v>
    <v>ahjjpr</v>
    <v>XNSE:PTC</v>
    <v>187</v>
  </rv>
  <rv s="9">
    <v>20</v>
    <v>ahjjpr</v>
    <v>Daily</v>
    <v>44382</v>
    <v>44382</v>
    <v>0</v>
    <v>1</v>
    <v/>
    <v>2</v>
    <v>ahjjpr</v>
    <v>XNSE:PTC</v>
    <v>188</v>
  </rv>
  <rv s="9">
    <v>20</v>
    <v>ahjnmw</v>
    <v>Daily</v>
    <v>44381</v>
    <v>44746</v>
    <v>0</v>
    <v>1</v>
    <v>637922304000000000,637925322510000763,0</v>
    <v>0</v>
    <v>ahjnmw</v>
    <v>XNSE:RELAXO</v>
    <v>189</v>
  </rv>
  <rv s="9">
    <v>20</v>
    <v>ahjnmw</v>
    <v>Daily</v>
    <v>44382</v>
    <v>44382</v>
    <v>0</v>
    <v>1</v>
    <v/>
    <v>2</v>
    <v>ahjnmw</v>
    <v>XNSE:RELAXO</v>
    <v>190</v>
  </rv>
  <rv s="9">
    <v>20</v>
    <v>bv9kpr</v>
    <v>Daily</v>
    <v>44381</v>
    <v>44746</v>
    <v>0</v>
    <v>1</v>
    <v>637922304000000000,637925322510023139,0</v>
    <v>0</v>
    <v>bv9kpr</v>
    <v>XNSE:ROSSARI</v>
    <v>191</v>
  </rv>
  <rv s="9">
    <v>20</v>
    <v>bv9kpr</v>
    <v>Daily</v>
    <v>44382</v>
    <v>44382</v>
    <v>0</v>
    <v>1</v>
    <v/>
    <v>2</v>
    <v>bv9kpr</v>
    <v>XNSE:ROSSARI</v>
    <v>192</v>
  </rv>
  <rv s="9">
    <v>20</v>
    <v>ahjr8m</v>
    <v>Daily</v>
    <v>44381</v>
    <v>44746</v>
    <v>0</v>
    <v>1</v>
    <v>637922304000000000,637925322510032782,0</v>
    <v>0</v>
    <v>ahjr8m</v>
    <v>XNSE:RUPA</v>
    <v>193</v>
  </rv>
  <rv s="9">
    <v>20</v>
    <v>ahjr8m</v>
    <v>Daily</v>
    <v>44382</v>
    <v>44382</v>
    <v>0</v>
    <v>1</v>
    <v/>
    <v>2</v>
    <v>ahjr8m</v>
    <v>XNSE:RUPA</v>
    <v>194</v>
  </rv>
  <rv s="9">
    <v>20</v>
    <v>ahjyhw</v>
    <v>Daily</v>
    <v>44381</v>
    <v>44746</v>
    <v>0</v>
    <v>1</v>
    <v>637922304000000000,637925322509979134,0</v>
    <v>0</v>
    <v>ahjyhw</v>
    <v>XNSE:SIEMENS</v>
    <v>195</v>
  </rv>
  <rv s="9">
    <v>20</v>
    <v>ahjyhw</v>
    <v>Daily</v>
    <v>44382</v>
    <v>44382</v>
    <v>0</v>
    <v>1</v>
    <v/>
    <v>2</v>
    <v>ahjyhw</v>
    <v>XNSE:SIEMENS</v>
    <v>196</v>
  </rv>
  <rv s="9">
    <v>20</v>
    <v>ahju6h</v>
    <v>Daily</v>
    <v>44381</v>
    <v>44746</v>
    <v>0</v>
    <v>1</v>
    <v>637922304000000000,637925322510018359,0</v>
    <v>0</v>
    <v>ahju6h</v>
    <v>XNSE:SBIN</v>
    <v>197</v>
  </rv>
  <rv s="9">
    <v>20</v>
    <v>ahju6h</v>
    <v>Daily</v>
    <v>44382</v>
    <v>44382</v>
    <v>0</v>
    <v>1</v>
    <v/>
    <v>2</v>
    <v>ahju6h</v>
    <v>XNSE:SBIN</v>
    <v>198</v>
  </rv>
  <rv s="9">
    <v>20</v>
    <v>ahk552</v>
    <v>Daily</v>
    <v>44381</v>
    <v>44746</v>
    <v>0</v>
    <v>1</v>
    <v>637922304000000000,637925322510000306,0</v>
    <v>0</v>
    <v>ahk552</v>
    <v>XNSE:STLTECH</v>
    <v>199</v>
  </rv>
  <rv s="9">
    <v>20</v>
    <v>ahk552</v>
    <v>Daily</v>
    <v>44382</v>
    <v>44382</v>
    <v>0</v>
    <v>1</v>
    <v/>
    <v>2</v>
    <v>ahk552</v>
    <v>XNSE:STLTECH</v>
    <v>200</v>
  </rv>
  <rv s="9">
    <v>20</v>
    <v>ahk6a2</v>
    <v>Daily</v>
    <v>44381</v>
    <v>44746</v>
    <v>0</v>
    <v>1</v>
    <v>637922304000000000,637925322510008079,0</v>
    <v>0</v>
    <v>ahk6a2</v>
    <v>XNSE:SUNPHARMA</v>
    <v>201</v>
  </rv>
  <rv s="9">
    <v>20</v>
    <v>ahk6a2</v>
    <v>Daily</v>
    <v>44382</v>
    <v>44382</v>
    <v>0</v>
    <v>1</v>
    <v/>
    <v>2</v>
    <v>ahk6a2</v>
    <v>XNSE:SUNPHARMA</v>
    <v>202</v>
  </rv>
  <rv s="9">
    <v>20</v>
    <v>ahk8vh</v>
    <v>Daily</v>
    <v>44381</v>
    <v>44746</v>
    <v>0</v>
    <v>1</v>
    <v>637922304000000000,637925322520694550,0</v>
    <v>0</v>
    <v>ahk8vh</v>
    <v>XNSE:TANLA</v>
    <v>203</v>
  </rv>
  <rv s="9">
    <v>20</v>
    <v>ahk8vh</v>
    <v>Daily</v>
    <v>44382</v>
    <v>44382</v>
    <v>0</v>
    <v>1</v>
    <v/>
    <v>2</v>
    <v>ahk8vh</v>
    <v>XNSE:TANLA</v>
    <v>204</v>
  </rv>
  <rv s="9">
    <v>20</v>
    <v>ahk9dm</v>
    <v>Daily</v>
    <v>44381</v>
    <v>44746</v>
    <v>0</v>
    <v>1</v>
    <v>637922304000000000,637925322520700673,0</v>
    <v>0</v>
    <v>ahk9dm</v>
    <v>XNSE:TATACHEM</v>
    <v>205</v>
  </rv>
  <rv s="9">
    <v>20</v>
    <v>ahk9dm</v>
    <v>Daily</v>
    <v>44382</v>
    <v>44382</v>
    <v>0</v>
    <v>1</v>
    <v/>
    <v>2</v>
    <v>ahk9dm</v>
    <v>XNSE:TATACHEM</v>
    <v>206</v>
  </rv>
  <rv s="9">
    <v>20</v>
    <v>ahkau2</v>
    <v>Daily</v>
    <v>44381</v>
    <v>44746</v>
    <v>0</v>
    <v>1</v>
    <v>637922304000000000,637925322520694550,0</v>
    <v>0</v>
    <v>ahkau2</v>
    <v>XNSE:TCS</v>
    <v>207</v>
  </rv>
  <rv s="9">
    <v>20</v>
    <v>ahkau2</v>
    <v>Daily</v>
    <v>44382</v>
    <v>44382</v>
    <v>0</v>
    <v>1</v>
    <v/>
    <v>2</v>
    <v>ahkau2</v>
    <v>XNSE:TCS</v>
    <v>208</v>
  </rv>
  <rv s="9">
    <v>20</v>
    <v>b1dq5r</v>
    <v>Daily</v>
    <v>44381</v>
    <v>44746</v>
    <v>0</v>
    <v>1</v>
    <v>637922304000000000,637925322520720291,0</v>
    <v>0</v>
    <v>b1dq5r</v>
    <v>XBOM:541450</v>
    <v>209</v>
  </rv>
  <rv s="9">
    <v>20</v>
    <v>b1dq5r</v>
    <v>Daily</v>
    <v>44382</v>
    <v>44382</v>
    <v>0</v>
    <v>1</v>
    <v/>
    <v>2</v>
    <v>b1dq5r</v>
    <v>XBOM:541450</v>
    <v>210</v>
  </rv>
</rvData>
</file>

<file path=xl/richData/rdrichvaluestructure.xml><?xml version="1.0" encoding="utf-8"?>
<rvStructures xmlns="http://schemas.microsoft.com/office/spreadsheetml/2017/richdata" count="10">
  <s t="_formattednumber">
    <k n="_Format" t="spb"/>
  </s>
  <s t="_hyperlink">
    <k n="Address" t="s"/>
    <k n="Text"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EntityCulture" t="s"/>
    <k n="%EntityId" t="s"/>
    <k n="%EntityServiceId"/>
    <k n="%IsRefreshable" t="b"/>
    <k n="%ProviderInfo" t="s"/>
    <k n="_Display" t="spb"/>
    <k n="_DisplayString" t="s"/>
    <k n="_Flags" t="spb"/>
    <k n="_Format" t="spb"/>
    <k n="_Icon" t="s"/>
    <k n="_SubLabel" t="spb"/>
    <k n="52 week high"/>
    <k n="52 week low"/>
    <k n="Beta"/>
    <k n="Change"/>
    <k n="Change % (Extended hours)"/>
    <k n="Change (%)"/>
    <k n="Change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EntityCulture" t="s"/>
    <k n="%EntityId" t="s"/>
    <k n="%EntityServiceId"/>
    <k n="%IsRefreshable" t="b"/>
    <k n="%ProviderInfo" t="s"/>
    <k n="_Display" t="spb"/>
    <k n="_DisplayString" t="s"/>
    <k n="_Flags" t="spb"/>
    <k n="_Format" t="spb"/>
    <k n="_Icon" t="s"/>
    <k n="_SubLabel" t="spb"/>
    <k n="52 week high"/>
    <k n="52 week low"/>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s>
  <s t="_linkedentitycore">
    <k n="%EntityCulture" t="s"/>
    <k n="%EntityId" t="s"/>
    <k n="%EntityServiceId"/>
    <k n="%IsRefreshable" t="b"/>
    <k n="%ProviderInfo" t="s"/>
    <k n="_Display" t="spb"/>
    <k n="_DisplayString" t="s"/>
    <k n="_Flags" t="spb"/>
    <k n="_Format" t="spb"/>
    <k n="_Icon" t="s"/>
    <k n="_SubLabel" t="spb"/>
    <k n="52 week high"/>
    <k n="52 week low"/>
    <k n="Change"/>
    <k n="Change (%)"/>
    <k n="Country/region" t="s"/>
    <k n="High"/>
    <k n="Instrument type" t="s"/>
    <k n="LearnMoreOnLink" t="r"/>
    <k n="Low"/>
    <k n="Name" t="s"/>
    <k n="Open"/>
    <k n="Previous close"/>
    <k n="Price"/>
    <k n="Ticker symbol" t="s"/>
    <k n="UniqueName" t="s"/>
  </s>
  <s t="_linkedentitycore">
    <k n="%EntityCulture" t="s"/>
    <k n="%EntityId" t="s"/>
    <k n="%EntityServiceId"/>
    <k n="%IsRefreshable" t="b"/>
    <k n="%ProviderInfo" t="s"/>
    <k n="_Display" t="spb"/>
    <k n="_DisplayString" t="s"/>
    <k n="_Flags" t="spb"/>
    <k n="_Format" t="spb"/>
    <k n="_Icon" t="s"/>
    <k n="_SubLabel" t="spb"/>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stockhistorycache">
    <k n="_Format" t="spb"/>
    <k n="Symbol" t="s"/>
    <k n="Interval" t="s"/>
    <k n="StartDate" t="i"/>
    <k n="EndDate" t="i"/>
    <k n="f1904" t="b"/>
    <k n="fdcompat" t="b"/>
    <k n="etag" t="s"/>
    <k n="Date" t="a"/>
    <k n="EntityId" t="s"/>
    <k n="Instrument" t="s"/>
    <k n="Close" t="a"/>
  </s>
</rvStructures>
</file>

<file path=xl/richData/rdsupportingpropertybag.xml><?xml version="1.0" encoding="utf-8"?>
<supportingPropertyBags xmlns="http://schemas.microsoft.com/office/spreadsheetml/2017/richdata2">
  <spbArrays count="6">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LearnMoreOnLink</v>
      <v t="s">%ProviderInfo</v>
    </a>
    <a count="26">
      <v t="s">%EntityServiceId</v>
      <v t="s">_Format</v>
      <v t="s">%IsRefreshable</v>
      <v t="s">%EntityCulture</v>
      <v t="s">%EntityId</v>
      <v t="s">_Icon</v>
      <v t="s">_Display</v>
      <v t="s">Name</v>
      <v t="s">Price</v>
      <v t="s">Ticker symbol</v>
      <v t="s">_SubLabel</v>
      <v t="s">Change</v>
      <v t="s">Change (%)</v>
      <v t="s">Country/region</v>
      <v t="s">Previous close</v>
      <v t="s">Open</v>
      <v t="s">High</v>
      <v t="s">Low</v>
      <v t="s">52 week high</v>
      <v t="s">52 week low</v>
      <v t="s">Instrument type</v>
      <v t="s">_Flags</v>
      <v t="s">UniqueName</v>
      <v t="s">_DisplayString</v>
      <v t="s">LearnMoreOnLink</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spbArrays>
  <spbData count="21">
    <spb s="0">
      <v>1</v>
    </spb>
    <spb s="1">
      <v>0</v>
      <v>Name</v>
      <v>LearnMoreOnLink</v>
    </spb>
    <spb s="2">
      <v>0</v>
      <v>0</v>
      <v>0</v>
    </spb>
    <spb s="3">
      <v>2</v>
      <v>2</v>
      <v>2</v>
      <v>2</v>
    </spb>
    <spb s="4">
      <v>2</v>
      <v>3</v>
      <v>3</v>
      <v>2</v>
      <v>4</v>
      <v>2</v>
      <v>2</v>
      <v>2</v>
      <v>5</v>
      <v>5</v>
      <v>6</v>
      <v>7</v>
      <v>2</v>
      <v>2</v>
      <v>2</v>
      <v>5</v>
      <v>8</v>
      <v>9</v>
      <v>10</v>
      <v>5</v>
    </spb>
    <spb s="5">
      <v>Delayed 5 minutes</v>
      <v>from previous close</v>
      <v>from previous close</v>
      <v>GMT</v>
    </spb>
    <spb s="0">
      <v>2</v>
    </spb>
    <spb s="1">
      <v>1</v>
      <v>Name</v>
      <v>LearnMoreOnLink</v>
    </spb>
    <spb s="6">
      <v>2</v>
      <v>3</v>
      <v>3</v>
      <v>2</v>
      <v>4</v>
      <v>2</v>
      <v>2</v>
      <v>2</v>
      <v>5</v>
      <v>5</v>
      <v>6</v>
      <v>7</v>
      <v>2</v>
      <v>2</v>
      <v>2</v>
      <v>5</v>
      <v>8</v>
      <v>9</v>
      <v>10</v>
      <v>5</v>
      <v>2</v>
      <v>2</v>
      <v>6</v>
    </spb>
    <spb s="7">
      <v>at close</v>
      <v>from previous close</v>
      <v>from previous close</v>
      <v>GMT</v>
      <v>Delayed 15 minutes</v>
      <v>from close</v>
      <v>from close</v>
    </spb>
    <spb s="1">
      <v>2</v>
      <v>Name</v>
      <v>LearnMoreOnLink</v>
    </spb>
    <spb s="8">
      <v>2</v>
      <v>3</v>
      <v>2</v>
      <v>4</v>
      <v>2</v>
      <v>2</v>
      <v>2</v>
      <v>5</v>
      <v>5</v>
      <v>6</v>
      <v>7</v>
      <v>2</v>
      <v>2</v>
      <v>2</v>
      <v>5</v>
      <v>8</v>
      <v>9</v>
      <v>10</v>
      <v>5</v>
    </spb>
    <spb s="1">
      <v>3</v>
      <v>Name</v>
      <v>LearnMoreOnLink</v>
    </spb>
    <spb s="9">
      <v>2</v>
      <v>2</v>
      <v>2</v>
    </spb>
    <spb s="10">
      <v>2</v>
      <v>2</v>
      <v>4</v>
      <v>2</v>
      <v>2</v>
      <v>2</v>
      <v>5</v>
      <v>6</v>
      <v>7</v>
      <v>2</v>
      <v>2</v>
      <v>6</v>
      <v>2</v>
      <v>8</v>
      <v>10</v>
    </spb>
    <spb s="1">
      <v>4</v>
      <v>Name</v>
      <v>LearnMoreOnLink</v>
    </spb>
    <spb s="11">
      <v>2</v>
      <v>2</v>
      <v>4</v>
      <v>2</v>
      <v>2</v>
      <v>2</v>
      <v>6</v>
      <v>2</v>
      <v>2</v>
      <v>2</v>
      <v>10</v>
    </spb>
    <spb s="12">
      <v>from previous close</v>
      <v>from previous close</v>
    </spb>
    <spb s="1">
      <v>5</v>
      <v>Name</v>
      <v>LearnMoreOnLink</v>
    </spb>
    <spb s="13">
      <v>2</v>
      <v>3</v>
      <v>3</v>
      <v>2</v>
      <v>4</v>
      <v>2</v>
      <v>2</v>
      <v>2</v>
      <v>5</v>
      <v>5</v>
      <v>6</v>
      <v>7</v>
      <v>2</v>
      <v>2</v>
      <v>2</v>
      <v>5</v>
      <v>8</v>
      <v>10</v>
      <v>5</v>
    </spb>
    <spb s="14">
      <v>1</v>
      <v>2</v>
    </spb>
  </spbData>
</supportingPropertyBags>
</file>

<file path=xl/richData/rdsupportingpropertybagstructure.xml><?xml version="1.0" encoding="utf-8"?>
<spbStructures xmlns="http://schemas.microsoft.com/office/spreadsheetml/2017/richdata2" count="15">
  <s>
    <k n="_Self" t="i"/>
  </s>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Last trade time" t="s"/>
    <k n="Price (Extended hours)" t="s"/>
    <k n="Change (Extended hours)" t="s"/>
    <k n="Change % (Extended hours)" t="s"/>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UniqueName" t="spb"/>
    <k n="`%ProviderInfo" t="spb"/>
    <k n="LearnMoreOnLink" t="spb"/>
  </s>
  <s>
    <k n="Low" t="i"/>
    <k n="High" t="i"/>
    <k n="Name" t="i"/>
    <k n="Open" t="i"/>
    <k n="Price" t="i"/>
    <k n="Change" t="i"/>
    <k n="Volume" t="i"/>
    <k n="Change (%)" t="i"/>
    <k n="Market cap" t="i"/>
    <k n="52 week low" t="i"/>
    <k n="52 week high" t="i"/>
    <k n="Expense ratio" t="i"/>
    <k n="Previous close" t="i"/>
    <k n="Last trade time" t="i"/>
    <k n="`%EntityServiceId" t="i"/>
  </s>
  <s>
    <k n="Low" t="i"/>
    <k n="High" t="i"/>
    <k n="Name" t="i"/>
    <k n="Open" t="i"/>
    <k n="Price" t="i"/>
    <k n="Change" t="i"/>
    <k n="Change (%)" t="i"/>
    <k n="52 week low" t="i"/>
    <k n="52 week high" t="i"/>
    <k n="Previous close" t="i"/>
    <k n="`%EntityServiceId" t="i"/>
  </s>
  <s>
    <k n="Change" t="s"/>
    <k n="Change (%)" t="s"/>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Date" t="i"/>
    <k n="Clos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8">
    <x:dxf>
      <x:numFmt numFmtId="2" formatCode="0.00"/>
    </x:dxf>
    <x:dxf>
      <x:numFmt numFmtId="0" formatCode="General"/>
    </x:dxf>
    <x:dxf>
      <x:numFmt numFmtId="27" formatCode="dd/mm/yyyy\ hh:mm"/>
    </x:dxf>
    <x:dxf>
      <x:numFmt numFmtId="14" formatCode="0.00%"/>
    </x:dxf>
    <x:dxf>
      <x:numFmt numFmtId="3" formatCode="#,##0"/>
    </x:dxf>
    <x:dxf>
      <x:numFmt numFmtId="4" formatCode="#,##0.00"/>
    </x:dxf>
    <x:dxf>
      <x:numFmt numFmtId="1" formatCode="0"/>
    </x:dxf>
    <x:dxf>
      <x:numFmt numFmtId="19" formatCode="dd/mm/yyyy"/>
    </x:dxf>
  </dxfs>
  <richProperties>
    <rPr n="NumberFormat" t="s"/>
    <rPr n="IsTitleField" t="b"/>
  </richProperties>
  <richStyles>
    <rSty dxfid="7"/>
    <rSty dxfid="1">
      <rpv i="0" xml:space="preserve">_ [$₹-as-IN] * #,##0.00_ ;_ [$₹-as-IN] * -#,##0.00_ ;_ [$₹-as-IN] * "-"??_ ;_ @_ </rpv>
    </rSty>
    <rSty dxfid="5">
      <rpv i="0">#,##0.00</rpv>
    </rSty>
    <rSty>
      <rpv i="1">1</rpv>
    </rSty>
    <rSty dxfid="4">
      <rpv i="0">#,##0</rpv>
    </rSty>
    <rSty dxfid="3"/>
    <rSty dxfid="1">
      <rpv i="0" xml:space="preserve">_ [$₹-as-IN] * #,##0_ ;_ [$₹-as-IN] * -#,##0_ ;_ [$₹-as-IN] * "-"_ ;_ @_ </rpv>
    </rSty>
    <rSty dxfid="2"/>
    <rSty dxfid="6">
      <rpv i="0">0</rpv>
    </rSty>
    <rSty dxfid="0">
      <rpv i="0">0.00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35E49F-2972-B14F-A08F-D973729D584C}" name="Table1" displayName="Table1" ref="A1:X105" totalsRowShown="0" headerRowDxfId="29" dataDxfId="28">
  <autoFilter ref="A1:X105" xr:uid="{7E35E49F-2972-B14F-A08F-D973729D584C}"/>
  <sortState xmlns:xlrd2="http://schemas.microsoft.com/office/spreadsheetml/2017/richdata2" ref="A2:X105">
    <sortCondition ref="B1:B105"/>
  </sortState>
  <tableColumns count="24">
    <tableColumn id="1" xr3:uid="{2B43F52F-4898-384A-909F-C516AAD339CB}" name="SlNo" dataDxfId="27"/>
    <tableColumn id="2" xr3:uid="{FCE26157-A641-0046-A5A8-3A5F6D74CE25}" name="ticker" dataDxfId="26"/>
    <tableColumn id="4" xr3:uid="{EFCF3B53-0ACC-7045-A4E1-F1CB966084AC}" name="Name" dataDxfId="25">
      <calculatedColumnFormula array="1">_FV(B2,"Name")</calculatedColumnFormula>
    </tableColumn>
    <tableColumn id="23" xr3:uid="{A797050A-56E6-4D24-8192-A7662B4F7ADC}" name="INDUSTRY TYPE" dataDxfId="24">
      <calculatedColumnFormula array="1">IFERROR(_FV(Table1[[#This Row],[ticker]],"Industry"),Table1[[#This Row],[INSTRUMENT TYPE]])</calculatedColumnFormula>
    </tableColumn>
    <tableColumn id="9" xr3:uid="{E6E10B8D-12B4-9147-AECB-439859C2A95E}" name="INSTRUMENT TYPE" dataDxfId="23">
      <calculatedColumnFormula array="1">_FV(B2,"Instrument type",TRUE)</calculatedColumnFormula>
    </tableColumn>
    <tableColumn id="17" xr3:uid="{9DF6D096-3CB3-4CA4-B487-DE6D42A90BF5}" name="UNITS" dataDxfId="22">
      <calculatedColumnFormula>IFERROR(INDEX('Stock Holdings'!M:M,MATCH(Table1[[#This Row],[ticker]],'Stock Holdings'!L:L,0)), 0)</calculatedColumnFormula>
    </tableColumn>
    <tableColumn id="18" xr3:uid="{9F61E531-1D55-4E8A-A21C-CD3EC395F54F}" name="CURRANT VALUE" dataDxfId="21">
      <calculatedColumnFormula>IFERROR(Table1[[#This Row],[UNITS]]*Table1[[#This Row],[TODAYS PRICE]], 0)</calculatedColumnFormula>
    </tableColumn>
    <tableColumn id="21" xr3:uid="{60E45CE3-0290-45C4-BE62-E23B77706DF2}" name="TODAYS CHANGE" dataDxfId="20">
      <calculatedColumnFormula>IFERROR((Table1[[#This Row],[TODAYS PRICE]]-Table1[[#This Row],[Prev.close]])*Table1[[#This Row],[UNITS]], 0)</calculatedColumnFormula>
    </tableColumn>
    <tableColumn id="22" xr3:uid="{133ED59D-7AE2-410E-B84C-AAF8EA082257}" name="TOTAL AMOUNT INVESTED" dataDxfId="19">
      <calculatedColumnFormula>IFERROR(INDEX('Stock Holdings'!O:O,MATCH(Table1[[#This Row],[ticker]],'Stock Holdings'!L:L,0)), 0)</calculatedColumnFormula>
    </tableColumn>
    <tableColumn id="20" xr3:uid="{427B8E50-FC46-4283-9723-1A022D2CA84A}" name="AVERAGE AMOUNT INVESTED PER UNIT" dataDxfId="18" dataCellStyle="Percent">
      <calculatedColumnFormula>IFERROR(INDEX('Stock Holdings'!P:P,MATCH(Table1[[#This Row],[ticker]],'Stock Holdings'!L:L,0)), 0)</calculatedColumnFormula>
    </tableColumn>
    <tableColumn id="24" xr3:uid="{6808B926-3080-4C20-BAD9-9EA0B36CFC0A}" name="PROFIT/LOSS" dataDxfId="17" dataCellStyle="Percent">
      <calculatedColumnFormula>Table1[[#This Row],[CURRANT VALUE]]-Table1[[#This Row],[TOTAL AMOUNT INVESTED]]</calculatedColumnFormula>
    </tableColumn>
    <tableColumn id="19" xr3:uid="{FF339B73-19FB-458A-A880-54DE1761BE23}" name="PROFIT/LOSS %" dataDxfId="16">
      <calculatedColumnFormula>Table1[[#This Row],[AVERAGE AMOUNT INVESTED PER UNIT]]+Table1[[#This Row],[CURRANT VALUE]]</calculatedColumnFormula>
    </tableColumn>
    <tableColumn id="10" xr3:uid="{07B81209-BB52-784A-AAD2-FC9E0A6AABC4}" name="Cap" dataDxfId="15">
      <calculatedColumnFormula array="1">IFERROR(_FV(B2,"Market cap",TRUE),0)</calculatedColumnFormula>
    </tableColumn>
    <tableColumn id="12" xr3:uid="{910DB9E5-34C0-495F-B075-FB9888EC6EF6}" name="Beta" dataDxfId="14">
      <calculatedColumnFormula array="1">IFERROR(_FV(B2,"Beta"), 0)</calculatedColumnFormula>
    </tableColumn>
    <tableColumn id="13" xr3:uid="{585FBDCA-0304-40D5-9C4D-31FADD057A0F}" name="Employees" dataDxfId="13">
      <calculatedColumnFormula array="1">IFERROR(_FV(B2,"Employees"), 0)</calculatedColumnFormula>
    </tableColumn>
    <tableColumn id="5" xr3:uid="{9A67B649-78E4-C344-8323-88FA0E9E379C}" name="P/E" dataDxfId="12"/>
    <tableColumn id="3" xr3:uid="{0A73BC70-20E8-184D-8C71-2FEF1A9E2D4E}" name="Prev.close" dataDxfId="11">
      <calculatedColumnFormula array="1">IFERROR(_FV(B2,"Previous close",TRUE),0)</calculatedColumnFormula>
    </tableColumn>
    <tableColumn id="11" xr3:uid="{1236E410-FDB1-40C5-BDC2-D971A3115C21}" name="MARKET CHANGE" dataDxfId="10" dataCellStyle="Percent">
      <calculatedColumnFormula array="1">IFERROR(_FV(Table1[[#This Row],[ticker]],"Change (%)",TRUE), 0)</calculatedColumnFormula>
    </tableColumn>
    <tableColumn id="7" xr3:uid="{EF8C37F0-0CDD-6D4B-B293-C8F5CF083DE5}" name="52 Wk Low" dataDxfId="9">
      <calculatedColumnFormula array="1">IFERROR(_FV(B2,"52 week low",TRUE),0)</calculatedColumnFormula>
    </tableColumn>
    <tableColumn id="8" xr3:uid="{7364E252-7106-4A18-AED0-6EDBB008D856}" name="TODAYS PRICE" dataDxfId="8">
      <calculatedColumnFormula array="1">IFERROR(_FV(Table1[[#This Row],[ticker]],"Price"),0)</calculatedColumnFormula>
    </tableColumn>
    <tableColumn id="6" xr3:uid="{CD1BCA75-F3C0-7B45-9978-A38A2A26621B}" name="52 High" dataDxfId="7">
      <calculatedColumnFormula array="1">IFERROR(_FV(B2,"52 week high",TRUE),0)</calculatedColumnFormula>
    </tableColumn>
    <tableColumn id="16" xr3:uid="{D5C467AF-8E66-49C9-96F4-39AC25854790}" name="1 YR " dataDxfId="6">
      <calculatedColumnFormula array="1">IFERROR(_xlfn.STOCKHISTORY(B2,$AA$1,,0,0,1), 0)</calculatedColumnFormula>
    </tableColumn>
    <tableColumn id="15" xr3:uid="{F78185F3-7B9C-4A32-B372-4051752C9FB0}" name="PROFIT IN A YEAR" dataDxfId="5" dataCellStyle="Percent">
      <calculatedColumnFormula>IFERROR((Table1[[#This Row],[Prev.close]]-Table1[[#This Row],[1 YR ]])/Table1[[#This Row],[1 YR ]],0)</calculatedColumnFormula>
    </tableColumn>
    <tableColumn id="14" xr3:uid="{EFC01B1B-12DC-431C-84BD-C39237FEF085}" name="Column1" dataDxfId="4">
      <calculatedColumnFormula array="1">WORKDAY.ITL(WORKDAY.ITL(TODAY()-365,1,HOLIDAY),-1,HOLIDAY)</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DF37-5177-7A4D-B9B5-205DC509B8FF}">
  <dimension ref="A1:JN116"/>
  <sheetViews>
    <sheetView topLeftCell="B1" zoomScaleNormal="100" workbookViewId="0">
      <pane xSplit="2" ySplit="3" topLeftCell="H4" activePane="bottomRight" state="frozen"/>
      <selection activeCell="B1" sqref="B1"/>
      <selection pane="topRight" activeCell="D1" sqref="D1"/>
      <selection pane="bottomLeft" activeCell="B4" sqref="B4"/>
      <selection pane="bottomRight" activeCell="B12" sqref="B12"/>
    </sheetView>
  </sheetViews>
  <sheetFormatPr defaultColWidth="11.19921875" defaultRowHeight="15.6" x14ac:dyDescent="0.3"/>
  <cols>
    <col min="1" max="1" width="9" style="1" customWidth="1"/>
    <col min="2" max="2" width="28.296875" style="1" customWidth="1"/>
    <col min="3" max="4" width="14.296875" style="1" customWidth="1"/>
    <col min="5" max="5" width="23" style="1" customWidth="1"/>
    <col min="7" max="7" width="14.296875" style="1" customWidth="1"/>
    <col min="8" max="8" width="20.69921875" style="1" customWidth="1"/>
    <col min="9" max="11" width="14.296875" style="1" customWidth="1"/>
    <col min="12" max="12" width="14.296875" style="40" customWidth="1"/>
    <col min="13" max="13" width="14.296875" style="1" customWidth="1"/>
    <col min="14" max="14" width="22.59765625" style="32" customWidth="1"/>
    <col min="15" max="15" width="10.3984375" style="35" bestFit="1" customWidth="1"/>
    <col min="16" max="16" width="13.3984375" customWidth="1"/>
    <col min="17" max="17" width="11.59765625" style="1" customWidth="1"/>
    <col min="18" max="18" width="12.5" style="1" customWidth="1"/>
    <col min="19" max="19" width="15.796875" style="7" bestFit="1" customWidth="1"/>
    <col min="20" max="20" width="11.3984375" style="1" bestFit="1" customWidth="1"/>
    <col min="21" max="21" width="13.09765625" style="1" bestFit="1" customWidth="1"/>
    <col min="22" max="22" width="14.296875" customWidth="1"/>
    <col min="23" max="23" width="16.5" customWidth="1"/>
    <col min="24" max="24" width="14.3984375" style="15" customWidth="1"/>
    <col min="25" max="25" width="15.59765625" style="23" customWidth="1"/>
    <col min="26" max="26" width="6.69921875" style="1" customWidth="1"/>
    <col min="28" max="28" width="12.8984375" style="1" customWidth="1"/>
    <col min="29" max="29" width="13.3984375" style="1" customWidth="1"/>
    <col min="30" max="30" width="14.5" style="3" customWidth="1"/>
    <col min="31" max="32" width="11.5" style="3" bestFit="1" customWidth="1"/>
    <col min="33" max="280" width="11.5" style="1" bestFit="1" customWidth="1"/>
    <col min="281" max="16384" width="11.19921875" style="1"/>
  </cols>
  <sheetData>
    <row r="1" spans="1:274" x14ac:dyDescent="0.3">
      <c r="A1" s="1" t="s">
        <v>0</v>
      </c>
      <c r="B1" s="1" t="s">
        <v>1</v>
      </c>
      <c r="C1" s="1" t="s">
        <v>7</v>
      </c>
      <c r="D1" s="1" t="s">
        <v>219</v>
      </c>
      <c r="E1" s="1" t="s">
        <v>220</v>
      </c>
      <c r="F1" s="1" t="s">
        <v>209</v>
      </c>
      <c r="G1" s="1" t="s">
        <v>221</v>
      </c>
      <c r="H1" s="1" t="s">
        <v>210</v>
      </c>
      <c r="I1" s="1" t="s">
        <v>212</v>
      </c>
      <c r="J1" s="22" t="s">
        <v>213</v>
      </c>
      <c r="K1" s="22" t="s">
        <v>223</v>
      </c>
      <c r="L1" s="39" t="s">
        <v>222</v>
      </c>
      <c r="M1" s="1" t="s">
        <v>6</v>
      </c>
      <c r="N1" s="30" t="s">
        <v>8</v>
      </c>
      <c r="O1" s="33" t="s">
        <v>12</v>
      </c>
      <c r="P1" s="1" t="s">
        <v>5</v>
      </c>
      <c r="Q1" s="1" t="s">
        <v>2</v>
      </c>
      <c r="R1" s="7" t="s">
        <v>10</v>
      </c>
      <c r="S1" s="1" t="s">
        <v>3</v>
      </c>
      <c r="T1" s="1" t="s">
        <v>9</v>
      </c>
      <c r="U1" s="1" t="s">
        <v>4</v>
      </c>
      <c r="V1" s="1" t="s">
        <v>14</v>
      </c>
      <c r="W1" s="15" t="s">
        <v>15</v>
      </c>
      <c r="X1" s="23" t="s">
        <v>11</v>
      </c>
      <c r="Y1" s="3" t="s">
        <v>13</v>
      </c>
      <c r="AA1" s="1" cm="1" vm="1">
        <f t="array" aca="1" ref="AA1:JN2" ca="1">TRANSPOSE(_xlfn.STOCKHISTORY(B2,TODAY()-365,TODAY(),0,0,0,1))</f>
        <v>44382</v>
      </c>
      <c r="AB1" s="1" vm="2">
        <f ca="1"/>
        <v>44383</v>
      </c>
      <c r="AC1" s="1" vm="3">
        <f ca="1"/>
        <v>44384</v>
      </c>
      <c r="AD1" s="1" vm="4">
        <f ca="1"/>
        <v>44385</v>
      </c>
      <c r="AE1" s="1" vm="5">
        <f ca="1"/>
        <v>44386</v>
      </c>
      <c r="AF1" s="1" vm="6">
        <f ca="1"/>
        <v>44389</v>
      </c>
      <c r="AG1" s="1" vm="7">
        <f ca="1"/>
        <v>44390</v>
      </c>
      <c r="AH1" s="1" vm="8">
        <f ca="1"/>
        <v>44391</v>
      </c>
      <c r="AI1" s="1" vm="9">
        <f ca="1"/>
        <v>44392</v>
      </c>
      <c r="AJ1" s="1" vm="10">
        <f ca="1"/>
        <v>44393</v>
      </c>
      <c r="AK1" s="1" vm="11">
        <f ca="1"/>
        <v>44396</v>
      </c>
      <c r="AL1" s="1" vm="12">
        <f ca="1"/>
        <v>44397</v>
      </c>
      <c r="AM1" s="1" vm="13">
        <f ca="1"/>
        <v>44399</v>
      </c>
      <c r="AN1" s="1" vm="14">
        <f ca="1"/>
        <v>44400</v>
      </c>
      <c r="AO1" s="1" vm="15">
        <f ca="1"/>
        <v>44403</v>
      </c>
      <c r="AP1" s="1" vm="16">
        <f ca="1"/>
        <v>44404</v>
      </c>
      <c r="AQ1" s="1" vm="17">
        <f ca="1"/>
        <v>44405</v>
      </c>
      <c r="AR1" s="1" vm="18">
        <f ca="1"/>
        <v>44406</v>
      </c>
      <c r="AS1" s="1" vm="19">
        <f ca="1"/>
        <v>44407</v>
      </c>
      <c r="AT1" s="1" vm="20">
        <f ca="1"/>
        <v>44410</v>
      </c>
      <c r="AU1" s="1" vm="21">
        <f ca="1"/>
        <v>44411</v>
      </c>
      <c r="AV1" s="1" vm="22">
        <f ca="1"/>
        <v>44412</v>
      </c>
      <c r="AW1" s="1" vm="23">
        <f ca="1"/>
        <v>44413</v>
      </c>
      <c r="AX1" s="1" vm="24">
        <f ca="1"/>
        <v>44414</v>
      </c>
      <c r="AY1" s="1" vm="25">
        <f ca="1"/>
        <v>44417</v>
      </c>
      <c r="AZ1" s="1" vm="26">
        <f ca="1"/>
        <v>44418</v>
      </c>
      <c r="BA1" s="1" vm="27">
        <f ca="1"/>
        <v>44419</v>
      </c>
      <c r="BB1" s="1" vm="28">
        <f ca="1"/>
        <v>44420</v>
      </c>
      <c r="BC1" s="1" vm="29">
        <f ca="1"/>
        <v>44421</v>
      </c>
      <c r="BD1" s="1" vm="30">
        <f ca="1"/>
        <v>44424</v>
      </c>
      <c r="BE1" s="1" vm="31">
        <f ca="1"/>
        <v>44425</v>
      </c>
      <c r="BF1" s="1" vm="32">
        <f ca="1"/>
        <v>44426</v>
      </c>
      <c r="BG1" s="1" vm="33">
        <f ca="1"/>
        <v>44428</v>
      </c>
      <c r="BH1" s="1" vm="34">
        <f ca="1"/>
        <v>44431</v>
      </c>
      <c r="BI1" s="1" vm="35">
        <f ca="1"/>
        <v>44432</v>
      </c>
      <c r="BJ1" s="1" vm="36">
        <f ca="1"/>
        <v>44433</v>
      </c>
      <c r="BK1" s="1" vm="37">
        <f ca="1"/>
        <v>44434</v>
      </c>
      <c r="BL1" s="1" vm="38">
        <f ca="1"/>
        <v>44435</v>
      </c>
      <c r="BM1" s="1" vm="39">
        <f ca="1"/>
        <v>44438</v>
      </c>
      <c r="BN1" s="1" vm="40">
        <f ca="1"/>
        <v>44439</v>
      </c>
      <c r="BO1" s="1" vm="41">
        <f ca="1"/>
        <v>44440</v>
      </c>
      <c r="BP1" s="1" vm="42">
        <f ca="1"/>
        <v>44441</v>
      </c>
      <c r="BQ1" s="1" vm="43">
        <f ca="1"/>
        <v>44442</v>
      </c>
      <c r="BR1" s="1" vm="44">
        <f ca="1"/>
        <v>44445</v>
      </c>
      <c r="BS1" s="1" vm="45">
        <f ca="1"/>
        <v>44446</v>
      </c>
      <c r="BT1" s="1" vm="46">
        <f ca="1"/>
        <v>44447</v>
      </c>
      <c r="BU1" s="1" vm="47">
        <f ca="1"/>
        <v>44448</v>
      </c>
      <c r="BV1" s="1" vm="48">
        <f ca="1"/>
        <v>44452</v>
      </c>
      <c r="BW1" s="1" vm="49">
        <f ca="1"/>
        <v>44453</v>
      </c>
      <c r="BX1" s="1" vm="50">
        <f ca="1"/>
        <v>44454</v>
      </c>
      <c r="BY1" s="1" vm="51">
        <f ca="1"/>
        <v>44455</v>
      </c>
      <c r="BZ1" s="1" vm="52">
        <f ca="1"/>
        <v>44456</v>
      </c>
      <c r="CA1" s="1" vm="53">
        <f ca="1"/>
        <v>44459</v>
      </c>
      <c r="CB1" s="1" vm="54">
        <f ca="1"/>
        <v>44460</v>
      </c>
      <c r="CC1" s="1" vm="55">
        <f ca="1"/>
        <v>44461</v>
      </c>
      <c r="CD1" s="1" vm="56">
        <f ca="1"/>
        <v>44462</v>
      </c>
      <c r="CE1" s="1" vm="57">
        <f ca="1"/>
        <v>44463</v>
      </c>
      <c r="CF1" s="1" vm="58">
        <f ca="1"/>
        <v>44466</v>
      </c>
      <c r="CG1" s="1" vm="59">
        <f ca="1"/>
        <v>44467</v>
      </c>
      <c r="CH1" s="1" vm="60">
        <f ca="1"/>
        <v>44468</v>
      </c>
      <c r="CI1" s="1" vm="61">
        <f ca="1"/>
        <v>44469</v>
      </c>
      <c r="CJ1" s="1" vm="62">
        <f ca="1"/>
        <v>44470</v>
      </c>
      <c r="CK1" s="1" vm="63">
        <f ca="1"/>
        <v>44473</v>
      </c>
      <c r="CL1" s="1" vm="64">
        <f ca="1"/>
        <v>44474</v>
      </c>
      <c r="CM1" s="1" vm="65">
        <f ca="1"/>
        <v>44475</v>
      </c>
      <c r="CN1" s="1" vm="66">
        <f ca="1"/>
        <v>44476</v>
      </c>
      <c r="CO1" s="1" vm="67">
        <f ca="1"/>
        <v>44477</v>
      </c>
      <c r="CP1" s="1" vm="68">
        <f ca="1"/>
        <v>44480</v>
      </c>
      <c r="CQ1" s="1" vm="69">
        <f ca="1"/>
        <v>44481</v>
      </c>
      <c r="CR1" s="1" vm="70">
        <f ca="1"/>
        <v>44482</v>
      </c>
      <c r="CS1" s="1" vm="71">
        <f ca="1"/>
        <v>44483</v>
      </c>
      <c r="CT1" s="1" vm="72">
        <f ca="1"/>
        <v>44487</v>
      </c>
      <c r="CU1" s="1" vm="73">
        <f ca="1"/>
        <v>44488</v>
      </c>
      <c r="CV1" s="1" vm="74">
        <f ca="1"/>
        <v>44489</v>
      </c>
      <c r="CW1" s="1" vm="75">
        <f ca="1"/>
        <v>44490</v>
      </c>
      <c r="CX1" s="1" vm="76">
        <f ca="1"/>
        <v>44491</v>
      </c>
      <c r="CY1" s="1" vm="77">
        <f ca="1"/>
        <v>44494</v>
      </c>
      <c r="CZ1" s="1" vm="78">
        <f ca="1"/>
        <v>44495</v>
      </c>
      <c r="DA1" s="1" vm="79">
        <f ca="1"/>
        <v>44496</v>
      </c>
      <c r="DB1" s="1" vm="80">
        <f ca="1"/>
        <v>44497</v>
      </c>
      <c r="DC1" s="1" vm="81">
        <f ca="1"/>
        <v>44498</v>
      </c>
      <c r="DD1" s="1" vm="82">
        <f ca="1"/>
        <v>44501</v>
      </c>
      <c r="DE1" s="1" vm="83">
        <f ca="1"/>
        <v>44502</v>
      </c>
      <c r="DF1" s="1" vm="84">
        <f ca="1"/>
        <v>44503</v>
      </c>
      <c r="DG1" s="1" vm="85">
        <f ca="1"/>
        <v>44504</v>
      </c>
      <c r="DH1" s="1" vm="86">
        <f ca="1"/>
        <v>44508</v>
      </c>
      <c r="DI1" s="1" vm="87">
        <f ca="1"/>
        <v>44509</v>
      </c>
      <c r="DJ1" s="1" vm="88">
        <f ca="1"/>
        <v>44510</v>
      </c>
      <c r="DK1" s="1" vm="89">
        <f ca="1"/>
        <v>44511</v>
      </c>
      <c r="DL1" s="1" vm="90">
        <f ca="1"/>
        <v>44512</v>
      </c>
      <c r="DM1" s="1" vm="91">
        <f ca="1"/>
        <v>44515</v>
      </c>
      <c r="DN1" s="1" vm="92">
        <f ca="1"/>
        <v>44516</v>
      </c>
      <c r="DO1" s="1" vm="93">
        <f ca="1"/>
        <v>44517</v>
      </c>
      <c r="DP1" s="1" vm="94">
        <f ca="1"/>
        <v>44518</v>
      </c>
      <c r="DQ1" s="1" vm="95">
        <f ca="1"/>
        <v>44522</v>
      </c>
      <c r="DR1" s="1" vm="96">
        <f ca="1"/>
        <v>44523</v>
      </c>
      <c r="DS1" s="1" vm="97">
        <f ca="1"/>
        <v>44524</v>
      </c>
      <c r="DT1" s="1" vm="98">
        <f ca="1"/>
        <v>44525</v>
      </c>
      <c r="DU1" s="1" vm="99">
        <f ca="1"/>
        <v>44526</v>
      </c>
      <c r="DV1" s="1" vm="100">
        <f ca="1"/>
        <v>44529</v>
      </c>
      <c r="DW1" s="1" vm="101">
        <f ca="1"/>
        <v>44530</v>
      </c>
      <c r="DX1" s="1" vm="102">
        <f ca="1"/>
        <v>44531</v>
      </c>
      <c r="DY1" s="1" vm="103">
        <f ca="1"/>
        <v>44532</v>
      </c>
      <c r="DZ1" s="1" vm="104">
        <f ca="1"/>
        <v>44533</v>
      </c>
      <c r="EA1" s="1" vm="105">
        <f ca="1"/>
        <v>44536</v>
      </c>
      <c r="EB1" s="1" vm="106">
        <f ca="1"/>
        <v>44537</v>
      </c>
      <c r="EC1" s="1" vm="107">
        <f ca="1"/>
        <v>44538</v>
      </c>
      <c r="ED1" s="1" vm="108">
        <f ca="1"/>
        <v>44539</v>
      </c>
      <c r="EE1" s="1" vm="109">
        <f ca="1"/>
        <v>44540</v>
      </c>
      <c r="EF1" s="1" vm="110">
        <f ca="1"/>
        <v>44543</v>
      </c>
      <c r="EG1" s="1" vm="111">
        <f ca="1"/>
        <v>44544</v>
      </c>
      <c r="EH1" s="1" vm="112">
        <f ca="1"/>
        <v>44545</v>
      </c>
      <c r="EI1" s="1" vm="113">
        <f ca="1"/>
        <v>44546</v>
      </c>
      <c r="EJ1" s="1" vm="114">
        <f ca="1"/>
        <v>44547</v>
      </c>
      <c r="EK1" s="1" vm="115">
        <f ca="1"/>
        <v>44550</v>
      </c>
      <c r="EL1" s="1" vm="116">
        <f ca="1"/>
        <v>44551</v>
      </c>
      <c r="EM1" s="1" vm="117">
        <f ca="1"/>
        <v>44552</v>
      </c>
      <c r="EN1" s="1" vm="118">
        <f ca="1"/>
        <v>44553</v>
      </c>
      <c r="EO1" s="1" vm="119">
        <f ca="1"/>
        <v>44554</v>
      </c>
      <c r="EP1" s="1" vm="120">
        <f ca="1"/>
        <v>44557</v>
      </c>
      <c r="EQ1" s="1" vm="121">
        <f ca="1"/>
        <v>44558</v>
      </c>
      <c r="ER1" s="1" vm="122">
        <f ca="1"/>
        <v>44559</v>
      </c>
      <c r="ES1" s="1" vm="123">
        <f ca="1"/>
        <v>44560</v>
      </c>
      <c r="ET1" s="1" vm="124">
        <f ca="1"/>
        <v>44561</v>
      </c>
      <c r="EU1" s="1" vm="125">
        <f ca="1"/>
        <v>44564</v>
      </c>
      <c r="EV1" s="1" vm="126">
        <f ca="1"/>
        <v>44565</v>
      </c>
      <c r="EW1" s="1" vm="127">
        <f ca="1"/>
        <v>44566</v>
      </c>
      <c r="EX1" s="1" vm="128">
        <f ca="1"/>
        <v>44567</v>
      </c>
      <c r="EY1" s="1" vm="129">
        <f ca="1"/>
        <v>44568</v>
      </c>
      <c r="EZ1" s="1" vm="130">
        <f ca="1"/>
        <v>44571</v>
      </c>
      <c r="FA1" s="1" vm="131">
        <f ca="1"/>
        <v>44572</v>
      </c>
      <c r="FB1" s="1" vm="132">
        <f ca="1"/>
        <v>44573</v>
      </c>
      <c r="FC1" s="1" vm="133">
        <f ca="1"/>
        <v>44574</v>
      </c>
      <c r="FD1" s="1" vm="134">
        <f ca="1"/>
        <v>44575</v>
      </c>
      <c r="FE1" s="1" vm="135">
        <f ca="1"/>
        <v>44578</v>
      </c>
      <c r="FF1" s="1" vm="136">
        <f ca="1"/>
        <v>44579</v>
      </c>
      <c r="FG1" s="1" vm="137">
        <f ca="1"/>
        <v>44580</v>
      </c>
      <c r="FH1" s="1" vm="138">
        <f ca="1"/>
        <v>44581</v>
      </c>
      <c r="FI1" s="1" vm="139">
        <f ca="1"/>
        <v>44582</v>
      </c>
      <c r="FJ1" s="1" vm="140">
        <f ca="1"/>
        <v>44585</v>
      </c>
      <c r="FK1" s="1" vm="141">
        <f ca="1"/>
        <v>44586</v>
      </c>
      <c r="FL1" s="1" vm="142">
        <f ca="1"/>
        <v>44588</v>
      </c>
      <c r="FM1" s="1" vm="143">
        <f ca="1"/>
        <v>44589</v>
      </c>
      <c r="FN1" s="1" vm="144">
        <f ca="1"/>
        <v>44592</v>
      </c>
      <c r="FO1" s="1" vm="145">
        <f ca="1"/>
        <v>44593</v>
      </c>
      <c r="FP1" s="1" vm="146">
        <f ca="1"/>
        <v>44594</v>
      </c>
      <c r="FQ1" s="1" vm="147">
        <f ca="1"/>
        <v>44595</v>
      </c>
      <c r="FR1" s="1" vm="148">
        <f ca="1"/>
        <v>44596</v>
      </c>
      <c r="FS1" s="1" vm="149">
        <f ca="1"/>
        <v>44599</v>
      </c>
      <c r="FT1" s="1" vm="150">
        <f ca="1"/>
        <v>44600</v>
      </c>
      <c r="FU1" s="1" vm="151">
        <f ca="1"/>
        <v>44601</v>
      </c>
      <c r="FV1" s="1" vm="152">
        <f ca="1"/>
        <v>44602</v>
      </c>
      <c r="FW1" s="1" vm="153">
        <f ca="1"/>
        <v>44603</v>
      </c>
      <c r="FX1" s="1" vm="154">
        <f ca="1"/>
        <v>44606</v>
      </c>
      <c r="FY1" s="1" vm="155">
        <f ca="1"/>
        <v>44607</v>
      </c>
      <c r="FZ1" s="1" vm="156">
        <f ca="1"/>
        <v>44608</v>
      </c>
      <c r="GA1" s="1" vm="157">
        <f ca="1"/>
        <v>44609</v>
      </c>
      <c r="GB1" s="1" vm="158">
        <f ca="1"/>
        <v>44610</v>
      </c>
      <c r="GC1" s="1" vm="159">
        <f ca="1"/>
        <v>44613</v>
      </c>
      <c r="GD1" s="1" vm="160">
        <f ca="1"/>
        <v>44614</v>
      </c>
      <c r="GE1" s="1" vm="161">
        <f ca="1"/>
        <v>44615</v>
      </c>
      <c r="GF1" s="1" vm="162">
        <f ca="1"/>
        <v>44616</v>
      </c>
      <c r="GG1" s="1" vm="163">
        <f ca="1"/>
        <v>44617</v>
      </c>
      <c r="GH1" s="1" vm="164">
        <f ca="1"/>
        <v>44620</v>
      </c>
      <c r="GI1" s="1" vm="165">
        <f ca="1"/>
        <v>44622</v>
      </c>
      <c r="GJ1" s="1" vm="166">
        <f ca="1"/>
        <v>44623</v>
      </c>
      <c r="GK1" s="1" vm="167">
        <f ca="1"/>
        <v>44624</v>
      </c>
      <c r="GL1" s="1" vm="168">
        <f ca="1"/>
        <v>44627</v>
      </c>
      <c r="GM1" s="1" vm="169">
        <f ca="1"/>
        <v>44628</v>
      </c>
      <c r="GN1" s="1" vm="170">
        <f ca="1"/>
        <v>44629</v>
      </c>
      <c r="GO1" s="1" vm="171">
        <f ca="1"/>
        <v>44630</v>
      </c>
      <c r="GP1" s="1" vm="172">
        <f ca="1"/>
        <v>44631</v>
      </c>
      <c r="GQ1" s="1" vm="173">
        <f ca="1"/>
        <v>44634</v>
      </c>
      <c r="GR1" s="1" vm="174">
        <f ca="1"/>
        <v>44635</v>
      </c>
      <c r="GS1" s="1" vm="175">
        <f ca="1"/>
        <v>44636</v>
      </c>
      <c r="GT1" s="1" vm="176">
        <f ca="1"/>
        <v>44637</v>
      </c>
      <c r="GU1" s="1" vm="177">
        <f ca="1"/>
        <v>44641</v>
      </c>
      <c r="GV1" s="1" vm="178">
        <f ca="1"/>
        <v>44642</v>
      </c>
      <c r="GW1" s="1" vm="179">
        <f ca="1"/>
        <v>44643</v>
      </c>
      <c r="GX1" s="1" vm="180">
        <f ca="1"/>
        <v>44644</v>
      </c>
      <c r="GY1" s="1" vm="181">
        <f ca="1"/>
        <v>44645</v>
      </c>
      <c r="GZ1" s="1" vm="182">
        <f ca="1"/>
        <v>44648</v>
      </c>
      <c r="HA1" s="1" vm="183">
        <f ca="1"/>
        <v>44649</v>
      </c>
      <c r="HB1" s="1" vm="184">
        <f ca="1"/>
        <v>44650</v>
      </c>
      <c r="HC1" s="1" vm="185">
        <f ca="1"/>
        <v>44651</v>
      </c>
      <c r="HD1" s="1" vm="186">
        <f ca="1"/>
        <v>44652</v>
      </c>
      <c r="HE1" s="1" vm="187">
        <f ca="1"/>
        <v>44655</v>
      </c>
      <c r="HF1" s="1" vm="188">
        <f ca="1"/>
        <v>44656</v>
      </c>
      <c r="HG1" s="1" vm="189">
        <f ca="1"/>
        <v>44657</v>
      </c>
      <c r="HH1" s="1" vm="190">
        <f ca="1"/>
        <v>44658</v>
      </c>
      <c r="HI1" s="1" vm="191">
        <f ca="1"/>
        <v>44659</v>
      </c>
      <c r="HJ1" s="1" vm="192">
        <f ca="1"/>
        <v>44662</v>
      </c>
      <c r="HK1" s="1" vm="193">
        <f ca="1"/>
        <v>44663</v>
      </c>
      <c r="HL1" s="1" vm="194">
        <f ca="1"/>
        <v>44664</v>
      </c>
      <c r="HM1" s="1" vm="195">
        <f ca="1"/>
        <v>44669</v>
      </c>
      <c r="HN1" s="1" vm="196">
        <f ca="1"/>
        <v>44670</v>
      </c>
      <c r="HO1" s="1" vm="197">
        <f ca="1"/>
        <v>44671</v>
      </c>
      <c r="HP1" s="1" vm="198">
        <f ca="1"/>
        <v>44672</v>
      </c>
      <c r="HQ1" s="1" vm="199">
        <f ca="1"/>
        <v>44673</v>
      </c>
      <c r="HR1" s="1" vm="200">
        <f ca="1"/>
        <v>44676</v>
      </c>
      <c r="HS1" s="1" vm="201">
        <f ca="1"/>
        <v>44677</v>
      </c>
      <c r="HT1" s="1" vm="202">
        <f ca="1"/>
        <v>44678</v>
      </c>
      <c r="HU1" s="1" vm="203">
        <f ca="1"/>
        <v>44679</v>
      </c>
      <c r="HV1" s="1" vm="204">
        <f ca="1"/>
        <v>44680</v>
      </c>
      <c r="HW1" s="1" vm="205">
        <f ca="1"/>
        <v>44683</v>
      </c>
      <c r="HX1" s="1" vm="206">
        <f ca="1"/>
        <v>44685</v>
      </c>
      <c r="HY1" s="1" vm="207">
        <f ca="1"/>
        <v>44686</v>
      </c>
      <c r="HZ1" s="1" vm="208">
        <f ca="1"/>
        <v>44687</v>
      </c>
      <c r="IA1" s="1" vm="209">
        <f ca="1"/>
        <v>44690</v>
      </c>
      <c r="IB1" s="1" vm="210">
        <f ca="1"/>
        <v>44691</v>
      </c>
      <c r="IC1" s="1" vm="211">
        <f ca="1"/>
        <v>44692</v>
      </c>
      <c r="ID1" s="1" vm="212">
        <f ca="1"/>
        <v>44693</v>
      </c>
      <c r="IE1" s="1" vm="213">
        <f ca="1"/>
        <v>44694</v>
      </c>
      <c r="IF1" s="1" vm="214">
        <f ca="1"/>
        <v>44697</v>
      </c>
      <c r="IG1" s="1" vm="215">
        <f ca="1"/>
        <v>44698</v>
      </c>
      <c r="IH1" s="1" vm="216">
        <f ca="1"/>
        <v>44699</v>
      </c>
      <c r="II1" s="1" vm="217">
        <f ca="1"/>
        <v>44700</v>
      </c>
      <c r="IJ1" s="1" vm="218">
        <f ca="1"/>
        <v>44701</v>
      </c>
      <c r="IK1" s="1" vm="219">
        <f ca="1"/>
        <v>44704</v>
      </c>
      <c r="IL1" s="1" vm="220">
        <f ca="1"/>
        <v>44705</v>
      </c>
      <c r="IM1" s="1" vm="221">
        <f ca="1"/>
        <v>44706</v>
      </c>
      <c r="IN1" s="1" vm="222">
        <f ca="1"/>
        <v>44707</v>
      </c>
      <c r="IO1" s="1" vm="223">
        <f ca="1"/>
        <v>44708</v>
      </c>
      <c r="IP1" s="1" vm="224">
        <f ca="1"/>
        <v>44711</v>
      </c>
      <c r="IQ1" s="1" vm="225">
        <f ca="1"/>
        <v>44712</v>
      </c>
      <c r="IR1" s="1" vm="226">
        <f ca="1"/>
        <v>44713</v>
      </c>
      <c r="IS1" s="1" vm="227">
        <f ca="1"/>
        <v>44714</v>
      </c>
      <c r="IT1" s="1" vm="228">
        <f ca="1"/>
        <v>44715</v>
      </c>
      <c r="IU1" s="1" vm="229">
        <f ca="1"/>
        <v>44718</v>
      </c>
      <c r="IV1" s="1" vm="230">
        <f ca="1"/>
        <v>44719</v>
      </c>
      <c r="IW1" s="1" vm="231">
        <f ca="1"/>
        <v>44720</v>
      </c>
      <c r="IX1" s="1" vm="232">
        <f ca="1"/>
        <v>44721</v>
      </c>
      <c r="IY1" s="1" vm="233">
        <f ca="1"/>
        <v>44722</v>
      </c>
      <c r="IZ1" s="1" vm="234">
        <f ca="1"/>
        <v>44725</v>
      </c>
      <c r="JA1" s="1" vm="235">
        <f ca="1"/>
        <v>44726</v>
      </c>
      <c r="JB1" s="1" vm="236">
        <f ca="1"/>
        <v>44727</v>
      </c>
      <c r="JC1" s="1" vm="237">
        <f ca="1"/>
        <v>44728</v>
      </c>
      <c r="JD1" s="1" vm="238">
        <f ca="1"/>
        <v>44729</v>
      </c>
      <c r="JE1" s="1" vm="239">
        <f ca="1"/>
        <v>44732</v>
      </c>
      <c r="JF1" s="1" vm="240">
        <f ca="1"/>
        <v>44733</v>
      </c>
      <c r="JG1" s="1" vm="241">
        <f ca="1"/>
        <v>44734</v>
      </c>
      <c r="JH1" s="1" vm="242">
        <f ca="1"/>
        <v>44735</v>
      </c>
      <c r="JI1" s="1" vm="243">
        <f ca="1"/>
        <v>44736</v>
      </c>
      <c r="JJ1" s="1" vm="244">
        <f ca="1"/>
        <v>44739</v>
      </c>
      <c r="JK1" s="1" vm="245">
        <f ca="1"/>
        <v>44740</v>
      </c>
      <c r="JL1" s="1" vm="246">
        <f ca="1"/>
        <v>44741</v>
      </c>
      <c r="JM1" s="1" vm="247">
        <f ca="1"/>
        <v>44742</v>
      </c>
      <c r="JN1" s="1" vm="248">
        <f ca="1"/>
        <v>44743</v>
      </c>
    </row>
    <row r="2" spans="1:274" x14ac:dyDescent="0.3">
      <c r="A2" s="1">
        <f t="shared" ref="A2:A33" si="0">ROW(A2)-1</f>
        <v>1</v>
      </c>
      <c r="B2" s="1" t="e" vm="249">
        <v>#VALUE!</v>
      </c>
      <c r="C2" s="1" t="str" cm="1">
        <f t="array" ref="C2">IFERROR(_FV(B2,"Name"),  "N/A")</f>
        <v>ADANI ENTERPRISES LIMITED</v>
      </c>
      <c r="D2" s="1" t="str" cm="1">
        <f t="array" ref="D2">IFERROR(_FV(Table1[[#This Row],[ticker]],"Industry"),Table1[[#This Row],[INSTRUMENT TYPE]])</f>
        <v>Diversified Industrial Goods Wholesale</v>
      </c>
      <c r="E2" s="1" t="str" cm="1">
        <f t="array" ref="E2">_FV(B2,"Instrument type",TRUE)</f>
        <v>Stock</v>
      </c>
      <c r="F2" s="1">
        <f>IFERROR(INDEX('Stock Holdings'!M:M,MATCH(Table1[[#This Row],[ticker]],'Stock Holdings'!L:L,0)), 0)</f>
        <v>0</v>
      </c>
      <c r="G2" s="6">
        <f>IFERROR(Table1[[#This Row],[UNITS]]*Table1[[#This Row],[TODAYS PRICE]], 0)</f>
        <v>0</v>
      </c>
      <c r="H2" s="6">
        <f>IFERROR((Table1[[#This Row],[TODAYS PRICE]]-Table1[[#This Row],[Prev.close]])*Table1[[#This Row],[UNITS]], 0)</f>
        <v>0</v>
      </c>
      <c r="I2" s="6">
        <f>IFERROR(INDEX('Stock Holdings'!O:O,MATCH(Table1[[#This Row],[ticker]],'Stock Holdings'!L:L,0)), 0)</f>
        <v>0</v>
      </c>
      <c r="J2" s="36">
        <f>IFERROR(INDEX('Stock Holdings'!P:P,MATCH(Table1[[#This Row],[ticker]],'Stock Holdings'!L:L,0)), 0)</f>
        <v>0</v>
      </c>
      <c r="K2" s="36">
        <f>Table1[[#This Row],[CURRANT VALUE]]-Table1[[#This Row],[TOTAL AMOUNT INVESTED]]</f>
        <v>0</v>
      </c>
      <c r="L2" s="15">
        <f>IFERROR((Table1[[#This Row],[CURRANT VALUE]]-Table1[[#This Row],[TOTAL AMOUNT INVESTED]])/Table1[[#This Row],[TOTAL AMOUNT INVESTED]],Table1[[#This Row],[UNITS]])</f>
        <v>0</v>
      </c>
      <c r="M2" s="5" cm="1">
        <f t="array" ref="M2">IFERROR(_FV(B2,"Market cap",TRUE),0)</f>
        <v>2544711000000</v>
      </c>
      <c r="N2" s="30" cm="1">
        <f t="array" ref="N2">IFERROR(_FV(B2,"Beta"), 0)</f>
        <v>1.6921999999999999</v>
      </c>
      <c r="O2" s="33" cm="1">
        <f t="array" ref="O2">IFERROR(_FV(B2,"Employees"), 0)</f>
        <v>790</v>
      </c>
      <c r="P2" s="2" cm="1">
        <f t="array" ref="P2">IFERROR(_FV(B2,"P/E",TRUE), 0)</f>
        <v>316.12</v>
      </c>
      <c r="Q2" s="6" cm="1">
        <f t="array" ref="Q2">IFERROR(_FV(B2,"Previous close",TRUE),0)</f>
        <v>2232.1999999999998</v>
      </c>
      <c r="R2" s="7" cm="1">
        <f t="array" ref="R2">IFERROR(_FV(Table1[[#This Row],[ticker]],"Change (%)",TRUE), 0)</f>
        <v>1.3283E-2</v>
      </c>
      <c r="S2" s="6" cm="1">
        <f t="array" ref="S2">IFERROR(_FV(B2,"52 week low",TRUE),0)</f>
        <v>1332.75</v>
      </c>
      <c r="T2" s="2" cm="1">
        <f t="array" ref="T2">IFERROR(_FV(Table1[[#This Row],[ticker]],"Price"),0)</f>
        <v>2261.85</v>
      </c>
      <c r="U2" s="6" cm="1">
        <f t="array" ref="U2">IFERROR(_FV(B2,"52 week high",TRUE),0)</f>
        <v>2420.9499999999998</v>
      </c>
      <c r="V2" s="6" cm="1" vm="250">
        <f t="array" aca="1" ref="V2" ca="1">IFERROR(_xlfn.STOCKHISTORY(B2,$AA$1,,0,0,1), 0)</f>
        <v>1394.35</v>
      </c>
      <c r="W2" s="15">
        <f ca="1">IFERROR((Table1[[#This Row],[Prev.close]]-Table1[[#This Row],[1 YR ]])/Table1[[#This Row],[1 YR ]],0)</f>
        <v>0.60088930325958334</v>
      </c>
      <c r="X2" s="23">
        <f ca="1">TODAY()</f>
        <v>44746</v>
      </c>
      <c r="Y2" s="4"/>
      <c r="AA2" s="1" vm="250">
        <f ca="1"/>
        <v>1394.35</v>
      </c>
      <c r="AB2" s="1" vm="251">
        <f ca="1"/>
        <v>1414.8</v>
      </c>
      <c r="AC2" s="1" vm="252">
        <f ca="1"/>
        <v>1425.65</v>
      </c>
      <c r="AD2" s="1" vm="253">
        <f ca="1"/>
        <v>1425.9</v>
      </c>
      <c r="AE2" s="1" vm="254">
        <f ca="1"/>
        <v>1431.35</v>
      </c>
      <c r="AF2" s="1" vm="255">
        <f ca="1"/>
        <v>1420.7</v>
      </c>
      <c r="AG2" s="1" vm="256">
        <f ca="1"/>
        <v>1417.7</v>
      </c>
      <c r="AH2" s="1" vm="257">
        <f ca="1"/>
        <v>1402.05</v>
      </c>
      <c r="AI2" s="1" vm="258">
        <f ca="1"/>
        <v>1407.95</v>
      </c>
      <c r="AJ2" s="1" vm="259">
        <f ca="1"/>
        <v>1395.5</v>
      </c>
      <c r="AK2" s="1" vm="260">
        <f ca="1"/>
        <v>1380.6</v>
      </c>
      <c r="AL2" s="1" vm="261">
        <f ca="1"/>
        <v>1365.7</v>
      </c>
      <c r="AM2" s="1" vm="262">
        <f ca="1"/>
        <v>1416.75</v>
      </c>
      <c r="AN2" s="1" vm="263">
        <f ca="1"/>
        <v>1401.65</v>
      </c>
      <c r="AO2" s="1" vm="264">
        <f ca="1"/>
        <v>1403.9</v>
      </c>
      <c r="AP2" s="1" vm="265">
        <f ca="1"/>
        <v>1396.75</v>
      </c>
      <c r="AQ2" s="1" vm="266">
        <f ca="1"/>
        <v>1399.9</v>
      </c>
      <c r="AR2" s="1" vm="267">
        <f ca="1"/>
        <v>1400.25</v>
      </c>
      <c r="AS2" s="1" vm="268">
        <f ca="1"/>
        <v>1420.25</v>
      </c>
      <c r="AT2" s="1" vm="269">
        <f ca="1"/>
        <v>1438.2</v>
      </c>
      <c r="AU2" s="1" vm="270">
        <f ca="1"/>
        <v>1442.8</v>
      </c>
      <c r="AV2" s="1" vm="271">
        <f ca="1"/>
        <v>1429.55</v>
      </c>
      <c r="AW2" s="1" vm="272">
        <f ca="1"/>
        <v>1432.35</v>
      </c>
      <c r="AX2" s="1" vm="273">
        <f ca="1"/>
        <v>1536.65</v>
      </c>
      <c r="AY2" s="1" vm="274">
        <f ca="1"/>
        <v>1493.4</v>
      </c>
      <c r="AZ2" s="1" vm="275">
        <f ca="1"/>
        <v>1446.5</v>
      </c>
      <c r="BA2" s="1" vm="276">
        <f ca="1"/>
        <v>1437.05</v>
      </c>
      <c r="BB2" s="1" vm="277">
        <f ca="1"/>
        <v>1442.9</v>
      </c>
      <c r="BC2" s="1" vm="278">
        <f ca="1"/>
        <v>1437</v>
      </c>
      <c r="BD2" s="1" vm="279">
        <f ca="1"/>
        <v>1430.1</v>
      </c>
      <c r="BE2" s="1" vm="280">
        <f ca="1"/>
        <v>1441.65</v>
      </c>
      <c r="BF2" s="1" vm="281">
        <f ca="1"/>
        <v>1460</v>
      </c>
      <c r="BG2" s="1" vm="279">
        <f ca="1"/>
        <v>1430.1</v>
      </c>
      <c r="BH2" s="1" vm="282">
        <f ca="1"/>
        <v>1396.7</v>
      </c>
      <c r="BI2" s="1" vm="283">
        <f ca="1"/>
        <v>1437.8</v>
      </c>
      <c r="BJ2" s="1" vm="284">
        <f ca="1"/>
        <v>1475.35</v>
      </c>
      <c r="BK2" s="1" vm="285">
        <f ca="1"/>
        <v>1475.7</v>
      </c>
      <c r="BL2" s="1" vm="286">
        <f ca="1"/>
        <v>1506.05</v>
      </c>
      <c r="BM2" s="1" vm="287">
        <f ca="1"/>
        <v>1516.55</v>
      </c>
      <c r="BN2" s="1" vm="288">
        <f ca="1"/>
        <v>1587.6</v>
      </c>
      <c r="BO2" s="1" vm="289">
        <f ca="1"/>
        <v>1565.2</v>
      </c>
      <c r="BP2" s="1" vm="290">
        <f ca="1"/>
        <v>1570.55</v>
      </c>
      <c r="BQ2" s="1" vm="291">
        <f ca="1"/>
        <v>1565.55</v>
      </c>
      <c r="BR2" s="1" vm="292">
        <f ca="1"/>
        <v>1582</v>
      </c>
      <c r="BS2" s="1" vm="293">
        <f ca="1"/>
        <v>1558.1</v>
      </c>
      <c r="BT2" s="1" vm="294">
        <f ca="1"/>
        <v>1555.95</v>
      </c>
      <c r="BU2" s="1" vm="295">
        <f ca="1"/>
        <v>1545</v>
      </c>
      <c r="BV2" s="1" vm="296">
        <f ca="1"/>
        <v>1532.45</v>
      </c>
      <c r="BW2" s="1" vm="297">
        <f ca="1"/>
        <v>1513.2</v>
      </c>
      <c r="BX2" s="1" vm="298">
        <f ca="1"/>
        <v>1516.8</v>
      </c>
      <c r="BY2" s="1" vm="299">
        <f ca="1"/>
        <v>1503.2</v>
      </c>
      <c r="BZ2" s="1" vm="300">
        <f ca="1"/>
        <v>1480.25</v>
      </c>
      <c r="CA2" s="1" vm="301">
        <f ca="1"/>
        <v>1418.85</v>
      </c>
      <c r="CB2" s="1" vm="302">
        <f ca="1"/>
        <v>1441.45</v>
      </c>
      <c r="CC2" s="1" vm="303">
        <f ca="1"/>
        <v>1437.75</v>
      </c>
      <c r="CD2" s="1" vm="304">
        <f ca="1"/>
        <v>1474.35</v>
      </c>
      <c r="CE2" s="1" vm="305">
        <f ca="1"/>
        <v>1461.7</v>
      </c>
      <c r="CF2" s="1" vm="306">
        <f ca="1"/>
        <v>1531.25</v>
      </c>
      <c r="CG2" s="1" vm="307">
        <f ca="1"/>
        <v>1487.3</v>
      </c>
      <c r="CH2" s="1" vm="308">
        <f ca="1"/>
        <v>1485.65</v>
      </c>
      <c r="CI2" s="1" vm="309">
        <f ca="1"/>
        <v>1468.1</v>
      </c>
      <c r="CJ2" s="1" vm="310">
        <f ca="1"/>
        <v>1458.7</v>
      </c>
      <c r="CK2" s="1" vm="311">
        <f ca="1"/>
        <v>1526.65</v>
      </c>
      <c r="CL2" s="1" vm="312">
        <f ca="1"/>
        <v>1527.65</v>
      </c>
      <c r="CM2" s="1" vm="313">
        <f ca="1"/>
        <v>1479.55</v>
      </c>
      <c r="CN2" s="1" vm="314">
        <f ca="1"/>
        <v>1520.75</v>
      </c>
      <c r="CO2" s="1" vm="315">
        <f ca="1"/>
        <v>1547.9</v>
      </c>
      <c r="CP2" s="1" vm="316">
        <f ca="1"/>
        <v>1539.75</v>
      </c>
      <c r="CQ2" s="1" vm="317">
        <f ca="1"/>
        <v>1554.45</v>
      </c>
      <c r="CR2" s="1" vm="318">
        <f ca="1"/>
        <v>1569.7</v>
      </c>
      <c r="CS2" s="1" vm="319">
        <f ca="1"/>
        <v>1646.35</v>
      </c>
      <c r="CT2" s="1" vm="320">
        <f ca="1"/>
        <v>1615.5</v>
      </c>
      <c r="CU2" s="1" vm="321">
        <f ca="1"/>
        <v>1569.45</v>
      </c>
      <c r="CV2" s="1" vm="322">
        <f ca="1"/>
        <v>1589.7</v>
      </c>
      <c r="CW2" s="1" vm="323">
        <f ca="1"/>
        <v>1595.05</v>
      </c>
      <c r="CX2" s="1" vm="324">
        <f ca="1"/>
        <v>1543</v>
      </c>
      <c r="CY2" s="1" vm="325">
        <f ca="1"/>
        <v>1532.2</v>
      </c>
      <c r="CZ2" s="1" vm="326">
        <f ca="1"/>
        <v>1543.85</v>
      </c>
      <c r="DA2" s="1" vm="327">
        <f ca="1"/>
        <v>1566.55</v>
      </c>
      <c r="DB2" s="1" vm="328">
        <f ca="1"/>
        <v>1398.55</v>
      </c>
      <c r="DC2" s="1" vm="329">
        <f ca="1"/>
        <v>1423.6</v>
      </c>
      <c r="DD2" s="1" vm="330">
        <f ca="1"/>
        <v>1445.3</v>
      </c>
      <c r="DE2" s="1" vm="331">
        <f ca="1"/>
        <v>1472.8</v>
      </c>
      <c r="DF2" s="1" vm="332">
        <f ca="1"/>
        <v>1485.9</v>
      </c>
      <c r="DG2" s="1" vm="333">
        <f ca="1"/>
        <v>1489.45</v>
      </c>
      <c r="DH2" s="1" vm="334">
        <f ca="1"/>
        <v>1568.25</v>
      </c>
      <c r="DI2" s="1" vm="335">
        <f ca="1"/>
        <v>1635.45</v>
      </c>
      <c r="DJ2" s="1" vm="336">
        <f ca="1"/>
        <v>1655.85</v>
      </c>
      <c r="DK2" s="1" vm="337">
        <f ca="1"/>
        <v>1664.9</v>
      </c>
      <c r="DL2" s="1" vm="338">
        <f ca="1"/>
        <v>1705.2</v>
      </c>
      <c r="DM2" s="1" vm="339">
        <f ca="1"/>
        <v>1749.55</v>
      </c>
      <c r="DN2" s="1" vm="340">
        <f ca="1"/>
        <v>1711.6</v>
      </c>
      <c r="DO2" s="1" vm="341">
        <f ca="1"/>
        <v>1706.45</v>
      </c>
      <c r="DP2" s="1" vm="342">
        <f ca="1"/>
        <v>1688.75</v>
      </c>
      <c r="DQ2" s="1" vm="343">
        <f ca="1"/>
        <v>1675.75</v>
      </c>
      <c r="DR2" s="1" vm="344">
        <f ca="1"/>
        <v>1707.95</v>
      </c>
      <c r="DS2" s="1" vm="345">
        <f ca="1"/>
        <v>1755.15</v>
      </c>
      <c r="DT2" s="1" vm="346">
        <f ca="1"/>
        <v>1763.05</v>
      </c>
      <c r="DU2" s="1" vm="347">
        <f ca="1"/>
        <v>1669.55</v>
      </c>
      <c r="DV2" s="1" vm="348">
        <f ca="1"/>
        <v>1665.05</v>
      </c>
      <c r="DW2" s="1" vm="349">
        <f ca="1"/>
        <v>1662.85</v>
      </c>
      <c r="DX2" s="1" vm="350">
        <f ca="1"/>
        <v>1693.3</v>
      </c>
      <c r="DY2" s="1" vm="351">
        <f ca="1"/>
        <v>1732.25</v>
      </c>
      <c r="DZ2" s="1" vm="352">
        <f ca="1"/>
        <v>1708.1</v>
      </c>
      <c r="EA2" s="1" vm="353">
        <f ca="1"/>
        <v>1645.6</v>
      </c>
      <c r="EB2" s="1" vm="354">
        <f ca="1"/>
        <v>1678.45</v>
      </c>
      <c r="EC2" s="1" vm="355">
        <f ca="1"/>
        <v>1715.5</v>
      </c>
      <c r="ED2" s="1" vm="356">
        <f ca="1"/>
        <v>1722.25</v>
      </c>
      <c r="EE2" s="1" vm="357">
        <f ca="1"/>
        <v>1740.4</v>
      </c>
      <c r="EF2" s="1" vm="358">
        <f ca="1"/>
        <v>1719.55</v>
      </c>
      <c r="EG2" s="1" vm="359">
        <f ca="1"/>
        <v>1720.1</v>
      </c>
      <c r="EH2" s="1" vm="360">
        <f ca="1"/>
        <v>1695.3</v>
      </c>
      <c r="EI2" s="1" vm="361">
        <f ca="1"/>
        <v>1702.05</v>
      </c>
      <c r="EJ2" s="1" vm="362">
        <f ca="1"/>
        <v>1645.3</v>
      </c>
      <c r="EK2" s="1" vm="363">
        <f ca="1"/>
        <v>1589.95</v>
      </c>
      <c r="EL2" s="1" vm="364">
        <f ca="1"/>
        <v>1620.5</v>
      </c>
      <c r="EM2" s="1" vm="365">
        <f ca="1"/>
        <v>1658.1</v>
      </c>
      <c r="EN2" s="1" vm="366">
        <f ca="1"/>
        <v>1676.2</v>
      </c>
      <c r="EO2" s="1" vm="367">
        <f ca="1"/>
        <v>1698.2</v>
      </c>
      <c r="EP2" s="1" vm="368">
        <f ca="1"/>
        <v>1730.2</v>
      </c>
      <c r="EQ2" s="1" vm="369">
        <f ca="1"/>
        <v>1751</v>
      </c>
      <c r="ER2" s="1" vm="370">
        <f ca="1"/>
        <v>1718.05</v>
      </c>
      <c r="ES2" s="1" vm="371">
        <f ca="1"/>
        <v>1696.4</v>
      </c>
      <c r="ET2" s="1" vm="372">
        <f ca="1"/>
        <v>1709.45</v>
      </c>
      <c r="EU2" s="1" vm="373">
        <f ca="1"/>
        <v>1717.15</v>
      </c>
      <c r="EV2" s="1" vm="374">
        <f ca="1"/>
        <v>1719</v>
      </c>
      <c r="EW2" s="1" vm="375">
        <f ca="1"/>
        <v>1715.45</v>
      </c>
      <c r="EX2" s="1" vm="376">
        <f ca="1"/>
        <v>1713.1</v>
      </c>
      <c r="EY2" s="1" vm="377">
        <f ca="1"/>
        <v>1699.1</v>
      </c>
      <c r="EZ2" s="1" vm="378">
        <f ca="1"/>
        <v>1752.6</v>
      </c>
      <c r="FA2" s="1" vm="379">
        <f ca="1"/>
        <v>1843.9</v>
      </c>
      <c r="FB2" s="1" vm="380">
        <f ca="1"/>
        <v>1830.1</v>
      </c>
      <c r="FC2" s="1" vm="381">
        <f ca="1"/>
        <v>1853.35</v>
      </c>
      <c r="FD2" s="1" vm="382">
        <f ca="1"/>
        <v>1870.25</v>
      </c>
      <c r="FE2" s="1" vm="383">
        <f ca="1"/>
        <v>1877.8</v>
      </c>
      <c r="FF2" s="1" vm="384">
        <f ca="1"/>
        <v>1840.95</v>
      </c>
      <c r="FG2" s="1" vm="385">
        <f ca="1"/>
        <v>1849.3</v>
      </c>
      <c r="FH2" s="1" vm="386">
        <f ca="1"/>
        <v>1865.85</v>
      </c>
      <c r="FI2" s="1" vm="387">
        <f ca="1"/>
        <v>1828.35</v>
      </c>
      <c r="FJ2" s="1" vm="388">
        <f ca="1"/>
        <v>1715.8</v>
      </c>
      <c r="FK2" s="1" vm="389">
        <f ca="1"/>
        <v>1741.4</v>
      </c>
      <c r="FL2" s="1" vm="390">
        <f ca="1"/>
        <v>1686</v>
      </c>
      <c r="FM2" s="1" vm="391">
        <f ca="1"/>
        <v>1693.7</v>
      </c>
      <c r="FN2" s="1" vm="392">
        <f ca="1"/>
        <v>1714.95</v>
      </c>
      <c r="FO2" s="1" vm="393">
        <f ca="1"/>
        <v>1746.9</v>
      </c>
      <c r="FP2" s="1" vm="394">
        <f ca="1"/>
        <v>1779.35</v>
      </c>
      <c r="FQ2" s="1" vm="395">
        <f ca="1"/>
        <v>1751.85</v>
      </c>
      <c r="FR2" s="1" vm="396">
        <f ca="1"/>
        <v>1757.3</v>
      </c>
      <c r="FS2" s="1" vm="397">
        <f ca="1"/>
        <v>1731.8</v>
      </c>
      <c r="FT2" s="1" vm="398">
        <f ca="1"/>
        <v>1716</v>
      </c>
      <c r="FU2" s="1" vm="399">
        <f ca="1"/>
        <v>1783.15</v>
      </c>
      <c r="FV2" s="1" vm="400">
        <f ca="1"/>
        <v>1786.1</v>
      </c>
      <c r="FW2" s="1" vm="401">
        <f ca="1"/>
        <v>1764.3</v>
      </c>
      <c r="FX2" s="1" vm="402">
        <f ca="1"/>
        <v>1663.95</v>
      </c>
      <c r="FY2" s="1" vm="403">
        <f ca="1"/>
        <v>1744.25</v>
      </c>
      <c r="FZ2" s="1" vm="404">
        <f ca="1"/>
        <v>1738.1</v>
      </c>
      <c r="GA2" s="1" vm="405">
        <f ca="1"/>
        <v>1730.95</v>
      </c>
      <c r="GB2" s="1" vm="406">
        <f ca="1"/>
        <v>1736.3</v>
      </c>
      <c r="GC2" s="1" vm="407">
        <f ca="1"/>
        <v>1685.2</v>
      </c>
      <c r="GD2" s="1" vm="408">
        <f ca="1"/>
        <v>1667.7</v>
      </c>
      <c r="GE2" s="1" vm="409">
        <f ca="1"/>
        <v>1688.7</v>
      </c>
      <c r="GF2" s="1" vm="410">
        <f ca="1"/>
        <v>1543.95</v>
      </c>
      <c r="GG2" s="1" vm="411">
        <f ca="1"/>
        <v>1618.7</v>
      </c>
      <c r="GH2" s="1" vm="412">
        <f ca="1"/>
        <v>1644.45</v>
      </c>
      <c r="GI2" s="1" vm="413">
        <f ca="1"/>
        <v>1641.8</v>
      </c>
      <c r="GJ2" s="1" vm="414">
        <f ca="1"/>
        <v>1643.8</v>
      </c>
      <c r="GK2" s="1" vm="415">
        <f ca="1"/>
        <v>1615</v>
      </c>
      <c r="GL2" s="1" vm="416">
        <f ca="1"/>
        <v>1564.05</v>
      </c>
      <c r="GM2" s="1" vm="417">
        <f ca="1"/>
        <v>1601.6</v>
      </c>
      <c r="GN2" s="1" vm="418">
        <f ca="1"/>
        <v>1656.55</v>
      </c>
      <c r="GO2" s="1" vm="419">
        <f ca="1"/>
        <v>1742.85</v>
      </c>
      <c r="GP2" s="1" vm="420">
        <f ca="1"/>
        <v>1734.1</v>
      </c>
      <c r="GQ2" s="1" vm="421">
        <f ca="1"/>
        <v>1736.1</v>
      </c>
      <c r="GR2" s="1" vm="422">
        <f ca="1"/>
        <v>1701.4</v>
      </c>
      <c r="GS2" s="1" vm="423">
        <f ca="1"/>
        <v>1758</v>
      </c>
      <c r="GT2" s="1" vm="424">
        <f ca="1"/>
        <v>1819.65</v>
      </c>
      <c r="GU2" s="1" vm="425">
        <f ca="1"/>
        <v>1802.95</v>
      </c>
      <c r="GV2" s="1" vm="426">
        <f ca="1"/>
        <v>1831.55</v>
      </c>
      <c r="GW2" s="1" vm="427">
        <f ca="1"/>
        <v>1811</v>
      </c>
      <c r="GX2" s="1" vm="428">
        <f ca="1"/>
        <v>1832.8</v>
      </c>
      <c r="GY2" s="1" vm="429">
        <f ca="1"/>
        <v>1867</v>
      </c>
      <c r="GZ2" s="1" vm="430">
        <f ca="1"/>
        <v>1909.7</v>
      </c>
      <c r="HA2" s="1" vm="431">
        <f ca="1"/>
        <v>1917.25</v>
      </c>
      <c r="HB2" s="1" vm="432">
        <f ca="1"/>
        <v>1995.25</v>
      </c>
      <c r="HC2" s="1" vm="433">
        <f ca="1"/>
        <v>2014.75</v>
      </c>
      <c r="HD2" s="1" vm="434">
        <f ca="1"/>
        <v>2043.65</v>
      </c>
      <c r="HE2" s="1" vm="435">
        <f ca="1"/>
        <v>2065.85</v>
      </c>
      <c r="HF2" s="1" vm="436">
        <f ca="1"/>
        <v>2139.85</v>
      </c>
      <c r="HG2" s="1" vm="437">
        <f ca="1"/>
        <v>2160</v>
      </c>
      <c r="HH2" s="1" vm="438">
        <f ca="1"/>
        <v>2099.0500000000002</v>
      </c>
      <c r="HI2" s="1" vm="439">
        <f ca="1"/>
        <v>2170.9499999999998</v>
      </c>
      <c r="HJ2" s="1" vm="440">
        <f ca="1"/>
        <v>2180.1999999999998</v>
      </c>
      <c r="HK2" s="1" vm="441">
        <f ca="1"/>
        <v>2196.9499999999998</v>
      </c>
      <c r="HL2" s="1" vm="442">
        <f ca="1"/>
        <v>2199.4499999999998</v>
      </c>
      <c r="HM2" s="1" vm="443">
        <f ca="1"/>
        <v>2233.85</v>
      </c>
      <c r="HN2" s="1" vm="444">
        <f ca="1"/>
        <v>2168.3000000000002</v>
      </c>
      <c r="HO2" s="1" vm="445">
        <f ca="1"/>
        <v>2183.9499999999998</v>
      </c>
      <c r="HP2" s="1" vm="446">
        <f ca="1"/>
        <v>2286.35</v>
      </c>
      <c r="HQ2" s="1" vm="447">
        <f ca="1"/>
        <v>2273.3000000000002</v>
      </c>
      <c r="HR2" s="1" vm="448">
        <f ca="1"/>
        <v>2284.1999999999998</v>
      </c>
      <c r="HS2" s="1" vm="449">
        <f ca="1"/>
        <v>2395.3000000000002</v>
      </c>
      <c r="HT2" s="1" vm="450">
        <f ca="1"/>
        <v>2334.1</v>
      </c>
      <c r="HU2" s="1" vm="451">
        <f ca="1"/>
        <v>2378.5500000000002</v>
      </c>
      <c r="HV2" s="1" vm="452">
        <f ca="1"/>
        <v>2332</v>
      </c>
      <c r="HW2" s="1" vm="453">
        <f ca="1"/>
        <v>2339.5</v>
      </c>
      <c r="HX2" s="1" vm="454">
        <f ca="1"/>
        <v>2253.8000000000002</v>
      </c>
      <c r="HY2" s="1" vm="455">
        <f ca="1"/>
        <v>2255.4</v>
      </c>
      <c r="HZ2" s="1" vm="456">
        <f ca="1"/>
        <v>2247.6999999999998</v>
      </c>
      <c r="IA2" s="1" vm="457">
        <f ca="1"/>
        <v>2197.65</v>
      </c>
      <c r="IB2" s="1" vm="458">
        <f ca="1"/>
        <v>2109.5</v>
      </c>
      <c r="IC2" s="1" vm="459">
        <f ca="1"/>
        <v>2119.3000000000002</v>
      </c>
      <c r="ID2" s="1" vm="460">
        <f ca="1"/>
        <v>2045.2</v>
      </c>
      <c r="IE2" s="1" vm="461">
        <f ca="1"/>
        <v>2054.15</v>
      </c>
      <c r="IF2" s="1" vm="462">
        <f ca="1"/>
        <v>2105.9</v>
      </c>
      <c r="IG2" s="1" vm="463">
        <f ca="1"/>
        <v>2184.85</v>
      </c>
      <c r="IH2" s="1" vm="464">
        <f ca="1"/>
        <v>2181.1</v>
      </c>
      <c r="II2" s="1" vm="465">
        <f ca="1"/>
        <v>2114.75</v>
      </c>
      <c r="IJ2" s="1" vm="466">
        <f ca="1"/>
        <v>2219.5500000000002</v>
      </c>
      <c r="IK2" s="1" vm="467">
        <f ca="1"/>
        <v>2170.65</v>
      </c>
      <c r="IL2" s="1" vm="468">
        <f ca="1"/>
        <v>2160.1999999999998</v>
      </c>
      <c r="IM2" s="1" vm="469">
        <f ca="1"/>
        <v>2074.15</v>
      </c>
      <c r="IN2" s="1" vm="470">
        <f ca="1"/>
        <v>2046.4</v>
      </c>
      <c r="IO2" s="1" vm="471">
        <f ca="1"/>
        <v>2080.15</v>
      </c>
      <c r="IP2" s="1" vm="472">
        <f ca="1"/>
        <v>2165.65</v>
      </c>
      <c r="IQ2" s="1" vm="473">
        <f ca="1"/>
        <v>2167.5500000000002</v>
      </c>
      <c r="IR2" s="1" vm="474">
        <f ca="1"/>
        <v>2150.9</v>
      </c>
      <c r="IS2" s="1" vm="475">
        <f ca="1"/>
        <v>2209.4</v>
      </c>
      <c r="IT2" s="1" vm="476">
        <f ca="1"/>
        <v>2190</v>
      </c>
      <c r="IU2" s="1" vm="477">
        <f ca="1"/>
        <v>2225.0500000000002</v>
      </c>
      <c r="IV2" s="1" vm="478">
        <f ca="1"/>
        <v>2227.5500000000002</v>
      </c>
      <c r="IW2" s="1" vm="479">
        <f ca="1"/>
        <v>2177.1999999999998</v>
      </c>
      <c r="IX2" s="1" vm="480">
        <f ca="1"/>
        <v>2219.1999999999998</v>
      </c>
      <c r="IY2" s="1" vm="481">
        <f ca="1"/>
        <v>2203.1</v>
      </c>
      <c r="IZ2" s="1" vm="482">
        <f ca="1"/>
        <v>2079.75</v>
      </c>
      <c r="JA2" s="1" vm="483">
        <f ca="1"/>
        <v>2196.4499999999998</v>
      </c>
      <c r="JB2" s="1" vm="484">
        <f ca="1"/>
        <v>2184.6</v>
      </c>
      <c r="JC2" s="1" vm="485">
        <f ca="1"/>
        <v>2083</v>
      </c>
      <c r="JD2" s="1" vm="486">
        <f ca="1"/>
        <v>2095.8000000000002</v>
      </c>
      <c r="JE2" s="1" vm="487">
        <f ca="1"/>
        <v>2079.85</v>
      </c>
      <c r="JF2" s="1" vm="488">
        <f ca="1"/>
        <v>2161.8000000000002</v>
      </c>
      <c r="JG2" s="1" vm="489">
        <f ca="1"/>
        <v>2089.1999999999998</v>
      </c>
      <c r="JH2" s="1" vm="490">
        <f ca="1"/>
        <v>2110.35</v>
      </c>
      <c r="JI2" s="1" vm="491">
        <f ca="1"/>
        <v>2161.4499999999998</v>
      </c>
      <c r="JJ2" s="1" vm="492">
        <f ca="1"/>
        <v>2181.6</v>
      </c>
      <c r="JK2" s="1" vm="493">
        <f ca="1"/>
        <v>2204.6</v>
      </c>
      <c r="JL2" s="1" vm="494">
        <f ca="1"/>
        <v>2220.1</v>
      </c>
      <c r="JM2" s="1" vm="495">
        <f ca="1"/>
        <v>2190.9</v>
      </c>
      <c r="JN2" s="1" vm="496">
        <f ca="1"/>
        <v>2232.1999999999998</v>
      </c>
    </row>
    <row r="3" spans="1:274" x14ac:dyDescent="0.3">
      <c r="A3" s="1">
        <f t="shared" si="0"/>
        <v>2</v>
      </c>
      <c r="B3" s="1" t="e" vm="497">
        <v>#VALUE!</v>
      </c>
      <c r="C3" s="1" t="str" cm="1">
        <f t="array" ref="C3">IFERROR(_FV(B3,"Name"),  "N/A")</f>
        <v>ADANI GREEN ENERGY LIMITED</v>
      </c>
      <c r="D3" s="1" t="str" cm="1">
        <f t="array" ref="D3">IFERROR(_FV(Table1[[#This Row],[ticker]],"Industry"),Table1[[#This Row],[INSTRUMENT TYPE]])</f>
        <v>Electrical Utilities &amp; IPPs</v>
      </c>
      <c r="E3" s="1" t="str" cm="1">
        <f t="array" ref="E3">_FV(B3,"Instrument type",TRUE)</f>
        <v>Stock</v>
      </c>
      <c r="F3" s="1">
        <f>IFERROR(INDEX('Stock Holdings'!M:M,MATCH(Table1[[#This Row],[ticker]],'Stock Holdings'!L:L,0)), 0)</f>
        <v>0</v>
      </c>
      <c r="G3" s="6">
        <f>IFERROR(Table1[[#This Row],[UNITS]]*Table1[[#This Row],[TODAYS PRICE]], 0)</f>
        <v>0</v>
      </c>
      <c r="H3" s="6">
        <f>IFERROR((Table1[[#This Row],[TODAYS PRICE]]-Table1[[#This Row],[Prev.close]])*Table1[[#This Row],[UNITS]], 0)</f>
        <v>0</v>
      </c>
      <c r="I3" s="6">
        <f>IFERROR(INDEX('Stock Holdings'!O:O,MATCH(Table1[[#This Row],[ticker]],'Stock Holdings'!L:L,0)), 0)</f>
        <v>0</v>
      </c>
      <c r="J3" s="36">
        <f>IFERROR(INDEX('Stock Holdings'!P:P,MATCH(Table1[[#This Row],[ticker]],'Stock Holdings'!L:L,0)), 0)</f>
        <v>0</v>
      </c>
      <c r="K3" s="36">
        <f>Table1[[#This Row],[CURRANT VALUE]]-Table1[[#This Row],[TOTAL AMOUNT INVESTED]]</f>
        <v>0</v>
      </c>
      <c r="L3" s="15">
        <f>IFERROR((Table1[[#This Row],[CURRANT VALUE]]-Table1[[#This Row],[TOTAL AMOUNT INVESTED]])/Table1[[#This Row],[TOTAL AMOUNT INVESTED]],Table1[[#This Row],[UNITS]])</f>
        <v>0</v>
      </c>
      <c r="M3" s="5" cm="1">
        <f t="array" ref="M3">IFERROR(_FV(B3,"Market cap",TRUE),0)</f>
        <v>3110486000000</v>
      </c>
      <c r="N3" s="30" cm="1">
        <f t="array" ref="N3">IFERROR(_FV(B3,"Beta"), 0)</f>
        <v>1.6186</v>
      </c>
      <c r="O3" s="33" cm="1">
        <f t="array" ref="O3">IFERROR(_FV(B3,"Employees"), 0)</f>
        <v>1569</v>
      </c>
      <c r="P3" s="2" cm="1">
        <f t="array" ref="P3">IFERROR(_FV(B3,"P/E",TRUE), "")</f>
        <v>756.82</v>
      </c>
      <c r="Q3" s="6" cm="1">
        <f t="array" ref="Q3">IFERROR(_FV(B3,"Previous close",TRUE),0)</f>
        <v>1959.7</v>
      </c>
      <c r="R3" s="7" cm="1">
        <f t="array" ref="R3">IFERROR(_FV(Table1[[#This Row],[ticker]],"Change (%)",TRUE), 0)</f>
        <v>-3.9317000000000005E-2</v>
      </c>
      <c r="S3" s="6" cm="1">
        <f t="array" ref="S3">IFERROR(_FV(B3,"52 week low",TRUE),0)</f>
        <v>860.2</v>
      </c>
      <c r="T3" s="2" cm="1">
        <f t="array" ref="T3">IFERROR(_FV(Table1[[#This Row],[ticker]],"Price"),0)</f>
        <v>1882.65</v>
      </c>
      <c r="U3" s="6" cm="1">
        <f t="array" ref="U3">IFERROR(_FV(B3,"52 week high",TRUE),0)</f>
        <v>3048</v>
      </c>
      <c r="V3" s="6" cm="1" vm="498">
        <f t="array" aca="1" ref="V3" ca="1">IFERROR(_xlfn.STOCKHISTORY(B3,$AA$1,,0,0,1), 0)</f>
        <v>958.3</v>
      </c>
      <c r="W3" s="15">
        <f ca="1">IFERROR((Table1[[#This Row],[Prev.close]]-Table1[[#This Row],[1 YR ]])/Table1[[#This Row],[1 YR ]],0)</f>
        <v>1.0449754774079101</v>
      </c>
      <c r="X3" s="23" t="e" cm="1">
        <f t="array" aca="1" ref="X3" ca="1">WORKDAY.ITL(WORKDAY.ITL(TODAY()-365,1,HOLIDAY),-1,HOLIDAY)</f>
        <v>#NAME?</v>
      </c>
      <c r="Y3" s="4"/>
      <c r="AA3" s="1" cm="1" vm="498">
        <f t="array" aca="1" ref="AA3:JN3" ca="1">TRANSPOSE(_xlfn.STOCKHISTORY(B3,TODAY()-365,TODAY(),0,0,1))</f>
        <v>958.3</v>
      </c>
      <c r="AB3" s="1" vm="499">
        <f ca="1"/>
        <v>1006.2</v>
      </c>
      <c r="AC3" s="1" vm="500">
        <f ca="1"/>
        <v>1021.9</v>
      </c>
      <c r="AD3" s="1" vm="501">
        <f ca="1"/>
        <v>1022.8</v>
      </c>
      <c r="AE3" s="1" vm="502">
        <f ca="1"/>
        <v>1020.5</v>
      </c>
      <c r="AF3" s="1" vm="503">
        <f ca="1"/>
        <v>1002.2</v>
      </c>
      <c r="AG3" s="1" vm="504">
        <f ca="1"/>
        <v>991.65</v>
      </c>
      <c r="AH3" s="1" vm="505">
        <f ca="1"/>
        <v>972.5</v>
      </c>
      <c r="AI3" s="1" vm="506">
        <f ca="1"/>
        <v>994.95</v>
      </c>
      <c r="AJ3" s="1" vm="507">
        <f ca="1"/>
        <v>1003.85</v>
      </c>
      <c r="AK3" s="1" vm="508">
        <f ca="1"/>
        <v>976.15</v>
      </c>
      <c r="AL3" s="1" vm="509">
        <f ca="1"/>
        <v>938.05</v>
      </c>
      <c r="AM3" s="1" vm="510">
        <f ca="1"/>
        <v>981.4</v>
      </c>
      <c r="AN3" s="1" vm="511">
        <f ca="1"/>
        <v>978.3</v>
      </c>
      <c r="AO3" s="1" vm="512">
        <f ca="1"/>
        <v>945.4</v>
      </c>
      <c r="AP3" s="1" vm="513">
        <f ca="1"/>
        <v>910.7</v>
      </c>
      <c r="AQ3" s="1" vm="514">
        <f ca="1"/>
        <v>946.6</v>
      </c>
      <c r="AR3" s="1" vm="515">
        <f ca="1"/>
        <v>921.5</v>
      </c>
      <c r="AS3" s="1" vm="516">
        <f ca="1"/>
        <v>888.2</v>
      </c>
      <c r="AT3" s="1" vm="517">
        <f ca="1"/>
        <v>883.45</v>
      </c>
      <c r="AU3" s="1" vm="518">
        <f ca="1"/>
        <v>894.2</v>
      </c>
      <c r="AV3" s="1" vm="519">
        <f ca="1"/>
        <v>893.15</v>
      </c>
      <c r="AW3" s="1" vm="520">
        <f ca="1"/>
        <v>896.4</v>
      </c>
      <c r="AX3" s="1" vm="521">
        <f ca="1"/>
        <v>911.25</v>
      </c>
      <c r="AY3" s="1" vm="522">
        <f ca="1"/>
        <v>904.15</v>
      </c>
      <c r="AZ3" s="1" vm="523">
        <f ca="1"/>
        <v>896.6</v>
      </c>
      <c r="BA3" s="1" vm="524">
        <f ca="1"/>
        <v>902.2</v>
      </c>
      <c r="BB3" s="1" vm="525">
        <f ca="1"/>
        <v>908.95</v>
      </c>
      <c r="BC3" s="1" vm="526">
        <f ca="1"/>
        <v>917.45</v>
      </c>
      <c r="BD3" s="1" vm="527">
        <f ca="1"/>
        <v>925.7</v>
      </c>
      <c r="BE3" s="1" vm="528">
        <f ca="1"/>
        <v>934.75</v>
      </c>
      <c r="BF3" s="1" vm="529">
        <f ca="1"/>
        <v>943.55</v>
      </c>
      <c r="BG3" s="1" vm="530">
        <f ca="1"/>
        <v>931.1</v>
      </c>
      <c r="BH3" s="1" vm="531">
        <f ca="1"/>
        <v>930.55</v>
      </c>
      <c r="BI3" s="1" vm="532">
        <f ca="1"/>
        <v>953.3</v>
      </c>
      <c r="BJ3" s="1" vm="533">
        <f ca="1"/>
        <v>1000.95</v>
      </c>
      <c r="BK3" s="1" vm="534">
        <f ca="1"/>
        <v>1049</v>
      </c>
      <c r="BL3" s="1" vm="535">
        <f ca="1"/>
        <v>1039.75</v>
      </c>
      <c r="BM3" s="1" vm="536">
        <f ca="1"/>
        <v>1060.0999999999999</v>
      </c>
      <c r="BN3" s="1" vm="537">
        <f ca="1"/>
        <v>1066.8499999999999</v>
      </c>
      <c r="BO3" s="1" vm="538">
        <f ca="1"/>
        <v>1078.75</v>
      </c>
      <c r="BP3" s="1" vm="539">
        <f ca="1"/>
        <v>1082.05</v>
      </c>
      <c r="BQ3" s="1" vm="540">
        <f ca="1"/>
        <v>1079.8</v>
      </c>
      <c r="BR3" s="1" vm="541">
        <f ca="1"/>
        <v>1110.3</v>
      </c>
      <c r="BS3" s="1" vm="542">
        <f ca="1"/>
        <v>1103.3</v>
      </c>
      <c r="BT3" s="1" vm="543">
        <f ca="1"/>
        <v>1155.8</v>
      </c>
      <c r="BU3" s="1" vm="544">
        <f ca="1"/>
        <v>1213.55</v>
      </c>
      <c r="BV3" s="1" vm="545">
        <f ca="1"/>
        <v>1182.95</v>
      </c>
      <c r="BW3" s="1" vm="546">
        <f ca="1"/>
        <v>1148.6500000000001</v>
      </c>
      <c r="BX3" s="1" vm="547">
        <f ca="1"/>
        <v>1123.75</v>
      </c>
      <c r="BY3" s="1" vm="548">
        <f ca="1"/>
        <v>1170.0999999999999</v>
      </c>
      <c r="BZ3" s="1" vm="549">
        <f ca="1"/>
        <v>1153</v>
      </c>
      <c r="CA3" s="1" vm="550">
        <f ca="1"/>
        <v>1130.95</v>
      </c>
      <c r="CB3" s="1" vm="551">
        <f ca="1"/>
        <v>1121.5999999999999</v>
      </c>
      <c r="CC3" s="1" vm="552">
        <f ca="1"/>
        <v>1140.5999999999999</v>
      </c>
      <c r="CD3" s="1" vm="553">
        <f ca="1"/>
        <v>1148.2</v>
      </c>
      <c r="CE3" s="1" vm="554">
        <f ca="1"/>
        <v>1152.1500000000001</v>
      </c>
      <c r="CF3" s="1" vm="555">
        <f ca="1"/>
        <v>1152.95</v>
      </c>
      <c r="CG3" s="1" vm="556">
        <f ca="1"/>
        <v>1140.55</v>
      </c>
      <c r="CH3" s="1" vm="557">
        <f ca="1"/>
        <v>1132.8</v>
      </c>
      <c r="CI3" s="1" vm="558">
        <f ca="1"/>
        <v>1147.25</v>
      </c>
      <c r="CJ3" s="1" vm="559">
        <f ca="1"/>
        <v>1151.1500000000001</v>
      </c>
      <c r="CK3" s="1" vm="560">
        <f ca="1"/>
        <v>1176.2</v>
      </c>
      <c r="CL3" s="1" vm="561">
        <f ca="1"/>
        <v>1221.5999999999999</v>
      </c>
      <c r="CM3" s="1" vm="562">
        <f ca="1"/>
        <v>1213.7</v>
      </c>
      <c r="CN3" s="1" vm="563">
        <f ca="1"/>
        <v>1205.7</v>
      </c>
      <c r="CO3" s="1" vm="564">
        <f ca="1"/>
        <v>1176.9000000000001</v>
      </c>
      <c r="CP3" s="1" vm="565">
        <f ca="1"/>
        <v>1164.3</v>
      </c>
      <c r="CQ3" s="1" vm="566">
        <f ca="1"/>
        <v>1206.5999999999999</v>
      </c>
      <c r="CR3" s="1" vm="567">
        <f ca="1"/>
        <v>1193.25</v>
      </c>
      <c r="CS3" s="1" vm="568">
        <f ca="1"/>
        <v>1205.8499999999999</v>
      </c>
      <c r="CT3" s="1" vm="569">
        <f ca="1"/>
        <v>1203.7</v>
      </c>
      <c r="CU3" s="1" vm="570">
        <f ca="1"/>
        <v>1180.1500000000001</v>
      </c>
      <c r="CV3" s="1" vm="571">
        <f ca="1"/>
        <v>1179.8499999999999</v>
      </c>
      <c r="CW3" s="1" vm="572">
        <f ca="1"/>
        <v>1198.6500000000001</v>
      </c>
      <c r="CX3" s="1" vm="573">
        <f ca="1"/>
        <v>1202.05</v>
      </c>
      <c r="CY3" s="1" vm="574">
        <f ca="1"/>
        <v>1201.8499999999999</v>
      </c>
      <c r="CZ3" s="1" vm="571">
        <f ca="1"/>
        <v>1179.8499999999999</v>
      </c>
      <c r="DA3" s="1" vm="575">
        <f ca="1"/>
        <v>1205.5</v>
      </c>
      <c r="DB3" s="1" vm="576">
        <f ca="1"/>
        <v>1147.1500000000001</v>
      </c>
      <c r="DC3" s="1" vm="577">
        <f ca="1"/>
        <v>1146.3499999999999</v>
      </c>
      <c r="DD3" s="1" vm="578">
        <f ca="1"/>
        <v>1172.2</v>
      </c>
      <c r="DE3" s="1" vm="579">
        <f ca="1"/>
        <v>1175.3</v>
      </c>
      <c r="DF3" s="1" vm="580">
        <f ca="1"/>
        <v>1206.4000000000001</v>
      </c>
      <c r="DG3" s="1" vm="581">
        <f ca="1"/>
        <v>1199.3</v>
      </c>
      <c r="DH3" s="1" vm="582">
        <f ca="1"/>
        <v>1225.0999999999999</v>
      </c>
      <c r="DI3" s="1" vm="583">
        <f ca="1"/>
        <v>1230.8499999999999</v>
      </c>
      <c r="DJ3" s="1" vm="584">
        <f ca="1"/>
        <v>1227.95</v>
      </c>
      <c r="DK3" s="1" vm="585">
        <f ca="1"/>
        <v>1230.75</v>
      </c>
      <c r="DL3" s="1" vm="586">
        <f ca="1"/>
        <v>1292.25</v>
      </c>
      <c r="DM3" s="1" vm="587">
        <f ca="1"/>
        <v>1304.5</v>
      </c>
      <c r="DN3" s="1" vm="588">
        <f ca="1"/>
        <v>1312.2</v>
      </c>
      <c r="DO3" s="1" vm="589">
        <f ca="1"/>
        <v>1308.2</v>
      </c>
      <c r="DP3" s="1" vm="590">
        <f ca="1"/>
        <v>1346.85</v>
      </c>
      <c r="DQ3" s="1" vm="591">
        <f ca="1"/>
        <v>1340.6</v>
      </c>
      <c r="DR3" s="1" vm="592">
        <f ca="1"/>
        <v>1406.95</v>
      </c>
      <c r="DS3" s="1" vm="593">
        <f ca="1"/>
        <v>1387.7</v>
      </c>
      <c r="DT3" s="1" vm="594">
        <f ca="1"/>
        <v>1404.85</v>
      </c>
      <c r="DU3" s="1" vm="595">
        <f ca="1"/>
        <v>1372.35</v>
      </c>
      <c r="DV3" s="1" vm="596">
        <f ca="1"/>
        <v>1351.15</v>
      </c>
      <c r="DW3" s="1" vm="597">
        <f ca="1"/>
        <v>1291.2</v>
      </c>
      <c r="DX3" s="1" vm="598">
        <f ca="1"/>
        <v>1327.95</v>
      </c>
      <c r="DY3" s="1" vm="599">
        <f ca="1"/>
        <v>1339.6</v>
      </c>
      <c r="DZ3" s="1" vm="600">
        <f ca="1"/>
        <v>1388.9</v>
      </c>
      <c r="EA3" s="1" vm="601">
        <f ca="1"/>
        <v>1378.15</v>
      </c>
      <c r="EB3" s="1" vm="602">
        <f ca="1"/>
        <v>1390.7</v>
      </c>
      <c r="EC3" s="1" vm="603">
        <f ca="1"/>
        <v>1391</v>
      </c>
      <c r="ED3" s="1" vm="604">
        <f ca="1"/>
        <v>1389.65</v>
      </c>
      <c r="EE3" s="1" vm="605">
        <f ca="1"/>
        <v>1388.7</v>
      </c>
      <c r="EF3" s="1" vm="606">
        <f ca="1"/>
        <v>1386.2</v>
      </c>
      <c r="EG3" s="1" vm="607">
        <f ca="1"/>
        <v>1436.1</v>
      </c>
      <c r="EH3" s="1" vm="608">
        <f ca="1"/>
        <v>1438.05</v>
      </c>
      <c r="EI3" s="1" vm="609">
        <f ca="1"/>
        <v>1401.6</v>
      </c>
      <c r="EJ3" s="1" vm="610">
        <f ca="1"/>
        <v>1405.05</v>
      </c>
      <c r="EK3" s="1" vm="611">
        <f ca="1"/>
        <v>1369.35</v>
      </c>
      <c r="EL3" s="1" vm="612">
        <f ca="1"/>
        <v>1381.9</v>
      </c>
      <c r="EM3" s="1" vm="613">
        <f ca="1"/>
        <v>1401.75</v>
      </c>
      <c r="EN3" s="1" vm="614">
        <f ca="1"/>
        <v>1422.75</v>
      </c>
      <c r="EO3" s="1" vm="615">
        <f ca="1"/>
        <v>1385.85</v>
      </c>
      <c r="EP3" s="1" vm="616">
        <f ca="1"/>
        <v>1375.15</v>
      </c>
      <c r="EQ3" s="1" vm="617">
        <f ca="1"/>
        <v>1397.5</v>
      </c>
      <c r="ER3" s="1" vm="618">
        <f ca="1"/>
        <v>1392.5</v>
      </c>
      <c r="ES3" s="1" vm="619">
        <f ca="1"/>
        <v>1307.05</v>
      </c>
      <c r="ET3" s="1" vm="620">
        <f ca="1"/>
        <v>1327.75</v>
      </c>
      <c r="EU3" s="1" vm="621">
        <f ca="1"/>
        <v>1347</v>
      </c>
      <c r="EV3" s="1" vm="622">
        <f ca="1"/>
        <v>1366.45</v>
      </c>
      <c r="EW3" s="1" vm="623">
        <f ca="1"/>
        <v>1399.6</v>
      </c>
      <c r="EX3" s="1" vm="624">
        <f ca="1"/>
        <v>1409.3</v>
      </c>
      <c r="EY3" s="1" vm="625">
        <f ca="1"/>
        <v>1422.55</v>
      </c>
      <c r="EZ3" s="1" vm="626">
        <f ca="1"/>
        <v>1438</v>
      </c>
      <c r="FA3" s="1" vm="627">
        <f ca="1"/>
        <v>1567.9</v>
      </c>
      <c r="FB3" s="1" vm="628">
        <f ca="1"/>
        <v>1647.3</v>
      </c>
      <c r="FC3" s="1" vm="629">
        <f ca="1"/>
        <v>1664.45</v>
      </c>
      <c r="FD3" s="1" vm="630">
        <f ca="1"/>
        <v>1697.5</v>
      </c>
      <c r="FE3" s="1" vm="631">
        <f ca="1"/>
        <v>1827.95</v>
      </c>
      <c r="FF3" s="1" vm="632">
        <f ca="1"/>
        <v>1906.8</v>
      </c>
      <c r="FG3" s="1" vm="633">
        <f ca="1"/>
        <v>1937.85</v>
      </c>
      <c r="FH3" s="1" vm="634">
        <f ca="1"/>
        <v>1965.05</v>
      </c>
      <c r="FI3" s="1" vm="635">
        <f ca="1"/>
        <v>1935.3</v>
      </c>
      <c r="FJ3" s="1" vm="636">
        <f ca="1"/>
        <v>1838.55</v>
      </c>
      <c r="FK3" s="1" vm="637">
        <f ca="1"/>
        <v>1929.9</v>
      </c>
      <c r="FL3" s="1" vm="638">
        <f ca="1"/>
        <v>1913.35</v>
      </c>
      <c r="FM3" s="1" vm="639">
        <f ca="1"/>
        <v>1936.35</v>
      </c>
      <c r="FN3" s="1" vm="640">
        <f ca="1"/>
        <v>1878.75</v>
      </c>
      <c r="FO3" s="1" vm="641">
        <f ca="1"/>
        <v>1903.25</v>
      </c>
      <c r="FP3" s="1" vm="642">
        <f ca="1"/>
        <v>1913.3</v>
      </c>
      <c r="FQ3" s="1" vm="643">
        <f ca="1"/>
        <v>1912.35</v>
      </c>
      <c r="FR3" s="1" vm="644">
        <f ca="1"/>
        <v>1951.95</v>
      </c>
      <c r="FS3" s="1" vm="645">
        <f ca="1"/>
        <v>2024.6</v>
      </c>
      <c r="FT3" s="1" vm="646">
        <f ca="1"/>
        <v>1924.85</v>
      </c>
      <c r="FU3" s="1" vm="647">
        <f ca="1"/>
        <v>1918.1</v>
      </c>
      <c r="FV3" s="1" vm="648">
        <f ca="1"/>
        <v>1907.2</v>
      </c>
      <c r="FW3" s="1" vm="649">
        <f ca="1"/>
        <v>1905.95</v>
      </c>
      <c r="FX3" s="1" vm="650">
        <f ca="1"/>
        <v>1864.55</v>
      </c>
      <c r="FY3" s="1" vm="651">
        <f ca="1"/>
        <v>1888.95</v>
      </c>
      <c r="FZ3" s="1" vm="652">
        <f ca="1"/>
        <v>1931.45</v>
      </c>
      <c r="GA3" s="1" vm="653">
        <f ca="1"/>
        <v>2047.8</v>
      </c>
      <c r="GB3" s="1" vm="654">
        <f ca="1"/>
        <v>2045.25</v>
      </c>
      <c r="GC3" s="1" vm="655">
        <f ca="1"/>
        <v>1955.05</v>
      </c>
      <c r="GD3" s="1" vm="656">
        <f ca="1"/>
        <v>1973.2</v>
      </c>
      <c r="GE3" s="1" vm="657">
        <f ca="1"/>
        <v>1987.55</v>
      </c>
      <c r="GF3" s="1" vm="658">
        <f ca="1"/>
        <v>1851.2</v>
      </c>
      <c r="GG3" s="1" vm="659">
        <f ca="1"/>
        <v>1922.75</v>
      </c>
      <c r="GH3" s="1" vm="660">
        <f ca="1"/>
        <v>1839.1</v>
      </c>
      <c r="GI3" s="1" vm="661">
        <f ca="1"/>
        <v>1883.45</v>
      </c>
      <c r="GJ3" s="1" vm="662">
        <f ca="1"/>
        <v>1949.2</v>
      </c>
      <c r="GK3" s="1" vm="663">
        <f ca="1"/>
        <v>1891.2</v>
      </c>
      <c r="GL3" s="1" vm="664">
        <f ca="1"/>
        <v>1803.4</v>
      </c>
      <c r="GM3" s="1" vm="665">
        <f ca="1"/>
        <v>1782.7</v>
      </c>
      <c r="GN3" s="1" vm="666">
        <f ca="1"/>
        <v>1829.65</v>
      </c>
      <c r="GO3" s="1" vm="667">
        <f ca="1"/>
        <v>1883.25</v>
      </c>
      <c r="GP3" s="1" vm="668">
        <f ca="1"/>
        <v>1859.05</v>
      </c>
      <c r="GQ3" s="1" vm="669">
        <f ca="1"/>
        <v>1829</v>
      </c>
      <c r="GR3" s="1" vm="670">
        <f ca="1"/>
        <v>1798.35</v>
      </c>
      <c r="GS3" s="1" vm="671">
        <f ca="1"/>
        <v>1838.15</v>
      </c>
      <c r="GT3" s="1" vm="672">
        <f ca="1"/>
        <v>1905.75</v>
      </c>
      <c r="GU3" s="1" vm="673">
        <f ca="1"/>
        <v>1877.55</v>
      </c>
      <c r="GV3" s="1" vm="674">
        <f ca="1"/>
        <v>1874.55</v>
      </c>
      <c r="GW3" s="1" vm="675">
        <f ca="1"/>
        <v>1923.25</v>
      </c>
      <c r="GX3" s="1" vm="676">
        <f ca="1"/>
        <v>1912.25</v>
      </c>
      <c r="GY3" s="1" vm="677">
        <f ca="1"/>
        <v>1922.45</v>
      </c>
      <c r="GZ3" s="1" vm="678">
        <f ca="1"/>
        <v>1932.55</v>
      </c>
      <c r="HA3" s="1" vm="675">
        <f ca="1"/>
        <v>1923.25</v>
      </c>
      <c r="HB3" s="1" vm="679">
        <f ca="1"/>
        <v>1853.2</v>
      </c>
      <c r="HC3" s="1" vm="680">
        <f ca="1"/>
        <v>1913.4</v>
      </c>
      <c r="HD3" s="1" vm="681">
        <f ca="1"/>
        <v>1941.9</v>
      </c>
      <c r="HE3" s="1" vm="682">
        <f ca="1"/>
        <v>2116.6</v>
      </c>
      <c r="HF3" s="1" vm="683">
        <f ca="1"/>
        <v>2189</v>
      </c>
      <c r="HG3" s="1" vm="684">
        <f ca="1"/>
        <v>2193.4</v>
      </c>
      <c r="HH3" s="1" vm="685">
        <f ca="1"/>
        <v>2164.4499999999998</v>
      </c>
      <c r="HI3" s="1" vm="686">
        <f ca="1"/>
        <v>2323.9499999999998</v>
      </c>
      <c r="HJ3" s="1" vm="687">
        <f ca="1"/>
        <v>2701.55</v>
      </c>
      <c r="HK3" s="1" vm="688">
        <f ca="1"/>
        <v>2789.4</v>
      </c>
      <c r="HL3" s="1" vm="689">
        <f ca="1"/>
        <v>2864.75</v>
      </c>
      <c r="HM3" s="1" vm="690">
        <f ca="1"/>
        <v>2968.1</v>
      </c>
      <c r="HN3" s="1" vm="691">
        <f ca="1"/>
        <v>2903.95</v>
      </c>
      <c r="HO3" s="1" vm="692">
        <f ca="1"/>
        <v>2808.25</v>
      </c>
      <c r="HP3" s="1" vm="693">
        <f ca="1"/>
        <v>2808.9</v>
      </c>
      <c r="HQ3" s="1" vm="694">
        <f ca="1"/>
        <v>2888.4</v>
      </c>
      <c r="HR3" s="1" vm="695">
        <f ca="1"/>
        <v>2825</v>
      </c>
      <c r="HS3" s="1" vm="696">
        <f ca="1"/>
        <v>2954.25</v>
      </c>
      <c r="HT3" s="1" vm="697">
        <f ca="1"/>
        <v>2840.2</v>
      </c>
      <c r="HU3" s="1" vm="698">
        <f ca="1"/>
        <v>2918.15</v>
      </c>
      <c r="HV3" s="1" vm="699">
        <f ca="1"/>
        <v>2887.3</v>
      </c>
      <c r="HW3" s="1" vm="700">
        <f ca="1"/>
        <v>2830</v>
      </c>
      <c r="HX3" s="1" vm="701">
        <f ca="1"/>
        <v>2672.45</v>
      </c>
      <c r="HY3" s="1" vm="702">
        <f ca="1"/>
        <v>2847.1</v>
      </c>
      <c r="HZ3" s="1" vm="703">
        <f ca="1"/>
        <v>2872.45</v>
      </c>
      <c r="IA3" s="1" vm="704">
        <f ca="1"/>
        <v>2708</v>
      </c>
      <c r="IB3" s="1" vm="705">
        <f ca="1"/>
        <v>2486.8000000000002</v>
      </c>
      <c r="IC3" s="1" vm="706">
        <f ca="1"/>
        <v>2663.95</v>
      </c>
      <c r="ID3" s="1" vm="707">
        <f ca="1"/>
        <v>2435.6</v>
      </c>
      <c r="IE3" s="1" vm="708">
        <f ca="1"/>
        <v>2171.6999999999998</v>
      </c>
      <c r="IF3" s="1" vm="709">
        <f ca="1"/>
        <v>2282.5</v>
      </c>
      <c r="IG3" s="1" vm="710">
        <f ca="1"/>
        <v>2287.15</v>
      </c>
      <c r="IH3" s="1" vm="711">
        <f ca="1"/>
        <v>2396.4499999999998</v>
      </c>
      <c r="II3" s="1" vm="712">
        <f ca="1"/>
        <v>2316.75</v>
      </c>
      <c r="IJ3" s="1" vm="713">
        <f ca="1"/>
        <v>2271.8000000000002</v>
      </c>
      <c r="IK3" s="1" vm="714">
        <f ca="1"/>
        <v>2247.5</v>
      </c>
      <c r="IL3" s="1" vm="715">
        <f ca="1"/>
        <v>2138.15</v>
      </c>
      <c r="IM3" s="1" vm="716">
        <f ca="1"/>
        <v>2187.0500000000002</v>
      </c>
      <c r="IN3" s="1" vm="717">
        <f ca="1"/>
        <v>2169.85</v>
      </c>
      <c r="IO3" s="1" vm="718">
        <f ca="1"/>
        <v>2165.85</v>
      </c>
      <c r="IP3" s="1" vm="719">
        <f ca="1"/>
        <v>2148.5500000000002</v>
      </c>
      <c r="IQ3" s="1" vm="720">
        <f ca="1"/>
        <v>1898.8</v>
      </c>
      <c r="IR3" s="1" vm="721">
        <f ca="1"/>
        <v>1846.9</v>
      </c>
      <c r="IS3" s="1" vm="722">
        <f ca="1"/>
        <v>1927.55</v>
      </c>
      <c r="IT3" s="1" vm="723">
        <f ca="1"/>
        <v>1853.7</v>
      </c>
      <c r="IU3" s="1" vm="724">
        <f ca="1"/>
        <v>1800.8</v>
      </c>
      <c r="IV3" s="1" vm="725">
        <f ca="1"/>
        <v>1829.25</v>
      </c>
      <c r="IW3" s="1" vm="726">
        <f ca="1"/>
        <v>1801.5</v>
      </c>
      <c r="IX3" s="1" vm="727">
        <f ca="1"/>
        <v>1813.05</v>
      </c>
      <c r="IY3" s="1" vm="728">
        <f ca="1"/>
        <v>1755.75</v>
      </c>
      <c r="IZ3" s="1" vm="729">
        <f ca="1"/>
        <v>1800.15</v>
      </c>
      <c r="JA3" s="1" vm="730">
        <f ca="1"/>
        <v>1786.7</v>
      </c>
      <c r="JB3" s="1" vm="731">
        <f ca="1"/>
        <v>1757.65</v>
      </c>
      <c r="JC3" s="1" vm="732">
        <f ca="1"/>
        <v>1709.8</v>
      </c>
      <c r="JD3" s="1" vm="733">
        <f ca="1"/>
        <v>1713.8</v>
      </c>
      <c r="JE3" s="1" vm="734">
        <f ca="1"/>
        <v>1744.45</v>
      </c>
      <c r="JF3" s="1" vm="735">
        <f ca="1"/>
        <v>1809</v>
      </c>
      <c r="JG3" s="1" vm="736">
        <f ca="1"/>
        <v>1736.8</v>
      </c>
      <c r="JH3" s="1" vm="737">
        <f ca="1"/>
        <v>1797.6</v>
      </c>
      <c r="JI3" s="1" vm="738">
        <f ca="1"/>
        <v>1856.65</v>
      </c>
      <c r="JJ3" s="1" vm="739">
        <f ca="1"/>
        <v>1917.65</v>
      </c>
      <c r="JK3" s="1" vm="740">
        <f ca="1"/>
        <v>1909.45</v>
      </c>
      <c r="JL3" s="1" vm="741">
        <f ca="1"/>
        <v>1904.65</v>
      </c>
      <c r="JM3" s="1" vm="742">
        <f ca="1"/>
        <v>1929</v>
      </c>
      <c r="JN3" s="1" vm="743">
        <f ca="1"/>
        <v>1959.7</v>
      </c>
    </row>
    <row r="4" spans="1:274" x14ac:dyDescent="0.3">
      <c r="A4" s="1">
        <f t="shared" si="0"/>
        <v>3</v>
      </c>
      <c r="B4" s="1" t="e" vm="744">
        <v>#VALUE!</v>
      </c>
      <c r="C4" s="1" t="str" cm="1">
        <f t="array" ref="C4">IFERROR(_FV(B4,"Name"),  "N/A")</f>
        <v>ADANI GREEN ENERGY LIMITED</v>
      </c>
      <c r="D4" s="1" t="str" cm="1">
        <f t="array" ref="D4">IFERROR(_FV(Table1[[#This Row],[ticker]],"Industry"),Table1[[#This Row],[INSTRUMENT TYPE]])</f>
        <v>Electrical Utilities &amp; IPPs</v>
      </c>
      <c r="E4" s="1" t="str" cm="1">
        <f t="array" ref="E4">_FV(B4,"Instrument type",TRUE)</f>
        <v>Stock</v>
      </c>
      <c r="F4" s="1">
        <f>IFERROR(INDEX('Stock Holdings'!M:M,MATCH(Table1[[#This Row],[ticker]],'Stock Holdings'!L:L,0)), 0)</f>
        <v>1</v>
      </c>
      <c r="G4" s="6">
        <f>IFERROR(Table1[[#This Row],[UNITS]]*Table1[[#This Row],[TODAYS PRICE]], 0)</f>
        <v>1883.6</v>
      </c>
      <c r="H4" s="6">
        <f>IFERROR((Table1[[#This Row],[TODAYS PRICE]]-Table1[[#This Row],[Prev.close]])*Table1[[#This Row],[UNITS]], 0)</f>
        <v>-80.050000000000182</v>
      </c>
      <c r="I4" s="6">
        <f>IFERROR(INDEX('Stock Holdings'!O:O,MATCH(Table1[[#This Row],[ticker]],'Stock Holdings'!L:L,0)), 0)</f>
        <v>1130</v>
      </c>
      <c r="J4" s="36">
        <f>IFERROR(INDEX('Stock Holdings'!P:P,MATCH(Table1[[#This Row],[ticker]],'Stock Holdings'!L:L,0)), 0)</f>
        <v>1130</v>
      </c>
      <c r="K4" s="36">
        <f>Table1[[#This Row],[CURRANT VALUE]]-Table1[[#This Row],[TOTAL AMOUNT INVESTED]]</f>
        <v>753.59999999999991</v>
      </c>
      <c r="L4" s="15">
        <f>IFERROR((Table1[[#This Row],[CURRANT VALUE]]-Table1[[#This Row],[TOTAL AMOUNT INVESTED]])/Table1[[#This Row],[TOTAL AMOUNT INVESTED]],Table1[[#This Row],[UNITS]])</f>
        <v>0.66690265486725653</v>
      </c>
      <c r="M4" s="5" cm="1">
        <f t="array" ref="M4">IFERROR(_FV(B4,"Market cap",TRUE),0)</f>
        <v>3110486000000</v>
      </c>
      <c r="N4" s="30" cm="1">
        <f t="array" ref="N4">IFERROR(_FV(B4,"Beta"), 0)</f>
        <v>1.6186</v>
      </c>
      <c r="O4" s="33" cm="1">
        <f t="array" ref="O4">IFERROR(_FV(B4,"Employees"), 0)</f>
        <v>1569</v>
      </c>
      <c r="P4" s="2" cm="1">
        <f t="array" ref="P4">IFERROR(_FV(B4,"P/E",TRUE), "")</f>
        <v>758.34</v>
      </c>
      <c r="Q4" s="6" cm="1">
        <f t="array" ref="Q4">IFERROR(_FV(B4,"Previous close",TRUE),0)</f>
        <v>1963.65</v>
      </c>
      <c r="R4" s="7" cm="1">
        <f t="array" ref="R4">IFERROR(_FV(Table1[[#This Row],[ticker]],"Change (%)",TRUE), 0)</f>
        <v>-4.0765999999999997E-2</v>
      </c>
      <c r="S4" s="6" cm="1">
        <f t="array" ref="S4">IFERROR(_FV(B4,"52 week low",TRUE),0)</f>
        <v>874.8</v>
      </c>
      <c r="T4" s="2" cm="1">
        <f t="array" ref="T4">IFERROR(_FV(Table1[[#This Row],[ticker]],"Price"),0)</f>
        <v>1883.6</v>
      </c>
      <c r="U4" s="6" cm="1">
        <f t="array" ref="U4">IFERROR(_FV(B4,"52 week high",TRUE),0)</f>
        <v>3050</v>
      </c>
      <c r="V4" s="6" cm="1" vm="745">
        <f t="array" aca="1" ref="V4" ca="1">IFERROR(_xlfn.STOCKHISTORY(B4,$AA$1,,0,0,1), 0)</f>
        <v>964.55</v>
      </c>
      <c r="W4" s="15">
        <f ca="1">IFERROR((Table1[[#This Row],[Prev.close]]-Table1[[#This Row],[1 YR ]])/Table1[[#This Row],[1 YR ]],0)</f>
        <v>1.0358198123477271</v>
      </c>
      <c r="X4" s="23" t="e" cm="1">
        <f t="array" aca="1" ref="X4" ca="1">WORKDAY.ITL(WORKDAY.ITL(TODAY()-365,1,HOLIDAY),-1,HOLIDAY)</f>
        <v>#NAME?</v>
      </c>
      <c r="Y4" s="4"/>
      <c r="AA4" s="1" cm="1" vm="745">
        <f t="array" aca="1" ref="AA4:JN4" ca="1">TRANSPOSE(_xlfn.STOCKHISTORY(B4,TODAY()-365,TODAY(),0,0,1))</f>
        <v>964.55</v>
      </c>
      <c r="AB4" s="1" vm="746">
        <f ca="1"/>
        <v>1012.75</v>
      </c>
      <c r="AC4" s="1" vm="747">
        <f ca="1"/>
        <v>1017.05</v>
      </c>
      <c r="AD4" s="1" vm="748">
        <f ca="1"/>
        <v>1028.6500000000001</v>
      </c>
      <c r="AE4" s="1" vm="749">
        <f ca="1"/>
        <v>1019.4</v>
      </c>
      <c r="AF4" s="1" vm="750">
        <f ca="1"/>
        <v>1004.2</v>
      </c>
      <c r="AG4" s="1" vm="751">
        <f ca="1"/>
        <v>989.2</v>
      </c>
      <c r="AH4" s="1" vm="752">
        <f ca="1"/>
        <v>979.7</v>
      </c>
      <c r="AI4" s="1" vm="753">
        <f ca="1"/>
        <v>995.8</v>
      </c>
      <c r="AJ4" s="1" vm="754">
        <f ca="1"/>
        <v>1008.65</v>
      </c>
      <c r="AK4" s="1" vm="755">
        <f ca="1"/>
        <v>979.15</v>
      </c>
      <c r="AL4" s="1" vm="756">
        <f ca="1"/>
        <v>945.1</v>
      </c>
      <c r="AM4" s="1" vm="757">
        <f ca="1"/>
        <v>988.25</v>
      </c>
      <c r="AN4" s="1" vm="758">
        <f ca="1"/>
        <v>980.25</v>
      </c>
      <c r="AO4" s="1" vm="759">
        <f ca="1"/>
        <v>942.2</v>
      </c>
      <c r="AP4" s="1" vm="760">
        <f ca="1"/>
        <v>914.45</v>
      </c>
      <c r="AQ4" s="1" vm="761">
        <f ca="1"/>
        <v>945.65</v>
      </c>
      <c r="AR4" s="1" vm="762">
        <f ca="1"/>
        <v>924.3</v>
      </c>
      <c r="AS4" s="1" vm="763">
        <f ca="1"/>
        <v>882.3</v>
      </c>
      <c r="AT4" s="1" vm="764">
        <f ca="1"/>
        <v>876.15</v>
      </c>
      <c r="AU4" s="1" vm="765">
        <f ca="1"/>
        <v>890.9</v>
      </c>
      <c r="AV4" s="1" vm="766">
        <f ca="1"/>
        <v>898.15</v>
      </c>
      <c r="AW4" s="1" vm="767">
        <f ca="1"/>
        <v>889.65</v>
      </c>
      <c r="AX4" s="1" vm="768">
        <f ca="1"/>
        <v>910.55</v>
      </c>
      <c r="AY4" s="1" vm="769">
        <f ca="1"/>
        <v>906.55</v>
      </c>
      <c r="AZ4" s="1" vm="770">
        <f ca="1"/>
        <v>908.4</v>
      </c>
      <c r="BA4" s="1" vm="771">
        <f ca="1"/>
        <v>901.5</v>
      </c>
      <c r="BB4" s="1" vm="772">
        <f ca="1"/>
        <v>913.7</v>
      </c>
      <c r="BC4" s="1" vm="773">
        <f ca="1"/>
        <v>919.1</v>
      </c>
      <c r="BD4" s="1" vm="774">
        <f ca="1"/>
        <v>925.25</v>
      </c>
      <c r="BE4" s="1" vm="775">
        <f ca="1"/>
        <v>936.85</v>
      </c>
      <c r="BF4" s="1" vm="776">
        <f ca="1"/>
        <v>942.5</v>
      </c>
      <c r="BG4" s="1" vm="777">
        <f ca="1"/>
        <v>935.85</v>
      </c>
      <c r="BH4" s="1" vm="778">
        <f ca="1"/>
        <v>933.65</v>
      </c>
      <c r="BI4" s="1" vm="779">
        <f ca="1"/>
        <v>949.7</v>
      </c>
      <c r="BJ4" s="1" vm="780">
        <f ca="1"/>
        <v>997.15</v>
      </c>
      <c r="BK4" s="1" vm="781">
        <f ca="1"/>
        <v>1046.45</v>
      </c>
      <c r="BL4" s="1" vm="782">
        <f ca="1"/>
        <v>1049.0999999999999</v>
      </c>
      <c r="BM4" s="1" vm="783">
        <f ca="1"/>
        <v>1060.3499999999999</v>
      </c>
      <c r="BN4" s="1" vm="784">
        <f ca="1"/>
        <v>1068.3499999999999</v>
      </c>
      <c r="BO4" s="1" vm="540">
        <f ca="1"/>
        <v>1079.8</v>
      </c>
      <c r="BP4" s="1" vm="785">
        <f ca="1"/>
        <v>1085.3499999999999</v>
      </c>
      <c r="BQ4" s="1" vm="786">
        <f ca="1"/>
        <v>1081.3499999999999</v>
      </c>
      <c r="BR4" s="1" vm="787">
        <f ca="1"/>
        <v>1112.75</v>
      </c>
      <c r="BS4" s="1" vm="788">
        <f ca="1"/>
        <v>1110.05</v>
      </c>
      <c r="BT4" s="1" vm="789">
        <f ca="1"/>
        <v>1158.3</v>
      </c>
      <c r="BU4" s="1" vm="790">
        <f ca="1"/>
        <v>1215.95</v>
      </c>
      <c r="BV4" s="1" vm="791">
        <f ca="1"/>
        <v>1185.2</v>
      </c>
      <c r="BW4" s="1" vm="792">
        <f ca="1"/>
        <v>1149.4000000000001</v>
      </c>
      <c r="BX4" s="1" vm="793">
        <f ca="1"/>
        <v>1126.95</v>
      </c>
      <c r="BY4" s="1" vm="794">
        <f ca="1"/>
        <v>1169.6500000000001</v>
      </c>
      <c r="BZ4" s="1" vm="795">
        <f ca="1"/>
        <v>1153.25</v>
      </c>
      <c r="CA4" s="1" vm="796">
        <f ca="1"/>
        <v>1131.1500000000001</v>
      </c>
      <c r="CB4" s="1" vm="797">
        <f ca="1"/>
        <v>1120.7</v>
      </c>
      <c r="CC4" s="1" vm="798">
        <f ca="1"/>
        <v>1141.55</v>
      </c>
      <c r="CD4" s="1" vm="799">
        <f ca="1"/>
        <v>1149.2</v>
      </c>
      <c r="CE4" s="1" vm="800">
        <f ca="1"/>
        <v>1151.8</v>
      </c>
      <c r="CF4" s="1" vm="801">
        <f ca="1"/>
        <v>1153.45</v>
      </c>
      <c r="CG4" s="1" vm="802">
        <f ca="1"/>
        <v>1144.5</v>
      </c>
      <c r="CH4" s="1" vm="803">
        <f ca="1"/>
        <v>1138.6500000000001</v>
      </c>
      <c r="CI4" s="1" vm="804">
        <f ca="1"/>
        <v>1146.5999999999999</v>
      </c>
      <c r="CJ4" s="1" vm="805">
        <f ca="1"/>
        <v>1151.05</v>
      </c>
      <c r="CK4" s="1" vm="806">
        <f ca="1"/>
        <v>1176.0999999999999</v>
      </c>
      <c r="CL4" s="1" vm="807">
        <f ca="1"/>
        <v>1222.2</v>
      </c>
      <c r="CM4" s="1" vm="808">
        <f ca="1"/>
        <v>1214.5999999999999</v>
      </c>
      <c r="CN4" s="1" vm="809">
        <f ca="1"/>
        <v>1205.6500000000001</v>
      </c>
      <c r="CO4" s="1" vm="810">
        <f ca="1"/>
        <v>1176.55</v>
      </c>
      <c r="CP4" s="1" vm="811">
        <f ca="1"/>
        <v>1162.0999999999999</v>
      </c>
      <c r="CQ4" s="1" vm="812">
        <f ca="1"/>
        <v>1208.3499999999999</v>
      </c>
      <c r="CR4" s="1" vm="813">
        <f ca="1"/>
        <v>1193.5</v>
      </c>
      <c r="CS4" s="1" vm="814">
        <f ca="1"/>
        <v>1206.55</v>
      </c>
      <c r="CT4" s="1" vm="815">
        <f ca="1"/>
        <v>1203.6500000000001</v>
      </c>
      <c r="CU4" s="1" vm="816">
        <f ca="1"/>
        <v>1181.3499999999999</v>
      </c>
      <c r="CV4" s="1" vm="817">
        <f ca="1"/>
        <v>1179.1500000000001</v>
      </c>
      <c r="CW4" s="1" vm="818">
        <f ca="1"/>
        <v>1198.95</v>
      </c>
      <c r="CX4" s="1" vm="819">
        <f ca="1"/>
        <v>1202.1500000000001</v>
      </c>
      <c r="CY4" s="1" vm="820">
        <f ca="1"/>
        <v>1202.4000000000001</v>
      </c>
      <c r="CZ4" s="1" vm="821">
        <f ca="1"/>
        <v>1179.95</v>
      </c>
      <c r="DA4" s="1" vm="822">
        <f ca="1"/>
        <v>1206.0999999999999</v>
      </c>
      <c r="DB4" s="1" vm="576">
        <f ca="1"/>
        <v>1147.1500000000001</v>
      </c>
      <c r="DC4" s="1" vm="823">
        <f ca="1"/>
        <v>1152.8499999999999</v>
      </c>
      <c r="DD4" s="1" vm="824">
        <f ca="1"/>
        <v>1172.3499999999999</v>
      </c>
      <c r="DE4" s="1" vm="825">
        <f ca="1"/>
        <v>1174.25</v>
      </c>
      <c r="DF4" s="1" vm="826">
        <f ca="1"/>
        <v>1204.5</v>
      </c>
      <c r="DG4" s="1" vm="827">
        <f ca="1"/>
        <v>1200.4000000000001</v>
      </c>
      <c r="DH4" s="1" vm="828">
        <f ca="1"/>
        <v>1226</v>
      </c>
      <c r="DI4" s="1" vm="829">
        <f ca="1"/>
        <v>1230.8</v>
      </c>
      <c r="DJ4" s="1" vm="830">
        <f ca="1"/>
        <v>1228.8499999999999</v>
      </c>
      <c r="DK4" s="1" vm="829">
        <f ca="1"/>
        <v>1230.8</v>
      </c>
      <c r="DL4" s="1" vm="831">
        <f ca="1"/>
        <v>1292.3</v>
      </c>
      <c r="DM4" s="1" vm="832">
        <f ca="1"/>
        <v>1305.05</v>
      </c>
      <c r="DN4" s="1" vm="833">
        <f ca="1"/>
        <v>1314.35</v>
      </c>
      <c r="DO4" s="1" vm="834">
        <f ca="1"/>
        <v>1313.5</v>
      </c>
      <c r="DP4" s="1" vm="835">
        <f ca="1"/>
        <v>1345.75</v>
      </c>
      <c r="DQ4" s="1" vm="836">
        <f ca="1"/>
        <v>1340.95</v>
      </c>
      <c r="DR4" s="1" vm="837">
        <f ca="1"/>
        <v>1407.05</v>
      </c>
      <c r="DS4" s="1" vm="838">
        <f ca="1"/>
        <v>1391.35</v>
      </c>
      <c r="DT4" s="1" vm="610">
        <f ca="1"/>
        <v>1405.05</v>
      </c>
      <c r="DU4" s="1" vm="839">
        <f ca="1"/>
        <v>1372.55</v>
      </c>
      <c r="DV4" s="1" vm="840">
        <f ca="1"/>
        <v>1352.75</v>
      </c>
      <c r="DW4" s="1" vm="841">
        <f ca="1"/>
        <v>1295.4000000000001</v>
      </c>
      <c r="DX4" s="1" vm="842">
        <f ca="1"/>
        <v>1328.6</v>
      </c>
      <c r="DY4" s="1" vm="843">
        <f ca="1"/>
        <v>1341.6</v>
      </c>
      <c r="DZ4" s="1" vm="604">
        <f ca="1"/>
        <v>1389.65</v>
      </c>
      <c r="EA4" s="1" vm="844">
        <f ca="1"/>
        <v>1378.7</v>
      </c>
      <c r="EB4" s="1" vm="845">
        <f ca="1"/>
        <v>1389.7</v>
      </c>
      <c r="EC4" s="1" vm="846">
        <f ca="1"/>
        <v>1390.5</v>
      </c>
      <c r="ED4" s="1" vm="847">
        <f ca="1"/>
        <v>1390.1</v>
      </c>
      <c r="EE4" s="1" vm="600">
        <f ca="1"/>
        <v>1388.9</v>
      </c>
      <c r="EF4" s="1" vm="848">
        <f ca="1"/>
        <v>1385.95</v>
      </c>
      <c r="EG4" s="1" vm="849">
        <f ca="1"/>
        <v>1436.35</v>
      </c>
      <c r="EH4" s="1" vm="850">
        <f ca="1"/>
        <v>1439.25</v>
      </c>
      <c r="EI4" s="1" vm="851">
        <f ca="1"/>
        <v>1402.25</v>
      </c>
      <c r="EJ4" s="1" vm="852">
        <f ca="1"/>
        <v>1413.25</v>
      </c>
      <c r="EK4" s="1" vm="853">
        <f ca="1"/>
        <v>1369.5</v>
      </c>
      <c r="EL4" s="1" vm="854">
        <f ca="1"/>
        <v>1383.15</v>
      </c>
      <c r="EM4" s="1" vm="855">
        <f ca="1"/>
        <v>1403.1</v>
      </c>
      <c r="EN4" s="1" vm="856">
        <f ca="1"/>
        <v>1422.05</v>
      </c>
      <c r="EO4" s="1" vm="857">
        <f ca="1"/>
        <v>1385.4</v>
      </c>
      <c r="EP4" s="1" vm="858">
        <f ca="1"/>
        <v>1375.5</v>
      </c>
      <c r="EQ4" s="1" vm="859">
        <f ca="1"/>
        <v>1398.8</v>
      </c>
      <c r="ER4" s="1" vm="860">
        <f ca="1"/>
        <v>1392.65</v>
      </c>
      <c r="ES4" s="1" vm="861">
        <f ca="1"/>
        <v>1311.05</v>
      </c>
      <c r="ET4" s="1" vm="862">
        <f ca="1"/>
        <v>1330.25</v>
      </c>
      <c r="EU4" s="1" vm="863">
        <f ca="1"/>
        <v>1346.9</v>
      </c>
      <c r="EV4" s="1" vm="864">
        <f ca="1"/>
        <v>1366.7</v>
      </c>
      <c r="EW4" s="1" vm="865">
        <f ca="1"/>
        <v>1399.65</v>
      </c>
      <c r="EX4" s="1" vm="866">
        <f ca="1"/>
        <v>1409.8</v>
      </c>
      <c r="EY4" s="1" vm="867">
        <f ca="1"/>
        <v>1423.1</v>
      </c>
      <c r="EZ4" s="1" vm="868">
        <f ca="1"/>
        <v>1438.9</v>
      </c>
      <c r="FA4" s="1" vm="869">
        <f ca="1"/>
        <v>1567.95</v>
      </c>
      <c r="FB4" s="1" vm="870">
        <f ca="1"/>
        <v>1647.55</v>
      </c>
      <c r="FC4" s="1" vm="871">
        <f ca="1"/>
        <v>1661.8</v>
      </c>
      <c r="FD4" s="1" vm="872">
        <f ca="1"/>
        <v>1697.95</v>
      </c>
      <c r="FE4" s="1" vm="873">
        <f ca="1"/>
        <v>1835.3</v>
      </c>
      <c r="FF4" s="1" vm="874">
        <f ca="1"/>
        <v>1900.1</v>
      </c>
      <c r="FG4" s="1" vm="875">
        <f ca="1"/>
        <v>1938.45</v>
      </c>
      <c r="FH4" s="1" vm="876">
        <f ca="1"/>
        <v>1966.7</v>
      </c>
      <c r="FI4" s="1" vm="877">
        <f ca="1"/>
        <v>1934.55</v>
      </c>
      <c r="FJ4" s="1" vm="878">
        <f ca="1"/>
        <v>1837.85</v>
      </c>
      <c r="FK4" s="1" vm="742">
        <f ca="1"/>
        <v>1929</v>
      </c>
      <c r="FL4" s="1" vm="879">
        <f ca="1"/>
        <v>1910.25</v>
      </c>
      <c r="FM4" s="1" vm="880">
        <f ca="1"/>
        <v>1938.4</v>
      </c>
      <c r="FN4" s="1" vm="881">
        <f ca="1"/>
        <v>1877.85</v>
      </c>
      <c r="FO4" s="1" vm="882">
        <f ca="1"/>
        <v>1904</v>
      </c>
      <c r="FP4" s="1" vm="883">
        <f ca="1"/>
        <v>1916.3</v>
      </c>
      <c r="FQ4" s="1" vm="884">
        <f ca="1"/>
        <v>1912.55</v>
      </c>
      <c r="FR4" s="1" vm="885">
        <f ca="1"/>
        <v>1950.35</v>
      </c>
      <c r="FS4" s="1" vm="886">
        <f ca="1"/>
        <v>2024.65</v>
      </c>
      <c r="FT4" s="1" vm="887">
        <f ca="1"/>
        <v>1928</v>
      </c>
      <c r="FU4" s="1" vm="888">
        <f ca="1"/>
        <v>1919.8</v>
      </c>
      <c r="FV4" s="1" vm="889">
        <f ca="1"/>
        <v>1907.95</v>
      </c>
      <c r="FW4" s="1" vm="890">
        <f ca="1"/>
        <v>1907.6</v>
      </c>
      <c r="FX4" s="1" vm="891">
        <f ca="1"/>
        <v>1862.15</v>
      </c>
      <c r="FY4" s="1" vm="892">
        <f ca="1"/>
        <v>1889.5</v>
      </c>
      <c r="FZ4" s="1" vm="893">
        <f ca="1"/>
        <v>1931.75</v>
      </c>
      <c r="GA4" s="1" vm="894">
        <f ca="1"/>
        <v>2047.6</v>
      </c>
      <c r="GB4" s="1" vm="895">
        <f ca="1"/>
        <v>2041.85</v>
      </c>
      <c r="GC4" s="1" vm="896">
        <f ca="1"/>
        <v>1955.9</v>
      </c>
      <c r="GD4" s="1" vm="897">
        <f ca="1"/>
        <v>1971.95</v>
      </c>
      <c r="GE4" s="1" vm="898">
        <f ca="1"/>
        <v>1987.35</v>
      </c>
      <c r="GF4" s="1" vm="899">
        <f ca="1"/>
        <v>1849.75</v>
      </c>
      <c r="GG4" s="1" vm="900">
        <f ca="1"/>
        <v>1923.5</v>
      </c>
      <c r="GH4" s="1" vm="901">
        <f ca="1"/>
        <v>1843.4</v>
      </c>
      <c r="GI4" s="1" vm="902">
        <f ca="1"/>
        <v>1882.55</v>
      </c>
      <c r="GJ4" s="1" vm="903">
        <f ca="1"/>
        <v>1950.9</v>
      </c>
      <c r="GK4" s="1" vm="904">
        <f ca="1"/>
        <v>1894.3</v>
      </c>
      <c r="GL4" s="1" vm="905">
        <f ca="1"/>
        <v>1803.75</v>
      </c>
      <c r="GM4" s="1" vm="906">
        <f ca="1"/>
        <v>1783.95</v>
      </c>
      <c r="GN4" s="1" vm="907">
        <f ca="1"/>
        <v>1828.75</v>
      </c>
      <c r="GO4" s="1" vm="908">
        <f ca="1"/>
        <v>1881.85</v>
      </c>
      <c r="GP4" s="1" vm="909">
        <f ca="1"/>
        <v>1860.05</v>
      </c>
      <c r="GQ4" s="1" vm="910">
        <f ca="1"/>
        <v>1822.4</v>
      </c>
      <c r="GR4" s="1" vm="911">
        <f ca="1"/>
        <v>1798.75</v>
      </c>
      <c r="GS4" s="1" vm="912">
        <f ca="1"/>
        <v>1833.65</v>
      </c>
      <c r="GT4" s="1" vm="913">
        <f ca="1"/>
        <v>1901.2</v>
      </c>
      <c r="GU4" s="1" vm="914">
        <f ca="1"/>
        <v>1876.05</v>
      </c>
      <c r="GV4" s="1" vm="915">
        <f ca="1"/>
        <v>1877.45</v>
      </c>
      <c r="GW4" s="1" vm="916">
        <f ca="1"/>
        <v>1921.4</v>
      </c>
      <c r="GX4" s="1" vm="917">
        <f ca="1"/>
        <v>1911.4</v>
      </c>
      <c r="GY4" s="1" vm="918">
        <f ca="1"/>
        <v>1921.25</v>
      </c>
      <c r="GZ4" s="1" vm="919">
        <f ca="1"/>
        <v>1930.85</v>
      </c>
      <c r="HA4" s="1" vm="920">
        <f ca="1"/>
        <v>1923.3</v>
      </c>
      <c r="HB4" s="1" vm="921">
        <f ca="1"/>
        <v>1857.15</v>
      </c>
      <c r="HC4" s="1" vm="922">
        <f ca="1"/>
        <v>1914.7</v>
      </c>
      <c r="HD4" s="1" vm="923">
        <f ca="1"/>
        <v>1945.1</v>
      </c>
      <c r="HE4" s="1" vm="924">
        <f ca="1"/>
        <v>2110.4499999999998</v>
      </c>
      <c r="HF4" s="1" vm="925">
        <f ca="1"/>
        <v>2189.8000000000002</v>
      </c>
      <c r="HG4" s="1" vm="926">
        <f ca="1"/>
        <v>2197.4</v>
      </c>
      <c r="HH4" s="1" vm="927">
        <f ca="1"/>
        <v>2166</v>
      </c>
      <c r="HI4" s="1" vm="928">
        <f ca="1"/>
        <v>2321.85</v>
      </c>
      <c r="HJ4" s="1" vm="929">
        <f ca="1"/>
        <v>2665.15</v>
      </c>
      <c r="HK4" s="1" vm="930">
        <f ca="1"/>
        <v>2792.4</v>
      </c>
      <c r="HL4" s="1" vm="931">
        <f ca="1"/>
        <v>2864.3</v>
      </c>
      <c r="HM4" s="1" vm="932">
        <f ca="1"/>
        <v>2970.5</v>
      </c>
      <c r="HN4" s="1" vm="933">
        <f ca="1"/>
        <v>2911.95</v>
      </c>
      <c r="HO4" s="1" vm="934">
        <f ca="1"/>
        <v>2810.85</v>
      </c>
      <c r="HP4" s="1" vm="935">
        <f ca="1"/>
        <v>2811.5</v>
      </c>
      <c r="HQ4" s="1" vm="936">
        <f ca="1"/>
        <v>2882.8</v>
      </c>
      <c r="HR4" s="1" vm="937">
        <f ca="1"/>
        <v>2824</v>
      </c>
      <c r="HS4" s="1" vm="938">
        <f ca="1"/>
        <v>2952.45</v>
      </c>
      <c r="HT4" s="1" vm="939">
        <f ca="1"/>
        <v>2841.65</v>
      </c>
      <c r="HU4" s="1" vm="940">
        <f ca="1"/>
        <v>2912.2</v>
      </c>
      <c r="HV4" s="1" vm="936">
        <f ca="1"/>
        <v>2882.8</v>
      </c>
      <c r="HW4" s="1" vm="941">
        <f ca="1"/>
        <v>2830.35</v>
      </c>
      <c r="HX4" s="1" vm="942">
        <f ca="1"/>
        <v>2671.35</v>
      </c>
      <c r="HY4" s="1" vm="943">
        <f ca="1"/>
        <v>2845.9</v>
      </c>
      <c r="HZ4" s="1" vm="944">
        <f ca="1"/>
        <v>2874.8</v>
      </c>
      <c r="IA4" s="1" vm="945">
        <f ca="1"/>
        <v>2706.4</v>
      </c>
      <c r="IB4" s="1" vm="946">
        <f ca="1"/>
        <v>2486.6999999999998</v>
      </c>
      <c r="IC4" s="1" vm="947">
        <f ca="1"/>
        <v>2648.05</v>
      </c>
      <c r="ID4" s="1" vm="948">
        <f ca="1"/>
        <v>2436.8000000000002</v>
      </c>
      <c r="IE4" s="1" vm="949">
        <f ca="1"/>
        <v>2171.5500000000002</v>
      </c>
      <c r="IF4" s="1" vm="950">
        <f ca="1"/>
        <v>2281.6999999999998</v>
      </c>
      <c r="IG4" s="1" vm="951">
        <f ca="1"/>
        <v>2285.8000000000002</v>
      </c>
      <c r="IH4" s="1" vm="952">
        <f ca="1"/>
        <v>2396.1</v>
      </c>
      <c r="II4" s="1" vm="953">
        <f ca="1"/>
        <v>2317.5</v>
      </c>
      <c r="IJ4" s="1" vm="954">
        <f ca="1"/>
        <v>2273.65</v>
      </c>
      <c r="IK4" s="1" vm="955">
        <f ca="1"/>
        <v>2248.35</v>
      </c>
      <c r="IL4" s="1" vm="956">
        <f ca="1"/>
        <v>2136.3000000000002</v>
      </c>
      <c r="IM4" s="1" vm="957">
        <f ca="1"/>
        <v>2187.35</v>
      </c>
      <c r="IN4" s="1" vm="958">
        <f ca="1"/>
        <v>2164</v>
      </c>
      <c r="IO4" s="1" vm="959">
        <f ca="1"/>
        <v>2166.4499999999998</v>
      </c>
      <c r="IP4" s="1" vm="960">
        <f ca="1"/>
        <v>2151.65</v>
      </c>
      <c r="IQ4" s="1" vm="651">
        <f ca="1"/>
        <v>1888.95</v>
      </c>
      <c r="IR4" s="1" vm="961">
        <f ca="1"/>
        <v>1848.4</v>
      </c>
      <c r="IS4" s="1" vm="962">
        <f ca="1"/>
        <v>1925.8</v>
      </c>
      <c r="IT4" s="1" vm="963">
        <f ca="1"/>
        <v>1855.9</v>
      </c>
      <c r="IU4" s="1" vm="964">
        <f ca="1"/>
        <v>1802.35</v>
      </c>
      <c r="IV4" s="1" vm="725">
        <f ca="1"/>
        <v>1829.25</v>
      </c>
      <c r="IW4" s="1" vm="965">
        <f ca="1"/>
        <v>1801.9</v>
      </c>
      <c r="IX4" s="1" vm="966">
        <f ca="1"/>
        <v>1812.65</v>
      </c>
      <c r="IY4" s="1" vm="967">
        <f ca="1"/>
        <v>1757.6</v>
      </c>
      <c r="IZ4" s="1" vm="968">
        <f ca="1"/>
        <v>1798.7</v>
      </c>
      <c r="JA4" s="1" vm="969">
        <f ca="1"/>
        <v>1788.75</v>
      </c>
      <c r="JB4" s="1" vm="970">
        <f ca="1"/>
        <v>1757.85</v>
      </c>
      <c r="JC4" s="1" vm="971">
        <f ca="1"/>
        <v>1711.1</v>
      </c>
      <c r="JD4" s="1" vm="972">
        <f ca="1"/>
        <v>1711.25</v>
      </c>
      <c r="JE4" s="1" vm="973">
        <f ca="1"/>
        <v>1743.65</v>
      </c>
      <c r="JF4" s="1" vm="974">
        <f ca="1"/>
        <v>1809.1</v>
      </c>
      <c r="JG4" s="1" vm="421">
        <f ca="1"/>
        <v>1736.1</v>
      </c>
      <c r="JH4" s="1" vm="975">
        <f ca="1"/>
        <v>1796.75</v>
      </c>
      <c r="JI4" s="1" vm="976">
        <f ca="1"/>
        <v>1857.6</v>
      </c>
      <c r="JJ4" s="1" vm="739">
        <f ca="1"/>
        <v>1917.65</v>
      </c>
      <c r="JK4" s="1" vm="977">
        <f ca="1"/>
        <v>1909.85</v>
      </c>
      <c r="JL4" s="1" vm="978">
        <f ca="1"/>
        <v>1901.7</v>
      </c>
      <c r="JM4" s="1" vm="979">
        <f ca="1"/>
        <v>1929.6</v>
      </c>
      <c r="JN4" s="1" vm="980">
        <f ca="1"/>
        <v>1963.65</v>
      </c>
    </row>
    <row r="5" spans="1:274" x14ac:dyDescent="0.3">
      <c r="A5" s="1">
        <f t="shared" si="0"/>
        <v>4</v>
      </c>
      <c r="B5" s="1" t="e" vm="981">
        <v>#VALUE!</v>
      </c>
      <c r="C5" s="1" t="str" cm="1">
        <f t="array" ref="C5">IFERROR(_FV(B5,"Name"),  "N/A")</f>
        <v>ADANI POWER LIMITED</v>
      </c>
      <c r="D5" s="1" t="str" cm="1">
        <f t="array" ref="D5">IFERROR(_FV(Table1[[#This Row],[ticker]],"Industry"),Table1[[#This Row],[INSTRUMENT TYPE]])</f>
        <v>Electrical Utilities &amp; IPPs</v>
      </c>
      <c r="E5" s="1" t="str" cm="1">
        <f t="array" ref="E5">_FV(B5,"Instrument type",TRUE)</f>
        <v>Stock</v>
      </c>
      <c r="F5" s="1">
        <f>IFERROR(INDEX('Stock Holdings'!M:M,MATCH(Table1[[#This Row],[ticker]],'Stock Holdings'!L:L,0)), 0)</f>
        <v>0</v>
      </c>
      <c r="G5" s="6">
        <f>IFERROR(Table1[[#This Row],[UNITS]]*Table1[[#This Row],[TODAYS PRICE]], 0)</f>
        <v>0</v>
      </c>
      <c r="H5" s="6">
        <f>IFERROR((Table1[[#This Row],[TODAYS PRICE]]-Table1[[#This Row],[Prev.close]])*Table1[[#This Row],[UNITS]], 0)</f>
        <v>0</v>
      </c>
      <c r="I5" s="6">
        <f>IFERROR(INDEX('Stock Holdings'!O:O,MATCH(Table1[[#This Row],[ticker]],'Stock Holdings'!L:L,0)), 0)</f>
        <v>0</v>
      </c>
      <c r="J5" s="36">
        <f>IFERROR(INDEX('Stock Holdings'!P:P,MATCH(Table1[[#This Row],[ticker]],'Stock Holdings'!L:L,0)), 0)</f>
        <v>0</v>
      </c>
      <c r="K5" s="36">
        <f>Table1[[#This Row],[CURRANT VALUE]]-Table1[[#This Row],[TOTAL AMOUNT INVESTED]]</f>
        <v>0</v>
      </c>
      <c r="L5" s="15">
        <f>IFERROR((Table1[[#This Row],[CURRANT VALUE]]-Table1[[#This Row],[TOTAL AMOUNT INVESTED]])/Table1[[#This Row],[TOTAL AMOUNT INVESTED]],Table1[[#This Row],[UNITS]])</f>
        <v>0</v>
      </c>
      <c r="M5" s="5" cm="1">
        <f t="array" ref="M5">IFERROR(_FV(B5,"Market cap",TRUE),0)</f>
        <v>1015339000000</v>
      </c>
      <c r="N5" s="30" cm="1">
        <f t="array" ref="N5">IFERROR(_FV(B5,"Beta"), 0)</f>
        <v>1.1519999999999999</v>
      </c>
      <c r="O5" s="33" cm="1">
        <f t="array" ref="O5">IFERROR(_FV(B5,"Employees"), 0)</f>
        <v>84</v>
      </c>
      <c r="P5" s="2" cm="1">
        <f t="array" ref="P5">IFERROR(_FV(B5,"P/E",TRUE), "")</f>
        <v>20.68</v>
      </c>
      <c r="Q5" s="6" cm="1">
        <f t="array" ref="Q5">IFERROR(_FV(B5,"Previous close",TRUE),0)</f>
        <v>263.39999999999998</v>
      </c>
      <c r="R5" s="7" cm="1">
        <f t="array" ref="R5">IFERROR(_FV(Table1[[#This Row],[ticker]],"Change (%)",TRUE), 0)</f>
        <v>-5.6950000000000004E-3</v>
      </c>
      <c r="S5" s="6" cm="1">
        <f t="array" ref="S5">IFERROR(_FV(B5,"52 week low",TRUE),0)</f>
        <v>69.95</v>
      </c>
      <c r="T5" s="2" cm="1">
        <f t="array" ref="T5">IFERROR(_FV(Table1[[#This Row],[ticker]],"Price"),0)</f>
        <v>261.89999999999998</v>
      </c>
      <c r="U5" s="6" cm="1">
        <f t="array" ref="U5">IFERROR(_FV(B5,"52 week high",TRUE),0)</f>
        <v>344.75</v>
      </c>
      <c r="V5" s="6" cm="1" vm="982">
        <f t="array" aca="1" ref="V5" ca="1">IFERROR(_xlfn.STOCKHISTORY(B5,$AA$1,,0,0,1), 0)</f>
        <v>106.55</v>
      </c>
      <c r="W5" s="15">
        <f ca="1">IFERROR((Table1[[#This Row],[Prev.close]]-Table1[[#This Row],[1 YR ]])/Table1[[#This Row],[1 YR ]],0)</f>
        <v>1.4720788362271231</v>
      </c>
      <c r="X5" s="23" t="e" cm="1">
        <f t="array" aca="1" ref="X5" ca="1">WORKDAY.ITL(WORKDAY.ITL(TODAY()-365,1,HOLIDAY),-1,HOLIDAY)</f>
        <v>#NAME?</v>
      </c>
      <c r="Y5" s="4"/>
      <c r="AA5" s="1" cm="1" vm="982">
        <f t="array" aca="1" ref="AA5:JN5" ca="1">TRANSPOSE(_xlfn.STOCKHISTORY(B5,TODAY()-365,TODAY(),0,0,1))</f>
        <v>106.55</v>
      </c>
      <c r="AB5" s="1" vm="983">
        <f ca="1"/>
        <v>111.85</v>
      </c>
      <c r="AC5" s="1" vm="984">
        <f ca="1"/>
        <v>109.7</v>
      </c>
      <c r="AD5" s="1" vm="985">
        <f ca="1"/>
        <v>108.05</v>
      </c>
      <c r="AE5" s="1" vm="986">
        <f ca="1"/>
        <v>109.5</v>
      </c>
      <c r="AF5" s="1" vm="987">
        <f ca="1"/>
        <v>108.25</v>
      </c>
      <c r="AG5" s="1" vm="982">
        <f ca="1"/>
        <v>106.55</v>
      </c>
      <c r="AH5" s="1" vm="988">
        <f ca="1"/>
        <v>105.45</v>
      </c>
      <c r="AI5" s="1" vm="989">
        <f ca="1"/>
        <v>103.9</v>
      </c>
      <c r="AJ5" s="1" vm="990">
        <f ca="1"/>
        <v>105.25</v>
      </c>
      <c r="AK5" s="1" vm="991">
        <f ca="1"/>
        <v>102.3</v>
      </c>
      <c r="AL5" s="1" vm="992">
        <f ca="1"/>
        <v>97.2</v>
      </c>
      <c r="AM5" s="1" vm="993">
        <f ca="1"/>
        <v>101.95</v>
      </c>
      <c r="AN5" s="1" vm="994">
        <f ca="1"/>
        <v>100.5</v>
      </c>
      <c r="AO5" s="1" vm="995">
        <f ca="1"/>
        <v>97.8</v>
      </c>
      <c r="AP5" s="1" vm="996">
        <f ca="1"/>
        <v>94.95</v>
      </c>
      <c r="AQ5" s="1" vm="997">
        <f ca="1"/>
        <v>96.95</v>
      </c>
      <c r="AR5" s="1" vm="998">
        <f ca="1"/>
        <v>95.75</v>
      </c>
      <c r="AS5" s="1" vm="998">
        <f ca="1"/>
        <v>95.75</v>
      </c>
      <c r="AT5" s="1" vm="999">
        <f ca="1"/>
        <v>92.85</v>
      </c>
      <c r="AU5" s="1" vm="1000">
        <f ca="1"/>
        <v>92</v>
      </c>
      <c r="AV5" s="1" vm="1001">
        <f ca="1"/>
        <v>90.1</v>
      </c>
      <c r="AW5" s="1" vm="1002">
        <f ca="1"/>
        <v>88.75</v>
      </c>
      <c r="AX5" s="1" vm="1003">
        <f ca="1"/>
        <v>93.15</v>
      </c>
      <c r="AY5" s="1" vm="1004">
        <f ca="1"/>
        <v>90</v>
      </c>
      <c r="AZ5" s="1" vm="1005">
        <f ca="1"/>
        <v>85.95</v>
      </c>
      <c r="BA5" s="1" vm="1006">
        <f ca="1"/>
        <v>83.4</v>
      </c>
      <c r="BB5" s="1" vm="1007">
        <f ca="1"/>
        <v>85.05</v>
      </c>
      <c r="BC5" s="1" vm="1008">
        <f ca="1"/>
        <v>85.1</v>
      </c>
      <c r="BD5" s="1" vm="1009">
        <f ca="1"/>
        <v>83.15</v>
      </c>
      <c r="BE5" s="1" vm="1010">
        <f ca="1"/>
        <v>79.849999999999994</v>
      </c>
      <c r="BF5" s="1" vm="1011">
        <f ca="1"/>
        <v>77.45</v>
      </c>
      <c r="BG5" s="1" vm="1011">
        <f ca="1"/>
        <v>77.45</v>
      </c>
      <c r="BH5" s="1" vm="1012">
        <f ca="1"/>
        <v>73.599999999999994</v>
      </c>
      <c r="BI5" s="1" vm="1013">
        <f ca="1"/>
        <v>77.25</v>
      </c>
      <c r="BJ5" s="1" vm="1014">
        <f ca="1"/>
        <v>81.099999999999994</v>
      </c>
      <c r="BK5" s="1" vm="1015">
        <f ca="1"/>
        <v>85.15</v>
      </c>
      <c r="BL5" s="1" vm="1016">
        <f ca="1"/>
        <v>89.4</v>
      </c>
      <c r="BM5" s="1" vm="1017">
        <f ca="1"/>
        <v>93.85</v>
      </c>
      <c r="BN5" s="1" vm="1018">
        <f ca="1"/>
        <v>98.5</v>
      </c>
      <c r="BO5" s="1" vm="1019">
        <f ca="1"/>
        <v>103.4</v>
      </c>
      <c r="BP5" s="1" vm="1020">
        <f ca="1"/>
        <v>108.55</v>
      </c>
      <c r="BQ5" s="1" vm="1021">
        <f ca="1"/>
        <v>103.15</v>
      </c>
      <c r="BR5" s="1" vm="1022">
        <f ca="1"/>
        <v>98</v>
      </c>
      <c r="BS5" s="1" vm="1023">
        <f ca="1"/>
        <v>93.1</v>
      </c>
      <c r="BT5" s="1" vm="1024">
        <f ca="1"/>
        <v>97.75</v>
      </c>
      <c r="BU5" s="1" vm="1025">
        <f ca="1"/>
        <v>102.45</v>
      </c>
      <c r="BV5" s="1" vm="1026">
        <f ca="1"/>
        <v>100.65</v>
      </c>
      <c r="BW5" s="1" vm="1027">
        <f ca="1"/>
        <v>99.1</v>
      </c>
      <c r="BX5" s="1" vm="1028">
        <f ca="1"/>
        <v>99.6</v>
      </c>
      <c r="BY5" s="1" vm="1029">
        <f ca="1"/>
        <v>98.75</v>
      </c>
      <c r="BZ5" s="1" vm="1030">
        <f ca="1"/>
        <v>99.85</v>
      </c>
      <c r="CA5" s="1" vm="1031">
        <f ca="1"/>
        <v>95.05</v>
      </c>
      <c r="CB5" s="1" vm="1032">
        <f ca="1"/>
        <v>94.5</v>
      </c>
      <c r="CC5" s="1" vm="1033">
        <f ca="1"/>
        <v>95.85</v>
      </c>
      <c r="CD5" s="1" vm="1034">
        <f ca="1"/>
        <v>97.05</v>
      </c>
      <c r="CE5" s="1" vm="1033">
        <f ca="1"/>
        <v>95.85</v>
      </c>
      <c r="CF5" s="1" vm="997">
        <f ca="1"/>
        <v>96.95</v>
      </c>
      <c r="CG5" s="1" vm="1035">
        <f ca="1"/>
        <v>95.95</v>
      </c>
      <c r="CH5" s="1" vm="1036">
        <f ca="1"/>
        <v>98.35</v>
      </c>
      <c r="CI5" s="1" vm="1037">
        <f ca="1"/>
        <v>97.15</v>
      </c>
      <c r="CJ5" s="1" vm="997">
        <f ca="1"/>
        <v>96.95</v>
      </c>
      <c r="CK5" s="1" vm="1038">
        <f ca="1"/>
        <v>101.75</v>
      </c>
      <c r="CL5" s="1" vm="1039">
        <f ca="1"/>
        <v>106.6</v>
      </c>
      <c r="CM5" s="1" vm="1040">
        <f ca="1"/>
        <v>101.55</v>
      </c>
      <c r="CN5" s="1" vm="993">
        <f ca="1"/>
        <v>101.95</v>
      </c>
      <c r="CO5" s="1" vm="1041">
        <f ca="1"/>
        <v>101.65</v>
      </c>
      <c r="CP5" s="1" vm="1042">
        <f ca="1"/>
        <v>101.85</v>
      </c>
      <c r="CQ5" s="1" vm="1043">
        <f ca="1"/>
        <v>101.7</v>
      </c>
      <c r="CR5" s="1" vm="1044">
        <f ca="1"/>
        <v>106.75</v>
      </c>
      <c r="CS5" s="1" vm="1045">
        <f ca="1"/>
        <v>112.05</v>
      </c>
      <c r="CT5" s="1" vm="1046">
        <f ca="1"/>
        <v>123.25</v>
      </c>
      <c r="CU5" s="1" vm="1047">
        <f ca="1"/>
        <v>124.8</v>
      </c>
      <c r="CV5" s="1" vm="1048">
        <f ca="1"/>
        <v>120.9</v>
      </c>
      <c r="CW5" s="1" vm="1049">
        <f ca="1"/>
        <v>123.3</v>
      </c>
      <c r="CX5" s="1" vm="1050">
        <f ca="1"/>
        <v>117.15</v>
      </c>
      <c r="CY5" s="1" vm="1051">
        <f ca="1"/>
        <v>111.3</v>
      </c>
      <c r="CZ5" s="1" vm="1052">
        <f ca="1"/>
        <v>112.2</v>
      </c>
      <c r="DA5" s="1" vm="1053">
        <f ca="1"/>
        <v>108.65</v>
      </c>
      <c r="DB5" s="1" vm="1054">
        <f ca="1"/>
        <v>103.55</v>
      </c>
      <c r="DC5" s="1" vm="1055">
        <f ca="1"/>
        <v>100.4</v>
      </c>
      <c r="DD5" s="1" vm="1056">
        <f ca="1"/>
        <v>103.05</v>
      </c>
      <c r="DE5" s="1" vm="1057">
        <f ca="1"/>
        <v>104.05</v>
      </c>
      <c r="DF5" s="1" vm="1058">
        <f ca="1"/>
        <v>103.25</v>
      </c>
      <c r="DG5" s="1" vm="1059">
        <f ca="1"/>
        <v>105.35</v>
      </c>
      <c r="DH5" s="1" vm="1060">
        <f ca="1"/>
        <v>104.6</v>
      </c>
      <c r="DI5" s="1" vm="1061">
        <f ca="1"/>
        <v>109.8</v>
      </c>
      <c r="DJ5" s="1" vm="1062">
        <f ca="1"/>
        <v>110.15</v>
      </c>
      <c r="DK5" s="1" vm="1063">
        <f ca="1"/>
        <v>107.95</v>
      </c>
      <c r="DL5" s="1" vm="1064">
        <f ca="1"/>
        <v>108.5</v>
      </c>
      <c r="DM5" s="1" vm="1065">
        <f ca="1"/>
        <v>107.15</v>
      </c>
      <c r="DN5" s="1" vm="1044">
        <f ca="1"/>
        <v>106.75</v>
      </c>
      <c r="DO5" s="1" vm="1066">
        <f ca="1"/>
        <v>104.25</v>
      </c>
      <c r="DP5" s="1" vm="1067">
        <f ca="1"/>
        <v>102.95</v>
      </c>
      <c r="DQ5" s="1" vm="1068">
        <f ca="1"/>
        <v>100.9</v>
      </c>
      <c r="DR5" s="1" vm="1069">
        <f ca="1"/>
        <v>105.9</v>
      </c>
      <c r="DS5" s="1" vm="1070">
        <f ca="1"/>
        <v>105.95</v>
      </c>
      <c r="DT5" s="1" vm="1071">
        <f ca="1"/>
        <v>105.05</v>
      </c>
      <c r="DU5" s="1" vm="1072">
        <f ca="1"/>
        <v>101.35</v>
      </c>
      <c r="DV5" s="1" vm="1073">
        <f ca="1"/>
        <v>98.4</v>
      </c>
      <c r="DW5" s="1" vm="1074">
        <f ca="1"/>
        <v>99.35</v>
      </c>
      <c r="DX5" s="1" vm="1075">
        <f ca="1"/>
        <v>101.2</v>
      </c>
      <c r="DY5" s="1" vm="1043">
        <f ca="1"/>
        <v>101.7</v>
      </c>
      <c r="DZ5" s="1" vm="1076">
        <f ca="1"/>
        <v>100.8</v>
      </c>
      <c r="EA5" s="1" vm="1077">
        <f ca="1"/>
        <v>99.45</v>
      </c>
      <c r="EB5" s="1" vm="1078">
        <f ca="1"/>
        <v>100.3</v>
      </c>
      <c r="EC5" s="1" vm="1079">
        <f ca="1"/>
        <v>103.95</v>
      </c>
      <c r="ED5" s="1" vm="1080">
        <f ca="1"/>
        <v>103.65</v>
      </c>
      <c r="EE5" s="1" vm="1081">
        <f ca="1"/>
        <v>104.1</v>
      </c>
      <c r="EF5" s="1" vm="1082">
        <f ca="1"/>
        <v>103.8</v>
      </c>
      <c r="EG5" s="1" vm="1083">
        <f ca="1"/>
        <v>103.35</v>
      </c>
      <c r="EH5" s="1" vm="1084">
        <f ca="1"/>
        <v>102.25</v>
      </c>
      <c r="EI5" s="1" vm="1085">
        <f ca="1"/>
        <v>101.3</v>
      </c>
      <c r="EJ5" s="1" vm="1086">
        <f ca="1"/>
        <v>100.1</v>
      </c>
      <c r="EK5" s="1" vm="1087">
        <f ca="1"/>
        <v>97.1</v>
      </c>
      <c r="EL5" s="1" vm="1088">
        <f ca="1"/>
        <v>98.8</v>
      </c>
      <c r="EM5" s="1" vm="1028">
        <f ca="1"/>
        <v>99.6</v>
      </c>
      <c r="EN5" s="1" vm="1089">
        <f ca="1"/>
        <v>99.2</v>
      </c>
      <c r="EO5" s="1" vm="1090">
        <f ca="1"/>
        <v>98.65</v>
      </c>
      <c r="EP5" s="1" vm="1091">
        <f ca="1"/>
        <v>99.4</v>
      </c>
      <c r="EQ5" s="1" vm="1092">
        <f ca="1"/>
        <v>101</v>
      </c>
      <c r="ER5" s="1" vm="1030">
        <f ca="1"/>
        <v>99.85</v>
      </c>
      <c r="ES5" s="1" vm="1091">
        <f ca="1"/>
        <v>99.4</v>
      </c>
      <c r="ET5" s="1" vm="1093">
        <f ca="1"/>
        <v>99.75</v>
      </c>
      <c r="EU5" s="1" vm="1085">
        <f ca="1"/>
        <v>101.3</v>
      </c>
      <c r="EV5" s="1" vm="1094">
        <f ca="1"/>
        <v>100.55</v>
      </c>
      <c r="EW5" s="1" vm="1095">
        <f ca="1"/>
        <v>99.9</v>
      </c>
      <c r="EX5" s="1" vm="1030">
        <f ca="1"/>
        <v>99.85</v>
      </c>
      <c r="EY5" s="1" vm="1096">
        <f ca="1"/>
        <v>100.2</v>
      </c>
      <c r="EZ5" s="1" vm="1097">
        <f ca="1"/>
        <v>108.85</v>
      </c>
      <c r="FA5" s="1" vm="1098">
        <f ca="1"/>
        <v>108.15</v>
      </c>
      <c r="FB5" s="1" vm="1099">
        <f ca="1"/>
        <v>118.95</v>
      </c>
      <c r="FC5" s="1" vm="1100">
        <f ca="1"/>
        <v>116.95</v>
      </c>
      <c r="FD5" s="1" vm="1101">
        <f ca="1"/>
        <v>117</v>
      </c>
      <c r="FE5" s="1" vm="1102">
        <f ca="1"/>
        <v>116.1</v>
      </c>
      <c r="FF5" s="1" vm="1061">
        <f ca="1"/>
        <v>109.8</v>
      </c>
      <c r="FG5" s="1" vm="1103">
        <f ca="1"/>
        <v>113.85</v>
      </c>
      <c r="FH5" s="1" vm="1104">
        <f ca="1"/>
        <v>113.75</v>
      </c>
      <c r="FI5" s="1" vm="1105">
        <f ca="1"/>
        <v>110</v>
      </c>
      <c r="FJ5" s="1" vm="1106">
        <f ca="1"/>
        <v>102.85</v>
      </c>
      <c r="FK5" s="1" vm="1107">
        <f ca="1"/>
        <v>107.05</v>
      </c>
      <c r="FL5" s="1" vm="1108">
        <f ca="1"/>
        <v>105.7</v>
      </c>
      <c r="FM5" s="1" vm="1069">
        <f ca="1"/>
        <v>105.9</v>
      </c>
      <c r="FN5" s="1" vm="1109">
        <f ca="1"/>
        <v>106.25</v>
      </c>
      <c r="FO5" s="1" vm="1110">
        <f ca="1"/>
        <v>108</v>
      </c>
      <c r="FP5" s="1" vm="1111">
        <f ca="1"/>
        <v>108.35</v>
      </c>
      <c r="FQ5" s="1" vm="1112">
        <f ca="1"/>
        <v>107.5</v>
      </c>
      <c r="FR5" s="1" vm="1020">
        <f ca="1"/>
        <v>108.55</v>
      </c>
      <c r="FS5" s="1" vm="1113">
        <f ca="1"/>
        <v>111.7</v>
      </c>
      <c r="FT5" s="1" vm="985">
        <f ca="1"/>
        <v>108.05</v>
      </c>
      <c r="FU5" s="1" vm="1114">
        <f ca="1"/>
        <v>107.55</v>
      </c>
      <c r="FV5" s="1" vm="1115">
        <f ca="1"/>
        <v>122.8</v>
      </c>
      <c r="FW5" s="1" vm="1047">
        <f ca="1"/>
        <v>124.8</v>
      </c>
      <c r="FX5" s="1" vm="1116">
        <f ca="1"/>
        <v>113.5</v>
      </c>
      <c r="FY5" s="1" vm="1117">
        <f ca="1"/>
        <v>117.9</v>
      </c>
      <c r="FZ5" s="1" vm="1118">
        <f ca="1"/>
        <v>126.8</v>
      </c>
      <c r="GA5" s="1" vm="1119">
        <f ca="1"/>
        <v>131.85</v>
      </c>
      <c r="GB5" s="1" vm="1120">
        <f ca="1"/>
        <v>130.4</v>
      </c>
      <c r="GC5" s="1" vm="1121">
        <f ca="1"/>
        <v>120</v>
      </c>
      <c r="GD5" s="1" vm="1122">
        <f ca="1"/>
        <v>120.45</v>
      </c>
      <c r="GE5" s="1" vm="1123">
        <f ca="1"/>
        <v>125.6</v>
      </c>
      <c r="GF5" s="1" vm="1124">
        <f ca="1"/>
        <v>111.05</v>
      </c>
      <c r="GG5" s="1" vm="1125">
        <f ca="1"/>
        <v>123.85</v>
      </c>
      <c r="GH5" s="1" vm="1126">
        <f ca="1"/>
        <v>123.7</v>
      </c>
      <c r="GI5" s="1" vm="1127">
        <f ca="1"/>
        <v>123.15</v>
      </c>
      <c r="GJ5" s="1" vm="1128">
        <f ca="1"/>
        <v>122.6</v>
      </c>
      <c r="GK5" s="1" vm="1129">
        <f ca="1"/>
        <v>121</v>
      </c>
      <c r="GL5" s="1" vm="1130">
        <f ca="1"/>
        <v>116.4</v>
      </c>
      <c r="GM5" s="1" vm="1131">
        <f ca="1"/>
        <v>118.7</v>
      </c>
      <c r="GN5" s="1" vm="1132">
        <f ca="1"/>
        <v>121.25</v>
      </c>
      <c r="GO5" s="1" vm="1133">
        <f ca="1"/>
        <v>122.5</v>
      </c>
      <c r="GP5" s="1" vm="1134">
        <f ca="1"/>
        <v>121.8</v>
      </c>
      <c r="GQ5" s="1" vm="1135">
        <f ca="1"/>
        <v>122.2</v>
      </c>
      <c r="GR5" s="1" vm="1136">
        <f ca="1"/>
        <v>122.25</v>
      </c>
      <c r="GS5" s="1" vm="1137">
        <f ca="1"/>
        <v>122.85</v>
      </c>
      <c r="GT5" s="1" vm="1138">
        <f ca="1"/>
        <v>125.1</v>
      </c>
      <c r="GU5" s="1" vm="1139">
        <f ca="1"/>
        <v>124.45</v>
      </c>
      <c r="GV5" s="1" vm="1140">
        <f ca="1"/>
        <v>123.75</v>
      </c>
      <c r="GW5" s="1" vm="1141">
        <f ca="1"/>
        <v>130.15</v>
      </c>
      <c r="GX5" s="1" vm="1142">
        <f ca="1"/>
        <v>132.15</v>
      </c>
      <c r="GY5" s="1" vm="1143">
        <f ca="1"/>
        <v>143.25</v>
      </c>
      <c r="GZ5" s="1" vm="1144">
        <f ca="1"/>
        <v>152.15</v>
      </c>
      <c r="HA5" s="1" vm="1145">
        <f ca="1"/>
        <v>173.55</v>
      </c>
      <c r="HB5" s="1" vm="1146">
        <f ca="1"/>
        <v>171.25</v>
      </c>
      <c r="HC5" s="1" vm="1147">
        <f ca="1"/>
        <v>185.05</v>
      </c>
      <c r="HD5" s="1" vm="1148">
        <f ca="1"/>
        <v>203.4</v>
      </c>
      <c r="HE5" s="1" vm="1149">
        <f ca="1"/>
        <v>211.75</v>
      </c>
      <c r="HF5" s="1" vm="1150">
        <f ca="1"/>
        <v>232.9</v>
      </c>
      <c r="HG5" s="1" vm="1151">
        <f ca="1"/>
        <v>244.5</v>
      </c>
      <c r="HH5" s="1" vm="1152">
        <f ca="1"/>
        <v>232.3</v>
      </c>
      <c r="HI5" s="1" vm="1153">
        <f ca="1"/>
        <v>220.7</v>
      </c>
      <c r="HJ5" s="1" vm="1154">
        <f ca="1"/>
        <v>231.25</v>
      </c>
      <c r="HK5" s="1" vm="1155">
        <f ca="1"/>
        <v>230.55</v>
      </c>
      <c r="HL5" s="1" vm="1156">
        <f ca="1"/>
        <v>223.15</v>
      </c>
      <c r="HM5" s="1" vm="1157">
        <f ca="1"/>
        <v>234.3</v>
      </c>
      <c r="HN5" s="1" vm="1158">
        <f ca="1"/>
        <v>232.45</v>
      </c>
      <c r="HO5" s="1" vm="1159">
        <f ca="1"/>
        <v>235.15</v>
      </c>
      <c r="HP5" s="1" vm="1160">
        <f ca="1"/>
        <v>246.9</v>
      </c>
      <c r="HQ5" s="1" vm="1161">
        <f ca="1"/>
        <v>259.2</v>
      </c>
      <c r="HR5" s="1" vm="1162">
        <f ca="1"/>
        <v>272.14999999999998</v>
      </c>
      <c r="HS5" s="1" vm="1163">
        <f ca="1"/>
        <v>285.75</v>
      </c>
      <c r="HT5" s="1" vm="1164">
        <f ca="1"/>
        <v>299.8</v>
      </c>
      <c r="HU5" s="1" vm="1165">
        <f ca="1"/>
        <v>284.85000000000002</v>
      </c>
      <c r="HV5" s="1" vm="1166">
        <f ca="1"/>
        <v>280.3</v>
      </c>
      <c r="HW5" s="1" vm="1167">
        <f ca="1"/>
        <v>280.2</v>
      </c>
      <c r="HX5" s="1" vm="1168">
        <f ca="1"/>
        <v>266.2</v>
      </c>
      <c r="HY5" s="1" vm="1169">
        <f ca="1"/>
        <v>277.89999999999998</v>
      </c>
      <c r="HZ5" s="1" vm="1170">
        <f ca="1"/>
        <v>291.75</v>
      </c>
      <c r="IA5" s="1" vm="1171">
        <f ca="1"/>
        <v>281.64999999999998</v>
      </c>
      <c r="IB5" s="1" vm="1172">
        <f ca="1"/>
        <v>267.60000000000002</v>
      </c>
      <c r="IC5" s="1" vm="1173">
        <f ca="1"/>
        <v>255.3</v>
      </c>
      <c r="ID5" s="1" vm="1174">
        <f ca="1"/>
        <v>242.55</v>
      </c>
      <c r="IE5" s="1" vm="1175">
        <f ca="1"/>
        <v>254.65</v>
      </c>
      <c r="IF5" s="1" vm="1176">
        <f ca="1"/>
        <v>267.35000000000002</v>
      </c>
      <c r="IG5" s="1" vm="1177">
        <f ca="1"/>
        <v>280.7</v>
      </c>
      <c r="IH5" s="1" vm="1178">
        <f ca="1"/>
        <v>294.7</v>
      </c>
      <c r="II5" s="1" vm="1179">
        <f ca="1"/>
        <v>297.10000000000002</v>
      </c>
      <c r="IJ5" s="1" vm="1180">
        <f ca="1"/>
        <v>311.95</v>
      </c>
      <c r="IK5" s="1" vm="1181">
        <f ca="1"/>
        <v>327.5</v>
      </c>
      <c r="IL5" s="1" vm="1182">
        <f ca="1"/>
        <v>311.14999999999998</v>
      </c>
      <c r="IM5" s="1" vm="1183">
        <f ca="1"/>
        <v>299.3</v>
      </c>
      <c r="IN5" s="1" vm="1184">
        <f ca="1"/>
        <v>314.25</v>
      </c>
      <c r="IO5" s="1" vm="1185">
        <f ca="1"/>
        <v>328.35</v>
      </c>
      <c r="IP5" s="1" vm="1186">
        <f ca="1"/>
        <v>340.75</v>
      </c>
      <c r="IQ5" s="1" vm="1187">
        <f ca="1"/>
        <v>323.75</v>
      </c>
      <c r="IR5" s="1" vm="1188">
        <f ca="1"/>
        <v>307.60000000000002</v>
      </c>
      <c r="IS5" s="1" vm="1189">
        <f ca="1"/>
        <v>295.39999999999998</v>
      </c>
      <c r="IT5" s="1" vm="1190">
        <f ca="1"/>
        <v>284.25</v>
      </c>
      <c r="IU5" s="1" vm="1191">
        <f ca="1"/>
        <v>298.45</v>
      </c>
      <c r="IV5" s="1" vm="1192">
        <f ca="1"/>
        <v>291.2</v>
      </c>
      <c r="IW5" s="1" vm="1193">
        <f ca="1"/>
        <v>284.5</v>
      </c>
      <c r="IX5" s="1" vm="1194">
        <f ca="1"/>
        <v>288</v>
      </c>
      <c r="IY5" s="1" vm="1195">
        <f ca="1"/>
        <v>280</v>
      </c>
      <c r="IZ5" s="1" vm="1196">
        <f ca="1"/>
        <v>266.10000000000002</v>
      </c>
      <c r="JA5" s="1" vm="1197">
        <f ca="1"/>
        <v>266.8</v>
      </c>
      <c r="JB5" s="1" vm="1198">
        <f ca="1"/>
        <v>271.95</v>
      </c>
      <c r="JC5" s="1" vm="1199">
        <f ca="1"/>
        <v>259.25</v>
      </c>
      <c r="JD5" s="1" vm="1200">
        <f ca="1"/>
        <v>261.8</v>
      </c>
      <c r="JE5" s="1" vm="1201">
        <f ca="1"/>
        <v>248.75</v>
      </c>
      <c r="JF5" s="1" vm="1202">
        <f ca="1"/>
        <v>254</v>
      </c>
      <c r="JG5" s="1" vm="1203">
        <f ca="1"/>
        <v>247.4</v>
      </c>
      <c r="JH5" s="1" vm="1204">
        <f ca="1"/>
        <v>252.5</v>
      </c>
      <c r="JI5" s="1" vm="1205">
        <f ca="1"/>
        <v>264.64999999999998</v>
      </c>
      <c r="JJ5" s="1" vm="1206">
        <f ca="1"/>
        <v>272.7</v>
      </c>
      <c r="JK5" s="1" vm="1207">
        <f ca="1"/>
        <v>270.05</v>
      </c>
      <c r="JL5" s="1" vm="1208">
        <f ca="1"/>
        <v>269.95</v>
      </c>
      <c r="JM5" s="1" vm="1209">
        <f ca="1"/>
        <v>262.55</v>
      </c>
      <c r="JN5" s="1" vm="1210">
        <f ca="1"/>
        <v>263.39999999999998</v>
      </c>
    </row>
    <row r="6" spans="1:274" x14ac:dyDescent="0.3">
      <c r="A6" s="1">
        <f t="shared" si="0"/>
        <v>5</v>
      </c>
      <c r="B6" s="1" t="e" vm="1211">
        <v>#VALUE!</v>
      </c>
      <c r="C6" s="1" t="str" cm="1">
        <f t="array" ref="C6">IFERROR(_FV(B6,"Name"),  "N/A")</f>
        <v>ADANI POWER LIMITED</v>
      </c>
      <c r="D6" s="1" t="str" cm="1">
        <f t="array" ref="D6">IFERROR(_FV(Table1[[#This Row],[ticker]],"Industry"),Table1[[#This Row],[INSTRUMENT TYPE]])</f>
        <v>Electrical Utilities &amp; IPPs</v>
      </c>
      <c r="E6" s="1" t="str" cm="1">
        <f t="array" ref="E6">_FV(B6,"Instrument type",TRUE)</f>
        <v>Stock</v>
      </c>
      <c r="F6" s="1">
        <f>IFERROR(INDEX('Stock Holdings'!M:M,MATCH(Table1[[#This Row],[ticker]],'Stock Holdings'!L:L,0)), 0)</f>
        <v>0</v>
      </c>
      <c r="G6" s="6">
        <f>IFERROR(Table1[[#This Row],[UNITS]]*Table1[[#This Row],[TODAYS PRICE]], 0)</f>
        <v>0</v>
      </c>
      <c r="H6" s="6">
        <f>IFERROR((Table1[[#This Row],[TODAYS PRICE]]-Table1[[#This Row],[Prev.close]])*Table1[[#This Row],[UNITS]], 0)</f>
        <v>0</v>
      </c>
      <c r="I6" s="6">
        <f>IFERROR(INDEX('Stock Holdings'!O:O,MATCH(Table1[[#This Row],[ticker]],'Stock Holdings'!L:L,0)), 0)</f>
        <v>0</v>
      </c>
      <c r="J6" s="36">
        <f>IFERROR(INDEX('Stock Holdings'!P:P,MATCH(Table1[[#This Row],[ticker]],'Stock Holdings'!L:L,0)), 0)</f>
        <v>0</v>
      </c>
      <c r="K6" s="36">
        <f>Table1[[#This Row],[CURRANT VALUE]]-Table1[[#This Row],[TOTAL AMOUNT INVESTED]]</f>
        <v>0</v>
      </c>
      <c r="L6" s="15">
        <f>IFERROR((Table1[[#This Row],[CURRANT VALUE]]-Table1[[#This Row],[TOTAL AMOUNT INVESTED]])/Table1[[#This Row],[TOTAL AMOUNT INVESTED]],Table1[[#This Row],[UNITS]])</f>
        <v>0</v>
      </c>
      <c r="M6" s="5" cm="1">
        <f t="array" ref="M6">IFERROR(_FV(B6,"Market cap",TRUE),0)</f>
        <v>1015339000000</v>
      </c>
      <c r="N6" s="30" cm="1">
        <f t="array" ref="N6">IFERROR(_FV(B6,"Beta"), 0)</f>
        <v>1.1519999999999999</v>
      </c>
      <c r="O6" s="33" cm="1">
        <f t="array" ref="O6">IFERROR(_FV(B6,"Employees"), 0)</f>
        <v>84</v>
      </c>
      <c r="P6" s="2" cm="1">
        <f t="array" ref="P6">IFERROR(_FV(B6,"P/E",TRUE), "")</f>
        <v>20.67</v>
      </c>
      <c r="Q6" s="6" cm="1">
        <f t="array" ref="Q6">IFERROR(_FV(B6,"Previous close",TRUE),0)</f>
        <v>263.25</v>
      </c>
      <c r="R6" s="7" cm="1">
        <f t="array" ref="R6">IFERROR(_FV(Table1[[#This Row],[ticker]],"Change (%)",TRUE), 0)</f>
        <v>-5.888E-3</v>
      </c>
      <c r="S6" s="6" cm="1">
        <f t="array" ref="S6">IFERROR(_FV(B6,"52 week low",TRUE),0)</f>
        <v>70.349999999999994</v>
      </c>
      <c r="T6" s="2" cm="1">
        <f t="array" ref="T6">IFERROR(_FV(Table1[[#This Row],[ticker]],"Price"),0)</f>
        <v>261.7</v>
      </c>
      <c r="U6" s="6" cm="1">
        <f t="array" ref="U6">IFERROR(_FV(B6,"52 week high",TRUE),0)</f>
        <v>344.5</v>
      </c>
      <c r="V6" s="6" cm="1" vm="1212">
        <f t="array" aca="1" ref="V6" ca="1">IFERROR(_xlfn.STOCKHISTORY(B6,$AA$1,,0,0,1), 0)</f>
        <v>106.8</v>
      </c>
      <c r="W6" s="15">
        <f ca="1">IFERROR((Table1[[#This Row],[Prev.close]]-Table1[[#This Row],[1 YR ]])/Table1[[#This Row],[1 YR ]],0)</f>
        <v>1.4648876404494382</v>
      </c>
      <c r="X6" s="23" t="e" cm="1">
        <f t="array" aca="1" ref="X6" ca="1">WORKDAY.ITL(WORKDAY.ITL(TODAY()-365,1,HOLIDAY),-1,HOLIDAY)</f>
        <v>#NAME?</v>
      </c>
      <c r="Y6" s="4"/>
      <c r="AA6" s="1" cm="1" vm="1212">
        <f t="array" aca="1" ref="AA6:JN6" ca="1">TRANSPOSE(_xlfn.STOCKHISTORY(B6,TODAY()-365,TODAY(),0,0,1))</f>
        <v>106.8</v>
      </c>
      <c r="AB6" s="1" vm="1213">
        <f ca="1"/>
        <v>111.9</v>
      </c>
      <c r="AC6" s="1" vm="1061">
        <f ca="1"/>
        <v>109.8</v>
      </c>
      <c r="AD6" s="1" vm="1214">
        <f ca="1"/>
        <v>108.75</v>
      </c>
      <c r="AE6" s="1" vm="1215">
        <f ca="1"/>
        <v>109.55</v>
      </c>
      <c r="AF6" s="1" vm="1216">
        <f ca="1"/>
        <v>108.2</v>
      </c>
      <c r="AG6" s="1" vm="1044">
        <f ca="1"/>
        <v>106.75</v>
      </c>
      <c r="AH6" s="1" vm="1071">
        <f ca="1"/>
        <v>105.05</v>
      </c>
      <c r="AI6" s="1" vm="1081">
        <f ca="1"/>
        <v>104.1</v>
      </c>
      <c r="AJ6" s="1" vm="1217">
        <f ca="1"/>
        <v>105.65</v>
      </c>
      <c r="AK6" s="1" vm="1218">
        <f ca="1"/>
        <v>102.15</v>
      </c>
      <c r="AL6" s="1" vm="1034">
        <f ca="1"/>
        <v>97.05</v>
      </c>
      <c r="AM6" s="1" vm="1219">
        <f ca="1"/>
        <v>101.8</v>
      </c>
      <c r="AN6" s="1" vm="1220">
        <f ca="1"/>
        <v>100.45</v>
      </c>
      <c r="AO6" s="1" vm="1221">
        <f ca="1"/>
        <v>97.95</v>
      </c>
      <c r="AP6" s="1" vm="1222">
        <f ca="1"/>
        <v>94.75</v>
      </c>
      <c r="AQ6" s="1" vm="1034">
        <f ca="1"/>
        <v>97.05</v>
      </c>
      <c r="AR6" s="1" vm="1223">
        <f ca="1"/>
        <v>95.4</v>
      </c>
      <c r="AS6" s="1" vm="1033">
        <f ca="1"/>
        <v>95.85</v>
      </c>
      <c r="AT6" s="1" vm="999">
        <f ca="1"/>
        <v>92.85</v>
      </c>
      <c r="AU6" s="1" vm="1224">
        <f ca="1"/>
        <v>91.85</v>
      </c>
      <c r="AV6" s="1" vm="1225">
        <f ca="1"/>
        <v>90.25</v>
      </c>
      <c r="AW6" s="1" vm="1226">
        <f ca="1"/>
        <v>88.15</v>
      </c>
      <c r="AX6" s="1" vm="1227">
        <f ca="1"/>
        <v>92.55</v>
      </c>
      <c r="AY6" s="1" vm="1228">
        <f ca="1"/>
        <v>90.35</v>
      </c>
      <c r="AZ6" s="1" vm="1229">
        <f ca="1"/>
        <v>85.85</v>
      </c>
      <c r="BA6" s="1" vm="1006">
        <f ca="1"/>
        <v>83.4</v>
      </c>
      <c r="BB6" s="1" vm="1230">
        <f ca="1"/>
        <v>85</v>
      </c>
      <c r="BC6" s="1" vm="1231">
        <f ca="1"/>
        <v>84.95</v>
      </c>
      <c r="BD6" s="1" vm="1232">
        <f ca="1"/>
        <v>83.05</v>
      </c>
      <c r="BE6" s="1" vm="1233">
        <f ca="1"/>
        <v>79.95</v>
      </c>
      <c r="BF6" s="1" vm="1234">
        <f ca="1"/>
        <v>77.3</v>
      </c>
      <c r="BG6" s="1" vm="1011">
        <f ca="1"/>
        <v>77.45</v>
      </c>
      <c r="BH6" s="1" vm="1012">
        <f ca="1"/>
        <v>73.599999999999994</v>
      </c>
      <c r="BI6" s="1" vm="1013">
        <f ca="1"/>
        <v>77.25</v>
      </c>
      <c r="BJ6" s="1" vm="1014">
        <f ca="1"/>
        <v>81.099999999999994</v>
      </c>
      <c r="BK6" s="1" vm="1015">
        <f ca="1"/>
        <v>85.15</v>
      </c>
      <c r="BL6" s="1" vm="1016">
        <f ca="1"/>
        <v>89.4</v>
      </c>
      <c r="BM6" s="1" vm="1017">
        <f ca="1"/>
        <v>93.85</v>
      </c>
      <c r="BN6" s="1" vm="1018">
        <f ca="1"/>
        <v>98.5</v>
      </c>
      <c r="BO6" s="1" vm="1019">
        <f ca="1"/>
        <v>103.4</v>
      </c>
      <c r="BP6" s="1" vm="1020">
        <f ca="1"/>
        <v>108.55</v>
      </c>
      <c r="BQ6" s="1" vm="1021">
        <f ca="1"/>
        <v>103.15</v>
      </c>
      <c r="BR6" s="1" vm="1022">
        <f ca="1"/>
        <v>98</v>
      </c>
      <c r="BS6" s="1" vm="1023">
        <f ca="1"/>
        <v>93.1</v>
      </c>
      <c r="BT6" s="1" vm="1024">
        <f ca="1"/>
        <v>97.75</v>
      </c>
      <c r="BU6" s="1" vm="1235">
        <f ca="1"/>
        <v>102.55</v>
      </c>
      <c r="BV6" s="1" vm="1094">
        <f ca="1"/>
        <v>100.55</v>
      </c>
      <c r="BW6" s="1" vm="1089">
        <f ca="1"/>
        <v>99.2</v>
      </c>
      <c r="BX6" s="1" vm="1236">
        <f ca="1"/>
        <v>99.5</v>
      </c>
      <c r="BY6" s="1" vm="1237">
        <f ca="1"/>
        <v>98.55</v>
      </c>
      <c r="BZ6" s="1" vm="1220">
        <f ca="1"/>
        <v>100.45</v>
      </c>
      <c r="CA6" s="1" vm="1238">
        <f ca="1"/>
        <v>95.45</v>
      </c>
      <c r="CB6" s="1" vm="1239">
        <f ca="1"/>
        <v>94.55</v>
      </c>
      <c r="CC6" s="1" vm="1240">
        <f ca="1"/>
        <v>95.9</v>
      </c>
      <c r="CD6" s="1" vm="1034">
        <f ca="1"/>
        <v>97.05</v>
      </c>
      <c r="CE6" s="1" vm="1033">
        <f ca="1"/>
        <v>95.85</v>
      </c>
      <c r="CF6" s="1" vm="1241">
        <f ca="1"/>
        <v>97</v>
      </c>
      <c r="CG6" s="1" vm="1242">
        <f ca="1"/>
        <v>96</v>
      </c>
      <c r="CH6" s="1" vm="1243">
        <f ca="1"/>
        <v>98.3</v>
      </c>
      <c r="CI6" s="1" vm="1087">
        <f ca="1"/>
        <v>97.1</v>
      </c>
      <c r="CJ6" s="1" vm="997">
        <f ca="1"/>
        <v>96.95</v>
      </c>
      <c r="CK6" s="1" vm="1038">
        <f ca="1"/>
        <v>101.75</v>
      </c>
      <c r="CL6" s="1" vm="1244">
        <f ca="1"/>
        <v>106.5</v>
      </c>
      <c r="CM6" s="1" vm="1040">
        <f ca="1"/>
        <v>101.55</v>
      </c>
      <c r="CN6" s="1" vm="993">
        <f ca="1"/>
        <v>101.95</v>
      </c>
      <c r="CO6" s="1" vm="1245">
        <f ca="1"/>
        <v>101.6</v>
      </c>
      <c r="CP6" s="1" vm="1042">
        <f ca="1"/>
        <v>101.85</v>
      </c>
      <c r="CQ6" s="1" vm="1041">
        <f ca="1"/>
        <v>101.65</v>
      </c>
      <c r="CR6" s="1" vm="1246">
        <f ca="1"/>
        <v>106.7</v>
      </c>
      <c r="CS6" s="1" vm="1247">
        <f ca="1"/>
        <v>112</v>
      </c>
      <c r="CT6" s="1" vm="1248">
        <f ca="1"/>
        <v>123.2</v>
      </c>
      <c r="CU6" s="1" vm="1249">
        <f ca="1"/>
        <v>124.85</v>
      </c>
      <c r="CV6" s="1" vm="1048">
        <f ca="1"/>
        <v>120.9</v>
      </c>
      <c r="CW6" s="1" vm="1248">
        <f ca="1"/>
        <v>123.2</v>
      </c>
      <c r="CX6" s="1" vm="1250">
        <f ca="1"/>
        <v>117.05</v>
      </c>
      <c r="CY6" s="1" vm="1251">
        <f ca="1"/>
        <v>111.2</v>
      </c>
      <c r="CZ6" s="1" vm="1052">
        <f ca="1"/>
        <v>112.2</v>
      </c>
      <c r="DA6" s="1" vm="1214">
        <f ca="1"/>
        <v>108.75</v>
      </c>
      <c r="DB6" s="1" vm="1252">
        <f ca="1"/>
        <v>103.45</v>
      </c>
      <c r="DC6" s="1" vm="994">
        <f ca="1"/>
        <v>100.5</v>
      </c>
      <c r="DD6" s="1" vm="1106">
        <f ca="1"/>
        <v>102.85</v>
      </c>
      <c r="DE6" s="1" vm="1081">
        <f ca="1"/>
        <v>104.1</v>
      </c>
      <c r="DF6" s="1" vm="1058">
        <f ca="1"/>
        <v>103.25</v>
      </c>
      <c r="DG6" s="1" vm="1253">
        <f ca="1"/>
        <v>105.4</v>
      </c>
      <c r="DH6" s="1" vm="1254">
        <f ca="1"/>
        <v>104.5</v>
      </c>
      <c r="DI6" s="1" vm="984">
        <f ca="1"/>
        <v>109.7</v>
      </c>
      <c r="DJ6" s="1" vm="1062">
        <f ca="1"/>
        <v>110.15</v>
      </c>
      <c r="DK6" s="1" vm="1255">
        <f ca="1"/>
        <v>108.1</v>
      </c>
      <c r="DL6" s="1" vm="1256">
        <f ca="1"/>
        <v>108.45</v>
      </c>
      <c r="DM6" s="1" vm="1065">
        <f ca="1"/>
        <v>107.15</v>
      </c>
      <c r="DN6" s="1" vm="1044">
        <f ca="1"/>
        <v>106.75</v>
      </c>
      <c r="DO6" s="1" vm="1257">
        <f ca="1"/>
        <v>104.3</v>
      </c>
      <c r="DP6" s="1" vm="1258">
        <f ca="1"/>
        <v>102.9</v>
      </c>
      <c r="DQ6" s="1" vm="1259">
        <f ca="1"/>
        <v>100.95</v>
      </c>
      <c r="DR6" s="1" vm="1070">
        <f ca="1"/>
        <v>105.95</v>
      </c>
      <c r="DS6" s="1" vm="1069">
        <f ca="1"/>
        <v>105.9</v>
      </c>
      <c r="DT6" s="1" vm="1071">
        <f ca="1"/>
        <v>105.05</v>
      </c>
      <c r="DU6" s="1" vm="1260">
        <f ca="1"/>
        <v>101.25</v>
      </c>
      <c r="DV6" s="1" vm="1073">
        <f ca="1"/>
        <v>98.4</v>
      </c>
      <c r="DW6" s="1" vm="1074">
        <f ca="1"/>
        <v>99.35</v>
      </c>
      <c r="DX6" s="1" vm="1260">
        <f ca="1"/>
        <v>101.25</v>
      </c>
      <c r="DY6" s="1" vm="1038">
        <f ca="1"/>
        <v>101.75</v>
      </c>
      <c r="DZ6" s="1" vm="1076">
        <f ca="1"/>
        <v>100.8</v>
      </c>
      <c r="EA6" s="1" vm="1236">
        <f ca="1"/>
        <v>99.5</v>
      </c>
      <c r="EB6" s="1" vm="1261">
        <f ca="1"/>
        <v>100.35</v>
      </c>
      <c r="EC6" s="1" vm="1079">
        <f ca="1"/>
        <v>103.95</v>
      </c>
      <c r="ED6" s="1" vm="1054">
        <f ca="1"/>
        <v>103.55</v>
      </c>
      <c r="EE6" s="1" vm="1057">
        <f ca="1"/>
        <v>104.05</v>
      </c>
      <c r="EF6" s="1" vm="1262">
        <f ca="1"/>
        <v>103.75</v>
      </c>
      <c r="EG6" s="1" vm="1083">
        <f ca="1"/>
        <v>103.35</v>
      </c>
      <c r="EH6" s="1" vm="1263">
        <f ca="1"/>
        <v>102.2</v>
      </c>
      <c r="EI6" s="1" vm="1085">
        <f ca="1"/>
        <v>101.3</v>
      </c>
      <c r="EJ6" s="1" vm="1086">
        <f ca="1"/>
        <v>100.1</v>
      </c>
      <c r="EK6" s="1" vm="1087">
        <f ca="1"/>
        <v>97.1</v>
      </c>
      <c r="EL6" s="1" vm="1264">
        <f ca="1"/>
        <v>98.85</v>
      </c>
      <c r="EM6" s="1" vm="1265">
        <f ca="1"/>
        <v>99.65</v>
      </c>
      <c r="EN6" s="1" vm="1266">
        <f ca="1"/>
        <v>99.3</v>
      </c>
      <c r="EO6" s="1" vm="1090">
        <f ca="1"/>
        <v>98.65</v>
      </c>
      <c r="EP6" s="1" vm="1077">
        <f ca="1"/>
        <v>99.45</v>
      </c>
      <c r="EQ6" s="1" vm="1092">
        <f ca="1"/>
        <v>101</v>
      </c>
      <c r="ER6" s="1" vm="1030">
        <f ca="1"/>
        <v>99.85</v>
      </c>
      <c r="ES6" s="1" vm="1077">
        <f ca="1"/>
        <v>99.45</v>
      </c>
      <c r="ET6" s="1" vm="1267">
        <f ca="1"/>
        <v>99.7</v>
      </c>
      <c r="EU6" s="1" vm="1085">
        <f ca="1"/>
        <v>101.3</v>
      </c>
      <c r="EV6" s="1" vm="1094">
        <f ca="1"/>
        <v>100.55</v>
      </c>
      <c r="EW6" s="1" vm="1030">
        <f ca="1"/>
        <v>99.85</v>
      </c>
      <c r="EX6" s="1" vm="1030">
        <f ca="1"/>
        <v>99.85</v>
      </c>
      <c r="EY6" s="1" vm="1096">
        <f ca="1"/>
        <v>100.2</v>
      </c>
      <c r="EZ6" s="1" vm="1268">
        <f ca="1"/>
        <v>108.7</v>
      </c>
      <c r="FA6" s="1" vm="1020">
        <f ca="1"/>
        <v>108.55</v>
      </c>
      <c r="FB6" s="1" vm="1269">
        <f ca="1"/>
        <v>119.4</v>
      </c>
      <c r="FC6" s="1" vm="1270">
        <f ca="1"/>
        <v>116.45</v>
      </c>
      <c r="FD6" s="1" vm="1050">
        <f ca="1"/>
        <v>117.15</v>
      </c>
      <c r="FE6" s="1" vm="1271">
        <f ca="1"/>
        <v>116.05</v>
      </c>
      <c r="FF6" s="1" vm="1272">
        <f ca="1"/>
        <v>109.75</v>
      </c>
      <c r="FG6" s="1" vm="1273">
        <f ca="1"/>
        <v>113.9</v>
      </c>
      <c r="FH6" s="1" vm="1104">
        <f ca="1"/>
        <v>113.75</v>
      </c>
      <c r="FI6" s="1" vm="1274">
        <f ca="1"/>
        <v>109.95</v>
      </c>
      <c r="FJ6" s="1" vm="1275">
        <f ca="1"/>
        <v>102.8</v>
      </c>
      <c r="FK6" s="1" vm="1065">
        <f ca="1"/>
        <v>107.15</v>
      </c>
      <c r="FL6" s="1" vm="1217">
        <f ca="1"/>
        <v>105.65</v>
      </c>
      <c r="FM6" s="1" vm="1276">
        <f ca="1"/>
        <v>105.75</v>
      </c>
      <c r="FN6" s="1" vm="1109">
        <f ca="1"/>
        <v>106.25</v>
      </c>
      <c r="FO6" s="1" vm="1110">
        <f ca="1"/>
        <v>108</v>
      </c>
      <c r="FP6" s="1" vm="1111">
        <f ca="1"/>
        <v>108.35</v>
      </c>
      <c r="FQ6" s="1" vm="1277">
        <f ca="1"/>
        <v>107.6</v>
      </c>
      <c r="FR6" s="1" vm="1020">
        <f ca="1"/>
        <v>108.55</v>
      </c>
      <c r="FS6" s="1" vm="1113">
        <f ca="1"/>
        <v>111.7</v>
      </c>
      <c r="FT6" s="1" vm="1098">
        <f ca="1"/>
        <v>108.15</v>
      </c>
      <c r="FU6" s="1" vm="1277">
        <f ca="1"/>
        <v>107.6</v>
      </c>
      <c r="FV6" s="1" vm="1278">
        <f ca="1"/>
        <v>122.75</v>
      </c>
      <c r="FW6" s="1" vm="1279">
        <f ca="1"/>
        <v>125</v>
      </c>
      <c r="FX6" s="1" vm="1280">
        <f ca="1"/>
        <v>113.35</v>
      </c>
      <c r="FY6" s="1" vm="1281">
        <f ca="1"/>
        <v>117.95</v>
      </c>
      <c r="FZ6" s="1" vm="1282">
        <f ca="1"/>
        <v>126.75</v>
      </c>
      <c r="GA6" s="1" vm="1283">
        <f ca="1"/>
        <v>132</v>
      </c>
      <c r="GB6" s="1" vm="1284">
        <f ca="1"/>
        <v>131.6</v>
      </c>
      <c r="GC6" s="1" vm="1285">
        <f ca="1"/>
        <v>120.15</v>
      </c>
      <c r="GD6" s="1" vm="1286">
        <f ca="1"/>
        <v>120.55</v>
      </c>
      <c r="GE6" s="1" vm="1287">
        <f ca="1"/>
        <v>125.55</v>
      </c>
      <c r="GF6" s="1" vm="1288">
        <f ca="1"/>
        <v>111.15</v>
      </c>
      <c r="GG6" s="1" vm="1289">
        <f ca="1"/>
        <v>124.05</v>
      </c>
      <c r="GH6" s="1" vm="1140">
        <f ca="1"/>
        <v>123.75</v>
      </c>
      <c r="GI6" s="1" vm="1290">
        <f ca="1"/>
        <v>123.1</v>
      </c>
      <c r="GJ6" s="1" vm="1291">
        <f ca="1"/>
        <v>122.7</v>
      </c>
      <c r="GK6" s="1" vm="1292">
        <f ca="1"/>
        <v>119.75</v>
      </c>
      <c r="GL6" s="1" vm="1270">
        <f ca="1"/>
        <v>116.45</v>
      </c>
      <c r="GM6" s="1" vm="1131">
        <f ca="1"/>
        <v>118.7</v>
      </c>
      <c r="GN6" s="1" vm="1293">
        <f ca="1"/>
        <v>121.3</v>
      </c>
      <c r="GO6" s="1" vm="1133">
        <f ca="1"/>
        <v>122.5</v>
      </c>
      <c r="GP6" s="1" vm="1134">
        <f ca="1"/>
        <v>121.8</v>
      </c>
      <c r="GQ6" s="1" vm="1294">
        <f ca="1"/>
        <v>122.15</v>
      </c>
      <c r="GR6" s="1" vm="1295">
        <f ca="1"/>
        <v>122.3</v>
      </c>
      <c r="GS6" s="1" vm="1296">
        <f ca="1"/>
        <v>122.9</v>
      </c>
      <c r="GT6" s="1" vm="1138">
        <f ca="1"/>
        <v>125.1</v>
      </c>
      <c r="GU6" s="1" vm="1297">
        <f ca="1"/>
        <v>124.55</v>
      </c>
      <c r="GV6" s="1" vm="1140">
        <f ca="1"/>
        <v>123.75</v>
      </c>
      <c r="GW6" s="1" vm="1298">
        <f ca="1"/>
        <v>130.19999999999999</v>
      </c>
      <c r="GX6" s="1" vm="1142">
        <f ca="1"/>
        <v>132.15</v>
      </c>
      <c r="GY6" s="1" vm="1299">
        <f ca="1"/>
        <v>143.19999999999999</v>
      </c>
      <c r="GZ6" s="1" vm="1300">
        <f ca="1"/>
        <v>152.25</v>
      </c>
      <c r="HA6" s="1" vm="1145">
        <f ca="1"/>
        <v>173.55</v>
      </c>
      <c r="HB6" s="1" vm="1301">
        <f ca="1"/>
        <v>171.5</v>
      </c>
      <c r="HC6" s="1" vm="1302">
        <f ca="1"/>
        <v>185.1</v>
      </c>
      <c r="HD6" s="1" vm="1303">
        <f ca="1"/>
        <v>203.45</v>
      </c>
      <c r="HE6" s="1" vm="1304">
        <f ca="1"/>
        <v>211.95</v>
      </c>
      <c r="HF6" s="1" vm="1305">
        <f ca="1"/>
        <v>233.1</v>
      </c>
      <c r="HG6" s="1" vm="1306">
        <f ca="1"/>
        <v>244.75</v>
      </c>
      <c r="HH6" s="1" vm="1307">
        <f ca="1"/>
        <v>232.55</v>
      </c>
      <c r="HI6" s="1" vm="1308">
        <f ca="1"/>
        <v>220.95</v>
      </c>
      <c r="HJ6" s="1" vm="1309">
        <f ca="1"/>
        <v>231.6</v>
      </c>
      <c r="HK6" s="1" vm="1310">
        <f ca="1"/>
        <v>230.8</v>
      </c>
      <c r="HL6" s="1" vm="1311">
        <f ca="1"/>
        <v>223.25</v>
      </c>
      <c r="HM6" s="1" vm="1312">
        <f ca="1"/>
        <v>234.4</v>
      </c>
      <c r="HN6" s="1" vm="1158">
        <f ca="1"/>
        <v>232.45</v>
      </c>
      <c r="HO6" s="1" vm="1313">
        <f ca="1"/>
        <v>235.05</v>
      </c>
      <c r="HP6" s="1" vm="1314">
        <f ca="1"/>
        <v>246.8</v>
      </c>
      <c r="HQ6" s="1" vm="1315">
        <f ca="1"/>
        <v>259.10000000000002</v>
      </c>
      <c r="HR6" s="1" vm="1316">
        <f ca="1"/>
        <v>272.05</v>
      </c>
      <c r="HS6" s="1" vm="1317">
        <f ca="1"/>
        <v>285.64999999999998</v>
      </c>
      <c r="HT6" s="1" vm="1318">
        <f ca="1"/>
        <v>299.2</v>
      </c>
      <c r="HU6" s="1" vm="1190">
        <f ca="1"/>
        <v>284.25</v>
      </c>
      <c r="HV6" s="1" vm="1319">
        <f ca="1"/>
        <v>280.35000000000002</v>
      </c>
      <c r="HW6" s="1" vm="1319">
        <f ca="1"/>
        <v>280.35000000000002</v>
      </c>
      <c r="HX6" s="1" vm="1320">
        <f ca="1"/>
        <v>266.35000000000002</v>
      </c>
      <c r="HY6" s="1" vm="1321">
        <f ca="1"/>
        <v>278.14999999999998</v>
      </c>
      <c r="HZ6" s="1" vm="1322">
        <f ca="1"/>
        <v>292.05</v>
      </c>
      <c r="IA6" s="1" vm="1323">
        <f ca="1"/>
        <v>281.60000000000002</v>
      </c>
      <c r="IB6" s="1" vm="1324">
        <f ca="1"/>
        <v>267.55</v>
      </c>
      <c r="IC6" s="1" vm="1173">
        <f ca="1"/>
        <v>255.3</v>
      </c>
      <c r="ID6" s="1" vm="1174">
        <f ca="1"/>
        <v>242.55</v>
      </c>
      <c r="IE6" s="1" vm="1175">
        <f ca="1"/>
        <v>254.65</v>
      </c>
      <c r="IF6" s="1" vm="1176">
        <f ca="1"/>
        <v>267.35000000000002</v>
      </c>
      <c r="IG6" s="1" vm="1177">
        <f ca="1"/>
        <v>280.7</v>
      </c>
      <c r="IH6" s="1" vm="1178">
        <f ca="1"/>
        <v>294.7</v>
      </c>
      <c r="II6" s="1" vm="1325">
        <f ca="1"/>
        <v>297.39999999999998</v>
      </c>
      <c r="IJ6" s="1" vm="1326">
        <f ca="1"/>
        <v>312.25</v>
      </c>
      <c r="IK6" s="1" vm="1327">
        <f ca="1"/>
        <v>327.85</v>
      </c>
      <c r="IL6" s="1" vm="1328">
        <f ca="1"/>
        <v>311.5</v>
      </c>
      <c r="IM6" s="1" vm="1329">
        <f ca="1"/>
        <v>299.35000000000002</v>
      </c>
      <c r="IN6" s="1" vm="1330">
        <f ca="1"/>
        <v>314.3</v>
      </c>
      <c r="IO6" s="1" vm="1331">
        <f ca="1"/>
        <v>328.1</v>
      </c>
      <c r="IP6" s="1" vm="1332">
        <f ca="1"/>
        <v>340.25</v>
      </c>
      <c r="IQ6" s="1" vm="1333">
        <f ca="1"/>
        <v>323.25</v>
      </c>
      <c r="IR6" s="1" vm="1334">
        <f ca="1"/>
        <v>307.10000000000002</v>
      </c>
      <c r="IS6" s="1" vm="1335">
        <f ca="1"/>
        <v>295.35000000000002</v>
      </c>
      <c r="IT6" s="1" vm="1336">
        <f ca="1"/>
        <v>284.10000000000002</v>
      </c>
      <c r="IU6" s="1" vm="1337">
        <f ca="1"/>
        <v>298.3</v>
      </c>
      <c r="IV6" s="1" vm="1338">
        <f ca="1"/>
        <v>291.39999999999998</v>
      </c>
      <c r="IW6" s="1" vm="1193">
        <f ca="1"/>
        <v>284.5</v>
      </c>
      <c r="IX6" s="1" vm="1339">
        <f ca="1"/>
        <v>287.75</v>
      </c>
      <c r="IY6" s="1" vm="1340">
        <f ca="1"/>
        <v>280.10000000000002</v>
      </c>
      <c r="IZ6" s="1" vm="1168">
        <f ca="1"/>
        <v>266.2</v>
      </c>
      <c r="JA6" s="1" vm="1341">
        <f ca="1"/>
        <v>266.64999999999998</v>
      </c>
      <c r="JB6" s="1" vm="1316">
        <f ca="1"/>
        <v>272.05</v>
      </c>
      <c r="JC6" s="1" vm="1342">
        <f ca="1"/>
        <v>259.3</v>
      </c>
      <c r="JD6" s="1" vm="1343">
        <f ca="1"/>
        <v>261.3</v>
      </c>
      <c r="JE6" s="1" vm="1344">
        <f ca="1"/>
        <v>248.25</v>
      </c>
      <c r="JF6" s="1" vm="1345">
        <f ca="1"/>
        <v>254.05</v>
      </c>
      <c r="JG6" s="1" vm="1346">
        <f ca="1"/>
        <v>247.3</v>
      </c>
      <c r="JH6" s="1" vm="1347">
        <f ca="1"/>
        <v>252.6</v>
      </c>
      <c r="JI6" s="1" vm="1348">
        <f ca="1"/>
        <v>264.45</v>
      </c>
      <c r="JJ6" s="1" vm="1349">
        <f ca="1"/>
        <v>272.89999999999998</v>
      </c>
      <c r="JK6" s="1" vm="1350">
        <f ca="1"/>
        <v>270.25</v>
      </c>
      <c r="JL6" s="1" vm="1207">
        <f ca="1"/>
        <v>270.05</v>
      </c>
      <c r="JM6" s="1" vm="1351">
        <f ca="1"/>
        <v>262.85000000000002</v>
      </c>
      <c r="JN6" s="1" vm="1352">
        <f ca="1"/>
        <v>263.25</v>
      </c>
    </row>
    <row r="7" spans="1:274" x14ac:dyDescent="0.3">
      <c r="A7" s="1">
        <f t="shared" si="0"/>
        <v>6</v>
      </c>
      <c r="B7" s="1" t="e" vm="1353">
        <v>#VALUE!</v>
      </c>
      <c r="C7" s="1" t="str" cm="1">
        <f t="array" ref="C7">IFERROR(_FV(B7,"Name"),  "N/A")</f>
        <v>ADANI TOTAL GAS LIMITED</v>
      </c>
      <c r="D7" s="1" t="str" cm="1">
        <f t="array" ref="D7">IFERROR(_FV(Table1[[#This Row],[ticker]],"Industry"),Table1[[#This Row],[INSTRUMENT TYPE]])</f>
        <v>Natural Gas Utilities</v>
      </c>
      <c r="E7" s="1" t="str" cm="1">
        <f t="array" ref="E7">_FV(B7,"Instrument type",TRUE)</f>
        <v>Stock</v>
      </c>
      <c r="F7" s="1">
        <f>IFERROR(INDEX('Stock Holdings'!M:M,MATCH(Table1[[#This Row],[ticker]],'Stock Holdings'!L:L,0)), 0)</f>
        <v>0</v>
      </c>
      <c r="G7" s="6">
        <f>IFERROR(Table1[[#This Row],[UNITS]]*Table1[[#This Row],[TODAYS PRICE]], 0)</f>
        <v>0</v>
      </c>
      <c r="H7" s="6">
        <f>IFERROR((Table1[[#This Row],[TODAYS PRICE]]-Table1[[#This Row],[Prev.close]])*Table1[[#This Row],[UNITS]], 0)</f>
        <v>0</v>
      </c>
      <c r="I7" s="6">
        <f>IFERROR(INDEX('Stock Holdings'!O:O,MATCH(Table1[[#This Row],[ticker]],'Stock Holdings'!L:L,0)), 0)</f>
        <v>0</v>
      </c>
      <c r="J7" s="36">
        <f>IFERROR(INDEX('Stock Holdings'!P:P,MATCH(Table1[[#This Row],[ticker]],'Stock Holdings'!L:L,0)), 0)</f>
        <v>0</v>
      </c>
      <c r="K7" s="36">
        <f>Table1[[#This Row],[CURRANT VALUE]]-Table1[[#This Row],[TOTAL AMOUNT INVESTED]]</f>
        <v>0</v>
      </c>
      <c r="L7" s="15">
        <f>IFERROR((Table1[[#This Row],[CURRANT VALUE]]-Table1[[#This Row],[TOTAL AMOUNT INVESTED]])/Table1[[#This Row],[TOTAL AMOUNT INVESTED]],Table1[[#This Row],[UNITS]])</f>
        <v>0</v>
      </c>
      <c r="M7" s="5" cm="1">
        <f t="array" ref="M7">IFERROR(_FV(B7,"Market cap",TRUE),0)</f>
        <v>2627446000000</v>
      </c>
      <c r="N7" s="30" cm="1">
        <f t="array" ref="N7">IFERROR(_FV(B7,"Beta"), 0)</f>
        <v>2.1484000000000001</v>
      </c>
      <c r="O7" s="33" cm="1">
        <f t="array" ref="O7">IFERROR(_FV(B7,"Employees"), 0)</f>
        <v>425</v>
      </c>
      <c r="P7" s="2" cm="1">
        <f t="array" ref="P7">IFERROR(_FV(B7,"P/E",TRUE), "")</f>
        <v>515.27</v>
      </c>
      <c r="Q7" s="6" cm="1">
        <f t="array" ref="Q7">IFERROR(_FV(B7,"Previous close",TRUE),0)</f>
        <v>2389</v>
      </c>
      <c r="R7" s="7" cm="1">
        <f t="array" ref="R7">IFERROR(_FV(Table1[[#This Row],[ticker]],"Change (%)",TRUE), 0)</f>
        <v>3.2650000000000001E-3</v>
      </c>
      <c r="S7" s="6" cm="1">
        <f t="array" ref="S7">IFERROR(_FV(B7,"52 week low",TRUE),0)</f>
        <v>774.95</v>
      </c>
      <c r="T7" s="2" cm="1">
        <f t="array" ref="T7">IFERROR(_FV(Table1[[#This Row],[ticker]],"Price"),0)</f>
        <v>2396.8000000000002</v>
      </c>
      <c r="U7" s="6" cm="1">
        <f t="array" ref="U7">IFERROR(_FV(B7,"52 week high",TRUE),0)</f>
        <v>2740</v>
      </c>
      <c r="V7" s="6" cm="1" vm="1354">
        <f t="array" aca="1" ref="V7" ca="1">IFERROR(_xlfn.STOCKHISTORY(B7,$AA$1,,0,0,1), 0)</f>
        <v>874.5</v>
      </c>
      <c r="W7" s="15">
        <f ca="1">IFERROR((Table1[[#This Row],[Prev.close]]-Table1[[#This Row],[1 YR ]])/Table1[[#This Row],[1 YR ]],0)</f>
        <v>1.7318467695826187</v>
      </c>
      <c r="X7" s="23" t="e" cm="1">
        <f t="array" aca="1" ref="X7" ca="1">WORKDAY.ITL(WORKDAY.ITL(TODAY()-365,1,HOLIDAY),-1,HOLIDAY)</f>
        <v>#NAME?</v>
      </c>
      <c r="Y7" s="4"/>
      <c r="AA7" s="1" cm="1" vm="1354">
        <f t="array" aca="1" ref="AA7:JN7" ca="1">TRANSPOSE(_xlfn.STOCKHISTORY(B7,TODAY()-365,TODAY(),0,0,1))</f>
        <v>874.5</v>
      </c>
      <c r="AB7" s="1" vm="1355">
        <f ca="1"/>
        <v>918.2</v>
      </c>
      <c r="AC7" s="1" vm="1356">
        <f ca="1"/>
        <v>900.8</v>
      </c>
      <c r="AD7" s="1" vm="1357">
        <f ca="1"/>
        <v>921.95</v>
      </c>
      <c r="AE7" s="1" vm="1358">
        <f ca="1"/>
        <v>917.15</v>
      </c>
      <c r="AF7" s="1" vm="1359">
        <f ca="1"/>
        <v>909.3</v>
      </c>
      <c r="AG7" s="1" vm="1360">
        <f ca="1"/>
        <v>923.7</v>
      </c>
      <c r="AH7" s="1" vm="1361">
        <f ca="1"/>
        <v>881.25</v>
      </c>
      <c r="AI7" s="1" vm="1362">
        <f ca="1"/>
        <v>892.9</v>
      </c>
      <c r="AJ7" s="1" vm="1363">
        <f ca="1"/>
        <v>896.55</v>
      </c>
      <c r="AK7" s="1" vm="1364">
        <f ca="1"/>
        <v>855</v>
      </c>
      <c r="AL7" s="1" vm="1365">
        <f ca="1"/>
        <v>815.7</v>
      </c>
      <c r="AM7" s="1" vm="1366">
        <f ca="1"/>
        <v>856.1</v>
      </c>
      <c r="AN7" s="1" vm="1367">
        <f ca="1"/>
        <v>880.6</v>
      </c>
      <c r="AO7" s="1" vm="1368">
        <f ca="1"/>
        <v>907.45</v>
      </c>
      <c r="AP7" s="1" vm="1369">
        <f ca="1"/>
        <v>931.05</v>
      </c>
      <c r="AQ7" s="1" vm="1370">
        <f ca="1"/>
        <v>933.4</v>
      </c>
      <c r="AR7" s="1" vm="1371">
        <f ca="1"/>
        <v>922.2</v>
      </c>
      <c r="AS7" s="1" vm="1372">
        <f ca="1"/>
        <v>892.55</v>
      </c>
      <c r="AT7" s="1" vm="1373">
        <f ca="1"/>
        <v>888.35</v>
      </c>
      <c r="AU7" s="1" vm="1374">
        <f ca="1"/>
        <v>902</v>
      </c>
      <c r="AV7" s="1" vm="1375">
        <f ca="1"/>
        <v>902.95</v>
      </c>
      <c r="AW7" s="1" vm="1376">
        <f ca="1"/>
        <v>906.65</v>
      </c>
      <c r="AX7" s="1" vm="1377">
        <f ca="1"/>
        <v>924.95</v>
      </c>
      <c r="AY7" s="1" vm="1378">
        <f ca="1"/>
        <v>916.95</v>
      </c>
      <c r="AZ7" s="1" vm="1379">
        <f ca="1"/>
        <v>886.4</v>
      </c>
      <c r="BA7" s="1" vm="1380">
        <f ca="1"/>
        <v>900.1</v>
      </c>
      <c r="BB7" s="1" vm="1381">
        <f ca="1"/>
        <v>908</v>
      </c>
      <c r="BC7" s="1" vm="1382">
        <f ca="1"/>
        <v>917.2</v>
      </c>
      <c r="BD7" s="1" vm="1383">
        <f ca="1"/>
        <v>928.05</v>
      </c>
      <c r="BE7" s="1" vm="1384">
        <f ca="1"/>
        <v>973.15</v>
      </c>
      <c r="BF7" s="1" vm="1385">
        <f ca="1"/>
        <v>1021.8</v>
      </c>
      <c r="BG7" s="1" vm="1386">
        <f ca="1"/>
        <v>1072.8499999999999</v>
      </c>
      <c r="BH7" s="1" vm="1387">
        <f ca="1"/>
        <v>1126.45</v>
      </c>
      <c r="BI7" s="1" vm="1388">
        <f ca="1"/>
        <v>1182.75</v>
      </c>
      <c r="BJ7" s="1" vm="1389">
        <f ca="1"/>
        <v>1241.8499999999999</v>
      </c>
      <c r="BK7" s="1" vm="1390">
        <f ca="1"/>
        <v>1303.9000000000001</v>
      </c>
      <c r="BL7" s="1" vm="1391">
        <f ca="1"/>
        <v>1320.7</v>
      </c>
      <c r="BM7" s="1" vm="1392">
        <f ca="1"/>
        <v>1383.4</v>
      </c>
      <c r="BN7" s="1" vm="1393">
        <f ca="1"/>
        <v>1452.5</v>
      </c>
      <c r="BO7" s="1" vm="1394">
        <f ca="1"/>
        <v>1510.85</v>
      </c>
      <c r="BP7" s="1" vm="1395">
        <f ca="1"/>
        <v>1479.5</v>
      </c>
      <c r="BQ7" s="1" vm="1396">
        <f ca="1"/>
        <v>1477.4</v>
      </c>
      <c r="BR7" s="1" vm="1397">
        <f ca="1"/>
        <v>1404.45</v>
      </c>
      <c r="BS7" s="1" vm="1398">
        <f ca="1"/>
        <v>1334.25</v>
      </c>
      <c r="BT7" s="1" vm="1399">
        <f ca="1"/>
        <v>1398.45</v>
      </c>
      <c r="BU7" s="1" vm="1400">
        <f ca="1"/>
        <v>1391.75</v>
      </c>
      <c r="BV7" s="1" vm="1401">
        <f ca="1"/>
        <v>1375.65</v>
      </c>
      <c r="BW7" s="1" vm="1402">
        <f ca="1"/>
        <v>1375</v>
      </c>
      <c r="BX7" s="1" vm="1403">
        <f ca="1"/>
        <v>1407.25</v>
      </c>
      <c r="BY7" s="1" vm="1404">
        <f ca="1"/>
        <v>1434.25</v>
      </c>
      <c r="BZ7" s="1" vm="1405">
        <f ca="1"/>
        <v>1408.4</v>
      </c>
      <c r="CA7" s="1" vm="1406">
        <f ca="1"/>
        <v>1392.8</v>
      </c>
      <c r="CB7" s="1" vm="1407">
        <f ca="1"/>
        <v>1407.55</v>
      </c>
      <c r="CC7" s="1" vm="844">
        <f ca="1"/>
        <v>1378.7</v>
      </c>
      <c r="CD7" s="1" vm="1408">
        <f ca="1"/>
        <v>1402.5</v>
      </c>
      <c r="CE7" s="1" vm="1409">
        <f ca="1"/>
        <v>1402.7</v>
      </c>
      <c r="CF7" s="1" vm="301">
        <f ca="1"/>
        <v>1418.85</v>
      </c>
      <c r="CG7" s="1" vm="1410">
        <f ca="1"/>
        <v>1409.5</v>
      </c>
      <c r="CH7" s="1" vm="1411">
        <f ca="1"/>
        <v>1417.85</v>
      </c>
      <c r="CI7" s="1" vm="1412">
        <f ca="1"/>
        <v>1423.15</v>
      </c>
      <c r="CJ7" s="1" vm="329">
        <f ca="1"/>
        <v>1423.6</v>
      </c>
      <c r="CK7" s="1" vm="1413">
        <f ca="1"/>
        <v>1409.85</v>
      </c>
      <c r="CL7" s="1" vm="1414">
        <f ca="1"/>
        <v>1416.1</v>
      </c>
      <c r="CM7" s="1" vm="1415">
        <f ca="1"/>
        <v>1407.85</v>
      </c>
      <c r="CN7" s="1" vm="1416">
        <f ca="1"/>
        <v>1425.2</v>
      </c>
      <c r="CO7" s="1" vm="1417">
        <f ca="1"/>
        <v>1394.1</v>
      </c>
      <c r="CP7" s="1" vm="1418">
        <f ca="1"/>
        <v>1415.2</v>
      </c>
      <c r="CQ7" s="1" vm="1419">
        <f ca="1"/>
        <v>1406.4</v>
      </c>
      <c r="CR7" s="1" vm="1420">
        <f ca="1"/>
        <v>1447.5</v>
      </c>
      <c r="CS7" s="1" vm="1421">
        <f ca="1"/>
        <v>1452</v>
      </c>
      <c r="CT7" s="1" vm="1422">
        <f ca="1"/>
        <v>1445.05</v>
      </c>
      <c r="CU7" s="1" vm="1423">
        <f ca="1"/>
        <v>1421</v>
      </c>
      <c r="CV7" s="1" vm="1424">
        <f ca="1"/>
        <v>1403.05</v>
      </c>
      <c r="CW7" s="1" vm="1425">
        <f ca="1"/>
        <v>1466.85</v>
      </c>
      <c r="CX7" s="1" vm="1426">
        <f ca="1"/>
        <v>1429.85</v>
      </c>
      <c r="CY7" s="1" vm="1427">
        <f ca="1"/>
        <v>1455.15</v>
      </c>
      <c r="CZ7" s="1" vm="1428">
        <f ca="1"/>
        <v>1434.05</v>
      </c>
      <c r="DA7" s="1" vm="1429">
        <f ca="1"/>
        <v>1475.1</v>
      </c>
      <c r="DB7" s="1" vm="1430">
        <f ca="1"/>
        <v>1408.9</v>
      </c>
      <c r="DC7" s="1" vm="1431">
        <f ca="1"/>
        <v>1439.45</v>
      </c>
      <c r="DD7" s="1" vm="1432">
        <f ca="1"/>
        <v>1434.85</v>
      </c>
      <c r="DE7" s="1" vm="1433">
        <f ca="1"/>
        <v>1439.9</v>
      </c>
      <c r="DF7" s="1" vm="1421">
        <f ca="1"/>
        <v>1452</v>
      </c>
      <c r="DG7" s="1" vm="1434">
        <f ca="1"/>
        <v>1433.95</v>
      </c>
      <c r="DH7" s="1" vm="1435">
        <f ca="1"/>
        <v>1501.6</v>
      </c>
      <c r="DI7" s="1" vm="1436">
        <f ca="1"/>
        <v>1575.1</v>
      </c>
      <c r="DJ7" s="1" vm="1437">
        <f ca="1"/>
        <v>1611.15</v>
      </c>
      <c r="DK7" s="1" vm="1438">
        <f ca="1"/>
        <v>1658.9</v>
      </c>
      <c r="DL7" s="1" vm="1439">
        <f ca="1"/>
        <v>1663.25</v>
      </c>
      <c r="DM7" s="1" vm="1440">
        <f ca="1"/>
        <v>1646.15</v>
      </c>
      <c r="DN7" s="1" vm="1441">
        <f ca="1"/>
        <v>1648.75</v>
      </c>
      <c r="DO7" s="1" vm="1442">
        <f ca="1"/>
        <v>1636.2</v>
      </c>
      <c r="DP7" s="1" vm="1443">
        <f ca="1"/>
        <v>1657.1</v>
      </c>
      <c r="DQ7" s="1" vm="1444">
        <f ca="1"/>
        <v>1654.55</v>
      </c>
      <c r="DR7" s="1" vm="1445">
        <f ca="1"/>
        <v>1674.05</v>
      </c>
      <c r="DS7" s="1" vm="1446">
        <f ca="1"/>
        <v>1656.25</v>
      </c>
      <c r="DT7" s="1" vm="1447">
        <f ca="1"/>
        <v>1670.7</v>
      </c>
      <c r="DU7" s="1" vm="353">
        <f ca="1"/>
        <v>1645.6</v>
      </c>
      <c r="DV7" s="1" vm="1448">
        <f ca="1"/>
        <v>1579.6</v>
      </c>
      <c r="DW7" s="1" vm="1449">
        <f ca="1"/>
        <v>1599.85</v>
      </c>
      <c r="DX7" s="1" vm="1450">
        <f ca="1"/>
        <v>1626.1</v>
      </c>
      <c r="DY7" s="1" vm="1451">
        <f ca="1"/>
        <v>1657.75</v>
      </c>
      <c r="DZ7" s="1" vm="1452">
        <f ca="1"/>
        <v>1592.75</v>
      </c>
      <c r="EA7" s="1" vm="1453">
        <f ca="1"/>
        <v>1561.05</v>
      </c>
      <c r="EB7" s="1" vm="1454">
        <f ca="1"/>
        <v>1628.4</v>
      </c>
      <c r="EC7" s="1" vm="1455">
        <f ca="1"/>
        <v>1689.05</v>
      </c>
      <c r="ED7" s="1" vm="1456">
        <f ca="1"/>
        <v>1763.9</v>
      </c>
      <c r="EE7" s="1" vm="1457">
        <f ca="1"/>
        <v>1825</v>
      </c>
      <c r="EF7" s="1" vm="1458">
        <f ca="1"/>
        <v>1810</v>
      </c>
      <c r="EG7" s="1" vm="1459">
        <f ca="1"/>
        <v>1899.8</v>
      </c>
      <c r="EH7" s="1" vm="1460">
        <f ca="1"/>
        <v>1945.25</v>
      </c>
      <c r="EI7" s="1" vm="1461">
        <f ca="1"/>
        <v>1915.7</v>
      </c>
      <c r="EJ7" s="1" vm="1462">
        <f ca="1"/>
        <v>1861.6</v>
      </c>
      <c r="EK7" s="1" vm="1463">
        <f ca="1"/>
        <v>1768.55</v>
      </c>
      <c r="EL7" s="1" vm="1464">
        <f ca="1"/>
        <v>1698.45</v>
      </c>
      <c r="EM7" s="1" vm="1465">
        <f ca="1"/>
        <v>1738.6</v>
      </c>
      <c r="EN7" s="1" vm="1466">
        <f ca="1"/>
        <v>1752.3</v>
      </c>
      <c r="EO7" s="1" vm="1467">
        <f ca="1"/>
        <v>1712.4</v>
      </c>
      <c r="EP7" s="1" vm="1468">
        <f ca="1"/>
        <v>1769.65</v>
      </c>
      <c r="EQ7" s="1" vm="1469">
        <f ca="1"/>
        <v>1762.05</v>
      </c>
      <c r="ER7" s="1" vm="1470">
        <f ca="1"/>
        <v>1749.2</v>
      </c>
      <c r="ES7" s="1" vm="1471">
        <f ca="1"/>
        <v>1682.4</v>
      </c>
      <c r="ET7" s="1" vm="1472">
        <f ca="1"/>
        <v>1721.8</v>
      </c>
      <c r="EU7" s="1" vm="1473">
        <f ca="1"/>
        <v>1743.8</v>
      </c>
      <c r="EV7" s="1" vm="1474">
        <f ca="1"/>
        <v>1753.95</v>
      </c>
      <c r="EW7" s="1" vm="1475">
        <f ca="1"/>
        <v>1771.7</v>
      </c>
      <c r="EX7" s="1" vm="1476">
        <f ca="1"/>
        <v>1798.5</v>
      </c>
      <c r="EY7" s="1" vm="1477">
        <f ca="1"/>
        <v>1787.8</v>
      </c>
      <c r="EZ7" s="1" vm="1478">
        <f ca="1"/>
        <v>1763.35</v>
      </c>
      <c r="FA7" s="1" vm="1479">
        <f ca="1"/>
        <v>1779.95</v>
      </c>
      <c r="FB7" s="1" vm="1480">
        <f ca="1"/>
        <v>1796.7</v>
      </c>
      <c r="FC7" s="1" vm="1481">
        <f ca="1"/>
        <v>1821.25</v>
      </c>
      <c r="FD7" s="1" vm="1482">
        <f ca="1"/>
        <v>1805.85</v>
      </c>
      <c r="FE7" s="1" vm="1483">
        <f ca="1"/>
        <v>1798.8</v>
      </c>
      <c r="FF7" s="1" vm="1484">
        <f ca="1"/>
        <v>1815.45</v>
      </c>
      <c r="FG7" s="1" vm="1485">
        <f ca="1"/>
        <v>1794.9</v>
      </c>
      <c r="FH7" s="1" vm="1486">
        <f ca="1"/>
        <v>1803.7</v>
      </c>
      <c r="FI7" s="1" vm="1487">
        <f ca="1"/>
        <v>1827.3</v>
      </c>
      <c r="FJ7" s="1" vm="1488">
        <f ca="1"/>
        <v>1781.15</v>
      </c>
      <c r="FK7" s="1" vm="1489">
        <f ca="1"/>
        <v>1825.2</v>
      </c>
      <c r="FL7" s="1" vm="1490">
        <f ca="1"/>
        <v>1830.75</v>
      </c>
      <c r="FM7" s="1" vm="1491">
        <f ca="1"/>
        <v>1830.9</v>
      </c>
      <c r="FN7" s="1" vm="1481">
        <f ca="1"/>
        <v>1821.25</v>
      </c>
      <c r="FO7" s="1" vm="1492">
        <f ca="1"/>
        <v>1864.65</v>
      </c>
      <c r="FP7" s="1" vm="1493">
        <f ca="1"/>
        <v>1877.1</v>
      </c>
      <c r="FQ7" s="1" vm="1494">
        <f ca="1"/>
        <v>1851.65</v>
      </c>
      <c r="FR7" s="1" vm="1495">
        <f ca="1"/>
        <v>1851.1</v>
      </c>
      <c r="FS7" s="1" vm="1496">
        <f ca="1"/>
        <v>1820.15</v>
      </c>
      <c r="FT7" s="1" vm="1497">
        <f ca="1"/>
        <v>1809.05</v>
      </c>
      <c r="FU7" s="1" vm="1498">
        <f ca="1"/>
        <v>1765</v>
      </c>
      <c r="FV7" s="1" vm="1499">
        <f ca="1"/>
        <v>1810.55</v>
      </c>
      <c r="FW7" s="1" vm="1500">
        <f ca="1"/>
        <v>1790.3</v>
      </c>
      <c r="FX7" s="1" vm="1501">
        <f ca="1"/>
        <v>1712.3</v>
      </c>
      <c r="FY7" s="1" vm="1502">
        <f ca="1"/>
        <v>1737.7</v>
      </c>
      <c r="FZ7" s="1" vm="1503">
        <f ca="1"/>
        <v>1686.35</v>
      </c>
      <c r="GA7" s="1" vm="1504">
        <f ca="1"/>
        <v>1726.85</v>
      </c>
      <c r="GB7" s="1" vm="1505">
        <f ca="1"/>
        <v>1665.2</v>
      </c>
      <c r="GC7" s="1" vm="1506">
        <f ca="1"/>
        <v>1591.1</v>
      </c>
      <c r="GD7" s="1" vm="1507">
        <f ca="1"/>
        <v>1587.5</v>
      </c>
      <c r="GE7" s="1" vm="413">
        <f ca="1"/>
        <v>1641.8</v>
      </c>
      <c r="GF7" s="1" vm="1508">
        <f ca="1"/>
        <v>1565.05</v>
      </c>
      <c r="GG7" s="1" vm="1509">
        <f ca="1"/>
        <v>1573.2</v>
      </c>
      <c r="GH7" s="1" vm="1510">
        <f ca="1"/>
        <v>1588.5</v>
      </c>
      <c r="GI7" s="1" vm="1511">
        <f ca="1"/>
        <v>1667.9</v>
      </c>
      <c r="GJ7" s="1" vm="1512">
        <f ca="1"/>
        <v>1751.25</v>
      </c>
      <c r="GK7" s="1" vm="1513">
        <f ca="1"/>
        <v>1805.2</v>
      </c>
      <c r="GL7" s="1" vm="392">
        <f ca="1"/>
        <v>1714.95</v>
      </c>
      <c r="GM7" s="1" vm="1514">
        <f ca="1"/>
        <v>1629.65</v>
      </c>
      <c r="GN7" s="1" vm="1515">
        <f ca="1"/>
        <v>1615.35</v>
      </c>
      <c r="GO7" s="1" vm="1516">
        <f ca="1"/>
        <v>1696.05</v>
      </c>
      <c r="GP7" s="1" vm="1517">
        <f ca="1"/>
        <v>1661.85</v>
      </c>
      <c r="GQ7" s="1" vm="1518">
        <f ca="1"/>
        <v>1650.35</v>
      </c>
      <c r="GR7" s="1" vm="1519">
        <f ca="1"/>
        <v>1624.4</v>
      </c>
      <c r="GS7" s="1" vm="1520">
        <f ca="1"/>
        <v>1685.1</v>
      </c>
      <c r="GT7" s="1" vm="1521">
        <f ca="1"/>
        <v>1766.8</v>
      </c>
      <c r="GU7" s="1" vm="1522">
        <f ca="1"/>
        <v>1814.15</v>
      </c>
      <c r="GV7" s="1" vm="1523">
        <f ca="1"/>
        <v>1883.95</v>
      </c>
      <c r="GW7" s="1" vm="1524">
        <f ca="1"/>
        <v>1898</v>
      </c>
      <c r="GX7" s="1" vm="1525">
        <f ca="1"/>
        <v>1979.75</v>
      </c>
      <c r="GY7" s="1" vm="1526">
        <f ca="1"/>
        <v>2054.6</v>
      </c>
      <c r="GZ7" s="1" vm="1527">
        <f ca="1"/>
        <v>2141.1999999999998</v>
      </c>
      <c r="HA7" s="1" vm="1528">
        <f ca="1"/>
        <v>2180.8000000000002</v>
      </c>
      <c r="HB7" s="1" vm="1529">
        <f ca="1"/>
        <v>2124.65</v>
      </c>
      <c r="HC7" s="1" vm="1530">
        <f ca="1"/>
        <v>2149.8000000000002</v>
      </c>
      <c r="HD7" s="1" vm="1531">
        <f ca="1"/>
        <v>2249.5</v>
      </c>
      <c r="HE7" s="1" vm="1532">
        <f ca="1"/>
        <v>2369.8000000000002</v>
      </c>
      <c r="HF7" s="1" vm="1533">
        <f ca="1"/>
        <v>2468.15</v>
      </c>
      <c r="HG7" s="1" vm="1534">
        <f ca="1"/>
        <v>2536.9499999999998</v>
      </c>
      <c r="HH7" s="1" vm="1535">
        <f ca="1"/>
        <v>2362.6999999999998</v>
      </c>
      <c r="HI7" s="1" vm="1536">
        <f ca="1"/>
        <v>2427.1</v>
      </c>
      <c r="HJ7" s="1" vm="1537">
        <f ca="1"/>
        <v>2665</v>
      </c>
      <c r="HK7" s="1" vm="1538">
        <f ca="1"/>
        <v>2502.0500000000002</v>
      </c>
      <c r="HL7" s="1" vm="1539">
        <f ca="1"/>
        <v>2500.85</v>
      </c>
      <c r="HM7" s="1" vm="1540">
        <f ca="1"/>
        <v>2495</v>
      </c>
      <c r="HN7" s="1" vm="1541">
        <f ca="1"/>
        <v>2369.4</v>
      </c>
      <c r="HO7" s="1" vm="1542">
        <f ca="1"/>
        <v>2478.4</v>
      </c>
      <c r="HP7" s="1" vm="1543">
        <f ca="1"/>
        <v>2443.35</v>
      </c>
      <c r="HQ7" s="1" vm="1544">
        <f ca="1"/>
        <v>2413</v>
      </c>
      <c r="HR7" s="1" vm="1545">
        <f ca="1"/>
        <v>2420</v>
      </c>
      <c r="HS7" s="1" vm="1546">
        <f ca="1"/>
        <v>2562.5</v>
      </c>
      <c r="HT7" s="1" vm="1547">
        <f ca="1"/>
        <v>2503</v>
      </c>
      <c r="HU7" s="1" vm="1548">
        <f ca="1"/>
        <v>2562.6</v>
      </c>
      <c r="HV7" s="1" vm="1549">
        <f ca="1"/>
        <v>2450.9499999999998</v>
      </c>
      <c r="HW7" s="1" vm="1550">
        <f ca="1"/>
        <v>2488.1999999999998</v>
      </c>
      <c r="HX7" s="1" vm="1551">
        <f ca="1"/>
        <v>2447.0500000000002</v>
      </c>
      <c r="HY7" s="1" vm="1552">
        <f ca="1"/>
        <v>2450.5</v>
      </c>
      <c r="HZ7" s="1" vm="1553">
        <f ca="1"/>
        <v>2437.65</v>
      </c>
      <c r="IA7" s="1" vm="1554">
        <f ca="1"/>
        <v>2375.25</v>
      </c>
      <c r="IB7" s="1" vm="1555">
        <f ca="1"/>
        <v>2360.65</v>
      </c>
      <c r="IC7" s="1" vm="1556">
        <f ca="1"/>
        <v>2355.0500000000002</v>
      </c>
      <c r="ID7" s="1" vm="1557">
        <f ca="1"/>
        <v>2294.1</v>
      </c>
      <c r="IE7" s="1" vm="1558">
        <f ca="1"/>
        <v>2369.1</v>
      </c>
      <c r="IF7" s="1" vm="1559">
        <f ca="1"/>
        <v>2388.5500000000002</v>
      </c>
      <c r="IG7" s="1" vm="1560">
        <f ca="1"/>
        <v>2500.5</v>
      </c>
      <c r="IH7" s="1" vm="1561">
        <f ca="1"/>
        <v>2485.6999999999998</v>
      </c>
      <c r="II7" s="1" vm="1562">
        <f ca="1"/>
        <v>2378.5</v>
      </c>
      <c r="IJ7" s="1" vm="1563">
        <f ca="1"/>
        <v>2380.35</v>
      </c>
      <c r="IK7" s="1" vm="1564">
        <f ca="1"/>
        <v>2331.6</v>
      </c>
      <c r="IL7" s="1" vm="1565">
        <f ca="1"/>
        <v>2328.25</v>
      </c>
      <c r="IM7" s="1" vm="1566">
        <f ca="1"/>
        <v>2216.9499999999998</v>
      </c>
      <c r="IN7" s="1" vm="1567">
        <f ca="1"/>
        <v>2391.35</v>
      </c>
      <c r="IO7" s="1" vm="1568">
        <f ca="1"/>
        <v>2456.4499999999998</v>
      </c>
      <c r="IP7" s="1" vm="1569">
        <f ca="1"/>
        <v>2589.5</v>
      </c>
      <c r="IQ7" s="1" vm="1570">
        <f ca="1"/>
        <v>2397.9</v>
      </c>
      <c r="IR7" s="1" vm="1571">
        <f ca="1"/>
        <v>2325.9</v>
      </c>
      <c r="IS7" s="1" vm="1572">
        <f ca="1"/>
        <v>2445.85</v>
      </c>
      <c r="IT7" s="1" vm="1573">
        <f ca="1"/>
        <v>2390.4499999999998</v>
      </c>
      <c r="IU7" s="1" vm="1574">
        <f ca="1"/>
        <v>2480.1</v>
      </c>
      <c r="IV7" s="1" vm="1575">
        <f ca="1"/>
        <v>2498.9499999999998</v>
      </c>
      <c r="IW7" s="1" vm="1576">
        <f ca="1"/>
        <v>2447.35</v>
      </c>
      <c r="IX7" s="1" vm="1577">
        <f ca="1"/>
        <v>2498.0500000000002</v>
      </c>
      <c r="IY7" s="1" vm="1578">
        <f ca="1"/>
        <v>2398.3000000000002</v>
      </c>
      <c r="IZ7" s="1" vm="1579">
        <f ca="1"/>
        <v>2337.5500000000002</v>
      </c>
      <c r="JA7" s="1" vm="1580">
        <f ca="1"/>
        <v>2374.6999999999998</v>
      </c>
      <c r="JB7" s="1" vm="1581">
        <f ca="1"/>
        <v>2351.8000000000002</v>
      </c>
      <c r="JC7" s="1" vm="1582">
        <f ca="1"/>
        <v>2376.5</v>
      </c>
      <c r="JD7" s="1" vm="1583">
        <f ca="1"/>
        <v>2149.0500000000002</v>
      </c>
      <c r="JE7" s="1" vm="1584">
        <f ca="1"/>
        <v>1989.2</v>
      </c>
      <c r="JF7" s="1" vm="1585">
        <f ca="1"/>
        <v>2382.9</v>
      </c>
      <c r="JG7" s="1" vm="1586">
        <f ca="1"/>
        <v>2270.8000000000002</v>
      </c>
      <c r="JH7" s="1" vm="1587">
        <f ca="1"/>
        <v>2264.65</v>
      </c>
      <c r="JI7" s="1" vm="1588">
        <f ca="1"/>
        <v>2291.6</v>
      </c>
      <c r="JJ7" s="1" vm="1589">
        <f ca="1"/>
        <v>2289.8000000000002</v>
      </c>
      <c r="JK7" s="1" vm="1590">
        <f ca="1"/>
        <v>2394.4</v>
      </c>
      <c r="JL7" s="1" vm="1591">
        <f ca="1"/>
        <v>2347.6999999999998</v>
      </c>
      <c r="JM7" s="1" vm="1592">
        <f ca="1"/>
        <v>2392.9</v>
      </c>
      <c r="JN7" s="1" vm="1593">
        <f ca="1"/>
        <v>2389</v>
      </c>
    </row>
    <row r="8" spans="1:274" x14ac:dyDescent="0.3">
      <c r="A8" s="1">
        <f t="shared" si="0"/>
        <v>7</v>
      </c>
      <c r="B8" s="1" t="e" vm="1594">
        <v>#VALUE!</v>
      </c>
      <c r="C8" s="1" t="str" cm="1">
        <f t="array" ref="C8">IFERROR(_FV(B8,"Name"),  "N/A")</f>
        <v>AFFLE (INDIA) LIMITED</v>
      </c>
      <c r="D8" s="1" t="str" cm="1">
        <f t="array" ref="D8">IFERROR(_FV(Table1[[#This Row],[ticker]],"Industry"),Table1[[#This Row],[INSTRUMENT TYPE]])</f>
        <v>Media &amp; Publishing</v>
      </c>
      <c r="E8" s="1" t="str" cm="1">
        <f t="array" ref="E8">_FV(B8,"Instrument type",TRUE)</f>
        <v>Stock</v>
      </c>
      <c r="F8" s="1">
        <f>IFERROR(INDEX('Stock Holdings'!M:M,MATCH(Table1[[#This Row],[ticker]],'Stock Holdings'!L:L,0)), 0)</f>
        <v>1</v>
      </c>
      <c r="G8" s="6">
        <f>IFERROR(Table1[[#This Row],[UNITS]]*Table1[[#This Row],[TODAYS PRICE]], 0)</f>
        <v>1025</v>
      </c>
      <c r="H8" s="6">
        <f>IFERROR((Table1[[#This Row],[TODAYS PRICE]]-Table1[[#This Row],[Prev.close]])*Table1[[#This Row],[UNITS]], 0)</f>
        <v>15.549999999999955</v>
      </c>
      <c r="I8" s="6">
        <f>IFERROR(INDEX('Stock Holdings'!O:O,MATCH(Table1[[#This Row],[ticker]],'Stock Holdings'!L:L,0)), 0)</f>
        <v>5319</v>
      </c>
      <c r="J8" s="36">
        <f>IFERROR(INDEX('Stock Holdings'!P:P,MATCH(Table1[[#This Row],[ticker]],'Stock Holdings'!L:L,0)), 0)</f>
        <v>5319</v>
      </c>
      <c r="K8" s="36">
        <f>Table1[[#This Row],[CURRANT VALUE]]-Table1[[#This Row],[TOTAL AMOUNT INVESTED]]</f>
        <v>-4294</v>
      </c>
      <c r="L8" s="15">
        <f>IFERROR((Table1[[#This Row],[CURRANT VALUE]]-Table1[[#This Row],[TOTAL AMOUNT INVESTED]])/Table1[[#This Row],[TOTAL AMOUNT INVESTED]],Table1[[#This Row],[UNITS]])</f>
        <v>-0.80729460424891897</v>
      </c>
      <c r="M8" s="5" cm="1">
        <f t="array" ref="M8">IFERROR(_FV(B8,"Market cap",TRUE),0)</f>
        <v>134510300000</v>
      </c>
      <c r="N8" s="30" cm="1">
        <f t="array" ref="N8">IFERROR(_FV(B8,"Beta"), 0)</f>
        <v>0</v>
      </c>
      <c r="O8" s="33" cm="1">
        <f t="array" ref="O8">IFERROR(_FV(B8,"Employees"), 0)</f>
        <v>385</v>
      </c>
      <c r="P8" s="2" cm="1">
        <f t="array" ref="P8">IFERROR(_FV(B8,"P/E",TRUE), "")</f>
        <v>62.19</v>
      </c>
      <c r="Q8" s="6" cm="1">
        <f t="array" ref="Q8">IFERROR(_FV(B8,"Previous close",TRUE),0)</f>
        <v>1009.45</v>
      </c>
      <c r="R8" s="7" cm="1">
        <f t="array" ref="R8">IFERROR(_FV(Table1[[#This Row],[ticker]],"Change (%)",TRUE), 0)</f>
        <v>1.5403999999999999E-2</v>
      </c>
      <c r="S8" s="6" cm="1">
        <f t="array" ref="S8">IFERROR(_FV(B8,"52 week low",TRUE),0)</f>
        <v>763.02</v>
      </c>
      <c r="T8" s="2" cm="1">
        <f t="array" ref="T8">IFERROR(_FV(Table1[[#This Row],[ticker]],"Price"),0)</f>
        <v>1025</v>
      </c>
      <c r="U8" s="6" cm="1">
        <f t="array" ref="U8">IFERROR(_FV(B8,"52 week high",TRUE),0)</f>
        <v>1511</v>
      </c>
      <c r="V8" s="6" cm="1" vm="1595">
        <f t="array" aca="1" ref="V8" ca="1">IFERROR(_xlfn.STOCKHISTORY(B8,$AA$1,,0,0,1), 0)</f>
        <v>908.52</v>
      </c>
      <c r="W8" s="15">
        <f ca="1">IFERROR((Table1[[#This Row],[Prev.close]]-Table1[[#This Row],[1 YR ]])/Table1[[#This Row],[1 YR ]],0)</f>
        <v>0.1110927662572096</v>
      </c>
      <c r="X8" s="23" t="e" cm="1">
        <f t="array" aca="1" ref="X8" ca="1">WORKDAY.ITL(WORKDAY.ITL(TODAY()-365,1,HOLIDAY),-1,HOLIDAY)</f>
        <v>#NAME?</v>
      </c>
      <c r="Y8" s="4"/>
      <c r="AA8" s="1" cm="1" vm="1595">
        <f t="array" aca="1" ref="AA8:JN8" ca="1">TRANSPOSE(_xlfn.STOCKHISTORY(B8,TODAY()-365,TODAY(),0,0,1))</f>
        <v>908.52</v>
      </c>
      <c r="AB8" s="1" vm="1596">
        <f ca="1"/>
        <v>900.99</v>
      </c>
      <c r="AC8" s="1" vm="1597">
        <f ca="1"/>
        <v>898.18</v>
      </c>
      <c r="AD8" s="1" vm="1598">
        <f ca="1"/>
        <v>880</v>
      </c>
      <c r="AE8" s="1" vm="1599">
        <f ca="1"/>
        <v>874.32</v>
      </c>
      <c r="AF8" s="1" vm="1600">
        <f ca="1"/>
        <v>875.43</v>
      </c>
      <c r="AG8" s="1" vm="1601">
        <f ca="1"/>
        <v>886.11</v>
      </c>
      <c r="AH8" s="1" vm="1602">
        <f ca="1"/>
        <v>879.98</v>
      </c>
      <c r="AI8" s="1" vm="1603">
        <f ca="1"/>
        <v>877.77</v>
      </c>
      <c r="AJ8" s="1" vm="1604">
        <f ca="1"/>
        <v>875.32</v>
      </c>
      <c r="AK8" s="1" vm="1605">
        <f ca="1"/>
        <v>874.17</v>
      </c>
      <c r="AL8" s="1" vm="1606">
        <f ca="1"/>
        <v>868.59</v>
      </c>
      <c r="AM8" s="1" vm="1607">
        <f ca="1"/>
        <v>873.51</v>
      </c>
      <c r="AN8" s="1" vm="1608">
        <f ca="1"/>
        <v>871.49</v>
      </c>
      <c r="AO8" s="1" vm="1609">
        <f ca="1"/>
        <v>866.38</v>
      </c>
      <c r="AP8" s="1" vm="1610">
        <f ca="1"/>
        <v>853.06</v>
      </c>
      <c r="AQ8" s="1" vm="1611">
        <f ca="1"/>
        <v>826.38</v>
      </c>
      <c r="AR8" s="1" vm="1612">
        <f ca="1"/>
        <v>829.3</v>
      </c>
      <c r="AS8" s="1" vm="1613">
        <f ca="1"/>
        <v>837.05</v>
      </c>
      <c r="AT8" s="1" vm="1614">
        <f ca="1"/>
        <v>851.88</v>
      </c>
      <c r="AU8" s="1" vm="1615">
        <f ca="1"/>
        <v>846.5</v>
      </c>
      <c r="AV8" s="1" vm="1616">
        <f ca="1"/>
        <v>835.59</v>
      </c>
      <c r="AW8" s="1" vm="1617">
        <f ca="1"/>
        <v>829.41</v>
      </c>
      <c r="AX8" s="1" vm="1618">
        <f ca="1"/>
        <v>832.25</v>
      </c>
      <c r="AY8" s="1" vm="1619">
        <f ca="1"/>
        <v>832.58</v>
      </c>
      <c r="AZ8" s="1" vm="1620">
        <f ca="1"/>
        <v>832.69</v>
      </c>
      <c r="BA8" s="1" vm="1621">
        <f ca="1"/>
        <v>820.43</v>
      </c>
      <c r="BB8" s="1" vm="1622">
        <f ca="1"/>
        <v>828.2</v>
      </c>
      <c r="BC8" s="1" vm="1623">
        <f ca="1"/>
        <v>839.32</v>
      </c>
      <c r="BD8" s="1" vm="1624">
        <f ca="1"/>
        <v>835.92</v>
      </c>
      <c r="BE8" s="1" vm="1625">
        <f ca="1"/>
        <v>831.05</v>
      </c>
      <c r="BF8" s="1" vm="1626">
        <f ca="1"/>
        <v>818.81</v>
      </c>
      <c r="BG8" s="1" vm="1627">
        <f ca="1"/>
        <v>801.11</v>
      </c>
      <c r="BH8" s="1" vm="1628">
        <f ca="1"/>
        <v>767.23</v>
      </c>
      <c r="BI8" s="1" vm="1629">
        <f ca="1"/>
        <v>803.15</v>
      </c>
      <c r="BJ8" s="1" vm="1630">
        <f ca="1"/>
        <v>791.55</v>
      </c>
      <c r="BK8" s="1" vm="1631">
        <f ca="1"/>
        <v>831.12</v>
      </c>
      <c r="BL8" s="1" vm="1632">
        <f ca="1"/>
        <v>872.67</v>
      </c>
      <c r="BM8" s="1" vm="1633">
        <f ca="1"/>
        <v>916.3</v>
      </c>
      <c r="BN8" s="1" vm="1634">
        <f ca="1"/>
        <v>951.88</v>
      </c>
      <c r="BO8" s="1" vm="1635">
        <f ca="1"/>
        <v>933.79</v>
      </c>
      <c r="BP8" s="1" vm="1636">
        <f ca="1"/>
        <v>922.69</v>
      </c>
      <c r="BQ8" s="1" vm="1637">
        <f ca="1"/>
        <v>920.89</v>
      </c>
      <c r="BR8" s="1" vm="1638">
        <f ca="1"/>
        <v>940.29</v>
      </c>
      <c r="BS8" s="1" vm="1639">
        <f ca="1"/>
        <v>934.64</v>
      </c>
      <c r="BT8" s="1" vm="1640">
        <f ca="1"/>
        <v>981.37</v>
      </c>
      <c r="BU8" s="1" vm="1641">
        <f ca="1"/>
        <v>1011.95</v>
      </c>
      <c r="BV8" s="1" vm="1642">
        <f ca="1"/>
        <v>981.79</v>
      </c>
      <c r="BW8" s="1" vm="1643">
        <f ca="1"/>
        <v>981.2</v>
      </c>
      <c r="BX8" s="1" vm="1644">
        <f ca="1"/>
        <v>983.13</v>
      </c>
      <c r="BY8" s="1" vm="1645">
        <f ca="1"/>
        <v>974.85</v>
      </c>
      <c r="BZ8" s="1" vm="1646">
        <f ca="1"/>
        <v>986.92</v>
      </c>
      <c r="CA8" s="1" vm="1647">
        <f ca="1"/>
        <v>943.01</v>
      </c>
      <c r="CB8" s="1" vm="1648">
        <f ca="1"/>
        <v>990.16</v>
      </c>
      <c r="CC8" s="1" vm="1649">
        <f ca="1"/>
        <v>1009.7</v>
      </c>
      <c r="CD8" s="1" vm="1650">
        <f ca="1"/>
        <v>1034.74</v>
      </c>
      <c r="CE8" s="1" vm="1651">
        <f ca="1"/>
        <v>1064.75</v>
      </c>
      <c r="CF8" s="1" vm="1652">
        <f ca="1"/>
        <v>1068.7</v>
      </c>
      <c r="CG8" s="1" vm="1653">
        <f ca="1"/>
        <v>1057.95</v>
      </c>
      <c r="CH8" s="1" vm="1654">
        <f ca="1"/>
        <v>1058.3499999999999</v>
      </c>
      <c r="CI8" s="1" vm="1655">
        <f ca="1"/>
        <v>1068.8900000000001</v>
      </c>
      <c r="CJ8" s="1" vm="1656">
        <f ca="1"/>
        <v>1082.8800000000001</v>
      </c>
      <c r="CK8" s="1" vm="1657">
        <f ca="1"/>
        <v>1122.53</v>
      </c>
      <c r="CL8" s="1" vm="1658">
        <f ca="1"/>
        <v>1148.67</v>
      </c>
      <c r="CM8" s="1" vm="1659">
        <f ca="1"/>
        <v>1099.3399999999999</v>
      </c>
      <c r="CN8" s="1" vm="1660">
        <f ca="1"/>
        <v>1154.3</v>
      </c>
      <c r="CO8" s="1" vm="1661">
        <f ca="1"/>
        <v>1212</v>
      </c>
      <c r="CP8" s="1" vm="1662">
        <f ca="1"/>
        <v>1219.25</v>
      </c>
      <c r="CQ8" s="1" vm="1663">
        <f ca="1"/>
        <v>1192.75</v>
      </c>
      <c r="CR8" s="1" vm="1664">
        <f ca="1"/>
        <v>1171.8</v>
      </c>
      <c r="CS8" s="1" vm="1665">
        <f ca="1"/>
        <v>1176.5999999999999</v>
      </c>
      <c r="CT8" s="1" vm="1666">
        <f ca="1"/>
        <v>1149.5999999999999</v>
      </c>
      <c r="CU8" s="1" vm="1667">
        <f ca="1"/>
        <v>1116</v>
      </c>
      <c r="CV8" s="1" vm="1668">
        <f ca="1"/>
        <v>1077.25</v>
      </c>
      <c r="CW8" s="1" vm="1669">
        <f ca="1"/>
        <v>1066.7</v>
      </c>
      <c r="CX8" s="1" vm="1670">
        <f ca="1"/>
        <v>1098.2</v>
      </c>
      <c r="CY8" s="1" vm="1671">
        <f ca="1"/>
        <v>1042.8</v>
      </c>
      <c r="CZ8" s="1" vm="1672">
        <f ca="1"/>
        <v>1071.4000000000001</v>
      </c>
      <c r="DA8" s="1" vm="1673">
        <f ca="1"/>
        <v>1065.7</v>
      </c>
      <c r="DB8" s="1" vm="1674">
        <f ca="1"/>
        <v>1039.95</v>
      </c>
      <c r="DC8" s="1" vm="1675">
        <f ca="1"/>
        <v>1050</v>
      </c>
      <c r="DD8" s="1" vm="1652">
        <f ca="1"/>
        <v>1068.7</v>
      </c>
      <c r="DE8" s="1" vm="1676">
        <f ca="1"/>
        <v>1066.9000000000001</v>
      </c>
      <c r="DF8" s="1" vm="1677">
        <f ca="1"/>
        <v>1059.4000000000001</v>
      </c>
      <c r="DG8" s="1" vm="1678">
        <f ca="1"/>
        <v>1082.6500000000001</v>
      </c>
      <c r="DH8" s="1" vm="1679">
        <f ca="1"/>
        <v>1082.7</v>
      </c>
      <c r="DI8" s="1" vm="1680">
        <f ca="1"/>
        <v>1101.7</v>
      </c>
      <c r="DJ8" s="1" vm="1681">
        <f ca="1"/>
        <v>1084.95</v>
      </c>
      <c r="DK8" s="1" vm="1682">
        <f ca="1"/>
        <v>1145.25</v>
      </c>
      <c r="DL8" s="1" vm="1683">
        <f ca="1"/>
        <v>1168.6500000000001</v>
      </c>
      <c r="DM8" s="1" vm="1684">
        <f ca="1"/>
        <v>1198.9000000000001</v>
      </c>
      <c r="DN8" s="1" vm="1685">
        <f ca="1"/>
        <v>1189.3</v>
      </c>
      <c r="DO8" s="1" vm="1686">
        <f ca="1"/>
        <v>1197.2</v>
      </c>
      <c r="DP8" s="1" vm="1687">
        <f ca="1"/>
        <v>1156.8499999999999</v>
      </c>
      <c r="DQ8" s="1" vm="1688">
        <f ca="1"/>
        <v>1105.75</v>
      </c>
      <c r="DR8" s="1" vm="1689">
        <f ca="1"/>
        <v>1117.55</v>
      </c>
      <c r="DS8" s="1" vm="1690">
        <f ca="1"/>
        <v>1153.4000000000001</v>
      </c>
      <c r="DT8" s="1" vm="1691">
        <f ca="1"/>
        <v>1196.8499999999999</v>
      </c>
      <c r="DU8" s="1" vm="1692">
        <f ca="1"/>
        <v>1181.5999999999999</v>
      </c>
      <c r="DV8" s="1" vm="1693">
        <f ca="1"/>
        <v>1116.25</v>
      </c>
      <c r="DW8" s="1" vm="1694">
        <f ca="1"/>
        <v>1148.9000000000001</v>
      </c>
      <c r="DX8" s="1" vm="1695">
        <f ca="1"/>
        <v>1115.8</v>
      </c>
      <c r="DY8" s="1" vm="1696">
        <f ca="1"/>
        <v>1114</v>
      </c>
      <c r="DZ8" s="1" vm="1697">
        <f ca="1"/>
        <v>1097.0999999999999</v>
      </c>
      <c r="EA8" s="1" vm="1698">
        <f ca="1"/>
        <v>1066.55</v>
      </c>
      <c r="EB8" s="1" vm="1699">
        <f ca="1"/>
        <v>1080.05</v>
      </c>
      <c r="EC8" s="1" vm="1700">
        <f ca="1"/>
        <v>1084.75</v>
      </c>
      <c r="ED8" s="1" vm="1676">
        <f ca="1"/>
        <v>1066.9000000000001</v>
      </c>
      <c r="EE8" s="1" vm="1701">
        <f ca="1"/>
        <v>1083.95</v>
      </c>
      <c r="EF8" s="1" vm="1702">
        <f ca="1"/>
        <v>1078.25</v>
      </c>
      <c r="EG8" s="1" vm="1703">
        <f ca="1"/>
        <v>1100.8499999999999</v>
      </c>
      <c r="EH8" s="1" vm="1704">
        <f ca="1"/>
        <v>1094.05</v>
      </c>
      <c r="EI8" s="1" vm="1705">
        <f ca="1"/>
        <v>1085.95</v>
      </c>
      <c r="EJ8" s="1" vm="1706">
        <f ca="1"/>
        <v>1080.8499999999999</v>
      </c>
      <c r="EK8" s="1" vm="1707">
        <f ca="1"/>
        <v>1056.9000000000001</v>
      </c>
      <c r="EL8" s="1" vm="1651">
        <f ca="1"/>
        <v>1064.75</v>
      </c>
      <c r="EM8" s="1" vm="1708">
        <f ca="1"/>
        <v>1079.6500000000001</v>
      </c>
      <c r="EN8" s="1" vm="1709">
        <f ca="1"/>
        <v>1072.2</v>
      </c>
      <c r="EO8" s="1" vm="1710">
        <f ca="1"/>
        <v>1084.3499999999999</v>
      </c>
      <c r="EP8" s="1" vm="1679">
        <f ca="1"/>
        <v>1082.7</v>
      </c>
      <c r="EQ8" s="1" vm="1711">
        <f ca="1"/>
        <v>1075.05</v>
      </c>
      <c r="ER8" s="1" vm="1712">
        <f ca="1"/>
        <v>1103.5999999999999</v>
      </c>
      <c r="ES8" s="1" vm="1688">
        <f ca="1"/>
        <v>1105.75</v>
      </c>
      <c r="ET8" s="1" vm="1713">
        <f ca="1"/>
        <v>1127.45</v>
      </c>
      <c r="EU8" s="1" vm="1714">
        <f ca="1"/>
        <v>1194.25</v>
      </c>
      <c r="EV8" s="1" vm="1715">
        <f ca="1"/>
        <v>1317.4</v>
      </c>
      <c r="EW8" s="1" vm="1716">
        <f ca="1"/>
        <v>1327.2</v>
      </c>
      <c r="EX8" s="1" vm="1398">
        <f ca="1"/>
        <v>1334.25</v>
      </c>
      <c r="EY8" s="1" vm="1717">
        <f ca="1"/>
        <v>1302.5999999999999</v>
      </c>
      <c r="EZ8" s="1" vm="1718">
        <f ca="1"/>
        <v>1308.9000000000001</v>
      </c>
      <c r="FA8" s="1" vm="1719">
        <f ca="1"/>
        <v>1388.4</v>
      </c>
      <c r="FB8" s="1" vm="1720">
        <f ca="1"/>
        <v>1428.7</v>
      </c>
      <c r="FC8" s="1" vm="1721">
        <f ca="1"/>
        <v>1436.5</v>
      </c>
      <c r="FD8" s="1" vm="1722">
        <f ca="1"/>
        <v>1480.3</v>
      </c>
      <c r="FE8" s="1" vm="1723">
        <f ca="1"/>
        <v>1486.45</v>
      </c>
      <c r="FF8" s="1" vm="1724">
        <f ca="1"/>
        <v>1449.5</v>
      </c>
      <c r="FG8" s="1" vm="1725">
        <f ca="1"/>
        <v>1388.35</v>
      </c>
      <c r="FH8" s="1" vm="1726">
        <f ca="1"/>
        <v>1391.65</v>
      </c>
      <c r="FI8" s="1" vm="1727">
        <f ca="1"/>
        <v>1379.1</v>
      </c>
      <c r="FJ8" s="1" vm="1728">
        <f ca="1"/>
        <v>1243.75</v>
      </c>
      <c r="FK8" s="1" vm="1729">
        <f ca="1"/>
        <v>1283.8499999999999</v>
      </c>
      <c r="FL8" s="1" vm="1730">
        <f ca="1"/>
        <v>1208.75</v>
      </c>
      <c r="FM8" s="1" vm="1731">
        <f ca="1"/>
        <v>1212.8</v>
      </c>
      <c r="FN8" s="1" vm="1732">
        <f ca="1"/>
        <v>1310.3499999999999</v>
      </c>
      <c r="FO8" s="1" vm="1733">
        <f ca="1"/>
        <v>1312.85</v>
      </c>
      <c r="FP8" s="1" vm="1734">
        <f ca="1"/>
        <v>1309.25</v>
      </c>
      <c r="FQ8" s="1" vm="1735">
        <f ca="1"/>
        <v>1290.6500000000001</v>
      </c>
      <c r="FR8" s="1" vm="1736">
        <f ca="1"/>
        <v>1259.2</v>
      </c>
      <c r="FS8" s="1" vm="831">
        <f ca="1"/>
        <v>1292.3</v>
      </c>
      <c r="FT8" s="1" vm="1737">
        <f ca="1"/>
        <v>1288.9000000000001</v>
      </c>
      <c r="FU8" s="1" vm="1738">
        <f ca="1"/>
        <v>1286.5</v>
      </c>
      <c r="FV8" s="1" vm="1739">
        <f ca="1"/>
        <v>1262.2</v>
      </c>
      <c r="FW8" s="1" vm="1740">
        <f ca="1"/>
        <v>1222.7</v>
      </c>
      <c r="FX8" s="1" vm="1741">
        <f ca="1"/>
        <v>1165</v>
      </c>
      <c r="FY8" s="1" vm="1742">
        <f ca="1"/>
        <v>1185.75</v>
      </c>
      <c r="FZ8" s="1" vm="1743">
        <f ca="1"/>
        <v>1190.2</v>
      </c>
      <c r="GA8" s="1" vm="1744">
        <f ca="1"/>
        <v>1228.55</v>
      </c>
      <c r="GB8" s="1" vm="1745">
        <f ca="1"/>
        <v>1200.1500000000001</v>
      </c>
      <c r="GC8" s="1" vm="1746">
        <f ca="1"/>
        <v>1227.55</v>
      </c>
      <c r="GD8" s="1" vm="1747">
        <f ca="1"/>
        <v>1206.75</v>
      </c>
      <c r="GE8" s="1" vm="1748">
        <f ca="1"/>
        <v>1200.0999999999999</v>
      </c>
      <c r="GF8" s="1" vm="1749">
        <f ca="1"/>
        <v>1114.5</v>
      </c>
      <c r="GG8" s="1" vm="1750">
        <f ca="1"/>
        <v>1194.05</v>
      </c>
      <c r="GH8" s="1" vm="1751">
        <f ca="1"/>
        <v>1218.25</v>
      </c>
      <c r="GI8" s="1" vm="1752">
        <f ca="1"/>
        <v>1183.3</v>
      </c>
      <c r="GJ8" s="1" vm="1753">
        <f ca="1"/>
        <v>1194.75</v>
      </c>
      <c r="GK8" s="1" vm="1754">
        <f ca="1"/>
        <v>1157.95</v>
      </c>
      <c r="GL8" s="1" vm="1755">
        <f ca="1"/>
        <v>1148</v>
      </c>
      <c r="GM8" s="1" vm="1756">
        <f ca="1"/>
        <v>1158.05</v>
      </c>
      <c r="GN8" s="1" vm="1757">
        <f ca="1"/>
        <v>1217.5</v>
      </c>
      <c r="GO8" s="1" vm="1758">
        <f ca="1"/>
        <v>1258.5999999999999</v>
      </c>
      <c r="GP8" s="1" vm="1759">
        <f ca="1"/>
        <v>1251</v>
      </c>
      <c r="GQ8" s="1" vm="1760">
        <f ca="1"/>
        <v>1213</v>
      </c>
      <c r="GR8" s="1" vm="1761">
        <f ca="1"/>
        <v>1192.7</v>
      </c>
      <c r="GS8" s="1" vm="1762">
        <f ca="1"/>
        <v>1198.55</v>
      </c>
      <c r="GT8" s="1" vm="1763">
        <f ca="1"/>
        <v>1210.7</v>
      </c>
      <c r="GU8" s="1" vm="1764">
        <f ca="1"/>
        <v>1231.3</v>
      </c>
      <c r="GV8" s="1" vm="1765">
        <f ca="1"/>
        <v>1224.55</v>
      </c>
      <c r="GW8" s="1" vm="1766">
        <f ca="1"/>
        <v>1220.7</v>
      </c>
      <c r="GX8" s="1" vm="1767">
        <f ca="1"/>
        <v>1219.5</v>
      </c>
      <c r="GY8" s="1" vm="1730">
        <f ca="1"/>
        <v>1208.75</v>
      </c>
      <c r="GZ8" s="1" vm="1768">
        <f ca="1"/>
        <v>1206</v>
      </c>
      <c r="HA8" s="1" vm="1769">
        <f ca="1"/>
        <v>1229.3</v>
      </c>
      <c r="HB8" s="1" vm="1770">
        <f ca="1"/>
        <v>1247.95</v>
      </c>
      <c r="HC8" s="1" vm="1771">
        <f ca="1"/>
        <v>1260.05</v>
      </c>
      <c r="HD8" s="1" vm="1772">
        <f ca="1"/>
        <v>1268.55</v>
      </c>
      <c r="HE8" s="1" vm="1773">
        <f ca="1"/>
        <v>1270.1500000000001</v>
      </c>
      <c r="HF8" s="1" vm="1774">
        <f ca="1"/>
        <v>1272.2</v>
      </c>
      <c r="HG8" s="1" vm="1775">
        <f ca="1"/>
        <v>1254.05</v>
      </c>
      <c r="HH8" s="1" vm="1776">
        <f ca="1"/>
        <v>1245.8</v>
      </c>
      <c r="HI8" s="1" vm="1777">
        <f ca="1"/>
        <v>1275.95</v>
      </c>
      <c r="HJ8" s="1" vm="1778">
        <f ca="1"/>
        <v>1287.8499999999999</v>
      </c>
      <c r="HK8" s="1" vm="1779">
        <f ca="1"/>
        <v>1257</v>
      </c>
      <c r="HL8" s="1" vm="1780">
        <f ca="1"/>
        <v>1270.0999999999999</v>
      </c>
      <c r="HM8" s="1" vm="1781">
        <f ca="1"/>
        <v>1229.25</v>
      </c>
      <c r="HN8" s="1" vm="1782">
        <f ca="1"/>
        <v>1207.55</v>
      </c>
      <c r="HO8" s="1" vm="1783">
        <f ca="1"/>
        <v>1207.75</v>
      </c>
      <c r="HP8" s="1" vm="1784">
        <f ca="1"/>
        <v>1225.8499999999999</v>
      </c>
      <c r="HQ8" s="1" vm="1785">
        <f ca="1"/>
        <v>1218.8499999999999</v>
      </c>
      <c r="HR8" s="1" vm="1786">
        <f ca="1"/>
        <v>1196.75</v>
      </c>
      <c r="HS8" s="1" vm="1787">
        <f ca="1"/>
        <v>1194.5999999999999</v>
      </c>
      <c r="HT8" s="1" vm="1788">
        <f ca="1"/>
        <v>1201.4000000000001</v>
      </c>
      <c r="HU8" s="1" vm="1789">
        <f ca="1"/>
        <v>1225.1500000000001</v>
      </c>
      <c r="HV8" s="1" vm="1790">
        <f ca="1"/>
        <v>1221.75</v>
      </c>
      <c r="HW8" s="1" vm="1791">
        <f ca="1"/>
        <v>1219.6500000000001</v>
      </c>
      <c r="HX8" s="1" vm="1792">
        <f ca="1"/>
        <v>1183.45</v>
      </c>
      <c r="HY8" s="1" vm="1793">
        <f ca="1"/>
        <v>1152.25</v>
      </c>
      <c r="HZ8" s="1" vm="1794">
        <f ca="1"/>
        <v>1110.4000000000001</v>
      </c>
      <c r="IA8" s="1" vm="1795">
        <f ca="1"/>
        <v>1119</v>
      </c>
      <c r="IB8" s="1" vm="1796">
        <f ca="1"/>
        <v>1079</v>
      </c>
      <c r="IC8" s="1" vm="1797">
        <f ca="1"/>
        <v>1035.3</v>
      </c>
      <c r="ID8" s="1" vm="1798">
        <f ca="1"/>
        <v>1002.45</v>
      </c>
      <c r="IE8" s="1" vm="1799">
        <f ca="1"/>
        <v>1034.3</v>
      </c>
      <c r="IF8" s="1" vm="1800">
        <f ca="1"/>
        <v>966.9</v>
      </c>
      <c r="IG8" s="1" vm="1801">
        <f ca="1"/>
        <v>1108.8</v>
      </c>
      <c r="IH8" s="1" vm="1802">
        <f ca="1"/>
        <v>1107.9000000000001</v>
      </c>
      <c r="II8" s="1" vm="1803">
        <f ca="1"/>
        <v>1061.5</v>
      </c>
      <c r="IJ8" s="1" vm="1804">
        <f ca="1"/>
        <v>1052.4000000000001</v>
      </c>
      <c r="IK8" s="1" vm="1805">
        <f ca="1"/>
        <v>1039.1500000000001</v>
      </c>
      <c r="IL8" s="1" vm="1806">
        <f ca="1"/>
        <v>1015.65</v>
      </c>
      <c r="IM8" s="1" vm="1807">
        <f ca="1"/>
        <v>944.75</v>
      </c>
      <c r="IN8" s="1" vm="1808">
        <f ca="1"/>
        <v>909.4</v>
      </c>
      <c r="IO8" s="1" vm="1809">
        <f ca="1"/>
        <v>937.4</v>
      </c>
      <c r="IP8" s="1" vm="1810">
        <f ca="1"/>
        <v>1033.45</v>
      </c>
      <c r="IQ8" s="1" vm="1811">
        <f ca="1"/>
        <v>1052.05</v>
      </c>
      <c r="IR8" s="1" vm="1812">
        <f ca="1"/>
        <v>1046.6500000000001</v>
      </c>
      <c r="IS8" s="1" vm="1813">
        <f ca="1"/>
        <v>1029.55</v>
      </c>
      <c r="IT8" s="1" vm="1814">
        <f ca="1"/>
        <v>1015.85</v>
      </c>
      <c r="IU8" s="1" vm="1815">
        <f ca="1"/>
        <v>999.85</v>
      </c>
      <c r="IV8" s="1" vm="1816">
        <f ca="1"/>
        <v>996.85</v>
      </c>
      <c r="IW8" s="1" vm="1817">
        <f ca="1"/>
        <v>998.6</v>
      </c>
      <c r="IX8" s="1" vm="1818">
        <f ca="1"/>
        <v>1014.75</v>
      </c>
      <c r="IY8" s="1" vm="1819">
        <f ca="1"/>
        <v>1002.75</v>
      </c>
      <c r="IZ8" s="1" vm="1820">
        <f ca="1"/>
        <v>981.45</v>
      </c>
      <c r="JA8" s="1" vm="1821">
        <f ca="1"/>
        <v>969.6</v>
      </c>
      <c r="JB8" s="1" vm="1822">
        <f ca="1"/>
        <v>1019.7</v>
      </c>
      <c r="JC8" s="1" vm="504">
        <f ca="1"/>
        <v>991.65</v>
      </c>
      <c r="JD8" s="1" vm="1823">
        <f ca="1"/>
        <v>957.75</v>
      </c>
      <c r="JE8" s="1" vm="1824">
        <f ca="1"/>
        <v>928.75</v>
      </c>
      <c r="JF8" s="1" vm="1825">
        <f ca="1"/>
        <v>956</v>
      </c>
      <c r="JG8" s="1" vm="1826">
        <f ca="1"/>
        <v>980.7</v>
      </c>
      <c r="JH8" s="1" vm="1827">
        <f ca="1"/>
        <v>1016.25</v>
      </c>
      <c r="JI8" s="1" vm="1828">
        <f ca="1"/>
        <v>1025.75</v>
      </c>
      <c r="JJ8" s="1" vm="1829">
        <f ca="1"/>
        <v>1041.05</v>
      </c>
      <c r="JK8" s="1" vm="1830">
        <f ca="1"/>
        <v>1026.95</v>
      </c>
      <c r="JL8" s="1" vm="1831">
        <f ca="1"/>
        <v>1043.05</v>
      </c>
      <c r="JM8" s="1" vm="1832">
        <f ca="1"/>
        <v>1060.3</v>
      </c>
      <c r="JN8" s="1" vm="1833">
        <f ca="1"/>
        <v>1009.45</v>
      </c>
    </row>
    <row r="9" spans="1:274" x14ac:dyDescent="0.3">
      <c r="A9" s="1">
        <f t="shared" si="0"/>
        <v>8</v>
      </c>
      <c r="B9" s="1" t="e" vm="1834">
        <v>#VALUE!</v>
      </c>
      <c r="C9" s="1" t="str" cm="1">
        <f t="array" ref="C9">IFERROR(_FV(B9,"Name"),  "N/A")</f>
        <v>ALEMBIC PHARMACEUTICALS LIMITED</v>
      </c>
      <c r="D9" s="1" t="str" cm="1">
        <f t="array" ref="D9">IFERROR(_FV(Table1[[#This Row],[ticker]],"Industry"),Table1[[#This Row],[INSTRUMENT TYPE]])</f>
        <v>Pharmaceuticals</v>
      </c>
      <c r="E9" s="1" t="str" cm="1">
        <f t="array" ref="E9">_FV(B9,"Instrument type",TRUE)</f>
        <v>Stock</v>
      </c>
      <c r="F9" s="1">
        <f>IFERROR(INDEX('Stock Holdings'!M:M,MATCH(Table1[[#This Row],[ticker]],'Stock Holdings'!L:L,0)), 0)</f>
        <v>11</v>
      </c>
      <c r="G9" s="6">
        <f>IFERROR(Table1[[#This Row],[UNITS]]*Table1[[#This Row],[TODAYS PRICE]], 0)</f>
        <v>8019.5499999999993</v>
      </c>
      <c r="H9" s="6">
        <f>IFERROR((Table1[[#This Row],[TODAYS PRICE]]-Table1[[#This Row],[Prev.close]])*Table1[[#This Row],[UNITS]], 0)</f>
        <v>-9.3500000000002501</v>
      </c>
      <c r="I9" s="6">
        <f>IFERROR(INDEX('Stock Holdings'!O:O,MATCH(Table1[[#This Row],[ticker]],'Stock Holdings'!L:L,0)), 0)</f>
        <v>8286.2999999999993</v>
      </c>
      <c r="J9" s="36">
        <f>IFERROR(INDEX('Stock Holdings'!P:P,MATCH(Table1[[#This Row],[ticker]],'Stock Holdings'!L:L,0)), 0)</f>
        <v>753.3</v>
      </c>
      <c r="K9" s="36">
        <f>Table1[[#This Row],[CURRANT VALUE]]-Table1[[#This Row],[TOTAL AMOUNT INVESTED]]</f>
        <v>-266.75</v>
      </c>
      <c r="L9" s="15">
        <f>IFERROR((Table1[[#This Row],[CURRANT VALUE]]-Table1[[#This Row],[TOTAL AMOUNT INVESTED]])/Table1[[#This Row],[TOTAL AMOUNT INVESTED]],Table1[[#This Row],[UNITS]])</f>
        <v>-3.2191689897783093E-2</v>
      </c>
      <c r="M9" s="5" cm="1">
        <f t="array" ref="M9">IFERROR(_FV(B9,"Market cap",TRUE),0)</f>
        <v>143471400000</v>
      </c>
      <c r="N9" s="30" cm="1">
        <f t="array" ref="N9">IFERROR(_FV(B9,"Beta"), 0)</f>
        <v>0.59989999999999999</v>
      </c>
      <c r="O9" s="33" cm="1">
        <f t="array" ref="O9">IFERROR(_FV(B9,"Employees"), 0)</f>
        <v>12160</v>
      </c>
      <c r="P9" s="2" cm="1">
        <f t="array" ref="P9">IFERROR(_FV(B9,"P/E",TRUE), "")</f>
        <v>26.29</v>
      </c>
      <c r="Q9" s="6" cm="1">
        <f t="array" ref="Q9">IFERROR(_FV(B9,"Previous close",TRUE),0)</f>
        <v>729.9</v>
      </c>
      <c r="R9" s="7" cm="1">
        <f t="array" ref="R9">IFERROR(_FV(Table1[[#This Row],[ticker]],"Change (%)",TRUE), 0)</f>
        <v>-1.165E-3</v>
      </c>
      <c r="S9" s="6" cm="1">
        <f t="array" ref="S9">IFERROR(_FV(B9,"52 week low",TRUE),0)</f>
        <v>678.3</v>
      </c>
      <c r="T9" s="2" cm="1">
        <f t="array" ref="T9">IFERROR(_FV(Table1[[#This Row],[ticker]],"Price"),0)</f>
        <v>729.05</v>
      </c>
      <c r="U9" s="6" cm="1">
        <f t="array" ref="U9">IFERROR(_FV(B9,"52 week high",TRUE),0)</f>
        <v>1016.7</v>
      </c>
      <c r="V9" s="6" cm="1" vm="1835">
        <f t="array" aca="1" ref="V9" ca="1">IFERROR(_xlfn.STOCKHISTORY(B9,$AA$1,,0,0,1), 0)</f>
        <v>993.05</v>
      </c>
      <c r="W9" s="15">
        <f ca="1">IFERROR((Table1[[#This Row],[Prev.close]]-Table1[[#This Row],[1 YR ]])/Table1[[#This Row],[1 YR ]],0)</f>
        <v>-0.26499169226121544</v>
      </c>
      <c r="X9" s="23" t="e" cm="1">
        <f t="array" aca="1" ref="X9" ca="1">WORKDAY.ITL(WORKDAY.ITL(TODAY()-365,1,HOLIDAY),-1,HOLIDAY)</f>
        <v>#NAME?</v>
      </c>
      <c r="Y9" s="4"/>
      <c r="AA9" s="1" cm="1" vm="1835">
        <f t="array" aca="1" ref="AA9:JN9" ca="1">TRANSPOSE(_xlfn.STOCKHISTORY(B9,TODAY()-365,TODAY(),0,0,1))</f>
        <v>993.05</v>
      </c>
      <c r="AB9" s="1" vm="1836">
        <f ca="1"/>
        <v>985.55</v>
      </c>
      <c r="AC9" s="1" vm="1837">
        <f ca="1"/>
        <v>986.2</v>
      </c>
      <c r="AD9" s="1" vm="1838">
        <f ca="1"/>
        <v>986.1</v>
      </c>
      <c r="AE9" s="1" vm="1839">
        <f ca="1"/>
        <v>975.65</v>
      </c>
      <c r="AF9" s="1" vm="1840">
        <f ca="1"/>
        <v>975.25</v>
      </c>
      <c r="AG9" s="1" vm="1841">
        <f ca="1"/>
        <v>965</v>
      </c>
      <c r="AH9" s="1" vm="1842">
        <f ca="1"/>
        <v>967.5</v>
      </c>
      <c r="AI9" s="1" vm="1843">
        <f ca="1"/>
        <v>965.5</v>
      </c>
      <c r="AJ9" s="1" vm="1844">
        <f ca="1"/>
        <v>968.6</v>
      </c>
      <c r="AK9" s="1" vm="1845">
        <f ca="1"/>
        <v>956.9</v>
      </c>
      <c r="AL9" s="1" vm="1846">
        <f ca="1"/>
        <v>939.25</v>
      </c>
      <c r="AM9" s="1" vm="1847">
        <f ca="1"/>
        <v>944.6</v>
      </c>
      <c r="AN9" s="1" vm="1848">
        <f ca="1"/>
        <v>946</v>
      </c>
      <c r="AO9" s="1" vm="1849">
        <f ca="1"/>
        <v>909.8</v>
      </c>
      <c r="AP9" s="1" vm="1850">
        <f ca="1"/>
        <v>807.95</v>
      </c>
      <c r="AQ9" s="1" vm="1851">
        <f ca="1"/>
        <v>795.8</v>
      </c>
      <c r="AR9" s="1" vm="1852">
        <f ca="1"/>
        <v>778.1</v>
      </c>
      <c r="AS9" s="1" vm="1853">
        <f ca="1"/>
        <v>787.3</v>
      </c>
      <c r="AT9" s="1" vm="1854">
        <f ca="1"/>
        <v>781</v>
      </c>
      <c r="AU9" s="1" vm="1855">
        <f ca="1"/>
        <v>786.25</v>
      </c>
      <c r="AV9" s="1" vm="1856">
        <f ca="1"/>
        <v>786.65</v>
      </c>
      <c r="AW9" s="1" vm="1857">
        <f ca="1"/>
        <v>783.45</v>
      </c>
      <c r="AX9" s="1" vm="1858">
        <f ca="1"/>
        <v>783.05</v>
      </c>
      <c r="AY9" s="1" vm="1859">
        <f ca="1"/>
        <v>772.45</v>
      </c>
      <c r="AZ9" s="1" vm="1860">
        <f ca="1"/>
        <v>769.15</v>
      </c>
      <c r="BA9" s="1" vm="1861">
        <f ca="1"/>
        <v>762.2</v>
      </c>
      <c r="BB9" s="1" vm="1862">
        <f ca="1"/>
        <v>757.7</v>
      </c>
      <c r="BC9" s="1" vm="1863">
        <f ca="1"/>
        <v>770.05</v>
      </c>
      <c r="BD9" s="1" vm="1864">
        <f ca="1"/>
        <v>769.85</v>
      </c>
      <c r="BE9" s="1" vm="1865">
        <f ca="1"/>
        <v>770.2</v>
      </c>
      <c r="BF9" s="1" vm="1866">
        <f ca="1"/>
        <v>762.7</v>
      </c>
      <c r="BG9" s="1" vm="1867">
        <f ca="1"/>
        <v>738.65</v>
      </c>
      <c r="BH9" s="1" vm="1868">
        <f ca="1"/>
        <v>734.55</v>
      </c>
      <c r="BI9" s="1" vm="1869">
        <f ca="1"/>
        <v>739.35</v>
      </c>
      <c r="BJ9" s="1" vm="1870">
        <f ca="1"/>
        <v>747.45</v>
      </c>
      <c r="BK9" s="1" vm="1871">
        <f ca="1"/>
        <v>735.85</v>
      </c>
      <c r="BL9" s="1" vm="1872">
        <f ca="1"/>
        <v>746.15</v>
      </c>
      <c r="BM9" s="1" vm="1873">
        <f ca="1"/>
        <v>751.25</v>
      </c>
      <c r="BN9" s="1" vm="1874">
        <f ca="1"/>
        <v>751.35</v>
      </c>
      <c r="BO9" s="1" vm="1875">
        <f ca="1"/>
        <v>755.2</v>
      </c>
      <c r="BP9" s="1" vm="1876">
        <f ca="1"/>
        <v>777.6</v>
      </c>
      <c r="BQ9" s="1" vm="1877">
        <f ca="1"/>
        <v>774.75</v>
      </c>
      <c r="BR9" s="1" vm="1878">
        <f ca="1"/>
        <v>779.5</v>
      </c>
      <c r="BS9" s="1" vm="1879">
        <f ca="1"/>
        <v>767.2</v>
      </c>
      <c r="BT9" s="1" vm="1880">
        <f ca="1"/>
        <v>765.45</v>
      </c>
      <c r="BU9" s="1" vm="1881">
        <f ca="1"/>
        <v>765.8</v>
      </c>
      <c r="BV9" s="1" vm="1882">
        <f ca="1"/>
        <v>773.4</v>
      </c>
      <c r="BW9" s="1" vm="1883">
        <f ca="1"/>
        <v>780.2</v>
      </c>
      <c r="BX9" s="1" vm="1884">
        <f ca="1"/>
        <v>789.75</v>
      </c>
      <c r="BY9" s="1" vm="1885">
        <f ca="1"/>
        <v>783</v>
      </c>
      <c r="BZ9" s="1" vm="1886">
        <f ca="1"/>
        <v>778.25</v>
      </c>
      <c r="CA9" s="1" vm="1887">
        <f ca="1"/>
        <v>781.7</v>
      </c>
      <c r="CB9" s="1" vm="1888">
        <f ca="1"/>
        <v>781.4</v>
      </c>
      <c r="CC9" s="1" vm="1889">
        <f ca="1"/>
        <v>813.35</v>
      </c>
      <c r="CD9" s="1" vm="1890">
        <f ca="1"/>
        <v>820.25</v>
      </c>
      <c r="CE9" s="1" vm="1891">
        <f ca="1"/>
        <v>791.15</v>
      </c>
      <c r="CF9" s="1" vm="1892">
        <f ca="1"/>
        <v>788.25</v>
      </c>
      <c r="CG9" s="1" vm="1893">
        <f ca="1"/>
        <v>781.35</v>
      </c>
      <c r="CH9" s="1" vm="1894">
        <f ca="1"/>
        <v>794.75</v>
      </c>
      <c r="CI9" s="1" vm="1895">
        <f ca="1"/>
        <v>789.1</v>
      </c>
      <c r="CJ9" s="1" vm="1896">
        <f ca="1"/>
        <v>788.15</v>
      </c>
      <c r="CK9" s="1" vm="1897">
        <f ca="1"/>
        <v>794.7</v>
      </c>
      <c r="CL9" s="1" vm="1898">
        <f ca="1"/>
        <v>787.4</v>
      </c>
      <c r="CM9" s="1" vm="1899">
        <f ca="1"/>
        <v>778.7</v>
      </c>
      <c r="CN9" s="1" vm="1900">
        <f ca="1"/>
        <v>777.9</v>
      </c>
      <c r="CO9" s="1" vm="1901">
        <f ca="1"/>
        <v>777</v>
      </c>
      <c r="CP9" s="1" vm="1902">
        <f ca="1"/>
        <v>820.05</v>
      </c>
      <c r="CQ9" s="1" vm="1903">
        <f ca="1"/>
        <v>822.45</v>
      </c>
      <c r="CR9" s="1" vm="1904">
        <f ca="1"/>
        <v>816.05</v>
      </c>
      <c r="CS9" s="1" vm="1905">
        <f ca="1"/>
        <v>806.6</v>
      </c>
      <c r="CT9" s="1" vm="1906">
        <f ca="1"/>
        <v>811.2</v>
      </c>
      <c r="CU9" s="1" vm="1907">
        <f ca="1"/>
        <v>794.1</v>
      </c>
      <c r="CV9" s="1" vm="1908">
        <f ca="1"/>
        <v>776.7</v>
      </c>
      <c r="CW9" s="1" vm="1909">
        <f ca="1"/>
        <v>788.05</v>
      </c>
      <c r="CX9" s="1" vm="1910">
        <f ca="1"/>
        <v>767.75</v>
      </c>
      <c r="CY9" s="1" vm="1911">
        <f ca="1"/>
        <v>761.55</v>
      </c>
      <c r="CZ9" s="1" vm="1912">
        <f ca="1"/>
        <v>756.95</v>
      </c>
      <c r="DA9" s="1" vm="1913">
        <f ca="1"/>
        <v>756.8</v>
      </c>
      <c r="DB9" s="1" vm="1914">
        <f ca="1"/>
        <v>744.7</v>
      </c>
      <c r="DC9" s="1" vm="1915">
        <f ca="1"/>
        <v>777.15</v>
      </c>
      <c r="DD9" s="1" vm="1916">
        <f ca="1"/>
        <v>779.35</v>
      </c>
      <c r="DE9" s="1" vm="1917">
        <f ca="1"/>
        <v>778.85</v>
      </c>
      <c r="DF9" s="1" vm="1918">
        <f ca="1"/>
        <v>773.15</v>
      </c>
      <c r="DG9" s="1" vm="1919">
        <f ca="1"/>
        <v>778.05</v>
      </c>
      <c r="DH9" s="1" vm="1920">
        <f ca="1"/>
        <v>786.3</v>
      </c>
      <c r="DI9" s="1" vm="1921">
        <f ca="1"/>
        <v>780.35</v>
      </c>
      <c r="DJ9" s="1" vm="1922">
        <f ca="1"/>
        <v>795.2</v>
      </c>
      <c r="DK9" s="1" vm="1923">
        <f ca="1"/>
        <v>769.3</v>
      </c>
      <c r="DL9" s="1" vm="1924">
        <f ca="1"/>
        <v>780.45</v>
      </c>
      <c r="DM9" s="1" vm="1925">
        <f ca="1"/>
        <v>786.35</v>
      </c>
      <c r="DN9" s="1" vm="1926">
        <f ca="1"/>
        <v>787</v>
      </c>
      <c r="DO9" s="1" vm="1927">
        <f ca="1"/>
        <v>785.7</v>
      </c>
      <c r="DP9" s="1" vm="1928">
        <f ca="1"/>
        <v>760</v>
      </c>
      <c r="DQ9" s="1" vm="1929">
        <f ca="1"/>
        <v>735.75</v>
      </c>
      <c r="DR9" s="1" vm="1930">
        <f ca="1"/>
        <v>764.2</v>
      </c>
      <c r="DS9" s="1" vm="1931">
        <f ca="1"/>
        <v>780.85</v>
      </c>
      <c r="DT9" s="1" vm="1932">
        <f ca="1"/>
        <v>789.3</v>
      </c>
      <c r="DU9" s="1" vm="1933">
        <f ca="1"/>
        <v>796.6</v>
      </c>
      <c r="DV9" s="1" vm="1934">
        <f ca="1"/>
        <v>799.7</v>
      </c>
      <c r="DW9" s="1" vm="1935">
        <f ca="1"/>
        <v>806.7</v>
      </c>
      <c r="DX9" s="1" vm="1936">
        <f ca="1"/>
        <v>815.5</v>
      </c>
      <c r="DY9" s="1" vm="1937">
        <f ca="1"/>
        <v>803.6</v>
      </c>
      <c r="DZ9" s="1" vm="1938">
        <f ca="1"/>
        <v>807.8</v>
      </c>
      <c r="EA9" s="1" vm="1939">
        <f ca="1"/>
        <v>805.5</v>
      </c>
      <c r="EB9" s="1" vm="1940">
        <f ca="1"/>
        <v>791.9</v>
      </c>
      <c r="EC9" s="1" vm="1941">
        <f ca="1"/>
        <v>817.85</v>
      </c>
      <c r="ED9" s="1" vm="1942">
        <f ca="1"/>
        <v>809.65</v>
      </c>
      <c r="EE9" s="1" vm="1943">
        <f ca="1"/>
        <v>810.65</v>
      </c>
      <c r="EF9" s="1" vm="1944">
        <f ca="1"/>
        <v>795.9</v>
      </c>
      <c r="EG9" s="1" vm="1945">
        <f ca="1"/>
        <v>797.05</v>
      </c>
      <c r="EH9" s="1" vm="1946">
        <f ca="1"/>
        <v>792.8</v>
      </c>
      <c r="EI9" s="1" vm="1947">
        <f ca="1"/>
        <v>774.7</v>
      </c>
      <c r="EJ9" s="1" vm="1948">
        <f ca="1"/>
        <v>748.1</v>
      </c>
      <c r="EK9" s="1" vm="1949">
        <f ca="1"/>
        <v>764.25</v>
      </c>
      <c r="EL9" s="1" vm="1950">
        <f ca="1"/>
        <v>755.8</v>
      </c>
      <c r="EM9" s="1" vm="1951">
        <f ca="1"/>
        <v>784.6</v>
      </c>
      <c r="EN9" s="1" vm="1952">
        <f ca="1"/>
        <v>783.95</v>
      </c>
      <c r="EO9" s="1" vm="1953">
        <f ca="1"/>
        <v>768.2</v>
      </c>
      <c r="EP9" s="1" vm="1893">
        <f ca="1"/>
        <v>781.35</v>
      </c>
      <c r="EQ9" s="1" vm="1954">
        <f ca="1"/>
        <v>797.55</v>
      </c>
      <c r="ER9" s="1" vm="1955">
        <f ca="1"/>
        <v>804.8</v>
      </c>
      <c r="ES9" s="1" vm="1934">
        <f ca="1"/>
        <v>799.7</v>
      </c>
      <c r="ET9" s="1" vm="1956">
        <f ca="1"/>
        <v>801.9</v>
      </c>
      <c r="EU9" s="1" vm="1957">
        <f ca="1"/>
        <v>808</v>
      </c>
      <c r="EV9" s="1" vm="1958">
        <f ca="1"/>
        <v>841.25</v>
      </c>
      <c r="EW9" s="1" vm="1959">
        <f ca="1"/>
        <v>816.55</v>
      </c>
      <c r="EX9" s="1" vm="1941">
        <f ca="1"/>
        <v>817.85</v>
      </c>
      <c r="EY9" s="1" vm="1905">
        <f ca="1"/>
        <v>806.6</v>
      </c>
      <c r="EZ9" s="1" vm="1960">
        <f ca="1"/>
        <v>823.65</v>
      </c>
      <c r="FA9" s="1" vm="1961">
        <f ca="1"/>
        <v>818.85</v>
      </c>
      <c r="FB9" s="1" vm="1962">
        <f ca="1"/>
        <v>807</v>
      </c>
      <c r="FC9" s="1" vm="1963">
        <f ca="1"/>
        <v>805.65</v>
      </c>
      <c r="FD9" s="1" vm="1964">
        <f ca="1"/>
        <v>802.7</v>
      </c>
      <c r="FE9" s="1" vm="1965">
        <f ca="1"/>
        <v>799</v>
      </c>
      <c r="FF9" s="1" vm="1966">
        <f ca="1"/>
        <v>787.6</v>
      </c>
      <c r="FG9" s="1" vm="1967">
        <f ca="1"/>
        <v>789.35</v>
      </c>
      <c r="FH9" s="1" vm="1968">
        <f ca="1"/>
        <v>782.6</v>
      </c>
      <c r="FI9" s="1" vm="1969">
        <f ca="1"/>
        <v>774.1</v>
      </c>
      <c r="FJ9" s="1" vm="1970">
        <f ca="1"/>
        <v>756</v>
      </c>
      <c r="FK9" s="1" vm="1862">
        <f ca="1"/>
        <v>757.7</v>
      </c>
      <c r="FL9" s="1" vm="1971">
        <f ca="1"/>
        <v>736.05</v>
      </c>
      <c r="FM9" s="1" vm="1972">
        <f ca="1"/>
        <v>746.05</v>
      </c>
      <c r="FN9" s="1" vm="1973">
        <f ca="1"/>
        <v>756.75</v>
      </c>
      <c r="FO9" s="1" vm="1974">
        <f ca="1"/>
        <v>762.25</v>
      </c>
      <c r="FP9" s="1" vm="1975">
        <f ca="1"/>
        <v>773.25</v>
      </c>
      <c r="FQ9" s="1" vm="1911">
        <f ca="1"/>
        <v>761.55</v>
      </c>
      <c r="FR9" s="1" vm="1976">
        <f ca="1"/>
        <v>747.55</v>
      </c>
      <c r="FS9" s="1" vm="1977">
        <f ca="1"/>
        <v>732.75</v>
      </c>
      <c r="FT9" s="1" vm="1978">
        <f ca="1"/>
        <v>731.5</v>
      </c>
      <c r="FU9" s="1" vm="1979">
        <f ca="1"/>
        <v>753.65</v>
      </c>
      <c r="FV9" s="1" vm="1980">
        <f ca="1"/>
        <v>758.45</v>
      </c>
      <c r="FW9" s="1" vm="1981">
        <f ca="1"/>
        <v>752.4</v>
      </c>
      <c r="FX9" s="1" vm="1982">
        <f ca="1"/>
        <v>736.7</v>
      </c>
      <c r="FY9" s="1" vm="1983">
        <f ca="1"/>
        <v>743.45</v>
      </c>
      <c r="FZ9" s="1" vm="1984">
        <f ca="1"/>
        <v>736</v>
      </c>
      <c r="GA9" s="1" vm="1985">
        <f ca="1"/>
        <v>714.7</v>
      </c>
      <c r="GB9" s="1" vm="1986">
        <f ca="1"/>
        <v>700.2</v>
      </c>
      <c r="GC9" s="1" vm="1987">
        <f ca="1"/>
        <v>691.9</v>
      </c>
      <c r="GD9" s="1" vm="1988">
        <f ca="1"/>
        <v>693.55</v>
      </c>
      <c r="GE9" s="1" vm="1989">
        <f ca="1"/>
        <v>718.55</v>
      </c>
      <c r="GF9" s="1" vm="1990">
        <f ca="1"/>
        <v>702.45</v>
      </c>
      <c r="GG9" s="1" vm="1991">
        <f ca="1"/>
        <v>725.75</v>
      </c>
      <c r="GH9" s="1" vm="1992">
        <f ca="1"/>
        <v>725.3</v>
      </c>
      <c r="GI9" s="1" vm="1993">
        <f ca="1"/>
        <v>735.6</v>
      </c>
      <c r="GJ9" s="1" vm="1994">
        <f ca="1"/>
        <v>732.45</v>
      </c>
      <c r="GK9" s="1" vm="1995">
        <f ca="1"/>
        <v>712.25</v>
      </c>
      <c r="GL9" s="1" vm="1996">
        <f ca="1"/>
        <v>709.65</v>
      </c>
      <c r="GM9" s="1" vm="1997">
        <f ca="1"/>
        <v>716</v>
      </c>
      <c r="GN9" s="1" vm="1998">
        <f ca="1"/>
        <v>722.15</v>
      </c>
      <c r="GO9" s="1" vm="1999">
        <f ca="1"/>
        <v>722.8</v>
      </c>
      <c r="GP9" s="1" vm="2000">
        <f ca="1"/>
        <v>733.8</v>
      </c>
      <c r="GQ9" s="1" vm="2001">
        <f ca="1"/>
        <v>728.7</v>
      </c>
      <c r="GR9" s="1" vm="2002">
        <f ca="1"/>
        <v>732.55</v>
      </c>
      <c r="GS9" s="1" vm="2003">
        <f ca="1"/>
        <v>734.25</v>
      </c>
      <c r="GT9" s="1" vm="2004">
        <f ca="1"/>
        <v>726.4</v>
      </c>
      <c r="GU9" s="1" vm="2005">
        <f ca="1"/>
        <v>753.85</v>
      </c>
      <c r="GV9" s="1" vm="2006">
        <f ca="1"/>
        <v>735.7</v>
      </c>
      <c r="GW9" s="1" vm="2007">
        <f ca="1"/>
        <v>737.1</v>
      </c>
      <c r="GX9" s="1" vm="2008">
        <f ca="1"/>
        <v>765.35</v>
      </c>
      <c r="GY9" s="1" vm="2009">
        <f ca="1"/>
        <v>757.6</v>
      </c>
      <c r="GZ9" s="1" vm="2010">
        <f ca="1"/>
        <v>761.6</v>
      </c>
      <c r="HA9" s="1" vm="2011">
        <f ca="1"/>
        <v>760.25</v>
      </c>
      <c r="HB9" s="1" vm="2012">
        <f ca="1"/>
        <v>751.95</v>
      </c>
      <c r="HC9" s="1" vm="2013">
        <f ca="1"/>
        <v>741.6</v>
      </c>
      <c r="HD9" s="1" vm="2014">
        <f ca="1"/>
        <v>752.65</v>
      </c>
      <c r="HE9" s="1" vm="1950">
        <f ca="1"/>
        <v>755.8</v>
      </c>
      <c r="HF9" s="1" vm="2015">
        <f ca="1"/>
        <v>759.05</v>
      </c>
      <c r="HG9" s="1" vm="2016">
        <f ca="1"/>
        <v>760.05</v>
      </c>
      <c r="HH9" s="1" vm="2017">
        <f ca="1"/>
        <v>774.85</v>
      </c>
      <c r="HI9" s="1" vm="2018">
        <f ca="1"/>
        <v>771.55</v>
      </c>
      <c r="HJ9" s="1" vm="2019">
        <f ca="1"/>
        <v>775.7</v>
      </c>
      <c r="HK9" s="1" vm="2020">
        <f ca="1"/>
        <v>768.3</v>
      </c>
      <c r="HL9" s="1" vm="2021">
        <f ca="1"/>
        <v>770.15</v>
      </c>
      <c r="HM9" s="1" vm="2022">
        <f ca="1"/>
        <v>775.15</v>
      </c>
      <c r="HN9" s="1" vm="2023">
        <f ca="1"/>
        <v>749.7</v>
      </c>
      <c r="HO9" s="1" vm="2024">
        <f ca="1"/>
        <v>758.1</v>
      </c>
      <c r="HP9" s="1" vm="2025">
        <f ca="1"/>
        <v>771.1</v>
      </c>
      <c r="HQ9" s="1" vm="2026">
        <f ca="1"/>
        <v>766.65</v>
      </c>
      <c r="HR9" s="1" vm="2027">
        <f ca="1"/>
        <v>765.05</v>
      </c>
      <c r="HS9" s="1" vm="2028">
        <f ca="1"/>
        <v>782.15</v>
      </c>
      <c r="HT9" s="1" vm="2029">
        <f ca="1"/>
        <v>784.35</v>
      </c>
      <c r="HU9" s="1" vm="2030">
        <f ca="1"/>
        <v>785.05</v>
      </c>
      <c r="HV9" s="1" vm="2031">
        <f ca="1"/>
        <v>781.15</v>
      </c>
      <c r="HW9" s="1" vm="2032">
        <f ca="1"/>
        <v>786.6</v>
      </c>
      <c r="HX9" s="1" vm="2033">
        <f ca="1"/>
        <v>733.85</v>
      </c>
      <c r="HY9" s="1" vm="2034">
        <f ca="1"/>
        <v>729.7</v>
      </c>
      <c r="HZ9" s="1" vm="2035">
        <f ca="1"/>
        <v>725</v>
      </c>
      <c r="IA9" s="1" vm="2036">
        <f ca="1"/>
        <v>725.6</v>
      </c>
      <c r="IB9" s="1" vm="2037">
        <f ca="1"/>
        <v>719.25</v>
      </c>
      <c r="IC9" s="1" vm="2004">
        <f ca="1"/>
        <v>726.4</v>
      </c>
      <c r="ID9" s="1" vm="2038">
        <f ca="1"/>
        <v>727.6</v>
      </c>
      <c r="IE9" s="1" vm="2039">
        <f ca="1"/>
        <v>741.55</v>
      </c>
      <c r="IF9" s="1" vm="2040">
        <f ca="1"/>
        <v>739.15</v>
      </c>
      <c r="IG9" s="1" vm="2041">
        <f ca="1"/>
        <v>748.05</v>
      </c>
      <c r="IH9" s="1" vm="2042">
        <f ca="1"/>
        <v>750.3</v>
      </c>
      <c r="II9" s="1" vm="2043">
        <f ca="1"/>
        <v>733.2</v>
      </c>
      <c r="IJ9" s="1" vm="2044">
        <f ca="1"/>
        <v>753.5</v>
      </c>
      <c r="IK9" s="1" vm="2045">
        <f ca="1"/>
        <v>761.5</v>
      </c>
      <c r="IL9" s="1" vm="2046">
        <f ca="1"/>
        <v>757.05</v>
      </c>
      <c r="IM9" s="1" vm="2047">
        <f ca="1"/>
        <v>739.3</v>
      </c>
      <c r="IN9" s="1" vm="2048">
        <f ca="1"/>
        <v>738.25</v>
      </c>
      <c r="IO9" s="1" vm="2049">
        <f ca="1"/>
        <v>733.7</v>
      </c>
      <c r="IP9" s="1" vm="2050">
        <f ca="1"/>
        <v>736.55</v>
      </c>
      <c r="IQ9" s="1" vm="2051">
        <f ca="1"/>
        <v>732</v>
      </c>
      <c r="IR9" s="1" vm="2052">
        <f ca="1"/>
        <v>722.45</v>
      </c>
      <c r="IS9" s="1" vm="2053">
        <f ca="1"/>
        <v>733.25</v>
      </c>
      <c r="IT9" s="1" vm="2054">
        <f ca="1"/>
        <v>730.9</v>
      </c>
      <c r="IU9" s="1" vm="2055">
        <f ca="1"/>
        <v>730.4</v>
      </c>
      <c r="IV9" s="1" vm="2056">
        <f ca="1"/>
        <v>724.6</v>
      </c>
      <c r="IW9" s="1" vm="2053">
        <f ca="1"/>
        <v>733.25</v>
      </c>
      <c r="IX9" s="1" vm="2057">
        <f ca="1"/>
        <v>732.2</v>
      </c>
      <c r="IY9" s="1" vm="2058">
        <f ca="1"/>
        <v>731.65</v>
      </c>
      <c r="IZ9" s="1" vm="2059">
        <f ca="1"/>
        <v>721.3</v>
      </c>
      <c r="JA9" s="1" vm="2060">
        <f ca="1"/>
        <v>727.35</v>
      </c>
      <c r="JB9" s="1" vm="2061">
        <f ca="1"/>
        <v>736.85</v>
      </c>
      <c r="JC9" s="1" vm="2062">
        <f ca="1"/>
        <v>725.05</v>
      </c>
      <c r="JD9" s="1" vm="2063">
        <f ca="1"/>
        <v>720.6</v>
      </c>
      <c r="JE9" s="1" vm="2064">
        <f ca="1"/>
        <v>710.45</v>
      </c>
      <c r="JF9" s="1" vm="2065">
        <f ca="1"/>
        <v>727.55</v>
      </c>
      <c r="JG9" s="1" vm="2066">
        <f ca="1"/>
        <v>718.7</v>
      </c>
      <c r="JH9" s="1" vm="2067">
        <f ca="1"/>
        <v>724.75</v>
      </c>
      <c r="JI9" s="1" vm="2068">
        <f ca="1"/>
        <v>726.6</v>
      </c>
      <c r="JJ9" s="1" vm="2069">
        <f ca="1"/>
        <v>748.8</v>
      </c>
      <c r="JK9" s="1" vm="2070">
        <f ca="1"/>
        <v>738.2</v>
      </c>
      <c r="JL9" s="1" vm="2071">
        <f ca="1"/>
        <v>739.05</v>
      </c>
      <c r="JM9" s="1" vm="2072">
        <f ca="1"/>
        <v>728.25</v>
      </c>
      <c r="JN9" s="1" vm="2073">
        <f ca="1"/>
        <v>729.9</v>
      </c>
    </row>
    <row r="10" spans="1:274" x14ac:dyDescent="0.3">
      <c r="A10" s="1">
        <f t="shared" si="0"/>
        <v>9</v>
      </c>
      <c r="B10" s="1" t="e" vm="2074">
        <v>#VALUE!</v>
      </c>
      <c r="C10" s="1" t="str" cm="1">
        <f t="array" ref="C10">IFERROR(_FV(B10,"Name"),  "N/A")</f>
        <v>AMARA RAJA BATTERIES LIMITED</v>
      </c>
      <c r="D10" s="1" t="str" cm="1">
        <f t="array" ref="D10">IFERROR(_FV(Table1[[#This Row],[ticker]],"Industry"),Table1[[#This Row],[INSTRUMENT TYPE]])</f>
        <v>Machinery, Equipment &amp; Components</v>
      </c>
      <c r="E10" s="1" t="str" cm="1">
        <f t="array" ref="E10">_FV(B10,"Instrument type",TRUE)</f>
        <v>Stock</v>
      </c>
      <c r="F10" s="1">
        <f>IFERROR(INDEX('Stock Holdings'!M:M,MATCH(Table1[[#This Row],[ticker]],'Stock Holdings'!L:L,0)), 0)</f>
        <v>0</v>
      </c>
      <c r="G10" s="6">
        <f>IFERROR(Table1[[#This Row],[UNITS]]*Table1[[#This Row],[TODAYS PRICE]], 0)</f>
        <v>0</v>
      </c>
      <c r="H10" s="6">
        <f>IFERROR((Table1[[#This Row],[TODAYS PRICE]]-Table1[[#This Row],[Prev.close]])*Table1[[#This Row],[UNITS]], 0)</f>
        <v>0</v>
      </c>
      <c r="I10" s="6">
        <f>IFERROR(INDEX('Stock Holdings'!O:O,MATCH(Table1[[#This Row],[ticker]],'Stock Holdings'!L:L,0)), 0)</f>
        <v>0</v>
      </c>
      <c r="J10" s="36">
        <f>IFERROR(INDEX('Stock Holdings'!P:P,MATCH(Table1[[#This Row],[ticker]],'Stock Holdings'!L:L,0)), 0)</f>
        <v>0</v>
      </c>
      <c r="K10" s="36">
        <f>Table1[[#This Row],[CURRANT VALUE]]-Table1[[#This Row],[TOTAL AMOUNT INVESTED]]</f>
        <v>0</v>
      </c>
      <c r="L10" s="15">
        <f>IFERROR((Table1[[#This Row],[CURRANT VALUE]]-Table1[[#This Row],[TOTAL AMOUNT INVESTED]])/Table1[[#This Row],[TOTAL AMOUNT INVESTED]],Table1[[#This Row],[UNITS]])</f>
        <v>0</v>
      </c>
      <c r="M10" s="5" cm="1">
        <f t="array" ref="M10">IFERROR(_FV(B10,"Market cap",TRUE),0)</f>
        <v>80136690000</v>
      </c>
      <c r="N10" s="30" cm="1">
        <f t="array" ref="N10">IFERROR(_FV(B10,"Beta"), 0)</f>
        <v>0.88229999999999997</v>
      </c>
      <c r="O10" s="33" cm="1">
        <f t="array" ref="O10">IFERROR(_FV(B10,"Employees"), 0)</f>
        <v>10605</v>
      </c>
      <c r="P10" s="2" cm="1">
        <f t="array" ref="P10">IFERROR(_FV(B10,"P/E",TRUE), "")</f>
        <v>15.63</v>
      </c>
      <c r="Q10" s="6" cm="1">
        <f t="array" ref="Q10">IFERROR(_FV(B10,"Previous close",TRUE),0)</f>
        <v>469.15</v>
      </c>
      <c r="R10" s="7" cm="1">
        <f t="array" ref="R10">IFERROR(_FV(Table1[[#This Row],[ticker]],"Change (%)",TRUE), 0)</f>
        <v>4.5830000000000003E-3</v>
      </c>
      <c r="S10" s="6" cm="1">
        <f t="array" ref="S10">IFERROR(_FV(B10,"52 week low",TRUE),0)</f>
        <v>438.05</v>
      </c>
      <c r="T10" s="2" cm="1">
        <f t="array" ref="T10">IFERROR(_FV(Table1[[#This Row],[ticker]],"Price"),0)</f>
        <v>471.3</v>
      </c>
      <c r="U10" s="6" cm="1">
        <f t="array" ref="U10">IFERROR(_FV(B10,"52 week high",TRUE),0)</f>
        <v>781.6</v>
      </c>
      <c r="V10" s="6" cm="1" vm="2075">
        <f t="array" aca="1" ref="V10" ca="1">IFERROR(_xlfn.STOCKHISTORY(B10,$AA$1,,0,0,1), 0)</f>
        <v>749.75</v>
      </c>
      <c r="W10" s="15">
        <f ca="1">IFERROR((Table1[[#This Row],[Prev.close]]-Table1[[#This Row],[1 YR ]])/Table1[[#This Row],[1 YR ]],0)</f>
        <v>-0.37425808602867627</v>
      </c>
      <c r="X10" s="23" t="e" cm="1">
        <f t="array" aca="1" ref="X10" ca="1">WORKDAY.ITL(WORKDAY.ITL(TODAY()-365,1,HOLIDAY),-1,HOLIDAY)</f>
        <v>#NAME?</v>
      </c>
      <c r="Y10" s="4"/>
      <c r="AA10" s="1" cm="1" vm="2075">
        <f t="array" aca="1" ref="AA10:JN10" ca="1">TRANSPOSE(_xlfn.STOCKHISTORY(B10,TODAY()-365,TODAY(),0,0,1))</f>
        <v>749.75</v>
      </c>
      <c r="AB10" s="1" vm="2076">
        <f ca="1"/>
        <v>744.2</v>
      </c>
      <c r="AC10" s="1" vm="2077">
        <f ca="1"/>
        <v>738.35</v>
      </c>
      <c r="AD10" s="1" vm="2078">
        <f ca="1"/>
        <v>738.45</v>
      </c>
      <c r="AE10" s="1" vm="2079">
        <f ca="1"/>
        <v>739.7</v>
      </c>
      <c r="AF10" s="1" vm="2078">
        <f ca="1"/>
        <v>738.45</v>
      </c>
      <c r="AG10" s="1" vm="2080">
        <f ca="1"/>
        <v>737.95</v>
      </c>
      <c r="AH10" s="1" vm="2081">
        <f ca="1"/>
        <v>737.3</v>
      </c>
      <c r="AI10" s="1" vm="2082">
        <f ca="1"/>
        <v>733.05</v>
      </c>
      <c r="AJ10" s="1" vm="2083">
        <f ca="1"/>
        <v>727.85</v>
      </c>
      <c r="AK10" s="1" vm="2084">
        <f ca="1"/>
        <v>722.3</v>
      </c>
      <c r="AL10" s="1" vm="2085">
        <f ca="1"/>
        <v>713.35</v>
      </c>
      <c r="AM10" s="1" vm="2086">
        <f ca="1"/>
        <v>721.8</v>
      </c>
      <c r="AN10" s="1" vm="2087">
        <f ca="1"/>
        <v>723.25</v>
      </c>
      <c r="AO10" s="1" vm="2088">
        <f ca="1"/>
        <v>724.2</v>
      </c>
      <c r="AP10" s="1" vm="2089">
        <f ca="1"/>
        <v>718.3</v>
      </c>
      <c r="AQ10" s="1" vm="2090">
        <f ca="1"/>
        <v>713.4</v>
      </c>
      <c r="AR10" s="1" vm="2091">
        <f ca="1"/>
        <v>694.85</v>
      </c>
      <c r="AS10" s="1" vm="2092">
        <f ca="1"/>
        <v>719.85</v>
      </c>
      <c r="AT10" s="1" vm="2093">
        <f ca="1"/>
        <v>720.45</v>
      </c>
      <c r="AU10" s="1" vm="2094">
        <f ca="1"/>
        <v>724.45</v>
      </c>
      <c r="AV10" s="1" vm="2095">
        <f ca="1"/>
        <v>721.15</v>
      </c>
      <c r="AW10" s="1" vm="2096">
        <f ca="1"/>
        <v>717.8</v>
      </c>
      <c r="AX10" s="1" vm="2097">
        <f ca="1"/>
        <v>731.3</v>
      </c>
      <c r="AY10" s="1" vm="2098">
        <f ca="1"/>
        <v>728.6</v>
      </c>
      <c r="AZ10" s="1" vm="2099">
        <f ca="1"/>
        <v>723.4</v>
      </c>
      <c r="BA10" s="1" vm="2100">
        <f ca="1"/>
        <v>719.3</v>
      </c>
      <c r="BB10" s="1" vm="2101">
        <f ca="1"/>
        <v>729.5</v>
      </c>
      <c r="BC10" s="1" vm="2102">
        <f ca="1"/>
        <v>729.25</v>
      </c>
      <c r="BD10" s="1" vm="2103">
        <f ca="1"/>
        <v>720.4</v>
      </c>
      <c r="BE10" s="1" vm="2104">
        <f ca="1"/>
        <v>711.2</v>
      </c>
      <c r="BF10" s="1" vm="2105">
        <f ca="1"/>
        <v>711.5</v>
      </c>
      <c r="BG10" s="1" vm="2106">
        <f ca="1"/>
        <v>697.25</v>
      </c>
      <c r="BH10" s="1" vm="2107">
        <f ca="1"/>
        <v>680.5</v>
      </c>
      <c r="BI10" s="1" vm="2108">
        <f ca="1"/>
        <v>685.95</v>
      </c>
      <c r="BJ10" s="1" vm="2109">
        <f ca="1"/>
        <v>675.35</v>
      </c>
      <c r="BK10" s="1" vm="2110">
        <f ca="1"/>
        <v>666.3</v>
      </c>
      <c r="BL10" s="1" vm="2111">
        <f ca="1"/>
        <v>682.85</v>
      </c>
      <c r="BM10" s="1" vm="2112">
        <f ca="1"/>
        <v>694</v>
      </c>
      <c r="BN10" s="1" vm="2113">
        <f ca="1"/>
        <v>699.25</v>
      </c>
      <c r="BO10" s="1" vm="2114">
        <f ca="1"/>
        <v>712.1</v>
      </c>
      <c r="BP10" s="1" vm="2115">
        <f ca="1"/>
        <v>720.2</v>
      </c>
      <c r="BQ10" s="1" vm="2116">
        <f ca="1"/>
        <v>721.65</v>
      </c>
      <c r="BR10" s="1" vm="2117">
        <f ca="1"/>
        <v>720.35</v>
      </c>
      <c r="BS10" s="1" vm="2118">
        <f ca="1"/>
        <v>719.7</v>
      </c>
      <c r="BT10" s="1" vm="2063">
        <f ca="1"/>
        <v>720.6</v>
      </c>
      <c r="BU10" s="1" vm="2119">
        <f ca="1"/>
        <v>721.35</v>
      </c>
      <c r="BV10" s="1" vm="2120">
        <f ca="1"/>
        <v>718.05</v>
      </c>
      <c r="BW10" s="1" vm="1982">
        <f ca="1"/>
        <v>736.7</v>
      </c>
      <c r="BX10" s="1" vm="2121">
        <f ca="1"/>
        <v>742.25</v>
      </c>
      <c r="BY10" s="1" vm="2122">
        <f ca="1"/>
        <v>737.35</v>
      </c>
      <c r="BZ10" s="1" vm="2123">
        <f ca="1"/>
        <v>728.45</v>
      </c>
      <c r="CA10" s="1" vm="2124">
        <f ca="1"/>
        <v>729.2</v>
      </c>
      <c r="CB10" s="1" vm="2065">
        <f ca="1"/>
        <v>727.55</v>
      </c>
      <c r="CC10" s="1" vm="1929">
        <f ca="1"/>
        <v>735.75</v>
      </c>
      <c r="CD10" s="1" vm="2125">
        <f ca="1"/>
        <v>736.3</v>
      </c>
      <c r="CE10" s="1" vm="2126">
        <f ca="1"/>
        <v>735.8</v>
      </c>
      <c r="CF10" s="1" vm="2127">
        <f ca="1"/>
        <v>762.85</v>
      </c>
      <c r="CG10" s="1" vm="2128">
        <f ca="1"/>
        <v>753.35</v>
      </c>
      <c r="CH10" s="1" vm="2129">
        <f ca="1"/>
        <v>756.55</v>
      </c>
      <c r="CI10" s="1" vm="2130">
        <f ca="1"/>
        <v>749.8</v>
      </c>
      <c r="CJ10" s="1" vm="2131">
        <f ca="1"/>
        <v>766.8</v>
      </c>
      <c r="CK10" s="1" vm="2132">
        <f ca="1"/>
        <v>766.05</v>
      </c>
      <c r="CL10" s="1" vm="2133">
        <f ca="1"/>
        <v>765.5</v>
      </c>
      <c r="CM10" s="1" vm="2023">
        <f ca="1"/>
        <v>749.7</v>
      </c>
      <c r="CN10" s="1" vm="2134">
        <f ca="1"/>
        <v>758.7</v>
      </c>
      <c r="CO10" s="1" vm="1928">
        <f ca="1"/>
        <v>760</v>
      </c>
      <c r="CP10" s="1" vm="2135">
        <f ca="1"/>
        <v>770.55</v>
      </c>
      <c r="CQ10" s="1" vm="2136">
        <f ca="1"/>
        <v>767.5</v>
      </c>
      <c r="CR10" s="1" vm="2137">
        <f ca="1"/>
        <v>765.75</v>
      </c>
      <c r="CS10" s="1" vm="2138">
        <f ca="1"/>
        <v>760.15</v>
      </c>
      <c r="CT10" s="1" vm="2139">
        <f ca="1"/>
        <v>726.75</v>
      </c>
      <c r="CU10" s="1" vm="2140">
        <f ca="1"/>
        <v>708.85</v>
      </c>
      <c r="CV10" s="1" vm="2141">
        <f ca="1"/>
        <v>704.05</v>
      </c>
      <c r="CW10" s="1" vm="2142">
        <f ca="1"/>
        <v>695.2</v>
      </c>
      <c r="CX10" s="1" vm="2143">
        <f ca="1"/>
        <v>698.95</v>
      </c>
      <c r="CY10" s="1" vm="2144">
        <f ca="1"/>
        <v>690.7</v>
      </c>
      <c r="CZ10" s="1" vm="2145">
        <f ca="1"/>
        <v>699.85</v>
      </c>
      <c r="DA10" s="1" vm="2146">
        <f ca="1"/>
        <v>699.35</v>
      </c>
      <c r="DB10" s="1" vm="2147">
        <f ca="1"/>
        <v>685.35</v>
      </c>
      <c r="DC10" s="1" vm="2148">
        <f ca="1"/>
        <v>680.65</v>
      </c>
      <c r="DD10" s="1" vm="2149">
        <f ca="1"/>
        <v>701.65</v>
      </c>
      <c r="DE10" s="1" vm="2150">
        <f ca="1"/>
        <v>705.05</v>
      </c>
      <c r="DF10" s="1" vm="2151">
        <f ca="1"/>
        <v>694.55</v>
      </c>
      <c r="DG10" s="1" vm="2152">
        <f ca="1"/>
        <v>703</v>
      </c>
      <c r="DH10" s="1" vm="2153">
        <f ca="1"/>
        <v>706.25</v>
      </c>
      <c r="DI10" s="1" vm="2154">
        <f ca="1"/>
        <v>707.05</v>
      </c>
      <c r="DJ10" s="1" vm="2155">
        <f ca="1"/>
        <v>706.55</v>
      </c>
      <c r="DK10" s="1" vm="2156">
        <f ca="1"/>
        <v>698.05</v>
      </c>
      <c r="DL10" s="1" vm="2157">
        <f ca="1"/>
        <v>696.7</v>
      </c>
      <c r="DM10" s="1" vm="2158">
        <f ca="1"/>
        <v>685</v>
      </c>
      <c r="DN10" s="1" vm="2159">
        <f ca="1"/>
        <v>675.1</v>
      </c>
      <c r="DO10" s="1" vm="2160">
        <f ca="1"/>
        <v>665.55</v>
      </c>
      <c r="DP10" s="1" vm="2161">
        <f ca="1"/>
        <v>648.45000000000005</v>
      </c>
      <c r="DQ10" s="1" vm="2162">
        <f ca="1"/>
        <v>629.5</v>
      </c>
      <c r="DR10" s="1" vm="2163">
        <f ca="1"/>
        <v>640.20000000000005</v>
      </c>
      <c r="DS10" s="1" vm="2164">
        <f ca="1"/>
        <v>634.54999999999995</v>
      </c>
      <c r="DT10" s="1" vm="2165">
        <f ca="1"/>
        <v>624.20000000000005</v>
      </c>
      <c r="DU10" s="1" vm="2166">
        <f ca="1"/>
        <v>624.4</v>
      </c>
      <c r="DV10" s="1" vm="2167">
        <f ca="1"/>
        <v>610.79999999999995</v>
      </c>
      <c r="DW10" s="1" vm="2168">
        <f ca="1"/>
        <v>617.9</v>
      </c>
      <c r="DX10" s="1" vm="2169">
        <f ca="1"/>
        <v>620.35</v>
      </c>
      <c r="DY10" s="1" vm="2170">
        <f ca="1"/>
        <v>627.15</v>
      </c>
      <c r="DZ10" s="1" vm="2171">
        <f ca="1"/>
        <v>631.65</v>
      </c>
      <c r="EA10" s="1" vm="2172">
        <f ca="1"/>
        <v>625.6</v>
      </c>
      <c r="EB10" s="1" vm="2173">
        <f ca="1"/>
        <v>632.20000000000005</v>
      </c>
      <c r="EC10" s="1" vm="2174">
        <f ca="1"/>
        <v>635.75</v>
      </c>
      <c r="ED10" s="1" vm="2175">
        <f ca="1"/>
        <v>639.1</v>
      </c>
      <c r="EE10" s="1" vm="2176">
        <f ca="1"/>
        <v>643.9</v>
      </c>
      <c r="EF10" s="1" vm="2177">
        <f ca="1"/>
        <v>637.15</v>
      </c>
      <c r="EG10" s="1" vm="2178">
        <f ca="1"/>
        <v>638.54999999999995</v>
      </c>
      <c r="EH10" s="1" vm="2179">
        <f ca="1"/>
        <v>630.5</v>
      </c>
      <c r="EI10" s="1" vm="2180">
        <f ca="1"/>
        <v>627.75</v>
      </c>
      <c r="EJ10" s="1" vm="2181">
        <f ca="1"/>
        <v>618.29999999999995</v>
      </c>
      <c r="EK10" s="1" vm="2182">
        <f ca="1"/>
        <v>591.4</v>
      </c>
      <c r="EL10" s="1" vm="2183">
        <f ca="1"/>
        <v>604</v>
      </c>
      <c r="EM10" s="1" vm="2184">
        <f ca="1"/>
        <v>608.5</v>
      </c>
      <c r="EN10" s="1" vm="2185">
        <f ca="1"/>
        <v>620.9</v>
      </c>
      <c r="EO10" s="1" vm="2186">
        <f ca="1"/>
        <v>611.04999999999995</v>
      </c>
      <c r="EP10" s="1" vm="2187">
        <f ca="1"/>
        <v>609.04999999999995</v>
      </c>
      <c r="EQ10" s="1" vm="2188">
        <f ca="1"/>
        <v>617.79999999999995</v>
      </c>
      <c r="ER10" s="1" vm="2189">
        <f ca="1"/>
        <v>623.35</v>
      </c>
      <c r="ES10" s="1" vm="2190">
        <f ca="1"/>
        <v>618.79999999999995</v>
      </c>
      <c r="ET10" s="1" vm="2177">
        <f ca="1"/>
        <v>637.15</v>
      </c>
      <c r="EU10" s="1" vm="2191">
        <f ca="1"/>
        <v>638.04999999999995</v>
      </c>
      <c r="EV10" s="1" vm="2192">
        <f ca="1"/>
        <v>636.45000000000005</v>
      </c>
      <c r="EW10" s="1" vm="2193">
        <f ca="1"/>
        <v>634.6</v>
      </c>
      <c r="EX10" s="1" vm="2194">
        <f ca="1"/>
        <v>633.79999999999995</v>
      </c>
      <c r="EY10" s="1" vm="2195">
        <f ca="1"/>
        <v>629.9</v>
      </c>
      <c r="EZ10" s="1" vm="2196">
        <f ca="1"/>
        <v>635.79999999999995</v>
      </c>
      <c r="FA10" s="1" vm="2197">
        <f ca="1"/>
        <v>634.29999999999995</v>
      </c>
      <c r="FB10" s="1" vm="2198">
        <f ca="1"/>
        <v>631.35</v>
      </c>
      <c r="FC10" s="1" vm="2199">
        <f ca="1"/>
        <v>642.79999999999995</v>
      </c>
      <c r="FD10" s="1" vm="2200">
        <f ca="1"/>
        <v>639.04999999999995</v>
      </c>
      <c r="FE10" s="1" vm="2201">
        <f ca="1"/>
        <v>657.65</v>
      </c>
      <c r="FF10" s="1" vm="2202">
        <f ca="1"/>
        <v>643.75</v>
      </c>
      <c r="FG10" s="1" vm="2203">
        <f ca="1"/>
        <v>646.25</v>
      </c>
      <c r="FH10" s="1" vm="2204">
        <f ca="1"/>
        <v>633.1</v>
      </c>
      <c r="FI10" s="1" vm="2205">
        <f ca="1"/>
        <v>614.1</v>
      </c>
      <c r="FJ10" s="1" vm="2206">
        <f ca="1"/>
        <v>601.1</v>
      </c>
      <c r="FK10" s="1" vm="2207">
        <f ca="1"/>
        <v>606.6</v>
      </c>
      <c r="FL10" s="1" vm="2208">
        <f ca="1"/>
        <v>599</v>
      </c>
      <c r="FM10" s="1" vm="2209">
        <f ca="1"/>
        <v>614.15</v>
      </c>
      <c r="FN10" s="1" vm="2210">
        <f ca="1"/>
        <v>619.20000000000005</v>
      </c>
      <c r="FO10" s="1" vm="2211">
        <f ca="1"/>
        <v>625.85</v>
      </c>
      <c r="FP10" s="1" vm="2212">
        <f ca="1"/>
        <v>638.15</v>
      </c>
      <c r="FQ10" s="1" vm="2213">
        <f ca="1"/>
        <v>638.6</v>
      </c>
      <c r="FR10" s="1" vm="2214">
        <f ca="1"/>
        <v>630</v>
      </c>
      <c r="FS10" s="1" vm="2169">
        <f ca="1"/>
        <v>620.35</v>
      </c>
      <c r="FT10" s="1" vm="2215">
        <f ca="1"/>
        <v>615.6</v>
      </c>
      <c r="FU10" s="1" vm="2216">
        <f ca="1"/>
        <v>621.9</v>
      </c>
      <c r="FV10" s="1" vm="2217">
        <f ca="1"/>
        <v>620.25</v>
      </c>
      <c r="FW10" s="1" vm="2218">
        <f ca="1"/>
        <v>607.6</v>
      </c>
      <c r="FX10" s="1" vm="2219">
        <f ca="1"/>
        <v>577.29999999999995</v>
      </c>
      <c r="FY10" s="1" vm="2220">
        <f ca="1"/>
        <v>591.75</v>
      </c>
      <c r="FZ10" s="1" vm="2221">
        <f ca="1"/>
        <v>600.20000000000005</v>
      </c>
      <c r="GA10" s="1" vm="2222">
        <f ca="1"/>
        <v>596.95000000000005</v>
      </c>
      <c r="GB10" s="1" vm="2223">
        <f ca="1"/>
        <v>595.95000000000005</v>
      </c>
      <c r="GC10" s="1" vm="2224">
        <f ca="1"/>
        <v>594</v>
      </c>
      <c r="GD10" s="1" vm="2225">
        <f ca="1"/>
        <v>581.15</v>
      </c>
      <c r="GE10" s="1" vm="2226">
        <f ca="1"/>
        <v>586.75</v>
      </c>
      <c r="GF10" s="1" vm="2227">
        <f ca="1"/>
        <v>523.70000000000005</v>
      </c>
      <c r="GG10" s="1" vm="2228">
        <f ca="1"/>
        <v>553.1</v>
      </c>
      <c r="GH10" s="1" vm="2229">
        <f ca="1"/>
        <v>560.85</v>
      </c>
      <c r="GI10" s="1" vm="2230">
        <f ca="1"/>
        <v>561.6</v>
      </c>
      <c r="GJ10" s="1" vm="2231">
        <f ca="1"/>
        <v>561.25</v>
      </c>
      <c r="GK10" s="1" vm="2232">
        <f ca="1"/>
        <v>555.20000000000005</v>
      </c>
      <c r="GL10" s="1" vm="2233">
        <f ca="1"/>
        <v>547.70000000000005</v>
      </c>
      <c r="GM10" s="1" vm="2234">
        <f ca="1"/>
        <v>557.54999999999995</v>
      </c>
      <c r="GN10" s="1" vm="2235">
        <f ca="1"/>
        <v>564.85</v>
      </c>
      <c r="GO10" s="1" vm="2236">
        <f ca="1"/>
        <v>574.65</v>
      </c>
      <c r="GP10" s="1" vm="2237">
        <f ca="1"/>
        <v>575.25</v>
      </c>
      <c r="GQ10" s="1" vm="2238">
        <f ca="1"/>
        <v>575.5</v>
      </c>
      <c r="GR10" s="1" vm="2239">
        <f ca="1"/>
        <v>569.95000000000005</v>
      </c>
      <c r="GS10" s="1" vm="2240">
        <f ca="1"/>
        <v>581.65</v>
      </c>
      <c r="GT10" s="1" vm="2241">
        <f ca="1"/>
        <v>579.75</v>
      </c>
      <c r="GU10" s="1" vm="2242">
        <f ca="1"/>
        <v>579.95000000000005</v>
      </c>
      <c r="GV10" s="1" vm="2243">
        <f ca="1"/>
        <v>578.65</v>
      </c>
      <c r="GW10" s="1" vm="2244">
        <f ca="1"/>
        <v>576.6</v>
      </c>
      <c r="GX10" s="1" vm="2245">
        <f ca="1"/>
        <v>568</v>
      </c>
      <c r="GY10" s="1" vm="2246">
        <f ca="1"/>
        <v>556.29999999999995</v>
      </c>
      <c r="GZ10" s="1" vm="2247">
        <f ca="1"/>
        <v>541.79999999999995</v>
      </c>
      <c r="HA10" s="1" vm="2248">
        <f ca="1"/>
        <v>540</v>
      </c>
      <c r="HB10" s="1" vm="2249">
        <f ca="1"/>
        <v>536.85</v>
      </c>
      <c r="HC10" s="1" vm="2250">
        <f ca="1"/>
        <v>536.4</v>
      </c>
      <c r="HD10" s="1" vm="2251">
        <f ca="1"/>
        <v>558.35</v>
      </c>
      <c r="HE10" s="1" vm="2252">
        <f ca="1"/>
        <v>565.79999999999995</v>
      </c>
      <c r="HF10" s="1" vm="2253">
        <f ca="1"/>
        <v>577.15</v>
      </c>
      <c r="HG10" s="1" vm="2254">
        <f ca="1"/>
        <v>574.29999999999995</v>
      </c>
      <c r="HH10" s="1" vm="2255">
        <f ca="1"/>
        <v>571.15</v>
      </c>
      <c r="HI10" s="1" vm="2256">
        <f ca="1"/>
        <v>573.85</v>
      </c>
      <c r="HJ10" s="1" vm="2238">
        <f ca="1"/>
        <v>575.5</v>
      </c>
      <c r="HK10" s="1" vm="2257">
        <f ca="1"/>
        <v>568.5</v>
      </c>
      <c r="HL10" s="1" vm="2258">
        <f ca="1"/>
        <v>569.70000000000005</v>
      </c>
      <c r="HM10" s="1" vm="2259">
        <f ca="1"/>
        <v>568.45000000000005</v>
      </c>
      <c r="HN10" s="1" vm="2260">
        <f ca="1"/>
        <v>559.35</v>
      </c>
      <c r="HO10" s="1" vm="2261">
        <f ca="1"/>
        <v>561.54999999999995</v>
      </c>
      <c r="HP10" s="1" vm="2262">
        <f ca="1"/>
        <v>570.79999999999995</v>
      </c>
      <c r="HQ10" s="1" vm="2258">
        <f ca="1"/>
        <v>569.70000000000005</v>
      </c>
      <c r="HR10" s="1" vm="2263">
        <f ca="1"/>
        <v>556.6</v>
      </c>
      <c r="HS10" s="1" vm="2264">
        <f ca="1"/>
        <v>563.9</v>
      </c>
      <c r="HT10" s="1" vm="2265">
        <f ca="1"/>
        <v>555.45000000000005</v>
      </c>
      <c r="HU10" s="1" vm="2266">
        <f ca="1"/>
        <v>561.1</v>
      </c>
      <c r="HV10" s="1" vm="2267">
        <f ca="1"/>
        <v>562.5</v>
      </c>
      <c r="HW10" s="1" vm="2268">
        <f ca="1"/>
        <v>554.04999999999995</v>
      </c>
      <c r="HX10" s="1" vm="2269">
        <f ca="1"/>
        <v>542.6</v>
      </c>
      <c r="HY10" s="1" vm="2270">
        <f ca="1"/>
        <v>543.75</v>
      </c>
      <c r="HZ10" s="1" vm="2271">
        <f ca="1"/>
        <v>530.4</v>
      </c>
      <c r="IA10" s="1" vm="2272">
        <f ca="1"/>
        <v>520.70000000000005</v>
      </c>
      <c r="IB10" s="1" vm="2273">
        <f ca="1"/>
        <v>513.45000000000005</v>
      </c>
      <c r="IC10" s="1" vm="2274">
        <f ca="1"/>
        <v>510.25</v>
      </c>
      <c r="ID10" s="1" vm="2275">
        <f ca="1"/>
        <v>500.1</v>
      </c>
      <c r="IE10" s="1" vm="2276">
        <f ca="1"/>
        <v>506.7</v>
      </c>
      <c r="IF10" s="1" vm="2277">
        <f ca="1"/>
        <v>515.95000000000005</v>
      </c>
      <c r="IG10" s="1" vm="2278">
        <f ca="1"/>
        <v>522.04999999999995</v>
      </c>
      <c r="IH10" s="1" vm="2279">
        <f ca="1"/>
        <v>520.4</v>
      </c>
      <c r="II10" s="1" vm="2280">
        <f ca="1"/>
        <v>514.04999999999995</v>
      </c>
      <c r="IJ10" s="1" vm="2281">
        <f ca="1"/>
        <v>529.15</v>
      </c>
      <c r="IK10" s="1" vm="2282">
        <f ca="1"/>
        <v>498.2</v>
      </c>
      <c r="IL10" s="1" vm="2283">
        <f ca="1"/>
        <v>489.8</v>
      </c>
      <c r="IM10" s="1" vm="2284">
        <f ca="1"/>
        <v>485.1</v>
      </c>
      <c r="IN10" s="1" vm="2285">
        <f ca="1"/>
        <v>492.15</v>
      </c>
      <c r="IO10" s="1" vm="2286">
        <f ca="1"/>
        <v>495.9</v>
      </c>
      <c r="IP10" s="1" vm="2287">
        <f ca="1"/>
        <v>504.1</v>
      </c>
      <c r="IQ10" s="1" vm="2288">
        <f ca="1"/>
        <v>502.35</v>
      </c>
      <c r="IR10" s="1" vm="2289">
        <f ca="1"/>
        <v>502.7</v>
      </c>
      <c r="IS10" s="1" vm="2290">
        <f ca="1"/>
        <v>507.05</v>
      </c>
      <c r="IT10" s="1" vm="2291">
        <f ca="1"/>
        <v>500.9</v>
      </c>
      <c r="IU10" s="1" vm="2292">
        <f ca="1"/>
        <v>502.9</v>
      </c>
      <c r="IV10" s="1" vm="2293">
        <f ca="1"/>
        <v>499.3</v>
      </c>
      <c r="IW10" s="1" vm="2294">
        <f ca="1"/>
        <v>495.4</v>
      </c>
      <c r="IX10" s="1" vm="2295">
        <f ca="1"/>
        <v>497.9</v>
      </c>
      <c r="IY10" s="1" vm="2296">
        <f ca="1"/>
        <v>494</v>
      </c>
      <c r="IZ10" s="1" vm="2297">
        <f ca="1"/>
        <v>481.2</v>
      </c>
      <c r="JA10" s="1" vm="2298">
        <f ca="1"/>
        <v>481.75</v>
      </c>
      <c r="JB10" s="1" vm="2299">
        <f ca="1"/>
        <v>479.3</v>
      </c>
      <c r="JC10" s="1" vm="2300">
        <f ca="1"/>
        <v>462.95</v>
      </c>
      <c r="JD10" s="1" vm="2301">
        <f ca="1"/>
        <v>461.4</v>
      </c>
      <c r="JE10" s="1" vm="2302">
        <f ca="1"/>
        <v>445.3</v>
      </c>
      <c r="JF10" s="1" vm="2303">
        <f ca="1"/>
        <v>464.5</v>
      </c>
      <c r="JG10" s="1" vm="2304">
        <f ca="1"/>
        <v>452.65</v>
      </c>
      <c r="JH10" s="1" vm="2305">
        <f ca="1"/>
        <v>458.2</v>
      </c>
      <c r="JI10" s="1" vm="2306">
        <f ca="1"/>
        <v>466.1</v>
      </c>
      <c r="JJ10" s="1" vm="2307">
        <f ca="1"/>
        <v>470</v>
      </c>
      <c r="JK10" s="1" vm="2308">
        <f ca="1"/>
        <v>471.2</v>
      </c>
      <c r="JL10" s="1" vm="2309">
        <f ca="1"/>
        <v>467.15</v>
      </c>
      <c r="JM10" s="1" vm="2310">
        <f ca="1"/>
        <v>458.7</v>
      </c>
      <c r="JN10" s="1" vm="2311">
        <f ca="1"/>
        <v>469.15</v>
      </c>
    </row>
    <row r="11" spans="1:274" x14ac:dyDescent="0.3">
      <c r="A11" s="1">
        <f t="shared" si="0"/>
        <v>10</v>
      </c>
      <c r="B11" s="1" t="e" vm="2312">
        <v>#VALUE!</v>
      </c>
      <c r="C11" s="1" t="str" cm="1">
        <f t="array" ref="C11">IFERROR(_FV(B11,"Name"),  "N/A")</f>
        <v>ANGEL ONE LIMITED</v>
      </c>
      <c r="D11" s="1" t="str" cm="1">
        <f t="array" ref="D11">IFERROR(_FV(Table1[[#This Row],[ticker]],"Industry"),Table1[[#This Row],[INSTRUMENT TYPE]])</f>
        <v>Investment Banking &amp; Investment Services</v>
      </c>
      <c r="E11" s="1" t="str" cm="1">
        <f t="array" ref="E11">_FV(B11,"Instrument type",TRUE)</f>
        <v>Stock</v>
      </c>
      <c r="F11" s="1">
        <f>IFERROR(INDEX('Stock Holdings'!M:M,MATCH(Table1[[#This Row],[ticker]],'Stock Holdings'!L:L,0)), 0)</f>
        <v>15</v>
      </c>
      <c r="G11" s="6">
        <f>IFERROR(Table1[[#This Row],[UNITS]]*Table1[[#This Row],[TODAYS PRICE]], 0)</f>
        <v>18952.5</v>
      </c>
      <c r="H11" s="6">
        <f>IFERROR((Table1[[#This Row],[TODAYS PRICE]]-Table1[[#This Row],[Prev.close]])*Table1[[#This Row],[UNITS]], 0)</f>
        <v>783.75</v>
      </c>
      <c r="I11" s="6">
        <f>IFERROR(INDEX('Stock Holdings'!O:O,MATCH(Table1[[#This Row],[ticker]],'Stock Holdings'!L:L,0)), 0)</f>
        <v>15671.7</v>
      </c>
      <c r="J11" s="36">
        <f>IFERROR(INDEX('Stock Holdings'!P:P,MATCH(Table1[[#This Row],[ticker]],'Stock Holdings'!L:L,0)), 0)</f>
        <v>1044.78</v>
      </c>
      <c r="K11" s="36">
        <f>Table1[[#This Row],[CURRANT VALUE]]-Table1[[#This Row],[TOTAL AMOUNT INVESTED]]</f>
        <v>3280.7999999999993</v>
      </c>
      <c r="L11" s="15">
        <f>IFERROR((Table1[[#This Row],[CURRANT VALUE]]-Table1[[#This Row],[TOTAL AMOUNT INVESTED]])/Table1[[#This Row],[TOTAL AMOUNT INVESTED]],Table1[[#This Row],[UNITS]])</f>
        <v>0.2093455081452554</v>
      </c>
      <c r="M11" s="5" cm="1">
        <f t="array" ref="M11">IFERROR(_FV(B11,"Market cap",TRUE),0)</f>
        <v>100621200000</v>
      </c>
      <c r="N11" s="30" cm="1">
        <f t="array" ref="N11">IFERROR(_FV(B11,"Beta"), 0)</f>
        <v>0</v>
      </c>
      <c r="O11" s="33" cm="1">
        <f t="array" ref="O11">IFERROR(_FV(B11,"Employees"), 0)</f>
        <v>3298</v>
      </c>
      <c r="P11" s="2" cm="1">
        <f t="array" ref="P11">IFERROR(_FV(B11,"P/E",TRUE), "")</f>
        <v>16</v>
      </c>
      <c r="Q11" s="6" cm="1">
        <f t="array" ref="Q11">IFERROR(_FV(B11,"Previous close",TRUE),0)</f>
        <v>1211.25</v>
      </c>
      <c r="R11" s="7" cm="1">
        <f t="array" ref="R11">IFERROR(_FV(Table1[[#This Row],[ticker]],"Change (%)",TRUE), 0)</f>
        <v>4.3137000000000002E-2</v>
      </c>
      <c r="S11" s="6" cm="1">
        <f t="array" ref="S11">IFERROR(_FV(B11,"52 week low",TRUE),0)</f>
        <v>805</v>
      </c>
      <c r="T11" s="2" cm="1">
        <f t="array" ref="T11">IFERROR(_FV(Table1[[#This Row],[ticker]],"Price"),0)</f>
        <v>1263.5</v>
      </c>
      <c r="U11" s="6" cm="1">
        <f t="array" ref="U11">IFERROR(_FV(B11,"52 week high",TRUE),0)</f>
        <v>2022</v>
      </c>
      <c r="V11" s="6" cm="1" vm="2313">
        <f t="array" aca="1" ref="V11" ca="1">IFERROR(_xlfn.STOCKHISTORY(B11,$AA$1,,0,0,1), 0)</f>
        <v>886.2</v>
      </c>
      <c r="W11" s="15">
        <f ca="1">IFERROR((Table1[[#This Row],[Prev.close]]-Table1[[#This Row],[1 YR ]])/Table1[[#This Row],[1 YR ]],0)</f>
        <v>0.36679079214624233</v>
      </c>
      <c r="X11" s="23" t="e" cm="1">
        <f t="array" aca="1" ref="X11" ca="1">WORKDAY.ITL(WORKDAY.ITL(TODAY()-365,1,HOLIDAY),-1,HOLIDAY)</f>
        <v>#NAME?</v>
      </c>
      <c r="Y11" s="4"/>
      <c r="AA11" s="1" cm="1" vm="2313">
        <f t="array" aca="1" ref="AA11:JN11" ca="1">TRANSPOSE(_xlfn.STOCKHISTORY(B11,TODAY()-365,TODAY(),0,0,1))</f>
        <v>886.2</v>
      </c>
      <c r="AB11" s="1" vm="2314">
        <f ca="1"/>
        <v>895.5</v>
      </c>
      <c r="AC11" s="1" vm="2315">
        <f ca="1"/>
        <v>935.45</v>
      </c>
      <c r="AD11" s="1" vm="2316">
        <f ca="1"/>
        <v>929.2</v>
      </c>
      <c r="AE11" s="1" vm="2317">
        <f ca="1"/>
        <v>965.2</v>
      </c>
      <c r="AF11" s="1" vm="2318">
        <f ca="1"/>
        <v>1016.45</v>
      </c>
      <c r="AG11" s="1" vm="2319">
        <f ca="1"/>
        <v>1036.45</v>
      </c>
      <c r="AH11" s="1" vm="2320">
        <f ca="1"/>
        <v>1070.25</v>
      </c>
      <c r="AI11" s="1" vm="2321">
        <f ca="1"/>
        <v>1060.1500000000001</v>
      </c>
      <c r="AJ11" s="1" vm="2322">
        <f ca="1"/>
        <v>1272.1500000000001</v>
      </c>
      <c r="AK11" s="1" vm="2323">
        <f ca="1"/>
        <v>1357.25</v>
      </c>
      <c r="AL11" s="1" vm="2324">
        <f ca="1"/>
        <v>1272.05</v>
      </c>
      <c r="AM11" s="1" vm="2325">
        <f ca="1"/>
        <v>1335.15</v>
      </c>
      <c r="AN11" s="1" vm="2326">
        <f ca="1"/>
        <v>1305.8</v>
      </c>
      <c r="AO11" s="1" vm="2327">
        <f ca="1"/>
        <v>1229.5999999999999</v>
      </c>
      <c r="AP11" s="1" vm="2328">
        <f ca="1"/>
        <v>1204</v>
      </c>
      <c r="AQ11" s="1" vm="2329">
        <f ca="1"/>
        <v>1215.5999999999999</v>
      </c>
      <c r="AR11" s="1" vm="2330">
        <f ca="1"/>
        <v>1191.1500000000001</v>
      </c>
      <c r="AS11" s="1" vm="2331">
        <f ca="1"/>
        <v>1187.25</v>
      </c>
      <c r="AT11" s="1" vm="2332">
        <f ca="1"/>
        <v>1305.95</v>
      </c>
      <c r="AU11" s="1" vm="2333">
        <f ca="1"/>
        <v>1320.1</v>
      </c>
      <c r="AV11" s="1" vm="2334">
        <f ca="1"/>
        <v>1273.55</v>
      </c>
      <c r="AW11" s="1" vm="2335">
        <f ca="1"/>
        <v>1319.65</v>
      </c>
      <c r="AX11" s="1" vm="2336">
        <f ca="1"/>
        <v>1294.4000000000001</v>
      </c>
      <c r="AY11" s="1" vm="2337">
        <f ca="1"/>
        <v>1269.9000000000001</v>
      </c>
      <c r="AZ11" s="1" vm="2338">
        <f ca="1"/>
        <v>1212.5</v>
      </c>
      <c r="BA11" s="1" vm="2339">
        <f ca="1"/>
        <v>1190.45</v>
      </c>
      <c r="BB11" s="1" vm="2340">
        <f ca="1"/>
        <v>1239.9000000000001</v>
      </c>
      <c r="BC11" s="1" vm="2341">
        <f ca="1"/>
        <v>1235.5</v>
      </c>
      <c r="BD11" s="1" vm="2342">
        <f ca="1"/>
        <v>1225.5</v>
      </c>
      <c r="BE11" s="1" vm="2343">
        <f ca="1"/>
        <v>1208.05</v>
      </c>
      <c r="BF11" s="1" vm="2344">
        <f ca="1"/>
        <v>1196.0999999999999</v>
      </c>
      <c r="BG11" s="1" vm="2345">
        <f ca="1"/>
        <v>1183.8499999999999</v>
      </c>
      <c r="BH11" s="1" vm="1709">
        <f ca="1"/>
        <v>1072.2</v>
      </c>
      <c r="BI11" s="1" vm="2346">
        <f ca="1"/>
        <v>1110.7</v>
      </c>
      <c r="BJ11" s="1" vm="2347">
        <f ca="1"/>
        <v>1130.3499999999999</v>
      </c>
      <c r="BK11" s="1" vm="541">
        <f ca="1"/>
        <v>1110.3</v>
      </c>
      <c r="BL11" s="1" vm="2348">
        <f ca="1"/>
        <v>1091.55</v>
      </c>
      <c r="BM11" s="1" vm="2349">
        <f ca="1"/>
        <v>1200.7</v>
      </c>
      <c r="BN11" s="1" vm="2350">
        <f ca="1"/>
        <v>1207.4000000000001</v>
      </c>
      <c r="BO11" s="1" vm="2351">
        <f ca="1"/>
        <v>1179.9000000000001</v>
      </c>
      <c r="BP11" s="1" vm="2352">
        <f ca="1"/>
        <v>1159.4000000000001</v>
      </c>
      <c r="BQ11" s="1" vm="2353">
        <f ca="1"/>
        <v>1234</v>
      </c>
      <c r="BR11" s="1" vm="2354">
        <f ca="1"/>
        <v>1223.5</v>
      </c>
      <c r="BS11" s="1" vm="2355">
        <f ca="1"/>
        <v>1198.5999999999999</v>
      </c>
      <c r="BT11" s="1" vm="2356">
        <f ca="1"/>
        <v>1206.8</v>
      </c>
      <c r="BU11" s="1" vm="830">
        <f ca="1"/>
        <v>1228.8499999999999</v>
      </c>
      <c r="BV11" s="1" vm="2357">
        <f ca="1"/>
        <v>1295.5999999999999</v>
      </c>
      <c r="BW11" s="1" vm="2358">
        <f ca="1"/>
        <v>1278.45</v>
      </c>
      <c r="BX11" s="1" vm="2359">
        <f ca="1"/>
        <v>1269.8</v>
      </c>
      <c r="BY11" s="1" vm="2360">
        <f ca="1"/>
        <v>1291.75</v>
      </c>
      <c r="BZ11" s="1" vm="2361">
        <f ca="1"/>
        <v>1298.4000000000001</v>
      </c>
      <c r="CA11" s="1" vm="2362">
        <f ca="1"/>
        <v>1226.2</v>
      </c>
      <c r="CB11" s="1" vm="2363">
        <f ca="1"/>
        <v>1215.3499999999999</v>
      </c>
      <c r="CC11" s="1" vm="2364">
        <f ca="1"/>
        <v>1225.95</v>
      </c>
      <c r="CD11" s="1" vm="2365">
        <f ca="1"/>
        <v>1243.8</v>
      </c>
      <c r="CE11" s="1" vm="2366">
        <f ca="1"/>
        <v>1253.55</v>
      </c>
      <c r="CF11" s="1" vm="1758">
        <f ca="1"/>
        <v>1258.5999999999999</v>
      </c>
      <c r="CG11" s="1" vm="2367">
        <f ca="1"/>
        <v>1282.1500000000001</v>
      </c>
      <c r="CH11" s="1" vm="2368">
        <f ca="1"/>
        <v>1278.55</v>
      </c>
      <c r="CI11" s="1" vm="2369">
        <f ca="1"/>
        <v>1322.75</v>
      </c>
      <c r="CJ11" s="1" vm="850">
        <f ca="1"/>
        <v>1439.25</v>
      </c>
      <c r="CK11" s="1" vm="2370">
        <f ca="1"/>
        <v>1384.7</v>
      </c>
      <c r="CL11" s="1" vm="2371">
        <f ca="1"/>
        <v>1371.8</v>
      </c>
      <c r="CM11" s="1" vm="2372">
        <f ca="1"/>
        <v>1335.25</v>
      </c>
      <c r="CN11" s="1" vm="2373">
        <f ca="1"/>
        <v>1362.95</v>
      </c>
      <c r="CO11" s="1" vm="2374">
        <f ca="1"/>
        <v>1376.1</v>
      </c>
      <c r="CP11" s="1" vm="2375">
        <f ca="1"/>
        <v>1377</v>
      </c>
      <c r="CQ11" s="1" vm="2376">
        <f ca="1"/>
        <v>1444.4</v>
      </c>
      <c r="CR11" s="1" vm="2377">
        <f ca="1"/>
        <v>1593.2</v>
      </c>
      <c r="CS11" s="1" vm="2378">
        <f ca="1"/>
        <v>1637</v>
      </c>
      <c r="CT11" s="1" vm="2379">
        <f ca="1"/>
        <v>1593.6</v>
      </c>
      <c r="CU11" s="1" vm="2380">
        <f ca="1"/>
        <v>1498.65</v>
      </c>
      <c r="CV11" s="1" vm="2381">
        <f ca="1"/>
        <v>1398</v>
      </c>
      <c r="CW11" s="1" vm="2382">
        <f ca="1"/>
        <v>1313.35</v>
      </c>
      <c r="CX11" s="1" vm="2383">
        <f ca="1"/>
        <v>1302.8</v>
      </c>
      <c r="CY11" s="1" vm="2384">
        <f ca="1"/>
        <v>1248.5999999999999</v>
      </c>
      <c r="CZ11" s="1" vm="2385">
        <f ca="1"/>
        <v>1292.6500000000001</v>
      </c>
      <c r="DA11" s="1" vm="2386">
        <f ca="1"/>
        <v>1256</v>
      </c>
      <c r="DB11" s="1" vm="2387">
        <f ca="1"/>
        <v>1271.3</v>
      </c>
      <c r="DC11" s="1" vm="2388">
        <f ca="1"/>
        <v>1243.5</v>
      </c>
      <c r="DD11" s="1" vm="2389">
        <f ca="1"/>
        <v>1229.95</v>
      </c>
      <c r="DE11" s="1" vm="2390">
        <f ca="1"/>
        <v>1231</v>
      </c>
      <c r="DF11" s="1" vm="1789">
        <f ca="1"/>
        <v>1225.1500000000001</v>
      </c>
      <c r="DG11" s="1" vm="2391">
        <f ca="1"/>
        <v>1246.3</v>
      </c>
      <c r="DH11" s="1" vm="2392">
        <f ca="1"/>
        <v>1232.3</v>
      </c>
      <c r="DI11" s="1" vm="2393">
        <f ca="1"/>
        <v>1234.8</v>
      </c>
      <c r="DJ11" s="1" vm="2394">
        <f ca="1"/>
        <v>1240.5999999999999</v>
      </c>
      <c r="DK11" s="1" vm="2395">
        <f ca="1"/>
        <v>1225.25</v>
      </c>
      <c r="DL11" s="1" vm="2396">
        <f ca="1"/>
        <v>1219.7</v>
      </c>
      <c r="DM11" s="1" vm="2397">
        <f ca="1"/>
        <v>1211.55</v>
      </c>
      <c r="DN11" s="1" vm="2398">
        <f ca="1"/>
        <v>1220.25</v>
      </c>
      <c r="DO11" s="1" vm="2399">
        <f ca="1"/>
        <v>1217.0999999999999</v>
      </c>
      <c r="DP11" s="1" vm="2400">
        <f ca="1"/>
        <v>1165.75</v>
      </c>
      <c r="DQ11" s="1" vm="2401">
        <f ca="1"/>
        <v>1068.75</v>
      </c>
      <c r="DR11" s="1" vm="2402">
        <f ca="1"/>
        <v>1080.9000000000001</v>
      </c>
      <c r="DS11" s="1" vm="2403">
        <f ca="1"/>
        <v>1180.3</v>
      </c>
      <c r="DT11" s="1" vm="2404">
        <f ca="1"/>
        <v>1190.6500000000001</v>
      </c>
      <c r="DU11" s="1" vm="2405">
        <f ca="1"/>
        <v>1115.2</v>
      </c>
      <c r="DV11" s="1" vm="2406">
        <f ca="1"/>
        <v>1036.6500000000001</v>
      </c>
      <c r="DW11" s="1" vm="2407">
        <f ca="1"/>
        <v>1014.25</v>
      </c>
      <c r="DX11" s="1" vm="2408">
        <f ca="1"/>
        <v>1032.55</v>
      </c>
      <c r="DY11" s="1" vm="2409">
        <f ca="1"/>
        <v>1123.6500000000001</v>
      </c>
      <c r="DZ11" s="1" vm="2410">
        <f ca="1"/>
        <v>1139.05</v>
      </c>
      <c r="EA11" s="1" vm="2411">
        <f ca="1"/>
        <v>1109.05</v>
      </c>
      <c r="EB11" s="1" vm="2412">
        <f ca="1"/>
        <v>1110</v>
      </c>
      <c r="EC11" s="1" vm="2413">
        <f ca="1"/>
        <v>1122.55</v>
      </c>
      <c r="ED11" s="1" vm="2414">
        <f ca="1"/>
        <v>1130.7</v>
      </c>
      <c r="EE11" s="1" vm="2415">
        <f ca="1"/>
        <v>1126.9000000000001</v>
      </c>
      <c r="EF11" s="1" vm="2416">
        <f ca="1"/>
        <v>1127.8</v>
      </c>
      <c r="EG11" s="1" vm="2417">
        <f ca="1"/>
        <v>1166.95</v>
      </c>
      <c r="EH11" s="1" vm="2418">
        <f ca="1"/>
        <v>1165.0999999999999</v>
      </c>
      <c r="EI11" s="1" vm="2419">
        <f ca="1"/>
        <v>1174.8</v>
      </c>
      <c r="EJ11" s="1" vm="2420">
        <f ca="1"/>
        <v>1107.05</v>
      </c>
      <c r="EK11" s="1" vm="2421">
        <f ca="1"/>
        <v>1121.25</v>
      </c>
      <c r="EL11" s="1" vm="2422">
        <f ca="1"/>
        <v>1178.75</v>
      </c>
      <c r="EM11" s="1" vm="1692">
        <f ca="1"/>
        <v>1181.5999999999999</v>
      </c>
      <c r="EN11" s="1" vm="2423">
        <f ca="1"/>
        <v>1169.95</v>
      </c>
      <c r="EO11" s="1" vm="2424">
        <f ca="1"/>
        <v>1160.3</v>
      </c>
      <c r="EP11" s="1" vm="2425">
        <f ca="1"/>
        <v>1142.1500000000001</v>
      </c>
      <c r="EQ11" s="1" vm="2426">
        <f ca="1"/>
        <v>1162.5999999999999</v>
      </c>
      <c r="ER11" s="1" vm="2427">
        <f ca="1"/>
        <v>1193.3</v>
      </c>
      <c r="ES11" s="1" vm="2428">
        <f ca="1"/>
        <v>1191.45</v>
      </c>
      <c r="ET11" s="1" vm="2429">
        <f ca="1"/>
        <v>1182.05</v>
      </c>
      <c r="EU11" s="1" vm="2430">
        <f ca="1"/>
        <v>1216.5999999999999</v>
      </c>
      <c r="EV11" s="1" vm="2431">
        <f ca="1"/>
        <v>1219.3499999999999</v>
      </c>
      <c r="EW11" s="1" vm="2432">
        <f ca="1"/>
        <v>1242.3</v>
      </c>
      <c r="EX11" s="1" vm="2433">
        <f ca="1"/>
        <v>1266.8499999999999</v>
      </c>
      <c r="EY11" s="1" vm="2434">
        <f ca="1"/>
        <v>1231.5999999999999</v>
      </c>
      <c r="EZ11" s="1" vm="2435">
        <f ca="1"/>
        <v>1274.8</v>
      </c>
      <c r="FA11" s="1" vm="2436">
        <f ca="1"/>
        <v>1257.9000000000001</v>
      </c>
      <c r="FB11" s="1" vm="2437">
        <f ca="1"/>
        <v>1249.8499999999999</v>
      </c>
      <c r="FC11" s="1" vm="2438">
        <f ca="1"/>
        <v>1287.8</v>
      </c>
      <c r="FD11" s="1" vm="2439">
        <f ca="1"/>
        <v>1322.05</v>
      </c>
      <c r="FE11" s="1" vm="2440">
        <f ca="1"/>
        <v>1358.6</v>
      </c>
      <c r="FF11" s="1" vm="2441">
        <f ca="1"/>
        <v>1383.9</v>
      </c>
      <c r="FG11" s="1" vm="2442">
        <f ca="1"/>
        <v>1419.55</v>
      </c>
      <c r="FH11" s="1" vm="2443">
        <f ca="1"/>
        <v>1486.7</v>
      </c>
      <c r="FI11" s="1" vm="2444">
        <f ca="1"/>
        <v>1513.5</v>
      </c>
      <c r="FJ11" s="1" vm="2445">
        <f ca="1"/>
        <v>1345.35</v>
      </c>
      <c r="FK11" s="1" vm="2446">
        <f ca="1"/>
        <v>1416.8</v>
      </c>
      <c r="FL11" s="1" vm="2447">
        <f ca="1"/>
        <v>1405</v>
      </c>
      <c r="FM11" s="1" vm="2448">
        <f ca="1"/>
        <v>1406.25</v>
      </c>
      <c r="FN11" s="1" vm="2449">
        <f ca="1"/>
        <v>1394.9</v>
      </c>
      <c r="FO11" s="1" vm="2450">
        <f ca="1"/>
        <v>1386.85</v>
      </c>
      <c r="FP11" s="1" vm="2451">
        <f ca="1"/>
        <v>1410.3</v>
      </c>
      <c r="FQ11" s="1" vm="2452">
        <f ca="1"/>
        <v>1402.9</v>
      </c>
      <c r="FR11" s="1" vm="2453">
        <f ca="1"/>
        <v>1384.25</v>
      </c>
      <c r="FS11" s="1" vm="2454">
        <f ca="1"/>
        <v>1342</v>
      </c>
      <c r="FT11" s="1" vm="2455">
        <f ca="1"/>
        <v>1346.45</v>
      </c>
      <c r="FU11" s="1" vm="2456">
        <f ca="1"/>
        <v>1337.05</v>
      </c>
      <c r="FV11" s="1" vm="2457">
        <f ca="1"/>
        <v>1363.5</v>
      </c>
      <c r="FW11" s="1" vm="2458">
        <f ca="1"/>
        <v>1306.95</v>
      </c>
      <c r="FX11" s="1" vm="2459">
        <f ca="1"/>
        <v>1230.4000000000001</v>
      </c>
      <c r="FY11" s="1" vm="2460">
        <f ca="1"/>
        <v>1274.2</v>
      </c>
      <c r="FZ11" s="1" vm="2461">
        <f ca="1"/>
        <v>1311.1</v>
      </c>
      <c r="GA11" s="1" vm="2462">
        <f ca="1"/>
        <v>1307.45</v>
      </c>
      <c r="GB11" s="1" vm="2463">
        <f ca="1"/>
        <v>1299.05</v>
      </c>
      <c r="GC11" s="1" vm="2464">
        <f ca="1"/>
        <v>1324.95</v>
      </c>
      <c r="GD11" s="1" vm="2465">
        <f ca="1"/>
        <v>1284.6500000000001</v>
      </c>
      <c r="GE11" s="1" vm="2466">
        <f ca="1"/>
        <v>1324</v>
      </c>
      <c r="GF11" s="1" vm="2467">
        <f ca="1"/>
        <v>1239.8499999999999</v>
      </c>
      <c r="GG11" s="1" vm="2468">
        <f ca="1"/>
        <v>1332.15</v>
      </c>
      <c r="GH11" s="1" vm="2469">
        <f ca="1"/>
        <v>1335.3</v>
      </c>
      <c r="GI11" s="1" vm="2470">
        <f ca="1"/>
        <v>1334.65</v>
      </c>
      <c r="GJ11" s="1" vm="2471">
        <f ca="1"/>
        <v>1301.5</v>
      </c>
      <c r="GK11" s="1" vm="2472">
        <f ca="1"/>
        <v>1309.7</v>
      </c>
      <c r="GL11" s="1" vm="2473">
        <f ca="1"/>
        <v>1255.5</v>
      </c>
      <c r="GM11" s="1" vm="2474">
        <f ca="1"/>
        <v>1268.0999999999999</v>
      </c>
      <c r="GN11" s="1" vm="2475">
        <f ca="1"/>
        <v>1273.8499999999999</v>
      </c>
      <c r="GO11" s="1" vm="2476">
        <f ca="1"/>
        <v>1284.8499999999999</v>
      </c>
      <c r="GP11" s="1" vm="2477">
        <f ca="1"/>
        <v>1296</v>
      </c>
      <c r="GQ11" s="1" vm="2478">
        <f ca="1"/>
        <v>1287.7</v>
      </c>
      <c r="GR11" s="1" vm="2479">
        <f ca="1"/>
        <v>1349.5</v>
      </c>
      <c r="GS11" s="1" vm="2480">
        <f ca="1"/>
        <v>1417.4</v>
      </c>
      <c r="GT11" s="1" vm="2481">
        <f ca="1"/>
        <v>1619.05</v>
      </c>
      <c r="GU11" s="1" vm="2482">
        <f ca="1"/>
        <v>1644.6</v>
      </c>
      <c r="GV11" s="1" vm="2483">
        <f ca="1"/>
        <v>1613.6</v>
      </c>
      <c r="GW11" s="1" vm="2484">
        <f ca="1"/>
        <v>1632.05</v>
      </c>
      <c r="GX11" s="1" vm="2485">
        <f ca="1"/>
        <v>1615.15</v>
      </c>
      <c r="GY11" s="1" vm="2486">
        <f ca="1"/>
        <v>1608.4</v>
      </c>
      <c r="GZ11" s="1" vm="324">
        <f ca="1"/>
        <v>1543</v>
      </c>
      <c r="HA11" s="1" vm="2487">
        <f ca="1"/>
        <v>1524.2</v>
      </c>
      <c r="HB11" s="1" vm="2488">
        <f ca="1"/>
        <v>1524.9</v>
      </c>
      <c r="HC11" s="1" vm="2489">
        <f ca="1"/>
        <v>1536.75</v>
      </c>
      <c r="HD11" s="1" vm="2490">
        <f ca="1"/>
        <v>1542.85</v>
      </c>
      <c r="HE11" s="1" vm="2491">
        <f ca="1"/>
        <v>1629.9</v>
      </c>
      <c r="HF11" s="1" vm="2492">
        <f ca="1"/>
        <v>1660</v>
      </c>
      <c r="HG11" s="1" vm="2493">
        <f ca="1"/>
        <v>1670.05</v>
      </c>
      <c r="HH11" s="1" vm="2494">
        <f ca="1"/>
        <v>1674.15</v>
      </c>
      <c r="HI11" s="1" vm="2495">
        <f ca="1"/>
        <v>1700.5</v>
      </c>
      <c r="HJ11" s="1" vm="2496">
        <f ca="1"/>
        <v>1718.75</v>
      </c>
      <c r="HK11" s="1" vm="2497">
        <f ca="1"/>
        <v>1701.05</v>
      </c>
      <c r="HL11" s="1" vm="2498">
        <f ca="1"/>
        <v>1683.65</v>
      </c>
      <c r="HM11" s="1" vm="2499">
        <f ca="1"/>
        <v>1654.35</v>
      </c>
      <c r="HN11" s="1" vm="2500">
        <f ca="1"/>
        <v>1700.25</v>
      </c>
      <c r="HO11" s="1" vm="2501">
        <f ca="1"/>
        <v>1624.1</v>
      </c>
      <c r="HP11" s="1" vm="2502">
        <f ca="1"/>
        <v>1908.95</v>
      </c>
      <c r="HQ11" s="1" vm="2503">
        <f ca="1"/>
        <v>1895.05</v>
      </c>
      <c r="HR11" s="1" vm="2504">
        <f ca="1"/>
        <v>1831.1</v>
      </c>
      <c r="HS11" s="1" vm="2505">
        <f ca="1"/>
        <v>1824.8</v>
      </c>
      <c r="HT11" s="1" vm="2506">
        <f ca="1"/>
        <v>1838.75</v>
      </c>
      <c r="HU11" s="1" vm="2507">
        <f ca="1"/>
        <v>1877.35</v>
      </c>
      <c r="HV11" s="1" vm="662">
        <f ca="1"/>
        <v>1949.2</v>
      </c>
      <c r="HW11" s="1" vm="2508">
        <f ca="1"/>
        <v>1812.7</v>
      </c>
      <c r="HX11" s="1" vm="2509">
        <f ca="1"/>
        <v>1689.75</v>
      </c>
      <c r="HY11" s="1" vm="2510">
        <f ca="1"/>
        <v>1583.4</v>
      </c>
      <c r="HZ11" s="1" vm="1393">
        <f ca="1"/>
        <v>1452.5</v>
      </c>
      <c r="IA11" s="1" vm="2511">
        <f ca="1"/>
        <v>1446.85</v>
      </c>
      <c r="IB11" s="1" vm="2512">
        <f ca="1"/>
        <v>1412.65</v>
      </c>
      <c r="IC11" s="1" vm="2513">
        <f ca="1"/>
        <v>1369.75</v>
      </c>
      <c r="ID11" s="1" vm="2514">
        <f ca="1"/>
        <v>1336.9</v>
      </c>
      <c r="IE11" s="1" vm="2515">
        <f ca="1"/>
        <v>1311.55</v>
      </c>
      <c r="IF11" s="1" vm="2516">
        <f ca="1"/>
        <v>1329.9</v>
      </c>
      <c r="IG11" s="1" vm="2517">
        <f ca="1"/>
        <v>1462.6</v>
      </c>
      <c r="IH11" s="1" vm="2518">
        <f ca="1"/>
        <v>1524.65</v>
      </c>
      <c r="II11" s="1" vm="2519">
        <f ca="1"/>
        <v>1448.35</v>
      </c>
      <c r="IJ11" s="1" vm="2520">
        <f ca="1"/>
        <v>1437.5</v>
      </c>
      <c r="IK11" s="1" vm="2521">
        <f ca="1"/>
        <v>1412.25</v>
      </c>
      <c r="IL11" s="1" vm="2522">
        <f ca="1"/>
        <v>1421.8</v>
      </c>
      <c r="IM11" s="1" vm="2523">
        <f ca="1"/>
        <v>1313.9</v>
      </c>
      <c r="IN11" s="1" vm="2524">
        <f ca="1"/>
        <v>1308.95</v>
      </c>
      <c r="IO11" s="1" vm="2525">
        <f ca="1"/>
        <v>1329.05</v>
      </c>
      <c r="IP11" s="1" vm="2526">
        <f ca="1"/>
        <v>1418.35</v>
      </c>
      <c r="IQ11" s="1" vm="2527">
        <f ca="1"/>
        <v>1475.5</v>
      </c>
      <c r="IR11" s="1" vm="2528">
        <f ca="1"/>
        <v>1494.15</v>
      </c>
      <c r="IS11" s="1" vm="2529">
        <f ca="1"/>
        <v>1478.85</v>
      </c>
      <c r="IT11" s="1" vm="2530">
        <f ca="1"/>
        <v>1487.6</v>
      </c>
      <c r="IU11" s="1" vm="2531">
        <f ca="1"/>
        <v>1453.75</v>
      </c>
      <c r="IV11" s="1" vm="2532">
        <f ca="1"/>
        <v>1481.2</v>
      </c>
      <c r="IW11" s="1" vm="2533">
        <f ca="1"/>
        <v>1474.9</v>
      </c>
      <c r="IX11" s="1" vm="313">
        <f ca="1"/>
        <v>1479.55</v>
      </c>
      <c r="IY11" s="1" vm="2534">
        <f ca="1"/>
        <v>1454.7</v>
      </c>
      <c r="IZ11" s="1" vm="2535">
        <f ca="1"/>
        <v>1352.2</v>
      </c>
      <c r="JA11" s="1" vm="2536">
        <f ca="1"/>
        <v>1293.55</v>
      </c>
      <c r="JB11" s="1" vm="2537">
        <f ca="1"/>
        <v>1266</v>
      </c>
      <c r="JC11" s="1" vm="807">
        <f ca="1"/>
        <v>1222.2</v>
      </c>
      <c r="JD11" s="1" vm="2538">
        <f ca="1"/>
        <v>1195.6500000000001</v>
      </c>
      <c r="JE11" s="1" vm="2539">
        <f ca="1"/>
        <v>1096.9000000000001</v>
      </c>
      <c r="JF11" s="1" vm="2540">
        <f ca="1"/>
        <v>1164.25</v>
      </c>
      <c r="JG11" s="1" vm="2541">
        <f ca="1"/>
        <v>1148.45</v>
      </c>
      <c r="JH11" s="1" vm="2542">
        <f ca="1"/>
        <v>1142.4000000000001</v>
      </c>
      <c r="JI11" s="1" vm="2543">
        <f ca="1"/>
        <v>1177.25</v>
      </c>
      <c r="JJ11" s="1" vm="2544">
        <f ca="1"/>
        <v>1246.25</v>
      </c>
      <c r="JK11" s="1" vm="2389">
        <f ca="1"/>
        <v>1229.95</v>
      </c>
      <c r="JL11" s="1" vm="2545">
        <f ca="1"/>
        <v>1201.75</v>
      </c>
      <c r="JM11" s="1" vm="2546">
        <f ca="1"/>
        <v>1206.2</v>
      </c>
      <c r="JN11" s="1" vm="2547">
        <f ca="1"/>
        <v>1211.25</v>
      </c>
    </row>
    <row r="12" spans="1:274" x14ac:dyDescent="0.3">
      <c r="A12" s="1">
        <f t="shared" si="0"/>
        <v>11</v>
      </c>
      <c r="B12" s="1" t="e" vm="2548">
        <v>#VALUE!</v>
      </c>
      <c r="C12" s="1" t="str" cm="1">
        <f t="array" ref="C12">IFERROR(_FV(B12,"Name"),  "N/A")</f>
        <v>ASIAN PAINTS LIMITED</v>
      </c>
      <c r="D12" s="1" t="str" cm="1">
        <f t="array" ref="D12">IFERROR(_FV(Table1[[#This Row],[ticker]],"Industry"),Table1[[#This Row],[INSTRUMENT TYPE]])</f>
        <v>Chemicals</v>
      </c>
      <c r="E12" s="1" t="str" cm="1">
        <f t="array" ref="E12">_FV(B12,"Instrument type",TRUE)</f>
        <v>Stock</v>
      </c>
      <c r="F12" s="1">
        <f>IFERROR(INDEX('Stock Holdings'!M:M,MATCH(Table1[[#This Row],[ticker]],'Stock Holdings'!L:L,0)), 0)</f>
        <v>3</v>
      </c>
      <c r="G12" s="6">
        <f>IFERROR(Table1[[#This Row],[UNITS]]*Table1[[#This Row],[TODAYS PRICE]], 0)</f>
        <v>8370.9000000000015</v>
      </c>
      <c r="H12" s="6">
        <f>IFERROR((Table1[[#This Row],[TODAYS PRICE]]-Table1[[#This Row],[Prev.close]])*Table1[[#This Row],[UNITS]], 0)</f>
        <v>51.450000000000273</v>
      </c>
      <c r="I12" s="6">
        <f>IFERROR(INDEX('Stock Holdings'!O:O,MATCH(Table1[[#This Row],[ticker]],'Stock Holdings'!L:L,0)), 0)</f>
        <v>9288.4</v>
      </c>
      <c r="J12" s="36">
        <f>IFERROR(INDEX('Stock Holdings'!P:P,MATCH(Table1[[#This Row],[ticker]],'Stock Holdings'!L:L,0)), 0)</f>
        <v>3096.1333333333332</v>
      </c>
      <c r="K12" s="36">
        <f>Table1[[#This Row],[CURRANT VALUE]]-Table1[[#This Row],[TOTAL AMOUNT INVESTED]]</f>
        <v>-917.49999999999818</v>
      </c>
      <c r="L12" s="15">
        <f>IFERROR((Table1[[#This Row],[CURRANT VALUE]]-Table1[[#This Row],[TOTAL AMOUNT INVESTED]])/Table1[[#This Row],[TOTAL AMOUNT INVESTED]],Table1[[#This Row],[UNITS]])</f>
        <v>-9.8779122346151993E-2</v>
      </c>
      <c r="M12" s="5" cm="1">
        <f t="array" ref="M12">IFERROR(_FV(B12,"Market cap",TRUE),0)</f>
        <v>2659999000000</v>
      </c>
      <c r="N12" s="30" cm="1">
        <f t="array" ref="N12">IFERROR(_FV(B12,"Beta"), 0)</f>
        <v>0.55700000000000005</v>
      </c>
      <c r="O12" s="33" cm="1">
        <f t="array" ref="O12">IFERROR(_FV(B12,"Employees"), 0)</f>
        <v>7423</v>
      </c>
      <c r="P12" s="2" cm="1">
        <f t="array" ref="P12">IFERROR(_FV(B12,"P/E",TRUE), "")</f>
        <v>87.76</v>
      </c>
      <c r="Q12" s="6" cm="1">
        <f t="array" ref="Q12">IFERROR(_FV(B12,"Previous close",TRUE),0)</f>
        <v>2773.15</v>
      </c>
      <c r="R12" s="7" cm="1">
        <f t="array" ref="R12">IFERROR(_FV(Table1[[#This Row],[ticker]],"Change (%)",TRUE), 0)</f>
        <v>6.1839999999999994E-3</v>
      </c>
      <c r="S12" s="6" cm="1">
        <f t="array" ref="S12">IFERROR(_FV(B12,"52 week low",TRUE),0)</f>
        <v>2560</v>
      </c>
      <c r="T12" s="2" cm="1">
        <f t="array" ref="T12">IFERROR(_FV(Table1[[#This Row],[ticker]],"Price"),0)</f>
        <v>2790.3</v>
      </c>
      <c r="U12" s="6" cm="1">
        <f t="array" ref="U12">IFERROR(_FV(B12,"52 week high",TRUE),0)</f>
        <v>3590</v>
      </c>
      <c r="V12" s="6" cm="1" vm="2549">
        <f t="array" aca="1" ref="V12" ca="1">IFERROR(_xlfn.STOCKHISTORY(B12,$AA$1,,0,0,1), 0)</f>
        <v>3014.8</v>
      </c>
      <c r="W12" s="15">
        <f ca="1">IFERROR((Table1[[#This Row],[Prev.close]]-Table1[[#This Row],[1 YR ]])/Table1[[#This Row],[1 YR ]],0)</f>
        <v>-8.0154570784131643E-2</v>
      </c>
      <c r="X12" s="23" t="e" cm="1">
        <f t="array" aca="1" ref="X12" ca="1">WORKDAY.ITL(WORKDAY.ITL(TODAY()-365,1,HOLIDAY),-1,HOLIDAY)</f>
        <v>#NAME?</v>
      </c>
      <c r="Y12" s="4"/>
      <c r="AA12" s="1" cm="1" vm="2549">
        <f t="array" aca="1" ref="AA12:JN12" ca="1">TRANSPOSE(_xlfn.STOCKHISTORY(B12,TODAY()-365,TODAY(),0,0,1))</f>
        <v>3014.8</v>
      </c>
      <c r="AB12" s="1" vm="2550">
        <f ca="1"/>
        <v>3002.5</v>
      </c>
      <c r="AC12" s="1" vm="2551">
        <f ca="1"/>
        <v>3040.1</v>
      </c>
      <c r="AD12" s="1" vm="2552">
        <f ca="1"/>
        <v>3028.3</v>
      </c>
      <c r="AE12" s="1" vm="2553">
        <f ca="1"/>
        <v>3010.6</v>
      </c>
      <c r="AF12" s="1" vm="2554">
        <f ca="1"/>
        <v>2999.4</v>
      </c>
      <c r="AG12" s="1" vm="2555">
        <f ca="1"/>
        <v>2993.85</v>
      </c>
      <c r="AH12" s="1" vm="2556">
        <f ca="1"/>
        <v>3001.95</v>
      </c>
      <c r="AI12" s="1" vm="2557">
        <f ca="1"/>
        <v>2983.6</v>
      </c>
      <c r="AJ12" s="1" vm="2558">
        <f ca="1"/>
        <v>2989.3</v>
      </c>
      <c r="AK12" s="1" vm="2559">
        <f ca="1"/>
        <v>2981.95</v>
      </c>
      <c r="AL12" s="1" vm="2560">
        <f ca="1"/>
        <v>3159.05</v>
      </c>
      <c r="AM12" s="1" vm="2561">
        <f ca="1"/>
        <v>3106.75</v>
      </c>
      <c r="AN12" s="1" vm="2562">
        <f ca="1"/>
        <v>3083.75</v>
      </c>
      <c r="AO12" s="1" vm="2563">
        <f ca="1"/>
        <v>3061.2</v>
      </c>
      <c r="AP12" s="1" vm="2564">
        <f ca="1"/>
        <v>3028.65</v>
      </c>
      <c r="AQ12" s="1" vm="2565">
        <f ca="1"/>
        <v>3004.1</v>
      </c>
      <c r="AR12" s="1" vm="2566">
        <f ca="1"/>
        <v>2997.45</v>
      </c>
      <c r="AS12" s="1" vm="2567">
        <f ca="1"/>
        <v>2958.45</v>
      </c>
      <c r="AT12" s="1" vm="2568">
        <f ca="1"/>
        <v>2974.05</v>
      </c>
      <c r="AU12" s="1" vm="2569">
        <f ca="1"/>
        <v>3027</v>
      </c>
      <c r="AV12" s="1" vm="2570">
        <f ca="1"/>
        <v>3018.6</v>
      </c>
      <c r="AW12" s="1" vm="2571">
        <f ca="1"/>
        <v>2988.4</v>
      </c>
      <c r="AX12" s="1" vm="2572">
        <f ca="1"/>
        <v>2966.45</v>
      </c>
      <c r="AY12" s="1" vm="2573">
        <f ca="1"/>
        <v>2992.55</v>
      </c>
      <c r="AZ12" s="1" vm="2574">
        <f ca="1"/>
        <v>2977.15</v>
      </c>
      <c r="BA12" s="1" vm="2575">
        <f ca="1"/>
        <v>2972.6</v>
      </c>
      <c r="BB12" s="1" vm="2576">
        <f ca="1"/>
        <v>2975.5</v>
      </c>
      <c r="BC12" s="1" vm="2577">
        <f ca="1"/>
        <v>2988.7</v>
      </c>
      <c r="BD12" s="1" vm="2578">
        <f ca="1"/>
        <v>2971.4</v>
      </c>
      <c r="BE12" s="1" vm="2579">
        <f ca="1"/>
        <v>3015.3</v>
      </c>
      <c r="BF12" s="1" vm="2580">
        <f ca="1"/>
        <v>3001.55</v>
      </c>
      <c r="BG12" s="1" vm="2581">
        <f ca="1"/>
        <v>3112.95</v>
      </c>
      <c r="BH12" s="1" vm="2582">
        <f ca="1"/>
        <v>3077.45</v>
      </c>
      <c r="BI12" s="1" vm="2583">
        <f ca="1"/>
        <v>3045.95</v>
      </c>
      <c r="BJ12" s="1" vm="2584">
        <f ca="1"/>
        <v>3038.05</v>
      </c>
      <c r="BK12" s="1" vm="2585">
        <f ca="1"/>
        <v>3039.65</v>
      </c>
      <c r="BL12" s="1" vm="2586">
        <f ca="1"/>
        <v>3036.8</v>
      </c>
      <c r="BM12" s="1" vm="2587">
        <f ca="1"/>
        <v>3108.75</v>
      </c>
      <c r="BN12" s="1" vm="2588">
        <f ca="1"/>
        <v>3201.35</v>
      </c>
      <c r="BO12" s="1" vm="2589">
        <f ca="1"/>
        <v>3302.75</v>
      </c>
      <c r="BP12" s="1" vm="2590">
        <f ca="1"/>
        <v>3301.6</v>
      </c>
      <c r="BQ12" s="1" vm="2591">
        <f ca="1"/>
        <v>3338.8</v>
      </c>
      <c r="BR12" s="1" vm="2592">
        <f ca="1"/>
        <v>3315.55</v>
      </c>
      <c r="BS12" s="1" vm="2593">
        <f ca="1"/>
        <v>3336.25</v>
      </c>
      <c r="BT12" s="1" vm="2594">
        <f ca="1"/>
        <v>3336.6</v>
      </c>
      <c r="BU12" s="1" vm="2595">
        <f ca="1"/>
        <v>3346.35</v>
      </c>
      <c r="BV12" s="1" vm="2596">
        <f ca="1"/>
        <v>3367.05</v>
      </c>
      <c r="BW12" s="1" vm="2597">
        <f ca="1"/>
        <v>3362.5</v>
      </c>
      <c r="BX12" s="1" vm="2598">
        <f ca="1"/>
        <v>3352.3</v>
      </c>
      <c r="BY12" s="1" vm="2599">
        <f ca="1"/>
        <v>3342.1</v>
      </c>
      <c r="BZ12" s="1" vm="2600">
        <f ca="1"/>
        <v>3303.05</v>
      </c>
      <c r="CA12" s="1" vm="2601">
        <f ca="1"/>
        <v>3271.55</v>
      </c>
      <c r="CB12" s="1" vm="2602">
        <f ca="1"/>
        <v>3309.2</v>
      </c>
      <c r="CC12" s="1" vm="2603">
        <f ca="1"/>
        <v>3317.5</v>
      </c>
      <c r="CD12" s="1" vm="2604">
        <f ca="1"/>
        <v>3320.65</v>
      </c>
      <c r="CE12" s="1" vm="2605">
        <f ca="1"/>
        <v>3448.6</v>
      </c>
      <c r="CF12" s="1" vm="2606">
        <f ca="1"/>
        <v>3430.65</v>
      </c>
      <c r="CG12" s="1" vm="2607">
        <f ca="1"/>
        <v>3379.7</v>
      </c>
      <c r="CH12" s="1" vm="2608">
        <f ca="1"/>
        <v>3323.05</v>
      </c>
      <c r="CI12" s="1" vm="2609">
        <f ca="1"/>
        <v>3244.65</v>
      </c>
      <c r="CJ12" s="1" vm="2610">
        <f ca="1"/>
        <v>3177.85</v>
      </c>
      <c r="CK12" s="1" vm="2611">
        <f ca="1"/>
        <v>3201.6</v>
      </c>
      <c r="CL12" s="1" vm="2612">
        <f ca="1"/>
        <v>3254.75</v>
      </c>
      <c r="CM12" s="1" vm="2613">
        <f ca="1"/>
        <v>3212.25</v>
      </c>
      <c r="CN12" s="1" vm="2614">
        <f ca="1"/>
        <v>3290.85</v>
      </c>
      <c r="CO12" s="1" vm="2615">
        <f ca="1"/>
        <v>3306.9</v>
      </c>
      <c r="CP12" s="1" vm="2616">
        <f ca="1"/>
        <v>3306.05</v>
      </c>
      <c r="CQ12" s="1" vm="2617">
        <f ca="1"/>
        <v>3323.25</v>
      </c>
      <c r="CR12" s="1" vm="2618">
        <f ca="1"/>
        <v>3323.5</v>
      </c>
      <c r="CS12" s="1" vm="2619">
        <f ca="1"/>
        <v>3297.8</v>
      </c>
      <c r="CT12" s="1" vm="2620">
        <f ca="1"/>
        <v>3241.5</v>
      </c>
      <c r="CU12" s="1" vm="2621">
        <f ca="1"/>
        <v>3183.75</v>
      </c>
      <c r="CV12" s="1" vm="2622">
        <f ca="1"/>
        <v>3169.6</v>
      </c>
      <c r="CW12" s="1" vm="2623">
        <f ca="1"/>
        <v>3002</v>
      </c>
      <c r="CX12" s="1" vm="2624">
        <f ca="1"/>
        <v>2982.4</v>
      </c>
      <c r="CY12" s="1" vm="2625">
        <f ca="1"/>
        <v>2918.05</v>
      </c>
      <c r="CZ12" s="1" vm="2626">
        <f ca="1"/>
        <v>2969.8</v>
      </c>
      <c r="DA12" s="1" vm="2627">
        <f ca="1"/>
        <v>3094.65</v>
      </c>
      <c r="DB12" s="1" vm="2628">
        <f ca="1"/>
        <v>3116.3</v>
      </c>
      <c r="DC12" s="1" vm="2629">
        <f ca="1"/>
        <v>3100.1</v>
      </c>
      <c r="DD12" s="1" vm="2630">
        <f ca="1"/>
        <v>3121.8</v>
      </c>
      <c r="DE12" s="1" vm="2631">
        <f ca="1"/>
        <v>3103.35</v>
      </c>
      <c r="DF12" s="1" vm="2632">
        <f ca="1"/>
        <v>3170.65</v>
      </c>
      <c r="DG12" s="1" vm="2633">
        <f ca="1"/>
        <v>3159.25</v>
      </c>
      <c r="DH12" s="1" vm="2634">
        <f ca="1"/>
        <v>3138</v>
      </c>
      <c r="DI12" s="1" vm="2635">
        <f ca="1"/>
        <v>3145.15</v>
      </c>
      <c r="DJ12" s="1" vm="2636">
        <f ca="1"/>
        <v>3108.3</v>
      </c>
      <c r="DK12" s="1" vm="2637">
        <f ca="1"/>
        <v>3063.5</v>
      </c>
      <c r="DL12" s="1" vm="2638">
        <f ca="1"/>
        <v>3122.9</v>
      </c>
      <c r="DM12" s="1" vm="2639">
        <f ca="1"/>
        <v>3168.7</v>
      </c>
      <c r="DN12" s="1" vm="2640">
        <f ca="1"/>
        <v>3151.7</v>
      </c>
      <c r="DO12" s="1" vm="2641">
        <f ca="1"/>
        <v>3230.25</v>
      </c>
      <c r="DP12" s="1" vm="2642">
        <f ca="1"/>
        <v>3226.85</v>
      </c>
      <c r="DQ12" s="1" vm="2643">
        <f ca="1"/>
        <v>3261.25</v>
      </c>
      <c r="DR12" s="1" vm="2644">
        <f ca="1"/>
        <v>3185.55</v>
      </c>
      <c r="DS12" s="1" vm="2645">
        <f ca="1"/>
        <v>3157</v>
      </c>
      <c r="DT12" s="1" vm="2646">
        <f ca="1"/>
        <v>3144.25</v>
      </c>
      <c r="DU12" s="1" vm="2647">
        <f ca="1"/>
        <v>3143.1</v>
      </c>
      <c r="DV12" s="1" vm="2648">
        <f ca="1"/>
        <v>3144.3</v>
      </c>
      <c r="DW12" s="1" vm="2649">
        <f ca="1"/>
        <v>3143.65</v>
      </c>
      <c r="DX12" s="1" vm="2650">
        <f ca="1"/>
        <v>3138.15</v>
      </c>
      <c r="DY12" s="1" vm="2651">
        <f ca="1"/>
        <v>3180.6</v>
      </c>
      <c r="DZ12" s="1" vm="2652">
        <f ca="1"/>
        <v>3110.45</v>
      </c>
      <c r="EA12" s="1" vm="2653">
        <f ca="1"/>
        <v>3038.3</v>
      </c>
      <c r="EB12" s="1" vm="2654">
        <f ca="1"/>
        <v>3030.35</v>
      </c>
      <c r="EC12" s="1" vm="2655">
        <f ca="1"/>
        <v>3108.5</v>
      </c>
      <c r="ED12" s="1" vm="2656">
        <f ca="1"/>
        <v>3178.7</v>
      </c>
      <c r="EE12" s="1" vm="2657">
        <f ca="1"/>
        <v>3283.15</v>
      </c>
      <c r="EF12" s="1" vm="2658">
        <f ca="1"/>
        <v>3279.85</v>
      </c>
      <c r="EG12" s="1" vm="2659">
        <f ca="1"/>
        <v>3297.5</v>
      </c>
      <c r="EH12" s="1" vm="2660">
        <f ca="1"/>
        <v>3301.95</v>
      </c>
      <c r="EI12" s="1" vm="2661">
        <f ca="1"/>
        <v>3298.6</v>
      </c>
      <c r="EJ12" s="1" vm="2662">
        <f ca="1"/>
        <v>3243.7</v>
      </c>
      <c r="EK12" s="1" vm="2663">
        <f ca="1"/>
        <v>3239.45</v>
      </c>
      <c r="EL12" s="1" vm="2664">
        <f ca="1"/>
        <v>3271.35</v>
      </c>
      <c r="EM12" s="1" vm="2665">
        <f ca="1"/>
        <v>3280.1</v>
      </c>
      <c r="EN12" s="1" vm="2666">
        <f ca="1"/>
        <v>3267.9</v>
      </c>
      <c r="EO12" s="1" vm="2667">
        <f ca="1"/>
        <v>3284.8</v>
      </c>
      <c r="EP12" s="1" vm="2668">
        <f ca="1"/>
        <v>3272.4</v>
      </c>
      <c r="EQ12" s="1" vm="2669">
        <f ca="1"/>
        <v>3368.2</v>
      </c>
      <c r="ER12" s="1" vm="2670">
        <f ca="1"/>
        <v>3367.45</v>
      </c>
      <c r="ES12" s="1" vm="2671">
        <f ca="1"/>
        <v>3365.7</v>
      </c>
      <c r="ET12" s="1" vm="2672">
        <f ca="1"/>
        <v>3382.95</v>
      </c>
      <c r="EU12" s="1" vm="2673">
        <f ca="1"/>
        <v>3422.4</v>
      </c>
      <c r="EV12" s="1" vm="2674">
        <f ca="1"/>
        <v>3459.3</v>
      </c>
      <c r="EW12" s="1" vm="2675">
        <f ca="1"/>
        <v>3526.8</v>
      </c>
      <c r="EX12" s="1" vm="2676">
        <f ca="1"/>
        <v>3514.65</v>
      </c>
      <c r="EY12" s="1" vm="2677">
        <f ca="1"/>
        <v>3576.3</v>
      </c>
      <c r="EZ12" s="1" vm="2678">
        <f ca="1"/>
        <v>3553.5</v>
      </c>
      <c r="FA12" s="1" vm="2679">
        <f ca="1"/>
        <v>3538.75</v>
      </c>
      <c r="FB12" s="1" vm="2680">
        <f ca="1"/>
        <v>3543.8</v>
      </c>
      <c r="FC12" s="1" vm="2681">
        <f ca="1"/>
        <v>3456.25</v>
      </c>
      <c r="FD12" s="1" vm="2682">
        <f ca="1"/>
        <v>3364.4</v>
      </c>
      <c r="FE12" s="1" vm="2683">
        <f ca="1"/>
        <v>3378.65</v>
      </c>
      <c r="FF12" s="1" vm="2684">
        <f ca="1"/>
        <v>3373.7</v>
      </c>
      <c r="FG12" s="1" vm="2685">
        <f ca="1"/>
        <v>3280.4</v>
      </c>
      <c r="FH12" s="1" vm="2686">
        <f ca="1"/>
        <v>3306.4</v>
      </c>
      <c r="FI12" s="1" vm="2687">
        <f ca="1"/>
        <v>3274.85</v>
      </c>
      <c r="FJ12" s="1" vm="2688">
        <f ca="1"/>
        <v>3155.15</v>
      </c>
      <c r="FK12" s="1" vm="2689">
        <f ca="1"/>
        <v>3147.1</v>
      </c>
      <c r="FL12" s="1" vm="2690">
        <f ca="1"/>
        <v>3116.95</v>
      </c>
      <c r="FM12" s="1" vm="2691">
        <f ca="1"/>
        <v>3110.85</v>
      </c>
      <c r="FN12" s="1" vm="2692">
        <f ca="1"/>
        <v>3152.25</v>
      </c>
      <c r="FO12" s="1" vm="2693">
        <f ca="1"/>
        <v>3196.25</v>
      </c>
      <c r="FP12" s="1" vm="2694">
        <f ca="1"/>
        <v>3197.7</v>
      </c>
      <c r="FQ12" s="1" vm="2695">
        <f ca="1"/>
        <v>3203</v>
      </c>
      <c r="FR12" s="1" vm="2696">
        <f ca="1"/>
        <v>3236.65</v>
      </c>
      <c r="FS12" s="1" vm="2697">
        <f ca="1"/>
        <v>3174.7</v>
      </c>
      <c r="FT12" s="1" vm="2698">
        <f ca="1"/>
        <v>3216.35</v>
      </c>
      <c r="FU12" s="1" vm="2699">
        <f ca="1"/>
        <v>3228.35</v>
      </c>
      <c r="FV12" s="1" vm="2700">
        <f ca="1"/>
        <v>3238.75</v>
      </c>
      <c r="FW12" s="1" vm="2701">
        <f ca="1"/>
        <v>3216.3</v>
      </c>
      <c r="FX12" s="1" vm="2702">
        <f ca="1"/>
        <v>3143.45</v>
      </c>
      <c r="FY12" s="1" vm="2703">
        <f ca="1"/>
        <v>3264.6</v>
      </c>
      <c r="FZ12" s="1" vm="2704">
        <f ca="1"/>
        <v>3252.85</v>
      </c>
      <c r="GA12" s="1" vm="2705">
        <f ca="1"/>
        <v>3265.85</v>
      </c>
      <c r="GB12" s="1" vm="2706">
        <f ca="1"/>
        <v>3258.45</v>
      </c>
      <c r="GC12" s="1" vm="2707">
        <f ca="1"/>
        <v>3251.65</v>
      </c>
      <c r="GD12" s="1" vm="2708">
        <f ca="1"/>
        <v>3227.15</v>
      </c>
      <c r="GE12" s="1" vm="2709">
        <f ca="1"/>
        <v>3237.2</v>
      </c>
      <c r="GF12" s="1" vm="2710">
        <f ca="1"/>
        <v>3069.05</v>
      </c>
      <c r="GG12" s="1" vm="2711">
        <f ca="1"/>
        <v>3119.2</v>
      </c>
      <c r="GH12" s="1" vm="2712">
        <f ca="1"/>
        <v>3174.65</v>
      </c>
      <c r="GI12" s="1" vm="2713">
        <f ca="1"/>
        <v>3028.95</v>
      </c>
      <c r="GJ12" s="1" vm="2714">
        <f ca="1"/>
        <v>2871.9</v>
      </c>
      <c r="GK12" s="1" vm="2715">
        <f ca="1"/>
        <v>2738.15</v>
      </c>
      <c r="GL12" s="1" vm="2716">
        <f ca="1"/>
        <v>2708.45</v>
      </c>
      <c r="GM12" s="1" vm="2717">
        <f ca="1"/>
        <v>2723.4</v>
      </c>
      <c r="GN12" s="1" vm="2718">
        <f ca="1"/>
        <v>2874.95</v>
      </c>
      <c r="GO12" s="1" vm="2719">
        <f ca="1"/>
        <v>2912.8</v>
      </c>
      <c r="GP12" s="1" vm="2720">
        <f ca="1"/>
        <v>2932</v>
      </c>
      <c r="GQ12" s="1" vm="2721">
        <f ca="1"/>
        <v>2962.8</v>
      </c>
      <c r="GR12" s="1" vm="2722">
        <f ca="1"/>
        <v>2987.15</v>
      </c>
      <c r="GS12" s="1" vm="2723">
        <f ca="1"/>
        <v>3042</v>
      </c>
      <c r="GT12" s="1" vm="2724">
        <f ca="1"/>
        <v>3136.6</v>
      </c>
      <c r="GU12" s="1" vm="2725">
        <f ca="1"/>
        <v>3045.75</v>
      </c>
      <c r="GV12" s="1" vm="2726">
        <f ca="1"/>
        <v>3051.15</v>
      </c>
      <c r="GW12" s="1" vm="2727">
        <f ca="1"/>
        <v>3016.8</v>
      </c>
      <c r="GX12" s="1" vm="2728">
        <f ca="1"/>
        <v>3025.35</v>
      </c>
      <c r="GY12" s="1" vm="2729">
        <f ca="1"/>
        <v>3046.95</v>
      </c>
      <c r="GZ12" s="1" vm="2730">
        <f ca="1"/>
        <v>3027.45</v>
      </c>
      <c r="HA12" s="1" vm="2731">
        <f ca="1"/>
        <v>3042.6</v>
      </c>
      <c r="HB12" s="1" vm="2732">
        <f ca="1"/>
        <v>3081.55</v>
      </c>
      <c r="HC12" s="1" vm="2733">
        <f ca="1"/>
        <v>3079.95</v>
      </c>
      <c r="HD12" s="1" vm="2734">
        <f ca="1"/>
        <v>3114.15</v>
      </c>
      <c r="HE12" s="1" vm="2735">
        <f ca="1"/>
        <v>3118</v>
      </c>
      <c r="HF12" s="1" vm="2736">
        <f ca="1"/>
        <v>3140.8</v>
      </c>
      <c r="HG12" s="1" vm="2737">
        <f ca="1"/>
        <v>3154</v>
      </c>
      <c r="HH12" s="1" vm="2738">
        <f ca="1"/>
        <v>3155</v>
      </c>
      <c r="HI12" s="1" vm="2739">
        <f ca="1"/>
        <v>3206.25</v>
      </c>
      <c r="HJ12" s="1" vm="2740">
        <f ca="1"/>
        <v>3157.45</v>
      </c>
      <c r="HK12" s="1" vm="2741">
        <f ca="1"/>
        <v>3128.65</v>
      </c>
      <c r="HL12" s="1" vm="2742">
        <f ca="1"/>
        <v>3080.65</v>
      </c>
      <c r="HM12" s="1" vm="2743">
        <f ca="1"/>
        <v>3021.55</v>
      </c>
      <c r="HN12" s="1" vm="2744">
        <f ca="1"/>
        <v>2991.2</v>
      </c>
      <c r="HO12" s="1" vm="2745">
        <f ca="1"/>
        <v>3083</v>
      </c>
      <c r="HP12" s="1" vm="2746">
        <f ca="1"/>
        <v>3158.25</v>
      </c>
      <c r="HQ12" s="1" vm="2747">
        <f ca="1"/>
        <v>3164.4</v>
      </c>
      <c r="HR12" s="1" vm="2748">
        <f ca="1"/>
        <v>3130.6</v>
      </c>
      <c r="HS12" s="1" vm="2749">
        <f ca="1"/>
        <v>3125.65</v>
      </c>
      <c r="HT12" s="1" vm="2750">
        <f ca="1"/>
        <v>3148.35</v>
      </c>
      <c r="HU12" s="1" vm="2751">
        <f ca="1"/>
        <v>3247.7</v>
      </c>
      <c r="HV12" s="1" vm="2709">
        <f ca="1"/>
        <v>3237.2</v>
      </c>
      <c r="HW12" s="1" vm="2752">
        <f ca="1"/>
        <v>3200</v>
      </c>
      <c r="HX12" s="1" vm="2753">
        <f ca="1"/>
        <v>3100.85</v>
      </c>
      <c r="HY12" s="1" vm="2754">
        <f ca="1"/>
        <v>3076.55</v>
      </c>
      <c r="HZ12" s="1" vm="2755">
        <f ca="1"/>
        <v>3016.25</v>
      </c>
      <c r="IA12" s="1" vm="2756">
        <f ca="1"/>
        <v>3005.25</v>
      </c>
      <c r="IB12" s="1" vm="2757">
        <f ca="1"/>
        <v>3086.35</v>
      </c>
      <c r="IC12" s="1" vm="2758">
        <f ca="1"/>
        <v>3053.65</v>
      </c>
      <c r="ID12" s="1" vm="2759">
        <f ca="1"/>
        <v>3039.95</v>
      </c>
      <c r="IE12" s="1" vm="2760">
        <f ca="1"/>
        <v>3064</v>
      </c>
      <c r="IF12" s="1" vm="2761">
        <f ca="1"/>
        <v>2999.9</v>
      </c>
      <c r="IG12" s="1" vm="2762">
        <f ca="1"/>
        <v>3050</v>
      </c>
      <c r="IH12" s="1" vm="2629">
        <f ca="1"/>
        <v>3100.1</v>
      </c>
      <c r="II12" s="1" vm="2763">
        <f ca="1"/>
        <v>3046.9</v>
      </c>
      <c r="IJ12" s="1" vm="2764">
        <f ca="1"/>
        <v>3109.95</v>
      </c>
      <c r="IK12" s="1" vm="2765">
        <f ca="1"/>
        <v>3174.2</v>
      </c>
      <c r="IL12" s="1" vm="2766">
        <f ca="1"/>
        <v>3086.85</v>
      </c>
      <c r="IM12" s="1" vm="2767">
        <f ca="1"/>
        <v>2838.05</v>
      </c>
      <c r="IN12" s="1" vm="2768">
        <f ca="1"/>
        <v>2840.15</v>
      </c>
      <c r="IO12" s="1" vm="2769">
        <f ca="1"/>
        <v>2834.85</v>
      </c>
      <c r="IP12" s="1" vm="2770">
        <f ca="1"/>
        <v>2844</v>
      </c>
      <c r="IQ12" s="1" vm="2771">
        <f ca="1"/>
        <v>2859.65</v>
      </c>
      <c r="IR12" s="1" vm="2772">
        <f ca="1"/>
        <v>2852.5</v>
      </c>
      <c r="IS12" s="1" vm="2773">
        <f ca="1"/>
        <v>2908.55</v>
      </c>
      <c r="IT12" s="1" vm="2774">
        <f ca="1"/>
        <v>2886.9</v>
      </c>
      <c r="IU12" s="1" vm="2775">
        <f ca="1"/>
        <v>2817.45</v>
      </c>
      <c r="IV12" s="1" vm="2776">
        <f ca="1"/>
        <v>2744.7</v>
      </c>
      <c r="IW12" s="1" vm="2777">
        <f ca="1"/>
        <v>2705.2</v>
      </c>
      <c r="IX12" s="1" vm="2778">
        <f ca="1"/>
        <v>2686.8</v>
      </c>
      <c r="IY12" s="1" vm="2779">
        <f ca="1"/>
        <v>2708.75</v>
      </c>
      <c r="IZ12" s="1" vm="2780">
        <f ca="1"/>
        <v>2660.75</v>
      </c>
      <c r="JA12" s="1" vm="2781">
        <f ca="1"/>
        <v>2635.4</v>
      </c>
      <c r="JB12" s="1" vm="2782">
        <f ca="1"/>
        <v>2661.15</v>
      </c>
      <c r="JC12" s="1" vm="2783">
        <f ca="1"/>
        <v>2657.45</v>
      </c>
      <c r="JD12" s="1" vm="2784">
        <f ca="1"/>
        <v>2580.1999999999998</v>
      </c>
      <c r="JE12" s="1" vm="2785">
        <f ca="1"/>
        <v>2660.7</v>
      </c>
      <c r="JF12" s="1" vm="2786">
        <f ca="1"/>
        <v>2678.35</v>
      </c>
      <c r="JG12" s="1" vm="2787">
        <f ca="1"/>
        <v>2666.35</v>
      </c>
      <c r="JH12" s="1" vm="2788">
        <f ca="1"/>
        <v>2758.2</v>
      </c>
      <c r="JI12" s="1" vm="2789">
        <f ca="1"/>
        <v>2760.9</v>
      </c>
      <c r="JJ12" s="1" vm="2790">
        <f ca="1"/>
        <v>2820.95</v>
      </c>
      <c r="JK12" s="1" vm="2791">
        <f ca="1"/>
        <v>2726.5</v>
      </c>
      <c r="JL12" s="1" vm="2792">
        <f ca="1"/>
        <v>2697.8</v>
      </c>
      <c r="JM12" s="1" vm="2793">
        <f ca="1"/>
        <v>2695.2</v>
      </c>
      <c r="JN12" s="1" vm="2794">
        <f ca="1"/>
        <v>2773.15</v>
      </c>
    </row>
    <row r="13" spans="1:274" x14ac:dyDescent="0.3">
      <c r="A13" s="1">
        <f t="shared" si="0"/>
        <v>12</v>
      </c>
      <c r="B13" s="1" t="e" vm="2795">
        <v>#VALUE!</v>
      </c>
      <c r="C13" s="1" t="str" cm="1">
        <f t="array" ref="C13">IFERROR(_FV(B13,"Name"),  "N/A")</f>
        <v>AVENUE SUPERMARTS LIMITED</v>
      </c>
      <c r="D13" s="1" t="str" cm="1">
        <f t="array" ref="D13">IFERROR(_FV(Table1[[#This Row],[ticker]],"Industry"),Table1[[#This Row],[INSTRUMENT TYPE]])</f>
        <v>Food &amp; Drug Retailing</v>
      </c>
      <c r="E13" s="1" t="str" cm="1">
        <f t="array" ref="E13">_FV(B13,"Instrument type",TRUE)</f>
        <v>Stock</v>
      </c>
      <c r="F13" s="1">
        <f>IFERROR(INDEX('Stock Holdings'!M:M,MATCH(Table1[[#This Row],[ticker]],'Stock Holdings'!L:L,0)), 0)</f>
        <v>20</v>
      </c>
      <c r="G13" s="6">
        <f>IFERROR(Table1[[#This Row],[UNITS]]*Table1[[#This Row],[TODAYS PRICE]], 0)</f>
        <v>69910</v>
      </c>
      <c r="H13" s="6">
        <f>IFERROR((Table1[[#This Row],[TODAYS PRICE]]-Table1[[#This Row],[Prev.close]])*Table1[[#This Row],[UNITS]], 0)</f>
        <v>2135</v>
      </c>
      <c r="I13" s="6">
        <f>IFERROR(INDEX('Stock Holdings'!O:O,MATCH(Table1[[#This Row],[ticker]],'Stock Holdings'!L:L,0)), 0)</f>
        <v>64916.000000000007</v>
      </c>
      <c r="J13" s="36">
        <f>IFERROR(INDEX('Stock Holdings'!P:P,MATCH(Table1[[#This Row],[ticker]],'Stock Holdings'!L:L,0)), 0)</f>
        <v>3245.8</v>
      </c>
      <c r="K13" s="36">
        <f>Table1[[#This Row],[CURRANT VALUE]]-Table1[[#This Row],[TOTAL AMOUNT INVESTED]]</f>
        <v>4993.9999999999927</v>
      </c>
      <c r="L13" s="15">
        <f>IFERROR((Table1[[#This Row],[CURRANT VALUE]]-Table1[[#This Row],[TOTAL AMOUNT INVESTED]])/Table1[[#This Row],[TOTAL AMOUNT INVESTED]],Table1[[#This Row],[UNITS]])</f>
        <v>7.6930186702815831E-2</v>
      </c>
      <c r="M13" s="5" cm="1">
        <f t="array" ref="M13">IFERROR(_FV(B13,"Market cap",TRUE),0)</f>
        <v>2195147000000</v>
      </c>
      <c r="N13" s="30" cm="1">
        <f t="array" ref="N13">IFERROR(_FV(B13,"Beta"), 0)</f>
        <v>0.45910000000000001</v>
      </c>
      <c r="O13" s="33" cm="1">
        <f t="array" ref="O13">IFERROR(_FV(B13,"Employees"), 0)</f>
        <v>10175</v>
      </c>
      <c r="P13" s="2" cm="1">
        <f t="array" ref="P13">IFERROR(_FV(B13,"P/E",TRUE), "")</f>
        <v>147.08000000000001</v>
      </c>
      <c r="Q13" s="6" cm="1">
        <f t="array" ref="Q13">IFERROR(_FV(B13,"Previous close",TRUE),0)</f>
        <v>3388.75</v>
      </c>
      <c r="R13" s="7" cm="1">
        <f t="array" ref="R13">IFERROR(_FV(Table1[[#This Row],[ticker]],"Change (%)",TRUE), 0)</f>
        <v>3.1501000000000001E-2</v>
      </c>
      <c r="S13" s="6" cm="1">
        <f t="array" ref="S13">IFERROR(_FV(B13,"52 week low",TRUE),0)</f>
        <v>3186</v>
      </c>
      <c r="T13" s="2" cm="1">
        <f t="array" ref="T13">IFERROR(_FV(Table1[[#This Row],[ticker]],"Price"),0)</f>
        <v>3495.5</v>
      </c>
      <c r="U13" s="6" cm="1">
        <f t="array" ref="U13">IFERROR(_FV(B13,"52 week high",TRUE),0)</f>
        <v>5900</v>
      </c>
      <c r="V13" s="6" cm="1" vm="2796">
        <f t="array" aca="1" ref="V13" ca="1">IFERROR(_xlfn.STOCKHISTORY(B13,$AA$1,,0,0,1), 0)</f>
        <v>3360.65</v>
      </c>
      <c r="W13" s="15">
        <f ca="1">IFERROR((Table1[[#This Row],[Prev.close]]-Table1[[#This Row],[1 YR ]])/Table1[[#This Row],[1 YR ]],0)</f>
        <v>8.3614776903277368E-3</v>
      </c>
      <c r="X13" s="23" t="e" cm="1">
        <f t="array" aca="1" ref="X13" ca="1">WORKDAY.ITL(WORKDAY.ITL(TODAY()-365,1,HOLIDAY),-1,HOLIDAY)</f>
        <v>#NAME?</v>
      </c>
      <c r="Y13" s="4"/>
      <c r="AA13" s="1" cm="1" vm="2796">
        <f t="array" aca="1" ref="AA13:JN13" ca="1">TRANSPOSE(_xlfn.STOCKHISTORY(B13,TODAY()-365,TODAY(),0,0,1))</f>
        <v>3360.65</v>
      </c>
      <c r="AB13" s="1" vm="2797">
        <f ca="1"/>
        <v>3364.6</v>
      </c>
      <c r="AC13" s="1" vm="2798">
        <f ca="1"/>
        <v>3396.4</v>
      </c>
      <c r="AD13" s="1" vm="2799">
        <f ca="1"/>
        <v>3389.2</v>
      </c>
      <c r="AE13" s="1" vm="2800">
        <f ca="1"/>
        <v>3377.6</v>
      </c>
      <c r="AF13" s="1" vm="2801">
        <f ca="1"/>
        <v>3349.05</v>
      </c>
      <c r="AG13" s="1" vm="2802">
        <f ca="1"/>
        <v>3355</v>
      </c>
      <c r="AH13" s="1" vm="2803">
        <f ca="1"/>
        <v>3330.05</v>
      </c>
      <c r="AI13" s="1" vm="2804">
        <f ca="1"/>
        <v>3328.5</v>
      </c>
      <c r="AJ13" s="1" vm="2805">
        <f ca="1"/>
        <v>3349.2</v>
      </c>
      <c r="AK13" s="1" vm="2806">
        <f ca="1"/>
        <v>3331.6</v>
      </c>
      <c r="AL13" s="1" vm="2807">
        <f ca="1"/>
        <v>3397.3</v>
      </c>
      <c r="AM13" s="1" vm="2808">
        <f ca="1"/>
        <v>3397.35</v>
      </c>
      <c r="AN13" s="1" vm="2809">
        <f ca="1"/>
        <v>3413.2</v>
      </c>
      <c r="AO13" s="1" vm="2810">
        <f ca="1"/>
        <v>3483.55</v>
      </c>
      <c r="AP13" s="1" vm="2811">
        <f ca="1"/>
        <v>3499.4</v>
      </c>
      <c r="AQ13" s="1" vm="2812">
        <f ca="1"/>
        <v>3488.5</v>
      </c>
      <c r="AR13" s="1" vm="2813">
        <f ca="1"/>
        <v>3502.6</v>
      </c>
      <c r="AS13" s="1" vm="2814">
        <f ca="1"/>
        <v>3500.8</v>
      </c>
      <c r="AT13" s="1" vm="2815">
        <f ca="1"/>
        <v>3502.4</v>
      </c>
      <c r="AU13" s="1" vm="2816">
        <f ca="1"/>
        <v>3566.25</v>
      </c>
      <c r="AV13" s="1" vm="2817">
        <f ca="1"/>
        <v>3593.05</v>
      </c>
      <c r="AW13" s="1" vm="2818">
        <f ca="1"/>
        <v>3564.15</v>
      </c>
      <c r="AX13" s="1" vm="2819">
        <f ca="1"/>
        <v>3529.2</v>
      </c>
      <c r="AY13" s="1" vm="2820">
        <f ca="1"/>
        <v>3523</v>
      </c>
      <c r="AZ13" s="1" vm="2821">
        <f ca="1"/>
        <v>3551.65</v>
      </c>
      <c r="BA13" s="1" vm="2822">
        <f ca="1"/>
        <v>3563.95</v>
      </c>
      <c r="BB13" s="1" vm="2823">
        <f ca="1"/>
        <v>3561</v>
      </c>
      <c r="BC13" s="1" vm="2824">
        <f ca="1"/>
        <v>3594.55</v>
      </c>
      <c r="BD13" s="1" vm="2825">
        <f ca="1"/>
        <v>3633.5</v>
      </c>
      <c r="BE13" s="1" vm="2826">
        <f ca="1"/>
        <v>3634.35</v>
      </c>
      <c r="BF13" s="1" vm="2827">
        <f ca="1"/>
        <v>3650.6</v>
      </c>
      <c r="BG13" s="1" vm="2828">
        <f ca="1"/>
        <v>3643.1</v>
      </c>
      <c r="BH13" s="1" vm="2829">
        <f ca="1"/>
        <v>3673.75</v>
      </c>
      <c r="BI13" s="1" vm="2830">
        <f ca="1"/>
        <v>3708.55</v>
      </c>
      <c r="BJ13" s="1" vm="2831">
        <f ca="1"/>
        <v>3789.7</v>
      </c>
      <c r="BK13" s="1" vm="2832">
        <f ca="1"/>
        <v>3847.8</v>
      </c>
      <c r="BL13" s="1" vm="2833">
        <f ca="1"/>
        <v>3833.05</v>
      </c>
      <c r="BM13" s="1" vm="2834">
        <f ca="1"/>
        <v>3888.35</v>
      </c>
      <c r="BN13" s="1" vm="2835">
        <f ca="1"/>
        <v>3954.8</v>
      </c>
      <c r="BO13" s="1" vm="2836">
        <f ca="1"/>
        <v>3968.6</v>
      </c>
      <c r="BP13" s="1" vm="2837">
        <f ca="1"/>
        <v>3917.65</v>
      </c>
      <c r="BQ13" s="1" vm="2838">
        <f ca="1"/>
        <v>3938.9</v>
      </c>
      <c r="BR13" s="1" vm="2839">
        <f ca="1"/>
        <v>3921.3</v>
      </c>
      <c r="BS13" s="1" vm="2840">
        <f ca="1"/>
        <v>3937.55</v>
      </c>
      <c r="BT13" s="1" vm="2841">
        <f ca="1"/>
        <v>3932.95</v>
      </c>
      <c r="BU13" s="1" vm="2842">
        <f ca="1"/>
        <v>3950.5</v>
      </c>
      <c r="BV13" s="1" vm="2843">
        <f ca="1"/>
        <v>3961.85</v>
      </c>
      <c r="BW13" s="1" vm="2844">
        <f ca="1"/>
        <v>3979.7</v>
      </c>
      <c r="BX13" s="1" vm="2845">
        <f ca="1"/>
        <v>3982.6</v>
      </c>
      <c r="BY13" s="1" vm="2846">
        <f ca="1"/>
        <v>4084.5</v>
      </c>
      <c r="BZ13" s="1" vm="2847">
        <f ca="1"/>
        <v>4239.6499999999996</v>
      </c>
      <c r="CA13" s="1" vm="2848">
        <f ca="1"/>
        <v>4355.8999999999996</v>
      </c>
      <c r="CB13" s="1" vm="2849">
        <f ca="1"/>
        <v>4361.95</v>
      </c>
      <c r="CC13" s="1" vm="2850">
        <f ca="1"/>
        <v>4378.6499999999996</v>
      </c>
      <c r="CD13" s="1" vm="2851">
        <f ca="1"/>
        <v>4409.8999999999996</v>
      </c>
      <c r="CE13" s="1" vm="2852">
        <f ca="1"/>
        <v>4422.3500000000004</v>
      </c>
      <c r="CF13" s="1" vm="2853">
        <f ca="1"/>
        <v>4385.75</v>
      </c>
      <c r="CG13" s="1" vm="2854">
        <f ca="1"/>
        <v>4315.75</v>
      </c>
      <c r="CH13" s="1" vm="2855">
        <f ca="1"/>
        <v>4251.2</v>
      </c>
      <c r="CI13" s="1" vm="2856">
        <f ca="1"/>
        <v>4250.2</v>
      </c>
      <c r="CJ13" s="1" vm="2857">
        <f ca="1"/>
        <v>4235.6000000000004</v>
      </c>
      <c r="CK13" s="1" vm="2858">
        <f ca="1"/>
        <v>4257.3500000000004</v>
      </c>
      <c r="CL13" s="1" vm="2859">
        <f ca="1"/>
        <v>4257.3</v>
      </c>
      <c r="CM13" s="1" vm="2860">
        <f ca="1"/>
        <v>4218.55</v>
      </c>
      <c r="CN13" s="1" vm="2861">
        <f ca="1"/>
        <v>4311.7</v>
      </c>
      <c r="CO13" s="1" vm="2862">
        <f ca="1"/>
        <v>4407.95</v>
      </c>
      <c r="CP13" s="1" vm="2863">
        <f ca="1"/>
        <v>4719.45</v>
      </c>
      <c r="CQ13" s="1" vm="2864">
        <f ca="1"/>
        <v>4739</v>
      </c>
      <c r="CR13" s="1" vm="2865">
        <f ca="1"/>
        <v>5117.1499999999996</v>
      </c>
      <c r="CS13" s="1" vm="2866">
        <f ca="1"/>
        <v>5323.75</v>
      </c>
      <c r="CT13" s="1" vm="2867">
        <f ca="1"/>
        <v>4897.8</v>
      </c>
      <c r="CU13" s="1" vm="2868">
        <f ca="1"/>
        <v>4754.55</v>
      </c>
      <c r="CV13" s="1" vm="2869">
        <f ca="1"/>
        <v>4596.3999999999996</v>
      </c>
      <c r="CW13" s="1" vm="2870">
        <f ca="1"/>
        <v>4521.25</v>
      </c>
      <c r="CX13" s="1" vm="2871">
        <f ca="1"/>
        <v>4521.45</v>
      </c>
      <c r="CY13" s="1" vm="2872">
        <f ca="1"/>
        <v>4400.6000000000004</v>
      </c>
      <c r="CZ13" s="1" vm="2873">
        <f ca="1"/>
        <v>4568.5</v>
      </c>
      <c r="DA13" s="1" vm="2874">
        <f ca="1"/>
        <v>4733</v>
      </c>
      <c r="DB13" s="1" vm="2875">
        <f ca="1"/>
        <v>4675.6499999999996</v>
      </c>
      <c r="DC13" s="1" vm="2876">
        <f ca="1"/>
        <v>4635.45</v>
      </c>
      <c r="DD13" s="1" vm="2877">
        <f ca="1"/>
        <v>4564.75</v>
      </c>
      <c r="DE13" s="1" vm="2878">
        <f ca="1"/>
        <v>4597.05</v>
      </c>
      <c r="DF13" s="1" vm="2879">
        <f ca="1"/>
        <v>4741.3</v>
      </c>
      <c r="DG13" s="1" vm="2880">
        <f ca="1"/>
        <v>4783.7</v>
      </c>
      <c r="DH13" s="1" vm="2881">
        <f ca="1"/>
        <v>4748.5</v>
      </c>
      <c r="DI13" s="1" vm="2882">
        <f ca="1"/>
        <v>4757.1499999999996</v>
      </c>
      <c r="DJ13" s="1" vm="2883">
        <f ca="1"/>
        <v>4960.3</v>
      </c>
      <c r="DK13" s="1" vm="2884">
        <f ca="1"/>
        <v>4997.75</v>
      </c>
      <c r="DL13" s="1" vm="2885">
        <f ca="1"/>
        <v>5078.55</v>
      </c>
      <c r="DM13" s="1" vm="2886">
        <f ca="1"/>
        <v>5023.3</v>
      </c>
      <c r="DN13" s="1" vm="2887">
        <f ca="1"/>
        <v>5081.5</v>
      </c>
      <c r="DO13" s="1" vm="2888">
        <f ca="1"/>
        <v>5126.3999999999996</v>
      </c>
      <c r="DP13" s="1" vm="2889">
        <f ca="1"/>
        <v>5080.8999999999996</v>
      </c>
      <c r="DQ13" s="1" vm="2890">
        <f ca="1"/>
        <v>4828.3</v>
      </c>
      <c r="DR13" s="1" vm="2891">
        <f ca="1"/>
        <v>4843.3</v>
      </c>
      <c r="DS13" s="1" vm="2892">
        <f ca="1"/>
        <v>4882.6000000000004</v>
      </c>
      <c r="DT13" s="1" vm="2893">
        <f ca="1"/>
        <v>4894.5</v>
      </c>
      <c r="DU13" s="1" vm="2894">
        <f ca="1"/>
        <v>4718.75</v>
      </c>
      <c r="DV13" s="1" vm="2895">
        <f ca="1"/>
        <v>4673.3500000000004</v>
      </c>
      <c r="DW13" s="1" vm="2896">
        <f ca="1"/>
        <v>4710.8999999999996</v>
      </c>
      <c r="DX13" s="1" vm="2897">
        <f ca="1"/>
        <v>4693.7</v>
      </c>
      <c r="DY13" s="1" vm="2898">
        <f ca="1"/>
        <v>4782.95</v>
      </c>
      <c r="DZ13" s="1" vm="2899">
        <f ca="1"/>
        <v>4799.05</v>
      </c>
      <c r="EA13" s="1" vm="2900">
        <f ca="1"/>
        <v>4593.45</v>
      </c>
      <c r="EB13" s="1" vm="2901">
        <f ca="1"/>
        <v>4660.6499999999996</v>
      </c>
      <c r="EC13" s="1" vm="2902">
        <f ca="1"/>
        <v>4814.6000000000004</v>
      </c>
      <c r="ED13" s="1" vm="2903">
        <f ca="1"/>
        <v>4821.2</v>
      </c>
      <c r="EE13" s="1" vm="2904">
        <f ca="1"/>
        <v>4796.6000000000004</v>
      </c>
      <c r="EF13" s="1" vm="2905">
        <f ca="1"/>
        <v>4765.8</v>
      </c>
      <c r="EG13" s="1" vm="2906">
        <f ca="1"/>
        <v>4814.3999999999996</v>
      </c>
      <c r="EH13" s="1" vm="2907">
        <f ca="1"/>
        <v>4749.45</v>
      </c>
      <c r="EI13" s="1" vm="2908">
        <f ca="1"/>
        <v>4742.1000000000004</v>
      </c>
      <c r="EJ13" s="1" vm="2909">
        <f ca="1"/>
        <v>4697.8</v>
      </c>
      <c r="EK13" s="1" vm="2910">
        <f ca="1"/>
        <v>4618.95</v>
      </c>
      <c r="EL13" s="1" vm="2911">
        <f ca="1"/>
        <v>4587.3999999999996</v>
      </c>
      <c r="EM13" s="1" vm="2912">
        <f ca="1"/>
        <v>4655.8500000000004</v>
      </c>
      <c r="EN13" s="1" vm="2913">
        <f ca="1"/>
        <v>4647.8999999999996</v>
      </c>
      <c r="EO13" s="1" vm="2914">
        <f ca="1"/>
        <v>4628.8999999999996</v>
      </c>
      <c r="EP13" s="1" vm="2915">
        <f ca="1"/>
        <v>4668.6499999999996</v>
      </c>
      <c r="EQ13" s="1" vm="2916">
        <f ca="1"/>
        <v>4721.95</v>
      </c>
      <c r="ER13" s="1" vm="2917">
        <f ca="1"/>
        <v>4683.95</v>
      </c>
      <c r="ES13" s="1" vm="2918">
        <f ca="1"/>
        <v>4639.3500000000004</v>
      </c>
      <c r="ET13" s="1" vm="2919">
        <f ca="1"/>
        <v>4671.45</v>
      </c>
      <c r="EU13" s="1" vm="2920">
        <f ca="1"/>
        <v>4711.5</v>
      </c>
      <c r="EV13" s="1" vm="2921">
        <f ca="1"/>
        <v>4726.95</v>
      </c>
      <c r="EW13" s="1" vm="2922">
        <f ca="1"/>
        <v>4687.3999999999996</v>
      </c>
      <c r="EX13" s="1" vm="2923">
        <f ca="1"/>
        <v>4705.6499999999996</v>
      </c>
      <c r="EY13" s="1" vm="2924">
        <f ca="1"/>
        <v>4731.3500000000004</v>
      </c>
      <c r="EZ13" s="1" vm="2925">
        <f ca="1"/>
        <v>4633.55</v>
      </c>
      <c r="FA13" s="1" vm="2926">
        <f ca="1"/>
        <v>4504.8999999999996</v>
      </c>
      <c r="FB13" s="1" vm="2927">
        <f ca="1"/>
        <v>4276.1000000000004</v>
      </c>
      <c r="FC13" s="1" vm="2928">
        <f ca="1"/>
        <v>4254.6000000000004</v>
      </c>
      <c r="FD13" s="1" vm="2929">
        <f ca="1"/>
        <v>4322.7</v>
      </c>
      <c r="FE13" s="1" vm="2930">
        <f ca="1"/>
        <v>4400.5</v>
      </c>
      <c r="FF13" s="1" vm="2931">
        <f ca="1"/>
        <v>4441.1499999999996</v>
      </c>
      <c r="FG13" s="1" vm="2932">
        <f ca="1"/>
        <v>4483.3999999999996</v>
      </c>
      <c r="FH13" s="1" vm="2933">
        <f ca="1"/>
        <v>4483.55</v>
      </c>
      <c r="FI13" s="1" vm="2934">
        <f ca="1"/>
        <v>4299.8</v>
      </c>
      <c r="FJ13" s="1" vm="2935">
        <f ca="1"/>
        <v>4035.3</v>
      </c>
      <c r="FK13" s="1" vm="2936">
        <f ca="1"/>
        <v>4095.45</v>
      </c>
      <c r="FL13" s="1" vm="2937">
        <f ca="1"/>
        <v>4063.3</v>
      </c>
      <c r="FM13" s="1" vm="2938">
        <f ca="1"/>
        <v>4076</v>
      </c>
      <c r="FN13" s="1" vm="2939">
        <f ca="1"/>
        <v>4114.3500000000004</v>
      </c>
      <c r="FO13" s="1" vm="2940">
        <f ca="1"/>
        <v>4225.6000000000004</v>
      </c>
      <c r="FP13" s="1" vm="2941">
        <f ca="1"/>
        <v>4236.6499999999996</v>
      </c>
      <c r="FQ13" s="1" vm="2942">
        <f ca="1"/>
        <v>4140</v>
      </c>
      <c r="FR13" s="1" vm="2943">
        <f ca="1"/>
        <v>4081.9</v>
      </c>
      <c r="FS13" s="1" vm="2944">
        <f ca="1"/>
        <v>4073.55</v>
      </c>
      <c r="FT13" s="1" vm="2945">
        <f ca="1"/>
        <v>4015</v>
      </c>
      <c r="FU13" s="1" vm="2946">
        <f ca="1"/>
        <v>4002.1</v>
      </c>
      <c r="FV13" s="1" vm="2947">
        <f ca="1"/>
        <v>4162.7</v>
      </c>
      <c r="FW13" s="1" vm="2948">
        <f ca="1"/>
        <v>4142.25</v>
      </c>
      <c r="FX13" s="1" vm="2949">
        <f ca="1"/>
        <v>3979.75</v>
      </c>
      <c r="FY13" s="1" vm="2950">
        <f ca="1"/>
        <v>4081.75</v>
      </c>
      <c r="FZ13" s="1" vm="2951">
        <f ca="1"/>
        <v>4051.15</v>
      </c>
      <c r="GA13" s="1" vm="2952">
        <f ca="1"/>
        <v>4115.3999999999996</v>
      </c>
      <c r="GB13" s="1" vm="2953">
        <f ca="1"/>
        <v>4073.1</v>
      </c>
      <c r="GC13" s="1" vm="2954">
        <f ca="1"/>
        <v>4096.6000000000004</v>
      </c>
      <c r="GD13" s="1" vm="2955">
        <f ca="1"/>
        <v>4157.1000000000004</v>
      </c>
      <c r="GE13" s="1" vm="2956">
        <f ca="1"/>
        <v>4193.45</v>
      </c>
      <c r="GF13" s="1" vm="2957">
        <f ca="1"/>
        <v>4014.65</v>
      </c>
      <c r="GG13" s="1" vm="2958">
        <f ca="1"/>
        <v>4190.75</v>
      </c>
      <c r="GH13" s="1" vm="2959">
        <f ca="1"/>
        <v>4340.3500000000004</v>
      </c>
      <c r="GI13" s="1" vm="2960">
        <f ca="1"/>
        <v>4295.1499999999996</v>
      </c>
      <c r="GJ13" s="1" vm="2961">
        <f ca="1"/>
        <v>4276.5</v>
      </c>
      <c r="GK13" s="1" vm="2962">
        <f ca="1"/>
        <v>4110.2</v>
      </c>
      <c r="GL13" s="1" vm="2963">
        <f ca="1"/>
        <v>3991.65</v>
      </c>
      <c r="GM13" s="1" vm="2964">
        <f ca="1"/>
        <v>4124</v>
      </c>
      <c r="GN13" s="1" vm="2965">
        <f ca="1"/>
        <v>4096.7</v>
      </c>
      <c r="GO13" s="1" vm="2966">
        <f ca="1"/>
        <v>4168.6000000000004</v>
      </c>
      <c r="GP13" s="1" vm="2967">
        <f ca="1"/>
        <v>4198.95</v>
      </c>
      <c r="GQ13" s="1" vm="2968">
        <f ca="1"/>
        <v>4168.25</v>
      </c>
      <c r="GR13" s="1" vm="2969">
        <f ca="1"/>
        <v>4231.05</v>
      </c>
      <c r="GS13" s="1" vm="2970">
        <f ca="1"/>
        <v>4169.55</v>
      </c>
      <c r="GT13" s="1" vm="2971">
        <f ca="1"/>
        <v>4192.75</v>
      </c>
      <c r="GU13" s="1" vm="2972">
        <f ca="1"/>
        <v>4095.2</v>
      </c>
      <c r="GV13" s="1" vm="2973">
        <f ca="1"/>
        <v>4054</v>
      </c>
      <c r="GW13" s="1" vm="2974">
        <f ca="1"/>
        <v>4091.35</v>
      </c>
      <c r="GX13" s="1" vm="2975">
        <f ca="1"/>
        <v>4042.85</v>
      </c>
      <c r="GY13" s="1" vm="2976">
        <f ca="1"/>
        <v>4001.3</v>
      </c>
      <c r="GZ13" s="1" vm="2977">
        <f ca="1"/>
        <v>4010.05</v>
      </c>
      <c r="HA13" s="1" vm="2978">
        <f ca="1"/>
        <v>4006.1</v>
      </c>
      <c r="HB13" s="1" vm="2979">
        <f ca="1"/>
        <v>3973.4</v>
      </c>
      <c r="HC13" s="1" vm="2980">
        <f ca="1"/>
        <v>4003.35</v>
      </c>
      <c r="HD13" s="1" vm="2981">
        <f ca="1"/>
        <v>4082.2</v>
      </c>
      <c r="HE13" s="1" vm="2982">
        <f ca="1"/>
        <v>4106.6499999999996</v>
      </c>
      <c r="HF13" s="1" vm="2983">
        <f ca="1"/>
        <v>4109.7</v>
      </c>
      <c r="HG13" s="1" vm="2984">
        <f ca="1"/>
        <v>4101.8999999999996</v>
      </c>
      <c r="HH13" s="1" vm="2985">
        <f ca="1"/>
        <v>4159.7</v>
      </c>
      <c r="HI13" s="1" vm="2986">
        <f ca="1"/>
        <v>4146.25</v>
      </c>
      <c r="HJ13" s="1" vm="2987">
        <f ca="1"/>
        <v>4171.6000000000004</v>
      </c>
      <c r="HK13" s="1" vm="2988">
        <f ca="1"/>
        <v>4088.7</v>
      </c>
      <c r="HL13" s="1" vm="2989">
        <f ca="1"/>
        <v>4090.9</v>
      </c>
      <c r="HM13" s="1" vm="2990">
        <f ca="1"/>
        <v>4056</v>
      </c>
      <c r="HN13" s="1" vm="2991">
        <f ca="1"/>
        <v>4008.9</v>
      </c>
      <c r="HO13" s="1" vm="2992">
        <f ca="1"/>
        <v>4054.8</v>
      </c>
      <c r="HP13" s="1" vm="2993">
        <f ca="1"/>
        <v>4030.25</v>
      </c>
      <c r="HQ13" s="1" vm="2994">
        <f ca="1"/>
        <v>4028.85</v>
      </c>
      <c r="HR13" s="1" vm="2995">
        <f ca="1"/>
        <v>3989.2</v>
      </c>
      <c r="HS13" s="1" vm="2996">
        <f ca="1"/>
        <v>4044.25</v>
      </c>
      <c r="HT13" s="1" vm="2997">
        <f ca="1"/>
        <v>3977.7</v>
      </c>
      <c r="HU13" s="1" vm="2998">
        <f ca="1"/>
        <v>4024.55</v>
      </c>
      <c r="HV13" s="1" vm="2999">
        <f ca="1"/>
        <v>3944.25</v>
      </c>
      <c r="HW13" s="1" vm="3000">
        <f ca="1"/>
        <v>3983.35</v>
      </c>
      <c r="HX13" s="1" vm="3001">
        <f ca="1"/>
        <v>3867.15</v>
      </c>
      <c r="HY13" s="1" vm="3002">
        <f ca="1"/>
        <v>3943.8</v>
      </c>
      <c r="HZ13" s="1" vm="3003">
        <f ca="1"/>
        <v>3666.2</v>
      </c>
      <c r="IA13" s="1" vm="3004">
        <f ca="1"/>
        <v>3520.3</v>
      </c>
      <c r="IB13" s="1" vm="3005">
        <f ca="1"/>
        <v>3414.95</v>
      </c>
      <c r="IC13" s="1" vm="3006">
        <f ca="1"/>
        <v>3339.7</v>
      </c>
      <c r="ID13" s="1" vm="3007">
        <f ca="1"/>
        <v>3270.45</v>
      </c>
      <c r="IE13" s="1" vm="3008">
        <f ca="1"/>
        <v>3230.6</v>
      </c>
      <c r="IF13" s="1" vm="3009">
        <f ca="1"/>
        <v>3561.1</v>
      </c>
      <c r="IG13" s="1" vm="3010">
        <f ca="1"/>
        <v>3657</v>
      </c>
      <c r="IH13" s="1" vm="3011">
        <f ca="1"/>
        <v>3664.05</v>
      </c>
      <c r="II13" s="1" vm="3012">
        <f ca="1"/>
        <v>3614.85</v>
      </c>
      <c r="IJ13" s="1" vm="3013">
        <f ca="1"/>
        <v>3630.4</v>
      </c>
      <c r="IK13" s="1" vm="3014">
        <f ca="1"/>
        <v>3574.1</v>
      </c>
      <c r="IL13" s="1" vm="3015">
        <f ca="1"/>
        <v>3656.75</v>
      </c>
      <c r="IM13" s="1" vm="3016">
        <f ca="1"/>
        <v>3586.45</v>
      </c>
      <c r="IN13" s="1" vm="3017">
        <f ca="1"/>
        <v>3577.45</v>
      </c>
      <c r="IO13" s="1" vm="3018">
        <f ca="1"/>
        <v>3613.85</v>
      </c>
      <c r="IP13" s="1" vm="3019">
        <f ca="1"/>
        <v>3796.4</v>
      </c>
      <c r="IQ13" s="1" vm="3020">
        <f ca="1"/>
        <v>3972.8</v>
      </c>
      <c r="IR13" s="1" vm="3021">
        <f ca="1"/>
        <v>3874.05</v>
      </c>
      <c r="IS13" s="1" vm="3022">
        <f ca="1"/>
        <v>3856.9</v>
      </c>
      <c r="IT13" s="1" vm="3023">
        <f ca="1"/>
        <v>3820.1</v>
      </c>
      <c r="IU13" s="1" vm="3024">
        <f ca="1"/>
        <v>3734.75</v>
      </c>
      <c r="IV13" s="1" vm="3025">
        <f ca="1"/>
        <v>3726.7</v>
      </c>
      <c r="IW13" s="1" vm="3026">
        <f ca="1"/>
        <v>3739.4</v>
      </c>
      <c r="IX13" s="1" vm="3027">
        <f ca="1"/>
        <v>3830.35</v>
      </c>
      <c r="IY13" s="1" vm="3028">
        <f ca="1"/>
        <v>3755.65</v>
      </c>
      <c r="IZ13" s="1" vm="3029">
        <f ca="1"/>
        <v>3661.6</v>
      </c>
      <c r="JA13" s="1" vm="3030">
        <f ca="1"/>
        <v>3648.3</v>
      </c>
      <c r="JB13" s="1" vm="3031">
        <f ca="1"/>
        <v>3662.9</v>
      </c>
      <c r="JC13" s="1" vm="3032">
        <f ca="1"/>
        <v>3682.6</v>
      </c>
      <c r="JD13" s="1" vm="3033">
        <f ca="1"/>
        <v>3460.55</v>
      </c>
      <c r="JE13" s="1" vm="3034">
        <f ca="1"/>
        <v>3479.1</v>
      </c>
      <c r="JF13" s="1" vm="3035">
        <f ca="1"/>
        <v>3519.55</v>
      </c>
      <c r="JG13" s="1" vm="3036">
        <f ca="1"/>
        <v>3486.35</v>
      </c>
      <c r="JH13" s="1" vm="3037">
        <f ca="1"/>
        <v>3440.45</v>
      </c>
      <c r="JI13" s="1" vm="3038">
        <f ca="1"/>
        <v>3412</v>
      </c>
      <c r="JJ13" s="1" vm="3039">
        <f ca="1"/>
        <v>3408.6</v>
      </c>
      <c r="JK13" s="1" vm="3040">
        <f ca="1"/>
        <v>3479.95</v>
      </c>
      <c r="JL13" s="1" vm="3041">
        <f ca="1"/>
        <v>3445.25</v>
      </c>
      <c r="JM13" s="1" vm="3042">
        <f ca="1"/>
        <v>3406.1</v>
      </c>
      <c r="JN13" s="1" vm="3043">
        <f ca="1"/>
        <v>3388.75</v>
      </c>
    </row>
    <row r="14" spans="1:274" x14ac:dyDescent="0.3">
      <c r="A14" s="1">
        <f t="shared" si="0"/>
        <v>13</v>
      </c>
      <c r="B14" s="1" t="e" vm="3044">
        <v>#VALUE!</v>
      </c>
      <c r="C14" s="1" t="str" cm="1">
        <f t="array" ref="C14">IFERROR(_FV(B14,"Name"),  "N/A")</f>
        <v>BAJAJ FINANCE LIMITED</v>
      </c>
      <c r="D14" s="1" t="str" cm="1">
        <f t="array" ref="D14">IFERROR(_FV(Table1[[#This Row],[ticker]],"Industry"),Table1[[#This Row],[INSTRUMENT TYPE]])</f>
        <v>Banking Services</v>
      </c>
      <c r="E14" s="1" t="str" cm="1">
        <f t="array" ref="E14">_FV(B14,"Instrument type",TRUE)</f>
        <v>Stock</v>
      </c>
      <c r="F14" s="1">
        <f>IFERROR(INDEX('Stock Holdings'!M:M,MATCH(Table1[[#This Row],[ticker]],'Stock Holdings'!L:L,0)), 0)</f>
        <v>8</v>
      </c>
      <c r="G14" s="6">
        <f>IFERROR(Table1[[#This Row],[UNITS]]*Table1[[#This Row],[TODAYS PRICE]], 0)</f>
        <v>45042.400000000001</v>
      </c>
      <c r="H14" s="6">
        <f>IFERROR((Table1[[#This Row],[TODAYS PRICE]]-Table1[[#This Row],[Prev.close]])*Table1[[#This Row],[UNITS]], 0)</f>
        <v>127.20000000000437</v>
      </c>
      <c r="I14" s="6">
        <f>IFERROR(INDEX('Stock Holdings'!O:O,MATCH(Table1[[#This Row],[ticker]],'Stock Holdings'!L:L,0)), 0)</f>
        <v>39095.699999999997</v>
      </c>
      <c r="J14" s="36">
        <f>IFERROR(INDEX('Stock Holdings'!P:P,MATCH(Table1[[#This Row],[ticker]],'Stock Holdings'!L:L,0)), 0)</f>
        <v>4886.9624999999996</v>
      </c>
      <c r="K14" s="36">
        <f>Table1[[#This Row],[CURRANT VALUE]]-Table1[[#This Row],[TOTAL AMOUNT INVESTED]]</f>
        <v>5946.7000000000044</v>
      </c>
      <c r="L14" s="15">
        <f>IFERROR((Table1[[#This Row],[CURRANT VALUE]]-Table1[[#This Row],[TOTAL AMOUNT INVESTED]])/Table1[[#This Row],[TOTAL AMOUNT INVESTED]],Table1[[#This Row],[UNITS]])</f>
        <v>0.15210624186291599</v>
      </c>
      <c r="M14" s="5" cm="1">
        <f t="array" ref="M14">IFERROR(_FV(B14,"Market cap",TRUE),0)</f>
        <v>3403543000000</v>
      </c>
      <c r="N14" s="30" cm="1">
        <f t="array" ref="N14">IFERROR(_FV(B14,"Beta"), 0)</f>
        <v>1.7958000000000001</v>
      </c>
      <c r="O14" s="33" cm="1">
        <f t="array" ref="O14">IFERROR(_FV(B14,"Employees"), 0)</f>
        <v>28546</v>
      </c>
      <c r="P14" s="2" cm="1">
        <f t="array" ref="P14">IFERROR(_FV(B14,"P/E",TRUE), "")</f>
        <v>48.15</v>
      </c>
      <c r="Q14" s="6" cm="1">
        <f t="array" ref="Q14">IFERROR(_FV(B14,"Previous close",TRUE),0)</f>
        <v>5614.4</v>
      </c>
      <c r="R14" s="7" cm="1">
        <f t="array" ref="R14">IFERROR(_FV(Table1[[#This Row],[ticker]],"Change (%)",TRUE), 0)</f>
        <v>2.8319999999999999E-3</v>
      </c>
      <c r="S14" s="6" cm="1">
        <f t="array" ref="S14">IFERROR(_FV(B14,"52 week low",TRUE),0)</f>
        <v>5220</v>
      </c>
      <c r="T14" s="2" cm="1">
        <f t="array" ref="T14">IFERROR(_FV(Table1[[#This Row],[ticker]],"Price"),0)</f>
        <v>5630.3</v>
      </c>
      <c r="U14" s="6" cm="1">
        <f t="array" ref="U14">IFERROR(_FV(B14,"52 week high",TRUE),0)</f>
        <v>8050</v>
      </c>
      <c r="V14" s="6" cm="1" vm="3045">
        <f t="array" aca="1" ref="V14" ca="1">IFERROR(_xlfn.STOCKHISTORY(B14,$AA$1,,0,0,1), 0)</f>
        <v>6072.7</v>
      </c>
      <c r="W14" s="15">
        <f ca="1">IFERROR((Table1[[#This Row],[Prev.close]]-Table1[[#This Row],[1 YR ]])/Table1[[#This Row],[1 YR ]],0)</f>
        <v>-7.5468901806445277E-2</v>
      </c>
      <c r="X14" s="23" t="e" cm="1">
        <f t="array" aca="1" ref="X14" ca="1">WORKDAY.ITL(WORKDAY.ITL(TODAY()-365,1,HOLIDAY),-1,HOLIDAY)</f>
        <v>#NAME?</v>
      </c>
      <c r="Y14" s="4"/>
      <c r="AA14" s="1" cm="1" vm="3045">
        <f t="array" aca="1" ref="AA14:JN14" ca="1">TRANSPOSE(_xlfn.STOCKHISTORY(B14,TODAY()-365,TODAY(),0,0,1))</f>
        <v>6072.7</v>
      </c>
      <c r="AB14" s="1" vm="3046">
        <f ca="1"/>
        <v>6202.4</v>
      </c>
      <c r="AC14" s="1" vm="3047">
        <f ca="1"/>
        <v>6198.6</v>
      </c>
      <c r="AD14" s="1" vm="3048">
        <f ca="1"/>
        <v>6117.8</v>
      </c>
      <c r="AE14" s="1" vm="3049">
        <f ca="1"/>
        <v>6136.15</v>
      </c>
      <c r="AF14" s="1" vm="3050">
        <f ca="1"/>
        <v>6149.55</v>
      </c>
      <c r="AG14" s="1" vm="3051">
        <f ca="1"/>
        <v>6154.3</v>
      </c>
      <c r="AH14" s="1" vm="3052">
        <f ca="1"/>
        <v>6133.9</v>
      </c>
      <c r="AI14" s="1" vm="3053">
        <f ca="1"/>
        <v>6129.7</v>
      </c>
      <c r="AJ14" s="1" vm="3054">
        <f ca="1"/>
        <v>6125.45</v>
      </c>
      <c r="AK14" s="1" vm="3055">
        <f ca="1"/>
        <v>6015.4</v>
      </c>
      <c r="AL14" s="1" vm="3056">
        <f ca="1"/>
        <v>5941.85</v>
      </c>
      <c r="AM14" s="1" vm="3057">
        <f ca="1"/>
        <v>6195.55</v>
      </c>
      <c r="AN14" s="1" vm="3058">
        <f ca="1"/>
        <v>6180.9</v>
      </c>
      <c r="AO14" s="1" vm="3059">
        <f ca="1"/>
        <v>6162.45</v>
      </c>
      <c r="AP14" s="1" vm="3060">
        <f ca="1"/>
        <v>6231.45</v>
      </c>
      <c r="AQ14" s="1" vm="3061">
        <f ca="1"/>
        <v>6262</v>
      </c>
      <c r="AR14" s="1" vm="3062">
        <f ca="1"/>
        <v>6400.1</v>
      </c>
      <c r="AS14" s="1" vm="3063">
        <f ca="1"/>
        <v>6228.1</v>
      </c>
      <c r="AT14" s="1" vm="3064">
        <f ca="1"/>
        <v>6200.5</v>
      </c>
      <c r="AU14" s="1" vm="3065">
        <f ca="1"/>
        <v>6331.9</v>
      </c>
      <c r="AV14" s="1" vm="3066">
        <f ca="1"/>
        <v>6359.15</v>
      </c>
      <c r="AW14" s="1" vm="3067">
        <f ca="1"/>
        <v>6248.25</v>
      </c>
      <c r="AX14" s="1" vm="3068">
        <f ca="1"/>
        <v>6224.3</v>
      </c>
      <c r="AY14" s="1" vm="3069">
        <f ca="1"/>
        <v>6193.15</v>
      </c>
      <c r="AZ14" s="1" vm="3070">
        <f ca="1"/>
        <v>6170.1</v>
      </c>
      <c r="BA14" s="1" vm="3071">
        <f ca="1"/>
        <v>6167.8</v>
      </c>
      <c r="BB14" s="1" vm="3072">
        <f ca="1"/>
        <v>6199.5</v>
      </c>
      <c r="BC14" s="1" vm="3073">
        <f ca="1"/>
        <v>6156.55</v>
      </c>
      <c r="BD14" s="1" vm="3074">
        <f ca="1"/>
        <v>6377.15</v>
      </c>
      <c r="BE14" s="1" vm="3075">
        <f ca="1"/>
        <v>6410.1</v>
      </c>
      <c r="BF14" s="1" vm="3076">
        <f ca="1"/>
        <v>6544.1</v>
      </c>
      <c r="BG14" s="1" vm="3077">
        <f ca="1"/>
        <v>6661.1</v>
      </c>
      <c r="BH14" s="1" vm="3078">
        <f ca="1"/>
        <v>6752.2</v>
      </c>
      <c r="BI14" s="1" vm="3079">
        <f ca="1"/>
        <v>6980.1</v>
      </c>
      <c r="BJ14" s="1" vm="3080">
        <f ca="1"/>
        <v>6944.95</v>
      </c>
      <c r="BK14" s="1" vm="3081">
        <f ca="1"/>
        <v>6931.95</v>
      </c>
      <c r="BL14" s="1" vm="3082">
        <f ca="1"/>
        <v>6966.6</v>
      </c>
      <c r="BM14" s="1" vm="3083">
        <f ca="1"/>
        <v>7165.5</v>
      </c>
      <c r="BN14" s="1" vm="3084">
        <f ca="1"/>
        <v>7524.5</v>
      </c>
      <c r="BO14" s="1" vm="3085">
        <f ca="1"/>
        <v>7519.6</v>
      </c>
      <c r="BP14" s="1" vm="3086">
        <f ca="1"/>
        <v>7498.45</v>
      </c>
      <c r="BQ14" s="1" vm="3087">
        <f ca="1"/>
        <v>7523.4</v>
      </c>
      <c r="BR14" s="1" vm="3088">
        <f ca="1"/>
        <v>7506.35</v>
      </c>
      <c r="BS14" s="1" vm="3089">
        <f ca="1"/>
        <v>7457.3</v>
      </c>
      <c r="BT14" s="1" vm="3090">
        <f ca="1"/>
        <v>7463.2</v>
      </c>
      <c r="BU14" s="1" vm="3091">
        <f ca="1"/>
        <v>7430.65</v>
      </c>
      <c r="BV14" s="1" vm="3092">
        <f ca="1"/>
        <v>7445.55</v>
      </c>
      <c r="BW14" s="1" vm="3093">
        <f ca="1"/>
        <v>7417.55</v>
      </c>
      <c r="BX14" s="1" vm="3094">
        <f ca="1"/>
        <v>7414.15</v>
      </c>
      <c r="BY14" s="1" vm="3095">
        <f ca="1"/>
        <v>7411.5</v>
      </c>
      <c r="BZ14" s="1" vm="3096">
        <f ca="1"/>
        <v>7428.8</v>
      </c>
      <c r="CA14" s="1" vm="3097">
        <f ca="1"/>
        <v>7442.45</v>
      </c>
      <c r="CB14" s="1" vm="3098">
        <f ca="1"/>
        <v>7813.85</v>
      </c>
      <c r="CC14" s="1" vm="3099">
        <f ca="1"/>
        <v>7793.65</v>
      </c>
      <c r="CD14" s="1" vm="3100">
        <f ca="1"/>
        <v>7899.05</v>
      </c>
      <c r="CE14" s="1" vm="3101">
        <f ca="1"/>
        <v>7793.4</v>
      </c>
      <c r="CF14" s="1" vm="3102">
        <f ca="1"/>
        <v>7795.45</v>
      </c>
      <c r="CG14" s="1" vm="3103">
        <f ca="1"/>
        <v>7543.3</v>
      </c>
      <c r="CH14" s="1" vm="3104">
        <f ca="1"/>
        <v>7515.4</v>
      </c>
      <c r="CI14" s="1" vm="3105">
        <f ca="1"/>
        <v>7668.1</v>
      </c>
      <c r="CJ14" s="1" vm="3106">
        <f ca="1"/>
        <v>7522.75</v>
      </c>
      <c r="CK14" s="1" vm="3107">
        <f ca="1"/>
        <v>7695.05</v>
      </c>
      <c r="CL14" s="1" vm="3108">
        <f ca="1"/>
        <v>7724.2</v>
      </c>
      <c r="CM14" s="1" vm="3109">
        <f ca="1"/>
        <v>7735.15</v>
      </c>
      <c r="CN14" s="1" vm="3110">
        <f ca="1"/>
        <v>7747.9</v>
      </c>
      <c r="CO14" s="1" vm="3111">
        <f ca="1"/>
        <v>7732.2</v>
      </c>
      <c r="CP14" s="1" vm="3112">
        <f ca="1"/>
        <v>7817.1</v>
      </c>
      <c r="CQ14" s="1" vm="3113">
        <f ca="1"/>
        <v>7855.75</v>
      </c>
      <c r="CR14" s="1" vm="3114">
        <f ca="1"/>
        <v>7929.3</v>
      </c>
      <c r="CS14" s="1" vm="3115">
        <f ca="1"/>
        <v>7862.9</v>
      </c>
      <c r="CT14" s="1" vm="3116">
        <f ca="1"/>
        <v>7865.55</v>
      </c>
      <c r="CU14" s="1" vm="3117">
        <f ca="1"/>
        <v>7739.3</v>
      </c>
      <c r="CV14" s="1" vm="3118">
        <f ca="1"/>
        <v>7761.35</v>
      </c>
      <c r="CW14" s="1" vm="3119">
        <f ca="1"/>
        <v>7737.3</v>
      </c>
      <c r="CX14" s="1" vm="3120">
        <f ca="1"/>
        <v>7710.2</v>
      </c>
      <c r="CY14" s="1" vm="3121">
        <f ca="1"/>
        <v>7646.65</v>
      </c>
      <c r="CZ14" s="1" vm="3122">
        <f ca="1"/>
        <v>7855.65</v>
      </c>
      <c r="DA14" s="1" vm="3123">
        <f ca="1"/>
        <v>7482.15</v>
      </c>
      <c r="DB14" s="1" vm="3124">
        <f ca="1"/>
        <v>7484.25</v>
      </c>
      <c r="DC14" s="1" vm="3125">
        <f ca="1"/>
        <v>7400.2</v>
      </c>
      <c r="DD14" s="1" vm="3126">
        <f ca="1"/>
        <v>7413.95</v>
      </c>
      <c r="DE14" s="1" vm="3127">
        <f ca="1"/>
        <v>7455.35</v>
      </c>
      <c r="DF14" s="1" vm="3128">
        <f ca="1"/>
        <v>7516.25</v>
      </c>
      <c r="DG14" s="1" vm="3129">
        <f ca="1"/>
        <v>7525.1</v>
      </c>
      <c r="DH14" s="1" vm="3130">
        <f ca="1"/>
        <v>7673.65</v>
      </c>
      <c r="DI14" s="1" vm="3131">
        <f ca="1"/>
        <v>7577.5</v>
      </c>
      <c r="DJ14" s="1" vm="3132">
        <f ca="1"/>
        <v>7581.45</v>
      </c>
      <c r="DK14" s="1" vm="3133">
        <f ca="1"/>
        <v>7452.7</v>
      </c>
      <c r="DL14" s="1" vm="3134">
        <f ca="1"/>
        <v>7579.1</v>
      </c>
      <c r="DM14" s="1" vm="3135">
        <f ca="1"/>
        <v>7534.25</v>
      </c>
      <c r="DN14" s="1" vm="3136">
        <f ca="1"/>
        <v>7555.7</v>
      </c>
      <c r="DO14" s="1" vm="3137">
        <f ca="1"/>
        <v>7607.65</v>
      </c>
      <c r="DP14" s="1" vm="3138">
        <f ca="1"/>
        <v>7484.95</v>
      </c>
      <c r="DQ14" s="1" vm="3139">
        <f ca="1"/>
        <v>7058.3</v>
      </c>
      <c r="DR14" s="1" vm="3140">
        <f ca="1"/>
        <v>7114.3</v>
      </c>
      <c r="DS14" s="1" vm="3141">
        <f ca="1"/>
        <v>7177.3</v>
      </c>
      <c r="DT14" s="1" vm="3142">
        <f ca="1"/>
        <v>7125.8</v>
      </c>
      <c r="DU14" s="1" vm="3143">
        <f ca="1"/>
        <v>6807.05</v>
      </c>
      <c r="DV14" s="1" vm="3144">
        <f ca="1"/>
        <v>6905.75</v>
      </c>
      <c r="DW14" s="1" vm="3145">
        <f ca="1"/>
        <v>6997.25</v>
      </c>
      <c r="DX14" s="1" vm="3146">
        <f ca="1"/>
        <v>7038.7</v>
      </c>
      <c r="DY14" s="1" vm="3147">
        <f ca="1"/>
        <v>7180.5</v>
      </c>
      <c r="DZ14" s="1" vm="3148">
        <f ca="1"/>
        <v>7069.25</v>
      </c>
      <c r="EA14" s="1" vm="3149">
        <f ca="1"/>
        <v>6951.75</v>
      </c>
      <c r="EB14" s="1" vm="3150">
        <f ca="1"/>
        <v>7103.15</v>
      </c>
      <c r="EC14" s="1" vm="3151">
        <f ca="1"/>
        <v>7361.5</v>
      </c>
      <c r="ED14" s="1" vm="3152">
        <f ca="1"/>
        <v>7440.3</v>
      </c>
      <c r="EE14" s="1" vm="3153">
        <f ca="1"/>
        <v>7452.5</v>
      </c>
      <c r="EF14" s="1" vm="3154">
        <f ca="1"/>
        <v>7218.75</v>
      </c>
      <c r="EG14" s="1" vm="3155">
        <f ca="1"/>
        <v>7065.9</v>
      </c>
      <c r="EH14" s="1" vm="3156">
        <f ca="1"/>
        <v>6847.25</v>
      </c>
      <c r="EI14" s="1" vm="3157">
        <f ca="1"/>
        <v>7028.85</v>
      </c>
      <c r="EJ14" s="1" vm="3158">
        <f ca="1"/>
        <v>6901.1</v>
      </c>
      <c r="EK14" s="1" vm="3159">
        <f ca="1"/>
        <v>6634.15</v>
      </c>
      <c r="EL14" s="1" vm="3160">
        <f ca="1"/>
        <v>6577.55</v>
      </c>
      <c r="EM14" s="1" vm="3161">
        <f ca="1"/>
        <v>6771.2</v>
      </c>
      <c r="EN14" s="1" vm="3162">
        <f ca="1"/>
        <v>6917.75</v>
      </c>
      <c r="EO14" s="1" vm="3163">
        <f ca="1"/>
        <v>6852</v>
      </c>
      <c r="EP14" s="1" vm="3164">
        <f ca="1"/>
        <v>6890.75</v>
      </c>
      <c r="EQ14" s="1" vm="3165">
        <f ca="1"/>
        <v>6906.65</v>
      </c>
      <c r="ER14" s="1" vm="3166">
        <f ca="1"/>
        <v>6911.65</v>
      </c>
      <c r="ES14" s="1" vm="3167">
        <f ca="1"/>
        <v>6871.1</v>
      </c>
      <c r="ET14" s="1" vm="3168">
        <f ca="1"/>
        <v>6977.3</v>
      </c>
      <c r="EU14" s="1" vm="3169">
        <f ca="1"/>
        <v>7219.6</v>
      </c>
      <c r="EV14" s="1" vm="3170">
        <f ca="1"/>
        <v>7343</v>
      </c>
      <c r="EW14" s="1" vm="3171">
        <f ca="1"/>
        <v>7670.8</v>
      </c>
      <c r="EX14" s="1" vm="3172">
        <f ca="1"/>
        <v>7748.25</v>
      </c>
      <c r="EY14" s="1" vm="3173">
        <f ca="1"/>
        <v>7659.35</v>
      </c>
      <c r="EZ14" s="1" vm="3174">
        <f ca="1"/>
        <v>7731.3</v>
      </c>
      <c r="FA14" s="1" vm="3175">
        <f ca="1"/>
        <v>7669.85</v>
      </c>
      <c r="FB14" s="1" vm="3176">
        <f ca="1"/>
        <v>7774.5</v>
      </c>
      <c r="FC14" s="1" vm="3177">
        <f ca="1"/>
        <v>7808.35</v>
      </c>
      <c r="FD14" s="1" vm="3178">
        <f ca="1"/>
        <v>7832.2</v>
      </c>
      <c r="FE14" s="1" vm="3179">
        <f ca="1"/>
        <v>7852.6</v>
      </c>
      <c r="FF14" s="1" vm="3180">
        <f ca="1"/>
        <v>7744</v>
      </c>
      <c r="FG14" s="1" vm="3181">
        <f ca="1"/>
        <v>7571.8</v>
      </c>
      <c r="FH14" s="1" vm="3182">
        <f ca="1"/>
        <v>7530.25</v>
      </c>
      <c r="FI14" s="1" vm="3183">
        <f ca="1"/>
        <v>7373.75</v>
      </c>
      <c r="FJ14" s="1" vm="3184">
        <f ca="1"/>
        <v>6931.75</v>
      </c>
      <c r="FK14" s="1" vm="3185">
        <f ca="1"/>
        <v>6963.75</v>
      </c>
      <c r="FL14" s="1" vm="3186">
        <f ca="1"/>
        <v>6837</v>
      </c>
      <c r="FM14" s="1" vm="3187">
        <f ca="1"/>
        <v>6867.25</v>
      </c>
      <c r="FN14" s="1" vm="3188">
        <f ca="1"/>
        <v>7000.25</v>
      </c>
      <c r="FO14" s="1" vm="3189">
        <f ca="1"/>
        <v>7014.6</v>
      </c>
      <c r="FP14" s="1" vm="3190">
        <f ca="1"/>
        <v>7247.45</v>
      </c>
      <c r="FQ14" s="1" vm="3191">
        <f ca="1"/>
        <v>7110.65</v>
      </c>
      <c r="FR14" s="1" vm="3192">
        <f ca="1"/>
        <v>7158.4</v>
      </c>
      <c r="FS14" s="1" vm="3193">
        <f ca="1"/>
        <v>6930.6</v>
      </c>
      <c r="FT14" s="1" vm="3194">
        <f ca="1"/>
        <v>7055</v>
      </c>
      <c r="FU14" s="1" vm="3195">
        <f ca="1"/>
        <v>7117.35</v>
      </c>
      <c r="FV14" s="1" vm="3196">
        <f ca="1"/>
        <v>7137</v>
      </c>
      <c r="FW14" s="1" vm="3197">
        <f ca="1"/>
        <v>7011.6</v>
      </c>
      <c r="FX14" s="1" vm="3198">
        <f ca="1"/>
        <v>6785.95</v>
      </c>
      <c r="FY14" s="1" vm="3199">
        <f ca="1"/>
        <v>7142.05</v>
      </c>
      <c r="FZ14" s="1" vm="3200">
        <f ca="1"/>
        <v>7068.6</v>
      </c>
      <c r="GA14" s="1" vm="3201">
        <f ca="1"/>
        <v>7082.45</v>
      </c>
      <c r="GB14" s="1" vm="3202">
        <f ca="1"/>
        <v>7030.1</v>
      </c>
      <c r="GC14" s="1" vm="3203">
        <f ca="1"/>
        <v>7006.35</v>
      </c>
      <c r="GD14" s="1" vm="3204">
        <f ca="1"/>
        <v>7011.35</v>
      </c>
      <c r="GE14" s="1" vm="3205">
        <f ca="1"/>
        <v>7044.55</v>
      </c>
      <c r="GF14" s="1" vm="3206">
        <f ca="1"/>
        <v>6627.8</v>
      </c>
      <c r="GG14" s="1" vm="3207">
        <f ca="1"/>
        <v>6969.4</v>
      </c>
      <c r="GH14" s="1" vm="3208">
        <f ca="1"/>
        <v>7002.3</v>
      </c>
      <c r="GI14" s="1" vm="3209">
        <f ca="1"/>
        <v>6831.55</v>
      </c>
      <c r="GJ14" s="1" vm="3210">
        <f ca="1"/>
        <v>6748.35</v>
      </c>
      <c r="GK14" s="1" vm="3211">
        <f ca="1"/>
        <v>6537.9</v>
      </c>
      <c r="GL14" s="1" vm="3212">
        <f ca="1"/>
        <v>6125</v>
      </c>
      <c r="GM14" s="1" vm="3213">
        <f ca="1"/>
        <v>6161.85</v>
      </c>
      <c r="GN14" s="1" vm="3214">
        <f ca="1"/>
        <v>6472.5</v>
      </c>
      <c r="GO14" s="1" vm="3215">
        <f ca="1"/>
        <v>6584.9</v>
      </c>
      <c r="GP14" s="1" vm="3216">
        <f ca="1"/>
        <v>6628</v>
      </c>
      <c r="GQ14" s="1" vm="3217">
        <f ca="1"/>
        <v>6665.45</v>
      </c>
      <c r="GR14" s="1" vm="3218">
        <f ca="1"/>
        <v>6666.55</v>
      </c>
      <c r="GS14" s="1" vm="3219">
        <f ca="1"/>
        <v>6840.6</v>
      </c>
      <c r="GT14" s="1" vm="3220">
        <f ca="1"/>
        <v>6994.4</v>
      </c>
      <c r="GU14" s="1" vm="3221">
        <f ca="1"/>
        <v>6870.4</v>
      </c>
      <c r="GV14" s="1" vm="3222">
        <f ca="1"/>
        <v>6985.8</v>
      </c>
      <c r="GW14" s="1" vm="3223">
        <f ca="1"/>
        <v>7004.8</v>
      </c>
      <c r="GX14" s="1" vm="3224">
        <f ca="1"/>
        <v>6997.55</v>
      </c>
      <c r="GY14" s="1" vm="3225">
        <f ca="1"/>
        <v>6973.5</v>
      </c>
      <c r="GZ14" s="1" vm="3226">
        <f ca="1"/>
        <v>7001.4</v>
      </c>
      <c r="HA14" s="1" vm="3227">
        <f ca="1"/>
        <v>7039.35</v>
      </c>
      <c r="HB14" s="1" vm="3228">
        <f ca="1"/>
        <v>7251.85</v>
      </c>
      <c r="HC14" s="1" vm="3229">
        <f ca="1"/>
        <v>7259.95</v>
      </c>
      <c r="HD14" s="1" vm="3230">
        <f ca="1"/>
        <v>7408.1</v>
      </c>
      <c r="HE14" s="1" vm="3231">
        <f ca="1"/>
        <v>7490.65</v>
      </c>
      <c r="HF14" s="1" vm="3232">
        <f ca="1"/>
        <v>7388.45</v>
      </c>
      <c r="HG14" s="1" vm="3233">
        <f ca="1"/>
        <v>7346.95</v>
      </c>
      <c r="HH14" s="1" vm="3234">
        <f ca="1"/>
        <v>7290.2</v>
      </c>
      <c r="HI14" s="1" vm="3235">
        <f ca="1"/>
        <v>7366.6</v>
      </c>
      <c r="HJ14" s="1" vm="3236">
        <f ca="1"/>
        <v>7336.65</v>
      </c>
      <c r="HK14" s="1" vm="3237">
        <f ca="1"/>
        <v>7274.5</v>
      </c>
      <c r="HL14" s="1" vm="3238">
        <f ca="1"/>
        <v>7328.45</v>
      </c>
      <c r="HM14" s="1" vm="3239">
        <f ca="1"/>
        <v>7261.45</v>
      </c>
      <c r="HN14" s="1" vm="3240">
        <f ca="1"/>
        <v>7259.55</v>
      </c>
      <c r="HO14" s="1" vm="3241">
        <f ca="1"/>
        <v>7032.5</v>
      </c>
      <c r="HP14" s="1" vm="3242">
        <f ca="1"/>
        <v>7138.1</v>
      </c>
      <c r="HQ14" s="1" vm="3243">
        <f ca="1"/>
        <v>7110.75</v>
      </c>
      <c r="HR14" s="1" vm="3244">
        <f ca="1"/>
        <v>7005.5</v>
      </c>
      <c r="HS14" s="1" vm="3245">
        <f ca="1"/>
        <v>7240.55</v>
      </c>
      <c r="HT14" s="1" vm="3246">
        <f ca="1"/>
        <v>6714.1</v>
      </c>
      <c r="HU14" s="1" vm="3247">
        <f ca="1"/>
        <v>6727.65</v>
      </c>
      <c r="HV14" s="1" vm="3248">
        <f ca="1"/>
        <v>6671.8</v>
      </c>
      <c r="HW14" s="1" vm="3249">
        <f ca="1"/>
        <v>6626.15</v>
      </c>
      <c r="HX14" s="1" vm="3250">
        <f ca="1"/>
        <v>6339.75</v>
      </c>
      <c r="HY14" s="1" vm="3251">
        <f ca="1"/>
        <v>6309.45</v>
      </c>
      <c r="HZ14" s="1" vm="3252">
        <f ca="1"/>
        <v>6000.3</v>
      </c>
      <c r="IA14" s="1" vm="3253">
        <f ca="1"/>
        <v>6036.95</v>
      </c>
      <c r="IB14" s="1" vm="3254">
        <f ca="1"/>
        <v>5928.45</v>
      </c>
      <c r="IC14" s="1" vm="3255">
        <f ca="1"/>
        <v>5807</v>
      </c>
      <c r="ID14" s="1" vm="3256">
        <f ca="1"/>
        <v>5593.4</v>
      </c>
      <c r="IE14" s="1" vm="3257">
        <f ca="1"/>
        <v>5515.75</v>
      </c>
      <c r="IF14" s="1" vm="3258">
        <f ca="1"/>
        <v>5645.4</v>
      </c>
      <c r="IG14" s="1" vm="3259">
        <f ca="1"/>
        <v>5837.3</v>
      </c>
      <c r="IH14" s="1" vm="3260">
        <f ca="1"/>
        <v>5815.2</v>
      </c>
      <c r="II14" s="1" vm="3261">
        <f ca="1"/>
        <v>5707</v>
      </c>
      <c r="IJ14" s="1" vm="3262">
        <f ca="1"/>
        <v>5769.6</v>
      </c>
      <c r="IK14" s="1" vm="3263">
        <f ca="1"/>
        <v>5794</v>
      </c>
      <c r="IL14" s="1" vm="3264">
        <f ca="1"/>
        <v>5798.8</v>
      </c>
      <c r="IM14" s="1" vm="3265">
        <f ca="1"/>
        <v>5827.4</v>
      </c>
      <c r="IN14" s="1" vm="3266">
        <f ca="1"/>
        <v>5817.8</v>
      </c>
      <c r="IO14" s="1" vm="3267">
        <f ca="1"/>
        <v>5993.5</v>
      </c>
      <c r="IP14" s="1" vm="3268">
        <f ca="1"/>
        <v>6111.2</v>
      </c>
      <c r="IQ14" s="1" vm="3269">
        <f ca="1"/>
        <v>6082.15</v>
      </c>
      <c r="IR14" s="1" vm="3270">
        <f ca="1"/>
        <v>6010.15</v>
      </c>
      <c r="IS14" s="1" vm="3271">
        <f ca="1"/>
        <v>6057.85</v>
      </c>
      <c r="IT14" s="1" vm="3272">
        <f ca="1"/>
        <v>6028.2</v>
      </c>
      <c r="IU14" s="1" vm="3273">
        <f ca="1"/>
        <v>6021</v>
      </c>
      <c r="IV14" s="1" vm="3274">
        <f ca="1"/>
        <v>5878.6</v>
      </c>
      <c r="IW14" s="1" vm="3275">
        <f ca="1"/>
        <v>5954.3</v>
      </c>
      <c r="IX14" s="1" vm="3276">
        <f ca="1"/>
        <v>5898.55</v>
      </c>
      <c r="IY14" s="1" vm="3277">
        <f ca="1"/>
        <v>5667.5</v>
      </c>
      <c r="IZ14" s="1" vm="3278">
        <f ca="1"/>
        <v>5358.25</v>
      </c>
      <c r="JA14" s="1" vm="3279">
        <f ca="1"/>
        <v>5375.75</v>
      </c>
      <c r="JB14" s="1" vm="3280">
        <f ca="1"/>
        <v>5484.95</v>
      </c>
      <c r="JC14" s="1" vm="3281">
        <f ca="1"/>
        <v>5283.9</v>
      </c>
      <c r="JD14" s="1" vm="3282">
        <f ca="1"/>
        <v>5419.55</v>
      </c>
      <c r="JE14" s="1" vm="3283">
        <f ca="1"/>
        <v>5470.45</v>
      </c>
      <c r="JF14" s="1" vm="3284">
        <f ca="1"/>
        <v>5549.15</v>
      </c>
      <c r="JG14" s="1" vm="3285">
        <f ca="1"/>
        <v>5439.6</v>
      </c>
      <c r="JH14" s="1" vm="3286">
        <f ca="1"/>
        <v>5448.15</v>
      </c>
      <c r="JI14" s="1" vm="3287">
        <f ca="1"/>
        <v>5587.75</v>
      </c>
      <c r="JJ14" s="1" vm="3288">
        <f ca="1"/>
        <v>5641.2</v>
      </c>
      <c r="JK14" s="1" vm="3289">
        <f ca="1"/>
        <v>5576.25</v>
      </c>
      <c r="JL14" s="1" vm="3290">
        <f ca="1"/>
        <v>5512.8</v>
      </c>
      <c r="JM14" s="1" vm="3291">
        <f ca="1"/>
        <v>5400.5</v>
      </c>
      <c r="JN14" s="1" vm="3292">
        <f ca="1"/>
        <v>5614.4</v>
      </c>
    </row>
    <row r="15" spans="1:274" x14ac:dyDescent="0.3">
      <c r="A15" s="1">
        <f t="shared" si="0"/>
        <v>14</v>
      </c>
      <c r="B15" s="1" t="e" vm="3293">
        <v>#VALUE!</v>
      </c>
      <c r="C15" s="1" t="str" cm="1">
        <f t="array" ref="C15">IFERROR(_FV(B15,"Name"),  "N/A")</f>
        <v>Bajaj Finserv Limited</v>
      </c>
      <c r="D15" s="1" t="str" cm="1">
        <f t="array" ref="D15">IFERROR(_FV(Table1[[#This Row],[ticker]],"Industry"),Table1[[#This Row],[INSTRUMENT TYPE]])</f>
        <v>Insurance</v>
      </c>
      <c r="E15" s="1" t="str" cm="1">
        <f t="array" ref="E15">_FV(B15,"Instrument type",TRUE)</f>
        <v>Stock</v>
      </c>
      <c r="F15" s="1">
        <f>IFERROR(INDEX('Stock Holdings'!M:M,MATCH(Table1[[#This Row],[ticker]],'Stock Holdings'!L:L,0)), 0)</f>
        <v>5</v>
      </c>
      <c r="G15" s="6">
        <f>IFERROR(Table1[[#This Row],[UNITS]]*Table1[[#This Row],[TODAYS PRICE]], 0)</f>
        <v>56941.5</v>
      </c>
      <c r="H15" s="6">
        <f>IFERROR((Table1[[#This Row],[TODAYS PRICE]]-Table1[[#This Row],[Prev.close]])*Table1[[#This Row],[UNITS]], 0)</f>
        <v>328.75</v>
      </c>
      <c r="I15" s="6">
        <f>IFERROR(INDEX('Stock Holdings'!O:O,MATCH(Table1[[#This Row],[ticker]],'Stock Holdings'!L:L,0)), 0)</f>
        <v>64339.8</v>
      </c>
      <c r="J15" s="36">
        <f>IFERROR(INDEX('Stock Holdings'!P:P,MATCH(Table1[[#This Row],[ticker]],'Stock Holdings'!L:L,0)), 0)</f>
        <v>12867.960000000001</v>
      </c>
      <c r="K15" s="36">
        <f>Table1[[#This Row],[CURRANT VALUE]]-Table1[[#This Row],[TOTAL AMOUNT INVESTED]]</f>
        <v>-7398.3000000000029</v>
      </c>
      <c r="L15" s="15">
        <f>IFERROR((Table1[[#This Row],[CURRANT VALUE]]-Table1[[#This Row],[TOTAL AMOUNT INVESTED]])/Table1[[#This Row],[TOTAL AMOUNT INVESTED]],Table1[[#This Row],[UNITS]])</f>
        <v>-0.11498792349370067</v>
      </c>
      <c r="M15" s="5" cm="1">
        <f t="array" ref="M15">IFERROR(_FV(B15,"Market cap",TRUE),0)</f>
        <v>1801525000000</v>
      </c>
      <c r="N15" s="30" cm="1">
        <f t="array" ref="N15">IFERROR(_FV(B15,"Beta"), 0)</f>
        <v>1.7628999999999999</v>
      </c>
      <c r="O15" s="33" cm="1">
        <f t="array" ref="O15">IFERROR(_FV(B15,"Employees"), 0)</f>
        <v>105</v>
      </c>
      <c r="P15" s="2" cm="1">
        <f t="array" ref="P15">IFERROR(_FV(B15,"P/E",TRUE), "")</f>
        <v>39.54</v>
      </c>
      <c r="Q15" s="6" cm="1">
        <f t="array" ref="Q15">IFERROR(_FV(B15,"Previous close",TRUE),0)</f>
        <v>11322.55</v>
      </c>
      <c r="R15" s="7" cm="1">
        <f t="array" ref="R15">IFERROR(_FV(Table1[[#This Row],[ticker]],"Change (%)",TRUE), 0)</f>
        <v>5.8069999999999997E-3</v>
      </c>
      <c r="S15" s="6" cm="1">
        <f t="array" ref="S15">IFERROR(_FV(B15,"52 week low",TRUE),0)</f>
        <v>10727.2</v>
      </c>
      <c r="T15" s="2" cm="1">
        <f t="array" ref="T15">IFERROR(_FV(Table1[[#This Row],[ticker]],"Price"),0)</f>
        <v>11388.3</v>
      </c>
      <c r="U15" s="6" cm="1">
        <f t="array" ref="U15">IFERROR(_FV(B15,"52 week high",TRUE),0)</f>
        <v>19325</v>
      </c>
      <c r="V15" s="6" cm="1" vm="3294">
        <f t="array" aca="1" ref="V15" ca="1">IFERROR(_xlfn.STOCKHISTORY(B15,$AA$1,,0,0,1), 0)</f>
        <v>11923.1</v>
      </c>
      <c r="W15" s="15">
        <f ca="1">IFERROR((Table1[[#This Row],[Prev.close]]-Table1[[#This Row],[1 YR ]])/Table1[[#This Row],[1 YR ]],0)</f>
        <v>-5.0368612189782946E-2</v>
      </c>
      <c r="X15" s="23" t="e" cm="1">
        <f t="array" aca="1" ref="X15" ca="1">WORKDAY.ITL(WORKDAY.ITL(TODAY()-365,1,HOLIDAY),-1,HOLIDAY)</f>
        <v>#NAME?</v>
      </c>
      <c r="Y15" s="4"/>
      <c r="AA15" s="1" cm="1" vm="3294">
        <f t="array" aca="1" ref="AA15:JN15" ca="1">TRANSPOSE(_xlfn.STOCKHISTORY(B15,TODAY()-365,TODAY(),0,0,1))</f>
        <v>11923.1</v>
      </c>
      <c r="AB15" s="1" vm="3295">
        <f ca="1"/>
        <v>12090.8</v>
      </c>
      <c r="AC15" s="1" vm="3296">
        <f ca="1"/>
        <v>12374.15</v>
      </c>
      <c r="AD15" s="1" vm="3297">
        <f ca="1"/>
        <v>12333.9</v>
      </c>
      <c r="AE15" s="1" vm="3298">
        <f ca="1"/>
        <v>12854.75</v>
      </c>
      <c r="AF15" s="1" vm="3299">
        <f ca="1"/>
        <v>12908.9</v>
      </c>
      <c r="AG15" s="1" vm="3300">
        <f ca="1"/>
        <v>12909.4</v>
      </c>
      <c r="AH15" s="1" vm="3301">
        <f ca="1"/>
        <v>12991.2</v>
      </c>
      <c r="AI15" s="1" vm="3302">
        <f ca="1"/>
        <v>12958.95</v>
      </c>
      <c r="AJ15" s="1" vm="3303">
        <f ca="1"/>
        <v>12745.7</v>
      </c>
      <c r="AK15" s="1" vm="3304">
        <f ca="1"/>
        <v>12721.1</v>
      </c>
      <c r="AL15" s="1" vm="3305">
        <f ca="1"/>
        <v>12597.15</v>
      </c>
      <c r="AM15" s="1" vm="3306">
        <f ca="1"/>
        <v>13064.6</v>
      </c>
      <c r="AN15" s="1" vm="3307">
        <f ca="1"/>
        <v>13201.2</v>
      </c>
      <c r="AO15" s="1" vm="3308">
        <f ca="1"/>
        <v>13525.05</v>
      </c>
      <c r="AP15" s="1" vm="3309">
        <f ca="1"/>
        <v>13807.85</v>
      </c>
      <c r="AQ15" s="1" vm="3310">
        <f ca="1"/>
        <v>13970.55</v>
      </c>
      <c r="AR15" s="1" vm="3311">
        <f ca="1"/>
        <v>14599.05</v>
      </c>
      <c r="AS15" s="1" vm="3312">
        <f ca="1"/>
        <v>14222.2</v>
      </c>
      <c r="AT15" s="1" vm="3313">
        <f ca="1"/>
        <v>14125.15</v>
      </c>
      <c r="AU15" s="1" vm="3314">
        <f ca="1"/>
        <v>14295</v>
      </c>
      <c r="AV15" s="1" vm="3315">
        <f ca="1"/>
        <v>14187.2</v>
      </c>
      <c r="AW15" s="1" vm="3316">
        <f ca="1"/>
        <v>13994.9</v>
      </c>
      <c r="AX15" s="1" vm="3317">
        <f ca="1"/>
        <v>14005.65</v>
      </c>
      <c r="AY15" s="1" vm="3318">
        <f ca="1"/>
        <v>14242.9</v>
      </c>
      <c r="AZ15" s="1" vm="3319">
        <f ca="1"/>
        <v>14036.5</v>
      </c>
      <c r="BA15" s="1" vm="3320">
        <f ca="1"/>
        <v>14206.2</v>
      </c>
      <c r="BB15" s="1" vm="3321">
        <f ca="1"/>
        <v>14340.7</v>
      </c>
      <c r="BC15" s="1" vm="3322">
        <f ca="1"/>
        <v>14317.5</v>
      </c>
      <c r="BD15" s="1" vm="3323">
        <f ca="1"/>
        <v>14549.3</v>
      </c>
      <c r="BE15" s="1" vm="3324">
        <f ca="1"/>
        <v>14737.25</v>
      </c>
      <c r="BF15" s="1" vm="3325">
        <f ca="1"/>
        <v>15006.35</v>
      </c>
      <c r="BG15" s="1" vm="3326">
        <f ca="1"/>
        <v>14978.55</v>
      </c>
      <c r="BH15" s="1" vm="3327">
        <f ca="1"/>
        <v>15271.9</v>
      </c>
      <c r="BI15" s="1" vm="3328">
        <f ca="1"/>
        <v>16461.7</v>
      </c>
      <c r="BJ15" s="1" vm="3329">
        <f ca="1"/>
        <v>15904.4</v>
      </c>
      <c r="BK15" s="1" vm="3330">
        <f ca="1"/>
        <v>15958.8</v>
      </c>
      <c r="BL15" s="1" vm="3331">
        <f ca="1"/>
        <v>16195.6</v>
      </c>
      <c r="BM15" s="1" vm="3332">
        <f ca="1"/>
        <v>16560.400000000001</v>
      </c>
      <c r="BN15" s="1" vm="3333">
        <f ca="1"/>
        <v>17148.75</v>
      </c>
      <c r="BO15" s="1" vm="3334">
        <f ca="1"/>
        <v>16786.3</v>
      </c>
      <c r="BP15" s="1" vm="3335">
        <f ca="1"/>
        <v>16703.25</v>
      </c>
      <c r="BQ15" s="1" vm="3336">
        <f ca="1"/>
        <v>16734.349999999999</v>
      </c>
      <c r="BR15" s="1" vm="3337">
        <f ca="1"/>
        <v>16747</v>
      </c>
      <c r="BS15" s="1" vm="3338">
        <f ca="1"/>
        <v>16781.2</v>
      </c>
      <c r="BT15" s="1" vm="3339">
        <f ca="1"/>
        <v>16560.75</v>
      </c>
      <c r="BU15" s="1" vm="3340">
        <f ca="1"/>
        <v>16750.5</v>
      </c>
      <c r="BV15" s="1" vm="3341">
        <f ca="1"/>
        <v>16938.2</v>
      </c>
      <c r="BW15" s="1" vm="3342">
        <f ca="1"/>
        <v>16831.25</v>
      </c>
      <c r="BX15" s="1" vm="3343">
        <f ca="1"/>
        <v>16828.900000000001</v>
      </c>
      <c r="BY15" s="1" vm="3344">
        <f ca="1"/>
        <v>16733</v>
      </c>
      <c r="BZ15" s="1" vm="3345">
        <f ca="1"/>
        <v>16840.2</v>
      </c>
      <c r="CA15" s="1" vm="3346">
        <f ca="1"/>
        <v>17018.95</v>
      </c>
      <c r="CB15" s="1" vm="3347">
        <f ca="1"/>
        <v>17587.25</v>
      </c>
      <c r="CC15" s="1" vm="3348">
        <f ca="1"/>
        <v>17614.75</v>
      </c>
      <c r="CD15" s="1" vm="3349">
        <f ca="1"/>
        <v>18503.849999999999</v>
      </c>
      <c r="CE15" s="1" vm="3350">
        <f ca="1"/>
        <v>18526</v>
      </c>
      <c r="CF15" s="1" vm="3351">
        <f ca="1"/>
        <v>18031.099999999999</v>
      </c>
      <c r="CG15" s="1" vm="3352">
        <f ca="1"/>
        <v>17550.349999999999</v>
      </c>
      <c r="CH15" s="1" vm="3353">
        <f ca="1"/>
        <v>17433.75</v>
      </c>
      <c r="CI15" s="1" vm="3354">
        <f ca="1"/>
        <v>17786.75</v>
      </c>
      <c r="CJ15" s="1" vm="3355">
        <f ca="1"/>
        <v>17177.8</v>
      </c>
      <c r="CK15" s="1" vm="3356">
        <f ca="1"/>
        <v>17806.2</v>
      </c>
      <c r="CL15" s="1" vm="3357">
        <f ca="1"/>
        <v>17847.5</v>
      </c>
      <c r="CM15" s="1" vm="3358">
        <f ca="1"/>
        <v>17616.599999999999</v>
      </c>
      <c r="CN15" s="1" vm="3359">
        <f ca="1"/>
        <v>17470.25</v>
      </c>
      <c r="CO15" s="1" vm="3360">
        <f ca="1"/>
        <v>17549.45</v>
      </c>
      <c r="CP15" s="1" vm="3361">
        <f ca="1"/>
        <v>17713.95</v>
      </c>
      <c r="CQ15" s="1" vm="3362">
        <f ca="1"/>
        <v>18222.650000000001</v>
      </c>
      <c r="CR15" s="1" vm="3363">
        <f ca="1"/>
        <v>18188.25</v>
      </c>
      <c r="CS15" s="1" vm="3364">
        <f ca="1"/>
        <v>18488.900000000001</v>
      </c>
      <c r="CT15" s="1" vm="3365">
        <f ca="1"/>
        <v>18677.95</v>
      </c>
      <c r="CU15" s="1" vm="3366">
        <f ca="1"/>
        <v>19076.55</v>
      </c>
      <c r="CV15" s="1" vm="3367">
        <f ca="1"/>
        <v>18603.2</v>
      </c>
      <c r="CW15" s="1" vm="3368">
        <f ca="1"/>
        <v>18579.599999999999</v>
      </c>
      <c r="CX15" s="1" vm="3369">
        <f ca="1"/>
        <v>18658.150000000001</v>
      </c>
      <c r="CY15" s="1" vm="3370">
        <f ca="1"/>
        <v>18087.150000000001</v>
      </c>
      <c r="CZ15" s="1" vm="3371">
        <f ca="1"/>
        <v>18353.349999999999</v>
      </c>
      <c r="DA15" s="1" vm="3372">
        <f ca="1"/>
        <v>18012</v>
      </c>
      <c r="DB15" s="1" vm="3373">
        <f ca="1"/>
        <v>17987.7</v>
      </c>
      <c r="DC15" s="1" vm="3374">
        <f ca="1"/>
        <v>17821.150000000001</v>
      </c>
      <c r="DD15" s="1" vm="3375">
        <f ca="1"/>
        <v>17565.7</v>
      </c>
      <c r="DE15" s="1" vm="3376">
        <f ca="1"/>
        <v>17542.599999999999</v>
      </c>
      <c r="DF15" s="1" vm="3377">
        <f ca="1"/>
        <v>17509.45</v>
      </c>
      <c r="DG15" s="1" vm="3378">
        <f ca="1"/>
        <v>17594</v>
      </c>
      <c r="DH15" s="1" vm="3379">
        <f ca="1"/>
        <v>18319.75</v>
      </c>
      <c r="DI15" s="1" vm="3380">
        <f ca="1"/>
        <v>18172.5</v>
      </c>
      <c r="DJ15" s="1" vm="3381">
        <f ca="1"/>
        <v>18326.150000000001</v>
      </c>
      <c r="DK15" s="1" vm="3382">
        <f ca="1"/>
        <v>17871.349999999999</v>
      </c>
      <c r="DL15" s="1" vm="3383">
        <f ca="1"/>
        <v>18273.8</v>
      </c>
      <c r="DM15" s="1" vm="3384">
        <f ca="1"/>
        <v>18130.5</v>
      </c>
      <c r="DN15" s="1" vm="3385">
        <f ca="1"/>
        <v>18209.75</v>
      </c>
      <c r="DO15" s="1" vm="3386">
        <f ca="1"/>
        <v>18255.400000000001</v>
      </c>
      <c r="DP15" s="1" vm="3387">
        <f ca="1"/>
        <v>17921.25</v>
      </c>
      <c r="DQ15" s="1" vm="3388">
        <f ca="1"/>
        <v>17073.75</v>
      </c>
      <c r="DR15" s="1" vm="3389">
        <f ca="1"/>
        <v>17368.099999999999</v>
      </c>
      <c r="DS15" s="1" vm="3390">
        <f ca="1"/>
        <v>17408.7</v>
      </c>
      <c r="DT15" s="1" vm="3391">
        <f ca="1"/>
        <v>17368.849999999999</v>
      </c>
      <c r="DU15" s="1" vm="3392">
        <f ca="1"/>
        <v>16682.55</v>
      </c>
      <c r="DV15" s="1" vm="3393">
        <f ca="1"/>
        <v>16890.400000000001</v>
      </c>
      <c r="DW15" s="1" vm="3394">
        <f ca="1"/>
        <v>17237.349999999999</v>
      </c>
      <c r="DX15" s="1" vm="3395">
        <f ca="1"/>
        <v>17382.95</v>
      </c>
      <c r="DY15" s="1" vm="3396">
        <f ca="1"/>
        <v>17758.150000000001</v>
      </c>
      <c r="DZ15" s="1" vm="3397">
        <f ca="1"/>
        <v>17488.7</v>
      </c>
      <c r="EA15" s="1" vm="3398">
        <f ca="1"/>
        <v>16893.45</v>
      </c>
      <c r="EB15" s="1" vm="3399">
        <f ca="1"/>
        <v>17109</v>
      </c>
      <c r="EC15" s="1" vm="3400">
        <f ca="1"/>
        <v>17621.650000000001</v>
      </c>
      <c r="ED15" s="1" vm="3401">
        <f ca="1"/>
        <v>17596.599999999999</v>
      </c>
      <c r="EE15" s="1" vm="3402">
        <f ca="1"/>
        <v>17711.099999999999</v>
      </c>
      <c r="EF15" s="1" vm="3403">
        <f ca="1"/>
        <v>17324</v>
      </c>
      <c r="EG15" s="1" vm="3404">
        <f ca="1"/>
        <v>17123.5</v>
      </c>
      <c r="EH15" s="1" vm="3405">
        <f ca="1"/>
        <v>16660.7</v>
      </c>
      <c r="EI15" s="1" vm="3406">
        <f ca="1"/>
        <v>16703.349999999999</v>
      </c>
      <c r="EJ15" s="1" vm="3407">
        <f ca="1"/>
        <v>16204.2</v>
      </c>
      <c r="EK15" s="1" vm="3408">
        <f ca="1"/>
        <v>15826.2</v>
      </c>
      <c r="EL15" s="1" vm="3409">
        <f ca="1"/>
        <v>15831.95</v>
      </c>
      <c r="EM15" s="1" vm="3410">
        <f ca="1"/>
        <v>15945.9</v>
      </c>
      <c r="EN15" s="1" vm="3411">
        <f ca="1"/>
        <v>16169.9</v>
      </c>
      <c r="EO15" s="1" vm="3412">
        <f ca="1"/>
        <v>15920.55</v>
      </c>
      <c r="EP15" s="1" vm="3413">
        <f ca="1"/>
        <v>16013.1</v>
      </c>
      <c r="EQ15" s="1" vm="3414">
        <f ca="1"/>
        <v>16100.85</v>
      </c>
      <c r="ER15" s="1" vm="3415">
        <f ca="1"/>
        <v>16249.05</v>
      </c>
      <c r="ES15" s="1" vm="3416">
        <f ca="1"/>
        <v>16167.55</v>
      </c>
      <c r="ET15" s="1" vm="3417">
        <f ca="1"/>
        <v>16406.2</v>
      </c>
      <c r="EU15" s="1" vm="3418">
        <f ca="1"/>
        <v>16981.3</v>
      </c>
      <c r="EV15" s="1" vm="3419">
        <f ca="1"/>
        <v>17135.45</v>
      </c>
      <c r="EW15" s="1" vm="3420">
        <f ca="1"/>
        <v>17988.400000000001</v>
      </c>
      <c r="EX15" s="1" vm="3421">
        <f ca="1"/>
        <v>17986.5</v>
      </c>
      <c r="EY15" s="1" vm="3422">
        <f ca="1"/>
        <v>17756.900000000001</v>
      </c>
      <c r="EZ15" s="1" vm="3423">
        <f ca="1"/>
        <v>17798.8</v>
      </c>
      <c r="FA15" s="1" vm="3424">
        <f ca="1"/>
        <v>17799.5</v>
      </c>
      <c r="FB15" s="1" vm="3425">
        <f ca="1"/>
        <v>17935.3</v>
      </c>
      <c r="FC15" s="1" vm="3426">
        <f ca="1"/>
        <v>18225</v>
      </c>
      <c r="FD15" s="1" vm="3427">
        <f ca="1"/>
        <v>18209.7</v>
      </c>
      <c r="FE15" s="1" vm="3428">
        <f ca="1"/>
        <v>18370.599999999999</v>
      </c>
      <c r="FF15" s="1" vm="3429">
        <f ca="1"/>
        <v>18153.55</v>
      </c>
      <c r="FG15" s="1" vm="3430">
        <f ca="1"/>
        <v>18077.3</v>
      </c>
      <c r="FH15" s="1" vm="3431">
        <f ca="1"/>
        <v>17258.95</v>
      </c>
      <c r="FI15" s="1" vm="3432">
        <f ca="1"/>
        <v>16335.2</v>
      </c>
      <c r="FJ15" s="1" vm="3433">
        <f ca="1"/>
        <v>15707.15</v>
      </c>
      <c r="FK15" s="1" vm="3434">
        <f ca="1"/>
        <v>15528.95</v>
      </c>
      <c r="FL15" s="1" vm="3435">
        <f ca="1"/>
        <v>15359.85</v>
      </c>
      <c r="FM15" s="1" vm="3436">
        <f ca="1"/>
        <v>15198.75</v>
      </c>
      <c r="FN15" s="1" vm="3437">
        <f ca="1"/>
        <v>15689.55</v>
      </c>
      <c r="FO15" s="1" vm="3438">
        <f ca="1"/>
        <v>15903.85</v>
      </c>
      <c r="FP15" s="1" vm="3439">
        <f ca="1"/>
        <v>16706</v>
      </c>
      <c r="FQ15" s="1" vm="3440">
        <f ca="1"/>
        <v>16348.1</v>
      </c>
      <c r="FR15" s="1" vm="3441">
        <f ca="1"/>
        <v>16205.75</v>
      </c>
      <c r="FS15" s="1" vm="3442">
        <f ca="1"/>
        <v>15711.35</v>
      </c>
      <c r="FT15" s="1" vm="3443">
        <f ca="1"/>
        <v>15989.15</v>
      </c>
      <c r="FU15" s="1" vm="3444">
        <f ca="1"/>
        <v>16257.8</v>
      </c>
      <c r="FV15" s="1" vm="3445">
        <f ca="1"/>
        <v>16393.599999999999</v>
      </c>
      <c r="FW15" s="1" vm="3446">
        <f ca="1"/>
        <v>16113.1</v>
      </c>
      <c r="FX15" s="1" vm="3447">
        <f ca="1"/>
        <v>15674.15</v>
      </c>
      <c r="FY15" s="1" vm="3448">
        <f ca="1"/>
        <v>16375.25</v>
      </c>
      <c r="FZ15" s="1" vm="3449">
        <f ca="1"/>
        <v>16272.45</v>
      </c>
      <c r="GA15" s="1" vm="3450">
        <f ca="1"/>
        <v>16181.2</v>
      </c>
      <c r="GB15" s="1" vm="3451">
        <f ca="1"/>
        <v>16096.55</v>
      </c>
      <c r="GC15" s="1" vm="3452">
        <f ca="1"/>
        <v>16012.25</v>
      </c>
      <c r="GD15" s="1" vm="3453">
        <f ca="1"/>
        <v>16189.45</v>
      </c>
      <c r="GE15" s="1" vm="3454">
        <f ca="1"/>
        <v>16133.6</v>
      </c>
      <c r="GF15" s="1" vm="3455">
        <f ca="1"/>
        <v>15245.2</v>
      </c>
      <c r="GG15" s="1" vm="3456">
        <f ca="1"/>
        <v>15772.15</v>
      </c>
      <c r="GH15" s="1" vm="3457">
        <f ca="1"/>
        <v>16012.55</v>
      </c>
      <c r="GI15" s="1" vm="3458">
        <f ca="1"/>
        <v>16053</v>
      </c>
      <c r="GJ15" s="1" vm="3459">
        <f ca="1"/>
        <v>15704.1</v>
      </c>
      <c r="GK15" s="1" vm="3460">
        <f ca="1"/>
        <v>15333.2</v>
      </c>
      <c r="GL15" s="1" vm="3461">
        <f ca="1"/>
        <v>14373.2</v>
      </c>
      <c r="GM15" s="1" vm="3462">
        <f ca="1"/>
        <v>14450.7</v>
      </c>
      <c r="GN15" s="1" vm="3463">
        <f ca="1"/>
        <v>15015.2</v>
      </c>
      <c r="GO15" s="1" vm="3464">
        <f ca="1"/>
        <v>15467.45</v>
      </c>
      <c r="GP15" s="1" vm="3465">
        <f ca="1"/>
        <v>15569</v>
      </c>
      <c r="GQ15" s="1" vm="3466">
        <f ca="1"/>
        <v>15678.5</v>
      </c>
      <c r="GR15" s="1" vm="3467">
        <f ca="1"/>
        <v>15708.9</v>
      </c>
      <c r="GS15" s="1" vm="3468">
        <f ca="1"/>
        <v>16124.85</v>
      </c>
      <c r="GT15" s="1" vm="3469">
        <f ca="1"/>
        <v>16370.8</v>
      </c>
      <c r="GU15" s="1" vm="3470">
        <f ca="1"/>
        <v>16180.8</v>
      </c>
      <c r="GV15" s="1" vm="3471">
        <f ca="1"/>
        <v>16494.599999999999</v>
      </c>
      <c r="GW15" s="1" vm="3472">
        <f ca="1"/>
        <v>16407.349999999999</v>
      </c>
      <c r="GX15" s="1" vm="3473">
        <f ca="1"/>
        <v>16378.7</v>
      </c>
      <c r="GY15" s="1" vm="3474">
        <f ca="1"/>
        <v>16333.3</v>
      </c>
      <c r="GZ15" s="1" vm="3475">
        <f ca="1"/>
        <v>16518.95</v>
      </c>
      <c r="HA15" s="1" vm="3476">
        <f ca="1"/>
        <v>16501.7</v>
      </c>
      <c r="HB15" s="1" vm="3477">
        <f ca="1"/>
        <v>17128.900000000001</v>
      </c>
      <c r="HC15" s="1" vm="3478">
        <f ca="1"/>
        <v>17060.45</v>
      </c>
      <c r="HD15" s="1" vm="3479">
        <f ca="1"/>
        <v>17139.2</v>
      </c>
      <c r="HE15" s="1" vm="3480">
        <f ca="1"/>
        <v>17196.349999999999</v>
      </c>
      <c r="HF15" s="1" vm="3481">
        <f ca="1"/>
        <v>16818.849999999999</v>
      </c>
      <c r="HG15" s="1" vm="3482">
        <f ca="1"/>
        <v>16720</v>
      </c>
      <c r="HH15" s="1" vm="3483">
        <f ca="1"/>
        <v>16553.900000000001</v>
      </c>
      <c r="HI15" s="1" vm="3484">
        <f ca="1"/>
        <v>16749</v>
      </c>
      <c r="HJ15" s="1" vm="3485">
        <f ca="1"/>
        <v>16577.849999999999</v>
      </c>
      <c r="HK15" s="1" vm="3486">
        <f ca="1"/>
        <v>16318.05</v>
      </c>
      <c r="HL15" s="1" vm="3487">
        <f ca="1"/>
        <v>16090.05</v>
      </c>
      <c r="HM15" s="1" vm="3488">
        <f ca="1"/>
        <v>15827.25</v>
      </c>
      <c r="HN15" s="1" vm="3489">
        <f ca="1"/>
        <v>15720.55</v>
      </c>
      <c r="HO15" s="1" vm="3490">
        <f ca="1"/>
        <v>15509.3</v>
      </c>
      <c r="HP15" s="1" vm="3491">
        <f ca="1"/>
        <v>15835.75</v>
      </c>
      <c r="HQ15" s="1" vm="3492">
        <f ca="1"/>
        <v>15454.2</v>
      </c>
      <c r="HR15" s="1" vm="3493">
        <f ca="1"/>
        <v>15265.15</v>
      </c>
      <c r="HS15" s="1" vm="3494">
        <f ca="1"/>
        <v>15434.35</v>
      </c>
      <c r="HT15" s="1" vm="3495">
        <f ca="1"/>
        <v>14826.4</v>
      </c>
      <c r="HU15" s="1" vm="3496">
        <f ca="1"/>
        <v>15011.85</v>
      </c>
      <c r="HV15" s="1" vm="3497">
        <f ca="1"/>
        <v>14911.15</v>
      </c>
      <c r="HW15" s="1" vm="3498">
        <f ca="1"/>
        <v>14957.45</v>
      </c>
      <c r="HX15" s="1" vm="3499">
        <f ca="1"/>
        <v>14322.45</v>
      </c>
      <c r="HY15" s="1" vm="3500">
        <f ca="1"/>
        <v>14139.25</v>
      </c>
      <c r="HZ15" s="1" vm="3501">
        <f ca="1"/>
        <v>13640.5</v>
      </c>
      <c r="IA15" s="1" vm="3502">
        <f ca="1"/>
        <v>13783.85</v>
      </c>
      <c r="IB15" s="1" vm="3503">
        <f ca="1"/>
        <v>13630.1</v>
      </c>
      <c r="IC15" s="1" vm="3504">
        <f ca="1"/>
        <v>13329.8</v>
      </c>
      <c r="ID15" s="1" vm="3505">
        <f ca="1"/>
        <v>12850.7</v>
      </c>
      <c r="IE15" s="1" vm="3506">
        <f ca="1"/>
        <v>12608.3</v>
      </c>
      <c r="IF15" s="1" vm="3507">
        <f ca="1"/>
        <v>12655.25</v>
      </c>
      <c r="IG15" s="1" vm="3508">
        <f ca="1"/>
        <v>12972.1</v>
      </c>
      <c r="IH15" s="1" vm="3509">
        <f ca="1"/>
        <v>12762.15</v>
      </c>
      <c r="II15" s="1" vm="3510">
        <f ca="1"/>
        <v>12413.85</v>
      </c>
      <c r="IJ15" s="1" vm="3511">
        <f ca="1"/>
        <v>12561.7</v>
      </c>
      <c r="IK15" s="1" vm="3512">
        <f ca="1"/>
        <v>12572.9</v>
      </c>
      <c r="IL15" s="1" vm="3513">
        <f ca="1"/>
        <v>12357.3</v>
      </c>
      <c r="IM15" s="1" vm="3514">
        <f ca="1"/>
        <v>12406.05</v>
      </c>
      <c r="IN15" s="1" vm="3515">
        <f ca="1"/>
        <v>12477.75</v>
      </c>
      <c r="IO15" s="1" vm="3516">
        <f ca="1"/>
        <v>12758.4</v>
      </c>
      <c r="IP15" s="1" vm="3517">
        <f ca="1"/>
        <v>12924.05</v>
      </c>
      <c r="IQ15" s="1" vm="3518">
        <f ca="1"/>
        <v>12934</v>
      </c>
      <c r="IR15" s="1" vm="3519">
        <f ca="1"/>
        <v>12596.6</v>
      </c>
      <c r="IS15" s="1" vm="3520">
        <f ca="1"/>
        <v>12936</v>
      </c>
      <c r="IT15" s="1" vm="3521">
        <f ca="1"/>
        <v>12691.6</v>
      </c>
      <c r="IU15" s="1" vm="3522">
        <f ca="1"/>
        <v>12516.4</v>
      </c>
      <c r="IV15" s="1" vm="3523">
        <f ca="1"/>
        <v>12338.7</v>
      </c>
      <c r="IW15" s="1" vm="3524">
        <f ca="1"/>
        <v>12465</v>
      </c>
      <c r="IX15" s="1" vm="3525">
        <f ca="1"/>
        <v>12471</v>
      </c>
      <c r="IY15" s="1" vm="3526">
        <f ca="1"/>
        <v>12253.5</v>
      </c>
      <c r="IZ15" s="1" vm="3527">
        <f ca="1"/>
        <v>11386.05</v>
      </c>
      <c r="JA15" s="1" vm="3528">
        <f ca="1"/>
        <v>11336.5</v>
      </c>
      <c r="JB15" s="1" vm="3529">
        <f ca="1"/>
        <v>11809.7</v>
      </c>
      <c r="JC15" s="1" vm="3530">
        <f ca="1"/>
        <v>11471.9</v>
      </c>
      <c r="JD15" s="1" vm="3531">
        <f ca="1"/>
        <v>11754.85</v>
      </c>
      <c r="JE15" s="1" vm="3532">
        <f ca="1"/>
        <v>11709.65</v>
      </c>
      <c r="JF15" s="1" vm="3533">
        <f ca="1"/>
        <v>11749.9</v>
      </c>
      <c r="JG15" s="1" vm="3534">
        <f ca="1"/>
        <v>11435.55</v>
      </c>
      <c r="JH15" s="1" vm="3535">
        <f ca="1"/>
        <v>11552.85</v>
      </c>
      <c r="JI15" s="1" vm="3536">
        <f ca="1"/>
        <v>11582.95</v>
      </c>
      <c r="JJ15" s="1" vm="3537">
        <f ca="1"/>
        <v>11595.15</v>
      </c>
      <c r="JK15" s="1" vm="3538">
        <f ca="1"/>
        <v>11364.45</v>
      </c>
      <c r="JL15" s="1" vm="3539">
        <f ca="1"/>
        <v>11109.75</v>
      </c>
      <c r="JM15" s="1" vm="3540">
        <f ca="1"/>
        <v>10931.75</v>
      </c>
      <c r="JN15" s="1" vm="3541">
        <f ca="1"/>
        <v>11322.55</v>
      </c>
    </row>
    <row r="16" spans="1:274" x14ac:dyDescent="0.3">
      <c r="A16" s="1">
        <f t="shared" si="0"/>
        <v>15</v>
      </c>
      <c r="B16" s="1" t="e" vm="3542">
        <v>#VALUE!</v>
      </c>
      <c r="C16" s="1" t="str" cm="1">
        <f t="array" ref="C16">IFERROR(_FV(B16,"Name"),  "N/A")</f>
        <v>BHARAT ELECTRONICS LIMITED</v>
      </c>
      <c r="D16" s="1" t="str" cm="1">
        <f t="array" ref="D16">IFERROR(_FV(Table1[[#This Row],[ticker]],"Industry"),Table1[[#This Row],[INSTRUMENT TYPE]])</f>
        <v>Aerospace &amp; Defense</v>
      </c>
      <c r="E16" s="1" t="str" cm="1">
        <f t="array" ref="E16">_FV(B16,"Instrument type",TRUE)</f>
        <v>Stock</v>
      </c>
      <c r="F16" s="1">
        <f>IFERROR(INDEX('Stock Holdings'!M:M,MATCH(Table1[[#This Row],[ticker]],'Stock Holdings'!L:L,0)), 0)</f>
        <v>68</v>
      </c>
      <c r="G16" s="6">
        <f>IFERROR(Table1[[#This Row],[UNITS]]*Table1[[#This Row],[TODAYS PRICE]], 0)</f>
        <v>15619.599999999999</v>
      </c>
      <c r="H16" s="6">
        <f>IFERROR((Table1[[#This Row],[TODAYS PRICE]]-Table1[[#This Row],[Prev.close]])*Table1[[#This Row],[UNITS]], 0)</f>
        <v>-6.8000000000015461</v>
      </c>
      <c r="I16" s="6">
        <f>IFERROR(INDEX('Stock Holdings'!O:O,MATCH(Table1[[#This Row],[ticker]],'Stock Holdings'!L:L,0)), 0)</f>
        <v>7548</v>
      </c>
      <c r="J16" s="36">
        <f>IFERROR(INDEX('Stock Holdings'!P:P,MATCH(Table1[[#This Row],[ticker]],'Stock Holdings'!L:L,0)), 0)</f>
        <v>111</v>
      </c>
      <c r="K16" s="36">
        <f>Table1[[#This Row],[CURRANT VALUE]]-Table1[[#This Row],[TOTAL AMOUNT INVESTED]]</f>
        <v>8071.5999999999985</v>
      </c>
      <c r="L16" s="15">
        <f>IFERROR((Table1[[#This Row],[CURRANT VALUE]]-Table1[[#This Row],[TOTAL AMOUNT INVESTED]])/Table1[[#This Row],[TOTAL AMOUNT INVESTED]],Table1[[#This Row],[UNITS]])</f>
        <v>1.0693693693693691</v>
      </c>
      <c r="M16" s="5" cm="1">
        <f t="array" ref="M16">IFERROR(_FV(B16,"Market cap",TRUE),0)</f>
        <v>559929100000</v>
      </c>
      <c r="N16" s="30" cm="1">
        <f t="array" ref="N16">IFERROR(_FV(B16,"Beta"), 0)</f>
        <v>0.63580000000000003</v>
      </c>
      <c r="O16" s="33" cm="1">
        <f t="array" ref="O16">IFERROR(_FV(B16,"Employees"), 0)</f>
        <v>9172</v>
      </c>
      <c r="P16" s="2" cm="1">
        <f t="array" ref="P16">IFERROR(_FV(B16,"P/E",TRUE), "")</f>
        <v>23.33</v>
      </c>
      <c r="Q16" s="6" cm="1">
        <f t="array" ref="Q16">IFERROR(_FV(B16,"Previous close",TRUE),0)</f>
        <v>229.8</v>
      </c>
      <c r="R16" s="7" cm="1">
        <f t="array" ref="R16">IFERROR(_FV(Table1[[#This Row],[ticker]],"Change (%)",TRUE), 0)</f>
        <v>-4.3520000000000001E-4</v>
      </c>
      <c r="S16" s="6" cm="1">
        <f t="array" ref="S16">IFERROR(_FV(B16,"52 week low",TRUE),0)</f>
        <v>162.35</v>
      </c>
      <c r="T16" s="2" cm="1">
        <f t="array" ref="T16">IFERROR(_FV(Table1[[#This Row],[ticker]],"Price"),0)</f>
        <v>229.7</v>
      </c>
      <c r="U16" s="6" cm="1">
        <f t="array" ref="U16">IFERROR(_FV(B16,"52 week high",TRUE),0)</f>
        <v>259.5</v>
      </c>
      <c r="V16" s="6" cm="1" vm="3543">
        <f t="array" aca="1" ref="V16" ca="1">IFERROR(_xlfn.STOCKHISTORY(B16,$AA$1,,0,0,1), 0)</f>
        <v>179.2</v>
      </c>
      <c r="W16" s="15">
        <f ca="1">IFERROR((Table1[[#This Row],[Prev.close]]-Table1[[#This Row],[1 YR ]])/Table1[[#This Row],[1 YR ]],0)</f>
        <v>0.28236607142857156</v>
      </c>
      <c r="X16" s="23" t="e" cm="1">
        <f t="array" aca="1" ref="X16" ca="1">WORKDAY.ITL(WORKDAY.ITL(TODAY()-365,1,HOLIDAY),-1,HOLIDAY)</f>
        <v>#NAME?</v>
      </c>
      <c r="Y16" s="4"/>
      <c r="AA16" s="1" cm="1" vm="3543">
        <f t="array" aca="1" ref="AA16:JN16" ca="1">TRANSPOSE(_xlfn.STOCKHISTORY(B16,TODAY()-365,TODAY(),0,0,1))</f>
        <v>179.2</v>
      </c>
      <c r="AB16" s="1" vm="3544">
        <f ca="1"/>
        <v>181.05</v>
      </c>
      <c r="AC16" s="1" vm="3545">
        <f ca="1"/>
        <v>182.9</v>
      </c>
      <c r="AD16" s="1" vm="3546">
        <f ca="1"/>
        <v>180.65</v>
      </c>
      <c r="AE16" s="1" vm="3547">
        <f ca="1"/>
        <v>180.85</v>
      </c>
      <c r="AF16" s="1" vm="3548">
        <f ca="1"/>
        <v>183.85</v>
      </c>
      <c r="AG16" s="1" vm="3549">
        <f ca="1"/>
        <v>181.65</v>
      </c>
      <c r="AH16" s="1" vm="3550">
        <f ca="1"/>
        <v>184.15</v>
      </c>
      <c r="AI16" s="1" vm="3551">
        <f ca="1"/>
        <v>179.95</v>
      </c>
      <c r="AJ16" s="1" vm="3552">
        <f ca="1"/>
        <v>179.65</v>
      </c>
      <c r="AK16" s="1" vm="3553">
        <f ca="1"/>
        <v>186</v>
      </c>
      <c r="AL16" s="1" vm="3554">
        <f ca="1"/>
        <v>181.2</v>
      </c>
      <c r="AM16" s="1" vm="3555">
        <f ca="1"/>
        <v>184.5</v>
      </c>
      <c r="AN16" s="1" vm="3556">
        <f ca="1"/>
        <v>182.65</v>
      </c>
      <c r="AO16" s="1" vm="3557">
        <f ca="1"/>
        <v>184.6</v>
      </c>
      <c r="AP16" s="1" vm="3558">
        <f ca="1"/>
        <v>183.05</v>
      </c>
      <c r="AQ16" s="1" vm="3559">
        <f ca="1"/>
        <v>189.95</v>
      </c>
      <c r="AR16" s="1" vm="3560">
        <f ca="1"/>
        <v>188.8</v>
      </c>
      <c r="AS16" s="1" vm="3561">
        <f ca="1"/>
        <v>184.65</v>
      </c>
      <c r="AT16" s="1" vm="3562">
        <f ca="1"/>
        <v>183.8</v>
      </c>
      <c r="AU16" s="1" vm="3563">
        <f ca="1"/>
        <v>182.25</v>
      </c>
      <c r="AV16" s="1" vm="3564">
        <f ca="1"/>
        <v>175.45</v>
      </c>
      <c r="AW16" s="1" vm="3565">
        <f ca="1"/>
        <v>176.6</v>
      </c>
      <c r="AX16" s="1" vm="3566">
        <f ca="1"/>
        <v>175.4</v>
      </c>
      <c r="AY16" s="1" vm="3567">
        <f ca="1"/>
        <v>171.15</v>
      </c>
      <c r="AZ16" s="1" vm="3568">
        <f ca="1"/>
        <v>169.25</v>
      </c>
      <c r="BA16" s="1" vm="3569">
        <f ca="1"/>
        <v>172.25</v>
      </c>
      <c r="BB16" s="1" vm="3570">
        <f ca="1"/>
        <v>173.85</v>
      </c>
      <c r="BC16" s="1" vm="3571">
        <f ca="1"/>
        <v>174.5</v>
      </c>
      <c r="BD16" s="1" vm="3572">
        <f ca="1"/>
        <v>174.35</v>
      </c>
      <c r="BE16" s="1" vm="3573">
        <f ca="1"/>
        <v>176.05</v>
      </c>
      <c r="BF16" s="1" vm="3574">
        <f ca="1"/>
        <v>174.1</v>
      </c>
      <c r="BG16" s="1" vm="3575">
        <f ca="1"/>
        <v>171.05</v>
      </c>
      <c r="BH16" s="1" vm="3576">
        <f ca="1"/>
        <v>175.15</v>
      </c>
      <c r="BI16" s="1" vm="3577">
        <f ca="1"/>
        <v>177.65</v>
      </c>
      <c r="BJ16" s="1" vm="3551">
        <f ca="1"/>
        <v>179.95</v>
      </c>
      <c r="BK16" s="1" vm="3578">
        <f ca="1"/>
        <v>181.3</v>
      </c>
      <c r="BL16" s="1" vm="3579">
        <f ca="1"/>
        <v>185.3</v>
      </c>
      <c r="BM16" s="1" vm="3580">
        <f ca="1"/>
        <v>184.05</v>
      </c>
      <c r="BN16" s="1" vm="3581">
        <f ca="1"/>
        <v>186.65</v>
      </c>
      <c r="BO16" s="1" vm="3582">
        <f ca="1"/>
        <v>189.85</v>
      </c>
      <c r="BP16" s="1" vm="3583">
        <f ca="1"/>
        <v>190.15</v>
      </c>
      <c r="BQ16" s="1" vm="3584">
        <f ca="1"/>
        <v>198.6</v>
      </c>
      <c r="BR16" s="1" vm="3585">
        <f ca="1"/>
        <v>195.45</v>
      </c>
      <c r="BS16" s="1" vm="3586">
        <f ca="1"/>
        <v>194.3</v>
      </c>
      <c r="BT16" s="1" vm="3587">
        <f ca="1"/>
        <v>197.1</v>
      </c>
      <c r="BU16" s="1" vm="3588">
        <f ca="1"/>
        <v>197.05</v>
      </c>
      <c r="BV16" s="1" vm="3589">
        <f ca="1"/>
        <v>196.5</v>
      </c>
      <c r="BW16" s="1" vm="3590">
        <f ca="1"/>
        <v>202.4</v>
      </c>
      <c r="BX16" s="1" vm="3591">
        <f ca="1"/>
        <v>207.8</v>
      </c>
      <c r="BY16" s="1" vm="3592">
        <f ca="1"/>
        <v>205.55</v>
      </c>
      <c r="BZ16" s="1" vm="3593">
        <f ca="1"/>
        <v>205.3</v>
      </c>
      <c r="CA16" s="1" vm="3594">
        <f ca="1"/>
        <v>201.6</v>
      </c>
      <c r="CB16" s="1" vm="3595">
        <f ca="1"/>
        <v>204.45</v>
      </c>
      <c r="CC16" s="1" vm="3596">
        <f ca="1"/>
        <v>205.95</v>
      </c>
      <c r="CD16" s="1" vm="3597">
        <f ca="1"/>
        <v>207.45</v>
      </c>
      <c r="CE16" s="1" vm="3598">
        <f ca="1"/>
        <v>205.5</v>
      </c>
      <c r="CF16" s="1" vm="3599">
        <f ca="1"/>
        <v>204</v>
      </c>
      <c r="CG16" s="1" vm="3600">
        <f ca="1"/>
        <v>210.35</v>
      </c>
      <c r="CH16" s="1" vm="3601">
        <f ca="1"/>
        <v>205.15</v>
      </c>
      <c r="CI16" s="1" vm="3602">
        <f ca="1"/>
        <v>202.95</v>
      </c>
      <c r="CJ16" s="1" vm="3603">
        <f ca="1"/>
        <v>201.75</v>
      </c>
      <c r="CK16" s="1" vm="3604">
        <f ca="1"/>
        <v>205.8</v>
      </c>
      <c r="CL16" s="1" vm="3605">
        <f ca="1"/>
        <v>205.85</v>
      </c>
      <c r="CM16" s="1" vm="3606">
        <f ca="1"/>
        <v>199.3</v>
      </c>
      <c r="CN16" s="1" vm="3607">
        <f ca="1"/>
        <v>203.1</v>
      </c>
      <c r="CO16" s="1" vm="3608">
        <f ca="1"/>
        <v>200.15</v>
      </c>
      <c r="CP16" s="1" vm="3609">
        <f ca="1"/>
        <v>208.6</v>
      </c>
      <c r="CQ16" s="1" vm="3610">
        <f ca="1"/>
        <v>210.25</v>
      </c>
      <c r="CR16" s="1" vm="3611">
        <f ca="1"/>
        <v>208.65</v>
      </c>
      <c r="CS16" s="1" vm="3612">
        <f ca="1"/>
        <v>210.55</v>
      </c>
      <c r="CT16" s="1" vm="3613">
        <f ca="1"/>
        <v>217.15</v>
      </c>
      <c r="CU16" s="1" vm="3614">
        <f ca="1"/>
        <v>206.85</v>
      </c>
      <c r="CV16" s="1" vm="3615">
        <f ca="1"/>
        <v>204.8</v>
      </c>
      <c r="CW16" s="1" vm="3616">
        <f ca="1"/>
        <v>204.4</v>
      </c>
      <c r="CX16" s="1" vm="3617">
        <f ca="1"/>
        <v>201.45</v>
      </c>
      <c r="CY16" s="1" vm="3618">
        <f ca="1"/>
        <v>201.3</v>
      </c>
      <c r="CZ16" s="1" vm="3619">
        <f ca="1"/>
        <v>206.2</v>
      </c>
      <c r="DA16" s="1" vm="3620">
        <f ca="1"/>
        <v>207.05</v>
      </c>
      <c r="DB16" s="1" vm="3621">
        <f ca="1"/>
        <v>200.3</v>
      </c>
      <c r="DC16" s="1" vm="3614">
        <f ca="1"/>
        <v>206.85</v>
      </c>
      <c r="DD16" s="1" vm="3622">
        <f ca="1"/>
        <v>200.55</v>
      </c>
      <c r="DE16" s="1" vm="3623">
        <f ca="1"/>
        <v>200.6</v>
      </c>
      <c r="DF16" s="1" vm="3624">
        <f ca="1"/>
        <v>200.35</v>
      </c>
      <c r="DG16" s="1" vm="3625">
        <f ca="1"/>
        <v>201.85</v>
      </c>
      <c r="DH16" s="1" vm="3626">
        <f ca="1"/>
        <v>212.45</v>
      </c>
      <c r="DI16" s="1" vm="3627">
        <f ca="1"/>
        <v>220.8</v>
      </c>
      <c r="DJ16" s="1" vm="3628">
        <f ca="1"/>
        <v>219.7</v>
      </c>
      <c r="DK16" s="1" vm="3629">
        <f ca="1"/>
        <v>223.3</v>
      </c>
      <c r="DL16" s="1" vm="3630">
        <f ca="1"/>
        <v>223.6</v>
      </c>
      <c r="DM16" s="1" vm="3631">
        <f ca="1"/>
        <v>222.65</v>
      </c>
      <c r="DN16" s="1" vm="3632">
        <f ca="1"/>
        <v>217.8</v>
      </c>
      <c r="DO16" s="1" vm="3633">
        <f ca="1"/>
        <v>215.45</v>
      </c>
      <c r="DP16" s="1" vm="3634">
        <f ca="1"/>
        <v>208.85</v>
      </c>
      <c r="DQ16" s="1" vm="3635">
        <f ca="1"/>
        <v>203</v>
      </c>
      <c r="DR16" s="1" vm="3636">
        <f ca="1"/>
        <v>211</v>
      </c>
      <c r="DS16" s="1" vm="3637">
        <f ca="1"/>
        <v>208.35</v>
      </c>
      <c r="DT16" s="1" vm="3638">
        <f ca="1"/>
        <v>211.65</v>
      </c>
      <c r="DU16" s="1" vm="3639">
        <f ca="1"/>
        <v>198.2</v>
      </c>
      <c r="DV16" s="1" vm="3640">
        <f ca="1"/>
        <v>197.25</v>
      </c>
      <c r="DW16" s="1" vm="3641">
        <f ca="1"/>
        <v>203.75</v>
      </c>
      <c r="DX16" s="1" vm="3605">
        <f ca="1"/>
        <v>205.85</v>
      </c>
      <c r="DY16" s="1" vm="3642">
        <f ca="1"/>
        <v>205.9</v>
      </c>
      <c r="DZ16" s="1" vm="3643">
        <f ca="1"/>
        <v>206.65</v>
      </c>
      <c r="EA16" s="1" vm="3644">
        <f ca="1"/>
        <v>207.85</v>
      </c>
      <c r="EB16" s="1" vm="3645">
        <f ca="1"/>
        <v>210.4</v>
      </c>
      <c r="EC16" s="1" vm="3646">
        <f ca="1"/>
        <v>208.95</v>
      </c>
      <c r="ED16" s="1" vm="3647">
        <f ca="1"/>
        <v>207.75</v>
      </c>
      <c r="EE16" s="1" vm="3592">
        <f ca="1"/>
        <v>205.55</v>
      </c>
      <c r="EF16" s="1" vm="3646">
        <f ca="1"/>
        <v>208.95</v>
      </c>
      <c r="EG16" s="1" vm="3648">
        <f ca="1"/>
        <v>209.8</v>
      </c>
      <c r="EH16" s="1" vm="3649">
        <f ca="1"/>
        <v>208</v>
      </c>
      <c r="EI16" s="1" vm="3650">
        <f ca="1"/>
        <v>207.2</v>
      </c>
      <c r="EJ16" s="1" vm="3618">
        <f ca="1"/>
        <v>201.3</v>
      </c>
      <c r="EK16" s="1" vm="3651">
        <f ca="1"/>
        <v>195.25</v>
      </c>
      <c r="EL16" s="1" vm="3652">
        <f ca="1"/>
        <v>199.5</v>
      </c>
      <c r="EM16" s="1" vm="1148">
        <f ca="1"/>
        <v>203.4</v>
      </c>
      <c r="EN16" s="1" vm="3653">
        <f ca="1"/>
        <v>208.9</v>
      </c>
      <c r="EO16" s="1" vm="3654">
        <f ca="1"/>
        <v>204.05</v>
      </c>
      <c r="EP16" s="1" vm="3655">
        <f ca="1"/>
        <v>206.95</v>
      </c>
      <c r="EQ16" s="1" vm="3620">
        <f ca="1"/>
        <v>207.05</v>
      </c>
      <c r="ER16" s="1" vm="3656">
        <f ca="1"/>
        <v>209.7</v>
      </c>
      <c r="ES16" s="1" vm="3657">
        <f ca="1"/>
        <v>209.95</v>
      </c>
      <c r="ET16" s="1" vm="3657">
        <f ca="1"/>
        <v>209.95</v>
      </c>
      <c r="EU16" s="1" vm="3658">
        <f ca="1"/>
        <v>211.25</v>
      </c>
      <c r="EV16" s="1" vm="3659">
        <f ca="1"/>
        <v>216.15</v>
      </c>
      <c r="EW16" s="1" vm="3660">
        <f ca="1"/>
        <v>213.3</v>
      </c>
      <c r="EX16" s="1" vm="3661">
        <f ca="1"/>
        <v>211.9</v>
      </c>
      <c r="EY16" s="1" vm="3662">
        <f ca="1"/>
        <v>208.05</v>
      </c>
      <c r="EZ16" s="1" vm="3663">
        <f ca="1"/>
        <v>210.85</v>
      </c>
      <c r="FA16" s="1" vm="3664">
        <f ca="1"/>
        <v>210.45</v>
      </c>
      <c r="FB16" s="1" vm="3665">
        <f ca="1"/>
        <v>210.6</v>
      </c>
      <c r="FC16" s="1" vm="3666">
        <f ca="1"/>
        <v>209.55</v>
      </c>
      <c r="FD16" s="1" vm="3667">
        <f ca="1"/>
        <v>220.1</v>
      </c>
      <c r="FE16" s="1" vm="3668">
        <f ca="1"/>
        <v>216.5</v>
      </c>
      <c r="FF16" s="1" vm="3637">
        <f ca="1"/>
        <v>208.35</v>
      </c>
      <c r="FG16" s="1" vm="3669">
        <f ca="1"/>
        <v>208.15</v>
      </c>
      <c r="FH16" s="1" vm="3670">
        <f ca="1"/>
        <v>212.35</v>
      </c>
      <c r="FI16" s="1" vm="3655">
        <f ca="1"/>
        <v>206.95</v>
      </c>
      <c r="FJ16" s="1" vm="3671">
        <f ca="1"/>
        <v>197.3</v>
      </c>
      <c r="FK16" s="1" vm="3672">
        <f ca="1"/>
        <v>204.2</v>
      </c>
      <c r="FL16" s="1" vm="3673">
        <f ca="1"/>
        <v>204.9</v>
      </c>
      <c r="FM16" s="1" vm="3674">
        <f ca="1"/>
        <v>207.1</v>
      </c>
      <c r="FN16" s="1" vm="3656">
        <f ca="1"/>
        <v>209.7</v>
      </c>
      <c r="FO16" s="1" vm="3675">
        <f ca="1"/>
        <v>207.4</v>
      </c>
      <c r="FP16" s="1" vm="3676">
        <f ca="1"/>
        <v>210.75</v>
      </c>
      <c r="FQ16" s="1" vm="3677">
        <f ca="1"/>
        <v>207.95</v>
      </c>
      <c r="FR16" s="1" vm="3615">
        <f ca="1"/>
        <v>204.8</v>
      </c>
      <c r="FS16" s="1" vm="3678">
        <f ca="1"/>
        <v>202.1</v>
      </c>
      <c r="FT16" s="1" vm="3652">
        <f ca="1"/>
        <v>199.5</v>
      </c>
      <c r="FU16" s="1" vm="3679">
        <f ca="1"/>
        <v>202.6</v>
      </c>
      <c r="FV16" s="1" vm="3680">
        <f ca="1"/>
        <v>202.8</v>
      </c>
      <c r="FW16" s="1" vm="3624">
        <f ca="1"/>
        <v>200.35</v>
      </c>
      <c r="FX16" s="1" vm="3681">
        <f ca="1"/>
        <v>195.9</v>
      </c>
      <c r="FY16" s="1" vm="3682">
        <f ca="1"/>
        <v>198.95</v>
      </c>
      <c r="FZ16" s="1" vm="3683">
        <f ca="1"/>
        <v>199</v>
      </c>
      <c r="GA16" s="1" vm="3684">
        <f ca="1"/>
        <v>201</v>
      </c>
      <c r="GB16" s="1" vm="3685">
        <f ca="1"/>
        <v>200</v>
      </c>
      <c r="GC16" s="1" vm="3686">
        <f ca="1"/>
        <v>198.15</v>
      </c>
      <c r="GD16" s="1" vm="3687">
        <f ca="1"/>
        <v>197.35</v>
      </c>
      <c r="GE16" s="1" vm="3683">
        <f ca="1"/>
        <v>199</v>
      </c>
      <c r="GF16" s="1" vm="3688">
        <f ca="1"/>
        <v>187.85</v>
      </c>
      <c r="GG16" s="1" vm="3608">
        <f ca="1"/>
        <v>200.15</v>
      </c>
      <c r="GH16" s="1" vm="3664">
        <f ca="1"/>
        <v>210.45</v>
      </c>
      <c r="GI16" s="1" vm="3689">
        <f ca="1"/>
        <v>216</v>
      </c>
      <c r="GJ16" s="1" vm="3690">
        <f ca="1"/>
        <v>215.05</v>
      </c>
      <c r="GK16" s="1" vm="3691">
        <f ca="1"/>
        <v>214.9</v>
      </c>
      <c r="GL16" s="1" vm="3692">
        <f ca="1"/>
        <v>214.25</v>
      </c>
      <c r="GM16" s="1" vm="3693">
        <f ca="1"/>
        <v>213</v>
      </c>
      <c r="GN16" s="1" vm="3694">
        <f ca="1"/>
        <v>222.45</v>
      </c>
      <c r="GO16" s="1" vm="3695">
        <f ca="1"/>
        <v>216.75</v>
      </c>
      <c r="GP16" s="1" vm="3696">
        <f ca="1"/>
        <v>214.8</v>
      </c>
      <c r="GQ16" s="1" vm="3648">
        <f ca="1"/>
        <v>209.8</v>
      </c>
      <c r="GR16" s="1" vm="3592">
        <f ca="1"/>
        <v>205.55</v>
      </c>
      <c r="GS16" s="1" vm="3697">
        <f ca="1"/>
        <v>209</v>
      </c>
      <c r="GT16" s="1" vm="3698">
        <f ca="1"/>
        <v>209.4</v>
      </c>
      <c r="GU16" s="1" vm="3653">
        <f ca="1"/>
        <v>208.9</v>
      </c>
      <c r="GV16" s="1" vm="3648">
        <f ca="1"/>
        <v>209.8</v>
      </c>
      <c r="GW16" s="1" vm="3675">
        <f ca="1"/>
        <v>207.4</v>
      </c>
      <c r="GX16" s="1" vm="3699">
        <f ca="1"/>
        <v>207.5</v>
      </c>
      <c r="GY16" s="1" vm="3700">
        <f ca="1"/>
        <v>206</v>
      </c>
      <c r="GZ16" s="1" vm="3701">
        <f ca="1"/>
        <v>205.05</v>
      </c>
      <c r="HA16" s="1" vm="3675">
        <f ca="1"/>
        <v>207.4</v>
      </c>
      <c r="HB16" s="1" vm="3702">
        <f ca="1"/>
        <v>208.45</v>
      </c>
      <c r="HC16" s="1" vm="3703">
        <f ca="1"/>
        <v>210.8</v>
      </c>
      <c r="HD16" s="1" vm="3704">
        <f ca="1"/>
        <v>215.1</v>
      </c>
      <c r="HE16" s="1" vm="3705">
        <f ca="1"/>
        <v>219.45</v>
      </c>
      <c r="HF16" s="1" vm="3706">
        <f ca="1"/>
        <v>218.6</v>
      </c>
      <c r="HG16" s="1" vm="3707">
        <f ca="1"/>
        <v>220</v>
      </c>
      <c r="HH16" s="1" vm="3708">
        <f ca="1"/>
        <v>234.35</v>
      </c>
      <c r="HI16" s="1" vm="3709">
        <f ca="1"/>
        <v>239.6</v>
      </c>
      <c r="HJ16" s="1" vm="3710">
        <f ca="1"/>
        <v>243.95</v>
      </c>
      <c r="HK16" s="1" vm="3711">
        <f ca="1"/>
        <v>242.4</v>
      </c>
      <c r="HL16" s="1" vm="3712">
        <f ca="1"/>
        <v>247.1</v>
      </c>
      <c r="HM16" s="1" vm="3713">
        <f ca="1"/>
        <v>254.95</v>
      </c>
      <c r="HN16" s="1" vm="3714">
        <f ca="1"/>
        <v>250.3</v>
      </c>
      <c r="HO16" s="1" vm="3715">
        <f ca="1"/>
        <v>253.3</v>
      </c>
      <c r="HP16" s="1" vm="3716">
        <f ca="1"/>
        <v>252.9</v>
      </c>
      <c r="HQ16" s="1" vm="3717">
        <f ca="1"/>
        <v>251.65</v>
      </c>
      <c r="HR16" s="1" vm="3718">
        <f ca="1"/>
        <v>245.8</v>
      </c>
      <c r="HS16" s="1" vm="3719">
        <f ca="1"/>
        <v>250.5</v>
      </c>
      <c r="HT16" s="1" vm="3720">
        <f ca="1"/>
        <v>246.5</v>
      </c>
      <c r="HU16" s="1" vm="3721">
        <f ca="1"/>
        <v>246.65</v>
      </c>
      <c r="HV16" s="1" vm="3722">
        <f ca="1"/>
        <v>238.55</v>
      </c>
      <c r="HW16" s="1" vm="3723">
        <f ca="1"/>
        <v>238.15</v>
      </c>
      <c r="HX16" s="1" vm="3724">
        <f ca="1"/>
        <v>231.2</v>
      </c>
      <c r="HY16" s="1" vm="3725">
        <f ca="1"/>
        <v>234.9</v>
      </c>
      <c r="HZ16" s="1" vm="3726">
        <f ca="1"/>
        <v>228.15</v>
      </c>
      <c r="IA16" s="1" vm="3727">
        <f ca="1"/>
        <v>225.5</v>
      </c>
      <c r="IB16" s="1" vm="3728">
        <f ca="1"/>
        <v>222.9</v>
      </c>
      <c r="IC16" s="1" vm="3729">
        <f ca="1"/>
        <v>219</v>
      </c>
      <c r="ID16" s="1" vm="3730">
        <f ca="1"/>
        <v>218.3</v>
      </c>
      <c r="IE16" s="1" vm="3731">
        <f ca="1"/>
        <v>218.75</v>
      </c>
      <c r="IF16" s="1" vm="3732">
        <f ca="1"/>
        <v>226.85</v>
      </c>
      <c r="IG16" s="1" vm="3733">
        <f ca="1"/>
        <v>232.75</v>
      </c>
      <c r="IH16" s="1" vm="1305">
        <f ca="1"/>
        <v>233.1</v>
      </c>
      <c r="II16" s="1" vm="3734">
        <f ca="1"/>
        <v>227.5</v>
      </c>
      <c r="IJ16" s="1" vm="3735">
        <f ca="1"/>
        <v>234.95</v>
      </c>
      <c r="IK16" s="1" vm="3736">
        <f ca="1"/>
        <v>231.4</v>
      </c>
      <c r="IL16" s="1" vm="3737">
        <f ca="1"/>
        <v>231.65</v>
      </c>
      <c r="IM16" s="1" vm="3738">
        <f ca="1"/>
        <v>226.35</v>
      </c>
      <c r="IN16" s="1" vm="3739">
        <f ca="1"/>
        <v>226</v>
      </c>
      <c r="IO16" s="1" vm="3740">
        <f ca="1"/>
        <v>230.9</v>
      </c>
      <c r="IP16" s="1" vm="3741">
        <f ca="1"/>
        <v>230.65</v>
      </c>
      <c r="IQ16" s="1" vm="3742">
        <f ca="1"/>
        <v>234.75</v>
      </c>
      <c r="IR16" s="1" vm="3743">
        <f ca="1"/>
        <v>246.1</v>
      </c>
      <c r="IS16" s="1" vm="3744">
        <f ca="1"/>
        <v>245.75</v>
      </c>
      <c r="IT16" s="1" vm="3745">
        <f ca="1"/>
        <v>242.25</v>
      </c>
      <c r="IU16" s="1" vm="3746">
        <f ca="1"/>
        <v>243.4</v>
      </c>
      <c r="IV16" s="1" vm="3718">
        <f ca="1"/>
        <v>245.8</v>
      </c>
      <c r="IW16" s="1" vm="3747">
        <f ca="1"/>
        <v>245.3</v>
      </c>
      <c r="IX16" s="1" vm="3748">
        <f ca="1"/>
        <v>245.55</v>
      </c>
      <c r="IY16" s="1" vm="3749">
        <f ca="1"/>
        <v>246.7</v>
      </c>
      <c r="IZ16" s="1" vm="3750">
        <f ca="1"/>
        <v>235.5</v>
      </c>
      <c r="JA16" s="1" vm="3751">
        <f ca="1"/>
        <v>241.35</v>
      </c>
      <c r="JB16" s="1" vm="3752">
        <f ca="1"/>
        <v>240.15</v>
      </c>
      <c r="JC16" s="1" vm="3753">
        <f ca="1"/>
        <v>232.4</v>
      </c>
      <c r="JD16" s="1" vm="3754">
        <f ca="1"/>
        <v>234.7</v>
      </c>
      <c r="JE16" s="1" vm="3755">
        <f ca="1"/>
        <v>227.15</v>
      </c>
      <c r="JF16" s="1" vm="3756">
        <f ca="1"/>
        <v>230.25</v>
      </c>
      <c r="JG16" s="1" vm="3757">
        <f ca="1"/>
        <v>225.85</v>
      </c>
      <c r="JH16" s="1" vm="3758">
        <f ca="1"/>
        <v>226.9</v>
      </c>
      <c r="JI16" s="1" vm="3759">
        <f ca="1"/>
        <v>233.5</v>
      </c>
      <c r="JJ16" s="1" vm="3760">
        <f ca="1"/>
        <v>240.05</v>
      </c>
      <c r="JK16" s="1" vm="3761">
        <f ca="1"/>
        <v>236.45</v>
      </c>
      <c r="JL16" s="1" vm="3762">
        <f ca="1"/>
        <v>236.1</v>
      </c>
      <c r="JM16" s="1" vm="3763">
        <f ca="1"/>
        <v>234.1</v>
      </c>
      <c r="JN16" s="1" vm="3764">
        <f ca="1"/>
        <v>229.8</v>
      </c>
    </row>
    <row r="17" spans="1:274" x14ac:dyDescent="0.3">
      <c r="A17" s="1">
        <f t="shared" si="0"/>
        <v>16</v>
      </c>
      <c r="B17" s="1" t="e" vm="3765">
        <v>#VALUE!</v>
      </c>
      <c r="C17" s="1" t="str" cm="1">
        <f t="array" ref="C17">IFERROR(_FV(B17,"Name"),  "N/A")</f>
        <v>BIRLASOFT LIMITED</v>
      </c>
      <c r="D17" s="1" t="str" cm="1">
        <f t="array" ref="D17">IFERROR(_FV(Table1[[#This Row],[ticker]],"Industry"),Table1[[#This Row],[INSTRUMENT TYPE]])</f>
        <v>Software &amp; IT Services</v>
      </c>
      <c r="E17" s="1" t="str" cm="1">
        <f t="array" ref="E17">_FV(B17,"Instrument type",TRUE)</f>
        <v>Stock</v>
      </c>
      <c r="F17" s="1">
        <f>IFERROR(INDEX('Stock Holdings'!M:M,MATCH(Table1[[#This Row],[ticker]],'Stock Holdings'!L:L,0)), 0)</f>
        <v>9</v>
      </c>
      <c r="G17" s="6">
        <f>IFERROR(Table1[[#This Row],[UNITS]]*Table1[[#This Row],[TODAYS PRICE]], 0)</f>
        <v>3103.65</v>
      </c>
      <c r="H17" s="6">
        <f>IFERROR((Table1[[#This Row],[TODAYS PRICE]]-Table1[[#This Row],[Prev.close]])*Table1[[#This Row],[UNITS]], 0)</f>
        <v>-41.399999999999693</v>
      </c>
      <c r="I17" s="6">
        <f>IFERROR(INDEX('Stock Holdings'!O:O,MATCH(Table1[[#This Row],[ticker]],'Stock Holdings'!L:L,0)), 0)</f>
        <v>3549</v>
      </c>
      <c r="J17" s="36">
        <f>IFERROR(INDEX('Stock Holdings'!P:P,MATCH(Table1[[#This Row],[ticker]],'Stock Holdings'!L:L,0)), 0)</f>
        <v>394.33333333333331</v>
      </c>
      <c r="K17" s="36">
        <f>Table1[[#This Row],[CURRANT VALUE]]-Table1[[#This Row],[TOTAL AMOUNT INVESTED]]</f>
        <v>-445.34999999999991</v>
      </c>
      <c r="L17" s="15">
        <f>IFERROR((Table1[[#This Row],[CURRANT VALUE]]-Table1[[#This Row],[TOTAL AMOUNT INVESTED]])/Table1[[#This Row],[TOTAL AMOUNT INVESTED]],Table1[[#This Row],[UNITS]])</f>
        <v>-0.1254860524091293</v>
      </c>
      <c r="M17" s="5" cm="1">
        <f t="array" ref="M17">IFERROR(_FV(B17,"Market cap",TRUE),0)</f>
        <v>97847900000</v>
      </c>
      <c r="N17" s="30" cm="1">
        <f t="array" ref="N17">IFERROR(_FV(B17,"Beta"), 0)</f>
        <v>1.3648</v>
      </c>
      <c r="O17" s="33" cm="1">
        <f t="array" ref="O17">IFERROR(_FV(B17,"Employees"), 0)</f>
        <v>11051</v>
      </c>
      <c r="P17" s="2" cm="1">
        <f t="array" ref="P17">IFERROR(_FV(B17,"P/E",TRUE), "")</f>
        <v>21.1</v>
      </c>
      <c r="Q17" s="6" cm="1">
        <f t="array" ref="Q17">IFERROR(_FV(B17,"Previous close",TRUE),0)</f>
        <v>349.45</v>
      </c>
      <c r="R17" s="7" cm="1">
        <f t="array" ref="R17">IFERROR(_FV(Table1[[#This Row],[ticker]],"Change (%)",TRUE), 0)</f>
        <v>-1.3164E-2</v>
      </c>
      <c r="S17" s="6" cm="1">
        <f t="array" ref="S17">IFERROR(_FV(B17,"52 week low",TRUE),0)</f>
        <v>316.45</v>
      </c>
      <c r="T17" s="2" cm="1">
        <f t="array" ref="T17">IFERROR(_FV(Table1[[#This Row],[ticker]],"Price"),0)</f>
        <v>344.85</v>
      </c>
      <c r="U17" s="6" cm="1">
        <f t="array" ref="U17">IFERROR(_FV(B17,"52 week high",TRUE),0)</f>
        <v>585.85</v>
      </c>
      <c r="V17" s="6" cm="1" vm="3766">
        <f t="array" aca="1" ref="V17" ca="1">IFERROR(_xlfn.STOCKHISTORY(B17,$AA$1,,0,0,1), 0)</f>
        <v>390.35</v>
      </c>
      <c r="W17" s="15">
        <f ca="1">IFERROR((Table1[[#This Row],[Prev.close]]-Table1[[#This Row],[1 YR ]])/Table1[[#This Row],[1 YR ]],0)</f>
        <v>-0.10477776354553614</v>
      </c>
      <c r="X17" s="23" t="e" cm="1">
        <f t="array" aca="1" ref="X17" ca="1">WORKDAY.ITL(WORKDAY.ITL(TODAY()-365,1,HOLIDAY),-1,HOLIDAY)</f>
        <v>#NAME?</v>
      </c>
      <c r="Y17" s="4"/>
      <c r="AA17" s="1" cm="1" vm="3766">
        <f t="array" aca="1" ref="AA17:JN17" ca="1">TRANSPOSE(_xlfn.STOCKHISTORY(B17,TODAY()-365,TODAY(),0,0,1))</f>
        <v>390.35</v>
      </c>
      <c r="AB17" s="1" vm="3767">
        <f ca="1"/>
        <v>384.8</v>
      </c>
      <c r="AC17" s="1" vm="3768">
        <f ca="1"/>
        <v>383.6</v>
      </c>
      <c r="AD17" s="1" vm="3769">
        <f ca="1"/>
        <v>391.45</v>
      </c>
      <c r="AE17" s="1" vm="3770">
        <f ca="1"/>
        <v>387.95</v>
      </c>
      <c r="AF17" s="1" vm="3771">
        <f ca="1"/>
        <v>388.15</v>
      </c>
      <c r="AG17" s="1" vm="3772">
        <f ca="1"/>
        <v>384.9</v>
      </c>
      <c r="AH17" s="1" vm="3773">
        <f ca="1"/>
        <v>391.05</v>
      </c>
      <c r="AI17" s="1" vm="3774">
        <f ca="1"/>
        <v>419.35</v>
      </c>
      <c r="AJ17" s="1" vm="3775">
        <f ca="1"/>
        <v>420.05</v>
      </c>
      <c r="AK17" s="1" vm="3776">
        <f ca="1"/>
        <v>406.6</v>
      </c>
      <c r="AL17" s="1" vm="3777">
        <f ca="1"/>
        <v>402.1</v>
      </c>
      <c r="AM17" s="1" vm="3778">
        <f ca="1"/>
        <v>405.45</v>
      </c>
      <c r="AN17" s="1" vm="3779">
        <f ca="1"/>
        <v>398</v>
      </c>
      <c r="AO17" s="1" vm="3780">
        <f ca="1"/>
        <v>400.65</v>
      </c>
      <c r="AP17" s="1" vm="3781">
        <f ca="1"/>
        <v>404.75</v>
      </c>
      <c r="AQ17" s="1" vm="3782">
        <f ca="1"/>
        <v>405.8</v>
      </c>
      <c r="AR17" s="1" vm="3783">
        <f ca="1"/>
        <v>405.25</v>
      </c>
      <c r="AS17" s="1" vm="3784">
        <f ca="1"/>
        <v>401.65</v>
      </c>
      <c r="AT17" s="1" vm="3785">
        <f ca="1"/>
        <v>397.2</v>
      </c>
      <c r="AU17" s="1" vm="3786">
        <f ca="1"/>
        <v>394.05</v>
      </c>
      <c r="AV17" s="1" vm="3787">
        <f ca="1"/>
        <v>392.2</v>
      </c>
      <c r="AW17" s="1" vm="3788">
        <f ca="1"/>
        <v>402.15</v>
      </c>
      <c r="AX17" s="1" vm="3789">
        <f ca="1"/>
        <v>402.35</v>
      </c>
      <c r="AY17" s="1" vm="3790">
        <f ca="1"/>
        <v>400.1</v>
      </c>
      <c r="AZ17" s="1" vm="3791">
        <f ca="1"/>
        <v>410.7</v>
      </c>
      <c r="BA17" s="1" vm="3792">
        <f ca="1"/>
        <v>408.15</v>
      </c>
      <c r="BB17" s="1" vm="3793">
        <f ca="1"/>
        <v>423.25</v>
      </c>
      <c r="BC17" s="1" vm="3794">
        <f ca="1"/>
        <v>421.7</v>
      </c>
      <c r="BD17" s="1" vm="3795">
        <f ca="1"/>
        <v>427.55</v>
      </c>
      <c r="BE17" s="1" vm="3796">
        <f ca="1"/>
        <v>428.7</v>
      </c>
      <c r="BF17" s="1" vm="3797">
        <f ca="1"/>
        <v>421.9</v>
      </c>
      <c r="BG17" s="1" vm="3798">
        <f ca="1"/>
        <v>414.7</v>
      </c>
      <c r="BH17" s="1" vm="3799">
        <f ca="1"/>
        <v>414.35</v>
      </c>
      <c r="BI17" s="1" vm="3800">
        <f ca="1"/>
        <v>412.8</v>
      </c>
      <c r="BJ17" s="1" vm="3801">
        <f ca="1"/>
        <v>410.4</v>
      </c>
      <c r="BK17" s="1" vm="3802">
        <f ca="1"/>
        <v>405.1</v>
      </c>
      <c r="BL17" s="1" vm="3803">
        <f ca="1"/>
        <v>407</v>
      </c>
      <c r="BM17" s="1" vm="3804">
        <f ca="1"/>
        <v>413.25</v>
      </c>
      <c r="BN17" s="1" vm="3805">
        <f ca="1"/>
        <v>417.1</v>
      </c>
      <c r="BO17" s="1" vm="3806">
        <f ca="1"/>
        <v>409.4</v>
      </c>
      <c r="BP17" s="1" vm="3807">
        <f ca="1"/>
        <v>412.2</v>
      </c>
      <c r="BQ17" s="1" vm="3798">
        <f ca="1"/>
        <v>414.7</v>
      </c>
      <c r="BR17" s="1" vm="3808">
        <f ca="1"/>
        <v>409.6</v>
      </c>
      <c r="BS17" s="1" vm="3809">
        <f ca="1"/>
        <v>411.45</v>
      </c>
      <c r="BT17" s="1" vm="3810">
        <f ca="1"/>
        <v>399.7</v>
      </c>
      <c r="BU17" s="1" vm="3811">
        <f ca="1"/>
        <v>403.65</v>
      </c>
      <c r="BV17" s="1" vm="3812">
        <f ca="1"/>
        <v>408.75</v>
      </c>
      <c r="BW17" s="1" vm="3813">
        <f ca="1"/>
        <v>408.9</v>
      </c>
      <c r="BX17" s="1" vm="3814">
        <f ca="1"/>
        <v>425.7</v>
      </c>
      <c r="BY17" s="1" vm="3815">
        <f ca="1"/>
        <v>423.05</v>
      </c>
      <c r="BZ17" s="1" vm="3816">
        <f ca="1"/>
        <v>420.45</v>
      </c>
      <c r="CA17" s="1" vm="3817">
        <f ca="1"/>
        <v>411.25</v>
      </c>
      <c r="CB17" s="1" vm="3818">
        <f ca="1"/>
        <v>410.3</v>
      </c>
      <c r="CC17" s="1" vm="3819">
        <f ca="1"/>
        <v>434.85</v>
      </c>
      <c r="CD17" s="1" vm="3820">
        <f ca="1"/>
        <v>439.9</v>
      </c>
      <c r="CE17" s="1" vm="3821">
        <f ca="1"/>
        <v>444.8</v>
      </c>
      <c r="CF17" s="1" vm="3822">
        <f ca="1"/>
        <v>431</v>
      </c>
      <c r="CG17" s="1" vm="3823">
        <f ca="1"/>
        <v>417.85</v>
      </c>
      <c r="CH17" s="1" vm="3824">
        <f ca="1"/>
        <v>410.05</v>
      </c>
      <c r="CI17" s="1" vm="3825">
        <f ca="1"/>
        <v>409.65</v>
      </c>
      <c r="CJ17" s="1" vm="3826">
        <f ca="1"/>
        <v>397.25</v>
      </c>
      <c r="CK17" s="1" vm="3827">
        <f ca="1"/>
        <v>406.5</v>
      </c>
      <c r="CL17" s="1" vm="3828">
        <f ca="1"/>
        <v>410.95</v>
      </c>
      <c r="CM17" s="1" vm="3829">
        <f ca="1"/>
        <v>407.85</v>
      </c>
      <c r="CN17" s="1" vm="3830">
        <f ca="1"/>
        <v>425.65</v>
      </c>
      <c r="CO17" s="1" vm="3831">
        <f ca="1"/>
        <v>435.4</v>
      </c>
      <c r="CP17" s="1" vm="3832">
        <f ca="1"/>
        <v>427.1</v>
      </c>
      <c r="CQ17" s="1" vm="3833">
        <f ca="1"/>
        <v>416.9</v>
      </c>
      <c r="CR17" s="1" vm="3834">
        <f ca="1"/>
        <v>423.45</v>
      </c>
      <c r="CS17" s="1" vm="3835">
        <f ca="1"/>
        <v>430.2</v>
      </c>
      <c r="CT17" s="1" vm="3836">
        <f ca="1"/>
        <v>430.05</v>
      </c>
      <c r="CU17" s="1" vm="3837">
        <f ca="1"/>
        <v>432.7</v>
      </c>
      <c r="CV17" s="1" vm="3838">
        <f ca="1"/>
        <v>415.7</v>
      </c>
      <c r="CW17" s="1" vm="3839">
        <f ca="1"/>
        <v>417.3</v>
      </c>
      <c r="CX17" s="1" vm="3840">
        <f ca="1"/>
        <v>414.65</v>
      </c>
      <c r="CY17" s="1" vm="3785">
        <f ca="1"/>
        <v>397.2</v>
      </c>
      <c r="CZ17" s="1" vm="3841">
        <f ca="1"/>
        <v>400.2</v>
      </c>
      <c r="DA17" s="1" vm="3842">
        <f ca="1"/>
        <v>406.25</v>
      </c>
      <c r="DB17" s="1" vm="3843">
        <f ca="1"/>
        <v>419.45</v>
      </c>
      <c r="DC17" s="1" vm="3844">
        <f ca="1"/>
        <v>406.45</v>
      </c>
      <c r="DD17" s="1" vm="3845">
        <f ca="1"/>
        <v>412.65</v>
      </c>
      <c r="DE17" s="1" vm="3846">
        <f ca="1"/>
        <v>408.05</v>
      </c>
      <c r="DF17" s="1" vm="3847">
        <f ca="1"/>
        <v>404.05</v>
      </c>
      <c r="DG17" s="1" vm="3812">
        <f ca="1"/>
        <v>408.75</v>
      </c>
      <c r="DH17" s="1" vm="3848">
        <f ca="1"/>
        <v>416.25</v>
      </c>
      <c r="DI17" s="1" vm="3849">
        <f ca="1"/>
        <v>434.4</v>
      </c>
      <c r="DJ17" s="1" vm="3850">
        <f ca="1"/>
        <v>425.05</v>
      </c>
      <c r="DK17" s="1" vm="3851">
        <f ca="1"/>
        <v>420.85</v>
      </c>
      <c r="DL17" s="1" vm="3830">
        <f ca="1"/>
        <v>425.65</v>
      </c>
      <c r="DM17" s="1" vm="3852">
        <f ca="1"/>
        <v>420.55</v>
      </c>
      <c r="DN17" s="1" vm="3853">
        <f ca="1"/>
        <v>438.55</v>
      </c>
      <c r="DO17" s="1" vm="3854">
        <f ca="1"/>
        <v>475.05</v>
      </c>
      <c r="DP17" s="1" vm="3855">
        <f ca="1"/>
        <v>469.25</v>
      </c>
      <c r="DQ17" s="1" vm="3856">
        <f ca="1"/>
        <v>456.75</v>
      </c>
      <c r="DR17" s="1" vm="3857">
        <f ca="1"/>
        <v>500.35</v>
      </c>
      <c r="DS17" s="1" vm="3858">
        <f ca="1"/>
        <v>487.35</v>
      </c>
      <c r="DT17" s="1" vm="3859">
        <f ca="1"/>
        <v>499.75</v>
      </c>
      <c r="DU17" s="1" vm="3860">
        <f ca="1"/>
        <v>471.3</v>
      </c>
      <c r="DV17" s="1" vm="3861">
        <f ca="1"/>
        <v>474.15</v>
      </c>
      <c r="DW17" s="1" vm="3862">
        <f ca="1"/>
        <v>474.95</v>
      </c>
      <c r="DX17" s="1" vm="3863">
        <f ca="1"/>
        <v>488.1</v>
      </c>
      <c r="DY17" s="1" vm="3864">
        <f ca="1"/>
        <v>488.8</v>
      </c>
      <c r="DZ17" s="1" vm="3865">
        <f ca="1"/>
        <v>482.95</v>
      </c>
      <c r="EA17" s="1" vm="3866">
        <f ca="1"/>
        <v>467.7</v>
      </c>
      <c r="EB17" s="1" vm="3867">
        <f ca="1"/>
        <v>473.55</v>
      </c>
      <c r="EC17" s="1" vm="3868">
        <f ca="1"/>
        <v>481.6</v>
      </c>
      <c r="ED17" s="1" vm="3869">
        <f ca="1"/>
        <v>484.8</v>
      </c>
      <c r="EE17" s="1" vm="3870">
        <f ca="1"/>
        <v>479</v>
      </c>
      <c r="EF17" s="1" vm="3871">
        <f ca="1"/>
        <v>504.35</v>
      </c>
      <c r="EG17" s="1" vm="3872">
        <f ca="1"/>
        <v>505.65</v>
      </c>
      <c r="EH17" s="1" vm="3873">
        <f ca="1"/>
        <v>501.35</v>
      </c>
      <c r="EI17" s="1" vm="3874">
        <f ca="1"/>
        <v>505.3</v>
      </c>
      <c r="EJ17" s="1" vm="3875">
        <f ca="1"/>
        <v>497.85</v>
      </c>
      <c r="EK17" s="1" vm="3876">
        <f ca="1"/>
        <v>467.6</v>
      </c>
      <c r="EL17" s="1" vm="3877">
        <f ca="1"/>
        <v>474.2</v>
      </c>
      <c r="EM17" s="1" vm="3878">
        <f ca="1"/>
        <v>500.75</v>
      </c>
      <c r="EN17" s="1" vm="3879">
        <f ca="1"/>
        <v>528.5</v>
      </c>
      <c r="EO17" s="1" vm="3880">
        <f ca="1"/>
        <v>530.54999999999995</v>
      </c>
      <c r="EP17" s="1" vm="3881">
        <f ca="1"/>
        <v>526.65</v>
      </c>
      <c r="EQ17" s="1" vm="2248">
        <f ca="1"/>
        <v>540</v>
      </c>
      <c r="ER17" s="1" vm="3882">
        <f ca="1"/>
        <v>534.70000000000005</v>
      </c>
      <c r="ES17" s="1" vm="3883">
        <f ca="1"/>
        <v>541.1</v>
      </c>
      <c r="ET17" s="1" vm="3884">
        <f ca="1"/>
        <v>544.70000000000005</v>
      </c>
      <c r="EU17" s="1" vm="3885">
        <f ca="1"/>
        <v>566.95000000000005</v>
      </c>
      <c r="EV17" s="1" vm="3886">
        <f ca="1"/>
        <v>559.6</v>
      </c>
      <c r="EW17" s="1" vm="3887">
        <f ca="1"/>
        <v>550.95000000000005</v>
      </c>
      <c r="EX17" s="1" vm="2260">
        <f ca="1"/>
        <v>559.35</v>
      </c>
      <c r="EY17" s="1" vm="2219">
        <f ca="1"/>
        <v>577.29999999999995</v>
      </c>
      <c r="EZ17" s="1" vm="3888">
        <f ca="1"/>
        <v>571.6</v>
      </c>
      <c r="FA17" s="1" vm="3889">
        <f ca="1"/>
        <v>571.85</v>
      </c>
      <c r="FB17" s="1" vm="3890">
        <f ca="1"/>
        <v>575</v>
      </c>
      <c r="FC17" s="1" vm="3891">
        <f ca="1"/>
        <v>569.6</v>
      </c>
      <c r="FD17" s="1" vm="3892">
        <f ca="1"/>
        <v>557</v>
      </c>
      <c r="FE17" s="1" vm="3893">
        <f ca="1"/>
        <v>549.54999999999995</v>
      </c>
      <c r="FF17" s="1" vm="3882">
        <f ca="1"/>
        <v>534.70000000000005</v>
      </c>
      <c r="FG17" s="1" vm="3894">
        <f ca="1"/>
        <v>512.9</v>
      </c>
      <c r="FH17" s="1" vm="3895">
        <f ca="1"/>
        <v>502.1</v>
      </c>
      <c r="FI17" s="1" vm="3896">
        <f ca="1"/>
        <v>487.25</v>
      </c>
      <c r="FJ17" s="1" vm="3897">
        <f ca="1"/>
        <v>450.5</v>
      </c>
      <c r="FK17" s="1" vm="3898">
        <f ca="1"/>
        <v>461.1</v>
      </c>
      <c r="FL17" s="1" vm="3899">
        <f ca="1"/>
        <v>437.9</v>
      </c>
      <c r="FM17" s="1" vm="3900">
        <f ca="1"/>
        <v>445.1</v>
      </c>
      <c r="FN17" s="1" vm="3901">
        <f ca="1"/>
        <v>475.6</v>
      </c>
      <c r="FO17" s="1" vm="3902">
        <f ca="1"/>
        <v>472</v>
      </c>
      <c r="FP17" s="1" vm="3903">
        <f ca="1"/>
        <v>476.75</v>
      </c>
      <c r="FQ17" s="1" vm="3904">
        <f ca="1"/>
        <v>475.2</v>
      </c>
      <c r="FR17" s="1" vm="3905">
        <f ca="1"/>
        <v>467.4</v>
      </c>
      <c r="FS17" s="1" vm="3906">
        <f ca="1"/>
        <v>452.75</v>
      </c>
      <c r="FT17" s="1" vm="3907">
        <f ca="1"/>
        <v>442.55</v>
      </c>
      <c r="FU17" s="1" vm="3908">
        <f ca="1"/>
        <v>455.75</v>
      </c>
      <c r="FV17" s="1" vm="3909">
        <f ca="1"/>
        <v>463.05</v>
      </c>
      <c r="FW17" s="1" vm="3910">
        <f ca="1"/>
        <v>453</v>
      </c>
      <c r="FX17" s="1" vm="3911">
        <f ca="1"/>
        <v>422.55</v>
      </c>
      <c r="FY17" s="1" vm="3912">
        <f ca="1"/>
        <v>447.15</v>
      </c>
      <c r="FZ17" s="1" vm="3913">
        <f ca="1"/>
        <v>444.2</v>
      </c>
      <c r="GA17" s="1" vm="3914">
        <f ca="1"/>
        <v>439.85</v>
      </c>
      <c r="GB17" s="1" vm="3915">
        <f ca="1"/>
        <v>426.7</v>
      </c>
      <c r="GC17" s="1" vm="3916">
        <f ca="1"/>
        <v>412.9</v>
      </c>
      <c r="GD17" s="1" vm="3917">
        <f ca="1"/>
        <v>416.7</v>
      </c>
      <c r="GE17" s="1" vm="3918">
        <f ca="1"/>
        <v>414.8</v>
      </c>
      <c r="GF17" s="1" vm="3919">
        <f ca="1"/>
        <v>382.2</v>
      </c>
      <c r="GG17" s="1" vm="3920">
        <f ca="1"/>
        <v>403.55</v>
      </c>
      <c r="GH17" s="1" vm="3921">
        <f ca="1"/>
        <v>407.65</v>
      </c>
      <c r="GI17" s="1" vm="3922">
        <f ca="1"/>
        <v>421.15</v>
      </c>
      <c r="GJ17" s="1" vm="3923">
        <f ca="1"/>
        <v>429.85</v>
      </c>
      <c r="GK17" s="1" vm="3924">
        <f ca="1"/>
        <v>437.95</v>
      </c>
      <c r="GL17" s="1" vm="3925">
        <f ca="1"/>
        <v>431.1</v>
      </c>
      <c r="GM17" s="1" vm="3926">
        <f ca="1"/>
        <v>451.2</v>
      </c>
      <c r="GN17" s="1" vm="3927">
        <f ca="1"/>
        <v>456.15</v>
      </c>
      <c r="GO17" s="1" vm="3928">
        <f ca="1"/>
        <v>450</v>
      </c>
      <c r="GP17" s="1" vm="3929">
        <f ca="1"/>
        <v>453.25</v>
      </c>
      <c r="GQ17" s="1" vm="3930">
        <f ca="1"/>
        <v>452.25</v>
      </c>
      <c r="GR17" s="1" vm="3931">
        <f ca="1"/>
        <v>436.9</v>
      </c>
      <c r="GS17" s="1" vm="3932">
        <f ca="1"/>
        <v>442.5</v>
      </c>
      <c r="GT17" s="1" vm="3933">
        <f ca="1"/>
        <v>443.95</v>
      </c>
      <c r="GU17" s="1" vm="3934">
        <f ca="1"/>
        <v>443.75</v>
      </c>
      <c r="GV17" s="1" vm="3935">
        <f ca="1"/>
        <v>465.9</v>
      </c>
      <c r="GW17" s="1" vm="3936">
        <f ca="1"/>
        <v>467.55</v>
      </c>
      <c r="GX17" s="1" vm="3937">
        <f ca="1"/>
        <v>480.1</v>
      </c>
      <c r="GY17" s="1" vm="3935">
        <f ca="1"/>
        <v>465.9</v>
      </c>
      <c r="GZ17" s="1" vm="3938">
        <f ca="1"/>
        <v>454</v>
      </c>
      <c r="HA17" s="1" vm="3939">
        <f ca="1"/>
        <v>456.05</v>
      </c>
      <c r="HB17" s="1" vm="3940">
        <f ca="1"/>
        <v>454.2</v>
      </c>
      <c r="HC17" s="1" vm="3941">
        <f ca="1"/>
        <v>454.95</v>
      </c>
      <c r="HD17" s="1" vm="3942">
        <f ca="1"/>
        <v>466.6</v>
      </c>
      <c r="HE17" s="1" vm="3943">
        <f ca="1"/>
        <v>471.85</v>
      </c>
      <c r="HF17" s="1" vm="3944">
        <f ca="1"/>
        <v>489.65</v>
      </c>
      <c r="HG17" s="1" vm="3945">
        <f ca="1"/>
        <v>482.45</v>
      </c>
      <c r="HH17" s="1" vm="3946">
        <f ca="1"/>
        <v>484.9</v>
      </c>
      <c r="HI17" s="1" vm="3947">
        <f ca="1"/>
        <v>489.6</v>
      </c>
      <c r="HJ17" s="1" vm="3948">
        <f ca="1"/>
        <v>496.45</v>
      </c>
      <c r="HK17" s="1" vm="3949">
        <f ca="1"/>
        <v>460.5</v>
      </c>
      <c r="HL17" s="1" vm="3950">
        <f ca="1"/>
        <v>452.4</v>
      </c>
      <c r="HM17" s="1" vm="3951">
        <f ca="1"/>
        <v>425</v>
      </c>
      <c r="HN17" s="1" vm="3952">
        <f ca="1"/>
        <v>425.9</v>
      </c>
      <c r="HO17" s="1" vm="3953">
        <f ca="1"/>
        <v>419.55</v>
      </c>
      <c r="HP17" s="1" vm="3954">
        <f ca="1"/>
        <v>431.65</v>
      </c>
      <c r="HQ17" s="1" vm="3955">
        <f ca="1"/>
        <v>419.8</v>
      </c>
      <c r="HR17" s="1" vm="3956">
        <f ca="1"/>
        <v>410.45</v>
      </c>
      <c r="HS17" s="1" vm="3957">
        <f ca="1"/>
        <v>421.55</v>
      </c>
      <c r="HT17" s="1" vm="3958">
        <f ca="1"/>
        <v>417.8</v>
      </c>
      <c r="HU17" s="1" vm="3959">
        <f ca="1"/>
        <v>425.1</v>
      </c>
      <c r="HV17" s="1" vm="3960">
        <f ca="1"/>
        <v>413.9</v>
      </c>
      <c r="HW17" s="1" vm="3961">
        <f ca="1"/>
        <v>406.65</v>
      </c>
      <c r="HX17" s="1" vm="3962">
        <f ca="1"/>
        <v>405.35</v>
      </c>
      <c r="HY17" s="1" vm="3963">
        <f ca="1"/>
        <v>415.65</v>
      </c>
      <c r="HZ17" s="1" vm="3964">
        <f ca="1"/>
        <v>394.85</v>
      </c>
      <c r="IA17" s="1" vm="3965">
        <f ca="1"/>
        <v>386.95</v>
      </c>
      <c r="IB17" s="1" vm="3966">
        <f ca="1"/>
        <v>376.4</v>
      </c>
      <c r="IC17" s="1" vm="3967">
        <f ca="1"/>
        <v>363.2</v>
      </c>
      <c r="ID17" s="1" vm="3968">
        <f ca="1"/>
        <v>363.5</v>
      </c>
      <c r="IE17" s="1" vm="3969">
        <f ca="1"/>
        <v>357.95</v>
      </c>
      <c r="IF17" s="1" vm="3970">
        <f ca="1"/>
        <v>362.15</v>
      </c>
      <c r="IG17" s="1" vm="3971">
        <f ca="1"/>
        <v>383.9</v>
      </c>
      <c r="IH17" s="1" vm="3972">
        <f ca="1"/>
        <v>389.35</v>
      </c>
      <c r="II17" s="1" vm="3973">
        <f ca="1"/>
        <v>382.95</v>
      </c>
      <c r="IJ17" s="1" vm="3974">
        <f ca="1"/>
        <v>383.5</v>
      </c>
      <c r="IK17" s="1" vm="3975">
        <f ca="1"/>
        <v>378.1</v>
      </c>
      <c r="IL17" s="1" vm="3976">
        <f ca="1"/>
        <v>373.7</v>
      </c>
      <c r="IM17" s="1" vm="3977">
        <f ca="1"/>
        <v>343.25</v>
      </c>
      <c r="IN17" s="1" vm="3978">
        <f ca="1"/>
        <v>353.7</v>
      </c>
      <c r="IO17" s="1" vm="3979">
        <f ca="1"/>
        <v>362.65</v>
      </c>
      <c r="IP17" s="1" vm="3980">
        <f ca="1"/>
        <v>373.2</v>
      </c>
      <c r="IQ17" s="1" vm="3981">
        <f ca="1"/>
        <v>370.6</v>
      </c>
      <c r="IR17" s="1" vm="3982">
        <f ca="1"/>
        <v>368.15</v>
      </c>
      <c r="IS17" s="1" vm="3983">
        <f ca="1"/>
        <v>372.3</v>
      </c>
      <c r="IT17" s="1" vm="3984">
        <f ca="1"/>
        <v>381.45</v>
      </c>
      <c r="IU17" s="1" vm="3985">
        <f ca="1"/>
        <v>368.65</v>
      </c>
      <c r="IV17" s="1" vm="3986">
        <f ca="1"/>
        <v>361.4</v>
      </c>
      <c r="IW17" s="1" vm="3987">
        <f ca="1"/>
        <v>365.5</v>
      </c>
      <c r="IX17" s="1" vm="3988">
        <f ca="1"/>
        <v>368.35</v>
      </c>
      <c r="IY17" s="1" vm="3989">
        <f ca="1"/>
        <v>357.3</v>
      </c>
      <c r="IZ17" s="1" vm="3990">
        <f ca="1"/>
        <v>337.95</v>
      </c>
      <c r="JA17" s="1" vm="3991">
        <f ca="1"/>
        <v>348.65</v>
      </c>
      <c r="JB17" s="1" vm="3992">
        <f ca="1"/>
        <v>350.8</v>
      </c>
      <c r="JC17" s="1" vm="3993">
        <f ca="1"/>
        <v>343.15</v>
      </c>
      <c r="JD17" s="1" vm="3994">
        <f ca="1"/>
        <v>330.45</v>
      </c>
      <c r="JE17" s="1" vm="3995">
        <f ca="1"/>
        <v>322.10000000000002</v>
      </c>
      <c r="JF17" s="1" vm="3996">
        <f ca="1"/>
        <v>335.35</v>
      </c>
      <c r="JG17" s="1" vm="3997">
        <f ca="1"/>
        <v>342.55</v>
      </c>
      <c r="JH17" s="1" vm="3998">
        <f ca="1"/>
        <v>352.65</v>
      </c>
      <c r="JI17" s="1" vm="3999">
        <f ca="1"/>
        <v>361.65</v>
      </c>
      <c r="JJ17" s="1" vm="4000">
        <f ca="1"/>
        <v>373.1</v>
      </c>
      <c r="JK17" s="1" vm="4001">
        <f ca="1"/>
        <v>369.8</v>
      </c>
      <c r="JL17" s="1" vm="4002">
        <f ca="1"/>
        <v>370.95</v>
      </c>
      <c r="JM17" s="1" vm="4003">
        <f ca="1"/>
        <v>353.25</v>
      </c>
      <c r="JN17" s="1" vm="4004">
        <f ca="1"/>
        <v>349.45</v>
      </c>
    </row>
    <row r="18" spans="1:274" x14ac:dyDescent="0.3">
      <c r="A18" s="1">
        <f t="shared" si="0"/>
        <v>17</v>
      </c>
      <c r="B18" s="1" t="e" vm="4005">
        <v>#VALUE!</v>
      </c>
      <c r="C18" s="1" t="str" cm="1">
        <f t="array" ref="C18">IFERROR(_FV(B18,"Name"),  "N/A")</f>
        <v>BLUE DART EXPRESS LIMITED</v>
      </c>
      <c r="D18" s="1" t="str" cm="1">
        <f t="array" ref="D18">IFERROR(_FV(Table1[[#This Row],[ticker]],"Industry"),Table1[[#This Row],[INSTRUMENT TYPE]])</f>
        <v>Freight &amp; Logistics Services</v>
      </c>
      <c r="E18" s="1" t="str" cm="1">
        <f t="array" ref="E18">_FV(B18,"Instrument type",TRUE)</f>
        <v>Stock</v>
      </c>
      <c r="F18" s="1">
        <f>IFERROR(INDEX('Stock Holdings'!M:M,MATCH(Table1[[#This Row],[ticker]],'Stock Holdings'!L:L,0)), 0)</f>
        <v>8</v>
      </c>
      <c r="G18" s="6">
        <f>IFERROR(Table1[[#This Row],[UNITS]]*Table1[[#This Row],[TODAYS PRICE]], 0)</f>
        <v>62182</v>
      </c>
      <c r="H18" s="6">
        <f>IFERROR((Table1[[#This Row],[TODAYS PRICE]]-Table1[[#This Row],[Prev.close]])*Table1[[#This Row],[UNITS]], 0)</f>
        <v>-417.19999999999709</v>
      </c>
      <c r="I18" s="6">
        <f>IFERROR(INDEX('Stock Holdings'!O:O,MATCH(Table1[[#This Row],[ticker]],'Stock Holdings'!L:L,0)), 0)</f>
        <v>28776</v>
      </c>
      <c r="J18" s="36">
        <f>IFERROR(INDEX('Stock Holdings'!P:P,MATCH(Table1[[#This Row],[ticker]],'Stock Holdings'!L:L,0)), 0)</f>
        <v>3597</v>
      </c>
      <c r="K18" s="36">
        <f>Table1[[#This Row],[CURRANT VALUE]]-Table1[[#This Row],[TOTAL AMOUNT INVESTED]]</f>
        <v>33406</v>
      </c>
      <c r="L18" s="15">
        <f>IFERROR((Table1[[#This Row],[CURRANT VALUE]]-Table1[[#This Row],[TOTAL AMOUNT INVESTED]])/Table1[[#This Row],[TOTAL AMOUNT INVESTED]],Table1[[#This Row],[UNITS]])</f>
        <v>1.1608979705309981</v>
      </c>
      <c r="M18" s="5" cm="1">
        <f t="array" ref="M18">IFERROR(_FV(B18,"Market cap",TRUE),0)</f>
        <v>185668700000</v>
      </c>
      <c r="N18" s="30" cm="1">
        <f t="array" ref="N18">IFERROR(_FV(B18,"Beta"), 0)</f>
        <v>0.76870000000000005</v>
      </c>
      <c r="O18" s="33" cm="1">
        <f t="array" ref="O18">IFERROR(_FV(B18,"Employees"), 0)</f>
        <v>12095</v>
      </c>
      <c r="P18" s="2" cm="1">
        <f t="array" ref="P18">IFERROR(_FV(B18,"P/E",TRUE), "")</f>
        <v>48.58</v>
      </c>
      <c r="Q18" s="6" cm="1">
        <f t="array" ref="Q18">IFERROR(_FV(B18,"Previous close",TRUE),0)</f>
        <v>7824.9</v>
      </c>
      <c r="R18" s="7" cm="1">
        <f t="array" ref="R18">IFERROR(_FV(Table1[[#This Row],[ticker]],"Change (%)",TRUE), 0)</f>
        <v>-6.6649999999999999E-3</v>
      </c>
      <c r="S18" s="6" cm="1">
        <f t="array" ref="S18">IFERROR(_FV(B18,"52 week low",TRUE),0)</f>
        <v>5306.5</v>
      </c>
      <c r="T18" s="2" cm="1">
        <f t="array" ref="T18">IFERROR(_FV(Table1[[#This Row],[ticker]],"Price"),0)</f>
        <v>7772.75</v>
      </c>
      <c r="U18" s="6" cm="1">
        <f t="array" ref="U18">IFERROR(_FV(B18,"52 week high",TRUE),0)</f>
        <v>7968.35</v>
      </c>
      <c r="V18" s="6" cm="1" vm="4006">
        <f t="array" aca="1" ref="V18" ca="1">IFERROR(_xlfn.STOCKHISTORY(B18,$AA$1,,0,0,1), 0)</f>
        <v>5906.45</v>
      </c>
      <c r="W18" s="15">
        <f ca="1">IFERROR((Table1[[#This Row],[Prev.close]]-Table1[[#This Row],[1 YR ]])/Table1[[#This Row],[1 YR ]],0)</f>
        <v>0.32480593249752387</v>
      </c>
      <c r="X18" s="23" t="e" cm="1">
        <f t="array" aca="1" ref="X18" ca="1">WORKDAY.ITL(WORKDAY.ITL(TODAY()-365,1,HOLIDAY),-1,HOLIDAY)</f>
        <v>#NAME?</v>
      </c>
      <c r="Y18" s="4"/>
      <c r="AA18" s="1" cm="1" vm="4006">
        <f t="array" aca="1" ref="AA18:JN18" ca="1">TRANSPOSE(_xlfn.STOCKHISTORY(B18,TODAY()-365,TODAY(),0,0,1))</f>
        <v>5906.45</v>
      </c>
      <c r="AB18" s="1" vm="4007">
        <f ca="1"/>
        <v>5800.25</v>
      </c>
      <c r="AC18" s="1" vm="4008">
        <f ca="1"/>
        <v>5875.75</v>
      </c>
      <c r="AD18" s="1" vm="4009">
        <f ca="1"/>
        <v>5800.7</v>
      </c>
      <c r="AE18" s="1" vm="4010">
        <f ca="1"/>
        <v>5894</v>
      </c>
      <c r="AF18" s="1" vm="4011">
        <f ca="1"/>
        <v>5810.85</v>
      </c>
      <c r="AG18" s="1" vm="4012">
        <f ca="1"/>
        <v>5885.2</v>
      </c>
      <c r="AH18" s="1" vm="4013">
        <f ca="1"/>
        <v>5906.95</v>
      </c>
      <c r="AI18" s="1" vm="4014">
        <f ca="1"/>
        <v>5810.05</v>
      </c>
      <c r="AJ18" s="1" vm="4015">
        <f ca="1"/>
        <v>5798.95</v>
      </c>
      <c r="AK18" s="1" vm="4016">
        <f ca="1"/>
        <v>5807.2</v>
      </c>
      <c r="AL18" s="1" vm="4017">
        <f ca="1"/>
        <v>5612.45</v>
      </c>
      <c r="AM18" s="1" vm="4018">
        <f ca="1"/>
        <v>5701.8</v>
      </c>
      <c r="AN18" s="1" vm="4019">
        <f ca="1"/>
        <v>5692.45</v>
      </c>
      <c r="AO18" s="1" vm="4020">
        <f ca="1"/>
        <v>5681.6</v>
      </c>
      <c r="AP18" s="1" vm="4021">
        <f ca="1"/>
        <v>5609.1</v>
      </c>
      <c r="AQ18" s="1" vm="4022">
        <f ca="1"/>
        <v>5550.4</v>
      </c>
      <c r="AR18" s="1" vm="4023">
        <f ca="1"/>
        <v>5493.7</v>
      </c>
      <c r="AS18" s="1" vm="4024">
        <f ca="1"/>
        <v>5468.2</v>
      </c>
      <c r="AT18" s="1" vm="4025">
        <f ca="1"/>
        <v>5447.65</v>
      </c>
      <c r="AU18" s="1" vm="4026">
        <f ca="1"/>
        <v>5514.3</v>
      </c>
      <c r="AV18" s="1" vm="4027">
        <f ca="1"/>
        <v>5577.25</v>
      </c>
      <c r="AW18" s="1" vm="4028">
        <f ca="1"/>
        <v>5539.5</v>
      </c>
      <c r="AX18" s="1" vm="4029">
        <f ca="1"/>
        <v>5547.35</v>
      </c>
      <c r="AY18" s="1" vm="4030">
        <f ca="1"/>
        <v>5481.25</v>
      </c>
      <c r="AZ18" s="1" vm="4031">
        <f ca="1"/>
        <v>5427.05</v>
      </c>
      <c r="BA18" s="1" vm="4032">
        <f ca="1"/>
        <v>5437.95</v>
      </c>
      <c r="BB18" s="1" vm="4033">
        <f ca="1"/>
        <v>5572.95</v>
      </c>
      <c r="BC18" s="1" vm="4034">
        <f ca="1"/>
        <v>5697.8</v>
      </c>
      <c r="BD18" s="1" vm="4035">
        <f ca="1"/>
        <v>5749.95</v>
      </c>
      <c r="BE18" s="1" vm="4036">
        <f ca="1"/>
        <v>5793</v>
      </c>
      <c r="BF18" s="1" vm="4037">
        <f ca="1"/>
        <v>5765.9</v>
      </c>
      <c r="BG18" s="1" vm="4038">
        <f ca="1"/>
        <v>5743.95</v>
      </c>
      <c r="BH18" s="1" vm="4039">
        <f ca="1"/>
        <v>5634.1</v>
      </c>
      <c r="BI18" s="1" vm="4040">
        <f ca="1"/>
        <v>5680.05</v>
      </c>
      <c r="BJ18" s="1" vm="4041">
        <f ca="1"/>
        <v>5825.05</v>
      </c>
      <c r="BK18" s="1" vm="4042">
        <f ca="1"/>
        <v>5694.35</v>
      </c>
      <c r="BL18" s="1" vm="4043">
        <f ca="1"/>
        <v>5690.9</v>
      </c>
      <c r="BM18" s="1" vm="4044">
        <f ca="1"/>
        <v>5795.4</v>
      </c>
      <c r="BN18" s="1" vm="4045">
        <f ca="1"/>
        <v>5863.1</v>
      </c>
      <c r="BO18" s="1" vm="4046">
        <f ca="1"/>
        <v>5875.55</v>
      </c>
      <c r="BP18" s="1" vm="4047">
        <f ca="1"/>
        <v>5900.5</v>
      </c>
      <c r="BQ18" s="1" vm="4048">
        <f ca="1"/>
        <v>6296.9</v>
      </c>
      <c r="BR18" s="1" vm="4049">
        <f ca="1"/>
        <v>6182.9</v>
      </c>
      <c r="BS18" s="1" vm="4050">
        <f ca="1"/>
        <v>6427.55</v>
      </c>
      <c r="BT18" s="1" vm="4051">
        <f ca="1"/>
        <v>6380.45</v>
      </c>
      <c r="BU18" s="1" vm="4052">
        <f ca="1"/>
        <v>6422.85</v>
      </c>
      <c r="BV18" s="1" vm="4053">
        <f ca="1"/>
        <v>6379.8</v>
      </c>
      <c r="BW18" s="1" vm="4054">
        <f ca="1"/>
        <v>6379.45</v>
      </c>
      <c r="BX18" s="1" vm="4055">
        <f ca="1"/>
        <v>6393.1</v>
      </c>
      <c r="BY18" s="1" vm="4056">
        <f ca="1"/>
        <v>6478.75</v>
      </c>
      <c r="BZ18" s="1" vm="4057">
        <f ca="1"/>
        <v>6483.35</v>
      </c>
      <c r="CA18" s="1" vm="4058">
        <f ca="1"/>
        <v>6324.45</v>
      </c>
      <c r="CB18" s="1" vm="4059">
        <f ca="1"/>
        <v>6198.8</v>
      </c>
      <c r="CC18" s="1" vm="4060">
        <f ca="1"/>
        <v>6421.2</v>
      </c>
      <c r="CD18" s="1" vm="4061">
        <f ca="1"/>
        <v>6445.1</v>
      </c>
      <c r="CE18" s="1" vm="4062">
        <f ca="1"/>
        <v>6454.35</v>
      </c>
      <c r="CF18" s="1" vm="4063">
        <f ca="1"/>
        <v>6435.05</v>
      </c>
      <c r="CG18" s="1" vm="4064">
        <f ca="1"/>
        <v>6428.65</v>
      </c>
      <c r="CH18" s="1" vm="4065">
        <f ca="1"/>
        <v>6399.6</v>
      </c>
      <c r="CI18" s="1" vm="4066">
        <f ca="1"/>
        <v>6506.9</v>
      </c>
      <c r="CJ18" s="1" vm="4067">
        <f ca="1"/>
        <v>6419.7</v>
      </c>
      <c r="CK18" s="1" vm="4068">
        <f ca="1"/>
        <v>6326.1</v>
      </c>
      <c r="CL18" s="1" vm="4069">
        <f ca="1"/>
        <v>6431.25</v>
      </c>
      <c r="CM18" s="1" vm="4070">
        <f ca="1"/>
        <v>6389.2</v>
      </c>
      <c r="CN18" s="1" vm="4071">
        <f ca="1"/>
        <v>6569.85</v>
      </c>
      <c r="CO18" s="1" vm="4072">
        <f ca="1"/>
        <v>6430.75</v>
      </c>
      <c r="CP18" s="1" vm="4073">
        <f ca="1"/>
        <v>6444.8</v>
      </c>
      <c r="CQ18" s="1" vm="4074">
        <f ca="1"/>
        <v>6581.2</v>
      </c>
      <c r="CR18" s="1" vm="4075">
        <f ca="1"/>
        <v>6499.3</v>
      </c>
      <c r="CS18" s="1" vm="4076">
        <f ca="1"/>
        <v>6508.6</v>
      </c>
      <c r="CT18" s="1" vm="4077">
        <f ca="1"/>
        <v>6496.85</v>
      </c>
      <c r="CU18" s="1" vm="4078">
        <f ca="1"/>
        <v>6476</v>
      </c>
      <c r="CV18" s="1" vm="4079">
        <f ca="1"/>
        <v>6239.05</v>
      </c>
      <c r="CW18" s="1" vm="4080">
        <f ca="1"/>
        <v>6274</v>
      </c>
      <c r="CX18" s="1" vm="4081">
        <f ca="1"/>
        <v>6266.75</v>
      </c>
      <c r="CY18" s="1" vm="4082">
        <f ca="1"/>
        <v>6122.45</v>
      </c>
      <c r="CZ18" s="1" vm="4083">
        <f ca="1"/>
        <v>6236.3</v>
      </c>
      <c r="DA18" s="1" vm="4084">
        <f ca="1"/>
        <v>6639.7</v>
      </c>
      <c r="DB18" s="1" vm="4085">
        <f ca="1"/>
        <v>6578.6</v>
      </c>
      <c r="DC18" s="1" vm="4086">
        <f ca="1"/>
        <v>6654.7</v>
      </c>
      <c r="DD18" s="1" vm="4087">
        <f ca="1"/>
        <v>6998.75</v>
      </c>
      <c r="DE18" s="1" vm="4088">
        <f ca="1"/>
        <v>6739.3</v>
      </c>
      <c r="DF18" s="1" vm="4089">
        <f ca="1"/>
        <v>6807.8</v>
      </c>
      <c r="DG18" s="1" vm="4090">
        <f ca="1"/>
        <v>6825.25</v>
      </c>
      <c r="DH18" s="1" vm="4091">
        <f ca="1"/>
        <v>7076.4</v>
      </c>
      <c r="DI18" s="1" vm="4092">
        <f ca="1"/>
        <v>7046.05</v>
      </c>
      <c r="DJ18" s="1" vm="4093">
        <f ca="1"/>
        <v>7021.3</v>
      </c>
      <c r="DK18" s="1" vm="4094">
        <f ca="1"/>
        <v>7004.35</v>
      </c>
      <c r="DL18" s="1" vm="4095">
        <f ca="1"/>
        <v>6946.1</v>
      </c>
      <c r="DM18" s="1" vm="4096">
        <f ca="1"/>
        <v>7120.9</v>
      </c>
      <c r="DN18" s="1" vm="4097">
        <f ca="1"/>
        <v>7000.65</v>
      </c>
      <c r="DO18" s="1" vm="4098">
        <f ca="1"/>
        <v>7045.7</v>
      </c>
      <c r="DP18" s="1" vm="4099">
        <f ca="1"/>
        <v>6872.85</v>
      </c>
      <c r="DQ18" s="1" vm="4100">
        <f ca="1"/>
        <v>6588.5</v>
      </c>
      <c r="DR18" s="1" vm="4101">
        <f ca="1"/>
        <v>6735.85</v>
      </c>
      <c r="DS18" s="1" vm="4102">
        <f ca="1"/>
        <v>6647.75</v>
      </c>
      <c r="DT18" s="1" vm="4103">
        <f ca="1"/>
        <v>6802.85</v>
      </c>
      <c r="DU18" s="1" vm="4104">
        <f ca="1"/>
        <v>6798</v>
      </c>
      <c r="DV18" s="1" vm="4105">
        <f ca="1"/>
        <v>6852.7</v>
      </c>
      <c r="DW18" s="1" vm="4106">
        <f ca="1"/>
        <v>6551.35</v>
      </c>
      <c r="DX18" s="1" vm="4107">
        <f ca="1"/>
        <v>6476.45</v>
      </c>
      <c r="DY18" s="1" vm="4108">
        <f ca="1"/>
        <v>6709.55</v>
      </c>
      <c r="DZ18" s="1" vm="4109">
        <f ca="1"/>
        <v>6583.05</v>
      </c>
      <c r="EA18" s="1" vm="4110">
        <f ca="1"/>
        <v>6474.8</v>
      </c>
      <c r="EB18" s="1" vm="4111">
        <f ca="1"/>
        <v>6447.2</v>
      </c>
      <c r="EC18" s="1" vm="4112">
        <f ca="1"/>
        <v>6525.1</v>
      </c>
      <c r="ED18" s="1" vm="4113">
        <f ca="1"/>
        <v>6547.4</v>
      </c>
      <c r="EE18" s="1" vm="4114">
        <f ca="1"/>
        <v>6470.4</v>
      </c>
      <c r="EF18" s="1" vm="4115">
        <f ca="1"/>
        <v>6515.75</v>
      </c>
      <c r="EG18" s="1" vm="4116">
        <f ca="1"/>
        <v>6426.6</v>
      </c>
      <c r="EH18" s="1" vm="4117">
        <f ca="1"/>
        <v>6313.35</v>
      </c>
      <c r="EI18" s="1" vm="4118">
        <f ca="1"/>
        <v>6299.6</v>
      </c>
      <c r="EJ18" s="1" vm="4119">
        <f ca="1"/>
        <v>6302.3</v>
      </c>
      <c r="EK18" s="1" vm="4120">
        <f ca="1"/>
        <v>6179.4</v>
      </c>
      <c r="EL18" s="1" vm="4121">
        <f ca="1"/>
        <v>6208.4</v>
      </c>
      <c r="EM18" s="1" vm="4122">
        <f ca="1"/>
        <v>6206.45</v>
      </c>
      <c r="EN18" s="1" vm="4123">
        <f ca="1"/>
        <v>6212.05</v>
      </c>
      <c r="EO18" s="1" vm="4124">
        <f ca="1"/>
        <v>6168.8</v>
      </c>
      <c r="EP18" s="1" vm="4125">
        <f ca="1"/>
        <v>6156.1</v>
      </c>
      <c r="EQ18" s="1" vm="4126">
        <f ca="1"/>
        <v>6200.85</v>
      </c>
      <c r="ER18" s="1" vm="4127">
        <f ca="1"/>
        <v>6189.6</v>
      </c>
      <c r="ES18" s="1" vm="4128">
        <f ca="1"/>
        <v>6297.55</v>
      </c>
      <c r="ET18" s="1" vm="4129">
        <f ca="1"/>
        <v>6323</v>
      </c>
      <c r="EU18" s="1" vm="4130">
        <f ca="1"/>
        <v>6451.45</v>
      </c>
      <c r="EV18" s="1" vm="4131">
        <f ca="1"/>
        <v>6575.85</v>
      </c>
      <c r="EW18" s="1" vm="4132">
        <f ca="1"/>
        <v>6808.05</v>
      </c>
      <c r="EX18" s="1" vm="4133">
        <f ca="1"/>
        <v>6802.5</v>
      </c>
      <c r="EY18" s="1" vm="4134">
        <f ca="1"/>
        <v>6734.7</v>
      </c>
      <c r="EZ18" s="1" vm="4135">
        <f ca="1"/>
        <v>6765.6</v>
      </c>
      <c r="FA18" s="1" vm="3197">
        <f ca="1"/>
        <v>7011.6</v>
      </c>
      <c r="FB18" s="1" vm="4136">
        <f ca="1"/>
        <v>7411.05</v>
      </c>
      <c r="FC18" s="1" vm="4137">
        <f ca="1"/>
        <v>7255.3</v>
      </c>
      <c r="FD18" s="1" vm="4138">
        <f ca="1"/>
        <v>7220.8</v>
      </c>
      <c r="FE18" s="1" vm="4139">
        <f ca="1"/>
        <v>7129.8</v>
      </c>
      <c r="FF18" s="1" vm="4140">
        <f ca="1"/>
        <v>7090.05</v>
      </c>
      <c r="FG18" s="1" vm="4141">
        <f ca="1"/>
        <v>7045.2</v>
      </c>
      <c r="FH18" s="1" vm="4142">
        <f ca="1"/>
        <v>6996.4</v>
      </c>
      <c r="FI18" s="1" vm="4143">
        <f ca="1"/>
        <v>6981.65</v>
      </c>
      <c r="FJ18" s="1" vm="4144">
        <f ca="1"/>
        <v>6754.1</v>
      </c>
      <c r="FK18" s="1" vm="4145">
        <f ca="1"/>
        <v>6698.2</v>
      </c>
      <c r="FL18" s="1" vm="4146">
        <f ca="1"/>
        <v>6681.45</v>
      </c>
      <c r="FM18" s="1" vm="4147">
        <f ca="1"/>
        <v>6716.05</v>
      </c>
      <c r="FN18" s="1" vm="4148">
        <f ca="1"/>
        <v>6927.05</v>
      </c>
      <c r="FO18" s="1" vm="4149">
        <f ca="1"/>
        <v>6797.15</v>
      </c>
      <c r="FP18" s="1" vm="4150">
        <f ca="1"/>
        <v>6801.1</v>
      </c>
      <c r="FQ18" s="1" vm="4151">
        <f ca="1"/>
        <v>6779.75</v>
      </c>
      <c r="FR18" s="1" vm="4152">
        <f ca="1"/>
        <v>6645.55</v>
      </c>
      <c r="FS18" s="1" vm="4153">
        <f ca="1"/>
        <v>6470.45</v>
      </c>
      <c r="FT18" s="1" vm="4154">
        <f ca="1"/>
        <v>6500.2</v>
      </c>
      <c r="FU18" s="1" vm="4155">
        <f ca="1"/>
        <v>6708.6</v>
      </c>
      <c r="FV18" s="1" vm="4156">
        <f ca="1"/>
        <v>6607.95</v>
      </c>
      <c r="FW18" s="1" vm="4157">
        <f ca="1"/>
        <v>6560.75</v>
      </c>
      <c r="FX18" s="1" vm="4158">
        <f ca="1"/>
        <v>6303.6</v>
      </c>
      <c r="FY18" s="1" vm="4159">
        <f ca="1"/>
        <v>6296.2</v>
      </c>
      <c r="FZ18" s="1" vm="4160">
        <f ca="1"/>
        <v>6406.65</v>
      </c>
      <c r="GA18" s="1" vm="4161">
        <f ca="1"/>
        <v>6423.7</v>
      </c>
      <c r="GB18" s="1" vm="4162">
        <f ca="1"/>
        <v>6477.15</v>
      </c>
      <c r="GC18" s="1" vm="4163">
        <f ca="1"/>
        <v>6277.75</v>
      </c>
      <c r="GD18" s="1" vm="4164">
        <f ca="1"/>
        <v>6104.25</v>
      </c>
      <c r="GE18" s="1" vm="4165">
        <f ca="1"/>
        <v>6100.15</v>
      </c>
      <c r="GF18" s="1" vm="4166">
        <f ca="1"/>
        <v>5998.65</v>
      </c>
      <c r="GG18" s="1" vm="4167">
        <f ca="1"/>
        <v>6127.05</v>
      </c>
      <c r="GH18" s="1" vm="4168">
        <f ca="1"/>
        <v>6001.8</v>
      </c>
      <c r="GI18" s="1" vm="4169">
        <f ca="1"/>
        <v>5887.95</v>
      </c>
      <c r="GJ18" s="1" vm="4170">
        <f ca="1"/>
        <v>5904.6</v>
      </c>
      <c r="GK18" s="1" vm="4171">
        <f ca="1"/>
        <v>5682</v>
      </c>
      <c r="GL18" s="1" vm="4172">
        <f ca="1"/>
        <v>5537.3</v>
      </c>
      <c r="GM18" s="1" vm="4173">
        <f ca="1"/>
        <v>5681.7</v>
      </c>
      <c r="GN18" s="1" vm="4174">
        <f ca="1"/>
        <v>5879.55</v>
      </c>
      <c r="GO18" s="1" vm="4175">
        <f ca="1"/>
        <v>5952.75</v>
      </c>
      <c r="GP18" s="1" vm="4176">
        <f ca="1"/>
        <v>6047</v>
      </c>
      <c r="GQ18" s="1" vm="4177">
        <f ca="1"/>
        <v>6198.55</v>
      </c>
      <c r="GR18" s="1" vm="4178">
        <f ca="1"/>
        <v>6165.4</v>
      </c>
      <c r="GS18" s="1" vm="4179">
        <f ca="1"/>
        <v>6198.5</v>
      </c>
      <c r="GT18" s="1" vm="4180">
        <f ca="1"/>
        <v>6192.6</v>
      </c>
      <c r="GU18" s="1" vm="4181">
        <f ca="1"/>
        <v>6199</v>
      </c>
      <c r="GV18" s="1" vm="4182">
        <f ca="1"/>
        <v>6215.7</v>
      </c>
      <c r="GW18" s="1" vm="4183">
        <f ca="1"/>
        <v>6207.65</v>
      </c>
      <c r="GX18" s="1" vm="4184">
        <f ca="1"/>
        <v>6379.7</v>
      </c>
      <c r="GY18" s="1" vm="4185">
        <f ca="1"/>
        <v>6422.2</v>
      </c>
      <c r="GZ18" s="1" vm="4186">
        <f ca="1"/>
        <v>6484.2</v>
      </c>
      <c r="HA18" s="1" vm="4187">
        <f ca="1"/>
        <v>6689.95</v>
      </c>
      <c r="HB18" s="1" vm="4188">
        <f ca="1"/>
        <v>6773.55</v>
      </c>
      <c r="HC18" s="1" vm="4189">
        <f ca="1"/>
        <v>6862.25</v>
      </c>
      <c r="HD18" s="1" vm="4190">
        <f ca="1"/>
        <v>6832.85</v>
      </c>
      <c r="HE18" s="1" vm="4191">
        <f ca="1"/>
        <v>6719.3</v>
      </c>
      <c r="HF18" s="1" vm="4192">
        <f ca="1"/>
        <v>6563.45</v>
      </c>
      <c r="HG18" s="1" vm="4193">
        <f ca="1"/>
        <v>6574.05</v>
      </c>
      <c r="HH18" s="1" vm="4194">
        <f ca="1"/>
        <v>6392.55</v>
      </c>
      <c r="HI18" s="1" vm="4195">
        <f ca="1"/>
        <v>6539.2</v>
      </c>
      <c r="HJ18" s="1" vm="4192">
        <f ca="1"/>
        <v>6563.45</v>
      </c>
      <c r="HK18" s="1" vm="4196">
        <f ca="1"/>
        <v>6486.5</v>
      </c>
      <c r="HL18" s="1" vm="4197">
        <f ca="1"/>
        <v>6525.85</v>
      </c>
      <c r="HM18" s="1" vm="4198">
        <f ca="1"/>
        <v>6452.2</v>
      </c>
      <c r="HN18" s="1" vm="4199">
        <f ca="1"/>
        <v>6514.55</v>
      </c>
      <c r="HO18" s="1" vm="4200">
        <f ca="1"/>
        <v>6607.7</v>
      </c>
      <c r="HP18" s="1" vm="4201">
        <f ca="1"/>
        <v>6683.4</v>
      </c>
      <c r="HQ18" s="1" vm="4202">
        <f ca="1"/>
        <v>6691.85</v>
      </c>
      <c r="HR18" s="1" vm="4203">
        <f ca="1"/>
        <v>6656.7</v>
      </c>
      <c r="HS18" s="1" vm="4204">
        <f ca="1"/>
        <v>6731.15</v>
      </c>
      <c r="HT18" s="1" vm="4205">
        <f ca="1"/>
        <v>6638.2</v>
      </c>
      <c r="HU18" s="1" vm="4206">
        <f ca="1"/>
        <v>6739.25</v>
      </c>
      <c r="HV18" s="1" vm="4207">
        <f ca="1"/>
        <v>6836.95</v>
      </c>
      <c r="HW18" s="1" vm="4208">
        <f ca="1"/>
        <v>7042.75</v>
      </c>
      <c r="HX18" s="1" vm="4209">
        <f ca="1"/>
        <v>6917.55</v>
      </c>
      <c r="HY18" s="1" vm="4210">
        <f ca="1"/>
        <v>6835.7</v>
      </c>
      <c r="HZ18" s="1" vm="4211">
        <f ca="1"/>
        <v>6839.2</v>
      </c>
      <c r="IA18" s="1" vm="4212">
        <f ca="1"/>
        <v>6749.55</v>
      </c>
      <c r="IB18" s="1" vm="3198">
        <f ca="1"/>
        <v>6785.95</v>
      </c>
      <c r="IC18" s="1" vm="4213">
        <f ca="1"/>
        <v>6868.3</v>
      </c>
      <c r="ID18" s="1" vm="4214">
        <f ca="1"/>
        <v>6998.9</v>
      </c>
      <c r="IE18" s="1" vm="4215">
        <f ca="1"/>
        <v>6996.05</v>
      </c>
      <c r="IF18" s="1" vm="4216">
        <f ca="1"/>
        <v>6847.2</v>
      </c>
      <c r="IG18" s="1" vm="4217">
        <f ca="1"/>
        <v>7060.85</v>
      </c>
      <c r="IH18" s="1" vm="4218">
        <f ca="1"/>
        <v>7185.65</v>
      </c>
      <c r="II18" s="1" vm="4219">
        <f ca="1"/>
        <v>7118.9</v>
      </c>
      <c r="IJ18" s="1" vm="4220">
        <f ca="1"/>
        <v>7248.35</v>
      </c>
      <c r="IK18" s="1" vm="4221">
        <f ca="1"/>
        <v>6957.9</v>
      </c>
      <c r="IL18" s="1" vm="4222">
        <f ca="1"/>
        <v>7162.95</v>
      </c>
      <c r="IM18" s="1" vm="4208">
        <f ca="1"/>
        <v>7042.75</v>
      </c>
      <c r="IN18" s="1" vm="4223">
        <f ca="1"/>
        <v>7315.3</v>
      </c>
      <c r="IO18" s="1" vm="4224">
        <f ca="1"/>
        <v>7403.1</v>
      </c>
      <c r="IP18" s="1" vm="4225">
        <f ca="1"/>
        <v>7472.4</v>
      </c>
      <c r="IQ18" s="1" vm="4226">
        <f ca="1"/>
        <v>7490</v>
      </c>
      <c r="IR18" s="1" vm="4227">
        <f ca="1"/>
        <v>7666.95</v>
      </c>
      <c r="IS18" s="1" vm="4228">
        <f ca="1"/>
        <v>7695.15</v>
      </c>
      <c r="IT18" s="1" vm="4229">
        <f ca="1"/>
        <v>7609.65</v>
      </c>
      <c r="IU18" s="1" vm="4230">
        <f ca="1"/>
        <v>7540.8</v>
      </c>
      <c r="IV18" s="1" vm="4231">
        <f ca="1"/>
        <v>7369.15</v>
      </c>
      <c r="IW18" s="1" vm="4232">
        <f ca="1"/>
        <v>7369.6</v>
      </c>
      <c r="IX18" s="1" vm="4233">
        <f ca="1"/>
        <v>7386.45</v>
      </c>
      <c r="IY18" s="1" vm="4234">
        <f ca="1"/>
        <v>7208.4</v>
      </c>
      <c r="IZ18" s="1" vm="4235">
        <f ca="1"/>
        <v>6885.6</v>
      </c>
      <c r="JA18" s="1" vm="4236">
        <f ca="1"/>
        <v>6783.5</v>
      </c>
      <c r="JB18" s="1" vm="4237">
        <f ca="1"/>
        <v>6805.75</v>
      </c>
      <c r="JC18" s="1" vm="4238">
        <f ca="1"/>
        <v>6754.3</v>
      </c>
      <c r="JD18" s="1" vm="4239">
        <f ca="1"/>
        <v>6544.55</v>
      </c>
      <c r="JE18" s="1" vm="4240">
        <f ca="1"/>
        <v>6501</v>
      </c>
      <c r="JF18" s="1" vm="4241">
        <f ca="1"/>
        <v>6814.7</v>
      </c>
      <c r="JG18" s="1" vm="4242">
        <f ca="1"/>
        <v>7172.45</v>
      </c>
      <c r="JH18" s="1" vm="4243">
        <f ca="1"/>
        <v>7286.75</v>
      </c>
      <c r="JI18" s="1" vm="4244">
        <f ca="1"/>
        <v>7295.05</v>
      </c>
      <c r="JJ18" s="1" vm="4245">
        <f ca="1"/>
        <v>7301.55</v>
      </c>
      <c r="JK18" s="1" vm="4246">
        <f ca="1"/>
        <v>7563.85</v>
      </c>
      <c r="JL18" s="1" vm="4247">
        <f ca="1"/>
        <v>7802.4</v>
      </c>
      <c r="JM18" s="1" vm="4248">
        <f ca="1"/>
        <v>7802.15</v>
      </c>
      <c r="JN18" s="1" vm="4249">
        <f ca="1"/>
        <v>7824.9</v>
      </c>
    </row>
    <row r="19" spans="1:274" x14ac:dyDescent="0.3">
      <c r="A19" s="1">
        <f t="shared" si="0"/>
        <v>18</v>
      </c>
      <c r="B19" s="1" t="e" vm="4250">
        <v>#VALUE!</v>
      </c>
      <c r="C19" s="1" t="str" cm="1">
        <f t="array" ref="C19">IFERROR(_FV(B19,"Name"),  "N/A")</f>
        <v>CENTRAL DEPOSITORY SERVICES (INDIA) LIMITED</v>
      </c>
      <c r="D19" s="1" t="str" cm="1">
        <f t="array" ref="D19">IFERROR(_FV(Table1[[#This Row],[ticker]],"Industry"),Table1[[#This Row],[INSTRUMENT TYPE]])</f>
        <v>Investment Banking &amp; Investment Services</v>
      </c>
      <c r="E19" s="1" t="str" cm="1">
        <f t="array" ref="E19">_FV(B19,"Instrument type",TRUE)</f>
        <v>Stock</v>
      </c>
      <c r="F19" s="1">
        <f>IFERROR(INDEX('Stock Holdings'!M:M,MATCH(Table1[[#This Row],[ticker]],'Stock Holdings'!L:L,0)), 0)</f>
        <v>9</v>
      </c>
      <c r="G19" s="6">
        <f>IFERROR(Table1[[#This Row],[UNITS]]*Table1[[#This Row],[TODAYS PRICE]], 0)</f>
        <v>9979.1999999999989</v>
      </c>
      <c r="H19" s="6">
        <f>IFERROR((Table1[[#This Row],[TODAYS PRICE]]-Table1[[#This Row],[Prev.close]])*Table1[[#This Row],[UNITS]], 0)</f>
        <v>47.699999999999591</v>
      </c>
      <c r="I19" s="6">
        <f>IFERROR(INDEX('Stock Holdings'!O:O,MATCH(Table1[[#This Row],[ticker]],'Stock Holdings'!L:L,0)), 0)</f>
        <v>8603.6</v>
      </c>
      <c r="J19" s="36">
        <f>IFERROR(INDEX('Stock Holdings'!P:P,MATCH(Table1[[#This Row],[ticker]],'Stock Holdings'!L:L,0)), 0)</f>
        <v>955.95555555555563</v>
      </c>
      <c r="K19" s="36">
        <f>Table1[[#This Row],[CURRANT VALUE]]-Table1[[#This Row],[TOTAL AMOUNT INVESTED]]</f>
        <v>1375.5999999999985</v>
      </c>
      <c r="L19" s="15">
        <f>IFERROR((Table1[[#This Row],[CURRANT VALUE]]-Table1[[#This Row],[TOTAL AMOUNT INVESTED]])/Table1[[#This Row],[TOTAL AMOUNT INVESTED]],Table1[[#This Row],[UNITS]])</f>
        <v>0.159886559114789</v>
      </c>
      <c r="M19" s="5" cm="1">
        <f t="array" ref="M19">IFERROR(_FV(B19,"Market cap",TRUE),0)</f>
        <v>115315800000</v>
      </c>
      <c r="N19" s="30" cm="1">
        <f t="array" ref="N19">IFERROR(_FV(B19,"Beta"), 0)</f>
        <v>0.78620000000000001</v>
      </c>
      <c r="O19" s="33" cm="1">
        <f t="array" ref="O19">IFERROR(_FV(B19,"Employees"), 0)</f>
        <v>221</v>
      </c>
      <c r="P19" s="2" cm="1">
        <f t="array" ref="P19">IFERROR(_FV(B19,"P/E",TRUE), "")</f>
        <v>37.07</v>
      </c>
      <c r="Q19" s="6" cm="1">
        <f t="array" ref="Q19">IFERROR(_FV(B19,"Previous close",TRUE),0)</f>
        <v>1103.5</v>
      </c>
      <c r="R19" s="7" cm="1">
        <f t="array" ref="R19">IFERROR(_FV(Table1[[#This Row],[ticker]],"Change (%)",TRUE), 0)</f>
        <v>4.803E-3</v>
      </c>
      <c r="S19" s="6" cm="1">
        <f t="array" ref="S19">IFERROR(_FV(B19,"52 week low",TRUE),0)</f>
        <v>971.5</v>
      </c>
      <c r="T19" s="2" cm="1">
        <f t="array" ref="T19">IFERROR(_FV(Table1[[#This Row],[ticker]],"Price"),0)</f>
        <v>1108.8</v>
      </c>
      <c r="U19" s="6" cm="1">
        <f t="array" ref="U19">IFERROR(_FV(B19,"52 week high",TRUE),0)</f>
        <v>1734.4</v>
      </c>
      <c r="V19" s="6" cm="1" vm="4251">
        <f t="array" aca="1" ref="V19" ca="1">IFERROR(_xlfn.STOCKHISTORY(B19,$AA$1,,0,0,1), 0)</f>
        <v>1039.55</v>
      </c>
      <c r="W19" s="15">
        <f ca="1">IFERROR((Table1[[#This Row],[Prev.close]]-Table1[[#This Row],[1 YR ]])/Table1[[#This Row],[1 YR ]],0)</f>
        <v>6.151700254917998E-2</v>
      </c>
      <c r="X19" s="23" t="e" cm="1">
        <f t="array" aca="1" ref="X19" ca="1">WORKDAY.ITL(WORKDAY.ITL(TODAY()-365,1,HOLIDAY),-1,HOLIDAY)</f>
        <v>#NAME?</v>
      </c>
      <c r="Y19" s="4"/>
      <c r="AA19" s="1" cm="1" vm="4251">
        <f t="array" aca="1" ref="AA19:JN19" ca="1">TRANSPOSE(_xlfn.STOCKHISTORY(B19,TODAY()-365,TODAY(),0,0,1))</f>
        <v>1039.55</v>
      </c>
      <c r="AB19" s="1" vm="4252">
        <f ca="1"/>
        <v>1023.4</v>
      </c>
      <c r="AC19" s="1" vm="4253">
        <f ca="1"/>
        <v>1022.55</v>
      </c>
      <c r="AD19" s="1" vm="4254">
        <f ca="1"/>
        <v>1025.2</v>
      </c>
      <c r="AE19" s="1" vm="4255">
        <f ca="1"/>
        <v>1052.55</v>
      </c>
      <c r="AF19" s="1" vm="4256">
        <f ca="1"/>
        <v>1083.3499999999999</v>
      </c>
      <c r="AG19" s="1" vm="4257">
        <f ca="1"/>
        <v>1254.45</v>
      </c>
      <c r="AH19" s="1" vm="4258">
        <f ca="1"/>
        <v>1304.3499999999999</v>
      </c>
      <c r="AI19" s="1" vm="4259">
        <f ca="1"/>
        <v>1399.5</v>
      </c>
      <c r="AJ19" s="1" vm="4260">
        <f ca="1"/>
        <v>1449.3</v>
      </c>
      <c r="AK19" s="1" vm="4261">
        <f ca="1"/>
        <v>1537.45</v>
      </c>
      <c r="AL19" s="1" vm="4262">
        <f ca="1"/>
        <v>1501.7</v>
      </c>
      <c r="AM19" s="1" vm="4263">
        <f ca="1"/>
        <v>1426.65</v>
      </c>
      <c r="AN19" s="1" vm="4264">
        <f ca="1"/>
        <v>1355.35</v>
      </c>
      <c r="AO19" s="1" vm="4265">
        <f ca="1"/>
        <v>1399.8</v>
      </c>
      <c r="AP19" s="1" vm="4266">
        <f ca="1"/>
        <v>1354.55</v>
      </c>
      <c r="AQ19" s="1" vm="4267">
        <f ca="1"/>
        <v>1329.35</v>
      </c>
      <c r="AR19" s="1" vm="4268">
        <f ca="1"/>
        <v>1312.25</v>
      </c>
      <c r="AS19" s="1" vm="4269">
        <f ca="1"/>
        <v>1331.45</v>
      </c>
      <c r="AT19" s="1" vm="2381">
        <f ca="1"/>
        <v>1398</v>
      </c>
      <c r="AU19" s="1" vm="4270">
        <f ca="1"/>
        <v>1377.3</v>
      </c>
      <c r="AV19" s="1" vm="4271">
        <f ca="1"/>
        <v>1333.35</v>
      </c>
      <c r="AW19" s="1" vm="4272">
        <f ca="1"/>
        <v>1347.3</v>
      </c>
      <c r="AX19" s="1" vm="4273">
        <f ca="1"/>
        <v>1336.7</v>
      </c>
      <c r="AY19" s="1" vm="4274">
        <f ca="1"/>
        <v>1315.75</v>
      </c>
      <c r="AZ19" s="1" vm="4275">
        <f ca="1"/>
        <v>1280.4000000000001</v>
      </c>
      <c r="BA19" s="1" vm="4276">
        <f ca="1"/>
        <v>1260.5999999999999</v>
      </c>
      <c r="BB19" s="1" vm="4277">
        <f ca="1"/>
        <v>1241.25</v>
      </c>
      <c r="BC19" s="1" vm="4278">
        <f ca="1"/>
        <v>1246.7</v>
      </c>
      <c r="BD19" s="1" vm="4279">
        <f ca="1"/>
        <v>1230.9000000000001</v>
      </c>
      <c r="BE19" s="1" vm="4280">
        <f ca="1"/>
        <v>1204.45</v>
      </c>
      <c r="BF19" s="1" vm="4281">
        <f ca="1"/>
        <v>1210.5999999999999</v>
      </c>
      <c r="BG19" s="1" vm="4282">
        <f ca="1"/>
        <v>1209.45</v>
      </c>
      <c r="BH19" s="1" vm="4283">
        <f ca="1"/>
        <v>1149.6500000000001</v>
      </c>
      <c r="BI19" s="1" vm="4284">
        <f ca="1"/>
        <v>1193.7</v>
      </c>
      <c r="BJ19" s="1" vm="4285">
        <f ca="1"/>
        <v>1155.3499999999999</v>
      </c>
      <c r="BK19" s="1" vm="2426">
        <f ca="1"/>
        <v>1162.5999999999999</v>
      </c>
      <c r="BL19" s="1" vm="4286">
        <f ca="1"/>
        <v>1168.1500000000001</v>
      </c>
      <c r="BM19" s="1" vm="4287">
        <f ca="1"/>
        <v>1222.8</v>
      </c>
      <c r="BN19" s="1" vm="4288">
        <f ca="1"/>
        <v>1188.1500000000001</v>
      </c>
      <c r="BO19" s="1" vm="4289">
        <f ca="1"/>
        <v>1183.5</v>
      </c>
      <c r="BP19" s="1" vm="4290">
        <f ca="1"/>
        <v>1180.5999999999999</v>
      </c>
      <c r="BQ19" s="1" vm="4291">
        <f ca="1"/>
        <v>1200.9000000000001</v>
      </c>
      <c r="BR19" s="1" vm="4292">
        <f ca="1"/>
        <v>1210</v>
      </c>
      <c r="BS19" s="1" vm="572">
        <f ca="1"/>
        <v>1198.6500000000001</v>
      </c>
      <c r="BT19" s="1" vm="4293">
        <f ca="1"/>
        <v>1258.55</v>
      </c>
      <c r="BU19" s="1" vm="4294">
        <f ca="1"/>
        <v>1321.45</v>
      </c>
      <c r="BV19" s="1" vm="4295">
        <f ca="1"/>
        <v>1378.05</v>
      </c>
      <c r="BW19" s="1" vm="4296">
        <f ca="1"/>
        <v>1349.45</v>
      </c>
      <c r="BX19" s="1" vm="4297">
        <f ca="1"/>
        <v>1364.65</v>
      </c>
      <c r="BY19" s="1" vm="4298">
        <f ca="1"/>
        <v>1383.1</v>
      </c>
      <c r="BZ19" s="1" vm="4299">
        <f ca="1"/>
        <v>1348.85</v>
      </c>
      <c r="CA19" s="1" vm="4300">
        <f ca="1"/>
        <v>1292.8</v>
      </c>
      <c r="CB19" s="1" vm="4301">
        <f ca="1"/>
        <v>1283.55</v>
      </c>
      <c r="CC19" s="1" vm="4302">
        <f ca="1"/>
        <v>1271</v>
      </c>
      <c r="CD19" s="1" vm="4303">
        <f ca="1"/>
        <v>1273.5999999999999</v>
      </c>
      <c r="CE19" s="1" vm="4304">
        <f ca="1"/>
        <v>1267.8499999999999</v>
      </c>
      <c r="CF19" s="1" vm="4305">
        <f ca="1"/>
        <v>1331.2</v>
      </c>
      <c r="CG19" s="1" vm="4306">
        <f ca="1"/>
        <v>1306.3</v>
      </c>
      <c r="CH19" s="1" vm="4307">
        <f ca="1"/>
        <v>1295.1500000000001</v>
      </c>
      <c r="CI19" s="1" vm="4308">
        <f ca="1"/>
        <v>1290</v>
      </c>
      <c r="CJ19" s="1" vm="4309">
        <f ca="1"/>
        <v>1289.8</v>
      </c>
      <c r="CK19" s="1" vm="4310">
        <f ca="1"/>
        <v>1296.4000000000001</v>
      </c>
      <c r="CL19" s="1" vm="4311">
        <f ca="1"/>
        <v>1299.55</v>
      </c>
      <c r="CM19" s="1" vm="4312">
        <f ca="1"/>
        <v>1287.55</v>
      </c>
      <c r="CN19" s="1" vm="4313">
        <f ca="1"/>
        <v>1291.5</v>
      </c>
      <c r="CO19" s="1" vm="4314">
        <f ca="1"/>
        <v>1352.85</v>
      </c>
      <c r="CP19" s="1" vm="4315">
        <f ca="1"/>
        <v>1385.65</v>
      </c>
      <c r="CQ19" s="1" vm="4316">
        <f ca="1"/>
        <v>1407.9</v>
      </c>
      <c r="CR19" s="1" vm="4317">
        <f ca="1"/>
        <v>1417.2</v>
      </c>
      <c r="CS19" s="1" vm="4318">
        <f ca="1"/>
        <v>1398.6</v>
      </c>
      <c r="CT19" s="1" vm="1719">
        <f ca="1"/>
        <v>1388.4</v>
      </c>
      <c r="CU19" s="1" vm="4319">
        <f ca="1"/>
        <v>1355</v>
      </c>
      <c r="CV19" s="1" vm="4320">
        <f ca="1"/>
        <v>1374.75</v>
      </c>
      <c r="CW19" s="1" vm="4321">
        <f ca="1"/>
        <v>1357</v>
      </c>
      <c r="CX19" s="1" vm="4322">
        <f ca="1"/>
        <v>1344.2</v>
      </c>
      <c r="CY19" s="1" vm="4323">
        <f ca="1"/>
        <v>1328.8</v>
      </c>
      <c r="CZ19" s="1" vm="4324">
        <f ca="1"/>
        <v>1395.2</v>
      </c>
      <c r="DA19" s="1" vm="4325">
        <f ca="1"/>
        <v>1380.35</v>
      </c>
      <c r="DB19" s="1" vm="2514">
        <f ca="1"/>
        <v>1336.9</v>
      </c>
      <c r="DC19" s="1" vm="4326">
        <f ca="1"/>
        <v>1353.15</v>
      </c>
      <c r="DD19" s="1" vm="4327">
        <f ca="1"/>
        <v>1388.15</v>
      </c>
      <c r="DE19" s="1" vm="4328">
        <f ca="1"/>
        <v>1378.25</v>
      </c>
      <c r="DF19" s="1" vm="4329">
        <f ca="1"/>
        <v>1411.8</v>
      </c>
      <c r="DG19" s="1" vm="4330">
        <f ca="1"/>
        <v>1467.9</v>
      </c>
      <c r="DH19" s="1" vm="4331">
        <f ca="1"/>
        <v>1450.2</v>
      </c>
      <c r="DI19" s="1" vm="4332">
        <f ca="1"/>
        <v>1453.9</v>
      </c>
      <c r="DJ19" s="1" vm="1724">
        <f ca="1"/>
        <v>1449.5</v>
      </c>
      <c r="DK19" s="1" vm="4333">
        <f ca="1"/>
        <v>1458.45</v>
      </c>
      <c r="DL19" s="1" vm="4334">
        <f ca="1"/>
        <v>1485</v>
      </c>
      <c r="DM19" s="1" vm="4335">
        <f ca="1"/>
        <v>1568.35</v>
      </c>
      <c r="DN19" s="1" vm="4336">
        <f ca="1"/>
        <v>1552.5</v>
      </c>
      <c r="DO19" s="1" vm="4337">
        <f ca="1"/>
        <v>1542.1</v>
      </c>
      <c r="DP19" s="1" vm="4338">
        <f ca="1"/>
        <v>1502.4</v>
      </c>
      <c r="DQ19" s="1" vm="4339">
        <f ca="1"/>
        <v>1432.45</v>
      </c>
      <c r="DR19" s="1" vm="2519">
        <f ca="1"/>
        <v>1448.35</v>
      </c>
      <c r="DS19" s="1" vm="4340">
        <f ca="1"/>
        <v>1469.8</v>
      </c>
      <c r="DT19" s="1" vm="4341">
        <f ca="1"/>
        <v>1473.15</v>
      </c>
      <c r="DU19" s="1" vm="4342">
        <f ca="1"/>
        <v>1414.65</v>
      </c>
      <c r="DV19" s="1" vm="4343">
        <f ca="1"/>
        <v>1370.25</v>
      </c>
      <c r="DW19" s="1" vm="4344">
        <f ca="1"/>
        <v>1451.05</v>
      </c>
      <c r="DX19" s="1" vm="4345">
        <f ca="1"/>
        <v>1447.05</v>
      </c>
      <c r="DY19" s="1" vm="4346">
        <f ca="1"/>
        <v>1542.9</v>
      </c>
      <c r="DZ19" s="1" vm="4347">
        <f ca="1"/>
        <v>1522.65</v>
      </c>
      <c r="EA19" s="1" vm="4348">
        <f ca="1"/>
        <v>1494.45</v>
      </c>
      <c r="EB19" s="1" vm="4349">
        <f ca="1"/>
        <v>1502.45</v>
      </c>
      <c r="EC19" s="1" vm="4350">
        <f ca="1"/>
        <v>1526.4</v>
      </c>
      <c r="ED19" s="1" vm="4351">
        <f ca="1"/>
        <v>1524.1</v>
      </c>
      <c r="EE19" s="1" vm="4352">
        <f ca="1"/>
        <v>1529.45</v>
      </c>
      <c r="EF19" s="1" vm="4353">
        <f ca="1"/>
        <v>1586.25</v>
      </c>
      <c r="EG19" s="1" vm="4354">
        <f ca="1"/>
        <v>1666.6</v>
      </c>
      <c r="EH19" s="1" vm="4355">
        <f ca="1"/>
        <v>1638.85</v>
      </c>
      <c r="EI19" s="1" vm="4356">
        <f ca="1"/>
        <v>1603.75</v>
      </c>
      <c r="EJ19" s="1" vm="4357">
        <f ca="1"/>
        <v>1557.7</v>
      </c>
      <c r="EK19" s="1" vm="4358">
        <f ca="1"/>
        <v>1477.1</v>
      </c>
      <c r="EL19" s="1" vm="4330">
        <f ca="1"/>
        <v>1467.9</v>
      </c>
      <c r="EM19" s="1" vm="307">
        <f ca="1"/>
        <v>1487.3</v>
      </c>
      <c r="EN19" s="1" vm="4359">
        <f ca="1"/>
        <v>1492.9</v>
      </c>
      <c r="EO19" s="1" vm="4360">
        <f ca="1"/>
        <v>1463.6</v>
      </c>
      <c r="EP19" s="1" vm="4361">
        <f ca="1"/>
        <v>1464.2</v>
      </c>
      <c r="EQ19" s="1" vm="333">
        <f ca="1"/>
        <v>1489.45</v>
      </c>
      <c r="ER19" s="1" vm="4362">
        <f ca="1"/>
        <v>1468.2</v>
      </c>
      <c r="ES19" s="1" vm="2443">
        <f ca="1"/>
        <v>1486.7</v>
      </c>
      <c r="ET19" s="1" vm="4363">
        <f ca="1"/>
        <v>1499.8</v>
      </c>
      <c r="EU19" s="1" vm="4364">
        <f ca="1"/>
        <v>1532.85</v>
      </c>
      <c r="EV19" s="1" vm="4365">
        <f ca="1"/>
        <v>1534.9</v>
      </c>
      <c r="EW19" s="1" vm="4366">
        <f ca="1"/>
        <v>1527.55</v>
      </c>
      <c r="EX19" s="1" vm="4367">
        <f ca="1"/>
        <v>1548.6</v>
      </c>
      <c r="EY19" s="1" vm="4368">
        <f ca="1"/>
        <v>1550.05</v>
      </c>
      <c r="EZ19" s="1" vm="4369">
        <f ca="1"/>
        <v>1548.7</v>
      </c>
      <c r="FA19" s="1" vm="4365">
        <f ca="1"/>
        <v>1534.9</v>
      </c>
      <c r="FB19" s="1" vm="4370">
        <f ca="1"/>
        <v>1537.55</v>
      </c>
      <c r="FC19" s="1" vm="4371">
        <f ca="1"/>
        <v>1608.6</v>
      </c>
      <c r="FD19" s="1" vm="320">
        <f ca="1"/>
        <v>1615.5</v>
      </c>
      <c r="FE19" s="1" vm="4372">
        <f ca="1"/>
        <v>1636.1</v>
      </c>
      <c r="FF19" s="1" vm="4373">
        <f ca="1"/>
        <v>1592.3</v>
      </c>
      <c r="FG19" s="1" vm="4374">
        <f ca="1"/>
        <v>1613.25</v>
      </c>
      <c r="FH19" s="1" vm="4375">
        <f ca="1"/>
        <v>1624.75</v>
      </c>
      <c r="FI19" s="1" vm="4376">
        <f ca="1"/>
        <v>1583.1</v>
      </c>
      <c r="FJ19" s="1" vm="4377">
        <f ca="1"/>
        <v>1502.2</v>
      </c>
      <c r="FK19" s="1" vm="4378">
        <f ca="1"/>
        <v>1510.1</v>
      </c>
      <c r="FL19" s="1" vm="307">
        <f ca="1"/>
        <v>1487.3</v>
      </c>
      <c r="FM19" s="1" vm="4379">
        <f ca="1"/>
        <v>1498.8</v>
      </c>
      <c r="FN19" s="1" vm="4380">
        <f ca="1"/>
        <v>1505.25</v>
      </c>
      <c r="FO19" s="1" vm="4381">
        <f ca="1"/>
        <v>1512.15</v>
      </c>
      <c r="FP19" s="1" vm="4382">
        <f ca="1"/>
        <v>1530.95</v>
      </c>
      <c r="FQ19" s="1" vm="4383">
        <f ca="1"/>
        <v>1565.85</v>
      </c>
      <c r="FR19" s="1" vm="4384">
        <f ca="1"/>
        <v>1573.95</v>
      </c>
      <c r="FS19" s="1" vm="4385">
        <f ca="1"/>
        <v>1514.95</v>
      </c>
      <c r="FT19" s="1" vm="4386">
        <f ca="1"/>
        <v>1504.35</v>
      </c>
      <c r="FU19" s="1" vm="1394">
        <f ca="1"/>
        <v>1510.85</v>
      </c>
      <c r="FV19" s="1" vm="4387">
        <f ca="1"/>
        <v>1522.8</v>
      </c>
      <c r="FW19" s="1" vm="4388">
        <f ca="1"/>
        <v>1519.55</v>
      </c>
      <c r="FX19" s="1" vm="4389">
        <f ca="1"/>
        <v>1459.9</v>
      </c>
      <c r="FY19" s="1" vm="4390">
        <f ca="1"/>
        <v>1490.15</v>
      </c>
      <c r="FZ19" s="1" vm="4391">
        <f ca="1"/>
        <v>1483.55</v>
      </c>
      <c r="GA19" s="1" vm="4392">
        <f ca="1"/>
        <v>1478.65</v>
      </c>
      <c r="GB19" s="1" vm="309">
        <f ca="1"/>
        <v>1468.1</v>
      </c>
      <c r="GC19" s="1" vm="4393">
        <f ca="1"/>
        <v>1408.45</v>
      </c>
      <c r="GD19" s="1" vm="616">
        <f ca="1"/>
        <v>1375.15</v>
      </c>
      <c r="GE19" s="1" vm="4394">
        <f ca="1"/>
        <v>1383.5</v>
      </c>
      <c r="GF19" s="1" vm="4395">
        <f ca="1"/>
        <v>1292.45</v>
      </c>
      <c r="GG19" s="1" vm="4396">
        <f ca="1"/>
        <v>1366.4</v>
      </c>
      <c r="GH19" s="1" vm="4397">
        <f ca="1"/>
        <v>1353.4</v>
      </c>
      <c r="GI19" s="1" vm="4398">
        <f ca="1"/>
        <v>1397.8</v>
      </c>
      <c r="GJ19" s="1" vm="4399">
        <f ca="1"/>
        <v>1388.3</v>
      </c>
      <c r="GK19" s="1" vm="4264">
        <f ca="1"/>
        <v>1355.35</v>
      </c>
      <c r="GL19" s="1" vm="4400">
        <f ca="1"/>
        <v>1325.55</v>
      </c>
      <c r="GM19" s="1" vm="4401">
        <f ca="1"/>
        <v>1330.3</v>
      </c>
      <c r="GN19" s="1" vm="4402">
        <f ca="1"/>
        <v>1360.85</v>
      </c>
      <c r="GO19" s="1" vm="4403">
        <f ca="1"/>
        <v>1466.6</v>
      </c>
      <c r="GP19" s="1" vm="4404">
        <f ca="1"/>
        <v>1518.9</v>
      </c>
      <c r="GQ19" s="1" vm="4405">
        <f ca="1"/>
        <v>1573.05</v>
      </c>
      <c r="GR19" s="1" vm="4406">
        <f ca="1"/>
        <v>1541.65</v>
      </c>
      <c r="GS19" s="1" vm="4407">
        <f ca="1"/>
        <v>1547.2</v>
      </c>
      <c r="GT19" s="1" vm="4408">
        <f ca="1"/>
        <v>1533.7</v>
      </c>
      <c r="GU19" s="1" vm="4409">
        <f ca="1"/>
        <v>1492.3</v>
      </c>
      <c r="GV19" s="1" vm="4410">
        <f ca="1"/>
        <v>1482.7</v>
      </c>
      <c r="GW19" s="1" vm="4411">
        <f ca="1"/>
        <v>1471.95</v>
      </c>
      <c r="GX19" s="1" vm="4412">
        <f ca="1"/>
        <v>1496.6</v>
      </c>
      <c r="GY19" s="1" vm="4341">
        <f ca="1"/>
        <v>1473.15</v>
      </c>
      <c r="GZ19" s="1" vm="4413">
        <f ca="1"/>
        <v>1471</v>
      </c>
      <c r="HA19" s="1" vm="4414">
        <f ca="1"/>
        <v>1452.7</v>
      </c>
      <c r="HB19" s="1" vm="4415">
        <f ca="1"/>
        <v>1452.75</v>
      </c>
      <c r="HC19" s="1" vm="4416">
        <f ca="1"/>
        <v>1480.35</v>
      </c>
      <c r="HD19" s="1" vm="4417">
        <f ca="1"/>
        <v>1496.5</v>
      </c>
      <c r="HE19" s="1" vm="4418">
        <f ca="1"/>
        <v>1512.2</v>
      </c>
      <c r="HF19" s="1" vm="4419">
        <f ca="1"/>
        <v>1521.35</v>
      </c>
      <c r="HG19" s="1" vm="4420">
        <f ca="1"/>
        <v>1502.95</v>
      </c>
      <c r="HH19" s="1" vm="4421">
        <f ca="1"/>
        <v>1462.2</v>
      </c>
      <c r="HI19" s="1" vm="4422">
        <f ca="1"/>
        <v>1460.05</v>
      </c>
      <c r="HJ19" s="1" vm="4423">
        <f ca="1"/>
        <v>1449</v>
      </c>
      <c r="HK19" s="1" vm="4424">
        <f ca="1"/>
        <v>1427.05</v>
      </c>
      <c r="HL19" s="1" vm="4425">
        <f ca="1"/>
        <v>1435.65</v>
      </c>
      <c r="HM19" s="1" vm="4426">
        <f ca="1"/>
        <v>1429.35</v>
      </c>
      <c r="HN19" s="1" vm="4427">
        <f ca="1"/>
        <v>1404.2</v>
      </c>
      <c r="HO19" s="1" vm="4428">
        <f ca="1"/>
        <v>1418.45</v>
      </c>
      <c r="HP19" s="1" vm="4429">
        <f ca="1"/>
        <v>1447.2</v>
      </c>
      <c r="HQ19" s="1" vm="4430">
        <f ca="1"/>
        <v>1429.05</v>
      </c>
      <c r="HR19" s="1" vm="4431">
        <f ca="1"/>
        <v>1395.65</v>
      </c>
      <c r="HS19" s="1" vm="4432">
        <f ca="1"/>
        <v>1407.2</v>
      </c>
      <c r="HT19" s="1" vm="4433">
        <f ca="1"/>
        <v>1393</v>
      </c>
      <c r="HU19" s="1" vm="4434">
        <f ca="1"/>
        <v>1399.25</v>
      </c>
      <c r="HV19" s="1" vm="4435">
        <f ca="1"/>
        <v>1379.5</v>
      </c>
      <c r="HW19" s="1" vm="4436">
        <f ca="1"/>
        <v>1294.8499999999999</v>
      </c>
      <c r="HX19" s="1" vm="4437">
        <f ca="1"/>
        <v>1270.5999999999999</v>
      </c>
      <c r="HY19" s="1" vm="4438">
        <f ca="1"/>
        <v>1230.3499999999999</v>
      </c>
      <c r="HZ19" s="1" vm="4439">
        <f ca="1"/>
        <v>1218.45</v>
      </c>
      <c r="IA19" s="1" vm="4440">
        <f ca="1"/>
        <v>1183.2</v>
      </c>
      <c r="IB19" s="1" vm="4441">
        <f ca="1"/>
        <v>1148.75</v>
      </c>
      <c r="IC19" s="1" vm="4442">
        <f ca="1"/>
        <v>1095</v>
      </c>
      <c r="ID19" s="1" vm="4443">
        <f ca="1"/>
        <v>1074.3499999999999</v>
      </c>
      <c r="IE19" s="1" vm="4444">
        <f ca="1"/>
        <v>1088.8499999999999</v>
      </c>
      <c r="IF19" s="1" vm="4445">
        <f ca="1"/>
        <v>1106.3499999999999</v>
      </c>
      <c r="IG19" s="1" vm="4446">
        <f ca="1"/>
        <v>1154.05</v>
      </c>
      <c r="IH19" s="1" vm="4447">
        <f ca="1"/>
        <v>1149.8499999999999</v>
      </c>
      <c r="II19" s="1" vm="4448">
        <f ca="1"/>
        <v>1133.05</v>
      </c>
      <c r="IJ19" s="1" vm="4449">
        <f ca="1"/>
        <v>1137.5</v>
      </c>
      <c r="IK19" s="1" vm="4450">
        <f ca="1"/>
        <v>1134.9000000000001</v>
      </c>
      <c r="IL19" s="1" vm="4451">
        <f ca="1"/>
        <v>1099.9000000000001</v>
      </c>
      <c r="IM19" s="1" vm="4452">
        <f ca="1"/>
        <v>1053.1500000000001</v>
      </c>
      <c r="IN19" s="1" vm="4453">
        <f ca="1"/>
        <v>1051.8</v>
      </c>
      <c r="IO19" s="1" vm="4454">
        <f ca="1"/>
        <v>1082.2</v>
      </c>
      <c r="IP19" s="1" vm="4455">
        <f ca="1"/>
        <v>1123.05</v>
      </c>
      <c r="IQ19" s="1" vm="4456">
        <f ca="1"/>
        <v>1257.45</v>
      </c>
      <c r="IR19" s="1" vm="4457">
        <f ca="1"/>
        <v>1192.05</v>
      </c>
      <c r="IS19" s="1" vm="4458">
        <f ca="1"/>
        <v>1195.8499999999999</v>
      </c>
      <c r="IT19" s="1" vm="4459">
        <f ca="1"/>
        <v>1196.5999999999999</v>
      </c>
      <c r="IU19" s="1" vm="4460">
        <f ca="1"/>
        <v>1171.3</v>
      </c>
      <c r="IV19" s="1" vm="4461">
        <f ca="1"/>
        <v>1152.4000000000001</v>
      </c>
      <c r="IW19" s="1" vm="4462">
        <f ca="1"/>
        <v>1135.4000000000001</v>
      </c>
      <c r="IX19" s="1" vm="4463">
        <f ca="1"/>
        <v>1125.25</v>
      </c>
      <c r="IY19" s="1" vm="4464">
        <f ca="1"/>
        <v>1110.55</v>
      </c>
      <c r="IZ19" s="1" vm="4465">
        <f ca="1"/>
        <v>1090.5</v>
      </c>
      <c r="JA19" s="1" vm="4466">
        <f ca="1"/>
        <v>1118</v>
      </c>
      <c r="JB19" s="1" vm="4467">
        <f ca="1"/>
        <v>1135.95</v>
      </c>
      <c r="JC19" s="1" vm="4468">
        <f ca="1"/>
        <v>1107.5</v>
      </c>
      <c r="JD19" s="1" vm="4469">
        <f ca="1"/>
        <v>1105.4000000000001</v>
      </c>
      <c r="JE19" s="1" vm="4470">
        <f ca="1"/>
        <v>1081.6500000000001</v>
      </c>
      <c r="JF19" s="1" vm="4471">
        <f ca="1"/>
        <v>1099.8</v>
      </c>
      <c r="JG19" s="1" vm="4472">
        <f ca="1"/>
        <v>1079.1500000000001</v>
      </c>
      <c r="JH19" s="1" vm="4473">
        <f ca="1"/>
        <v>1079.05</v>
      </c>
      <c r="JI19" s="1" vm="4474">
        <f ca="1"/>
        <v>1115.45</v>
      </c>
      <c r="JJ19" s="1" vm="4475">
        <f ca="1"/>
        <v>1114.3499999999999</v>
      </c>
      <c r="JK19" s="1" vm="4476">
        <f ca="1"/>
        <v>1110.0999999999999</v>
      </c>
      <c r="JL19" s="1" vm="4477">
        <f ca="1"/>
        <v>1104.3</v>
      </c>
      <c r="JM19" s="1" vm="4478">
        <f ca="1"/>
        <v>1114.4000000000001</v>
      </c>
      <c r="JN19" s="1" vm="4479">
        <f ca="1"/>
        <v>1103.5</v>
      </c>
    </row>
    <row r="20" spans="1:274" x14ac:dyDescent="0.3">
      <c r="A20" s="1">
        <f t="shared" si="0"/>
        <v>19</v>
      </c>
      <c r="B20" s="1" t="e" vm="4480">
        <v>#VALUE!</v>
      </c>
      <c r="C20" s="1" t="str" cm="1">
        <f t="array" ref="C20">IFERROR(_FV(B20,"Name"),  "N/A")</f>
        <v>CESC LTD</v>
      </c>
      <c r="D20" s="1" t="str" cm="1">
        <f t="array" ref="D20">IFERROR(_FV(Table1[[#This Row],[ticker]],"Industry"),Table1[[#This Row],[INSTRUMENT TYPE]])</f>
        <v>Electrical Utilities &amp; IPPs</v>
      </c>
      <c r="E20" s="1" t="str" cm="1">
        <f t="array" ref="E20">_FV(B20,"Instrument type",TRUE)</f>
        <v>Stock</v>
      </c>
      <c r="F20" s="1">
        <f>IFERROR(INDEX('Stock Holdings'!M:M,MATCH(Table1[[#This Row],[ticker]],'Stock Holdings'!L:L,0)), 0)</f>
        <v>70</v>
      </c>
      <c r="G20" s="6">
        <f>IFERROR(Table1[[#This Row],[UNITS]]*Table1[[#This Row],[TODAYS PRICE]], 0)</f>
        <v>5050.5</v>
      </c>
      <c r="H20" s="6">
        <f>IFERROR((Table1[[#This Row],[TODAYS PRICE]]-Table1[[#This Row],[Prev.close]])*Table1[[#This Row],[UNITS]], 0)</f>
        <v>80.500000000000398</v>
      </c>
      <c r="I20" s="6">
        <f>IFERROR(INDEX('Stock Holdings'!O:O,MATCH(Table1[[#This Row],[ticker]],'Stock Holdings'!L:L,0)), 0)</f>
        <v>4970</v>
      </c>
      <c r="J20" s="36">
        <f>IFERROR(INDEX('Stock Holdings'!P:P,MATCH(Table1[[#This Row],[ticker]],'Stock Holdings'!L:L,0)), 0)</f>
        <v>71</v>
      </c>
      <c r="K20" s="36">
        <f>Table1[[#This Row],[CURRANT VALUE]]-Table1[[#This Row],[TOTAL AMOUNT INVESTED]]</f>
        <v>80.5</v>
      </c>
      <c r="L20" s="15">
        <f>IFERROR((Table1[[#This Row],[CURRANT VALUE]]-Table1[[#This Row],[TOTAL AMOUNT INVESTED]])/Table1[[#This Row],[TOTAL AMOUNT INVESTED]],Table1[[#This Row],[UNITS]])</f>
        <v>1.6197183098591549E-2</v>
      </c>
      <c r="M20" s="5" cm="1">
        <f t="array" ref="M20">IFERROR(_FV(B20,"Market cap",TRUE),0)</f>
        <v>94115500000</v>
      </c>
      <c r="N20" s="30" cm="1">
        <f t="array" ref="N20">IFERROR(_FV(B20,"Beta"), 0)</f>
        <v>1.3201000000000001</v>
      </c>
      <c r="O20" s="33" cm="1">
        <f t="array" ref="O20">IFERROR(_FV(B20,"Employees"), 0)</f>
        <v>7377</v>
      </c>
      <c r="P20" s="2" cm="1">
        <f t="array" ref="P20">IFERROR(_FV(B20,"P/E",TRUE), "")</f>
        <v>6.93</v>
      </c>
      <c r="Q20" s="6" cm="1">
        <f t="array" ref="Q20">IFERROR(_FV(B20,"Previous close",TRUE),0)</f>
        <v>71</v>
      </c>
      <c r="R20" s="7" cm="1">
        <f t="array" ref="R20">IFERROR(_FV(Table1[[#This Row],[ticker]],"Change (%)",TRUE), 0)</f>
        <v>1.6197E-2</v>
      </c>
      <c r="S20" s="6" cm="1">
        <f t="array" ref="S20">IFERROR(_FV(B20,"52 week low",TRUE),0)</f>
        <v>68</v>
      </c>
      <c r="T20" s="2" cm="1">
        <f t="array" ref="T20">IFERROR(_FV(Table1[[#This Row],[ticker]],"Price"),0)</f>
        <v>72.150000000000006</v>
      </c>
      <c r="U20" s="6" cm="1">
        <f t="array" ref="U20">IFERROR(_FV(B20,"52 week high",TRUE),0)</f>
        <v>102.45</v>
      </c>
      <c r="V20" s="6" cm="1" vm="4481">
        <f t="array" aca="1" ref="V20" ca="1">IFERROR(_xlfn.STOCKHISTORY(B20,$AA$1,,0,0,1), 0)</f>
        <v>75.075000000000003</v>
      </c>
      <c r="W20" s="15">
        <f ca="1">IFERROR((Table1[[#This Row],[Prev.close]]-Table1[[#This Row],[1 YR ]])/Table1[[#This Row],[1 YR ]],0)</f>
        <v>-5.4279054279054315E-2</v>
      </c>
      <c r="X20" s="23" t="e" cm="1">
        <f t="array" aca="1" ref="X20" ca="1">WORKDAY.ITL(WORKDAY.ITL(TODAY()-365,1,HOLIDAY),-1,HOLIDAY)</f>
        <v>#NAME?</v>
      </c>
      <c r="Y20" s="4"/>
      <c r="AA20" s="1" cm="1" vm="4481">
        <f t="array" aca="1" ref="AA20:JN20" ca="1">TRANSPOSE(_xlfn.STOCKHISTORY(B20,TODAY()-365,TODAY(),0,0,1))</f>
        <v>75.075000000000003</v>
      </c>
      <c r="AB20" s="1" vm="4482">
        <f ca="1"/>
        <v>75.745000000000005</v>
      </c>
      <c r="AC20" s="1" vm="4483">
        <f ca="1"/>
        <v>75.3</v>
      </c>
      <c r="AD20" s="1" vm="4484">
        <f ca="1"/>
        <v>76.5</v>
      </c>
      <c r="AE20" s="1" vm="4485">
        <f ca="1"/>
        <v>79.415000000000006</v>
      </c>
      <c r="AF20" s="1" vm="4486">
        <f ca="1"/>
        <v>80.8</v>
      </c>
      <c r="AG20" s="1" vm="4487">
        <f ca="1"/>
        <v>85.025000000000006</v>
      </c>
      <c r="AH20" s="1" vm="4488">
        <f ca="1"/>
        <v>85.3</v>
      </c>
      <c r="AI20" s="1" vm="4489">
        <f ca="1"/>
        <v>83.025000000000006</v>
      </c>
      <c r="AJ20" s="1" vm="4490">
        <f ca="1"/>
        <v>83.81</v>
      </c>
      <c r="AK20" s="1" vm="4491">
        <f ca="1"/>
        <v>84.155000000000001</v>
      </c>
      <c r="AL20" s="1" vm="4492">
        <f ca="1"/>
        <v>81.77</v>
      </c>
      <c r="AM20" s="1" vm="4493">
        <f ca="1"/>
        <v>82.474999999999994</v>
      </c>
      <c r="AN20" s="1" vm="4494">
        <f ca="1"/>
        <v>81.834999999999994</v>
      </c>
      <c r="AO20" s="1" vm="4495">
        <f ca="1"/>
        <v>83.775000000000006</v>
      </c>
      <c r="AP20" s="1" vm="4496">
        <f ca="1"/>
        <v>83.32</v>
      </c>
      <c r="AQ20" s="1" vm="4497">
        <f ca="1"/>
        <v>82.775000000000006</v>
      </c>
      <c r="AR20" s="1" vm="4498">
        <f ca="1"/>
        <v>83.8</v>
      </c>
      <c r="AS20" s="1" vm="4499">
        <f ca="1"/>
        <v>83.88</v>
      </c>
      <c r="AT20" s="1" vm="4500">
        <f ca="1"/>
        <v>82.305000000000007</v>
      </c>
      <c r="AU20" s="1" vm="4501">
        <f ca="1"/>
        <v>80.034999999999997</v>
      </c>
      <c r="AV20" s="1" vm="4502">
        <f ca="1"/>
        <v>78.834999999999994</v>
      </c>
      <c r="AW20" s="1" vm="4503">
        <f ca="1"/>
        <v>77.064999999999998</v>
      </c>
      <c r="AX20" s="1" vm="4504">
        <f ca="1"/>
        <v>77.055000000000007</v>
      </c>
      <c r="AY20" s="1" vm="4505">
        <f ca="1"/>
        <v>76.855000000000004</v>
      </c>
      <c r="AZ20" s="1" vm="4506">
        <f ca="1"/>
        <v>73.95</v>
      </c>
      <c r="BA20" s="1" vm="4507">
        <f ca="1"/>
        <v>75.59</v>
      </c>
      <c r="BB20" s="1" vm="4508">
        <f ca="1"/>
        <v>75.635000000000005</v>
      </c>
      <c r="BC20" s="1" vm="4509">
        <f ca="1"/>
        <v>78.135000000000005</v>
      </c>
      <c r="BD20" s="1" vm="4510">
        <f ca="1"/>
        <v>76.459999999999994</v>
      </c>
      <c r="BE20" s="1" vm="4511">
        <f ca="1"/>
        <v>76.48</v>
      </c>
      <c r="BF20" s="1" vm="4512">
        <f ca="1"/>
        <v>78.204999999999998</v>
      </c>
      <c r="BG20" s="1" vm="4513">
        <f ca="1"/>
        <v>74.78</v>
      </c>
      <c r="BH20" s="1" vm="4514">
        <f ca="1"/>
        <v>73.174999999999997</v>
      </c>
      <c r="BI20" s="1" vm="4515">
        <f ca="1"/>
        <v>76.89</v>
      </c>
      <c r="BJ20" s="1" vm="4516">
        <f ca="1"/>
        <v>75.959999999999994</v>
      </c>
      <c r="BK20" s="1" vm="4517">
        <f ca="1"/>
        <v>75.73</v>
      </c>
      <c r="BL20" s="1" vm="4518">
        <f ca="1"/>
        <v>75.855000000000004</v>
      </c>
      <c r="BM20" s="1" vm="4519">
        <f ca="1"/>
        <v>79.015000000000001</v>
      </c>
      <c r="BN20" s="1" vm="4520">
        <f ca="1"/>
        <v>80.385000000000005</v>
      </c>
      <c r="BO20" s="1" vm="4521">
        <f ca="1"/>
        <v>81.260000000000005</v>
      </c>
      <c r="BP20" s="1" vm="4522">
        <f ca="1"/>
        <v>82.07</v>
      </c>
      <c r="BQ20" s="1" vm="4523">
        <f ca="1"/>
        <v>82.94</v>
      </c>
      <c r="BR20" s="1" vm="4524">
        <f ca="1"/>
        <v>83.765000000000001</v>
      </c>
      <c r="BS20" s="1" vm="4525">
        <f ca="1"/>
        <v>83.385000000000005</v>
      </c>
      <c r="BT20" s="1" vm="4526">
        <f ca="1"/>
        <v>82.995000000000005</v>
      </c>
      <c r="BU20" s="1" vm="4527">
        <f ca="1"/>
        <v>82.875</v>
      </c>
      <c r="BV20" s="1" vm="4528">
        <f ca="1"/>
        <v>83.825000000000003</v>
      </c>
      <c r="BW20" s="1" vm="4529">
        <f ca="1"/>
        <v>88.084999999999994</v>
      </c>
      <c r="BX20" s="1" vm="4530">
        <f ca="1"/>
        <v>88.034999999999997</v>
      </c>
      <c r="BY20" s="1" vm="4531">
        <f ca="1"/>
        <v>88.204999999999998</v>
      </c>
      <c r="BZ20" s="1" vm="4532">
        <f ca="1"/>
        <v>92.2</v>
      </c>
      <c r="CA20" s="1" vm="4533">
        <f ca="1"/>
        <v>92.95</v>
      </c>
      <c r="CB20" s="1" vm="4534">
        <f ca="1"/>
        <v>88.85</v>
      </c>
      <c r="CC20" s="1" vm="1005">
        <f ca="1"/>
        <v>85.95</v>
      </c>
      <c r="CD20" s="1" vm="4535">
        <f ca="1"/>
        <v>86.15</v>
      </c>
      <c r="CE20" s="1" vm="4536">
        <f ca="1"/>
        <v>84.1</v>
      </c>
      <c r="CF20" s="1" vm="4537">
        <f ca="1"/>
        <v>82.45</v>
      </c>
      <c r="CG20" s="1" vm="4538">
        <f ca="1"/>
        <v>82.3</v>
      </c>
      <c r="CH20" s="1" vm="4539">
        <f ca="1"/>
        <v>86.65</v>
      </c>
      <c r="CI20" s="1" vm="4540">
        <f ca="1"/>
        <v>91.55</v>
      </c>
      <c r="CJ20" s="1" vm="4541">
        <f ca="1"/>
        <v>91.4</v>
      </c>
      <c r="CK20" s="1" vm="4542">
        <f ca="1"/>
        <v>92.15</v>
      </c>
      <c r="CL20" s="1" vm="4543">
        <f ca="1"/>
        <v>93</v>
      </c>
      <c r="CM20" s="1" vm="4541">
        <f ca="1"/>
        <v>91.4</v>
      </c>
      <c r="CN20" s="1" vm="4544">
        <f ca="1"/>
        <v>89.25</v>
      </c>
      <c r="CO20" s="1" vm="4545">
        <f ca="1"/>
        <v>88.7</v>
      </c>
      <c r="CP20" s="1" vm="4546">
        <f ca="1"/>
        <v>90.05</v>
      </c>
      <c r="CQ20" s="1" vm="1225">
        <f ca="1"/>
        <v>90.25</v>
      </c>
      <c r="CR20" s="1" vm="4541">
        <f ca="1"/>
        <v>91.4</v>
      </c>
      <c r="CS20" s="1" vm="4547">
        <f ca="1"/>
        <v>93.75</v>
      </c>
      <c r="CT20" s="1" vm="1036">
        <f ca="1"/>
        <v>98.35</v>
      </c>
      <c r="CU20" s="1" vm="4548">
        <f ca="1"/>
        <v>96.05</v>
      </c>
      <c r="CV20" s="1" vm="4549">
        <f ca="1"/>
        <v>93.35</v>
      </c>
      <c r="CW20" s="1" vm="4550">
        <f ca="1"/>
        <v>94.6</v>
      </c>
      <c r="CX20" s="1" vm="4543">
        <f ca="1"/>
        <v>93</v>
      </c>
      <c r="CY20" s="1" vm="4551">
        <f ca="1"/>
        <v>90.9</v>
      </c>
      <c r="CZ20" s="1" vm="4552">
        <f ca="1"/>
        <v>91.95</v>
      </c>
      <c r="DA20" s="1" vm="4553">
        <f ca="1"/>
        <v>90.15</v>
      </c>
      <c r="DB20" s="1" vm="4544">
        <f ca="1"/>
        <v>89.25</v>
      </c>
      <c r="DC20" s="1" vm="4554">
        <f ca="1"/>
        <v>87.2</v>
      </c>
      <c r="DD20" s="1" vm="4555">
        <f ca="1"/>
        <v>88.2</v>
      </c>
      <c r="DE20" s="1" vm="4556">
        <f ca="1"/>
        <v>89.15</v>
      </c>
      <c r="DF20" s="1" vm="4545">
        <f ca="1"/>
        <v>88.7</v>
      </c>
      <c r="DG20" s="1" vm="4557">
        <f ca="1"/>
        <v>91.6</v>
      </c>
      <c r="DH20" s="1" vm="4558">
        <f ca="1"/>
        <v>91.9</v>
      </c>
      <c r="DI20" s="1" vm="4559">
        <f ca="1"/>
        <v>91.3</v>
      </c>
      <c r="DJ20" s="1" vm="4560">
        <f ca="1"/>
        <v>91.35</v>
      </c>
      <c r="DK20" s="1" vm="4561">
        <f ca="1"/>
        <v>91.45</v>
      </c>
      <c r="DL20" s="1" vm="4562">
        <f ca="1"/>
        <v>90.6</v>
      </c>
      <c r="DM20" s="1" vm="4562">
        <f ca="1"/>
        <v>90.6</v>
      </c>
      <c r="DN20" s="1" vm="4563">
        <f ca="1"/>
        <v>89.95</v>
      </c>
      <c r="DO20" s="1" vm="4564">
        <f ca="1"/>
        <v>89.1</v>
      </c>
      <c r="DP20" s="1" vm="4565">
        <f ca="1"/>
        <v>88.05</v>
      </c>
      <c r="DQ20" s="1" vm="4566">
        <f ca="1"/>
        <v>83.5</v>
      </c>
      <c r="DR20" s="1" vm="4546">
        <f ca="1"/>
        <v>90.05</v>
      </c>
      <c r="DS20" s="1" vm="4567">
        <f ca="1"/>
        <v>91.1</v>
      </c>
      <c r="DT20" s="1" vm="4560">
        <f ca="1"/>
        <v>91.35</v>
      </c>
      <c r="DU20" s="1" vm="4545">
        <f ca="1"/>
        <v>88.7</v>
      </c>
      <c r="DV20" s="1" vm="4568">
        <f ca="1"/>
        <v>86</v>
      </c>
      <c r="DW20" s="1" vm="4569">
        <f ca="1"/>
        <v>87.5</v>
      </c>
      <c r="DX20" s="1" vm="4570">
        <f ca="1"/>
        <v>86.85</v>
      </c>
      <c r="DY20" s="1" vm="4571">
        <f ca="1"/>
        <v>88.1</v>
      </c>
      <c r="DZ20" s="1" vm="4556">
        <f ca="1"/>
        <v>89.15</v>
      </c>
      <c r="EA20" s="1" vm="4572">
        <f ca="1"/>
        <v>89</v>
      </c>
      <c r="EB20" s="1" vm="4573">
        <f ca="1"/>
        <v>87</v>
      </c>
      <c r="EC20" s="1" vm="4574">
        <f ca="1"/>
        <v>88</v>
      </c>
      <c r="ED20" s="1" vm="4575">
        <f ca="1"/>
        <v>88.5</v>
      </c>
      <c r="EE20" s="1" vm="4576">
        <f ca="1"/>
        <v>87.75</v>
      </c>
      <c r="EF20" s="1" vm="4577">
        <f ca="1"/>
        <v>88.8</v>
      </c>
      <c r="EG20" s="1" vm="4578">
        <f ca="1"/>
        <v>90.45</v>
      </c>
      <c r="EH20" s="1" vm="4577">
        <f ca="1"/>
        <v>88.8</v>
      </c>
      <c r="EI20" s="1" vm="4577">
        <f ca="1"/>
        <v>88.8</v>
      </c>
      <c r="EJ20" s="1" vm="4579">
        <f ca="1"/>
        <v>84.45</v>
      </c>
      <c r="EK20" s="1" vm="4580">
        <f ca="1"/>
        <v>81.2</v>
      </c>
      <c r="EL20" s="1" vm="4581">
        <f ca="1"/>
        <v>84.5</v>
      </c>
      <c r="EM20" s="1" vm="4582">
        <f ca="1"/>
        <v>85.4</v>
      </c>
      <c r="EN20" s="1" vm="4570">
        <f ca="1"/>
        <v>86.85</v>
      </c>
      <c r="EO20" s="1" vm="4583">
        <f ca="1"/>
        <v>85.25</v>
      </c>
      <c r="EP20" s="1" vm="1005">
        <f ca="1"/>
        <v>85.95</v>
      </c>
      <c r="EQ20" s="1" vm="4584">
        <f ca="1"/>
        <v>87.1</v>
      </c>
      <c r="ER20" s="1" vm="4585">
        <f ca="1"/>
        <v>87.85</v>
      </c>
      <c r="ES20" s="1" vm="4586">
        <f ca="1"/>
        <v>86.05</v>
      </c>
      <c r="ET20" s="1" vm="4569">
        <f ca="1"/>
        <v>87.5</v>
      </c>
      <c r="EU20" s="1" vm="4587">
        <f ca="1"/>
        <v>88.4</v>
      </c>
      <c r="EV20" s="1" vm="4588">
        <f ca="1"/>
        <v>89.5</v>
      </c>
      <c r="EW20" s="1" vm="4589">
        <f ca="1"/>
        <v>89.6</v>
      </c>
      <c r="EX20" s="1" vm="4562">
        <f ca="1"/>
        <v>90.6</v>
      </c>
      <c r="EY20" s="1" vm="4590">
        <f ca="1"/>
        <v>90.55</v>
      </c>
      <c r="EZ20" s="1" vm="4563">
        <f ca="1"/>
        <v>89.95</v>
      </c>
      <c r="FA20" s="1" vm="1224">
        <f ca="1"/>
        <v>91.85</v>
      </c>
      <c r="FB20" s="1" vm="4533">
        <f ca="1"/>
        <v>92.95</v>
      </c>
      <c r="FC20" s="1" vm="4591">
        <f ca="1"/>
        <v>92.25</v>
      </c>
      <c r="FD20" s="1" vm="1227">
        <f ca="1"/>
        <v>92.55</v>
      </c>
      <c r="FE20" s="1" vm="1003">
        <f ca="1"/>
        <v>93.15</v>
      </c>
      <c r="FF20" s="1" vm="4592">
        <f ca="1"/>
        <v>91.5</v>
      </c>
      <c r="FG20" s="1" vm="4593">
        <f ca="1"/>
        <v>91.65</v>
      </c>
      <c r="FH20" s="1" vm="4594">
        <f ca="1"/>
        <v>90.95</v>
      </c>
      <c r="FI20" s="1" vm="4595">
        <f ca="1"/>
        <v>90.85</v>
      </c>
      <c r="FJ20" s="1" vm="1230">
        <f ca="1"/>
        <v>85</v>
      </c>
      <c r="FK20" s="1" vm="4585">
        <f ca="1"/>
        <v>87.85</v>
      </c>
      <c r="FL20" s="1" vm="4596">
        <f ca="1"/>
        <v>83.95</v>
      </c>
      <c r="FM20" s="1" vm="4597">
        <f ca="1"/>
        <v>84.6</v>
      </c>
      <c r="FN20" s="1" vm="4598">
        <f ca="1"/>
        <v>84.7</v>
      </c>
      <c r="FO20" s="1" vm="4599">
        <f ca="1"/>
        <v>84.35</v>
      </c>
      <c r="FP20" s="1" vm="1008">
        <f ca="1"/>
        <v>85.1</v>
      </c>
      <c r="FQ20" s="1" vm="4600">
        <f ca="1"/>
        <v>84.4</v>
      </c>
      <c r="FR20" s="1" vm="4601">
        <f ca="1"/>
        <v>83</v>
      </c>
      <c r="FS20" s="1" vm="1009">
        <f ca="1"/>
        <v>83.15</v>
      </c>
      <c r="FT20" s="1" vm="4602">
        <f ca="1"/>
        <v>83.25</v>
      </c>
      <c r="FU20" s="1" vm="4603">
        <f ca="1"/>
        <v>84.25</v>
      </c>
      <c r="FV20" s="1" vm="4604">
        <f ca="1"/>
        <v>83.7</v>
      </c>
      <c r="FW20" s="1" vm="4605">
        <f ca="1"/>
        <v>83.65</v>
      </c>
      <c r="FX20" s="1" vm="4606">
        <f ca="1"/>
        <v>80.95</v>
      </c>
      <c r="FY20" s="1" vm="1014">
        <f ca="1"/>
        <v>81.099999999999994</v>
      </c>
      <c r="FZ20" s="1" vm="4607">
        <f ca="1"/>
        <v>80.25</v>
      </c>
      <c r="GA20" s="1" vm="4608">
        <f ca="1"/>
        <v>79.099999999999994</v>
      </c>
      <c r="GB20" s="1" vm="1010">
        <f ca="1"/>
        <v>79.849999999999994</v>
      </c>
      <c r="GC20" s="1" vm="4609">
        <f ca="1"/>
        <v>78.400000000000006</v>
      </c>
      <c r="GD20" s="1" vm="4610">
        <f ca="1"/>
        <v>75.95</v>
      </c>
      <c r="GE20" s="1" vm="4611">
        <f ca="1"/>
        <v>76.150000000000006</v>
      </c>
      <c r="GF20" s="1" vm="4612">
        <f ca="1"/>
        <v>74.900000000000006</v>
      </c>
      <c r="GG20" s="1" vm="4613">
        <f ca="1"/>
        <v>78.150000000000006</v>
      </c>
      <c r="GH20" s="1" vm="4614">
        <f ca="1"/>
        <v>78.3</v>
      </c>
      <c r="GI20" s="1" vm="4615">
        <f ca="1"/>
        <v>78</v>
      </c>
      <c r="GJ20" s="1" vm="4616">
        <f ca="1"/>
        <v>79.400000000000006</v>
      </c>
      <c r="GK20" s="1" vm="4617">
        <f ca="1"/>
        <v>78.25</v>
      </c>
      <c r="GL20" s="1" vm="4618">
        <f ca="1"/>
        <v>78.2</v>
      </c>
      <c r="GM20" s="1" vm="4619">
        <f ca="1"/>
        <v>77.599999999999994</v>
      </c>
      <c r="GN20" s="1" vm="4620">
        <f ca="1"/>
        <v>78.75</v>
      </c>
      <c r="GO20" s="1" vm="4621">
        <f ca="1"/>
        <v>79.2</v>
      </c>
      <c r="GP20" s="1" vm="4622">
        <f ca="1"/>
        <v>77.5</v>
      </c>
      <c r="GQ20" s="1" vm="4623">
        <f ca="1"/>
        <v>75.900000000000006</v>
      </c>
      <c r="GR20" s="1" vm="4624">
        <f ca="1"/>
        <v>75.849999999999994</v>
      </c>
      <c r="GS20" s="1" vm="4625">
        <f ca="1"/>
        <v>74.5</v>
      </c>
      <c r="GT20" s="1" vm="1012">
        <f ca="1"/>
        <v>73.599999999999994</v>
      </c>
      <c r="GU20" s="1" vm="4626">
        <f ca="1"/>
        <v>74.599999999999994</v>
      </c>
      <c r="GV20" s="1" vm="4483">
        <f ca="1"/>
        <v>75.3</v>
      </c>
      <c r="GW20" s="1" vm="4627">
        <f ca="1"/>
        <v>75.2</v>
      </c>
      <c r="GX20" s="1" vm="4628">
        <f ca="1"/>
        <v>75.650000000000006</v>
      </c>
      <c r="GY20" s="1" vm="1011">
        <f ca="1"/>
        <v>77.45</v>
      </c>
      <c r="GZ20" s="1" vm="4629">
        <f ca="1"/>
        <v>77.75</v>
      </c>
      <c r="HA20" s="1" vm="4630">
        <f ca="1"/>
        <v>77</v>
      </c>
      <c r="HB20" s="1" vm="4622">
        <f ca="1"/>
        <v>77.5</v>
      </c>
      <c r="HC20" s="1" vm="4624">
        <f ca="1"/>
        <v>75.849999999999994</v>
      </c>
      <c r="HD20" s="1" vm="4620">
        <f ca="1"/>
        <v>78.75</v>
      </c>
      <c r="HE20" s="1" vm="4631">
        <f ca="1"/>
        <v>78.900000000000006</v>
      </c>
      <c r="HF20" s="1" vm="4632">
        <f ca="1"/>
        <v>82.15</v>
      </c>
      <c r="HG20" s="1" vm="4599">
        <f ca="1"/>
        <v>84.35</v>
      </c>
      <c r="HH20" s="1" vm="4568">
        <f ca="1"/>
        <v>86</v>
      </c>
      <c r="HI20" s="1" vm="4633">
        <f ca="1"/>
        <v>85.9</v>
      </c>
      <c r="HJ20" s="1" vm="4634">
        <f ca="1"/>
        <v>84.3</v>
      </c>
      <c r="HK20" s="1" vm="4602">
        <f ca="1"/>
        <v>83.25</v>
      </c>
      <c r="HL20" s="1" vm="4635">
        <f ca="1"/>
        <v>84.2</v>
      </c>
      <c r="HM20" s="1" vm="4586">
        <f ca="1"/>
        <v>86.05</v>
      </c>
      <c r="HN20" s="1" vm="4636">
        <f ca="1"/>
        <v>84.65</v>
      </c>
      <c r="HO20" s="1" vm="4599">
        <f ca="1"/>
        <v>84.35</v>
      </c>
      <c r="HP20" s="1" vm="4637">
        <f ca="1"/>
        <v>84.15</v>
      </c>
      <c r="HQ20" s="1" vm="4635">
        <f ca="1"/>
        <v>84.2</v>
      </c>
      <c r="HR20" s="1" vm="4596">
        <f ca="1"/>
        <v>83.95</v>
      </c>
      <c r="HS20" s="1" vm="4638">
        <f ca="1"/>
        <v>83.85</v>
      </c>
      <c r="HT20" s="1" vm="4639">
        <f ca="1"/>
        <v>84.05</v>
      </c>
      <c r="HU20" s="1" vm="4640">
        <f ca="1"/>
        <v>85.8</v>
      </c>
      <c r="HV20" s="1" vm="4641">
        <f ca="1"/>
        <v>85.65</v>
      </c>
      <c r="HW20" s="1" vm="4634">
        <f ca="1"/>
        <v>84.3</v>
      </c>
      <c r="HX20" s="1" vm="4604">
        <f ca="1"/>
        <v>83.7</v>
      </c>
      <c r="HY20" s="1" vm="4635">
        <f ca="1"/>
        <v>84.2</v>
      </c>
      <c r="HZ20" s="1" vm="4566">
        <f ca="1"/>
        <v>83.5</v>
      </c>
      <c r="IA20" s="1" vm="4642">
        <f ca="1"/>
        <v>82.4</v>
      </c>
      <c r="IB20" s="1" vm="4643">
        <f ca="1"/>
        <v>82.35</v>
      </c>
      <c r="IC20" s="1" vm="4644">
        <f ca="1"/>
        <v>78.05</v>
      </c>
      <c r="ID20" s="1" vm="4645">
        <f ca="1"/>
        <v>79.8</v>
      </c>
      <c r="IE20" s="1" vm="4646">
        <f ca="1"/>
        <v>78.55</v>
      </c>
      <c r="IF20" s="1" vm="4646">
        <f ca="1"/>
        <v>78.55</v>
      </c>
      <c r="IG20" s="1" vm="4647">
        <f ca="1"/>
        <v>80.2</v>
      </c>
      <c r="IH20" s="1" vm="4648">
        <f ca="1"/>
        <v>79.650000000000006</v>
      </c>
      <c r="II20" s="1" vm="4649">
        <f ca="1"/>
        <v>79.75</v>
      </c>
      <c r="IJ20" s="1" vm="4650">
        <f ca="1"/>
        <v>79.05</v>
      </c>
      <c r="IK20" s="1" vm="4617">
        <f ca="1"/>
        <v>78.25</v>
      </c>
      <c r="IL20" s="1" vm="4651">
        <f ca="1"/>
        <v>78.7</v>
      </c>
      <c r="IM20" s="1" vm="4652">
        <f ca="1"/>
        <v>77.55</v>
      </c>
      <c r="IN20" s="1" vm="4629">
        <f ca="1"/>
        <v>77.75</v>
      </c>
      <c r="IO20" s="1" vm="4631">
        <f ca="1"/>
        <v>78.900000000000006</v>
      </c>
      <c r="IP20" s="1" vm="4653">
        <f ca="1"/>
        <v>77.7</v>
      </c>
      <c r="IQ20" s="1" vm="4615">
        <f ca="1"/>
        <v>78</v>
      </c>
      <c r="IR20" s="1" vm="4618">
        <f ca="1"/>
        <v>78.2</v>
      </c>
      <c r="IS20" s="1" vm="4654">
        <f ca="1"/>
        <v>79.45</v>
      </c>
      <c r="IT20" s="1" vm="4655">
        <f ca="1"/>
        <v>79.25</v>
      </c>
      <c r="IU20" s="1" vm="4613">
        <f ca="1"/>
        <v>78.150000000000006</v>
      </c>
      <c r="IV20" s="1" vm="4618">
        <f ca="1"/>
        <v>78.2</v>
      </c>
      <c r="IW20" s="1" vm="4656">
        <f ca="1"/>
        <v>78.099999999999994</v>
      </c>
      <c r="IX20" s="1" vm="4657">
        <f ca="1"/>
        <v>77.849999999999994</v>
      </c>
      <c r="IY20" s="1" vm="4644">
        <f ca="1"/>
        <v>78.05</v>
      </c>
      <c r="IZ20" s="1" vm="4658">
        <f ca="1"/>
        <v>75.75</v>
      </c>
      <c r="JA20" s="1" vm="4659">
        <f ca="1"/>
        <v>74.849999999999994</v>
      </c>
      <c r="JB20" s="1" vm="4660">
        <f ca="1"/>
        <v>76.7</v>
      </c>
      <c r="JC20" s="1" vm="4661">
        <f ca="1"/>
        <v>74.3</v>
      </c>
      <c r="JD20" s="1" vm="4662">
        <f ca="1"/>
        <v>71.3</v>
      </c>
      <c r="JE20" s="1" vm="4663">
        <f ca="1"/>
        <v>68.400000000000006</v>
      </c>
      <c r="JF20" s="1" vm="4664">
        <f ca="1"/>
        <v>70.8</v>
      </c>
      <c r="JG20" s="1" vm="4665">
        <f ca="1"/>
        <v>69</v>
      </c>
      <c r="JH20" s="1" vm="4666">
        <f ca="1"/>
        <v>68.900000000000006</v>
      </c>
      <c r="JI20" s="1" vm="4667">
        <f ca="1"/>
        <v>70.3</v>
      </c>
      <c r="JJ20" s="1" vm="4668">
        <f ca="1"/>
        <v>70.849999999999994</v>
      </c>
      <c r="JK20" s="1" vm="4669">
        <f ca="1"/>
        <v>72.95</v>
      </c>
      <c r="JL20" s="1" vm="4670">
        <f ca="1"/>
        <v>70.900000000000006</v>
      </c>
      <c r="JM20" s="1" vm="4671">
        <f ca="1"/>
        <v>71.2</v>
      </c>
      <c r="JN20" s="1" vm="4672">
        <f ca="1"/>
        <v>71</v>
      </c>
    </row>
    <row r="21" spans="1:274" x14ac:dyDescent="0.3">
      <c r="A21" s="1">
        <f t="shared" si="0"/>
        <v>20</v>
      </c>
      <c r="B21" s="1" t="e" vm="4673">
        <v>#VALUE!</v>
      </c>
      <c r="C21" s="1" t="str" cm="1">
        <f t="array" ref="C21">IFERROR(_FV(B21,"Name"),  "N/A")</f>
        <v>COAL INDIA LTD</v>
      </c>
      <c r="D21" s="1" t="str" cm="1">
        <f t="array" ref="D21">IFERROR(_FV(Table1[[#This Row],[ticker]],"Industry"),Table1[[#This Row],[INSTRUMENT TYPE]])</f>
        <v>Coal</v>
      </c>
      <c r="E21" s="1" t="str" cm="1">
        <f t="array" ref="E21">_FV(B21,"Instrument type",TRUE)</f>
        <v>Stock</v>
      </c>
      <c r="F21" s="1">
        <f>IFERROR(INDEX('Stock Holdings'!M:M,MATCH(Table1[[#This Row],[ticker]],'Stock Holdings'!L:L,0)), 0)</f>
        <v>30</v>
      </c>
      <c r="G21" s="6">
        <f>IFERROR(Table1[[#This Row],[UNITS]]*Table1[[#This Row],[TODAYS PRICE]], 0)</f>
        <v>5461.5</v>
      </c>
      <c r="H21" s="6">
        <f>IFERROR((Table1[[#This Row],[TODAYS PRICE]]-Table1[[#This Row],[Prev.close]])*Table1[[#This Row],[UNITS]], 0)</f>
        <v>-35.999999999999659</v>
      </c>
      <c r="I21" s="6">
        <f>IFERROR(INDEX('Stock Holdings'!O:O,MATCH(Table1[[#This Row],[ticker]],'Stock Holdings'!L:L,0)), 0)</f>
        <v>4860</v>
      </c>
      <c r="J21" s="36">
        <f>IFERROR(INDEX('Stock Holdings'!P:P,MATCH(Table1[[#This Row],[ticker]],'Stock Holdings'!L:L,0)), 0)</f>
        <v>162</v>
      </c>
      <c r="K21" s="36">
        <f>Table1[[#This Row],[CURRANT VALUE]]-Table1[[#This Row],[TOTAL AMOUNT INVESTED]]</f>
        <v>601.5</v>
      </c>
      <c r="L21" s="15">
        <f>IFERROR((Table1[[#This Row],[CURRANT VALUE]]-Table1[[#This Row],[TOTAL AMOUNT INVESTED]])/Table1[[#This Row],[TOTAL AMOUNT INVESTED]],Table1[[#This Row],[UNITS]])</f>
        <v>0.12376543209876543</v>
      </c>
      <c r="M21" s="5" cm="1">
        <f t="array" ref="M21">IFERROR(_FV(B21,"Market cap",TRUE),0)</f>
        <v>1129320000000</v>
      </c>
      <c r="N21" s="30" cm="1">
        <f t="array" ref="N21">IFERROR(_FV(B21,"Beta"), 0)</f>
        <v>0.752</v>
      </c>
      <c r="O21" s="33" cm="1">
        <f t="array" ref="O21">IFERROR(_FV(B21,"Employees"), 0)</f>
        <v>259016</v>
      </c>
      <c r="P21" s="2" cm="1">
        <f t="array" ref="P21">IFERROR(_FV(B21,"P/E",TRUE), "")</f>
        <v>6.51</v>
      </c>
      <c r="Q21" s="6" cm="1">
        <f t="array" ref="Q21">IFERROR(_FV(B21,"Previous close",TRUE),0)</f>
        <v>183.25</v>
      </c>
      <c r="R21" s="7" cm="1">
        <f t="array" ref="R21">IFERROR(_FV(Table1[[#This Row],[ticker]],"Change (%)",TRUE), 0)</f>
        <v>-6.5480000000000009E-3</v>
      </c>
      <c r="S21" s="6" cm="1">
        <f t="array" ref="S21">IFERROR(_FV(B21,"52 week low",TRUE),0)</f>
        <v>132.75</v>
      </c>
      <c r="T21" s="2" cm="1">
        <f t="array" ref="T21">IFERROR(_FV(Table1[[#This Row],[ticker]],"Price"),0)</f>
        <v>182.05</v>
      </c>
      <c r="U21" s="6" cm="1">
        <f t="array" ref="U21">IFERROR(_FV(B21,"52 week high",TRUE),0)</f>
        <v>209</v>
      </c>
      <c r="V21" s="6" cm="1" vm="4674">
        <f t="array" aca="1" ref="V21" ca="1">IFERROR(_xlfn.STOCKHISTORY(B21,$AA$1,,0,0,1), 0)</f>
        <v>149.9</v>
      </c>
      <c r="W21" s="15">
        <f ca="1">IFERROR((Table1[[#This Row],[Prev.close]]-Table1[[#This Row],[1 YR ]])/Table1[[#This Row],[1 YR ]],0)</f>
        <v>0.22248165443629081</v>
      </c>
      <c r="X21" s="23" t="e" cm="1">
        <f t="array" aca="1" ref="X21" ca="1">WORKDAY.ITL(WORKDAY.ITL(TODAY()-365,1,HOLIDAY),-1,HOLIDAY)</f>
        <v>#NAME?</v>
      </c>
      <c r="Y21" s="4"/>
      <c r="AA21" s="1" cm="1" vm="4674">
        <f t="array" aca="1" ref="AA21:JN21" ca="1">TRANSPOSE(_xlfn.STOCKHISTORY(B21,TODAY()-365,TODAY(),0,0,1))</f>
        <v>149.9</v>
      </c>
      <c r="AB21" s="1" vm="4675">
        <f ca="1"/>
        <v>147.5</v>
      </c>
      <c r="AC21" s="1" vm="4676">
        <f ca="1"/>
        <v>147.55000000000001</v>
      </c>
      <c r="AD21" s="1" vm="4677">
        <f ca="1"/>
        <v>146.25</v>
      </c>
      <c r="AE21" s="1" vm="4678">
        <f ca="1"/>
        <v>146.69999999999999</v>
      </c>
      <c r="AF21" s="1" vm="4679">
        <f ca="1"/>
        <v>146.4</v>
      </c>
      <c r="AG21" s="1" vm="4680">
        <f ca="1"/>
        <v>148.1</v>
      </c>
      <c r="AH21" s="1" vm="4681">
        <f ca="1"/>
        <v>148.15</v>
      </c>
      <c r="AI21" s="1" vm="4678">
        <f ca="1"/>
        <v>146.69999999999999</v>
      </c>
      <c r="AJ21" s="1" vm="4682">
        <f ca="1"/>
        <v>145.55000000000001</v>
      </c>
      <c r="AK21" s="1" vm="4683">
        <f ca="1"/>
        <v>144.44999999999999</v>
      </c>
      <c r="AL21" s="1" vm="4684">
        <f ca="1"/>
        <v>142.9</v>
      </c>
      <c r="AM21" s="1" vm="4685">
        <f ca="1"/>
        <v>144.69999999999999</v>
      </c>
      <c r="AN21" s="1" vm="4686">
        <f ca="1"/>
        <v>144.1</v>
      </c>
      <c r="AO21" s="1" vm="4687">
        <f ca="1"/>
        <v>144</v>
      </c>
      <c r="AP21" s="1" vm="4688">
        <f ca="1"/>
        <v>142.44999999999999</v>
      </c>
      <c r="AQ21" s="1" vm="4689">
        <f ca="1"/>
        <v>144.05000000000001</v>
      </c>
      <c r="AR21" s="1" vm="4690">
        <f ca="1"/>
        <v>142.15</v>
      </c>
      <c r="AS21" s="1" vm="4691">
        <f ca="1"/>
        <v>143.30000000000001</v>
      </c>
      <c r="AT21" s="1" vm="4692">
        <f ca="1"/>
        <v>143.9</v>
      </c>
      <c r="AU21" s="1" vm="4693">
        <f ca="1"/>
        <v>144.25</v>
      </c>
      <c r="AV21" s="1" vm="4685">
        <f ca="1"/>
        <v>144.69999999999999</v>
      </c>
      <c r="AW21" s="1" vm="4694">
        <f ca="1"/>
        <v>145.44999999999999</v>
      </c>
      <c r="AX21" s="1" vm="4695">
        <f ca="1"/>
        <v>146.1</v>
      </c>
      <c r="AY21" s="1" vm="1143">
        <f ca="1"/>
        <v>143.25</v>
      </c>
      <c r="AZ21" s="1" vm="4696">
        <f ca="1"/>
        <v>142.19999999999999</v>
      </c>
      <c r="BA21" s="1" vm="4697">
        <f ca="1"/>
        <v>143.94999999999999</v>
      </c>
      <c r="BB21" s="1" vm="4698">
        <f ca="1"/>
        <v>144.4</v>
      </c>
      <c r="BC21" s="1" vm="4699">
        <f ca="1"/>
        <v>143.75</v>
      </c>
      <c r="BD21" s="1" vm="4700">
        <f ca="1"/>
        <v>142</v>
      </c>
      <c r="BE21" s="1" vm="4701">
        <f ca="1"/>
        <v>139.25</v>
      </c>
      <c r="BF21" s="1" vm="4702">
        <f ca="1"/>
        <v>138.35</v>
      </c>
      <c r="BG21" s="1" vm="4703">
        <f ca="1"/>
        <v>135.6</v>
      </c>
      <c r="BH21" s="1" vm="4704">
        <f ca="1"/>
        <v>133.94999999999999</v>
      </c>
      <c r="BI21" s="1" vm="4705">
        <f ca="1"/>
        <v>136.19999999999999</v>
      </c>
      <c r="BJ21" s="1" vm="4706">
        <f ca="1"/>
        <v>138.85</v>
      </c>
      <c r="BK21" s="1" vm="4707">
        <f ca="1"/>
        <v>137.30000000000001</v>
      </c>
      <c r="BL21" s="1" vm="4708">
        <f ca="1"/>
        <v>138.55000000000001</v>
      </c>
      <c r="BM21" s="1" vm="4709">
        <f ca="1"/>
        <v>143.6</v>
      </c>
      <c r="BN21" s="1" vm="4710">
        <f ca="1"/>
        <v>145.85</v>
      </c>
      <c r="BO21" s="1" vm="4711">
        <f ca="1"/>
        <v>144.19999999999999</v>
      </c>
      <c r="BP21" s="1" vm="4712">
        <f ca="1"/>
        <v>141.6</v>
      </c>
      <c r="BQ21" s="1" vm="4713">
        <f ca="1"/>
        <v>146.35</v>
      </c>
      <c r="BR21" s="1" vm="4713">
        <f ca="1"/>
        <v>146.35</v>
      </c>
      <c r="BS21" s="1" vm="4714">
        <f ca="1"/>
        <v>147.19999999999999</v>
      </c>
      <c r="BT21" s="1" vm="4715">
        <f ca="1"/>
        <v>149.15</v>
      </c>
      <c r="BU21" s="1" vm="4716">
        <f ca="1"/>
        <v>148.65</v>
      </c>
      <c r="BV21" s="1" vm="4717">
        <f ca="1"/>
        <v>154.6</v>
      </c>
      <c r="BW21" s="1" vm="4718">
        <f ca="1"/>
        <v>154.69999999999999</v>
      </c>
      <c r="BX21" s="1" vm="4719">
        <f ca="1"/>
        <v>161.05000000000001</v>
      </c>
      <c r="BY21" s="1" vm="4720">
        <f ca="1"/>
        <v>162.30000000000001</v>
      </c>
      <c r="BZ21" s="1" vm="4721">
        <f ca="1"/>
        <v>156.69999999999999</v>
      </c>
      <c r="CA21" s="1" vm="4722">
        <f ca="1"/>
        <v>154.19999999999999</v>
      </c>
      <c r="CB21" s="1" vm="4723">
        <f ca="1"/>
        <v>156.4</v>
      </c>
      <c r="CC21" s="1" vm="4724">
        <f ca="1"/>
        <v>162.1</v>
      </c>
      <c r="CD21" s="1" vm="4725">
        <f ca="1"/>
        <v>167.35</v>
      </c>
      <c r="CE21" s="1" vm="4726">
        <f ca="1"/>
        <v>166.1</v>
      </c>
      <c r="CF21" s="1" vm="4727">
        <f ca="1"/>
        <v>167.05</v>
      </c>
      <c r="CG21" s="1" vm="4728">
        <f ca="1"/>
        <v>174.55</v>
      </c>
      <c r="CH21" s="1" vm="4729">
        <f ca="1"/>
        <v>185.7</v>
      </c>
      <c r="CI21" s="1" vm="1302">
        <f ca="1"/>
        <v>185.1</v>
      </c>
      <c r="CJ21" s="1" vm="4730">
        <f ca="1"/>
        <v>188.7</v>
      </c>
      <c r="CK21" s="1" vm="3559">
        <f ca="1"/>
        <v>189.95</v>
      </c>
      <c r="CL21" s="1" vm="4731">
        <f ca="1"/>
        <v>197.95</v>
      </c>
      <c r="CM21" s="1" vm="4732">
        <f ca="1"/>
        <v>192.85</v>
      </c>
      <c r="CN21" s="1" vm="4733">
        <f ca="1"/>
        <v>190.7</v>
      </c>
      <c r="CO21" s="1" vm="4734">
        <f ca="1"/>
        <v>188.45</v>
      </c>
      <c r="CP21" s="1" vm="4735">
        <f ca="1"/>
        <v>196.85</v>
      </c>
      <c r="CQ21" s="1" vm="4736">
        <f ca="1"/>
        <v>193.3</v>
      </c>
      <c r="CR21" s="1" vm="4737">
        <f ca="1"/>
        <v>190.05</v>
      </c>
      <c r="CS21" s="1" vm="3562">
        <f ca="1"/>
        <v>183.8</v>
      </c>
      <c r="CT21" s="1" vm="3579">
        <f ca="1"/>
        <v>185.3</v>
      </c>
      <c r="CU21" s="1" vm="3555">
        <f ca="1"/>
        <v>184.5</v>
      </c>
      <c r="CV21" s="1" vm="4738">
        <f ca="1"/>
        <v>180.5</v>
      </c>
      <c r="CW21" s="1" vm="4739">
        <f ca="1"/>
        <v>182.4</v>
      </c>
      <c r="CX21" s="1" vm="4740">
        <f ca="1"/>
        <v>175.9</v>
      </c>
      <c r="CY21" s="1" vm="3574">
        <f ca="1"/>
        <v>174.1</v>
      </c>
      <c r="CZ21" s="1" vm="4741">
        <f ca="1"/>
        <v>175.05</v>
      </c>
      <c r="DA21" s="1" vm="4742">
        <f ca="1"/>
        <v>173.6</v>
      </c>
      <c r="DB21" s="1" vm="4743">
        <f ca="1"/>
        <v>166.55</v>
      </c>
      <c r="DC21" s="1" vm="4744">
        <f ca="1"/>
        <v>164.45</v>
      </c>
      <c r="DD21" s="1" vm="4745">
        <f ca="1"/>
        <v>170.75</v>
      </c>
      <c r="DE21" s="1" vm="4746">
        <f ca="1"/>
        <v>169.2</v>
      </c>
      <c r="DF21" s="1" vm="4747">
        <f ca="1"/>
        <v>169.75</v>
      </c>
      <c r="DG21" s="1" vm="4748">
        <f ca="1"/>
        <v>170.7</v>
      </c>
      <c r="DH21" s="1" vm="4749">
        <f ca="1"/>
        <v>171.7</v>
      </c>
      <c r="DI21" s="1" vm="4750">
        <f ca="1"/>
        <v>170.5</v>
      </c>
      <c r="DJ21" s="1" vm="4751">
        <f ca="1"/>
        <v>166.7</v>
      </c>
      <c r="DK21" s="1" vm="4752">
        <f ca="1"/>
        <v>167</v>
      </c>
      <c r="DL21" s="1" vm="4753">
        <f ca="1"/>
        <v>166.95</v>
      </c>
      <c r="DM21" s="1" vm="4754">
        <f ca="1"/>
        <v>159.75</v>
      </c>
      <c r="DN21" s="1" vm="4755">
        <f ca="1"/>
        <v>159.05000000000001</v>
      </c>
      <c r="DO21" s="1" vm="4756">
        <f ca="1"/>
        <v>156.1</v>
      </c>
      <c r="DP21" s="1" vm="4757">
        <f ca="1"/>
        <v>153.4</v>
      </c>
      <c r="DQ21" s="1" vm="4758">
        <f ca="1"/>
        <v>150.55000000000001</v>
      </c>
      <c r="DR21" s="1" vm="4759">
        <f ca="1"/>
        <v>156.19999999999999</v>
      </c>
      <c r="DS21" s="1" vm="4760">
        <f ca="1"/>
        <v>159.1</v>
      </c>
      <c r="DT21" s="1" vm="4761">
        <f ca="1"/>
        <v>158.55000000000001</v>
      </c>
      <c r="DU21" s="1" vm="4762">
        <f ca="1"/>
        <v>155.9</v>
      </c>
      <c r="DV21" s="1" vm="4763">
        <f ca="1"/>
        <v>154.25</v>
      </c>
      <c r="DW21" s="1" vm="4764">
        <f ca="1"/>
        <v>152</v>
      </c>
      <c r="DX21" s="1" vm="4765">
        <f ca="1"/>
        <v>155.55000000000001</v>
      </c>
      <c r="DY21" s="1" vm="4766">
        <f ca="1"/>
        <v>159.30000000000001</v>
      </c>
      <c r="DZ21" s="1" vm="4754">
        <f ca="1"/>
        <v>159.75</v>
      </c>
      <c r="EA21" s="1" vm="4767">
        <f ca="1"/>
        <v>148.55000000000001</v>
      </c>
      <c r="EB21" s="1" vm="4768">
        <f ca="1"/>
        <v>150.65</v>
      </c>
      <c r="EC21" s="1" vm="4769">
        <f ca="1"/>
        <v>150.9</v>
      </c>
      <c r="ED21" s="1" vm="4770">
        <f ca="1"/>
        <v>152.65</v>
      </c>
      <c r="EE21" s="1" vm="4771">
        <f ca="1"/>
        <v>151.30000000000001</v>
      </c>
      <c r="EF21" s="1" vm="4772">
        <f ca="1"/>
        <v>149</v>
      </c>
      <c r="EG21" s="1" vm="4773">
        <f ca="1"/>
        <v>148.9</v>
      </c>
      <c r="EH21" s="1" vm="4680">
        <f ca="1"/>
        <v>148.1</v>
      </c>
      <c r="EI21" s="1" vm="4774">
        <f ca="1"/>
        <v>149.75</v>
      </c>
      <c r="EJ21" s="1" vm="4775">
        <f ca="1"/>
        <v>146.44999999999999</v>
      </c>
      <c r="EK21" s="1" vm="4776">
        <f ca="1"/>
        <v>140.69999999999999</v>
      </c>
      <c r="EL21" s="1" vm="4777">
        <f ca="1"/>
        <v>144.65</v>
      </c>
      <c r="EM21" s="1" vm="4778">
        <f ca="1"/>
        <v>145.35</v>
      </c>
      <c r="EN21" s="1" vm="4779">
        <f ca="1"/>
        <v>147.69999999999999</v>
      </c>
      <c r="EO21" s="1" vm="4780">
        <f ca="1"/>
        <v>145.9</v>
      </c>
      <c r="EP21" s="1" vm="4781">
        <f ca="1"/>
        <v>146.05000000000001</v>
      </c>
      <c r="EQ21" s="1" vm="4782">
        <f ca="1"/>
        <v>148.85</v>
      </c>
      <c r="ER21" s="1" vm="4783">
        <f ca="1"/>
        <v>146.75</v>
      </c>
      <c r="ES21" s="1" vm="4784">
        <f ca="1"/>
        <v>146.19999999999999</v>
      </c>
      <c r="ET21" s="1" vm="4781">
        <f ca="1"/>
        <v>146.05000000000001</v>
      </c>
      <c r="EU21" s="1" vm="4785">
        <f ca="1"/>
        <v>155.30000000000001</v>
      </c>
      <c r="EV21" s="1" vm="4786">
        <f ca="1"/>
        <v>153</v>
      </c>
      <c r="EW21" s="1" vm="4787">
        <f ca="1"/>
        <v>153.69999999999999</v>
      </c>
      <c r="EX21" s="1" vm="4788">
        <f ca="1"/>
        <v>154.65</v>
      </c>
      <c r="EY21" s="1" vm="4789">
        <f ca="1"/>
        <v>156.94999999999999</v>
      </c>
      <c r="EZ21" s="1" vm="4790">
        <f ca="1"/>
        <v>160.69999999999999</v>
      </c>
      <c r="FA21" s="1" vm="4761">
        <f ca="1"/>
        <v>158.55000000000001</v>
      </c>
      <c r="FB21" s="1" vm="4791">
        <f ca="1"/>
        <v>159.35</v>
      </c>
      <c r="FC21" s="1" vm="4792">
        <f ca="1"/>
        <v>164.75</v>
      </c>
      <c r="FD21" s="1" vm="4792">
        <f ca="1"/>
        <v>164.75</v>
      </c>
      <c r="FE21" s="1" vm="4793">
        <f ca="1"/>
        <v>163.69999999999999</v>
      </c>
      <c r="FF21" s="1" vm="4794">
        <f ca="1"/>
        <v>160.80000000000001</v>
      </c>
      <c r="FG21" s="1" vm="4795">
        <f ca="1"/>
        <v>163.9</v>
      </c>
      <c r="FH21" s="1" vm="4796">
        <f ca="1"/>
        <v>165.05</v>
      </c>
      <c r="FI21" s="1" vm="4797">
        <f ca="1"/>
        <v>158.75</v>
      </c>
      <c r="FJ21" s="1" vm="4798">
        <f ca="1"/>
        <v>156.30000000000001</v>
      </c>
      <c r="FK21" s="1" vm="4799">
        <f ca="1"/>
        <v>161.15</v>
      </c>
      <c r="FL21" s="1" vm="4800">
        <f ca="1"/>
        <v>160.55000000000001</v>
      </c>
      <c r="FM21" s="1" vm="4801">
        <f ca="1"/>
        <v>161.65</v>
      </c>
      <c r="FN21" s="1" vm="4802">
        <f ca="1"/>
        <v>159.80000000000001</v>
      </c>
      <c r="FO21" s="1" vm="4803">
        <f ca="1"/>
        <v>163.05000000000001</v>
      </c>
      <c r="FP21" s="1" vm="4804">
        <f ca="1"/>
        <v>163.85</v>
      </c>
      <c r="FQ21" s="1" vm="4805">
        <f ca="1"/>
        <v>161.30000000000001</v>
      </c>
      <c r="FR21" s="1" vm="4806">
        <f ca="1"/>
        <v>160.4</v>
      </c>
      <c r="FS21" s="1" vm="4807">
        <f ca="1"/>
        <v>160.94999999999999</v>
      </c>
      <c r="FT21" s="1" vm="4808">
        <f ca="1"/>
        <v>159.94999999999999</v>
      </c>
      <c r="FU21" s="1" vm="4809">
        <f ca="1"/>
        <v>168.6</v>
      </c>
      <c r="FV21" s="1" vm="4810">
        <f ca="1"/>
        <v>168.05</v>
      </c>
      <c r="FW21" s="1" vm="4811">
        <f ca="1"/>
        <v>166.5</v>
      </c>
      <c r="FX21" s="1" vm="4801">
        <f ca="1"/>
        <v>161.65</v>
      </c>
      <c r="FY21" s="1" vm="4812">
        <f ca="1"/>
        <v>163.65</v>
      </c>
      <c r="FZ21" s="1" vm="4804">
        <f ca="1"/>
        <v>163.85</v>
      </c>
      <c r="GA21" s="1" vm="4803">
        <f ca="1"/>
        <v>163.05000000000001</v>
      </c>
      <c r="GB21" s="1" vm="4813">
        <f ca="1"/>
        <v>167.3</v>
      </c>
      <c r="GC21" s="1" vm="4814">
        <f ca="1"/>
        <v>161.19999999999999</v>
      </c>
      <c r="GD21" s="1" vm="4815">
        <f ca="1"/>
        <v>159.9</v>
      </c>
      <c r="GE21" s="1" vm="4816">
        <f ca="1"/>
        <v>158.5</v>
      </c>
      <c r="GF21" s="1" vm="4817">
        <f ca="1"/>
        <v>150</v>
      </c>
      <c r="GG21" s="1" vm="4818">
        <f ca="1"/>
        <v>163.44999999999999</v>
      </c>
      <c r="GH21" s="1" vm="4819">
        <f ca="1"/>
        <v>169.55</v>
      </c>
      <c r="GI21" s="1" vm="4820">
        <f ca="1"/>
        <v>184.8</v>
      </c>
      <c r="GJ21" s="1" vm="4821">
        <f ca="1"/>
        <v>188.95</v>
      </c>
      <c r="GK21" s="1" vm="4822">
        <f ca="1"/>
        <v>181</v>
      </c>
      <c r="GL21" s="1" vm="4730">
        <f ca="1"/>
        <v>188.7</v>
      </c>
      <c r="GM21" s="1" vm="4823">
        <f ca="1"/>
        <v>189.15</v>
      </c>
      <c r="GN21" s="1" vm="3581">
        <f ca="1"/>
        <v>186.65</v>
      </c>
      <c r="GO21" s="1" vm="4824">
        <f ca="1"/>
        <v>178.95</v>
      </c>
      <c r="GP21" s="1" vm="4825">
        <f ca="1"/>
        <v>181.75</v>
      </c>
      <c r="GQ21" s="1" vm="4826">
        <f ca="1"/>
        <v>180.35</v>
      </c>
      <c r="GR21" s="1" vm="4827">
        <f ca="1"/>
        <v>172.9</v>
      </c>
      <c r="GS21" s="1" vm="4828">
        <f ca="1"/>
        <v>176.9</v>
      </c>
      <c r="GT21" s="1" vm="4829">
        <f ca="1"/>
        <v>176.55</v>
      </c>
      <c r="GU21" s="1" vm="4830">
        <f ca="1"/>
        <v>182.3</v>
      </c>
      <c r="GV21" s="1" vm="4831">
        <f ca="1"/>
        <v>183.35</v>
      </c>
      <c r="GW21" s="1" vm="3558">
        <f ca="1"/>
        <v>183.05</v>
      </c>
      <c r="GX21" s="1" vm="4832">
        <f ca="1"/>
        <v>187.4</v>
      </c>
      <c r="GY21" s="1" vm="4833">
        <f ca="1"/>
        <v>186.1</v>
      </c>
      <c r="GZ21" s="1" vm="4834">
        <f ca="1"/>
        <v>191.25</v>
      </c>
      <c r="HA21" s="1" vm="3553">
        <f ca="1"/>
        <v>186</v>
      </c>
      <c r="HB21" s="1" vm="3545">
        <f ca="1"/>
        <v>182.9</v>
      </c>
      <c r="HC21" s="1" vm="3558">
        <f ca="1"/>
        <v>183.05</v>
      </c>
      <c r="HD21" s="1" vm="4835">
        <f ca="1"/>
        <v>186.15</v>
      </c>
      <c r="HE21" s="1" vm="4836">
        <f ca="1"/>
        <v>187.75</v>
      </c>
      <c r="HF21" s="1" vm="4837">
        <f ca="1"/>
        <v>187.9</v>
      </c>
      <c r="HG21" s="1" vm="4838">
        <f ca="1"/>
        <v>193.85</v>
      </c>
      <c r="HH21" s="1" vm="4839">
        <f ca="1"/>
        <v>190.75</v>
      </c>
      <c r="HI21" s="1" vm="4840">
        <f ca="1"/>
        <v>194.55</v>
      </c>
      <c r="HJ21" s="1" vm="4841">
        <f ca="1"/>
        <v>196.4</v>
      </c>
      <c r="HK21" s="1" vm="3553">
        <f ca="1"/>
        <v>186</v>
      </c>
      <c r="HL21" s="1" vm="4842">
        <f ca="1"/>
        <v>186.6</v>
      </c>
      <c r="HM21" s="1" vm="4843">
        <f ca="1"/>
        <v>189.45</v>
      </c>
      <c r="HN21" s="1" vm="4844">
        <f ca="1"/>
        <v>197.75</v>
      </c>
      <c r="HO21" s="1" vm="4845">
        <f ca="1"/>
        <v>199.1</v>
      </c>
      <c r="HP21" s="1" vm="4846">
        <f ca="1"/>
        <v>206.9</v>
      </c>
      <c r="HQ21" s="1" vm="4847">
        <f ca="1"/>
        <v>202.15</v>
      </c>
      <c r="HR21" s="1" vm="4734">
        <f ca="1"/>
        <v>188.45</v>
      </c>
      <c r="HS21" s="1" vm="4848">
        <f ca="1"/>
        <v>191.4</v>
      </c>
      <c r="HT21" s="1" vm="4849">
        <f ca="1"/>
        <v>187.5</v>
      </c>
      <c r="HU21" s="1" vm="4850">
        <f ca="1"/>
        <v>190.25</v>
      </c>
      <c r="HV21" s="1" vm="4851">
        <f ca="1"/>
        <v>182.85</v>
      </c>
      <c r="HW21" s="1" vm="4852">
        <f ca="1"/>
        <v>187.65</v>
      </c>
      <c r="HX21" s="1" vm="4853">
        <f ca="1"/>
        <v>187.35</v>
      </c>
      <c r="HY21" s="1" vm="4854">
        <f ca="1"/>
        <v>185.85</v>
      </c>
      <c r="HZ21" s="1" vm="4832">
        <f ca="1"/>
        <v>187.4</v>
      </c>
      <c r="IA21" s="1" vm="3558">
        <f ca="1"/>
        <v>183.05</v>
      </c>
      <c r="IB21" s="1" vm="4855">
        <f ca="1"/>
        <v>170.05</v>
      </c>
      <c r="IC21" s="1" vm="4856">
        <f ca="1"/>
        <v>169.85</v>
      </c>
      <c r="ID21" s="1" vm="4727">
        <f ca="1"/>
        <v>167.05</v>
      </c>
      <c r="IE21" s="1" vm="4857">
        <f ca="1"/>
        <v>168.7</v>
      </c>
      <c r="IF21" s="1" vm="4749">
        <f ca="1"/>
        <v>171.7</v>
      </c>
      <c r="IG21" s="1" vm="4858">
        <f ca="1"/>
        <v>184.55</v>
      </c>
      <c r="IH21" s="1" vm="4859">
        <f ca="1"/>
        <v>185.55</v>
      </c>
      <c r="II21" s="1" vm="3554">
        <f ca="1"/>
        <v>181.2</v>
      </c>
      <c r="IJ21" s="1" vm="4860">
        <f ca="1"/>
        <v>185.95</v>
      </c>
      <c r="IK21" s="1" vm="4861">
        <f ca="1"/>
        <v>184.3</v>
      </c>
      <c r="IL21" s="1" vm="4862">
        <f ca="1"/>
        <v>182.35</v>
      </c>
      <c r="IM21" s="1" vm="4863">
        <f ca="1"/>
        <v>180.7</v>
      </c>
      <c r="IN21" s="1" vm="4864">
        <f ca="1"/>
        <v>183.25</v>
      </c>
      <c r="IO21" s="1" vm="4865">
        <f ca="1"/>
        <v>181.85</v>
      </c>
      <c r="IP21" s="1" vm="4866">
        <f ca="1"/>
        <v>187.2</v>
      </c>
      <c r="IQ21" s="1" vm="4867">
        <f ca="1"/>
        <v>192.9</v>
      </c>
      <c r="IR21" s="1" vm="4868">
        <f ca="1"/>
        <v>196.05</v>
      </c>
      <c r="IS21" s="1" vm="3639">
        <f ca="1"/>
        <v>198.2</v>
      </c>
      <c r="IT21" s="1" vm="4869">
        <f ca="1"/>
        <v>197</v>
      </c>
      <c r="IU21" s="1" vm="4870">
        <f ca="1"/>
        <v>194.85</v>
      </c>
      <c r="IV21" s="1" vm="4871">
        <f ca="1"/>
        <v>197.55</v>
      </c>
      <c r="IW21" s="1" vm="4872">
        <f ca="1"/>
        <v>197.65</v>
      </c>
      <c r="IX21" s="1" vm="4873">
        <f ca="1"/>
        <v>198.75</v>
      </c>
      <c r="IY21" s="1" vm="4874">
        <f ca="1"/>
        <v>198.5</v>
      </c>
      <c r="IZ21" s="1" vm="4875">
        <f ca="1"/>
        <v>191.05</v>
      </c>
      <c r="JA21" s="1" vm="4876">
        <f ca="1"/>
        <v>192.2</v>
      </c>
      <c r="JB21" s="1" vm="4737">
        <f ca="1"/>
        <v>190.05</v>
      </c>
      <c r="JC21" s="1" vm="4877">
        <f ca="1"/>
        <v>179.9</v>
      </c>
      <c r="JD21" s="1" vm="3556">
        <f ca="1"/>
        <v>182.65</v>
      </c>
      <c r="JE21" s="1" vm="4878">
        <f ca="1"/>
        <v>176.85</v>
      </c>
      <c r="JF21" s="1" vm="4820">
        <f ca="1"/>
        <v>184.8</v>
      </c>
      <c r="JG21" s="1" vm="4879">
        <f ca="1"/>
        <v>179.35</v>
      </c>
      <c r="JH21" s="1" vm="4880">
        <f ca="1"/>
        <v>177.15</v>
      </c>
      <c r="JI21" s="1" vm="4829">
        <f ca="1"/>
        <v>176.55</v>
      </c>
      <c r="JJ21" s="1" vm="4881">
        <f ca="1"/>
        <v>182.05</v>
      </c>
      <c r="JK21" s="1" vm="4882">
        <f ca="1"/>
        <v>186.4</v>
      </c>
      <c r="JL21" s="1" vm="4883">
        <f ca="1"/>
        <v>188.75</v>
      </c>
      <c r="JM21" s="1" vm="4884">
        <f ca="1"/>
        <v>185.6</v>
      </c>
      <c r="JN21" s="1" vm="4864">
        <f ca="1"/>
        <v>183.25</v>
      </c>
    </row>
    <row r="22" spans="1:274" x14ac:dyDescent="0.3">
      <c r="A22" s="1">
        <f t="shared" si="0"/>
        <v>21</v>
      </c>
      <c r="B22" s="1" t="e" vm="4885">
        <v>#VALUE!</v>
      </c>
      <c r="C22" s="1" t="str" cm="1">
        <f t="array" ref="C22">IFERROR(_FV(B22,"Name"),  "N/A")</f>
        <v>COMPUTER AGE MANAGEMENT SERVICES LIMITED</v>
      </c>
      <c r="D22" s="1" t="str" cm="1">
        <f t="array" ref="D22">IFERROR(_FV(Table1[[#This Row],[ticker]],"Industry"),Table1[[#This Row],[INSTRUMENT TYPE]])</f>
        <v>Professional &amp; Commercial Services</v>
      </c>
      <c r="E22" s="1" t="str" cm="1">
        <f t="array" ref="E22">_FV(B22,"Instrument type",TRUE)</f>
        <v>Stock</v>
      </c>
      <c r="F22" s="1">
        <f>IFERROR(INDEX('Stock Holdings'!M:M,MATCH(Table1[[#This Row],[ticker]],'Stock Holdings'!L:L,0)), 0)</f>
        <v>4</v>
      </c>
      <c r="G22" s="6">
        <f>IFERROR(Table1[[#This Row],[UNITS]]*Table1[[#This Row],[TODAYS PRICE]], 0)</f>
        <v>8659.6</v>
      </c>
      <c r="H22" s="6">
        <f>IFERROR((Table1[[#This Row],[TODAYS PRICE]]-Table1[[#This Row],[Prev.close]])*Table1[[#This Row],[UNITS]], 0)</f>
        <v>-239.60000000000036</v>
      </c>
      <c r="I22" s="6">
        <f>IFERROR(INDEX('Stock Holdings'!O:O,MATCH(Table1[[#This Row],[ticker]],'Stock Holdings'!L:L,0)), 0)</f>
        <v>11305.75</v>
      </c>
      <c r="J22" s="36">
        <f>IFERROR(INDEX('Stock Holdings'!P:P,MATCH(Table1[[#This Row],[ticker]],'Stock Holdings'!L:L,0)), 0)</f>
        <v>2826.4375</v>
      </c>
      <c r="K22" s="36">
        <f>Table1[[#This Row],[CURRANT VALUE]]-Table1[[#This Row],[TOTAL AMOUNT INVESTED]]</f>
        <v>-2646.1499999999996</v>
      </c>
      <c r="L22" s="15">
        <f>IFERROR((Table1[[#This Row],[CURRANT VALUE]]-Table1[[#This Row],[TOTAL AMOUNT INVESTED]])/Table1[[#This Row],[TOTAL AMOUNT INVESTED]],Table1[[#This Row],[UNITS]])</f>
        <v>-0.23405346836786586</v>
      </c>
      <c r="M22" s="5" cm="1">
        <f t="array" ref="M22">IFERROR(_FV(B22,"Market cap",TRUE),0)</f>
        <v>108862700000</v>
      </c>
      <c r="N22" s="30" cm="1">
        <f t="array" ref="N22">IFERROR(_FV(B22,"Beta"), 0)</f>
        <v>0</v>
      </c>
      <c r="O22" s="33" cm="1">
        <f t="array" ref="O22">IFERROR(_FV(B22,"Employees"), 0)</f>
        <v>4914</v>
      </c>
      <c r="P22" s="2" cm="1">
        <f t="array" ref="P22">IFERROR(_FV(B22,"P/E",TRUE), "")</f>
        <v>37.89</v>
      </c>
      <c r="Q22" s="6" cm="1">
        <f t="array" ref="Q22">IFERROR(_FV(B22,"Previous close",TRUE),0)</f>
        <v>2224.8000000000002</v>
      </c>
      <c r="R22" s="7" cm="1">
        <f t="array" ref="R22">IFERROR(_FV(Table1[[#This Row],[ticker]],"Change (%)",TRUE), 0)</f>
        <v>-2.6924E-2</v>
      </c>
      <c r="S22" s="6" cm="1">
        <f t="array" ref="S22">IFERROR(_FV(B22,"52 week low",TRUE),0)</f>
        <v>2037.15</v>
      </c>
      <c r="T22" s="2" cm="1">
        <f t="array" ref="T22">IFERROR(_FV(Table1[[#This Row],[ticker]],"Price"),0)</f>
        <v>2164.9</v>
      </c>
      <c r="U22" s="6" cm="1">
        <f t="array" ref="U22">IFERROR(_FV(B22,"52 week high",TRUE),0)</f>
        <v>4067.4</v>
      </c>
      <c r="V22" s="6" cm="1" vm="4886">
        <f t="array" aca="1" ref="V22" ca="1">IFERROR(_xlfn.STOCKHISTORY(B22,$AA$1,,0,0,1), 0)</f>
        <v>2839.35</v>
      </c>
      <c r="W22" s="15">
        <f ca="1">IFERROR((Table1[[#This Row],[Prev.close]]-Table1[[#This Row],[1 YR ]])/Table1[[#This Row],[1 YR ]],0)</f>
        <v>-0.21644038248190597</v>
      </c>
      <c r="X22" s="23" t="e" cm="1">
        <f t="array" aca="1" ref="X22" ca="1">WORKDAY.ITL(WORKDAY.ITL(TODAY()-365,1,HOLIDAY),-1,HOLIDAY)</f>
        <v>#NAME?</v>
      </c>
      <c r="Y22" s="4"/>
      <c r="AA22" s="1" cm="1" vm="4886">
        <f t="array" aca="1" ref="AA22:JN22" ca="1">TRANSPOSE(_xlfn.STOCKHISTORY(B22,TODAY()-365,TODAY(),0,0,1))</f>
        <v>2839.35</v>
      </c>
      <c r="AB22" s="1" vm="4887">
        <f ca="1"/>
        <v>3011.7</v>
      </c>
      <c r="AC22" s="1" vm="4888">
        <f ca="1"/>
        <v>2938.85</v>
      </c>
      <c r="AD22" s="1" vm="4889">
        <f ca="1"/>
        <v>2928.2</v>
      </c>
      <c r="AE22" s="1" vm="4890">
        <f ca="1"/>
        <v>2879.2</v>
      </c>
      <c r="AF22" s="1" vm="4891">
        <f ca="1"/>
        <v>2863.7</v>
      </c>
      <c r="AG22" s="1" vm="4892">
        <f ca="1"/>
        <v>3011.4</v>
      </c>
      <c r="AH22" s="1" vm="4893">
        <f ca="1"/>
        <v>3455.95</v>
      </c>
      <c r="AI22" s="1" vm="4894">
        <f ca="1"/>
        <v>3354.75</v>
      </c>
      <c r="AJ22" s="1" vm="4895">
        <f ca="1"/>
        <v>3433.95</v>
      </c>
      <c r="AK22" s="1" vm="4896">
        <f ca="1"/>
        <v>3446.5</v>
      </c>
      <c r="AL22" s="1" vm="4897">
        <f ca="1"/>
        <v>3419.8</v>
      </c>
      <c r="AM22" s="1" vm="2682">
        <f ca="1"/>
        <v>3364.4</v>
      </c>
      <c r="AN22" s="1" vm="4898">
        <f ca="1"/>
        <v>3310.3</v>
      </c>
      <c r="AO22" s="1" vm="4899">
        <f ca="1"/>
        <v>3194.5</v>
      </c>
      <c r="AP22" s="1" vm="4900">
        <f ca="1"/>
        <v>3226.65</v>
      </c>
      <c r="AQ22" s="1" vm="4901">
        <f ca="1"/>
        <v>3169.3</v>
      </c>
      <c r="AR22" s="1" vm="4902">
        <f ca="1"/>
        <v>3290.55</v>
      </c>
      <c r="AS22" s="1" vm="4903">
        <f ca="1"/>
        <v>3340.75</v>
      </c>
      <c r="AT22" s="1" vm="4904">
        <f ca="1"/>
        <v>3497.35</v>
      </c>
      <c r="AU22" s="1" vm="4905">
        <f ca="1"/>
        <v>3489.45</v>
      </c>
      <c r="AV22" s="1" vm="4906">
        <f ca="1"/>
        <v>3465.2</v>
      </c>
      <c r="AW22" s="1" vm="4907">
        <f ca="1"/>
        <v>3402.75</v>
      </c>
      <c r="AX22" s="1" vm="4908">
        <f ca="1"/>
        <v>3282.55</v>
      </c>
      <c r="AY22" s="1" vm="4909">
        <f ca="1"/>
        <v>3245.1</v>
      </c>
      <c r="AZ22" s="1" vm="4910">
        <f ca="1"/>
        <v>3199.4</v>
      </c>
      <c r="BA22" s="1" vm="4911">
        <f ca="1"/>
        <v>3108.8</v>
      </c>
      <c r="BB22" s="1" vm="4912">
        <f ca="1"/>
        <v>3072.95</v>
      </c>
      <c r="BC22" s="1" vm="4913">
        <f ca="1"/>
        <v>3127.65</v>
      </c>
      <c r="BD22" s="1" vm="4914">
        <f ca="1"/>
        <v>3238.25</v>
      </c>
      <c r="BE22" s="1" vm="4915">
        <f ca="1"/>
        <v>3200.7</v>
      </c>
      <c r="BF22" s="1" vm="4916">
        <f ca="1"/>
        <v>3233.55</v>
      </c>
      <c r="BG22" s="1" vm="4917">
        <f ca="1"/>
        <v>3181.4</v>
      </c>
      <c r="BH22" s="1" vm="4918">
        <f ca="1"/>
        <v>3074.75</v>
      </c>
      <c r="BI22" s="1" vm="4919">
        <f ca="1"/>
        <v>3183.95</v>
      </c>
      <c r="BJ22" s="1" vm="4920">
        <f ca="1"/>
        <v>3193.2</v>
      </c>
      <c r="BK22" s="1" vm="4921">
        <f ca="1"/>
        <v>3243.3</v>
      </c>
      <c r="BL22" s="1" vm="4922">
        <f ca="1"/>
        <v>3435.05</v>
      </c>
      <c r="BM22" s="1" vm="4923">
        <f ca="1"/>
        <v>3588.1</v>
      </c>
      <c r="BN22" s="1" vm="4924">
        <f ca="1"/>
        <v>3816.75</v>
      </c>
      <c r="BO22" s="1" vm="4925">
        <f ca="1"/>
        <v>3960.45</v>
      </c>
      <c r="BP22" s="1" vm="4926">
        <f ca="1"/>
        <v>3806.55</v>
      </c>
      <c r="BQ22" s="1" vm="4927">
        <f ca="1"/>
        <v>3725.35</v>
      </c>
      <c r="BR22" s="1" vm="4928">
        <f ca="1"/>
        <v>3774.65</v>
      </c>
      <c r="BS22" s="1" vm="4929">
        <f ca="1"/>
        <v>3736.2</v>
      </c>
      <c r="BT22" s="1" vm="4930">
        <f ca="1"/>
        <v>3703.7</v>
      </c>
      <c r="BU22" s="1" vm="4931">
        <f ca="1"/>
        <v>3688.2</v>
      </c>
      <c r="BV22" s="1" vm="4932">
        <f ca="1"/>
        <v>3603.65</v>
      </c>
      <c r="BW22" s="1" vm="4933">
        <f ca="1"/>
        <v>3608.5</v>
      </c>
      <c r="BX22" s="1" vm="4934">
        <f ca="1"/>
        <v>3606.5</v>
      </c>
      <c r="BY22" s="1" vm="4935">
        <f ca="1"/>
        <v>3611.5</v>
      </c>
      <c r="BZ22" s="1" vm="4936">
        <f ca="1"/>
        <v>3609.95</v>
      </c>
      <c r="CA22" s="1" vm="4937">
        <f ca="1"/>
        <v>3557.4</v>
      </c>
      <c r="CB22" s="1" vm="4938">
        <f ca="1"/>
        <v>3431.1</v>
      </c>
      <c r="CC22" s="1" vm="4939">
        <f ca="1"/>
        <v>3433.15</v>
      </c>
      <c r="CD22" s="1" vm="4940">
        <f ca="1"/>
        <v>3405.35</v>
      </c>
      <c r="CE22" s="1" vm="4941">
        <f ca="1"/>
        <v>3372.85</v>
      </c>
      <c r="CF22" s="1" vm="4942">
        <f ca="1"/>
        <v>3256.7</v>
      </c>
      <c r="CG22" s="1" vm="4943">
        <f ca="1"/>
        <v>3455.2</v>
      </c>
      <c r="CH22" s="1" vm="4944">
        <f ca="1"/>
        <v>3134.65</v>
      </c>
      <c r="CI22" s="1" vm="4945">
        <f ca="1"/>
        <v>3034.55</v>
      </c>
      <c r="CJ22" s="1" vm="4946">
        <f ca="1"/>
        <v>2985.6</v>
      </c>
      <c r="CK22" s="1" vm="4947">
        <f ca="1"/>
        <v>3131.25</v>
      </c>
      <c r="CL22" s="1" vm="4948">
        <f ca="1"/>
        <v>3107.15</v>
      </c>
      <c r="CM22" s="1" vm="4949">
        <f ca="1"/>
        <v>3117.6</v>
      </c>
      <c r="CN22" s="1" vm="4950">
        <f ca="1"/>
        <v>3108.05</v>
      </c>
      <c r="CO22" s="1" vm="4951">
        <f ca="1"/>
        <v>3123.5</v>
      </c>
      <c r="CP22" s="1" vm="4952">
        <f ca="1"/>
        <v>3133.6</v>
      </c>
      <c r="CQ22" s="1" vm="2628">
        <f ca="1"/>
        <v>3116.3</v>
      </c>
      <c r="CR22" s="1" vm="4953">
        <f ca="1"/>
        <v>3081.85</v>
      </c>
      <c r="CS22" s="1" vm="4954">
        <f ca="1"/>
        <v>3060.65</v>
      </c>
      <c r="CT22" s="1" vm="4955">
        <f ca="1"/>
        <v>3094.5</v>
      </c>
      <c r="CU22" s="1" vm="4956">
        <f ca="1"/>
        <v>3085.8</v>
      </c>
      <c r="CV22" s="1" vm="4957">
        <f ca="1"/>
        <v>3094.05</v>
      </c>
      <c r="CW22" s="1" vm="4958">
        <f ca="1"/>
        <v>3071.8</v>
      </c>
      <c r="CX22" s="1" vm="4959">
        <f ca="1"/>
        <v>3074.65</v>
      </c>
      <c r="CY22" s="1" vm="4960">
        <f ca="1"/>
        <v>2932.3</v>
      </c>
      <c r="CZ22" s="1" vm="4961">
        <f ca="1"/>
        <v>3016.15</v>
      </c>
      <c r="DA22" s="1" vm="4962">
        <f ca="1"/>
        <v>3013.75</v>
      </c>
      <c r="DB22" s="1" vm="4963">
        <f ca="1"/>
        <v>3017.85</v>
      </c>
      <c r="DC22" s="1" vm="4964">
        <f ca="1"/>
        <v>3012.1</v>
      </c>
      <c r="DD22" s="1" vm="4965">
        <f ca="1"/>
        <v>2984.7</v>
      </c>
      <c r="DE22" s="1" vm="4966">
        <f ca="1"/>
        <v>2971.5</v>
      </c>
      <c r="DF22" s="1" vm="4967">
        <f ca="1"/>
        <v>2962.55</v>
      </c>
      <c r="DG22" s="1" vm="4968">
        <f ca="1"/>
        <v>3032.35</v>
      </c>
      <c r="DH22" s="1" vm="4969">
        <f ca="1"/>
        <v>3017.05</v>
      </c>
      <c r="DI22" s="1" vm="2761">
        <f ca="1"/>
        <v>2999.9</v>
      </c>
      <c r="DJ22" s="1" vm="4970">
        <f ca="1"/>
        <v>2999.35</v>
      </c>
      <c r="DK22" s="1" vm="4971">
        <f ca="1"/>
        <v>2999.45</v>
      </c>
      <c r="DL22" s="1" vm="4972">
        <f ca="1"/>
        <v>2997.05</v>
      </c>
      <c r="DM22" s="1" vm="4973">
        <f ca="1"/>
        <v>3000.3</v>
      </c>
      <c r="DN22" s="1" vm="4974">
        <f ca="1"/>
        <v>3158.1</v>
      </c>
      <c r="DO22" s="1" vm="4975">
        <f ca="1"/>
        <v>3143.7</v>
      </c>
      <c r="DP22" s="1" vm="4976">
        <f ca="1"/>
        <v>3051.75</v>
      </c>
      <c r="DQ22" s="1" vm="4977">
        <f ca="1"/>
        <v>2977.8</v>
      </c>
      <c r="DR22" s="1" vm="4978">
        <f ca="1"/>
        <v>3062.5</v>
      </c>
      <c r="DS22" s="1" vm="4979">
        <f ca="1"/>
        <v>3038.75</v>
      </c>
      <c r="DT22" s="1" vm="4980">
        <f ca="1"/>
        <v>3087.05</v>
      </c>
      <c r="DU22" s="1" vm="4981">
        <f ca="1"/>
        <v>3055.05</v>
      </c>
      <c r="DV22" s="1" vm="4982">
        <f ca="1"/>
        <v>3026.9</v>
      </c>
      <c r="DW22" s="1" vm="4983">
        <f ca="1"/>
        <v>3077.5</v>
      </c>
      <c r="DX22" s="1" vm="4984">
        <f ca="1"/>
        <v>3043.95</v>
      </c>
      <c r="DY22" s="1" vm="4985">
        <f ca="1"/>
        <v>2975.05</v>
      </c>
      <c r="DZ22" s="1" vm="4986">
        <f ca="1"/>
        <v>2942.15</v>
      </c>
      <c r="EA22" s="1" vm="4987">
        <f ca="1"/>
        <v>2921.85</v>
      </c>
      <c r="EB22" s="1" vm="4988">
        <f ca="1"/>
        <v>2907.85</v>
      </c>
      <c r="EC22" s="1" vm="933">
        <f ca="1"/>
        <v>2911.95</v>
      </c>
      <c r="ED22" s="1" vm="4989">
        <f ca="1"/>
        <v>2921.75</v>
      </c>
      <c r="EE22" s="1" vm="4990">
        <f ca="1"/>
        <v>2898.75</v>
      </c>
      <c r="EF22" s="1" vm="4991">
        <f ca="1"/>
        <v>2745.9</v>
      </c>
      <c r="EG22" s="1" vm="4992">
        <f ca="1"/>
        <v>2767.7</v>
      </c>
      <c r="EH22" s="1" vm="4993">
        <f ca="1"/>
        <v>2783.5</v>
      </c>
      <c r="EI22" s="1" vm="4994">
        <f ca="1"/>
        <v>2710.3</v>
      </c>
      <c r="EJ22" s="1" vm="4995">
        <f ca="1"/>
        <v>2649.7</v>
      </c>
      <c r="EK22" s="1" vm="4996">
        <f ca="1"/>
        <v>2617.1999999999998</v>
      </c>
      <c r="EL22" s="1" vm="4997">
        <f ca="1"/>
        <v>2617.9499999999998</v>
      </c>
      <c r="EM22" s="1" vm="4998">
        <f ca="1"/>
        <v>2604.6</v>
      </c>
      <c r="EN22" s="1" vm="4999">
        <f ca="1"/>
        <v>2595.1999999999998</v>
      </c>
      <c r="EO22" s="1" vm="5000">
        <f ca="1"/>
        <v>2588.35</v>
      </c>
      <c r="EP22" s="1" vm="4999">
        <f ca="1"/>
        <v>2595.1999999999998</v>
      </c>
      <c r="EQ22" s="1" vm="5001">
        <f ca="1"/>
        <v>2597.9499999999998</v>
      </c>
      <c r="ER22" s="1" vm="2781">
        <f ca="1"/>
        <v>2635.4</v>
      </c>
      <c r="ES22" s="1" vm="5002">
        <f ca="1"/>
        <v>2638.85</v>
      </c>
      <c r="ET22" s="1" vm="5003">
        <f ca="1"/>
        <v>2666.1</v>
      </c>
      <c r="EU22" s="1" vm="5004">
        <f ca="1"/>
        <v>2737.7</v>
      </c>
      <c r="EV22" s="1" vm="5005">
        <f ca="1"/>
        <v>2738.9</v>
      </c>
      <c r="EW22" s="1" vm="5006">
        <f ca="1"/>
        <v>2831.6</v>
      </c>
      <c r="EX22" s="1" vm="5007">
        <f ca="1"/>
        <v>2783.45</v>
      </c>
      <c r="EY22" s="1" vm="5008">
        <f ca="1"/>
        <v>2806.9</v>
      </c>
      <c r="EZ22" s="1" vm="5009">
        <f ca="1"/>
        <v>2809.05</v>
      </c>
      <c r="FA22" s="1" vm="5010">
        <f ca="1"/>
        <v>2817.95</v>
      </c>
      <c r="FB22" s="1" vm="5011">
        <f ca="1"/>
        <v>2849</v>
      </c>
      <c r="FC22" s="1" vm="5012">
        <f ca="1"/>
        <v>2925.2</v>
      </c>
      <c r="FD22" s="1" vm="5013">
        <f ca="1"/>
        <v>2945.3</v>
      </c>
      <c r="FE22" s="1" vm="5014">
        <f ca="1"/>
        <v>2949.6</v>
      </c>
      <c r="FF22" s="1" vm="5015">
        <f ca="1"/>
        <v>2880.5</v>
      </c>
      <c r="FG22" s="1" vm="5016">
        <f ca="1"/>
        <v>2866.95</v>
      </c>
      <c r="FH22" s="1" vm="5017">
        <f ca="1"/>
        <v>2840.95</v>
      </c>
      <c r="FI22" s="1" vm="5018">
        <f ca="1"/>
        <v>2712.85</v>
      </c>
      <c r="FJ22" s="1" vm="5019">
        <f ca="1"/>
        <v>2652.35</v>
      </c>
      <c r="FK22" s="1" vm="5020">
        <f ca="1"/>
        <v>2621.1</v>
      </c>
      <c r="FL22" s="1" vm="5021">
        <f ca="1"/>
        <v>2641.2</v>
      </c>
      <c r="FM22" s="1" vm="5022">
        <f ca="1"/>
        <v>2684.75</v>
      </c>
      <c r="FN22" s="1" vm="5023">
        <f ca="1"/>
        <v>2697.35</v>
      </c>
      <c r="FO22" s="1" vm="5024">
        <f ca="1"/>
        <v>2765.2</v>
      </c>
      <c r="FP22" s="1" vm="5025">
        <f ca="1"/>
        <v>2901.9</v>
      </c>
      <c r="FQ22" s="1" vm="5026">
        <f ca="1"/>
        <v>2897.85</v>
      </c>
      <c r="FR22" s="1" vm="5027">
        <f ca="1"/>
        <v>2817.2</v>
      </c>
      <c r="FS22" s="1" vm="5028">
        <f ca="1"/>
        <v>2796.95</v>
      </c>
      <c r="FT22" s="1" vm="5029">
        <f ca="1"/>
        <v>2709.35</v>
      </c>
      <c r="FU22" s="1" vm="5030">
        <f ca="1"/>
        <v>2658.8</v>
      </c>
      <c r="FV22" s="1" vm="5031">
        <f ca="1"/>
        <v>2598.35</v>
      </c>
      <c r="FW22" s="1" vm="5032">
        <f ca="1"/>
        <v>2529.35</v>
      </c>
      <c r="FX22" s="1" vm="5033">
        <f ca="1"/>
        <v>2442.85</v>
      </c>
      <c r="FY22" s="1" vm="5034">
        <f ca="1"/>
        <v>2428.15</v>
      </c>
      <c r="FZ22" s="1" vm="5035">
        <f ca="1"/>
        <v>2564.25</v>
      </c>
      <c r="GA22" s="1" vm="5036">
        <f ca="1"/>
        <v>2493.35</v>
      </c>
      <c r="GB22" s="1" vm="5037">
        <f ca="1"/>
        <v>2445.3000000000002</v>
      </c>
      <c r="GC22" s="1" vm="5038">
        <f ca="1"/>
        <v>2417.6999999999998</v>
      </c>
      <c r="GD22" s="1" vm="5039">
        <f ca="1"/>
        <v>2339.4499999999998</v>
      </c>
      <c r="GE22" s="1" vm="5040">
        <f ca="1"/>
        <v>2312.15</v>
      </c>
      <c r="GF22" s="1" vm="5041">
        <f ca="1"/>
        <v>2284.15</v>
      </c>
      <c r="GG22" s="1" vm="5042">
        <f ca="1"/>
        <v>2358.35</v>
      </c>
      <c r="GH22" s="1" vm="5043">
        <f ca="1"/>
        <v>2494.3000000000002</v>
      </c>
      <c r="GI22" s="1" vm="5044">
        <f ca="1"/>
        <v>2448.75</v>
      </c>
      <c r="GJ22" s="1" vm="5045">
        <f ca="1"/>
        <v>2497.4</v>
      </c>
      <c r="GK22" s="1" vm="5046">
        <f ca="1"/>
        <v>2414.65</v>
      </c>
      <c r="GL22" s="1" vm="5047">
        <f ca="1"/>
        <v>2387.9</v>
      </c>
      <c r="GM22" s="1" vm="5048">
        <f ca="1"/>
        <v>2385.1999999999998</v>
      </c>
      <c r="GN22" s="1" vm="5049">
        <f ca="1"/>
        <v>2427.65</v>
      </c>
      <c r="GO22" s="1" vm="5050">
        <f ca="1"/>
        <v>2455.8000000000002</v>
      </c>
      <c r="GP22" s="1" vm="5051">
        <f ca="1"/>
        <v>2494.15</v>
      </c>
      <c r="GQ22" s="1" vm="5052">
        <f ca="1"/>
        <v>2453.9499999999998</v>
      </c>
      <c r="GR22" s="1" vm="5053">
        <f ca="1"/>
        <v>2407.65</v>
      </c>
      <c r="GS22" s="1" vm="5054">
        <f ca="1"/>
        <v>2380.65</v>
      </c>
      <c r="GT22" s="1" vm="5055">
        <f ca="1"/>
        <v>2373.35</v>
      </c>
      <c r="GU22" s="1" vm="5056">
        <f ca="1"/>
        <v>2394.25</v>
      </c>
      <c r="GV22" s="1" vm="5057">
        <f ca="1"/>
        <v>2374.8000000000002</v>
      </c>
      <c r="GW22" s="1" vm="5058">
        <f ca="1"/>
        <v>2387.85</v>
      </c>
      <c r="GX22" s="1" vm="5059">
        <f ca="1"/>
        <v>2380.85</v>
      </c>
      <c r="GY22" s="1" vm="5060">
        <f ca="1"/>
        <v>2361.5500000000002</v>
      </c>
      <c r="GZ22" s="1" vm="5061">
        <f ca="1"/>
        <v>2336.5</v>
      </c>
      <c r="HA22" s="1" vm="5062">
        <f ca="1"/>
        <v>2313.4499999999998</v>
      </c>
      <c r="HB22" s="1" vm="5063">
        <f ca="1"/>
        <v>2326.85</v>
      </c>
      <c r="HC22" s="1" vm="5064">
        <f ca="1"/>
        <v>2315.85</v>
      </c>
      <c r="HD22" s="1" vm="5038">
        <f ca="1"/>
        <v>2417.6999999999998</v>
      </c>
      <c r="HE22" s="1" vm="5065">
        <f ca="1"/>
        <v>2472.75</v>
      </c>
      <c r="HF22" s="1" vm="5066">
        <f ca="1"/>
        <v>2574.4499999999998</v>
      </c>
      <c r="HG22" s="1" vm="5067">
        <f ca="1"/>
        <v>2565.35</v>
      </c>
      <c r="HH22" s="1" vm="5068">
        <f ca="1"/>
        <v>2511.8000000000002</v>
      </c>
      <c r="HI22" s="1" vm="5069">
        <f ca="1"/>
        <v>2517.15</v>
      </c>
      <c r="HJ22" s="1" vm="5070">
        <f ca="1"/>
        <v>2517.0500000000002</v>
      </c>
      <c r="HK22" s="1" vm="5071">
        <f ca="1"/>
        <v>2499.6999999999998</v>
      </c>
      <c r="HL22" s="1" vm="5072">
        <f ca="1"/>
        <v>2553.85</v>
      </c>
      <c r="HM22" s="1" vm="5073">
        <f ca="1"/>
        <v>2571.1</v>
      </c>
      <c r="HN22" s="1" vm="5074">
        <f ca="1"/>
        <v>2563.75</v>
      </c>
      <c r="HO22" s="1" vm="5075">
        <f ca="1"/>
        <v>2553.35</v>
      </c>
      <c r="HP22" s="1" vm="5076">
        <f ca="1"/>
        <v>2590.75</v>
      </c>
      <c r="HQ22" s="1" vm="5077">
        <f ca="1"/>
        <v>2625.3</v>
      </c>
      <c r="HR22" s="1" vm="5078">
        <f ca="1"/>
        <v>2598.15</v>
      </c>
      <c r="HS22" s="1" vm="5079">
        <f ca="1"/>
        <v>2577.25</v>
      </c>
      <c r="HT22" s="1" vm="5080">
        <f ca="1"/>
        <v>2528.9499999999998</v>
      </c>
      <c r="HU22" s="1" vm="5081">
        <f ca="1"/>
        <v>2516.1999999999998</v>
      </c>
      <c r="HV22" s="1" vm="1542">
        <f ca="1"/>
        <v>2478.4</v>
      </c>
      <c r="HW22" s="1" vm="5082">
        <f ca="1"/>
        <v>2439.65</v>
      </c>
      <c r="HX22" s="1" vm="5083">
        <f ca="1"/>
        <v>2406</v>
      </c>
      <c r="HY22" s="1" vm="5084">
        <f ca="1"/>
        <v>2421.1999999999998</v>
      </c>
      <c r="HZ22" s="1" vm="5085">
        <f ca="1"/>
        <v>2398.1999999999998</v>
      </c>
      <c r="IA22" s="1" vm="5086">
        <f ca="1"/>
        <v>2361.1999999999998</v>
      </c>
      <c r="IB22" s="1" vm="5087">
        <f ca="1"/>
        <v>2292.6999999999998</v>
      </c>
      <c r="IC22" s="1" vm="5088">
        <f ca="1"/>
        <v>2269.0500000000002</v>
      </c>
      <c r="ID22" s="1" vm="5089">
        <f ca="1"/>
        <v>2197.6</v>
      </c>
      <c r="IE22" s="1" vm="5090">
        <f ca="1"/>
        <v>2150</v>
      </c>
      <c r="IF22" s="1" vm="5091">
        <f ca="1"/>
        <v>2160.1</v>
      </c>
      <c r="IG22" s="1" vm="5092">
        <f ca="1"/>
        <v>2195.9499999999998</v>
      </c>
      <c r="IH22" s="1" vm="5093">
        <f ca="1"/>
        <v>2171.0500000000002</v>
      </c>
      <c r="II22" s="1" vm="5094">
        <f ca="1"/>
        <v>2145.0500000000002</v>
      </c>
      <c r="IJ22" s="1" vm="5095">
        <f ca="1"/>
        <v>2251.3000000000002</v>
      </c>
      <c r="IK22" s="1" vm="5096">
        <f ca="1"/>
        <v>2193.1999999999998</v>
      </c>
      <c r="IL22" s="1" vm="5097">
        <f ca="1"/>
        <v>2193.75</v>
      </c>
      <c r="IM22" s="1" vm="5098">
        <f ca="1"/>
        <v>2106.5500000000002</v>
      </c>
      <c r="IN22" s="1" vm="5099">
        <f ca="1"/>
        <v>2075.4</v>
      </c>
      <c r="IO22" s="1" vm="5100">
        <f ca="1"/>
        <v>2088.1999999999998</v>
      </c>
      <c r="IP22" s="1" vm="5101">
        <f ca="1"/>
        <v>2126.9499999999998</v>
      </c>
      <c r="IQ22" s="1" vm="5102">
        <f ca="1"/>
        <v>2325.6999999999998</v>
      </c>
      <c r="IR22" s="1" vm="5103">
        <f ca="1"/>
        <v>2409.1</v>
      </c>
      <c r="IS22" s="1" vm="5104">
        <f ca="1"/>
        <v>2442.3000000000002</v>
      </c>
      <c r="IT22" s="1" vm="5105">
        <f ca="1"/>
        <v>2401</v>
      </c>
      <c r="IU22" s="1" vm="5106">
        <f ca="1"/>
        <v>2399.9</v>
      </c>
      <c r="IV22" s="1" vm="5107">
        <f ca="1"/>
        <v>2434.4499999999998</v>
      </c>
      <c r="IW22" s="1" vm="5108">
        <f ca="1"/>
        <v>2428.3000000000002</v>
      </c>
      <c r="IX22" s="1" vm="5109">
        <f ca="1"/>
        <v>2566.9499999999998</v>
      </c>
      <c r="IY22" s="1" vm="5110">
        <f ca="1"/>
        <v>2587.9</v>
      </c>
      <c r="IZ22" s="1" vm="5111">
        <f ca="1"/>
        <v>2470.8000000000002</v>
      </c>
      <c r="JA22" s="1" vm="5112">
        <f ca="1"/>
        <v>2343.6</v>
      </c>
      <c r="JB22" s="1" vm="5113">
        <f ca="1"/>
        <v>2372.0500000000002</v>
      </c>
      <c r="JC22" s="1" vm="5114">
        <f ca="1"/>
        <v>2317.85</v>
      </c>
      <c r="JD22" s="1" vm="5115">
        <f ca="1"/>
        <v>2418.1</v>
      </c>
      <c r="JE22" s="1" vm="5116">
        <f ca="1"/>
        <v>2475.6</v>
      </c>
      <c r="JF22" s="1" vm="5117">
        <f ca="1"/>
        <v>2403.35</v>
      </c>
      <c r="JG22" s="1" vm="5118">
        <f ca="1"/>
        <v>2294.0500000000002</v>
      </c>
      <c r="JH22" s="1" vm="5119">
        <f ca="1"/>
        <v>2318.75</v>
      </c>
      <c r="JI22" s="1" vm="5120">
        <f ca="1"/>
        <v>2301.8000000000002</v>
      </c>
      <c r="JJ22" s="1" vm="5121">
        <f ca="1"/>
        <v>2297.9499999999998</v>
      </c>
      <c r="JK22" s="1" vm="5122">
        <f ca="1"/>
        <v>2258.1</v>
      </c>
      <c r="JL22" s="1" vm="5123">
        <f ca="1"/>
        <v>2268.0500000000002</v>
      </c>
      <c r="JM22" s="1" vm="5124">
        <f ca="1"/>
        <v>2257.75</v>
      </c>
      <c r="JN22" s="1" vm="5125">
        <f ca="1"/>
        <v>2224.8000000000002</v>
      </c>
    </row>
    <row r="23" spans="1:274" x14ac:dyDescent="0.3">
      <c r="A23" s="1">
        <f t="shared" si="0"/>
        <v>22</v>
      </c>
      <c r="B23" s="1" t="e" vm="5126">
        <v>#VALUE!</v>
      </c>
      <c r="C23" s="1" t="str" cm="1">
        <f t="array" ref="C23">IFERROR(_FV(B23,"Name"),  "N/A")</f>
        <v>CRISIL Limited</v>
      </c>
      <c r="D23" s="1" t="str" cm="1">
        <f t="array" ref="D23">IFERROR(_FV(Table1[[#This Row],[ticker]],"Industry"),Table1[[#This Row],[INSTRUMENT TYPE]])</f>
        <v>Professional &amp; Commercial Services</v>
      </c>
      <c r="E23" s="1" t="str" cm="1">
        <f t="array" ref="E23">_FV(B23,"Instrument type",TRUE)</f>
        <v>Stock</v>
      </c>
      <c r="F23" s="1">
        <f>IFERROR(INDEX('Stock Holdings'!M:M,MATCH(Table1[[#This Row],[ticker]],'Stock Holdings'!L:L,0)), 0)</f>
        <v>4</v>
      </c>
      <c r="G23" s="6">
        <f>IFERROR(Table1[[#This Row],[UNITS]]*Table1[[#This Row],[TODAYS PRICE]], 0)</f>
        <v>13196.4</v>
      </c>
      <c r="H23" s="6">
        <f>IFERROR((Table1[[#This Row],[TODAYS PRICE]]-Table1[[#This Row],[Prev.close]])*Table1[[#This Row],[UNITS]], 0)</f>
        <v>46.199999999998909</v>
      </c>
      <c r="I23" s="6">
        <f>IFERROR(INDEX('Stock Holdings'!O:O,MATCH(Table1[[#This Row],[ticker]],'Stock Holdings'!L:L,0)), 0)</f>
        <v>11557.599999999999</v>
      </c>
      <c r="J23" s="36">
        <f>IFERROR(INDEX('Stock Holdings'!P:P,MATCH(Table1[[#This Row],[ticker]],'Stock Holdings'!L:L,0)), 0)</f>
        <v>2889.3999999999996</v>
      </c>
      <c r="K23" s="36">
        <f>Table1[[#This Row],[CURRANT VALUE]]-Table1[[#This Row],[TOTAL AMOUNT INVESTED]]</f>
        <v>1638.8000000000011</v>
      </c>
      <c r="L23" s="15">
        <f>IFERROR((Table1[[#This Row],[CURRANT VALUE]]-Table1[[#This Row],[TOTAL AMOUNT INVESTED]])/Table1[[#This Row],[TOTAL AMOUNT INVESTED]],Table1[[#This Row],[UNITS]])</f>
        <v>0.14179414411296473</v>
      </c>
      <c r="M23" s="5" cm="1">
        <f t="array" ref="M23">IFERROR(_FV(B23,"Market cap",TRUE),0)</f>
        <v>240065000000</v>
      </c>
      <c r="N23" s="30" cm="1">
        <f t="array" ref="N23">IFERROR(_FV(B23,"Beta"), 0)</f>
        <v>0.6573</v>
      </c>
      <c r="O23" s="33" cm="1">
        <f t="array" ref="O23">IFERROR(_FV(B23,"Employees"), 0)</f>
        <v>3973</v>
      </c>
      <c r="P23" s="2" cm="1">
        <f t="array" ref="P23">IFERROR(_FV(B23,"P/E",TRUE), "")</f>
        <v>47.51</v>
      </c>
      <c r="Q23" s="6" cm="1">
        <f t="array" ref="Q23">IFERROR(_FV(B23,"Previous close",TRUE),0)</f>
        <v>3287.55</v>
      </c>
      <c r="R23" s="7" cm="1">
        <f t="array" ref="R23">IFERROR(_FV(Table1[[#This Row],[ticker]],"Change (%)",TRUE), 0)</f>
        <v>3.5130000000000001E-3</v>
      </c>
      <c r="S23" s="6" cm="1">
        <f t="array" ref="S23">IFERROR(_FV(B23,"52 week low",TRUE),0)</f>
        <v>2420.08</v>
      </c>
      <c r="T23" s="2" cm="1">
        <f t="array" ref="T23">IFERROR(_FV(Table1[[#This Row],[ticker]],"Price"),0)</f>
        <v>3299.1</v>
      </c>
      <c r="U23" s="6" cm="1">
        <f t="array" ref="U23">IFERROR(_FV(B23,"52 week high",TRUE),0)</f>
        <v>3863.55</v>
      </c>
      <c r="V23" s="6" cm="1" vm="5127">
        <f t="array" aca="1" ref="V23" ca="1">IFERROR(_xlfn.STOCKHISTORY(B23,$AA$1,,0,0,1), 0)</f>
        <v>2693.15</v>
      </c>
      <c r="W23" s="15">
        <f ca="1">IFERROR((Table1[[#This Row],[Prev.close]]-Table1[[#This Row],[1 YR ]])/Table1[[#This Row],[1 YR ]],0)</f>
        <v>0.22070809275383846</v>
      </c>
      <c r="X23" s="23" t="e" cm="1">
        <f t="array" aca="1" ref="X23" ca="1">WORKDAY.ITL(WORKDAY.ITL(TODAY()-365,1,HOLIDAY),-1,HOLIDAY)</f>
        <v>#NAME?</v>
      </c>
      <c r="Y23" s="4"/>
      <c r="AA23" s="1" cm="1" vm="5127">
        <f t="array" aca="1" ref="AA23:JN23" ca="1">TRANSPOSE(_xlfn.STOCKHISTORY(B23,TODAY()-365,TODAY(),0,0,1))</f>
        <v>2693.15</v>
      </c>
      <c r="AB23" s="1" vm="5128">
        <f ca="1"/>
        <v>2716.2</v>
      </c>
      <c r="AC23" s="1" vm="5129">
        <f ca="1"/>
        <v>2662.45</v>
      </c>
      <c r="AD23" s="1" vm="5130">
        <f ca="1"/>
        <v>2624.85</v>
      </c>
      <c r="AE23" s="1" vm="5131">
        <f ca="1"/>
        <v>2638.4</v>
      </c>
      <c r="AF23" s="1" vm="5132">
        <f ca="1"/>
        <v>2649.95</v>
      </c>
      <c r="AG23" s="1" vm="5133">
        <f ca="1"/>
        <v>2729.05</v>
      </c>
      <c r="AH23" s="1" vm="5134">
        <f ca="1"/>
        <v>2675.5</v>
      </c>
      <c r="AI23" s="1" vm="5135">
        <f ca="1"/>
        <v>2695.7</v>
      </c>
      <c r="AJ23" s="1" vm="5136">
        <f ca="1"/>
        <v>2750.5</v>
      </c>
      <c r="AK23" s="1" vm="5137">
        <f ca="1"/>
        <v>3100.7</v>
      </c>
      <c r="AL23" s="1" vm="5138">
        <f ca="1"/>
        <v>3004.15</v>
      </c>
      <c r="AM23" s="1" vm="5139">
        <f ca="1"/>
        <v>3138.7</v>
      </c>
      <c r="AN23" s="1" vm="5140">
        <f ca="1"/>
        <v>3053.55</v>
      </c>
      <c r="AO23" s="1" vm="5141">
        <f ca="1"/>
        <v>3019.45</v>
      </c>
      <c r="AP23" s="1" vm="5142">
        <f ca="1"/>
        <v>2948.65</v>
      </c>
      <c r="AQ23" s="1" vm="5143">
        <f ca="1"/>
        <v>2858.6</v>
      </c>
      <c r="AR23" s="1" vm="5144">
        <f ca="1"/>
        <v>2831.35</v>
      </c>
      <c r="AS23" s="1" vm="5145">
        <f ca="1"/>
        <v>2787.65</v>
      </c>
      <c r="AT23" s="1" vm="5146">
        <f ca="1"/>
        <v>2996.8</v>
      </c>
      <c r="AU23" s="1" vm="5147">
        <f ca="1"/>
        <v>3017.55</v>
      </c>
      <c r="AV23" s="1" vm="5148">
        <f ca="1"/>
        <v>2895.75</v>
      </c>
      <c r="AW23" s="1" vm="5149">
        <f ca="1"/>
        <v>2811.05</v>
      </c>
      <c r="AX23" s="1" vm="5150">
        <f ca="1"/>
        <v>2845.1</v>
      </c>
      <c r="AY23" s="1" vm="5151">
        <f ca="1"/>
        <v>2768.2</v>
      </c>
      <c r="AZ23" s="1" vm="5152">
        <f ca="1"/>
        <v>2667.35</v>
      </c>
      <c r="BA23" s="1" vm="5153">
        <f ca="1"/>
        <v>2576.85</v>
      </c>
      <c r="BB23" s="1" vm="5154">
        <f ca="1"/>
        <v>2568.6999999999998</v>
      </c>
      <c r="BC23" s="1" vm="5155">
        <f ca="1"/>
        <v>2543.6</v>
      </c>
      <c r="BD23" s="1" vm="5156">
        <f ca="1"/>
        <v>2515.3000000000002</v>
      </c>
      <c r="BE23" s="1" vm="5157">
        <f ca="1"/>
        <v>2663.35</v>
      </c>
      <c r="BF23" s="1" vm="5158">
        <f ca="1"/>
        <v>2689.55</v>
      </c>
      <c r="BG23" s="1" vm="5159">
        <f ca="1"/>
        <v>2632.05</v>
      </c>
      <c r="BH23" s="1" vm="5160">
        <f ca="1"/>
        <v>2554.5</v>
      </c>
      <c r="BI23" s="1" vm="5161">
        <f ca="1"/>
        <v>2596.25</v>
      </c>
      <c r="BJ23" s="1" vm="5162">
        <f ca="1"/>
        <v>2746.05</v>
      </c>
      <c r="BK23" s="1" vm="5163">
        <f ca="1"/>
        <v>2736.5</v>
      </c>
      <c r="BL23" s="1" vm="5164">
        <f ca="1"/>
        <v>2795.4</v>
      </c>
      <c r="BM23" s="1" vm="5165">
        <f ca="1"/>
        <v>2769.8</v>
      </c>
      <c r="BN23" s="1" vm="5166">
        <f ca="1"/>
        <v>2729.9</v>
      </c>
      <c r="BO23" s="1" vm="5167">
        <f ca="1"/>
        <v>2743.1</v>
      </c>
      <c r="BP23" s="1" vm="5168">
        <f ca="1"/>
        <v>2828.15</v>
      </c>
      <c r="BQ23" s="1" vm="5169">
        <f ca="1"/>
        <v>2813.1</v>
      </c>
      <c r="BR23" s="1" vm="5170">
        <f ca="1"/>
        <v>2791.85</v>
      </c>
      <c r="BS23" s="1" vm="5171">
        <f ca="1"/>
        <v>2795.3</v>
      </c>
      <c r="BT23" s="1" vm="5172">
        <f ca="1"/>
        <v>2795.35</v>
      </c>
      <c r="BU23" s="1" vm="5173">
        <f ca="1"/>
        <v>2821.35</v>
      </c>
      <c r="BV23" s="1" vm="5174">
        <f ca="1"/>
        <v>2816.75</v>
      </c>
      <c r="BW23" s="1" vm="5175">
        <f ca="1"/>
        <v>2797.1</v>
      </c>
      <c r="BX23" s="1" vm="5176">
        <f ca="1"/>
        <v>2789.8</v>
      </c>
      <c r="BY23" s="1" vm="5177">
        <f ca="1"/>
        <v>2819.2</v>
      </c>
      <c r="BZ23" s="1" vm="940">
        <f ca="1"/>
        <v>2912.2</v>
      </c>
      <c r="CA23" s="1" vm="5178">
        <f ca="1"/>
        <v>2878.45</v>
      </c>
      <c r="CB23" s="1" vm="5179">
        <f ca="1"/>
        <v>2877.2</v>
      </c>
      <c r="CC23" s="1" vm="5180">
        <f ca="1"/>
        <v>2915.75</v>
      </c>
      <c r="CD23" s="1" vm="5181">
        <f ca="1"/>
        <v>2890.95</v>
      </c>
      <c r="CE23" s="1" vm="5182">
        <f ca="1"/>
        <v>2862.4</v>
      </c>
      <c r="CF23" s="1" vm="5183">
        <f ca="1"/>
        <v>2786.85</v>
      </c>
      <c r="CG23" s="1" vm="5184">
        <f ca="1"/>
        <v>2723.1</v>
      </c>
      <c r="CH23" s="1" vm="5185">
        <f ca="1"/>
        <v>2713.05</v>
      </c>
      <c r="CI23" s="1" vm="5186">
        <f ca="1"/>
        <v>2718.3</v>
      </c>
      <c r="CJ23" s="1" vm="5187">
        <f ca="1"/>
        <v>2753.1</v>
      </c>
      <c r="CK23" s="1" vm="5188">
        <f ca="1"/>
        <v>2847.2</v>
      </c>
      <c r="CL23" s="1" vm="5189">
        <f ca="1"/>
        <v>2869.85</v>
      </c>
      <c r="CM23" s="1" vm="5190">
        <f ca="1"/>
        <v>2890</v>
      </c>
      <c r="CN23" s="1" vm="5191">
        <f ca="1"/>
        <v>2911.2</v>
      </c>
      <c r="CO23" s="1" vm="5192">
        <f ca="1"/>
        <v>2926.45</v>
      </c>
      <c r="CP23" s="1" vm="5193">
        <f ca="1"/>
        <v>2998.6</v>
      </c>
      <c r="CQ23" s="1" vm="5194">
        <f ca="1"/>
        <v>3014.25</v>
      </c>
      <c r="CR23" s="1" vm="5195">
        <f ca="1"/>
        <v>2950.1</v>
      </c>
      <c r="CS23" s="1" vm="5196">
        <f ca="1"/>
        <v>2978.9</v>
      </c>
      <c r="CT23" s="1" vm="5197">
        <f ca="1"/>
        <v>2977</v>
      </c>
      <c r="CU23" s="1" vm="5198">
        <f ca="1"/>
        <v>2936.55</v>
      </c>
      <c r="CV23" s="1" vm="5199">
        <f ca="1"/>
        <v>2925.05</v>
      </c>
      <c r="CW23" s="1" vm="5200">
        <f ca="1"/>
        <v>2810.3</v>
      </c>
      <c r="CX23" s="1" vm="5201">
        <f ca="1"/>
        <v>2819.55</v>
      </c>
      <c r="CY23" s="1" vm="5202">
        <f ca="1"/>
        <v>2887.4</v>
      </c>
      <c r="CZ23" s="1" vm="5203">
        <f ca="1"/>
        <v>2839.75</v>
      </c>
      <c r="DA23" s="1" vm="5177">
        <f ca="1"/>
        <v>2819.2</v>
      </c>
      <c r="DB23" s="1" vm="5204">
        <f ca="1"/>
        <v>2794.3</v>
      </c>
      <c r="DC23" s="1" vm="5205">
        <f ca="1"/>
        <v>2802</v>
      </c>
      <c r="DD23" s="1" vm="5206">
        <f ca="1"/>
        <v>2801.85</v>
      </c>
      <c r="DE23" s="1" vm="5207">
        <f ca="1"/>
        <v>2829.5</v>
      </c>
      <c r="DF23" s="1" vm="5208">
        <f ca="1"/>
        <v>2820.8</v>
      </c>
      <c r="DG23" s="1" vm="5209">
        <f ca="1"/>
        <v>2880.65</v>
      </c>
      <c r="DH23" s="1" vm="5210">
        <f ca="1"/>
        <v>2931.35</v>
      </c>
      <c r="DI23" s="1" vm="5211">
        <f ca="1"/>
        <v>2953.6</v>
      </c>
      <c r="DJ23" s="1" vm="5212">
        <f ca="1"/>
        <v>2871.4</v>
      </c>
      <c r="DK23" s="1" vm="5213">
        <f ca="1"/>
        <v>3142.65</v>
      </c>
      <c r="DL23" s="1" vm="5214">
        <f ca="1"/>
        <v>3175.35</v>
      </c>
      <c r="DM23" s="1" vm="5215">
        <f ca="1"/>
        <v>3228.15</v>
      </c>
      <c r="DN23" s="1" vm="5216">
        <f ca="1"/>
        <v>3291.25</v>
      </c>
      <c r="DO23" s="1" vm="5217">
        <f ca="1"/>
        <v>3392.65</v>
      </c>
      <c r="DP23" s="1" vm="5218">
        <f ca="1"/>
        <v>3232.7</v>
      </c>
      <c r="DQ23" s="1" vm="5219">
        <f ca="1"/>
        <v>3202.4</v>
      </c>
      <c r="DR23" s="1" vm="5220">
        <f ca="1"/>
        <v>3248.1</v>
      </c>
      <c r="DS23" s="1" vm="2701">
        <f ca="1"/>
        <v>3216.3</v>
      </c>
      <c r="DT23" s="1" vm="5221">
        <f ca="1"/>
        <v>3136.05</v>
      </c>
      <c r="DU23" s="1" vm="5222">
        <f ca="1"/>
        <v>3131.4</v>
      </c>
      <c r="DV23" s="1" vm="5223">
        <f ca="1"/>
        <v>3026.05</v>
      </c>
      <c r="DW23" s="1" vm="5224">
        <f ca="1"/>
        <v>3115.85</v>
      </c>
      <c r="DX23" s="1" vm="5225">
        <f ca="1"/>
        <v>3109.75</v>
      </c>
      <c r="DY23" s="1" vm="5226">
        <f ca="1"/>
        <v>3100.55</v>
      </c>
      <c r="DZ23" s="1" vm="5227">
        <f ca="1"/>
        <v>3008.9</v>
      </c>
      <c r="EA23" s="1" vm="5228">
        <f ca="1"/>
        <v>2906.75</v>
      </c>
      <c r="EB23" s="1" vm="5229">
        <f ca="1"/>
        <v>3056.95</v>
      </c>
      <c r="EC23" s="1" vm="5230">
        <f ca="1"/>
        <v>3066.65</v>
      </c>
      <c r="ED23" s="1" vm="5231">
        <f ca="1"/>
        <v>3054.65</v>
      </c>
      <c r="EE23" s="1" vm="5230">
        <f ca="1"/>
        <v>3066.65</v>
      </c>
      <c r="EF23" s="1" vm="5232">
        <f ca="1"/>
        <v>3099.9</v>
      </c>
      <c r="EG23" s="1" vm="5233">
        <f ca="1"/>
        <v>3025.25</v>
      </c>
      <c r="EH23" s="1" vm="5234">
        <f ca="1"/>
        <v>3025.75</v>
      </c>
      <c r="EI23" s="1" vm="5235">
        <f ca="1"/>
        <v>3028.85</v>
      </c>
      <c r="EJ23" s="1" vm="5236">
        <f ca="1"/>
        <v>3000.35</v>
      </c>
      <c r="EK23" s="1" vm="5237">
        <f ca="1"/>
        <v>2905.1</v>
      </c>
      <c r="EL23" s="1" vm="5238">
        <f ca="1"/>
        <v>2977.2</v>
      </c>
      <c r="EM23" s="1" vm="5239">
        <f ca="1"/>
        <v>3017.4</v>
      </c>
      <c r="EN23" s="1" vm="2552">
        <f ca="1"/>
        <v>3028.3</v>
      </c>
      <c r="EO23" s="1" vm="5240">
        <f ca="1"/>
        <v>2998.75</v>
      </c>
      <c r="EP23" s="1" vm="5241">
        <f ca="1"/>
        <v>2966</v>
      </c>
      <c r="EQ23" s="1" vm="5242">
        <f ca="1"/>
        <v>2958.65</v>
      </c>
      <c r="ER23" s="1" vm="5243">
        <f ca="1"/>
        <v>2940.95</v>
      </c>
      <c r="ES23" s="1" vm="5244">
        <f ca="1"/>
        <v>2912.9</v>
      </c>
      <c r="ET23" s="1" vm="5245">
        <f ca="1"/>
        <v>2884.45</v>
      </c>
      <c r="EU23" s="1" vm="5246">
        <f ca="1"/>
        <v>2879.75</v>
      </c>
      <c r="EV23" s="1" vm="5247">
        <f ca="1"/>
        <v>2880.3</v>
      </c>
      <c r="EW23" s="1" vm="5248">
        <f ca="1"/>
        <v>2884.8</v>
      </c>
      <c r="EX23" s="1" vm="5249">
        <f ca="1"/>
        <v>2871.6</v>
      </c>
      <c r="EY23" s="1" vm="5250">
        <f ca="1"/>
        <v>2846.65</v>
      </c>
      <c r="EZ23" s="1" vm="5251">
        <f ca="1"/>
        <v>2832.1</v>
      </c>
      <c r="FA23" s="1" vm="5252">
        <f ca="1"/>
        <v>2882.55</v>
      </c>
      <c r="FB23" s="1" vm="5253">
        <f ca="1"/>
        <v>2942.1</v>
      </c>
      <c r="FC23" s="1" vm="5254">
        <f ca="1"/>
        <v>2944.65</v>
      </c>
      <c r="FD23" s="1" vm="5255">
        <f ca="1"/>
        <v>2982.85</v>
      </c>
      <c r="FE23" s="1" vm="5256">
        <f ca="1"/>
        <v>3001.75</v>
      </c>
      <c r="FF23" s="1" vm="5257">
        <f ca="1"/>
        <v>2994.55</v>
      </c>
      <c r="FG23" s="1" vm="5258">
        <f ca="1"/>
        <v>2952.15</v>
      </c>
      <c r="FH23" s="1" vm="5199">
        <f ca="1"/>
        <v>2925.05</v>
      </c>
      <c r="FI23" s="1" vm="5259">
        <f ca="1"/>
        <v>2834.5</v>
      </c>
      <c r="FJ23" s="1" vm="5260">
        <f ca="1"/>
        <v>2779.55</v>
      </c>
      <c r="FK23" s="1" vm="5261">
        <f ca="1"/>
        <v>2797.05</v>
      </c>
      <c r="FL23" s="1" vm="5262">
        <f ca="1"/>
        <v>2748.55</v>
      </c>
      <c r="FM23" s="1" vm="5263">
        <f ca="1"/>
        <v>2775.05</v>
      </c>
      <c r="FN23" s="1" vm="5264">
        <f ca="1"/>
        <v>2793</v>
      </c>
      <c r="FO23" s="1" vm="5265">
        <f ca="1"/>
        <v>2781.55</v>
      </c>
      <c r="FP23" s="1" vm="5266">
        <f ca="1"/>
        <v>2811.55</v>
      </c>
      <c r="FQ23" s="1" vm="5267">
        <f ca="1"/>
        <v>2867.6</v>
      </c>
      <c r="FR23" s="1" vm="5268">
        <f ca="1"/>
        <v>2798.3</v>
      </c>
      <c r="FS23" s="1" vm="5269">
        <f ca="1"/>
        <v>2761.9</v>
      </c>
      <c r="FT23" s="1" vm="5270">
        <f ca="1"/>
        <v>2712.4</v>
      </c>
      <c r="FU23" s="1" vm="5271">
        <f ca="1"/>
        <v>2728.65</v>
      </c>
      <c r="FV23" s="1" vm="5272">
        <f ca="1"/>
        <v>2763.3</v>
      </c>
      <c r="FW23" s="1" vm="5273">
        <f ca="1"/>
        <v>2744.15</v>
      </c>
      <c r="FX23" s="1" vm="2791">
        <f ca="1"/>
        <v>2726.5</v>
      </c>
      <c r="FY23" s="1" vm="5274">
        <f ca="1"/>
        <v>2713.3</v>
      </c>
      <c r="FZ23" s="1" vm="5251">
        <f ca="1"/>
        <v>2832.1</v>
      </c>
      <c r="GA23" s="1" vm="5275">
        <f ca="1"/>
        <v>2844.2</v>
      </c>
      <c r="GB23" s="1" vm="5276">
        <f ca="1"/>
        <v>2869.25</v>
      </c>
      <c r="GC23" s="1" vm="5277">
        <f ca="1"/>
        <v>2785.15</v>
      </c>
      <c r="GD23" s="1" vm="5278">
        <f ca="1"/>
        <v>2771.85</v>
      </c>
      <c r="GE23" s="1" vm="5279">
        <f ca="1"/>
        <v>2740.4</v>
      </c>
      <c r="GF23" s="1" vm="5280">
        <f ca="1"/>
        <v>2600.9499999999998</v>
      </c>
      <c r="GG23" s="1" vm="5281">
        <f ca="1"/>
        <v>2713</v>
      </c>
      <c r="GH23" s="1" vm="5282">
        <f ca="1"/>
        <v>2878.15</v>
      </c>
      <c r="GI23" s="1" vm="5283">
        <f ca="1"/>
        <v>2784.45</v>
      </c>
      <c r="GJ23" s="1" vm="930">
        <f ca="1"/>
        <v>2792.4</v>
      </c>
      <c r="GK23" s="1" vm="5284">
        <f ca="1"/>
        <v>2752.6</v>
      </c>
      <c r="GL23" s="1" vm="5285">
        <f ca="1"/>
        <v>2636.4</v>
      </c>
      <c r="GM23" s="1" vm="5286">
        <f ca="1"/>
        <v>2692</v>
      </c>
      <c r="GN23" s="1" vm="5287">
        <f ca="1"/>
        <v>2735.2</v>
      </c>
      <c r="GO23" s="1" vm="5288">
        <f ca="1"/>
        <v>2788.9</v>
      </c>
      <c r="GP23" s="1" vm="5289">
        <f ca="1"/>
        <v>2776.95</v>
      </c>
      <c r="GQ23" s="1" vm="5290">
        <f ca="1"/>
        <v>2813.3</v>
      </c>
      <c r="GR23" s="1" vm="5291">
        <f ca="1"/>
        <v>2784.4</v>
      </c>
      <c r="GS23" s="1" vm="5292">
        <f ca="1"/>
        <v>2838.2</v>
      </c>
      <c r="GT23" s="1" vm="5293">
        <f ca="1"/>
        <v>2873.55</v>
      </c>
      <c r="GU23" s="1" vm="5294">
        <f ca="1"/>
        <v>3025.8</v>
      </c>
      <c r="GV23" s="1" vm="5295">
        <f ca="1"/>
        <v>3077.55</v>
      </c>
      <c r="GW23" s="1" vm="5296">
        <f ca="1"/>
        <v>3052.9</v>
      </c>
      <c r="GX23" s="1" vm="5297">
        <f ca="1"/>
        <v>3059.2</v>
      </c>
      <c r="GY23" s="1" vm="5298">
        <f ca="1"/>
        <v>3085.55</v>
      </c>
      <c r="GZ23" s="1" vm="5299">
        <f ca="1"/>
        <v>3205.9</v>
      </c>
      <c r="HA23" s="1" vm="5300">
        <f ca="1"/>
        <v>3312.25</v>
      </c>
      <c r="HB23" s="1" vm="5301">
        <f ca="1"/>
        <v>3385.8</v>
      </c>
      <c r="HC23" s="1" vm="5302">
        <f ca="1"/>
        <v>3298.25</v>
      </c>
      <c r="HD23" s="1" vm="5303">
        <f ca="1"/>
        <v>3300.95</v>
      </c>
      <c r="HE23" s="1" vm="5304">
        <f ca="1"/>
        <v>3286.3</v>
      </c>
      <c r="HF23" s="1" vm="5305">
        <f ca="1"/>
        <v>3344.55</v>
      </c>
      <c r="HG23" s="1" vm="5306">
        <f ca="1"/>
        <v>3336.5</v>
      </c>
      <c r="HH23" s="1" vm="5307">
        <f ca="1"/>
        <v>3322.25</v>
      </c>
      <c r="HI23" s="1" vm="5308">
        <f ca="1"/>
        <v>3289.35</v>
      </c>
      <c r="HJ23" s="1" vm="5309">
        <f ca="1"/>
        <v>3455</v>
      </c>
      <c r="HK23" s="1" vm="5310">
        <f ca="1"/>
        <v>3430.5</v>
      </c>
      <c r="HL23" s="1" vm="5311">
        <f ca="1"/>
        <v>3348.05</v>
      </c>
      <c r="HM23" s="1" vm="5312">
        <f ca="1"/>
        <v>3190.1</v>
      </c>
      <c r="HN23" s="1" vm="5313">
        <f ca="1"/>
        <v>3055.3</v>
      </c>
      <c r="HO23" s="1" vm="5314">
        <f ca="1"/>
        <v>3028.8</v>
      </c>
      <c r="HP23" s="1" vm="5315">
        <f ca="1"/>
        <v>3254.45</v>
      </c>
      <c r="HQ23" s="1" vm="5316">
        <f ca="1"/>
        <v>3372.55</v>
      </c>
      <c r="HR23" s="1" vm="5317">
        <f ca="1"/>
        <v>3337.4</v>
      </c>
      <c r="HS23" s="1" vm="5318">
        <f ca="1"/>
        <v>3327.5</v>
      </c>
      <c r="HT23" s="1" vm="5319">
        <f ca="1"/>
        <v>3343.9</v>
      </c>
      <c r="HU23" s="1" vm="5320">
        <f ca="1"/>
        <v>3588.7</v>
      </c>
      <c r="HV23" s="1" vm="5321">
        <f ca="1"/>
        <v>3684.45</v>
      </c>
      <c r="HW23" s="1" vm="5322">
        <f ca="1"/>
        <v>3672.75</v>
      </c>
      <c r="HX23" s="1" vm="5323">
        <f ca="1"/>
        <v>3476.9</v>
      </c>
      <c r="HY23" s="1" vm="5324">
        <f ca="1"/>
        <v>3413.65</v>
      </c>
      <c r="HZ23" s="1" vm="5325">
        <f ca="1"/>
        <v>3210.35</v>
      </c>
      <c r="IA23" s="1" vm="5326">
        <f ca="1"/>
        <v>3231.9</v>
      </c>
      <c r="IB23" s="1" vm="5327">
        <f ca="1"/>
        <v>3238.9</v>
      </c>
      <c r="IC23" s="1" vm="5328">
        <f ca="1"/>
        <v>3194.75</v>
      </c>
      <c r="ID23" s="1" vm="5329">
        <f ca="1"/>
        <v>3161.4</v>
      </c>
      <c r="IE23" s="1" vm="5330">
        <f ca="1"/>
        <v>3269.2</v>
      </c>
      <c r="IF23" s="1" vm="5331">
        <f ca="1"/>
        <v>3673.3</v>
      </c>
      <c r="IG23" s="1" vm="5332">
        <f ca="1"/>
        <v>3594.5</v>
      </c>
      <c r="IH23" s="1" vm="5333">
        <f ca="1"/>
        <v>3742.2</v>
      </c>
      <c r="II23" s="1" vm="5334">
        <f ca="1"/>
        <v>3659.1</v>
      </c>
      <c r="IJ23" s="1" vm="5335">
        <f ca="1"/>
        <v>3771.05</v>
      </c>
      <c r="IK23" s="1" vm="5336">
        <f ca="1"/>
        <v>3645.6</v>
      </c>
      <c r="IL23" s="1" vm="5337">
        <f ca="1"/>
        <v>3723.1</v>
      </c>
      <c r="IM23" s="1" vm="5338">
        <f ca="1"/>
        <v>3558.85</v>
      </c>
      <c r="IN23" s="1" vm="5339">
        <f ca="1"/>
        <v>3598.85</v>
      </c>
      <c r="IO23" s="1" vm="5340">
        <f ca="1"/>
        <v>3586.95</v>
      </c>
      <c r="IP23" s="1" vm="5341">
        <f ca="1"/>
        <v>3609.7</v>
      </c>
      <c r="IQ23" s="1" vm="5342">
        <f ca="1"/>
        <v>3406.55</v>
      </c>
      <c r="IR23" s="1" vm="5343">
        <f ca="1"/>
        <v>3549.9</v>
      </c>
      <c r="IS23" s="1" vm="5344">
        <f ca="1"/>
        <v>3587.55</v>
      </c>
      <c r="IT23" s="1" vm="5345">
        <f ca="1"/>
        <v>3511.9</v>
      </c>
      <c r="IU23" s="1" vm="5346">
        <f ca="1"/>
        <v>3535.95</v>
      </c>
      <c r="IV23" s="1" vm="5347">
        <f ca="1"/>
        <v>3523.9</v>
      </c>
      <c r="IW23" s="1" vm="5348">
        <f ca="1"/>
        <v>3477.3</v>
      </c>
      <c r="IX23" s="1" vm="5349">
        <f ca="1"/>
        <v>3426.45</v>
      </c>
      <c r="IY23" s="1" vm="5350">
        <f ca="1"/>
        <v>3451.15</v>
      </c>
      <c r="IZ23" s="1" vm="5351">
        <f ca="1"/>
        <v>3458.8</v>
      </c>
      <c r="JA23" s="1" vm="5352">
        <f ca="1"/>
        <v>3313.55</v>
      </c>
      <c r="JB23" s="1" vm="5353">
        <f ca="1"/>
        <v>3191</v>
      </c>
      <c r="JC23" s="1" vm="5354">
        <f ca="1"/>
        <v>3199.3</v>
      </c>
      <c r="JD23" s="1" vm="5355">
        <f ca="1"/>
        <v>3110.9</v>
      </c>
      <c r="JE23" s="1" vm="5356">
        <f ca="1"/>
        <v>3056.9</v>
      </c>
      <c r="JF23" s="1" vm="5357">
        <f ca="1"/>
        <v>3030.95</v>
      </c>
      <c r="JG23" s="1" vm="5358">
        <f ca="1"/>
        <v>3204.85</v>
      </c>
      <c r="JH23" s="1" vm="5359">
        <f ca="1"/>
        <v>3178.9</v>
      </c>
      <c r="JI23" s="1" vm="5360">
        <f ca="1"/>
        <v>3186.2</v>
      </c>
      <c r="JJ23" s="1" vm="5361">
        <f ca="1"/>
        <v>3209.45</v>
      </c>
      <c r="JK23" s="1" vm="5362">
        <f ca="1"/>
        <v>3224.85</v>
      </c>
      <c r="JL23" s="1" vm="5363">
        <f ca="1"/>
        <v>3208.9</v>
      </c>
      <c r="JM23" s="1" vm="5364">
        <f ca="1"/>
        <v>3286.7</v>
      </c>
      <c r="JN23" s="1" vm="5365">
        <f ca="1"/>
        <v>3287.55</v>
      </c>
    </row>
    <row r="24" spans="1:274" x14ac:dyDescent="0.3">
      <c r="A24" s="1">
        <f t="shared" si="0"/>
        <v>23</v>
      </c>
      <c r="B24" s="1" t="e" vm="5366">
        <v>#VALUE!</v>
      </c>
      <c r="C24" s="1" t="str" cm="1">
        <f t="array" ref="C24">IFERROR(_FV(B24,"Name"),  "N/A")</f>
        <v>DABUR INDIA LIMITED</v>
      </c>
      <c r="D24" s="1" t="str" cm="1">
        <f t="array" ref="D24">IFERROR(_FV(Table1[[#This Row],[ticker]],"Industry"),Table1[[#This Row],[INSTRUMENT TYPE]])</f>
        <v>Personal &amp; Household Products &amp; Services</v>
      </c>
      <c r="E24" s="1" t="str" cm="1">
        <f t="array" ref="E24">_FV(B24,"Instrument type",TRUE)</f>
        <v>Stock</v>
      </c>
      <c r="F24" s="1">
        <f>IFERROR(INDEX('Stock Holdings'!M:M,MATCH(Table1[[#This Row],[ticker]],'Stock Holdings'!L:L,0)), 0)</f>
        <v>8</v>
      </c>
      <c r="G24" s="6">
        <f>IFERROR(Table1[[#This Row],[UNITS]]*Table1[[#This Row],[TODAYS PRICE]], 0)</f>
        <v>4200</v>
      </c>
      <c r="H24" s="6">
        <f>IFERROR((Table1[[#This Row],[TODAYS PRICE]]-Table1[[#This Row],[Prev.close]])*Table1[[#This Row],[UNITS]], 0)</f>
        <v>110</v>
      </c>
      <c r="I24" s="6">
        <f>IFERROR(INDEX('Stock Holdings'!O:O,MATCH(Table1[[#This Row],[ticker]],'Stock Holdings'!L:L,0)), 0)</f>
        <v>4312</v>
      </c>
      <c r="J24" s="36">
        <f>IFERROR(INDEX('Stock Holdings'!P:P,MATCH(Table1[[#This Row],[ticker]],'Stock Holdings'!L:L,0)), 0)</f>
        <v>539</v>
      </c>
      <c r="K24" s="36">
        <f>Table1[[#This Row],[CURRANT VALUE]]-Table1[[#This Row],[TOTAL AMOUNT INVESTED]]</f>
        <v>-112</v>
      </c>
      <c r="L24" s="15">
        <f>IFERROR((Table1[[#This Row],[CURRANT VALUE]]-Table1[[#This Row],[TOTAL AMOUNT INVESTED]])/Table1[[#This Row],[TOTAL AMOUNT INVESTED]],Table1[[#This Row],[UNITS]])</f>
        <v>-2.5974025974025976E-2</v>
      </c>
      <c r="M24" s="5" cm="1">
        <f t="array" ref="M24">IFERROR(_FV(B24,"Market cap",TRUE),0)</f>
        <v>905795900000</v>
      </c>
      <c r="N24" s="30" cm="1">
        <f t="array" ref="N24">IFERROR(_FV(B24,"Beta"), 0)</f>
        <v>0.42549999999999999</v>
      </c>
      <c r="O24" s="33" cm="1">
        <f t="array" ref="O24">IFERROR(_FV(B24,"Employees"), 0)</f>
        <v>7617</v>
      </c>
      <c r="P24" s="2" cm="1">
        <f t="array" ref="P24">IFERROR(_FV(B24,"P/E",TRUE), "")</f>
        <v>52.01</v>
      </c>
      <c r="Q24" s="6" cm="1">
        <f t="array" ref="Q24">IFERROR(_FV(B24,"Previous close",TRUE),0)</f>
        <v>511.25</v>
      </c>
      <c r="R24" s="7" cm="1">
        <f t="array" ref="R24">IFERROR(_FV(Table1[[#This Row],[ticker]],"Change (%)",TRUE), 0)</f>
        <v>2.6894999999999999E-2</v>
      </c>
      <c r="S24" s="6" cm="1">
        <f t="array" ref="S24">IFERROR(_FV(B24,"52 week low",TRUE),0)</f>
        <v>482.25</v>
      </c>
      <c r="T24" s="2" cm="1">
        <f t="array" ref="T24">IFERROR(_FV(Table1[[#This Row],[ticker]],"Price"),0)</f>
        <v>525</v>
      </c>
      <c r="U24" s="6" cm="1">
        <f t="array" ref="U24">IFERROR(_FV(B24,"52 week high",TRUE),0)</f>
        <v>658.95</v>
      </c>
      <c r="V24" s="6" cm="1" vm="5367">
        <f t="array" aca="1" ref="V24" ca="1">IFERROR(_xlfn.STOCKHISTORY(B24,$AA$1,,0,0,1), 0)</f>
        <v>587.70000000000005</v>
      </c>
      <c r="W24" s="15">
        <f ca="1">IFERROR((Table1[[#This Row],[Prev.close]]-Table1[[#This Row],[1 YR ]])/Table1[[#This Row],[1 YR ]],0)</f>
        <v>-0.13008337587204363</v>
      </c>
      <c r="X24" s="23" t="e" cm="1">
        <f t="array" aca="1" ref="X24" ca="1">WORKDAY.ITL(WORKDAY.ITL(TODAY()-365,1,HOLIDAY),-1,HOLIDAY)</f>
        <v>#NAME?</v>
      </c>
      <c r="Y24" s="4"/>
      <c r="AA24" s="1" cm="1" vm="5367">
        <f t="array" aca="1" ref="AA24:JN24" ca="1">TRANSPOSE(_xlfn.STOCKHISTORY(B24,TODAY()-365,TODAY(),0,0,1))</f>
        <v>587.70000000000005</v>
      </c>
      <c r="AB24" s="1" vm="5368">
        <f ca="1"/>
        <v>591.79999999999995</v>
      </c>
      <c r="AC24" s="1" vm="5369">
        <f ca="1"/>
        <v>594.4</v>
      </c>
      <c r="AD24" s="1" vm="5370">
        <f ca="1"/>
        <v>596.1</v>
      </c>
      <c r="AE24" s="1" vm="5371">
        <f ca="1"/>
        <v>595.6</v>
      </c>
      <c r="AF24" s="1" vm="5372">
        <f ca="1"/>
        <v>593.15</v>
      </c>
      <c r="AG24" s="1" vm="5373">
        <f ca="1"/>
        <v>589.15</v>
      </c>
      <c r="AH24" s="1" vm="5374">
        <f ca="1"/>
        <v>585.29999999999995</v>
      </c>
      <c r="AI24" s="1" vm="5375">
        <f ca="1"/>
        <v>584.45000000000005</v>
      </c>
      <c r="AJ24" s="1" vm="5376">
        <f ca="1"/>
        <v>580.29999999999995</v>
      </c>
      <c r="AK24" s="1" vm="5377">
        <f ca="1"/>
        <v>588.79999999999995</v>
      </c>
      <c r="AL24" s="1" vm="5378">
        <f ca="1"/>
        <v>588.20000000000005</v>
      </c>
      <c r="AM24" s="1" vm="5379">
        <f ca="1"/>
        <v>588.45000000000005</v>
      </c>
      <c r="AN24" s="1" vm="5380">
        <f ca="1"/>
        <v>590.15</v>
      </c>
      <c r="AO24" s="1" vm="5381">
        <f ca="1"/>
        <v>595.35</v>
      </c>
      <c r="AP24" s="1" vm="5382">
        <f ca="1"/>
        <v>588.70000000000005</v>
      </c>
      <c r="AQ24" s="1" vm="5383">
        <f ca="1"/>
        <v>590.1</v>
      </c>
      <c r="AR24" s="1" vm="5384">
        <f ca="1"/>
        <v>584.6</v>
      </c>
      <c r="AS24" s="1" vm="5385">
        <f ca="1"/>
        <v>600.70000000000005</v>
      </c>
      <c r="AT24" s="1" vm="5386">
        <f ca="1"/>
        <v>599.04999999999995</v>
      </c>
      <c r="AU24" s="1" vm="5387">
        <f ca="1"/>
        <v>614.25</v>
      </c>
      <c r="AV24" s="1" vm="5388">
        <f ca="1"/>
        <v>588.1</v>
      </c>
      <c r="AW24" s="1" vm="5389">
        <f ca="1"/>
        <v>589.54999999999995</v>
      </c>
      <c r="AX24" s="1" vm="5390">
        <f ca="1"/>
        <v>585.20000000000005</v>
      </c>
      <c r="AY24" s="1" vm="5391">
        <f ca="1"/>
        <v>581.75</v>
      </c>
      <c r="AZ24" s="1" vm="5392">
        <f ca="1"/>
        <v>579.79999999999995</v>
      </c>
      <c r="BA24" s="1" vm="5393">
        <f ca="1"/>
        <v>575.1</v>
      </c>
      <c r="BB24" s="1" vm="5394">
        <f ca="1"/>
        <v>575.4</v>
      </c>
      <c r="BC24" s="1" vm="5395">
        <f ca="1"/>
        <v>588.29999999999995</v>
      </c>
      <c r="BD24" s="1" vm="5396">
        <f ca="1"/>
        <v>588.35</v>
      </c>
      <c r="BE24" s="1" vm="5397">
        <f ca="1"/>
        <v>596.6</v>
      </c>
      <c r="BF24" s="1" vm="5398">
        <f ca="1"/>
        <v>597.4</v>
      </c>
      <c r="BG24" s="1" vm="5399">
        <f ca="1"/>
        <v>611.70000000000005</v>
      </c>
      <c r="BH24" s="1" vm="5400">
        <f ca="1"/>
        <v>609.9</v>
      </c>
      <c r="BI24" s="1" vm="5401">
        <f ca="1"/>
        <v>592.85</v>
      </c>
      <c r="BJ24" s="1" vm="5402">
        <f ca="1"/>
        <v>600.1</v>
      </c>
      <c r="BK24" s="1" vm="5403">
        <f ca="1"/>
        <v>605.5</v>
      </c>
      <c r="BL24" s="1" vm="5404">
        <f ca="1"/>
        <v>608.75</v>
      </c>
      <c r="BM24" s="1" vm="5405">
        <f ca="1"/>
        <v>616.75</v>
      </c>
      <c r="BN24" s="1" vm="5406">
        <f ca="1"/>
        <v>621.5</v>
      </c>
      <c r="BO24" s="1" vm="5407">
        <f ca="1"/>
        <v>626.25</v>
      </c>
      <c r="BP24" s="1" vm="5408">
        <f ca="1"/>
        <v>640.85</v>
      </c>
      <c r="BQ24" s="1" vm="5409">
        <f ca="1"/>
        <v>641.25</v>
      </c>
      <c r="BR24" s="1" vm="5410">
        <f ca="1"/>
        <v>634.79999999999995</v>
      </c>
      <c r="BS24" s="1" vm="5411">
        <f ca="1"/>
        <v>638</v>
      </c>
      <c r="BT24" s="1" vm="5412">
        <f ca="1"/>
        <v>640.65</v>
      </c>
      <c r="BU24" s="1" vm="5413">
        <f ca="1"/>
        <v>638.29999999999995</v>
      </c>
      <c r="BV24" s="1" vm="2163">
        <f ca="1"/>
        <v>640.20000000000005</v>
      </c>
      <c r="BW24" s="1" vm="5414">
        <f ca="1"/>
        <v>639.20000000000005</v>
      </c>
      <c r="BX24" s="1" vm="5415">
        <f ca="1"/>
        <v>637.20000000000005</v>
      </c>
      <c r="BY24" s="1" vm="5416">
        <f ca="1"/>
        <v>640.4</v>
      </c>
      <c r="BZ24" s="1" vm="5417">
        <f ca="1"/>
        <v>653.95000000000005</v>
      </c>
      <c r="CA24" s="1" vm="5418">
        <f ca="1"/>
        <v>645.65</v>
      </c>
      <c r="CB24" s="1" vm="5419">
        <f ca="1"/>
        <v>651.29999999999995</v>
      </c>
      <c r="CC24" s="1" vm="5420">
        <f ca="1"/>
        <v>648.4</v>
      </c>
      <c r="CD24" s="1" vm="5421">
        <f ca="1"/>
        <v>647.65</v>
      </c>
      <c r="CE24" s="1" vm="5422">
        <f ca="1"/>
        <v>651.9</v>
      </c>
      <c r="CF24" s="1" vm="5423">
        <f ca="1"/>
        <v>633.20000000000005</v>
      </c>
      <c r="CG24" s="1" vm="5424">
        <f ca="1"/>
        <v>626.35</v>
      </c>
      <c r="CH24" s="1" vm="5425">
        <f ca="1"/>
        <v>623.15</v>
      </c>
      <c r="CI24" s="1" vm="5426">
        <f ca="1"/>
        <v>617.04999999999995</v>
      </c>
      <c r="CJ24" s="1" vm="5427">
        <f ca="1"/>
        <v>617.95000000000005</v>
      </c>
      <c r="CK24" s="1" vm="2165">
        <f ca="1"/>
        <v>624.20000000000005</v>
      </c>
      <c r="CL24" s="1" vm="5428">
        <f ca="1"/>
        <v>616.20000000000005</v>
      </c>
      <c r="CM24" s="1" vm="5429">
        <f ca="1"/>
        <v>614.95000000000005</v>
      </c>
      <c r="CN24" s="1" vm="5430">
        <f ca="1"/>
        <v>615.15</v>
      </c>
      <c r="CO24" s="1" vm="5431">
        <f ca="1"/>
        <v>607</v>
      </c>
      <c r="CP24" s="1" vm="5432">
        <f ca="1"/>
        <v>608.65</v>
      </c>
      <c r="CQ24" s="1" vm="5433">
        <f ca="1"/>
        <v>616.79999999999995</v>
      </c>
      <c r="CR24" s="1" vm="5434">
        <f ca="1"/>
        <v>623.79999999999995</v>
      </c>
      <c r="CS24" s="1" vm="5435">
        <f ca="1"/>
        <v>615.20000000000005</v>
      </c>
      <c r="CT24" s="1" vm="2209">
        <f ca="1"/>
        <v>614.15</v>
      </c>
      <c r="CU24" s="1" vm="5436">
        <f ca="1"/>
        <v>605.25</v>
      </c>
      <c r="CV24" s="1" vm="5437">
        <f ca="1"/>
        <v>592.65</v>
      </c>
      <c r="CW24" s="1" vm="5438">
        <f ca="1"/>
        <v>587.4</v>
      </c>
      <c r="CX24" s="1" vm="5439">
        <f ca="1"/>
        <v>590.75</v>
      </c>
      <c r="CY24" s="1" vm="5440">
        <f ca="1"/>
        <v>581.29999999999995</v>
      </c>
      <c r="CZ24" s="1" vm="5441">
        <f ca="1"/>
        <v>581.35</v>
      </c>
      <c r="DA24" s="1" vm="5442">
        <f ca="1"/>
        <v>591.65</v>
      </c>
      <c r="DB24" s="1" vm="5443">
        <f ca="1"/>
        <v>589.70000000000005</v>
      </c>
      <c r="DC24" s="1" vm="5444">
        <f ca="1"/>
        <v>585.85</v>
      </c>
      <c r="DD24" s="1" vm="5445">
        <f ca="1"/>
        <v>597.04999999999995</v>
      </c>
      <c r="DE24" s="1" vm="5446">
        <f ca="1"/>
        <v>598.04999999999995</v>
      </c>
      <c r="DF24" s="1" vm="5447">
        <f ca="1"/>
        <v>610.54999999999995</v>
      </c>
      <c r="DG24" s="1" vm="5448">
        <f ca="1"/>
        <v>612.54999999999995</v>
      </c>
      <c r="DH24" s="1" vm="5449">
        <f ca="1"/>
        <v>606.79999999999995</v>
      </c>
      <c r="DI24" s="1" vm="5450">
        <f ca="1"/>
        <v>603.20000000000005</v>
      </c>
      <c r="DJ24" s="1" vm="5436">
        <f ca="1"/>
        <v>605.25</v>
      </c>
      <c r="DK24" s="1" vm="2208">
        <f ca="1"/>
        <v>599</v>
      </c>
      <c r="DL24" s="1" vm="5451">
        <f ca="1"/>
        <v>602.45000000000005</v>
      </c>
      <c r="DM24" s="1" vm="2183">
        <f ca="1"/>
        <v>604</v>
      </c>
      <c r="DN24" s="1" vm="5452">
        <f ca="1"/>
        <v>610</v>
      </c>
      <c r="DO24" s="1" vm="5453">
        <f ca="1"/>
        <v>608</v>
      </c>
      <c r="DP24" s="1" vm="5404">
        <f ca="1"/>
        <v>608.75</v>
      </c>
      <c r="DQ24" s="1" vm="5449">
        <f ca="1"/>
        <v>606.79999999999995</v>
      </c>
      <c r="DR24" s="1" vm="5454">
        <f ca="1"/>
        <v>611.54999999999995</v>
      </c>
      <c r="DS24" s="1" vm="5455">
        <f ca="1"/>
        <v>602.95000000000005</v>
      </c>
      <c r="DT24" s="1" vm="5456">
        <f ca="1"/>
        <v>606.4</v>
      </c>
      <c r="DU24" s="1" vm="5457">
        <f ca="1"/>
        <v>602</v>
      </c>
      <c r="DV24" s="1" vm="5458">
        <f ca="1"/>
        <v>598</v>
      </c>
      <c r="DW24" s="1" vm="5459">
        <f ca="1"/>
        <v>594.95000000000005</v>
      </c>
      <c r="DX24" s="1" vm="5460">
        <f ca="1"/>
        <v>576.1</v>
      </c>
      <c r="DY24" s="1" vm="5461">
        <f ca="1"/>
        <v>578.54999999999995</v>
      </c>
      <c r="DZ24" s="1" vm="5441">
        <f ca="1"/>
        <v>581.35</v>
      </c>
      <c r="EA24" s="1" vm="5462">
        <f ca="1"/>
        <v>567.29999999999995</v>
      </c>
      <c r="EB24" s="1" vm="5463">
        <f ca="1"/>
        <v>572.4</v>
      </c>
      <c r="EC24" s="1" vm="5464">
        <f ca="1"/>
        <v>574.04999999999995</v>
      </c>
      <c r="ED24" s="1" vm="2241">
        <f ca="1"/>
        <v>579.75</v>
      </c>
      <c r="EE24" s="1" vm="5465">
        <f ca="1"/>
        <v>577.79999999999995</v>
      </c>
      <c r="EF24" s="1" vm="5466">
        <f ca="1"/>
        <v>578.9</v>
      </c>
      <c r="EG24" s="1" vm="5467">
        <f ca="1"/>
        <v>579.4</v>
      </c>
      <c r="EH24" s="1" vm="5468">
        <f ca="1"/>
        <v>573.29999999999995</v>
      </c>
      <c r="EI24" s="1" vm="5469">
        <f ca="1"/>
        <v>570.25</v>
      </c>
      <c r="EJ24" s="1" vm="5470">
        <f ca="1"/>
        <v>564.75</v>
      </c>
      <c r="EK24" s="1" vm="5471">
        <f ca="1"/>
        <v>558.20000000000005</v>
      </c>
      <c r="EL24" s="1" vm="5472">
        <f ca="1"/>
        <v>559.1</v>
      </c>
      <c r="EM24" s="1" vm="5473">
        <f ca="1"/>
        <v>564.04999999999995</v>
      </c>
      <c r="EN24" s="1" vm="5474">
        <f ca="1"/>
        <v>569.45000000000005</v>
      </c>
      <c r="EO24" s="1" vm="5475">
        <f ca="1"/>
        <v>563.70000000000005</v>
      </c>
      <c r="EP24" s="1" vm="5476">
        <f ca="1"/>
        <v>561.45000000000005</v>
      </c>
      <c r="EQ24" s="1" vm="5477">
        <f ca="1"/>
        <v>562.45000000000005</v>
      </c>
      <c r="ER24" s="1" vm="5478">
        <f ca="1"/>
        <v>566.6</v>
      </c>
      <c r="ES24" s="1" vm="5479">
        <f ca="1"/>
        <v>571.54999999999995</v>
      </c>
      <c r="ET24" s="1" vm="5480">
        <f ca="1"/>
        <v>580.04999999999995</v>
      </c>
      <c r="EU24" s="1" vm="2225">
        <f ca="1"/>
        <v>581.15</v>
      </c>
      <c r="EV24" s="1" vm="5464">
        <f ca="1"/>
        <v>574.04999999999995</v>
      </c>
      <c r="EW24" s="1" vm="5481">
        <f ca="1"/>
        <v>582.5</v>
      </c>
      <c r="EX24" s="1" vm="5482">
        <f ca="1"/>
        <v>582.54999999999995</v>
      </c>
      <c r="EY24" s="1" vm="5483">
        <f ca="1"/>
        <v>587.5</v>
      </c>
      <c r="EZ24" s="1" vm="5484">
        <f ca="1"/>
        <v>589.1</v>
      </c>
      <c r="FA24" s="1" vm="5485">
        <f ca="1"/>
        <v>587.54999999999995</v>
      </c>
      <c r="FB24" s="1" vm="5481">
        <f ca="1"/>
        <v>582.5</v>
      </c>
      <c r="FC24" s="1" vm="5486">
        <f ca="1"/>
        <v>580.70000000000005</v>
      </c>
      <c r="FD24" s="1" vm="5487">
        <f ca="1"/>
        <v>575.79999999999995</v>
      </c>
      <c r="FE24" s="1" vm="3891">
        <f ca="1"/>
        <v>569.6</v>
      </c>
      <c r="FF24" s="1" vm="2264">
        <f ca="1"/>
        <v>563.9</v>
      </c>
      <c r="FG24" s="1" vm="5488">
        <f ca="1"/>
        <v>568.54999999999995</v>
      </c>
      <c r="FH24" s="1" vm="5489">
        <f ca="1"/>
        <v>559.85</v>
      </c>
      <c r="FI24" s="1" vm="5490">
        <f ca="1"/>
        <v>551.54999999999995</v>
      </c>
      <c r="FJ24" s="1" vm="5491">
        <f ca="1"/>
        <v>546.1</v>
      </c>
      <c r="FK24" s="1" vm="5492">
        <f ca="1"/>
        <v>542.79999999999995</v>
      </c>
      <c r="FL24" s="1" vm="5493">
        <f ca="1"/>
        <v>529.04999999999995</v>
      </c>
      <c r="FM24" s="1" vm="5494">
        <f ca="1"/>
        <v>533.95000000000005</v>
      </c>
      <c r="FN24" s="1" vm="5495">
        <f ca="1"/>
        <v>536.75</v>
      </c>
      <c r="FO24" s="1" vm="5496">
        <f ca="1"/>
        <v>546.45000000000005</v>
      </c>
      <c r="FP24" s="1" vm="5497">
        <f ca="1"/>
        <v>557.45000000000005</v>
      </c>
      <c r="FQ24" s="1" vm="5498">
        <f ca="1"/>
        <v>556.45000000000005</v>
      </c>
      <c r="FR24" s="1" vm="5499">
        <f ca="1"/>
        <v>569</v>
      </c>
      <c r="FS24" s="1" vm="5500">
        <f ca="1"/>
        <v>566.70000000000005</v>
      </c>
      <c r="FT24" s="1" vm="5501">
        <f ca="1"/>
        <v>562.25</v>
      </c>
      <c r="FU24" s="1" vm="5502">
        <f ca="1"/>
        <v>570.5</v>
      </c>
      <c r="FV24" s="1" vm="5503">
        <f ca="1"/>
        <v>564.6</v>
      </c>
      <c r="FW24" s="1" vm="2229">
        <f ca="1"/>
        <v>560.85</v>
      </c>
      <c r="FX24" s="1" vm="2228">
        <f ca="1"/>
        <v>553.1</v>
      </c>
      <c r="FY24" s="1" vm="5477">
        <f ca="1"/>
        <v>562.45000000000005</v>
      </c>
      <c r="FZ24" s="1" vm="5504">
        <f ca="1"/>
        <v>561.85</v>
      </c>
      <c r="GA24" s="1" vm="5505">
        <f ca="1"/>
        <v>554.4</v>
      </c>
      <c r="GB24" s="1" vm="5506">
        <f ca="1"/>
        <v>547.79999999999995</v>
      </c>
      <c r="GC24" s="1" vm="5507">
        <f ca="1"/>
        <v>553.6</v>
      </c>
      <c r="GD24" s="1" vm="5508">
        <f ca="1"/>
        <v>550.04999999999995</v>
      </c>
      <c r="GE24" s="1" vm="5509">
        <f ca="1"/>
        <v>543.25</v>
      </c>
      <c r="GF24" s="1" vm="5510">
        <f ca="1"/>
        <v>533.70000000000005</v>
      </c>
      <c r="GG24" s="1" vm="5511">
        <f ca="1"/>
        <v>544.85</v>
      </c>
      <c r="GH24" s="1" vm="5512">
        <f ca="1"/>
        <v>563.35</v>
      </c>
      <c r="GI24" s="1" vm="5513">
        <f ca="1"/>
        <v>565.25</v>
      </c>
      <c r="GJ24" s="1" vm="5514">
        <f ca="1"/>
        <v>562.9</v>
      </c>
      <c r="GK24" s="1" vm="5515">
        <f ca="1"/>
        <v>539.04999999999995</v>
      </c>
      <c r="GL24" s="1" vm="5516">
        <f ca="1"/>
        <v>505.95</v>
      </c>
      <c r="GM24" s="1" vm="5517">
        <f ca="1"/>
        <v>521.54999999999995</v>
      </c>
      <c r="GN24" s="1" vm="5518">
        <f ca="1"/>
        <v>528.1</v>
      </c>
      <c r="GO24" s="1" vm="5519">
        <f ca="1"/>
        <v>545.70000000000005</v>
      </c>
      <c r="GP24" s="1" vm="5520">
        <f ca="1"/>
        <v>547.54999999999995</v>
      </c>
      <c r="GQ24" s="1" vm="5521">
        <f ca="1"/>
        <v>540.6</v>
      </c>
      <c r="GR24" s="1" vm="5522">
        <f ca="1"/>
        <v>556.65</v>
      </c>
      <c r="GS24" s="1" vm="5523">
        <f ca="1"/>
        <v>564.70000000000005</v>
      </c>
      <c r="GT24" s="1" vm="5524">
        <f ca="1"/>
        <v>560.25</v>
      </c>
      <c r="GU24" s="1" vm="3893">
        <f ca="1"/>
        <v>549.54999999999995</v>
      </c>
      <c r="GV24" s="1" vm="5525">
        <f ca="1"/>
        <v>534</v>
      </c>
      <c r="GW24" s="1" vm="5526">
        <f ca="1"/>
        <v>522.85</v>
      </c>
      <c r="GX24" s="1" vm="5527">
        <f ca="1"/>
        <v>523.75</v>
      </c>
      <c r="GY24" s="1" vm="5528">
        <f ca="1"/>
        <v>519.79999999999995</v>
      </c>
      <c r="GZ24" s="1" vm="5529">
        <f ca="1"/>
        <v>515.15</v>
      </c>
      <c r="HA24" s="1" vm="5530">
        <f ca="1"/>
        <v>515.79999999999995</v>
      </c>
      <c r="HB24" s="1" vm="5531">
        <f ca="1"/>
        <v>527.70000000000005</v>
      </c>
      <c r="HC24" s="1" vm="5532">
        <f ca="1"/>
        <v>536.20000000000005</v>
      </c>
      <c r="HD24" s="1" vm="5533">
        <f ca="1"/>
        <v>542.45000000000005</v>
      </c>
      <c r="HE24" s="1" vm="5534">
        <f ca="1"/>
        <v>544.65</v>
      </c>
      <c r="HF24" s="1" vm="5535">
        <f ca="1"/>
        <v>548.95000000000005</v>
      </c>
      <c r="HG24" s="1" vm="5536">
        <f ca="1"/>
        <v>541.45000000000005</v>
      </c>
      <c r="HH24" s="1" vm="5537">
        <f ca="1"/>
        <v>550.54999999999995</v>
      </c>
      <c r="HI24" s="1" vm="5538">
        <f ca="1"/>
        <v>556.95000000000005</v>
      </c>
      <c r="HJ24" s="1" vm="5539">
        <f ca="1"/>
        <v>552.4</v>
      </c>
      <c r="HK24" s="1" vm="5540">
        <f ca="1"/>
        <v>553.75</v>
      </c>
      <c r="HL24" s="1" vm="5541">
        <f ca="1"/>
        <v>555.9</v>
      </c>
      <c r="HM24" s="1" vm="5542">
        <f ca="1"/>
        <v>562.70000000000005</v>
      </c>
      <c r="HN24" s="1" vm="5543">
        <f ca="1"/>
        <v>549</v>
      </c>
      <c r="HO24" s="1" vm="5544">
        <f ca="1"/>
        <v>550.29999999999995</v>
      </c>
      <c r="HP24" s="1" vm="5504">
        <f ca="1"/>
        <v>561.85</v>
      </c>
      <c r="HQ24" s="1" vm="5489">
        <f ca="1"/>
        <v>559.85</v>
      </c>
      <c r="HR24" s="1" vm="5545">
        <f ca="1"/>
        <v>551.29999999999995</v>
      </c>
      <c r="HS24" s="1" vm="5546">
        <f ca="1"/>
        <v>559.9</v>
      </c>
      <c r="HT24" s="1" vm="5489">
        <f ca="1"/>
        <v>559.85</v>
      </c>
      <c r="HU24" s="1" vm="5547">
        <f ca="1"/>
        <v>572.25</v>
      </c>
      <c r="HV24" s="1" vm="5548">
        <f ca="1"/>
        <v>556.70000000000005</v>
      </c>
      <c r="HW24" s="1" vm="5549">
        <f ca="1"/>
        <v>557.20000000000005</v>
      </c>
      <c r="HX24" s="1" vm="5550">
        <f ca="1"/>
        <v>538.04999999999995</v>
      </c>
      <c r="HY24" s="1" vm="5493">
        <f ca="1"/>
        <v>529.04999999999995</v>
      </c>
      <c r="HZ24" s="1" vm="5551">
        <f ca="1"/>
        <v>510.8</v>
      </c>
      <c r="IA24" s="1" vm="5552">
        <f ca="1"/>
        <v>504.55</v>
      </c>
      <c r="IB24" s="1" vm="5553">
        <f ca="1"/>
        <v>502.55</v>
      </c>
      <c r="IC24" s="1" vm="5554">
        <f ca="1"/>
        <v>507.1</v>
      </c>
      <c r="ID24" s="1" vm="5555">
        <f ca="1"/>
        <v>498.35</v>
      </c>
      <c r="IE24" s="1" vm="5556">
        <f ca="1"/>
        <v>500.8</v>
      </c>
      <c r="IF24" s="1" vm="5557">
        <f ca="1"/>
        <v>496.8</v>
      </c>
      <c r="IG24" s="1" vm="5558">
        <f ca="1"/>
        <v>501.85</v>
      </c>
      <c r="IH24" s="1" vm="5559">
        <f ca="1"/>
        <v>509.8</v>
      </c>
      <c r="II24" s="1" vm="5560">
        <f ca="1"/>
        <v>492.1</v>
      </c>
      <c r="IJ24" s="1" vm="5561">
        <f ca="1"/>
        <v>503.35</v>
      </c>
      <c r="IK24" s="1" vm="5562">
        <f ca="1"/>
        <v>506.3</v>
      </c>
      <c r="IL24" s="1" vm="5563">
        <f ca="1"/>
        <v>502.15</v>
      </c>
      <c r="IM24" s="1" vm="5564">
        <f ca="1"/>
        <v>494.45</v>
      </c>
      <c r="IN24" s="1" vm="3875">
        <f ca="1"/>
        <v>497.85</v>
      </c>
      <c r="IO24" s="1" vm="5565">
        <f ca="1"/>
        <v>497.7</v>
      </c>
      <c r="IP24" s="1" vm="5566">
        <f ca="1"/>
        <v>510.1</v>
      </c>
      <c r="IQ24" s="1" vm="5567">
        <f ca="1"/>
        <v>519</v>
      </c>
      <c r="IR24" s="1" vm="5568">
        <f ca="1"/>
        <v>517.54999999999995</v>
      </c>
      <c r="IS24" s="1" vm="5569">
        <f ca="1"/>
        <v>521.70000000000005</v>
      </c>
      <c r="IT24" s="1" vm="5570">
        <f ca="1"/>
        <v>513.95000000000005</v>
      </c>
      <c r="IU24" s="1" vm="5571">
        <f ca="1"/>
        <v>508.6</v>
      </c>
      <c r="IV24" s="1" vm="5572">
        <f ca="1"/>
        <v>501.25</v>
      </c>
      <c r="IW24" s="1" vm="5573">
        <f ca="1"/>
        <v>494.8</v>
      </c>
      <c r="IX24" s="1" vm="5574">
        <f ca="1"/>
        <v>497.65</v>
      </c>
      <c r="IY24" s="1" vm="5575">
        <f ca="1"/>
        <v>502.25</v>
      </c>
      <c r="IZ24" s="1" vm="5576">
        <f ca="1"/>
        <v>497.8</v>
      </c>
      <c r="JA24" s="1" vm="5577">
        <f ca="1"/>
        <v>495.65</v>
      </c>
      <c r="JB24" s="1" vm="5578">
        <f ca="1"/>
        <v>496.3</v>
      </c>
      <c r="JC24" s="1" vm="5579">
        <f ca="1"/>
        <v>497</v>
      </c>
      <c r="JD24" s="1" vm="5580">
        <f ca="1"/>
        <v>484.6</v>
      </c>
      <c r="JE24" s="1" vm="5556">
        <f ca="1"/>
        <v>500.8</v>
      </c>
      <c r="JF24" s="1" vm="5581">
        <f ca="1"/>
        <v>505.9</v>
      </c>
      <c r="JG24" s="1" vm="5582">
        <f ca="1"/>
        <v>498.95</v>
      </c>
      <c r="JH24" s="1" vm="5583">
        <f ca="1"/>
        <v>505.15</v>
      </c>
      <c r="JI24" s="1" vm="5584">
        <f ca="1"/>
        <v>509.75</v>
      </c>
      <c r="JJ24" s="1" vm="5585">
        <f ca="1"/>
        <v>515.70000000000005</v>
      </c>
      <c r="JK24" s="1" vm="5586">
        <f ca="1"/>
        <v>512.1</v>
      </c>
      <c r="JL24" s="1" vm="5587">
        <f ca="1"/>
        <v>501.2</v>
      </c>
      <c r="JM24" s="1" vm="5588">
        <f ca="1"/>
        <v>495.95</v>
      </c>
      <c r="JN24" s="1" vm="5589">
        <f ca="1"/>
        <v>511.25</v>
      </c>
    </row>
    <row r="25" spans="1:274" x14ac:dyDescent="0.3">
      <c r="A25" s="1">
        <f t="shared" si="0"/>
        <v>24</v>
      </c>
      <c r="B25" s="1" t="e" vm="5590">
        <v>#VALUE!</v>
      </c>
      <c r="C25" s="1" t="str" cm="1">
        <f t="array" ref="C25">IFERROR(_FV(B25,"Name"),  "N/A")</f>
        <v>DEEPAK NITRITE LIMITED</v>
      </c>
      <c r="D25" s="1" t="str" cm="1">
        <f t="array" ref="D25">IFERROR(_FV(Table1[[#This Row],[ticker]],"Industry"),Table1[[#This Row],[INSTRUMENT TYPE]])</f>
        <v>Chemicals</v>
      </c>
      <c r="E25" s="1" t="str" cm="1">
        <f t="array" ref="E25">_FV(B25,"Instrument type",TRUE)</f>
        <v>Stock</v>
      </c>
      <c r="F25" s="1">
        <f>IFERROR(INDEX('Stock Holdings'!M:M,MATCH(Table1[[#This Row],[ticker]],'Stock Holdings'!L:L,0)), 0)</f>
        <v>6</v>
      </c>
      <c r="G25" s="6">
        <f>IFERROR(Table1[[#This Row],[UNITS]]*Table1[[#This Row],[TODAYS PRICE]], 0)</f>
        <v>10449.299999999999</v>
      </c>
      <c r="H25" s="6">
        <f>IFERROR((Table1[[#This Row],[TODAYS PRICE]]-Table1[[#This Row],[Prev.close]])*Table1[[#This Row],[UNITS]], 0)</f>
        <v>111.59999999999945</v>
      </c>
      <c r="I25" s="6">
        <f>IFERROR(INDEX('Stock Holdings'!O:O,MATCH(Table1[[#This Row],[ticker]],'Stock Holdings'!L:L,0)), 0)</f>
        <v>11600</v>
      </c>
      <c r="J25" s="36">
        <f>IFERROR(INDEX('Stock Holdings'!P:P,MATCH(Table1[[#This Row],[ticker]],'Stock Holdings'!L:L,0)), 0)</f>
        <v>1933.3333333333333</v>
      </c>
      <c r="K25" s="36">
        <f>Table1[[#This Row],[CURRANT VALUE]]-Table1[[#This Row],[TOTAL AMOUNT INVESTED]]</f>
        <v>-1150.7000000000007</v>
      </c>
      <c r="L25" s="15">
        <f>IFERROR((Table1[[#This Row],[CURRANT VALUE]]-Table1[[#This Row],[TOTAL AMOUNT INVESTED]])/Table1[[#This Row],[TOTAL AMOUNT INVESTED]],Table1[[#This Row],[UNITS]])</f>
        <v>-9.919827586206903E-2</v>
      </c>
      <c r="M25" s="5" cm="1">
        <f t="array" ref="M25">IFERROR(_FV(B25,"Market cap",TRUE),0)</f>
        <v>234998400000</v>
      </c>
      <c r="N25" s="30" cm="1">
        <f t="array" ref="N25">IFERROR(_FV(B25,"Beta"), 0)</f>
        <v>1.1632</v>
      </c>
      <c r="O25" s="33" cm="1">
        <f t="array" ref="O25">IFERROR(_FV(B25,"Employees"), 0)</f>
        <v>1532</v>
      </c>
      <c r="P25" s="2" cm="1">
        <f t="array" ref="P25">IFERROR(_FV(B25,"P/E",TRUE), "")</f>
        <v>22.03</v>
      </c>
      <c r="Q25" s="6" cm="1">
        <f t="array" ref="Q25">IFERROR(_FV(B25,"Previous close",TRUE),0)</f>
        <v>1722.95</v>
      </c>
      <c r="R25" s="7" cm="1">
        <f t="array" ref="R25">IFERROR(_FV(Table1[[#This Row],[ticker]],"Change (%)",TRUE), 0)</f>
        <v>1.0794999999999999E-2</v>
      </c>
      <c r="S25" s="6" cm="1">
        <f t="array" ref="S25">IFERROR(_FV(B25,"52 week low",TRUE),0)</f>
        <v>1681.15</v>
      </c>
      <c r="T25" s="2" cm="1">
        <f t="array" ref="T25">IFERROR(_FV(Table1[[#This Row],[ticker]],"Price"),0)</f>
        <v>1741.55</v>
      </c>
      <c r="U25" s="6" cm="1">
        <f t="array" ref="U25">IFERROR(_FV(B25,"52 week high",TRUE),0)</f>
        <v>3020</v>
      </c>
      <c r="V25" s="6" cm="1" vm="5591">
        <f t="array" aca="1" ref="V25" ca="1">IFERROR(_xlfn.STOCKHISTORY(B25,$AA$1,,0,0,1), 0)</f>
        <v>1926.4</v>
      </c>
      <c r="W25" s="15">
        <f ca="1">IFERROR((Table1[[#This Row],[Prev.close]]-Table1[[#This Row],[1 YR ]])/Table1[[#This Row],[1 YR ]],0)</f>
        <v>-0.10561150332225916</v>
      </c>
      <c r="X25" s="23" t="e" cm="1">
        <f t="array" aca="1" ref="X25" ca="1">WORKDAY.ITL(WORKDAY.ITL(TODAY()-365,1,HOLIDAY),-1,HOLIDAY)</f>
        <v>#NAME?</v>
      </c>
      <c r="Y25" s="4"/>
      <c r="AA25" s="1" cm="1" vm="5591">
        <f t="array" aca="1" ref="AA25:JN25" ca="1">TRANSPOSE(_xlfn.STOCKHISTORY(B25,TODAY()-365,TODAY(),0,0,1))</f>
        <v>1926.4</v>
      </c>
      <c r="AB25" s="1" vm="5592">
        <f ca="1"/>
        <v>1885.85</v>
      </c>
      <c r="AC25" s="1" vm="5593">
        <f ca="1"/>
        <v>1942.35</v>
      </c>
      <c r="AD25" s="1" vm="5594">
        <f ca="1"/>
        <v>1937</v>
      </c>
      <c r="AE25" s="1" vm="5595">
        <f ca="1"/>
        <v>1940.75</v>
      </c>
      <c r="AF25" s="1" vm="5596">
        <f ca="1"/>
        <v>1952.05</v>
      </c>
      <c r="AG25" s="1" vm="5597">
        <f ca="1"/>
        <v>1947.85</v>
      </c>
      <c r="AH25" s="1" vm="5598">
        <f ca="1"/>
        <v>1958.35</v>
      </c>
      <c r="AI25" s="1" vm="5599">
        <f ca="1"/>
        <v>1946.85</v>
      </c>
      <c r="AJ25" s="1" vm="5600">
        <f ca="1"/>
        <v>1951.5</v>
      </c>
      <c r="AK25" s="1" vm="5601">
        <f ca="1"/>
        <v>1958.05</v>
      </c>
      <c r="AL25" s="1" vm="5602">
        <f ca="1"/>
        <v>1907.7</v>
      </c>
      <c r="AM25" s="1" vm="5603">
        <f ca="1"/>
        <v>1929.45</v>
      </c>
      <c r="AN25" s="1" vm="5604">
        <f ca="1"/>
        <v>1933.4</v>
      </c>
      <c r="AO25" s="1" vm="5605">
        <f ca="1"/>
        <v>1921.8</v>
      </c>
      <c r="AP25" s="1" vm="5606">
        <f ca="1"/>
        <v>1909.25</v>
      </c>
      <c r="AQ25" s="1" vm="5607">
        <f ca="1"/>
        <v>1900</v>
      </c>
      <c r="AR25" s="1" vm="5608">
        <f ca="1"/>
        <v>1900.85</v>
      </c>
      <c r="AS25" s="1" vm="5609">
        <f ca="1"/>
        <v>2039.2</v>
      </c>
      <c r="AT25" s="1" vm="5610">
        <f ca="1"/>
        <v>2061.3000000000002</v>
      </c>
      <c r="AU25" s="1" vm="5611">
        <f ca="1"/>
        <v>2093.8000000000002</v>
      </c>
      <c r="AV25" s="1" vm="5612">
        <f ca="1"/>
        <v>2069.25</v>
      </c>
      <c r="AW25" s="1" vm="5613">
        <f ca="1"/>
        <v>2108.0500000000002</v>
      </c>
      <c r="AX25" s="1" vm="5614">
        <f ca="1"/>
        <v>2120.4499999999998</v>
      </c>
      <c r="AY25" s="1" vm="5615">
        <f ca="1"/>
        <v>2177.15</v>
      </c>
      <c r="AZ25" s="1" vm="5616">
        <f ca="1"/>
        <v>2134.85</v>
      </c>
      <c r="BA25" s="1" vm="5617">
        <f ca="1"/>
        <v>2098.9</v>
      </c>
      <c r="BB25" s="1" vm="5618">
        <f ca="1"/>
        <v>2146.4</v>
      </c>
      <c r="BC25" s="1" vm="5619">
        <f ca="1"/>
        <v>2142.4499999999998</v>
      </c>
      <c r="BD25" s="1" vm="5620">
        <f ca="1"/>
        <v>2130.85</v>
      </c>
      <c r="BE25" s="1" vm="5621">
        <f ca="1"/>
        <v>2130.6</v>
      </c>
      <c r="BF25" s="1" vm="5622">
        <f ca="1"/>
        <v>2134.3000000000002</v>
      </c>
      <c r="BG25" s="1" vm="5623">
        <f ca="1"/>
        <v>2098.85</v>
      </c>
      <c r="BH25" s="1" vm="5624">
        <f ca="1"/>
        <v>2056.3000000000002</v>
      </c>
      <c r="BI25" s="1" vm="5625">
        <f ca="1"/>
        <v>2092.35</v>
      </c>
      <c r="BJ25" s="1" vm="5626">
        <f ca="1"/>
        <v>2090.65</v>
      </c>
      <c r="BK25" s="1" vm="5627">
        <f ca="1"/>
        <v>2086.35</v>
      </c>
      <c r="BL25" s="1" vm="5628">
        <f ca="1"/>
        <v>2130.9499999999998</v>
      </c>
      <c r="BM25" s="1" vm="5629">
        <f ca="1"/>
        <v>2270.1999999999998</v>
      </c>
      <c r="BN25" s="1" vm="5630">
        <f ca="1"/>
        <v>2283.6</v>
      </c>
      <c r="BO25" s="1" vm="5631">
        <f ca="1"/>
        <v>2304.4499999999998</v>
      </c>
      <c r="BP25" s="1" vm="928">
        <f ca="1"/>
        <v>2321.85</v>
      </c>
      <c r="BQ25" s="1" vm="5632">
        <f ca="1"/>
        <v>2348.6999999999998</v>
      </c>
      <c r="BR25" s="1" vm="5633">
        <f ca="1"/>
        <v>2359.6</v>
      </c>
      <c r="BS25" s="1" vm="5634">
        <f ca="1"/>
        <v>2365.85</v>
      </c>
      <c r="BT25" s="1" vm="5635">
        <f ca="1"/>
        <v>2360.4499999999998</v>
      </c>
      <c r="BU25" s="1" vm="5636">
        <f ca="1"/>
        <v>2360.6999999999998</v>
      </c>
      <c r="BV25" s="1" vm="5637">
        <f ca="1"/>
        <v>2427.6</v>
      </c>
      <c r="BW25" s="1" vm="5638">
        <f ca="1"/>
        <v>2451.15</v>
      </c>
      <c r="BX25" s="1" vm="5639">
        <f ca="1"/>
        <v>2451.5500000000002</v>
      </c>
      <c r="BY25" s="1" vm="5640">
        <f ca="1"/>
        <v>2448.6</v>
      </c>
      <c r="BZ25" s="1" vm="5641">
        <f ca="1"/>
        <v>2416.25</v>
      </c>
      <c r="CA25" s="1" vm="5642">
        <f ca="1"/>
        <v>2375.5</v>
      </c>
      <c r="CB25" s="1" vm="5643">
        <f ca="1"/>
        <v>2434.15</v>
      </c>
      <c r="CC25" s="1" vm="5644">
        <f ca="1"/>
        <v>2416.85</v>
      </c>
      <c r="CD25" s="1" vm="5645">
        <f ca="1"/>
        <v>2469.1999999999998</v>
      </c>
      <c r="CE25" s="1" vm="5646">
        <f ca="1"/>
        <v>2485.9499999999998</v>
      </c>
      <c r="CF25" s="1" vm="5647">
        <f ca="1"/>
        <v>2442.9499999999998</v>
      </c>
      <c r="CG25" s="1" vm="5648">
        <f ca="1"/>
        <v>2400.4</v>
      </c>
      <c r="CH25" s="1" vm="5649">
        <f ca="1"/>
        <v>2374.0500000000002</v>
      </c>
      <c r="CI25" s="1" vm="5650">
        <f ca="1"/>
        <v>2406.5500000000002</v>
      </c>
      <c r="CJ25" s="1" vm="5651">
        <f ca="1"/>
        <v>2382.4499999999998</v>
      </c>
      <c r="CK25" s="1" vm="5652">
        <f ca="1"/>
        <v>2591.9499999999998</v>
      </c>
      <c r="CL25" s="1" vm="5653">
        <f ca="1"/>
        <v>2670.55</v>
      </c>
      <c r="CM25" s="1" vm="5654">
        <f ca="1"/>
        <v>2886.8</v>
      </c>
      <c r="CN25" s="1" vm="5655">
        <f ca="1"/>
        <v>2868.4</v>
      </c>
      <c r="CO25" s="1" vm="5656">
        <f ca="1"/>
        <v>2881.6</v>
      </c>
      <c r="CP25" s="1" vm="5657">
        <f ca="1"/>
        <v>2866.75</v>
      </c>
      <c r="CQ25" s="1" vm="5658">
        <f ca="1"/>
        <v>2850.85</v>
      </c>
      <c r="CR25" s="1" vm="5659">
        <f ca="1"/>
        <v>2875.7</v>
      </c>
      <c r="CS25" s="1" vm="5660">
        <f ca="1"/>
        <v>2897.8</v>
      </c>
      <c r="CT25" s="1" vm="5661">
        <f ca="1"/>
        <v>2866.85</v>
      </c>
      <c r="CU25" s="1" vm="5662">
        <f ca="1"/>
        <v>2925.9</v>
      </c>
      <c r="CV25" s="1" vm="5663">
        <f ca="1"/>
        <v>2555.1</v>
      </c>
      <c r="CW25" s="1" vm="5664">
        <f ca="1"/>
        <v>2432.4</v>
      </c>
      <c r="CX25" s="1" vm="5665">
        <f ca="1"/>
        <v>2437.35</v>
      </c>
      <c r="CY25" s="1" vm="5666">
        <f ca="1"/>
        <v>2349.9499999999998</v>
      </c>
      <c r="CZ25" s="1" vm="5667">
        <f ca="1"/>
        <v>2467</v>
      </c>
      <c r="DA25" s="1" vm="5668">
        <f ca="1"/>
        <v>2426.1999999999998</v>
      </c>
      <c r="DB25" s="1" vm="5669">
        <f ca="1"/>
        <v>2247.0500000000002</v>
      </c>
      <c r="DC25" s="1" vm="5670">
        <f ca="1"/>
        <v>2230.35</v>
      </c>
      <c r="DD25" s="1" vm="5671">
        <f ca="1"/>
        <v>2302.9</v>
      </c>
      <c r="DE25" s="1" vm="5672">
        <f ca="1"/>
        <v>2286.9499999999998</v>
      </c>
      <c r="DF25" s="1" vm="5673">
        <f ca="1"/>
        <v>2271.3000000000002</v>
      </c>
      <c r="DG25" s="1" vm="5674">
        <f ca="1"/>
        <v>2294.3000000000002</v>
      </c>
      <c r="DH25" s="1" vm="5675">
        <f ca="1"/>
        <v>2298.85</v>
      </c>
      <c r="DI25" s="1" vm="5676">
        <f ca="1"/>
        <v>2363.35</v>
      </c>
      <c r="DJ25" s="1" vm="5677">
        <f ca="1"/>
        <v>2361.3000000000002</v>
      </c>
      <c r="DK25" s="1" vm="5678">
        <f ca="1"/>
        <v>2344.65</v>
      </c>
      <c r="DL25" s="1" vm="5679">
        <f ca="1"/>
        <v>2354.25</v>
      </c>
      <c r="DM25" s="1" vm="5680">
        <f ca="1"/>
        <v>2352.9499999999998</v>
      </c>
      <c r="DN25" s="1" vm="5681">
        <f ca="1"/>
        <v>2352.1999999999998</v>
      </c>
      <c r="DO25" s="1" vm="5682">
        <f ca="1"/>
        <v>2294.4499999999998</v>
      </c>
      <c r="DP25" s="1" vm="5683">
        <f ca="1"/>
        <v>2289.75</v>
      </c>
      <c r="DQ25" s="1" vm="5684">
        <f ca="1"/>
        <v>2126.0500000000002</v>
      </c>
      <c r="DR25" s="1" vm="5685">
        <f ca="1"/>
        <v>2152.65</v>
      </c>
      <c r="DS25" s="1" vm="5686">
        <f ca="1"/>
        <v>2155.15</v>
      </c>
      <c r="DT25" s="1" vm="5687">
        <f ca="1"/>
        <v>2159.5</v>
      </c>
      <c r="DU25" s="1" vm="5688">
        <f ca="1"/>
        <v>2105.6</v>
      </c>
      <c r="DV25" s="1" vm="5689">
        <f ca="1"/>
        <v>2086.4499999999998</v>
      </c>
      <c r="DW25" s="1" vm="5690">
        <f ca="1"/>
        <v>2119.4</v>
      </c>
      <c r="DX25" s="1" vm="5691">
        <f ca="1"/>
        <v>2151.4499999999998</v>
      </c>
      <c r="DY25" s="1" vm="5692">
        <f ca="1"/>
        <v>2219.6</v>
      </c>
      <c r="DZ25" s="1" vm="5693">
        <f ca="1"/>
        <v>2309.3000000000002</v>
      </c>
      <c r="EA25" s="1" vm="5694">
        <f ca="1"/>
        <v>2252.25</v>
      </c>
      <c r="EB25" s="1" vm="5695">
        <f ca="1"/>
        <v>2285.9</v>
      </c>
      <c r="EC25" s="1" vm="5696">
        <f ca="1"/>
        <v>2334.5500000000002</v>
      </c>
      <c r="ED25" s="1" vm="5697">
        <f ca="1"/>
        <v>2319.25</v>
      </c>
      <c r="EE25" s="1" vm="5698">
        <f ca="1"/>
        <v>2352.9</v>
      </c>
      <c r="EF25" s="1" vm="5699">
        <f ca="1"/>
        <v>2319</v>
      </c>
      <c r="EG25" s="1" vm="5700">
        <f ca="1"/>
        <v>2324.9499999999998</v>
      </c>
      <c r="EH25" s="1" vm="5701">
        <f ca="1"/>
        <v>2345.5500000000002</v>
      </c>
      <c r="EI25" s="1" vm="1555">
        <f ca="1"/>
        <v>2360.65</v>
      </c>
      <c r="EJ25" s="1" vm="5702">
        <f ca="1"/>
        <v>2274.1999999999998</v>
      </c>
      <c r="EK25" s="1" vm="5703">
        <f ca="1"/>
        <v>2186.4499999999998</v>
      </c>
      <c r="EL25" s="1" vm="5704">
        <f ca="1"/>
        <v>2277.25</v>
      </c>
      <c r="EM25" s="1" vm="5705">
        <f ca="1"/>
        <v>2327.4499999999998</v>
      </c>
      <c r="EN25" s="1" vm="5706">
        <f ca="1"/>
        <v>2317.1</v>
      </c>
      <c r="EO25" s="1" vm="5707">
        <f ca="1"/>
        <v>2310.35</v>
      </c>
      <c r="EP25" s="1" vm="5708">
        <f ca="1"/>
        <v>2348.8000000000002</v>
      </c>
      <c r="EQ25" s="1" vm="5709">
        <f ca="1"/>
        <v>2442.35</v>
      </c>
      <c r="ER25" s="1" vm="5710">
        <f ca="1"/>
        <v>2469.1</v>
      </c>
      <c r="ES25" s="1" vm="5711">
        <f ca="1"/>
        <v>2440.4</v>
      </c>
      <c r="ET25" s="1" vm="5712">
        <f ca="1"/>
        <v>2490.1999999999998</v>
      </c>
      <c r="EU25" s="1" vm="5713">
        <f ca="1"/>
        <v>2530.15</v>
      </c>
      <c r="EV25" s="1" vm="5714">
        <f ca="1"/>
        <v>2513.5500000000002</v>
      </c>
      <c r="EW25" s="1" vm="5715">
        <f ca="1"/>
        <v>2524.6999999999998</v>
      </c>
      <c r="EX25" s="1" vm="5716">
        <f ca="1"/>
        <v>2534.15</v>
      </c>
      <c r="EY25" s="1" vm="5717">
        <f ca="1"/>
        <v>2533.4</v>
      </c>
      <c r="EZ25" s="1" vm="5718">
        <f ca="1"/>
        <v>2595.6999999999998</v>
      </c>
      <c r="FA25" s="1" vm="5719">
        <f ca="1"/>
        <v>2574.6</v>
      </c>
      <c r="FB25" s="1" vm="5720">
        <f ca="1"/>
        <v>2634.4</v>
      </c>
      <c r="FC25" s="1" vm="5721">
        <f ca="1"/>
        <v>2656.85</v>
      </c>
      <c r="FD25" s="1" vm="5722">
        <f ca="1"/>
        <v>2659.85</v>
      </c>
      <c r="FE25" s="1" vm="5723">
        <f ca="1"/>
        <v>2659.9</v>
      </c>
      <c r="FF25" s="1" vm="5724">
        <f ca="1"/>
        <v>2590.5500000000002</v>
      </c>
      <c r="FG25" s="1" vm="5725">
        <f ca="1"/>
        <v>2567.75</v>
      </c>
      <c r="FH25" s="1" vm="5726">
        <f ca="1"/>
        <v>2651.65</v>
      </c>
      <c r="FI25" s="1" vm="5727">
        <f ca="1"/>
        <v>2500.9499999999998</v>
      </c>
      <c r="FJ25" s="1" vm="5728">
        <f ca="1"/>
        <v>2363.6999999999998</v>
      </c>
      <c r="FK25" s="1" vm="5729">
        <f ca="1"/>
        <v>2216</v>
      </c>
      <c r="FL25" s="1" vm="5730">
        <f ca="1"/>
        <v>2126.9</v>
      </c>
      <c r="FM25" s="1" vm="5731">
        <f ca="1"/>
        <v>2221.6</v>
      </c>
      <c r="FN25" s="1" vm="5732">
        <f ca="1"/>
        <v>2231.5</v>
      </c>
      <c r="FO25" s="1" vm="5733">
        <f ca="1"/>
        <v>2264.3000000000002</v>
      </c>
      <c r="FP25" s="1" vm="5734">
        <f ca="1"/>
        <v>2362.4</v>
      </c>
      <c r="FQ25" s="1" vm="5735">
        <f ca="1"/>
        <v>2338.75</v>
      </c>
      <c r="FR25" s="1" vm="5736">
        <f ca="1"/>
        <v>2365.35</v>
      </c>
      <c r="FS25" s="1" vm="5737">
        <f ca="1"/>
        <v>2349.35</v>
      </c>
      <c r="FT25" s="1" vm="5738">
        <f ca="1"/>
        <v>2320.6999999999998</v>
      </c>
      <c r="FU25" s="1" vm="5739">
        <f ca="1"/>
        <v>2307.25</v>
      </c>
      <c r="FV25" s="1" vm="5683">
        <f ca="1"/>
        <v>2289.75</v>
      </c>
      <c r="FW25" s="1" vm="5740">
        <f ca="1"/>
        <v>2211.85</v>
      </c>
      <c r="FX25" s="1" vm="5741">
        <f ca="1"/>
        <v>2063.35</v>
      </c>
      <c r="FY25" s="1" vm="5742">
        <f ca="1"/>
        <v>2137.85</v>
      </c>
      <c r="FZ25" s="1" vm="5743">
        <f ca="1"/>
        <v>2114.9</v>
      </c>
      <c r="GA25" s="1" vm="5744">
        <f ca="1"/>
        <v>2085.4499999999998</v>
      </c>
      <c r="GB25" s="1" vm="5745">
        <f ca="1"/>
        <v>2061.9499999999998</v>
      </c>
      <c r="GC25" s="1" vm="5746">
        <f ca="1"/>
        <v>2004.8</v>
      </c>
      <c r="GD25" s="1" vm="5747">
        <f ca="1"/>
        <v>1978.55</v>
      </c>
      <c r="GE25" s="1" vm="5748">
        <f ca="1"/>
        <v>2014.4</v>
      </c>
      <c r="GF25" s="1" vm="5749">
        <f ca="1"/>
        <v>1855.35</v>
      </c>
      <c r="GG25" s="1" vm="5750">
        <f ca="1"/>
        <v>1996.55</v>
      </c>
      <c r="GH25" s="1" vm="5751">
        <f ca="1"/>
        <v>1999.05</v>
      </c>
      <c r="GI25" s="1" vm="5752">
        <f ca="1"/>
        <v>1941.65</v>
      </c>
      <c r="GJ25" s="1" vm="5753">
        <f ca="1"/>
        <v>1974.9</v>
      </c>
      <c r="GK25" s="1" vm="5754">
        <f ca="1"/>
        <v>1913.7</v>
      </c>
      <c r="GL25" s="1" vm="5755">
        <f ca="1"/>
        <v>1830.65</v>
      </c>
      <c r="GM25" s="1" vm="5756">
        <f ca="1"/>
        <v>1888</v>
      </c>
      <c r="GN25" s="1" vm="5757">
        <f ca="1"/>
        <v>1974.65</v>
      </c>
      <c r="GO25" s="1" vm="5758">
        <f ca="1"/>
        <v>2012.15</v>
      </c>
      <c r="GP25" s="1" vm="5759">
        <f ca="1"/>
        <v>2050.65</v>
      </c>
      <c r="GQ25" s="1" vm="5760">
        <f ca="1"/>
        <v>2207.65</v>
      </c>
      <c r="GR25" s="1" vm="5761">
        <f ca="1"/>
        <v>2200.25</v>
      </c>
      <c r="GS25" s="1" vm="5762">
        <f ca="1"/>
        <v>2222.85</v>
      </c>
      <c r="GT25" s="1" vm="5763">
        <f ca="1"/>
        <v>2228.9</v>
      </c>
      <c r="GU25" s="1" vm="5764">
        <f ca="1"/>
        <v>2269.8000000000002</v>
      </c>
      <c r="GV25" s="1" vm="5765">
        <f ca="1"/>
        <v>2255.4499999999998</v>
      </c>
      <c r="GW25" s="1" vm="5766">
        <f ca="1"/>
        <v>2220.5500000000002</v>
      </c>
      <c r="GX25" s="1" vm="5767">
        <f ca="1"/>
        <v>2240.35</v>
      </c>
      <c r="GY25" s="1" vm="5768">
        <f ca="1"/>
        <v>2228.35</v>
      </c>
      <c r="GZ25" s="1" vm="5769">
        <f ca="1"/>
        <v>2174</v>
      </c>
      <c r="HA25" s="1" vm="5766">
        <f ca="1"/>
        <v>2220.5500000000002</v>
      </c>
      <c r="HB25" s="1" vm="5770">
        <f ca="1"/>
        <v>2216.5</v>
      </c>
      <c r="HC25" s="1" vm="5771">
        <f ca="1"/>
        <v>2243.75</v>
      </c>
      <c r="HD25" s="1" vm="5772">
        <f ca="1"/>
        <v>2300.4</v>
      </c>
      <c r="HE25" s="1" vm="5773">
        <f ca="1"/>
        <v>2313.6999999999998</v>
      </c>
      <c r="HF25" s="1" vm="5774">
        <f ca="1"/>
        <v>2326.5</v>
      </c>
      <c r="HG25" s="1" vm="5775">
        <f ca="1"/>
        <v>2329.35</v>
      </c>
      <c r="HH25" s="1" vm="5776">
        <f ca="1"/>
        <v>2326.0500000000002</v>
      </c>
      <c r="HI25" s="1" vm="5777">
        <f ca="1"/>
        <v>2361.8000000000002</v>
      </c>
      <c r="HJ25" s="1" vm="5778">
        <f ca="1"/>
        <v>2287.6</v>
      </c>
      <c r="HK25" s="1" vm="5779">
        <f ca="1"/>
        <v>2258.25</v>
      </c>
      <c r="HL25" s="1" vm="5780">
        <f ca="1"/>
        <v>2297.4499999999998</v>
      </c>
      <c r="HM25" s="1" vm="5781">
        <f ca="1"/>
        <v>2269.1</v>
      </c>
      <c r="HN25" s="1" vm="5782">
        <f ca="1"/>
        <v>2211.4</v>
      </c>
      <c r="HO25" s="1" vm="5783">
        <f ca="1"/>
        <v>2219.75</v>
      </c>
      <c r="HP25" s="1" vm="5784">
        <f ca="1"/>
        <v>2290.85</v>
      </c>
      <c r="HQ25" s="1" vm="5785">
        <f ca="1"/>
        <v>2278.35</v>
      </c>
      <c r="HR25" s="1" vm="5786">
        <f ca="1"/>
        <v>2256.6</v>
      </c>
      <c r="HS25" s="1" vm="5787">
        <f ca="1"/>
        <v>2283.9</v>
      </c>
      <c r="HT25" s="1" vm="5788">
        <f ca="1"/>
        <v>2256.1999999999998</v>
      </c>
      <c r="HU25" s="1" vm="5789">
        <f ca="1"/>
        <v>2282.4</v>
      </c>
      <c r="HV25" s="1" vm="5790">
        <f ca="1"/>
        <v>2326.6</v>
      </c>
      <c r="HW25" s="1" vm="5791">
        <f ca="1"/>
        <v>2298.3000000000002</v>
      </c>
      <c r="HX25" s="1" vm="5792">
        <f ca="1"/>
        <v>2288.0500000000002</v>
      </c>
      <c r="HY25" s="1" vm="5793">
        <f ca="1"/>
        <v>2160.5500000000002</v>
      </c>
      <c r="HZ25" s="1" vm="5794">
        <f ca="1"/>
        <v>2028.6</v>
      </c>
      <c r="IA25" s="1" vm="5795">
        <f ca="1"/>
        <v>1998.1</v>
      </c>
      <c r="IB25" s="1" vm="5796">
        <f ca="1"/>
        <v>1935</v>
      </c>
      <c r="IC25" s="1" vm="5797">
        <f ca="1"/>
        <v>1970.05</v>
      </c>
      <c r="ID25" s="1" vm="5798">
        <f ca="1"/>
        <v>1918.8</v>
      </c>
      <c r="IE25" s="1" vm="5799">
        <f ca="1"/>
        <v>1983.4</v>
      </c>
      <c r="IF25" s="1" vm="5800">
        <f ca="1"/>
        <v>1977.8</v>
      </c>
      <c r="IG25" s="1" vm="5801">
        <f ca="1"/>
        <v>2052.0500000000002</v>
      </c>
      <c r="IH25" s="1" vm="5802">
        <f ca="1"/>
        <v>2036.1</v>
      </c>
      <c r="II25" s="1" vm="5803">
        <f ca="1"/>
        <v>1981.75</v>
      </c>
      <c r="IJ25" s="1" vm="5804">
        <f ca="1"/>
        <v>1964.85</v>
      </c>
      <c r="IK25" s="1" vm="5805">
        <f ca="1"/>
        <v>1941.4</v>
      </c>
      <c r="IL25" s="1" vm="5806">
        <f ca="1"/>
        <v>1954.4</v>
      </c>
      <c r="IM25" s="1" vm="5807">
        <f ca="1"/>
        <v>1845.65</v>
      </c>
      <c r="IN25" s="1" vm="5808">
        <f ca="1"/>
        <v>1843.75</v>
      </c>
      <c r="IO25" s="1" vm="5809">
        <f ca="1"/>
        <v>1896.25</v>
      </c>
      <c r="IP25" s="1" vm="5810">
        <f ca="1"/>
        <v>1986.2</v>
      </c>
      <c r="IQ25" s="1" vm="5811">
        <f ca="1"/>
        <v>1997</v>
      </c>
      <c r="IR25" s="1" vm="5812">
        <f ca="1"/>
        <v>2012.8</v>
      </c>
      <c r="IS25" s="1" vm="5813">
        <f ca="1"/>
        <v>2045.8</v>
      </c>
      <c r="IT25" s="1" vm="5814">
        <f ca="1"/>
        <v>1958.1</v>
      </c>
      <c r="IU25" s="1" vm="5815">
        <f ca="1"/>
        <v>1903.45</v>
      </c>
      <c r="IV25" s="1" vm="5816">
        <f ca="1"/>
        <v>1889.9</v>
      </c>
      <c r="IW25" s="1" vm="5817">
        <f ca="1"/>
        <v>1798.45</v>
      </c>
      <c r="IX25" s="1" vm="5818">
        <f ca="1"/>
        <v>1785.15</v>
      </c>
      <c r="IY25" s="1" vm="5819">
        <f ca="1"/>
        <v>1853.4</v>
      </c>
      <c r="IZ25" s="1" vm="631">
        <f ca="1"/>
        <v>1827.95</v>
      </c>
      <c r="JA25" s="1" vm="5820">
        <f ca="1"/>
        <v>1816.65</v>
      </c>
      <c r="JB25" s="1" vm="5821">
        <f ca="1"/>
        <v>1852.15</v>
      </c>
      <c r="JC25" s="1" vm="5822">
        <f ca="1"/>
        <v>1841.8</v>
      </c>
      <c r="JD25" s="1" vm="5823">
        <f ca="1"/>
        <v>1846.65</v>
      </c>
      <c r="JE25" s="1" vm="5824">
        <f ca="1"/>
        <v>1753.65</v>
      </c>
      <c r="JF25" s="1" vm="5825">
        <f ca="1"/>
        <v>1780.45</v>
      </c>
      <c r="JG25" s="1" vm="5826">
        <f ca="1"/>
        <v>1780.2</v>
      </c>
      <c r="JH25" s="1" vm="5827">
        <f ca="1"/>
        <v>1797.75</v>
      </c>
      <c r="JI25" s="1" vm="726">
        <f ca="1"/>
        <v>1801.5</v>
      </c>
      <c r="JJ25" s="1" vm="5828">
        <f ca="1"/>
        <v>1814.25</v>
      </c>
      <c r="JK25" s="1" vm="5829">
        <f ca="1"/>
        <v>1795.95</v>
      </c>
      <c r="JL25" s="1" vm="5830">
        <f ca="1"/>
        <v>1795.05</v>
      </c>
      <c r="JM25" s="1" vm="5831">
        <f ca="1"/>
        <v>1736.4</v>
      </c>
      <c r="JN25" s="1" vm="5832">
        <f ca="1"/>
        <v>1722.95</v>
      </c>
    </row>
    <row r="26" spans="1:274" x14ac:dyDescent="0.3">
      <c r="A26" s="1">
        <f t="shared" si="0"/>
        <v>25</v>
      </c>
      <c r="B26" s="1" t="e" vm="5833">
        <v>#VALUE!</v>
      </c>
      <c r="C26" s="1" t="str" cm="1">
        <f t="array" ref="C26">IFERROR(_FV(B26,"Name"),  "N/A")</f>
        <v>DR. LAL PATHLABS Limited</v>
      </c>
      <c r="D26" s="1" t="str" cm="1">
        <f t="array" ref="D26">IFERROR(_FV(Table1[[#This Row],[ticker]],"Industry"),Table1[[#This Row],[INSTRUMENT TYPE]])</f>
        <v>Healthcare Providers &amp; Services</v>
      </c>
      <c r="E26" s="1" t="str" cm="1">
        <f t="array" ref="E26">_FV(B26,"Instrument type",TRUE)</f>
        <v>Stock</v>
      </c>
      <c r="F26" s="1">
        <f>IFERROR(INDEX('Stock Holdings'!M:M,MATCH(Table1[[#This Row],[ticker]],'Stock Holdings'!L:L,0)), 0)</f>
        <v>4</v>
      </c>
      <c r="G26" s="6">
        <f>IFERROR(Table1[[#This Row],[UNITS]]*Table1[[#This Row],[TODAYS PRICE]], 0)</f>
        <v>8787.7999999999993</v>
      </c>
      <c r="H26" s="6">
        <f>IFERROR((Table1[[#This Row],[TODAYS PRICE]]-Table1[[#This Row],[Prev.close]])*Table1[[#This Row],[UNITS]], 0)</f>
        <v>-169.20000000000073</v>
      </c>
      <c r="I26" s="6">
        <f>IFERROR(INDEX('Stock Holdings'!O:O,MATCH(Table1[[#This Row],[ticker]],'Stock Holdings'!L:L,0)), 0)</f>
        <v>11337.8</v>
      </c>
      <c r="J26" s="36">
        <f>IFERROR(INDEX('Stock Holdings'!P:P,MATCH(Table1[[#This Row],[ticker]],'Stock Holdings'!L:L,0)), 0)</f>
        <v>2834.45</v>
      </c>
      <c r="K26" s="36">
        <f>Table1[[#This Row],[CURRANT VALUE]]-Table1[[#This Row],[TOTAL AMOUNT INVESTED]]</f>
        <v>-2550</v>
      </c>
      <c r="L26" s="15">
        <f>IFERROR((Table1[[#This Row],[CURRANT VALUE]]-Table1[[#This Row],[TOTAL AMOUNT INVESTED]])/Table1[[#This Row],[TOTAL AMOUNT INVESTED]],Table1[[#This Row],[UNITS]])</f>
        <v>-0.22491135846460514</v>
      </c>
      <c r="M26" s="5" cm="1">
        <f t="array" ref="M26">IFERROR(_FV(B26,"Market cap",TRUE),0)</f>
        <v>185340300000</v>
      </c>
      <c r="N26" s="30" cm="1">
        <f t="array" ref="N26">IFERROR(_FV(B26,"Beta"), 0)</f>
        <v>0.61680000000000001</v>
      </c>
      <c r="O26" s="33" cm="1">
        <f t="array" ref="O26">IFERROR(_FV(B26,"Employees"), 0)</f>
        <v>4110</v>
      </c>
      <c r="P26" s="2" cm="1">
        <f t="array" ref="P26">IFERROR(_FV(B26,"P/E",TRUE), "")</f>
        <v>53.68</v>
      </c>
      <c r="Q26" s="6" cm="1">
        <f t="array" ref="Q26">IFERROR(_FV(B26,"Previous close",TRUE),0)</f>
        <v>2239.25</v>
      </c>
      <c r="R26" s="7" cm="1">
        <f t="array" ref="R26">IFERROR(_FV(Table1[[#This Row],[ticker]],"Change (%)",TRUE), 0)</f>
        <v>-1.8890000000000001E-2</v>
      </c>
      <c r="S26" s="6" cm="1">
        <f t="array" ref="S26">IFERROR(_FV(B26,"52 week low",TRUE),0)</f>
        <v>1805.55</v>
      </c>
      <c r="T26" s="2" cm="1">
        <f t="array" ref="T26">IFERROR(_FV(Table1[[#This Row],[ticker]],"Price"),0)</f>
        <v>2196.9499999999998</v>
      </c>
      <c r="U26" s="6" cm="1">
        <f t="array" ref="U26">IFERROR(_FV(B26,"52 week high",TRUE),0)</f>
        <v>4245.5</v>
      </c>
      <c r="V26" s="6" cm="1" vm="5834">
        <f t="array" aca="1" ref="V26" ca="1">IFERROR(_xlfn.STOCKHISTORY(B26,$AA$1,,0,0,1), 0)</f>
        <v>3358.4</v>
      </c>
      <c r="W26" s="15">
        <f ca="1">IFERROR((Table1[[#This Row],[Prev.close]]-Table1[[#This Row],[1 YR ]])/Table1[[#This Row],[1 YR ]],0)</f>
        <v>-0.33323904240114344</v>
      </c>
      <c r="X26" s="23" t="e" cm="1">
        <f t="array" aca="1" ref="X26" ca="1">WORKDAY.ITL(WORKDAY.ITL(TODAY()-365,1,HOLIDAY),-1,HOLIDAY)</f>
        <v>#NAME?</v>
      </c>
      <c r="Y26" s="4"/>
      <c r="AA26" s="1" cm="1" vm="5834">
        <f t="array" aca="1" ref="AA26:JN26" ca="1">TRANSPOSE(_xlfn.STOCKHISTORY(B26,TODAY()-365,TODAY(),0,0,1))</f>
        <v>3358.4</v>
      </c>
      <c r="AB26" s="1" vm="5835">
        <f ca="1"/>
        <v>3472.35</v>
      </c>
      <c r="AC26" s="1" vm="5836">
        <f ca="1"/>
        <v>3456.05</v>
      </c>
      <c r="AD26" s="1" vm="5837">
        <f ca="1"/>
        <v>3457.75</v>
      </c>
      <c r="AE26" s="1" vm="5838">
        <f ca="1"/>
        <v>3486.55</v>
      </c>
      <c r="AF26" s="1" vm="5839">
        <f ca="1"/>
        <v>3515.45</v>
      </c>
      <c r="AG26" s="1" vm="5840">
        <f ca="1"/>
        <v>3445.05</v>
      </c>
      <c r="AH26" s="1" vm="5841">
        <f ca="1"/>
        <v>3462.15</v>
      </c>
      <c r="AI26" s="1" vm="5842">
        <f ca="1"/>
        <v>3428.35</v>
      </c>
      <c r="AJ26" s="1" vm="5843">
        <f ca="1"/>
        <v>3416.25</v>
      </c>
      <c r="AK26" s="1" vm="5844">
        <f ca="1"/>
        <v>3451.45</v>
      </c>
      <c r="AL26" s="1" vm="5845">
        <f ca="1"/>
        <v>3370.95</v>
      </c>
      <c r="AM26" s="1" vm="5846">
        <f ca="1"/>
        <v>3332.95</v>
      </c>
      <c r="AN26" s="1" vm="5847">
        <f ca="1"/>
        <v>3441.85</v>
      </c>
      <c r="AO26" s="1" vm="5848">
        <f ca="1"/>
        <v>3534.55</v>
      </c>
      <c r="AP26" s="1" vm="5849">
        <f ca="1"/>
        <v>3615</v>
      </c>
      <c r="AQ26" s="1" vm="5850">
        <f ca="1"/>
        <v>3621.45</v>
      </c>
      <c r="AR26" s="1" vm="5851">
        <f ca="1"/>
        <v>3720.95</v>
      </c>
      <c r="AS26" s="1" vm="5852">
        <f ca="1"/>
        <v>3556.35</v>
      </c>
      <c r="AT26" s="1" vm="5853">
        <f ca="1"/>
        <v>3718.6</v>
      </c>
      <c r="AU26" s="1" vm="5854">
        <f ca="1"/>
        <v>3888.6</v>
      </c>
      <c r="AV26" s="1" vm="5855">
        <f ca="1"/>
        <v>3825.55</v>
      </c>
      <c r="AW26" s="1" vm="5856">
        <f ca="1"/>
        <v>3956.55</v>
      </c>
      <c r="AX26" s="1" vm="5857">
        <f ca="1"/>
        <v>3963.1</v>
      </c>
      <c r="AY26" s="1" vm="5858">
        <f ca="1"/>
        <v>3889.45</v>
      </c>
      <c r="AZ26" s="1" vm="5859">
        <f ca="1"/>
        <v>3886.35</v>
      </c>
      <c r="BA26" s="1" vm="5860">
        <f ca="1"/>
        <v>3788.55</v>
      </c>
      <c r="BB26" s="1" vm="5861">
        <f ca="1"/>
        <v>3833.5</v>
      </c>
      <c r="BC26" s="1" vm="5862">
        <f ca="1"/>
        <v>3820.25</v>
      </c>
      <c r="BD26" s="1" vm="5863">
        <f ca="1"/>
        <v>3845.65</v>
      </c>
      <c r="BE26" s="1" vm="5864">
        <f ca="1"/>
        <v>3855.35</v>
      </c>
      <c r="BF26" s="1" vm="5865">
        <f ca="1"/>
        <v>4004.15</v>
      </c>
      <c r="BG26" s="1" vm="5866">
        <f ca="1"/>
        <v>3852.65</v>
      </c>
      <c r="BH26" s="1" vm="5867">
        <f ca="1"/>
        <v>3810.95</v>
      </c>
      <c r="BI26" s="1" vm="5868">
        <f ca="1"/>
        <v>3831.2</v>
      </c>
      <c r="BJ26" s="1" vm="5869">
        <f ca="1"/>
        <v>3817.1</v>
      </c>
      <c r="BK26" s="1" vm="5870">
        <f ca="1"/>
        <v>3801.2</v>
      </c>
      <c r="BL26" s="1" vm="5871">
        <f ca="1"/>
        <v>3825.2</v>
      </c>
      <c r="BM26" s="1" vm="5872">
        <f ca="1"/>
        <v>3965.35</v>
      </c>
      <c r="BN26" s="1" vm="5873">
        <f ca="1"/>
        <v>4051.55</v>
      </c>
      <c r="BO26" s="1" vm="5874">
        <f ca="1"/>
        <v>4179.5</v>
      </c>
      <c r="BP26" s="1" vm="5875">
        <f ca="1"/>
        <v>4125</v>
      </c>
      <c r="BQ26" s="1" vm="5876">
        <f ca="1"/>
        <v>4093.95</v>
      </c>
      <c r="BR26" s="1" vm="5877">
        <f ca="1"/>
        <v>4098.05</v>
      </c>
      <c r="BS26" s="1" vm="5878">
        <f ca="1"/>
        <v>4081.15</v>
      </c>
      <c r="BT26" s="1" vm="5879">
        <f ca="1"/>
        <v>4082.25</v>
      </c>
      <c r="BU26" s="1" vm="5880">
        <f ca="1"/>
        <v>4117.3999999999996</v>
      </c>
      <c r="BV26" s="1" vm="5881">
        <f ca="1"/>
        <v>4170.45</v>
      </c>
      <c r="BW26" s="1" vm="5882">
        <f ca="1"/>
        <v>4141.7</v>
      </c>
      <c r="BX26" s="1" vm="5883">
        <f ca="1"/>
        <v>4208.6000000000004</v>
      </c>
      <c r="BY26" s="1" vm="5884">
        <f ca="1"/>
        <v>4093.05</v>
      </c>
      <c r="BZ26" s="1" vm="5885">
        <f ca="1"/>
        <v>3981.15</v>
      </c>
      <c r="CA26" s="1" vm="5886">
        <f ca="1"/>
        <v>3945.75</v>
      </c>
      <c r="CB26" s="1" vm="5887">
        <f ca="1"/>
        <v>3959.8</v>
      </c>
      <c r="CC26" s="1" vm="5888">
        <f ca="1"/>
        <v>3985.6</v>
      </c>
      <c r="CD26" s="1" vm="5889">
        <f ca="1"/>
        <v>4040.1</v>
      </c>
      <c r="CE26" s="1" vm="5890">
        <f ca="1"/>
        <v>3889.65</v>
      </c>
      <c r="CF26" s="1" vm="5891">
        <f ca="1"/>
        <v>3796.9</v>
      </c>
      <c r="CG26" s="1" vm="5892">
        <f ca="1"/>
        <v>3643.95</v>
      </c>
      <c r="CH26" s="1" vm="5893">
        <f ca="1"/>
        <v>3723.7</v>
      </c>
      <c r="CI26" s="1" vm="5894">
        <f ca="1"/>
        <v>3676.8</v>
      </c>
      <c r="CJ26" s="1" vm="5895">
        <f ca="1"/>
        <v>3707.05</v>
      </c>
      <c r="CK26" s="1" vm="5896">
        <f ca="1"/>
        <v>3762.7</v>
      </c>
      <c r="CL26" s="1" vm="5897">
        <f ca="1"/>
        <v>3775.1</v>
      </c>
      <c r="CM26" s="1" vm="5898">
        <f ca="1"/>
        <v>3704.95</v>
      </c>
      <c r="CN26" s="1" vm="5899">
        <f ca="1"/>
        <v>3686.45</v>
      </c>
      <c r="CO26" s="1" vm="5900">
        <f ca="1"/>
        <v>3671.9</v>
      </c>
      <c r="CP26" s="1" vm="5901">
        <f ca="1"/>
        <v>3696.25</v>
      </c>
      <c r="CQ26" s="1" vm="5902">
        <f ca="1"/>
        <v>3689.25</v>
      </c>
      <c r="CR26" s="1" vm="5903">
        <f ca="1"/>
        <v>3772.2</v>
      </c>
      <c r="CS26" s="1" vm="5904">
        <f ca="1"/>
        <v>3683.3</v>
      </c>
      <c r="CT26" s="1" vm="5905">
        <f ca="1"/>
        <v>3607.1</v>
      </c>
      <c r="CU26" s="1" vm="5906">
        <f ca="1"/>
        <v>3697</v>
      </c>
      <c r="CV26" s="1" vm="5907">
        <f ca="1"/>
        <v>3526.6</v>
      </c>
      <c r="CW26" s="1" vm="5908">
        <f ca="1"/>
        <v>3518.5</v>
      </c>
      <c r="CX26" s="1" vm="5909">
        <f ca="1"/>
        <v>3383.35</v>
      </c>
      <c r="CY26" s="1" vm="5910">
        <f ca="1"/>
        <v>3493.55</v>
      </c>
      <c r="CZ26" s="1" vm="5911">
        <f ca="1"/>
        <v>3556.45</v>
      </c>
      <c r="DA26" s="1" vm="5912">
        <f ca="1"/>
        <v>3512.75</v>
      </c>
      <c r="DB26" s="1" vm="5913">
        <f ca="1"/>
        <v>3574.25</v>
      </c>
      <c r="DC26" s="1" vm="5914">
        <f ca="1"/>
        <v>3508.85</v>
      </c>
      <c r="DD26" s="1" vm="5915">
        <f ca="1"/>
        <v>3651</v>
      </c>
      <c r="DE26" s="1" vm="5916">
        <f ca="1"/>
        <v>3600.15</v>
      </c>
      <c r="DF26" s="1" vm="5917">
        <f ca="1"/>
        <v>3617.2</v>
      </c>
      <c r="DG26" s="1" vm="5918">
        <f ca="1"/>
        <v>3639.5</v>
      </c>
      <c r="DH26" s="1" vm="5919">
        <f ca="1"/>
        <v>3654.3</v>
      </c>
      <c r="DI26" s="1" vm="5920">
        <f ca="1"/>
        <v>3645.2</v>
      </c>
      <c r="DJ26" s="1" vm="5921">
        <f ca="1"/>
        <v>3635.75</v>
      </c>
      <c r="DK26" s="1" vm="5922">
        <f ca="1"/>
        <v>3572</v>
      </c>
      <c r="DL26" s="1" vm="5923">
        <f ca="1"/>
        <v>3636</v>
      </c>
      <c r="DM26" s="1" vm="5924">
        <f ca="1"/>
        <v>3668.35</v>
      </c>
      <c r="DN26" s="1" vm="5925">
        <f ca="1"/>
        <v>3606.65</v>
      </c>
      <c r="DO26" s="1" vm="5926">
        <f ca="1"/>
        <v>3651.85</v>
      </c>
      <c r="DP26" s="1" vm="5927">
        <f ca="1"/>
        <v>3604.05</v>
      </c>
      <c r="DQ26" s="1" vm="5928">
        <f ca="1"/>
        <v>3471.8</v>
      </c>
      <c r="DR26" s="1" vm="5929">
        <f ca="1"/>
        <v>3414.8</v>
      </c>
      <c r="DS26" s="1" vm="5930">
        <f ca="1"/>
        <v>3428.7</v>
      </c>
      <c r="DT26" s="1" vm="5931">
        <f ca="1"/>
        <v>3423.7</v>
      </c>
      <c r="DU26" s="1" vm="5932">
        <f ca="1"/>
        <v>3657.1</v>
      </c>
      <c r="DV26" s="1" vm="5933">
        <f ca="1"/>
        <v>3885.45</v>
      </c>
      <c r="DW26" s="1" vm="5934">
        <f ca="1"/>
        <v>3789.45</v>
      </c>
      <c r="DX26" s="1" vm="5935">
        <f ca="1"/>
        <v>3722.85</v>
      </c>
      <c r="DY26" s="1" vm="5936">
        <f ca="1"/>
        <v>3793.05</v>
      </c>
      <c r="DZ26" s="1" vm="5937">
        <f ca="1"/>
        <v>3710</v>
      </c>
      <c r="EA26" s="1" vm="5938">
        <f ca="1"/>
        <v>3615.35</v>
      </c>
      <c r="EB26" s="1" vm="5939">
        <f ca="1"/>
        <v>3557.25</v>
      </c>
      <c r="EC26" s="1" vm="5940">
        <f ca="1"/>
        <v>3561.5</v>
      </c>
      <c r="ED26" s="1" vm="5941">
        <f ca="1"/>
        <v>3540.75</v>
      </c>
      <c r="EE26" s="1" vm="2815">
        <f ca="1"/>
        <v>3502.4</v>
      </c>
      <c r="EF26" s="1" vm="5942">
        <f ca="1"/>
        <v>3431.9</v>
      </c>
      <c r="EG26" s="1" vm="5943">
        <f ca="1"/>
        <v>3477.65</v>
      </c>
      <c r="EH26" s="1" vm="5944">
        <f ca="1"/>
        <v>3479.8</v>
      </c>
      <c r="EI26" s="1" vm="5945">
        <f ca="1"/>
        <v>3525.7</v>
      </c>
      <c r="EJ26" s="1" vm="5946">
        <f ca="1"/>
        <v>3412.65</v>
      </c>
      <c r="EK26" s="1" vm="5947">
        <f ca="1"/>
        <v>3386.5</v>
      </c>
      <c r="EL26" s="1" vm="5948">
        <f ca="1"/>
        <v>3404.25</v>
      </c>
      <c r="EM26" s="1" vm="5949">
        <f ca="1"/>
        <v>3402.7</v>
      </c>
      <c r="EN26" s="1" vm="5950">
        <f ca="1"/>
        <v>3481.7</v>
      </c>
      <c r="EO26" s="1" vm="5951">
        <f ca="1"/>
        <v>3514.8</v>
      </c>
      <c r="EP26" s="1" vm="5952">
        <f ca="1"/>
        <v>3536.1</v>
      </c>
      <c r="EQ26" s="1" vm="5953">
        <f ca="1"/>
        <v>3564.35</v>
      </c>
      <c r="ER26" s="1" vm="5954">
        <f ca="1"/>
        <v>3663</v>
      </c>
      <c r="ES26" s="1" vm="5955">
        <f ca="1"/>
        <v>3730.65</v>
      </c>
      <c r="ET26" s="1" vm="5956">
        <f ca="1"/>
        <v>3822.25</v>
      </c>
      <c r="EU26" s="1" vm="5957">
        <f ca="1"/>
        <v>3861.3</v>
      </c>
      <c r="EV26" s="1" vm="5868">
        <f ca="1"/>
        <v>3831.2</v>
      </c>
      <c r="EW26" s="1" vm="5958">
        <f ca="1"/>
        <v>3824.05</v>
      </c>
      <c r="EX26" s="1" vm="5959">
        <f ca="1"/>
        <v>3808.15</v>
      </c>
      <c r="EY26" s="1" vm="5960">
        <f ca="1"/>
        <v>3749.85</v>
      </c>
      <c r="EZ26" s="1" vm="5961">
        <f ca="1"/>
        <v>3694.7</v>
      </c>
      <c r="FA26" s="1" vm="5962">
        <f ca="1"/>
        <v>3667.5</v>
      </c>
      <c r="FB26" s="1" vm="5963">
        <f ca="1"/>
        <v>3672.8</v>
      </c>
      <c r="FC26" s="1" vm="5964">
        <f ca="1"/>
        <v>3718</v>
      </c>
      <c r="FD26" s="1" vm="5965">
        <f ca="1"/>
        <v>3637.3</v>
      </c>
      <c r="FE26" s="1" vm="2813">
        <f ca="1"/>
        <v>3502.6</v>
      </c>
      <c r="FF26" s="1" vm="5966">
        <f ca="1"/>
        <v>3365.05</v>
      </c>
      <c r="FG26" s="1" vm="5967">
        <f ca="1"/>
        <v>3265.25</v>
      </c>
      <c r="FH26" s="1" vm="5968">
        <f ca="1"/>
        <v>3189.4</v>
      </c>
      <c r="FI26" s="1" vm="5969">
        <f ca="1"/>
        <v>3013.5</v>
      </c>
      <c r="FJ26" s="1" vm="5970">
        <f ca="1"/>
        <v>2871.05</v>
      </c>
      <c r="FK26" s="1" vm="5971">
        <f ca="1"/>
        <v>2964.8</v>
      </c>
      <c r="FL26" s="1" vm="5972">
        <f ca="1"/>
        <v>2837.55</v>
      </c>
      <c r="FM26" s="1" vm="5973">
        <f ca="1"/>
        <v>2822.05</v>
      </c>
      <c r="FN26" s="1" vm="5974">
        <f ca="1"/>
        <v>2970.45</v>
      </c>
      <c r="FO26" s="1" vm="5975">
        <f ca="1"/>
        <v>2981.1</v>
      </c>
      <c r="FP26" s="1" vm="5976">
        <f ca="1"/>
        <v>3211.35</v>
      </c>
      <c r="FQ26" s="1" vm="5977">
        <f ca="1"/>
        <v>3101.25</v>
      </c>
      <c r="FR26" s="1" vm="5978">
        <f ca="1"/>
        <v>3086.2</v>
      </c>
      <c r="FS26" s="1" vm="5979">
        <f ca="1"/>
        <v>3029.35</v>
      </c>
      <c r="FT26" s="1" vm="5980">
        <f ca="1"/>
        <v>2998.05</v>
      </c>
      <c r="FU26" s="1" vm="5981">
        <f ca="1"/>
        <v>2959.75</v>
      </c>
      <c r="FV26" s="1" vm="4889">
        <f ca="1"/>
        <v>2928.2</v>
      </c>
      <c r="FW26" s="1" vm="5982">
        <f ca="1"/>
        <v>2837.25</v>
      </c>
      <c r="FX26" s="1" vm="5983">
        <f ca="1"/>
        <v>2698.85</v>
      </c>
      <c r="FY26" s="1" vm="5984">
        <f ca="1"/>
        <v>2712.5</v>
      </c>
      <c r="FZ26" s="1" vm="5985">
        <f ca="1"/>
        <v>2712.7</v>
      </c>
      <c r="GA26" s="1" vm="5986">
        <f ca="1"/>
        <v>2714.95</v>
      </c>
      <c r="GB26" s="1" vm="5987">
        <f ca="1"/>
        <v>2729.55</v>
      </c>
      <c r="GC26" s="1" vm="5988">
        <f ca="1"/>
        <v>2684.4</v>
      </c>
      <c r="GD26" s="1" vm="5989">
        <f ca="1"/>
        <v>2667.65</v>
      </c>
      <c r="GE26" s="1" vm="5990">
        <f ca="1"/>
        <v>2664.45</v>
      </c>
      <c r="GF26" s="1" vm="5991">
        <f ca="1"/>
        <v>2547.85</v>
      </c>
      <c r="GG26" s="1" vm="5992">
        <f ca="1"/>
        <v>2520.9499999999998</v>
      </c>
      <c r="GH26" s="1" vm="5993">
        <f ca="1"/>
        <v>2516.25</v>
      </c>
      <c r="GI26" s="1" vm="5994">
        <f ca="1"/>
        <v>2492.65</v>
      </c>
      <c r="GJ26" s="1" vm="5995">
        <f ca="1"/>
        <v>2447.1999999999998</v>
      </c>
      <c r="GK26" s="1" vm="5996">
        <f ca="1"/>
        <v>2350.85</v>
      </c>
      <c r="GL26" s="1" vm="5997">
        <f ca="1"/>
        <v>2326</v>
      </c>
      <c r="GM26" s="1" vm="5998">
        <f ca="1"/>
        <v>2437.85</v>
      </c>
      <c r="GN26" s="1" vm="5999">
        <f ca="1"/>
        <v>2614.6999999999998</v>
      </c>
      <c r="GO26" s="1" vm="6000">
        <f ca="1"/>
        <v>2582.5</v>
      </c>
      <c r="GP26" s="1" vm="6001">
        <f ca="1"/>
        <v>2637.55</v>
      </c>
      <c r="GQ26" s="1" vm="6002">
        <f ca="1"/>
        <v>2629.95</v>
      </c>
      <c r="GR26" s="1" vm="6003">
        <f ca="1"/>
        <v>2618.5500000000002</v>
      </c>
      <c r="GS26" s="1" vm="6004">
        <f ca="1"/>
        <v>2699.4</v>
      </c>
      <c r="GT26" s="1" vm="6005">
        <f ca="1"/>
        <v>2756.2</v>
      </c>
      <c r="GU26" s="1" vm="6006">
        <f ca="1"/>
        <v>2663.6</v>
      </c>
      <c r="GV26" s="1" vm="6007">
        <f ca="1"/>
        <v>2652.6</v>
      </c>
      <c r="GW26" s="1" vm="6008">
        <f ca="1"/>
        <v>2663.1</v>
      </c>
      <c r="GX26" s="1" vm="6009">
        <f ca="1"/>
        <v>2658.5</v>
      </c>
      <c r="GY26" s="1" vm="6010">
        <f ca="1"/>
        <v>2636.6</v>
      </c>
      <c r="GZ26" s="1" vm="6011">
        <f ca="1"/>
        <v>2564.65</v>
      </c>
      <c r="HA26" s="1" vm="6012">
        <f ca="1"/>
        <v>2615.0500000000002</v>
      </c>
      <c r="HB26" s="1" vm="6013">
        <f ca="1"/>
        <v>2624.05</v>
      </c>
      <c r="HC26" s="1" vm="6014">
        <f ca="1"/>
        <v>2610.6999999999998</v>
      </c>
      <c r="HD26" s="1" vm="6015">
        <f ca="1"/>
        <v>2597.8000000000002</v>
      </c>
      <c r="HE26" s="1" vm="6016">
        <f ca="1"/>
        <v>2731.7</v>
      </c>
      <c r="HF26" s="1" vm="6017">
        <f ca="1"/>
        <v>2778.9</v>
      </c>
      <c r="HG26" s="1" vm="6018">
        <f ca="1"/>
        <v>2700</v>
      </c>
      <c r="HH26" s="1" vm="6019">
        <f ca="1"/>
        <v>2827.15</v>
      </c>
      <c r="HI26" s="1" vm="6020">
        <f ca="1"/>
        <v>2803.75</v>
      </c>
      <c r="HJ26" s="1" vm="6021">
        <f ca="1"/>
        <v>2763.25</v>
      </c>
      <c r="HK26" s="1" vm="6022">
        <f ca="1"/>
        <v>2653.8</v>
      </c>
      <c r="HL26" s="1" vm="6023">
        <f ca="1"/>
        <v>2693.8</v>
      </c>
      <c r="HM26" s="1" vm="6024">
        <f ca="1"/>
        <v>2696.95</v>
      </c>
      <c r="HN26" s="1" vm="5986">
        <f ca="1"/>
        <v>2714.95</v>
      </c>
      <c r="HO26" s="1" vm="6025">
        <f ca="1"/>
        <v>2727.4</v>
      </c>
      <c r="HP26" s="1" vm="6026">
        <f ca="1"/>
        <v>2780.55</v>
      </c>
      <c r="HQ26" s="1" vm="6027">
        <f ca="1"/>
        <v>2735.8</v>
      </c>
      <c r="HR26" s="1" vm="6028">
        <f ca="1"/>
        <v>2724.5</v>
      </c>
      <c r="HS26" s="1" vm="5186">
        <f ca="1"/>
        <v>2718.3</v>
      </c>
      <c r="HT26" s="1" vm="6029">
        <f ca="1"/>
        <v>2786.4</v>
      </c>
      <c r="HU26" s="1" vm="6030">
        <f ca="1"/>
        <v>2681.2</v>
      </c>
      <c r="HV26" s="1" vm="6031">
        <f ca="1"/>
        <v>2600</v>
      </c>
      <c r="HW26" s="1" vm="6032">
        <f ca="1"/>
        <v>2490.6</v>
      </c>
      <c r="HX26" s="1" vm="6033">
        <f ca="1"/>
        <v>2391.0500000000002</v>
      </c>
      <c r="HY26" s="1" vm="5044">
        <f ca="1"/>
        <v>2448.75</v>
      </c>
      <c r="HZ26" s="1" vm="6034">
        <f ca="1"/>
        <v>2380.25</v>
      </c>
      <c r="IA26" s="1" vm="6035">
        <f ca="1"/>
        <v>2360.9</v>
      </c>
      <c r="IB26" s="1" vm="6036">
        <f ca="1"/>
        <v>2316.4499999999998</v>
      </c>
      <c r="IC26" s="1" vm="6037">
        <f ca="1"/>
        <v>2283.85</v>
      </c>
      <c r="ID26" s="1" vm="6038">
        <f ca="1"/>
        <v>2300.9</v>
      </c>
      <c r="IE26" s="1" vm="6039">
        <f ca="1"/>
        <v>2285.25</v>
      </c>
      <c r="IF26" s="1" vm="6040">
        <f ca="1"/>
        <v>2206.35</v>
      </c>
      <c r="IG26" s="1" vm="484">
        <f ca="1"/>
        <v>2184.6</v>
      </c>
      <c r="IH26" s="1" vm="6041">
        <f ca="1"/>
        <v>2051.9499999999998</v>
      </c>
      <c r="II26" s="1" vm="6042">
        <f ca="1"/>
        <v>1919.1</v>
      </c>
      <c r="IJ26" s="1" vm="6043">
        <f ca="1"/>
        <v>1963.25</v>
      </c>
      <c r="IK26" s="1" vm="6044">
        <f ca="1"/>
        <v>1980.15</v>
      </c>
      <c r="IL26" s="1" vm="6045">
        <f ca="1"/>
        <v>1966.95</v>
      </c>
      <c r="IM26" s="1" vm="6046">
        <f ca="1"/>
        <v>1835.95</v>
      </c>
      <c r="IN26" s="1" vm="6047">
        <f ca="1"/>
        <v>2010.2</v>
      </c>
      <c r="IO26" s="1" vm="6048">
        <f ca="1"/>
        <v>2204.5</v>
      </c>
      <c r="IP26" s="1" vm="6049">
        <f ca="1"/>
        <v>2096.3000000000002</v>
      </c>
      <c r="IQ26" s="1" vm="6050">
        <f ca="1"/>
        <v>2084.6999999999998</v>
      </c>
      <c r="IR26" s="1" vm="6051">
        <f ca="1"/>
        <v>2134.5500000000002</v>
      </c>
      <c r="IS26" s="1" vm="6052">
        <f ca="1"/>
        <v>2143.4</v>
      </c>
      <c r="IT26" s="1" vm="6053">
        <f ca="1"/>
        <v>2144.6</v>
      </c>
      <c r="IU26" s="1" vm="6054">
        <f ca="1"/>
        <v>2177.25</v>
      </c>
      <c r="IV26" s="1" vm="6055">
        <f ca="1"/>
        <v>2116.1</v>
      </c>
      <c r="IW26" s="1" vm="6056">
        <f ca="1"/>
        <v>2125.9499999999998</v>
      </c>
      <c r="IX26" s="1" vm="6057">
        <f ca="1"/>
        <v>2130.5500000000002</v>
      </c>
      <c r="IY26" s="1" vm="6058">
        <f ca="1"/>
        <v>2077.4</v>
      </c>
      <c r="IZ26" s="1" vm="6059">
        <f ca="1"/>
        <v>2056.25</v>
      </c>
      <c r="JA26" s="1" vm="6060">
        <f ca="1"/>
        <v>2038.6</v>
      </c>
      <c r="JB26" s="1" vm="6061">
        <f ca="1"/>
        <v>2034.35</v>
      </c>
      <c r="JC26" s="1" vm="6062">
        <f ca="1"/>
        <v>2021.7</v>
      </c>
      <c r="JD26" s="1" vm="6063">
        <f ca="1"/>
        <v>1975</v>
      </c>
      <c r="JE26" s="1" vm="6064">
        <f ca="1"/>
        <v>1995.75</v>
      </c>
      <c r="JF26" s="1" vm="6065">
        <f ca="1"/>
        <v>2015</v>
      </c>
      <c r="JG26" s="1" vm="6066">
        <f ca="1"/>
        <v>1972.85</v>
      </c>
      <c r="JH26" s="1" vm="6067">
        <f ca="1"/>
        <v>1995.8</v>
      </c>
      <c r="JI26" s="1" vm="6068">
        <f ca="1"/>
        <v>2030.85</v>
      </c>
      <c r="JJ26" s="1" vm="6069">
        <f ca="1"/>
        <v>2108.6</v>
      </c>
      <c r="JK26" s="1" vm="6070">
        <f ca="1"/>
        <v>2170.5500000000002</v>
      </c>
      <c r="JL26" s="1" vm="6071">
        <f ca="1"/>
        <v>2181.9</v>
      </c>
      <c r="JM26" s="1" vm="6072">
        <f ca="1"/>
        <v>2160.4</v>
      </c>
      <c r="JN26" s="1" vm="6073">
        <f ca="1"/>
        <v>2239.25</v>
      </c>
    </row>
    <row r="27" spans="1:274" x14ac:dyDescent="0.3">
      <c r="A27" s="1">
        <f t="shared" si="0"/>
        <v>26</v>
      </c>
      <c r="B27" s="1" t="e" vm="6074">
        <v>#VALUE!</v>
      </c>
      <c r="C27" s="1" t="str" cm="1">
        <f t="array" ref="C27">IFERROR(_FV(B27,"Name"),  "N/A")</f>
        <v>ECLERX SERVICES LIMITED</v>
      </c>
      <c r="D27" s="1" t="str" cm="1">
        <f t="array" ref="D27">IFERROR(_FV(Table1[[#This Row],[ticker]],"Industry"),Table1[[#This Row],[INSTRUMENT TYPE]])</f>
        <v>Professional &amp; Commercial Services</v>
      </c>
      <c r="E27" s="1" t="str" cm="1">
        <f t="array" ref="E27">_FV(B27,"Instrument type",TRUE)</f>
        <v>Stock</v>
      </c>
      <c r="F27" s="1">
        <f>IFERROR(INDEX('Stock Holdings'!M:M,MATCH(Table1[[#This Row],[ticker]],'Stock Holdings'!L:L,0)), 0)</f>
        <v>2</v>
      </c>
      <c r="G27" s="6">
        <f>IFERROR(Table1[[#This Row],[UNITS]]*Table1[[#This Row],[TODAYS PRICE]], 0)</f>
        <v>3814.1</v>
      </c>
      <c r="H27" s="6">
        <f>IFERROR((Table1[[#This Row],[TODAYS PRICE]]-Table1[[#This Row],[Prev.close]])*Table1[[#This Row],[UNITS]], 0)</f>
        <v>4.2999999999997272</v>
      </c>
      <c r="I27" s="6">
        <f>IFERROR(INDEX('Stock Holdings'!O:O,MATCH(Table1[[#This Row],[ticker]],'Stock Holdings'!L:L,0)), 0)</f>
        <v>3979.75</v>
      </c>
      <c r="J27" s="36">
        <f>IFERROR(INDEX('Stock Holdings'!P:P,MATCH(Table1[[#This Row],[ticker]],'Stock Holdings'!L:L,0)), 0)</f>
        <v>1989.875</v>
      </c>
      <c r="K27" s="36">
        <f>Table1[[#This Row],[CURRANT VALUE]]-Table1[[#This Row],[TOTAL AMOUNT INVESTED]]</f>
        <v>-165.65000000000009</v>
      </c>
      <c r="L27" s="15">
        <f>IFERROR((Table1[[#This Row],[CURRANT VALUE]]-Table1[[#This Row],[TOTAL AMOUNT INVESTED]])/Table1[[#This Row],[TOTAL AMOUNT INVESTED]],Table1[[#This Row],[UNITS]])</f>
        <v>-4.1623217538790148E-2</v>
      </c>
      <c r="M27" s="5" cm="1">
        <f t="array" ref="M27">IFERROR(_FV(B27,"Market cap",TRUE),0)</f>
        <v>63051350000</v>
      </c>
      <c r="N27" s="30" cm="1">
        <f t="array" ref="N27">IFERROR(_FV(B27,"Beta"), 0)</f>
        <v>1.2435</v>
      </c>
      <c r="O27" s="33" cm="1">
        <f t="array" ref="O27">IFERROR(_FV(B27,"Employees"), 0)</f>
        <v>13469</v>
      </c>
      <c r="P27" s="2" cm="1">
        <f t="array" ref="P27">IFERROR(_FV(B27,"P/E",TRUE), "")</f>
        <v>15.37</v>
      </c>
      <c r="Q27" s="6" cm="1">
        <f t="array" ref="Q27">IFERROR(_FV(B27,"Previous close",TRUE),0)</f>
        <v>1904.9</v>
      </c>
      <c r="R27" s="7" cm="1">
        <f t="array" ref="R27">IFERROR(_FV(Table1[[#This Row],[ticker]],"Change (%)",TRUE), 0)</f>
        <v>1.129E-3</v>
      </c>
      <c r="S27" s="6" cm="1">
        <f t="array" ref="S27">IFERROR(_FV(B27,"52 week low",TRUE),0)</f>
        <v>1750</v>
      </c>
      <c r="T27" s="2" cm="1">
        <f t="array" ref="T27">IFERROR(_FV(Table1[[#This Row],[ticker]],"Price"),0)</f>
        <v>1907.05</v>
      </c>
      <c r="U27" s="6" cm="1">
        <f t="array" ref="U27">IFERROR(_FV(B27,"52 week high",TRUE),0)</f>
        <v>2970</v>
      </c>
      <c r="V27" s="6" cm="1" vm="6075">
        <f t="array" aca="1" ref="V27" ca="1">IFERROR(_xlfn.STOCKHISTORY(B27,$AA$1,,0,0,1), 0)</f>
        <v>2124.1</v>
      </c>
      <c r="W27" s="15">
        <f ca="1">IFERROR((Table1[[#This Row],[Prev.close]]-Table1[[#This Row],[1 YR ]])/Table1[[#This Row],[1 YR ]],0)</f>
        <v>-0.10319664799209069</v>
      </c>
      <c r="X27" s="23" t="e" cm="1">
        <f t="array" aca="1" ref="X27" ca="1">WORKDAY.ITL(WORKDAY.ITL(TODAY()-365,1,HOLIDAY),-1,HOLIDAY)</f>
        <v>#NAME?</v>
      </c>
      <c r="Y27" s="4"/>
      <c r="AA27" s="1" cm="1" vm="6075">
        <f t="array" aca="1" ref="AA27:JN27" ca="1">TRANSPOSE(_xlfn.STOCKHISTORY(B27,TODAY()-365,TODAY(),0,0,1))</f>
        <v>2124.1</v>
      </c>
      <c r="AB27" s="1" vm="6076">
        <f ca="1"/>
        <v>2101</v>
      </c>
      <c r="AC27" s="1" vm="6077">
        <f ca="1"/>
        <v>2100.75</v>
      </c>
      <c r="AD27" s="1" vm="6078">
        <f ca="1"/>
        <v>2141.9</v>
      </c>
      <c r="AE27" s="1" vm="6079">
        <f ca="1"/>
        <v>2107.6</v>
      </c>
      <c r="AF27" s="1" vm="6080">
        <f ca="1"/>
        <v>2102.75</v>
      </c>
      <c r="AG27" s="1" vm="6081">
        <f ca="1"/>
        <v>2082.5</v>
      </c>
      <c r="AH27" s="1" vm="6082">
        <f ca="1"/>
        <v>2136.15</v>
      </c>
      <c r="AI27" s="1" vm="6083">
        <f ca="1"/>
        <v>2238.1999999999998</v>
      </c>
      <c r="AJ27" s="1" vm="6084">
        <f ca="1"/>
        <v>2229</v>
      </c>
      <c r="AK27" s="1" vm="6085">
        <f ca="1"/>
        <v>2252.1999999999998</v>
      </c>
      <c r="AL27" s="1" vm="6086">
        <f ca="1"/>
        <v>2221.1</v>
      </c>
      <c r="AM27" s="1" vm="6087">
        <f ca="1"/>
        <v>2212.4</v>
      </c>
      <c r="AN27" s="1" vm="6088">
        <f ca="1"/>
        <v>2170.15</v>
      </c>
      <c r="AO27" s="1" vm="6089">
        <f ca="1"/>
        <v>2108.1</v>
      </c>
      <c r="AP27" s="1" vm="6090">
        <f ca="1"/>
        <v>2122.85</v>
      </c>
      <c r="AQ27" s="1" vm="6091">
        <f ca="1"/>
        <v>2093.25</v>
      </c>
      <c r="AR27" s="1" vm="6092">
        <f ca="1"/>
        <v>2182.5</v>
      </c>
      <c r="AS27" s="1" vm="6093">
        <f ca="1"/>
        <v>2245.25</v>
      </c>
      <c r="AT27" s="1" vm="5693">
        <f ca="1"/>
        <v>2309.3000000000002</v>
      </c>
      <c r="AU27" s="1" vm="6094">
        <f ca="1"/>
        <v>2309.15</v>
      </c>
      <c r="AV27" s="1" vm="6095">
        <f ca="1"/>
        <v>2218.25</v>
      </c>
      <c r="AW27" s="1" vm="6096">
        <f ca="1"/>
        <v>2134.1999999999998</v>
      </c>
      <c r="AX27" s="1" vm="6097">
        <f ca="1"/>
        <v>2117.1999999999998</v>
      </c>
      <c r="AY27" s="1" vm="6098">
        <f ca="1"/>
        <v>2092.8000000000002</v>
      </c>
      <c r="AZ27" s="1" vm="6099">
        <f ca="1"/>
        <v>2096.9499999999998</v>
      </c>
      <c r="BA27" s="1" vm="6100">
        <f ca="1"/>
        <v>2050.3000000000002</v>
      </c>
      <c r="BB27" s="1" vm="6101">
        <f ca="1"/>
        <v>2120.15</v>
      </c>
      <c r="BC27" s="1" vm="6102">
        <f ca="1"/>
        <v>2170.4</v>
      </c>
      <c r="BD27" s="1" vm="6103">
        <f ca="1"/>
        <v>2278.9</v>
      </c>
      <c r="BE27" s="1" vm="6104">
        <f ca="1"/>
        <v>2329.75</v>
      </c>
      <c r="BF27" s="1" vm="6105">
        <f ca="1"/>
        <v>2318.6</v>
      </c>
      <c r="BG27" s="1" vm="6106">
        <f ca="1"/>
        <v>2257.15</v>
      </c>
      <c r="BH27" s="1" vm="6107">
        <f ca="1"/>
        <v>2159.4</v>
      </c>
      <c r="BI27" s="1" vm="6108">
        <f ca="1"/>
        <v>2261.15</v>
      </c>
      <c r="BJ27" s="1" vm="6109">
        <f ca="1"/>
        <v>2214</v>
      </c>
      <c r="BK27" s="1" vm="6110">
        <f ca="1"/>
        <v>2254.5</v>
      </c>
      <c r="BL27" s="1" vm="6111">
        <f ca="1"/>
        <v>2257.6999999999998</v>
      </c>
      <c r="BM27" s="1" vm="6112">
        <f ca="1"/>
        <v>2249.6</v>
      </c>
      <c r="BN27" s="1" vm="6113">
        <f ca="1"/>
        <v>2263.9499999999998</v>
      </c>
      <c r="BO27" s="1" vm="6114">
        <f ca="1"/>
        <v>2199.15</v>
      </c>
      <c r="BP27" s="1" vm="6115">
        <f ca="1"/>
        <v>2195.4499999999998</v>
      </c>
      <c r="BQ27" s="1" vm="6116">
        <f ca="1"/>
        <v>2239.9499999999998</v>
      </c>
      <c r="BR27" s="1" vm="6117">
        <f ca="1"/>
        <v>2209.5</v>
      </c>
      <c r="BS27" s="1" vm="6118">
        <f ca="1"/>
        <v>2181.35</v>
      </c>
      <c r="BT27" s="1" vm="6119">
        <f ca="1"/>
        <v>2203.0500000000002</v>
      </c>
      <c r="BU27" s="1" vm="6120">
        <f ca="1"/>
        <v>2201.85</v>
      </c>
      <c r="BV27" s="1" vm="6121">
        <f ca="1"/>
        <v>2193.85</v>
      </c>
      <c r="BW27" s="1" vm="6122">
        <f ca="1"/>
        <v>2238.1</v>
      </c>
      <c r="BX27" s="1" vm="6123">
        <f ca="1"/>
        <v>2348.85</v>
      </c>
      <c r="BY27" s="1" vm="6124">
        <f ca="1"/>
        <v>2327.25</v>
      </c>
      <c r="BZ27" s="1" vm="6125">
        <f ca="1"/>
        <v>2410.6</v>
      </c>
      <c r="CA27" s="1" vm="6126">
        <f ca="1"/>
        <v>2312.9</v>
      </c>
      <c r="CB27" s="1" vm="6127">
        <f ca="1"/>
        <v>2288.9</v>
      </c>
      <c r="CC27" s="1" vm="6128">
        <f ca="1"/>
        <v>2287.85</v>
      </c>
      <c r="CD27" s="1" vm="6129">
        <f ca="1"/>
        <v>2292.15</v>
      </c>
      <c r="CE27" s="1" vm="6130">
        <f ca="1"/>
        <v>2280.75</v>
      </c>
      <c r="CF27" s="1" vm="6131">
        <f ca="1"/>
        <v>2273.8000000000002</v>
      </c>
      <c r="CG27" s="1" vm="6132">
        <f ca="1"/>
        <v>2258</v>
      </c>
      <c r="CH27" s="1" vm="6133">
        <f ca="1"/>
        <v>2195.6999999999998</v>
      </c>
      <c r="CI27" s="1" vm="6134">
        <f ca="1"/>
        <v>2164.0500000000002</v>
      </c>
      <c r="CJ27" s="1" vm="6040">
        <f ca="1"/>
        <v>2206.35</v>
      </c>
      <c r="CK27" s="1" vm="6135">
        <f ca="1"/>
        <v>2212.8000000000002</v>
      </c>
      <c r="CL27" s="1" vm="6136">
        <f ca="1"/>
        <v>2236.6</v>
      </c>
      <c r="CM27" s="1" vm="6137">
        <f ca="1"/>
        <v>2217.1</v>
      </c>
      <c r="CN27" s="1" vm="6138">
        <f ca="1"/>
        <v>2189.5</v>
      </c>
      <c r="CO27" s="1" vm="6139">
        <f ca="1"/>
        <v>2261.35</v>
      </c>
      <c r="CP27" s="1" vm="6140">
        <f ca="1"/>
        <v>2330.75</v>
      </c>
      <c r="CQ27" s="1" vm="6141">
        <f ca="1"/>
        <v>2271.65</v>
      </c>
      <c r="CR27" s="1" vm="6142">
        <f ca="1"/>
        <v>2247</v>
      </c>
      <c r="CS27" s="1" vm="6143">
        <f ca="1"/>
        <v>2300.1</v>
      </c>
      <c r="CT27" s="1" vm="6144">
        <f ca="1"/>
        <v>2274.65</v>
      </c>
      <c r="CU27" s="1" vm="6145">
        <f ca="1"/>
        <v>2236.4</v>
      </c>
      <c r="CV27" s="1" vm="6146">
        <f ca="1"/>
        <v>2194.5</v>
      </c>
      <c r="CW27" s="1" vm="6147">
        <f ca="1"/>
        <v>2049.8000000000002</v>
      </c>
      <c r="CX27" s="1" vm="6148">
        <f ca="1"/>
        <v>2049.3000000000002</v>
      </c>
      <c r="CY27" s="1" vm="6149">
        <f ca="1"/>
        <v>1960.3</v>
      </c>
      <c r="CZ27" s="1" vm="6150">
        <f ca="1"/>
        <v>2035.5</v>
      </c>
      <c r="DA27" s="1" vm="6151">
        <f ca="1"/>
        <v>2213.1</v>
      </c>
      <c r="DB27" s="1" vm="6152">
        <f ca="1"/>
        <v>2189.4499999999998</v>
      </c>
      <c r="DC27" s="1" vm="6153">
        <f ca="1"/>
        <v>2180.5</v>
      </c>
      <c r="DD27" s="1" vm="6154">
        <f ca="1"/>
        <v>2187.1999999999998</v>
      </c>
      <c r="DE27" s="1" vm="6155">
        <f ca="1"/>
        <v>2146.8000000000002</v>
      </c>
      <c r="DF27" s="1" vm="6156">
        <f ca="1"/>
        <v>2342.65</v>
      </c>
      <c r="DG27" s="1" vm="6157">
        <f ca="1"/>
        <v>2383.6999999999998</v>
      </c>
      <c r="DH27" s="1" vm="6158">
        <f ca="1"/>
        <v>2361.1</v>
      </c>
      <c r="DI27" s="1" vm="6159">
        <f ca="1"/>
        <v>2379.6</v>
      </c>
      <c r="DJ27" s="1" vm="5106">
        <f ca="1"/>
        <v>2399.9</v>
      </c>
      <c r="DK27" s="1" vm="6160">
        <f ca="1"/>
        <v>2373.4499999999998</v>
      </c>
      <c r="DL27" s="1" vm="6161">
        <f ca="1"/>
        <v>2367.25</v>
      </c>
      <c r="DM27" s="1" vm="6162">
        <f ca="1"/>
        <v>2466.1999999999998</v>
      </c>
      <c r="DN27" s="1" vm="6163">
        <f ca="1"/>
        <v>2487.4</v>
      </c>
      <c r="DO27" s="1" vm="6164">
        <f ca="1"/>
        <v>2409.25</v>
      </c>
      <c r="DP27" s="1" vm="6165">
        <f ca="1"/>
        <v>2402.8000000000002</v>
      </c>
      <c r="DQ27" s="1" vm="6166">
        <f ca="1"/>
        <v>2329</v>
      </c>
      <c r="DR27" s="1" vm="6167">
        <f ca="1"/>
        <v>2297.9</v>
      </c>
      <c r="DS27" s="1" vm="6168">
        <f ca="1"/>
        <v>2295.1999999999998</v>
      </c>
      <c r="DT27" s="1" vm="6169">
        <f ca="1"/>
        <v>2332.1</v>
      </c>
      <c r="DU27" s="1" vm="6170">
        <f ca="1"/>
        <v>2305.65</v>
      </c>
      <c r="DV27" s="1" vm="6171">
        <f ca="1"/>
        <v>2158.3000000000002</v>
      </c>
      <c r="DW27" s="1" vm="6172">
        <f ca="1"/>
        <v>2188.3000000000002</v>
      </c>
      <c r="DX27" s="1" vm="6173">
        <f ca="1"/>
        <v>2142.75</v>
      </c>
      <c r="DY27" s="1" vm="6174">
        <f ca="1"/>
        <v>2129.5</v>
      </c>
      <c r="DZ27" s="1" vm="6057">
        <f ca="1"/>
        <v>2130.5500000000002</v>
      </c>
      <c r="EA27" s="1" vm="6175">
        <f ca="1"/>
        <v>2085.6999999999998</v>
      </c>
      <c r="EB27" s="1" vm="6176">
        <f ca="1"/>
        <v>2120.9499999999998</v>
      </c>
      <c r="EC27" s="1" vm="6177">
        <f ca="1"/>
        <v>2108.9</v>
      </c>
      <c r="ED27" s="1" vm="6178">
        <f ca="1"/>
        <v>2196.5500000000002</v>
      </c>
      <c r="EE27" s="1" vm="6179">
        <f ca="1"/>
        <v>2156.1999999999998</v>
      </c>
      <c r="EF27" s="1" vm="6180">
        <f ca="1"/>
        <v>2139.1</v>
      </c>
      <c r="EG27" s="1" vm="6181">
        <f ca="1"/>
        <v>2217.15</v>
      </c>
      <c r="EH27" s="1" vm="6182">
        <f ca="1"/>
        <v>2231.85</v>
      </c>
      <c r="EI27" s="1" vm="5771">
        <f ca="1"/>
        <v>2243.75</v>
      </c>
      <c r="EJ27" s="1" vm="6183">
        <f ca="1"/>
        <v>2261.85</v>
      </c>
      <c r="EK27" s="1" vm="6184">
        <f ca="1"/>
        <v>2235.3000000000002</v>
      </c>
      <c r="EL27" s="1" vm="6185">
        <f ca="1"/>
        <v>2252.75</v>
      </c>
      <c r="EM27" s="1" vm="6186">
        <f ca="1"/>
        <v>2299.25</v>
      </c>
      <c r="EN27" s="1" vm="6187">
        <f ca="1"/>
        <v>2291.4499999999998</v>
      </c>
      <c r="EO27" s="1" vm="6188">
        <f ca="1"/>
        <v>2359.0500000000002</v>
      </c>
      <c r="EP27" s="1" vm="6189">
        <f ca="1"/>
        <v>2369.3000000000002</v>
      </c>
      <c r="EQ27" s="1" vm="6190">
        <f ca="1"/>
        <v>2491.35</v>
      </c>
      <c r="ER27" s="1" vm="6191">
        <f ca="1"/>
        <v>2428.75</v>
      </c>
      <c r="ES27" s="1" vm="6192">
        <f ca="1"/>
        <v>2437.0500000000002</v>
      </c>
      <c r="ET27" s="1" vm="6193">
        <f ca="1"/>
        <v>2612.0500000000002</v>
      </c>
      <c r="EU27" s="1" vm="6194">
        <f ca="1"/>
        <v>2787.35</v>
      </c>
      <c r="EV27" s="1" vm="6195">
        <f ca="1"/>
        <v>2780.4</v>
      </c>
      <c r="EW27" s="1" vm="6196">
        <f ca="1"/>
        <v>2814.65</v>
      </c>
      <c r="EX27" s="1" vm="6197">
        <f ca="1"/>
        <v>2765.85</v>
      </c>
      <c r="EY27" s="1" vm="6198">
        <f ca="1"/>
        <v>2708.35</v>
      </c>
      <c r="EZ27" s="1" vm="6199">
        <f ca="1"/>
        <v>2783.25</v>
      </c>
      <c r="FA27" s="1" vm="6200">
        <f ca="1"/>
        <v>2833.2</v>
      </c>
      <c r="FB27" s="1" vm="6201">
        <f ca="1"/>
        <v>2846.95</v>
      </c>
      <c r="FC27" s="1" vm="6202">
        <f ca="1"/>
        <v>2912.25</v>
      </c>
      <c r="FD27" s="1" vm="6203">
        <f ca="1"/>
        <v>2850.75</v>
      </c>
      <c r="FE27" s="1" vm="6204">
        <f ca="1"/>
        <v>2904.85</v>
      </c>
      <c r="FF27" s="1" vm="6205">
        <f ca="1"/>
        <v>2817.3</v>
      </c>
      <c r="FG27" s="1" vm="6206">
        <f ca="1"/>
        <v>2777.3</v>
      </c>
      <c r="FH27" s="1" vm="6207">
        <f ca="1"/>
        <v>2698.95</v>
      </c>
      <c r="FI27" s="1" vm="6208">
        <f ca="1"/>
        <v>2563.35</v>
      </c>
      <c r="FJ27" s="1" vm="6209">
        <f ca="1"/>
        <v>2412.9499999999998</v>
      </c>
      <c r="FK27" s="1" vm="6210">
        <f ca="1"/>
        <v>2479.15</v>
      </c>
      <c r="FL27" s="1" vm="6211">
        <f ca="1"/>
        <v>2374.1</v>
      </c>
      <c r="FM27" s="1" vm="6212">
        <f ca="1"/>
        <v>2316.6999999999998</v>
      </c>
      <c r="FN27" s="1" vm="6213">
        <f ca="1"/>
        <v>2351.85</v>
      </c>
      <c r="FO27" s="1" vm="6214">
        <f ca="1"/>
        <v>2449.9499999999998</v>
      </c>
      <c r="FP27" s="1" vm="6215">
        <f ca="1"/>
        <v>2491.9</v>
      </c>
      <c r="FQ27" s="1" vm="6216">
        <f ca="1"/>
        <v>2442.4</v>
      </c>
      <c r="FR27" s="1" vm="6217">
        <f ca="1"/>
        <v>2453.25</v>
      </c>
      <c r="FS27" s="1" vm="6218">
        <f ca="1"/>
        <v>2445.75</v>
      </c>
      <c r="FT27" s="1" vm="6219">
        <f ca="1"/>
        <v>2364.6</v>
      </c>
      <c r="FU27" s="1" vm="6220">
        <f ca="1"/>
        <v>2333.75</v>
      </c>
      <c r="FV27" s="1" vm="6221">
        <f ca="1"/>
        <v>2364.75</v>
      </c>
      <c r="FW27" s="1" vm="6222">
        <f ca="1"/>
        <v>2373.6</v>
      </c>
      <c r="FX27" s="1" vm="6223">
        <f ca="1"/>
        <v>2295.9499999999998</v>
      </c>
      <c r="FY27" s="1" vm="6224">
        <f ca="1"/>
        <v>2354.75</v>
      </c>
      <c r="FZ27" s="1" vm="6225">
        <f ca="1"/>
        <v>2331.0500000000002</v>
      </c>
      <c r="GA27" s="1" vm="6226">
        <f ca="1"/>
        <v>2255.5</v>
      </c>
      <c r="GB27" s="1" vm="6227">
        <f ca="1"/>
        <v>2211.5500000000002</v>
      </c>
      <c r="GC27" s="1" vm="6228">
        <f ca="1"/>
        <v>2138</v>
      </c>
      <c r="GD27" s="1" vm="6229">
        <f ca="1"/>
        <v>2106.4</v>
      </c>
      <c r="GE27" s="1" vm="6230">
        <f ca="1"/>
        <v>2217.0500000000002</v>
      </c>
      <c r="GF27" s="1" vm="6231">
        <f ca="1"/>
        <v>2133.35</v>
      </c>
      <c r="GG27" s="1" vm="6232">
        <f ca="1"/>
        <v>2190.5</v>
      </c>
      <c r="GH27" s="1" vm="6233">
        <f ca="1"/>
        <v>2150.8000000000002</v>
      </c>
      <c r="GI27" s="1" vm="6234">
        <f ca="1"/>
        <v>2130.1</v>
      </c>
      <c r="GJ27" s="1" vm="6235">
        <f ca="1"/>
        <v>2173.4499999999998</v>
      </c>
      <c r="GK27" s="1" vm="6236">
        <f ca="1"/>
        <v>2241.75</v>
      </c>
      <c r="GL27" s="1" vm="6237">
        <f ca="1"/>
        <v>2325.65</v>
      </c>
      <c r="GM27" s="1" vm="6238">
        <f ca="1"/>
        <v>2404.25</v>
      </c>
      <c r="GN27" s="1" vm="6239">
        <f ca="1"/>
        <v>2477.65</v>
      </c>
      <c r="GO27" s="1" vm="6240">
        <f ca="1"/>
        <v>2457.15</v>
      </c>
      <c r="GP27" s="1" vm="6241">
        <f ca="1"/>
        <v>2509.4499999999998</v>
      </c>
      <c r="GQ27" s="1" vm="6242">
        <f ca="1"/>
        <v>2454.25</v>
      </c>
      <c r="GR27" s="1" vm="6243">
        <f ca="1"/>
        <v>2441.65</v>
      </c>
      <c r="GS27" s="1" vm="6244">
        <f ca="1"/>
        <v>2417.9499999999998</v>
      </c>
      <c r="GT27" s="1" vm="6245">
        <f ca="1"/>
        <v>2330.0500000000002</v>
      </c>
      <c r="GU27" s="1" vm="6246">
        <f ca="1"/>
        <v>2306.5</v>
      </c>
      <c r="GV27" s="1" vm="6247">
        <f ca="1"/>
        <v>2366.5500000000002</v>
      </c>
      <c r="GW27" s="1" vm="6248">
        <f ca="1"/>
        <v>2360.1</v>
      </c>
      <c r="GX27" s="1" vm="6249">
        <f ca="1"/>
        <v>2349.8000000000002</v>
      </c>
      <c r="GY27" s="1" vm="6250">
        <f ca="1"/>
        <v>2300.1999999999998</v>
      </c>
      <c r="GZ27" s="1" vm="6251">
        <f ca="1"/>
        <v>2247.9</v>
      </c>
      <c r="HA27" s="1" vm="6252">
        <f ca="1"/>
        <v>2309.6999999999998</v>
      </c>
      <c r="HB27" s="1" vm="6253">
        <f ca="1"/>
        <v>2329.1</v>
      </c>
      <c r="HC27" s="1" vm="6254">
        <f ca="1"/>
        <v>2371.1999999999998</v>
      </c>
      <c r="HD27" s="1" vm="6255">
        <f ca="1"/>
        <v>2357.0500000000002</v>
      </c>
      <c r="HE27" s="1" vm="6256">
        <f ca="1"/>
        <v>2385.1</v>
      </c>
      <c r="HF27" s="1" vm="6257">
        <f ca="1"/>
        <v>2416.4499999999998</v>
      </c>
      <c r="HG27" s="1" vm="6258">
        <f ca="1"/>
        <v>2493.15</v>
      </c>
      <c r="HH27" s="1" vm="6259">
        <f ca="1"/>
        <v>2490.25</v>
      </c>
      <c r="HI27" s="1" vm="6260">
        <f ca="1"/>
        <v>2518.0500000000002</v>
      </c>
      <c r="HJ27" s="1" vm="6261">
        <f ca="1"/>
        <v>2438.75</v>
      </c>
      <c r="HK27" s="1" vm="6262">
        <f ca="1"/>
        <v>2360.6</v>
      </c>
      <c r="HL27" s="1" vm="6263">
        <f ca="1"/>
        <v>2404.1</v>
      </c>
      <c r="HM27" s="1" vm="6264">
        <f ca="1"/>
        <v>2368.25</v>
      </c>
      <c r="HN27" s="1" vm="6265">
        <f ca="1"/>
        <v>2425.9499999999998</v>
      </c>
      <c r="HO27" s="1" vm="6266">
        <f ca="1"/>
        <v>2427.5</v>
      </c>
      <c r="HP27" s="1" vm="6267">
        <f ca="1"/>
        <v>2433.1999999999998</v>
      </c>
      <c r="HQ27" s="1" vm="6268">
        <f ca="1"/>
        <v>2361.15</v>
      </c>
      <c r="HR27" s="1" vm="6269">
        <f ca="1"/>
        <v>2335.25</v>
      </c>
      <c r="HS27" s="1" vm="6270">
        <f ca="1"/>
        <v>2380.5</v>
      </c>
      <c r="HT27" s="1" vm="6271">
        <f ca="1"/>
        <v>2370.5500000000002</v>
      </c>
      <c r="HU27" s="1" vm="6272">
        <f ca="1"/>
        <v>2432.5500000000002</v>
      </c>
      <c r="HV27" s="1" vm="6273">
        <f ca="1"/>
        <v>2407.9</v>
      </c>
      <c r="HW27" s="1" vm="6274">
        <f ca="1"/>
        <v>2358</v>
      </c>
      <c r="HX27" s="1" vm="6275">
        <f ca="1"/>
        <v>2283.6999999999998</v>
      </c>
      <c r="HY27" s="1" vm="6276">
        <f ca="1"/>
        <v>2315.0500000000002</v>
      </c>
      <c r="HZ27" s="1" vm="5771">
        <f ca="1"/>
        <v>2243.75</v>
      </c>
      <c r="IA27" s="1" vm="6277">
        <f ca="1"/>
        <v>2187.1</v>
      </c>
      <c r="IB27" s="1" vm="6278">
        <f ca="1"/>
        <v>2126.65</v>
      </c>
      <c r="IC27" s="1" vm="6279">
        <f ca="1"/>
        <v>2099.85</v>
      </c>
      <c r="ID27" s="1" vm="6280">
        <f ca="1"/>
        <v>2105.65</v>
      </c>
      <c r="IE27" s="1" vm="6281">
        <f ca="1"/>
        <v>2122.6</v>
      </c>
      <c r="IF27" s="1" vm="6282">
        <f ca="1"/>
        <v>2188.1999999999998</v>
      </c>
      <c r="IG27" s="1" vm="6283">
        <f ca="1"/>
        <v>2234.1</v>
      </c>
      <c r="IH27" s="1" vm="6284">
        <f ca="1"/>
        <v>2171.4499999999998</v>
      </c>
      <c r="II27" s="1" vm="6285">
        <f ca="1"/>
        <v>2136.1999999999998</v>
      </c>
      <c r="IJ27" s="1" vm="6286">
        <f ca="1"/>
        <v>2193.1</v>
      </c>
      <c r="IK27" s="1" vm="6287">
        <f ca="1"/>
        <v>2173.75</v>
      </c>
      <c r="IL27" s="1" vm="6288">
        <f ca="1"/>
        <v>2210.75</v>
      </c>
      <c r="IM27" s="1" vm="6289">
        <f ca="1"/>
        <v>2091.1999999999998</v>
      </c>
      <c r="IN27" s="1" vm="6290">
        <f ca="1"/>
        <v>2037.75</v>
      </c>
      <c r="IO27" s="1" vm="6291">
        <f ca="1"/>
        <v>2054.6999999999998</v>
      </c>
      <c r="IP27" s="1" vm="6292">
        <f ca="1"/>
        <v>2117.4</v>
      </c>
      <c r="IQ27" s="1" vm="6293">
        <f ca="1"/>
        <v>2032.7</v>
      </c>
      <c r="IR27" s="1" vm="6294">
        <f ca="1"/>
        <v>2133.6</v>
      </c>
      <c r="IS27" s="1" vm="6295">
        <f ca="1"/>
        <v>2109.8000000000002</v>
      </c>
      <c r="IT27" s="1" vm="6296">
        <f ca="1"/>
        <v>2129.75</v>
      </c>
      <c r="IU27" s="1" vm="6297">
        <f ca="1"/>
        <v>2109.65</v>
      </c>
      <c r="IV27" s="1" vm="6298">
        <f ca="1"/>
        <v>2101.25</v>
      </c>
      <c r="IW27" s="1" vm="6299">
        <f ca="1"/>
        <v>2116.9499999999998</v>
      </c>
      <c r="IX27" s="1" vm="6300">
        <f ca="1"/>
        <v>2124.1999999999998</v>
      </c>
      <c r="IY27" s="1" vm="6301">
        <f ca="1"/>
        <v>2118.9</v>
      </c>
      <c r="IZ27" s="1" vm="6302">
        <f ca="1"/>
        <v>2055.75</v>
      </c>
      <c r="JA27" s="1" vm="6303">
        <f ca="1"/>
        <v>2044.7</v>
      </c>
      <c r="JB27" s="1" vm="6304">
        <f ca="1"/>
        <v>2075.5</v>
      </c>
      <c r="JC27" s="1" vm="6305">
        <f ca="1"/>
        <v>1917.05</v>
      </c>
      <c r="JD27" s="1" vm="6306">
        <f ca="1"/>
        <v>1881.3</v>
      </c>
      <c r="JE27" s="1" vm="6307">
        <f ca="1"/>
        <v>1881.4</v>
      </c>
      <c r="JF27" s="1" vm="6308">
        <f ca="1"/>
        <v>1878.25</v>
      </c>
      <c r="JG27" s="1" vm="6309">
        <f ca="1"/>
        <v>1884.55</v>
      </c>
      <c r="JH27" s="1" vm="6310">
        <f ca="1"/>
        <v>1914.35</v>
      </c>
      <c r="JI27" s="1" vm="6311">
        <f ca="1"/>
        <v>1923.45</v>
      </c>
      <c r="JJ27" s="1" vm="6312">
        <f ca="1"/>
        <v>1993.15</v>
      </c>
      <c r="JK27" s="1" vm="6313">
        <f ca="1"/>
        <v>1933.45</v>
      </c>
      <c r="JL27" s="1" vm="6314">
        <f ca="1"/>
        <v>1923.55</v>
      </c>
      <c r="JM27" s="1" vm="6315">
        <f ca="1"/>
        <v>1920.25</v>
      </c>
      <c r="JN27" s="1" vm="6316">
        <f ca="1"/>
        <v>1904.9</v>
      </c>
    </row>
    <row r="28" spans="1:274" x14ac:dyDescent="0.3">
      <c r="A28" s="1">
        <f t="shared" si="0"/>
        <v>27</v>
      </c>
      <c r="B28" s="1" t="e" vm="6317">
        <v>#VALUE!</v>
      </c>
      <c r="C28" s="1" t="str" cm="1">
        <f t="array" ref="C28">IFERROR(_FV(B28,"Name"),  "N/A")</f>
        <v>GUJARAT ALKALIES AND CHEMICALS LIMITED</v>
      </c>
      <c r="D28" s="1" t="str" cm="1">
        <f t="array" ref="D28">IFERROR(_FV(Table1[[#This Row],[ticker]],"Industry"),Table1[[#This Row],[INSTRUMENT TYPE]])</f>
        <v>Chemicals</v>
      </c>
      <c r="E28" s="1" t="str" cm="1">
        <f t="array" ref="E28">_FV(B28,"Instrument type",TRUE)</f>
        <v>Stock</v>
      </c>
      <c r="F28" s="1">
        <f>IFERROR(INDEX('Stock Holdings'!M:M,MATCH(Table1[[#This Row],[ticker]],'Stock Holdings'!L:L,0)), 0)</f>
        <v>38</v>
      </c>
      <c r="G28" s="6">
        <f>IFERROR(Table1[[#This Row],[UNITS]]*Table1[[#This Row],[TODAYS PRICE]], 0)</f>
        <v>26446.100000000002</v>
      </c>
      <c r="H28" s="6">
        <f>IFERROR((Table1[[#This Row],[TODAYS PRICE]]-Table1[[#This Row],[Prev.close]])*Table1[[#This Row],[UNITS]], 0)</f>
        <v>271.70000000000346</v>
      </c>
      <c r="I28" s="6">
        <f>IFERROR(INDEX('Stock Holdings'!O:O,MATCH(Table1[[#This Row],[ticker]],'Stock Holdings'!L:L,0)), 0)</f>
        <v>12920</v>
      </c>
      <c r="J28" s="36">
        <f>IFERROR(INDEX('Stock Holdings'!P:P,MATCH(Table1[[#This Row],[ticker]],'Stock Holdings'!L:L,0)), 0)</f>
        <v>340</v>
      </c>
      <c r="K28" s="36">
        <f>Table1[[#This Row],[CURRANT VALUE]]-Table1[[#This Row],[TOTAL AMOUNT INVESTED]]</f>
        <v>13526.100000000002</v>
      </c>
      <c r="L28" s="15">
        <f>IFERROR((Table1[[#This Row],[CURRANT VALUE]]-Table1[[#This Row],[TOTAL AMOUNT INVESTED]])/Table1[[#This Row],[TOTAL AMOUNT INVESTED]],Table1[[#This Row],[UNITS]])</f>
        <v>1.0469117647058825</v>
      </c>
      <c r="M28" s="5" cm="1">
        <f t="array" ref="M28">IFERROR(_FV(B28,"Market cap",TRUE),0)</f>
        <v>50585470000</v>
      </c>
      <c r="N28" s="30" cm="1">
        <f t="array" ref="N28">IFERROR(_FV(B28,"Beta"), 0)</f>
        <v>1.6025</v>
      </c>
      <c r="O28" s="33" cm="1">
        <f t="array" ref="O28">IFERROR(_FV(B28,"Employees"), 0)</f>
        <v>1553</v>
      </c>
      <c r="P28" s="2" cm="1">
        <f t="array" ref="P28">IFERROR(_FV(B28,"P/E",TRUE), "")</f>
        <v>9.02</v>
      </c>
      <c r="Q28" s="6" cm="1">
        <f t="array" ref="Q28">IFERROR(_FV(B28,"Previous close",TRUE),0)</f>
        <v>688.8</v>
      </c>
      <c r="R28" s="7" cm="1">
        <f t="array" ref="R28">IFERROR(_FV(Table1[[#This Row],[ticker]],"Change (%)",TRUE), 0)</f>
        <v>1.038E-2</v>
      </c>
      <c r="S28" s="6" cm="1">
        <f t="array" ref="S28">IFERROR(_FV(B28,"52 week low",TRUE),0)</f>
        <v>401</v>
      </c>
      <c r="T28" s="2" cm="1">
        <f t="array" ref="T28">IFERROR(_FV(Table1[[#This Row],[ticker]],"Price"),0)</f>
        <v>695.95</v>
      </c>
      <c r="U28" s="6" cm="1">
        <f t="array" ref="U28">IFERROR(_FV(B28,"52 week high",TRUE),0)</f>
        <v>1044.7</v>
      </c>
      <c r="V28" s="6" cm="1" vm="6318">
        <f t="array" aca="1" ref="V28" ca="1">IFERROR(_xlfn.STOCKHISTORY(B28,$AA$1,,0,0,1), 0)</f>
        <v>447.75</v>
      </c>
      <c r="W28" s="15">
        <f ca="1">IFERROR((Table1[[#This Row],[Prev.close]]-Table1[[#This Row],[1 YR ]])/Table1[[#This Row],[1 YR ]],0)</f>
        <v>0.53835845896147394</v>
      </c>
      <c r="X28" s="23" t="e" cm="1">
        <f t="array" aca="1" ref="X28" ca="1">WORKDAY.ITL(WORKDAY.ITL(TODAY()-365,1,HOLIDAY),-1,HOLIDAY)</f>
        <v>#NAME?</v>
      </c>
      <c r="Y28" s="4"/>
      <c r="AA28" s="1" cm="1" vm="6318">
        <f t="array" aca="1" ref="AA28:JN28" ca="1">TRANSPOSE(_xlfn.STOCKHISTORY(B28,TODAY()-365,TODAY(),0,0,1))</f>
        <v>447.75</v>
      </c>
      <c r="AB28" s="1" vm="3849">
        <f ca="1"/>
        <v>434.4</v>
      </c>
      <c r="AC28" s="1" vm="6319">
        <f ca="1"/>
        <v>445.2</v>
      </c>
      <c r="AD28" s="1" vm="6320">
        <f ca="1"/>
        <v>440.75</v>
      </c>
      <c r="AE28" s="1" vm="6321">
        <f ca="1"/>
        <v>439.65</v>
      </c>
      <c r="AF28" s="1" vm="6322">
        <f ca="1"/>
        <v>475.35</v>
      </c>
      <c r="AG28" s="1" vm="6323">
        <f ca="1"/>
        <v>472.2</v>
      </c>
      <c r="AH28" s="1" vm="6324">
        <f ca="1"/>
        <v>464.35</v>
      </c>
      <c r="AI28" s="1" vm="6325">
        <f ca="1"/>
        <v>465.2</v>
      </c>
      <c r="AJ28" s="1" vm="6326">
        <f ca="1"/>
        <v>458.95</v>
      </c>
      <c r="AK28" s="1" vm="6327">
        <f ca="1"/>
        <v>468.1</v>
      </c>
      <c r="AL28" s="1" vm="6328">
        <f ca="1"/>
        <v>455.95</v>
      </c>
      <c r="AM28" s="1" vm="6329">
        <f ca="1"/>
        <v>464</v>
      </c>
      <c r="AN28" s="1" vm="6330">
        <f ca="1"/>
        <v>466.8</v>
      </c>
      <c r="AO28" s="1" vm="6331">
        <f ca="1"/>
        <v>477.1</v>
      </c>
      <c r="AP28" s="1" vm="3877">
        <f ca="1"/>
        <v>474.2</v>
      </c>
      <c r="AQ28" s="1" vm="6332">
        <f ca="1"/>
        <v>468.65</v>
      </c>
      <c r="AR28" s="1" vm="6333">
        <f ca="1"/>
        <v>483.75</v>
      </c>
      <c r="AS28" s="1" vm="6334">
        <f ca="1"/>
        <v>478.6</v>
      </c>
      <c r="AT28" s="1" vm="6335">
        <f ca="1"/>
        <v>488</v>
      </c>
      <c r="AU28" s="1" vm="6336">
        <f ca="1"/>
        <v>507.5</v>
      </c>
      <c r="AV28" s="1" vm="5575">
        <f ca="1"/>
        <v>502.25</v>
      </c>
      <c r="AW28" s="1" vm="6337">
        <f ca="1"/>
        <v>491.05</v>
      </c>
      <c r="AX28" s="1" vm="6338">
        <f ca="1"/>
        <v>511.9</v>
      </c>
      <c r="AY28" s="1" vm="6339">
        <f ca="1"/>
        <v>509.1</v>
      </c>
      <c r="AZ28" s="1" vm="6340">
        <f ca="1"/>
        <v>480.5</v>
      </c>
      <c r="BA28" s="1" vm="6341">
        <f ca="1"/>
        <v>488.15</v>
      </c>
      <c r="BB28" s="1" vm="6342">
        <f ca="1"/>
        <v>495.2</v>
      </c>
      <c r="BC28" s="1" vm="6343">
        <f ca="1"/>
        <v>483.35</v>
      </c>
      <c r="BD28" s="1" vm="6344">
        <f ca="1"/>
        <v>467.65</v>
      </c>
      <c r="BE28" s="1" vm="2308">
        <f ca="1"/>
        <v>471.2</v>
      </c>
      <c r="BF28" s="1" vm="6345">
        <f ca="1"/>
        <v>463.4</v>
      </c>
      <c r="BG28" s="1" vm="6346">
        <f ca="1"/>
        <v>451.3</v>
      </c>
      <c r="BH28" s="1" vm="6347">
        <f ca="1"/>
        <v>432.95</v>
      </c>
      <c r="BI28" s="1" vm="6348">
        <f ca="1"/>
        <v>441.4</v>
      </c>
      <c r="BJ28" s="1" vm="6349">
        <f ca="1"/>
        <v>440.95</v>
      </c>
      <c r="BK28" s="1" vm="6350">
        <f ca="1"/>
        <v>437.3</v>
      </c>
      <c r="BL28" s="1" vm="6351">
        <f ca="1"/>
        <v>448.9</v>
      </c>
      <c r="BM28" s="1" vm="3950">
        <f ca="1"/>
        <v>452.4</v>
      </c>
      <c r="BN28" s="1" vm="6352">
        <f ca="1"/>
        <v>454.5</v>
      </c>
      <c r="BO28" s="1" vm="6353">
        <f ca="1"/>
        <v>454.35</v>
      </c>
      <c r="BP28" s="1" vm="6354">
        <f ca="1"/>
        <v>457.45</v>
      </c>
      <c r="BQ28" s="1" vm="3938">
        <f ca="1"/>
        <v>454</v>
      </c>
      <c r="BR28" s="1" vm="6355">
        <f ca="1"/>
        <v>456.6</v>
      </c>
      <c r="BS28" s="1" vm="6356">
        <f ca="1"/>
        <v>450.7</v>
      </c>
      <c r="BT28" s="1" vm="6357">
        <f ca="1"/>
        <v>449.5</v>
      </c>
      <c r="BU28" s="1" vm="6358">
        <f ca="1"/>
        <v>464.4</v>
      </c>
      <c r="BV28" s="1" vm="5588">
        <f ca="1"/>
        <v>495.95</v>
      </c>
      <c r="BW28" s="1" vm="6359">
        <f ca="1"/>
        <v>496.75</v>
      </c>
      <c r="BX28" s="1" vm="6360">
        <f ca="1"/>
        <v>491.1</v>
      </c>
      <c r="BY28" s="1" vm="6361">
        <f ca="1"/>
        <v>486.5</v>
      </c>
      <c r="BZ28" s="1" vm="6362">
        <f ca="1"/>
        <v>492.25</v>
      </c>
      <c r="CA28" s="1" vm="6363">
        <f ca="1"/>
        <v>477.75</v>
      </c>
      <c r="CB28" s="1" vm="6364">
        <f ca="1"/>
        <v>487.3</v>
      </c>
      <c r="CC28" s="1" vm="6365">
        <f ca="1"/>
        <v>540.5</v>
      </c>
      <c r="CD28" s="1" vm="6366">
        <f ca="1"/>
        <v>552.20000000000005</v>
      </c>
      <c r="CE28" s="1" vm="6367">
        <f ca="1"/>
        <v>604.6</v>
      </c>
      <c r="CF28" s="1" vm="6368">
        <f ca="1"/>
        <v>660.75</v>
      </c>
      <c r="CG28" s="1" vm="6369">
        <f ca="1"/>
        <v>640.29999999999995</v>
      </c>
      <c r="CH28" s="1" vm="6370">
        <f ca="1"/>
        <v>670.55</v>
      </c>
      <c r="CI28" s="1" vm="6371">
        <f ca="1"/>
        <v>672.75</v>
      </c>
      <c r="CJ28" s="1" vm="6372">
        <f ca="1"/>
        <v>737.15</v>
      </c>
      <c r="CK28" s="1" vm="6373">
        <f ca="1"/>
        <v>745.85</v>
      </c>
      <c r="CL28" s="1" vm="6374">
        <f ca="1"/>
        <v>806.15</v>
      </c>
      <c r="CM28" s="1" vm="6375">
        <f ca="1"/>
        <v>770.6</v>
      </c>
      <c r="CN28" s="1" vm="6376">
        <f ca="1"/>
        <v>787.85</v>
      </c>
      <c r="CO28" s="1" vm="6377">
        <f ca="1"/>
        <v>807.05</v>
      </c>
      <c r="CP28" s="1" vm="6378">
        <f ca="1"/>
        <v>810</v>
      </c>
      <c r="CQ28" s="1" vm="6379">
        <f ca="1"/>
        <v>803.75</v>
      </c>
      <c r="CR28" s="1" vm="1895">
        <f ca="1"/>
        <v>789.1</v>
      </c>
      <c r="CS28" s="1" vm="6380">
        <f ca="1"/>
        <v>823.55</v>
      </c>
      <c r="CT28" s="1" vm="6381">
        <f ca="1"/>
        <v>815.35</v>
      </c>
      <c r="CU28" s="1" vm="6382">
        <f ca="1"/>
        <v>795.05</v>
      </c>
      <c r="CV28" s="1" vm="2042">
        <f ca="1"/>
        <v>750.3</v>
      </c>
      <c r="CW28" s="1" vm="6383">
        <f ca="1"/>
        <v>725.65</v>
      </c>
      <c r="CX28" s="1" vm="6384">
        <f ca="1"/>
        <v>699.2</v>
      </c>
      <c r="CY28" s="1" vm="6385">
        <f ca="1"/>
        <v>658.9</v>
      </c>
      <c r="CZ28" s="1" vm="2067">
        <f ca="1"/>
        <v>724.75</v>
      </c>
      <c r="DA28" s="1" vm="6386">
        <f ca="1"/>
        <v>788.45</v>
      </c>
      <c r="DB28" s="1" vm="6387">
        <f ca="1"/>
        <v>771.75</v>
      </c>
      <c r="DC28" s="1" vm="6388">
        <f ca="1"/>
        <v>750.75</v>
      </c>
      <c r="DD28" s="1" vm="6389">
        <f ca="1"/>
        <v>748.85</v>
      </c>
      <c r="DE28" s="1" vm="6390">
        <f ca="1"/>
        <v>758.9</v>
      </c>
      <c r="DF28" s="1" vm="6391">
        <f ca="1"/>
        <v>800.1</v>
      </c>
      <c r="DG28" s="1" vm="6392">
        <f ca="1"/>
        <v>772.8</v>
      </c>
      <c r="DH28" s="1" vm="6393">
        <f ca="1"/>
        <v>754.25</v>
      </c>
      <c r="DI28" s="1" vm="6394">
        <f ca="1"/>
        <v>737</v>
      </c>
      <c r="DJ28" s="1" vm="6395">
        <f ca="1"/>
        <v>721</v>
      </c>
      <c r="DK28" s="1" vm="6396">
        <f ca="1"/>
        <v>704.45</v>
      </c>
      <c r="DL28" s="1" vm="6397">
        <f ca="1"/>
        <v>680.85</v>
      </c>
      <c r="DM28" s="1" vm="6398">
        <f ca="1"/>
        <v>675.05</v>
      </c>
      <c r="DN28" s="1" vm="6399">
        <f ca="1"/>
        <v>678.95</v>
      </c>
      <c r="DO28" s="1" vm="6400">
        <f ca="1"/>
        <v>660.55</v>
      </c>
      <c r="DP28" s="1" vm="6401">
        <f ca="1"/>
        <v>625.20000000000005</v>
      </c>
      <c r="DQ28" s="1" vm="6402">
        <f ca="1"/>
        <v>620.5</v>
      </c>
      <c r="DR28" s="1" vm="6403">
        <f ca="1"/>
        <v>640</v>
      </c>
      <c r="DS28" s="1" vm="6404">
        <f ca="1"/>
        <v>630.65</v>
      </c>
      <c r="DT28" s="1" vm="6405">
        <f ca="1"/>
        <v>629.25</v>
      </c>
      <c r="DU28" s="1" vm="6406">
        <f ca="1"/>
        <v>605.04999999999995</v>
      </c>
      <c r="DV28" s="1" vm="6407">
        <f ca="1"/>
        <v>593.70000000000005</v>
      </c>
      <c r="DW28" s="1" vm="6408">
        <f ca="1"/>
        <v>607.54999999999995</v>
      </c>
      <c r="DX28" s="1" vm="6409">
        <f ca="1"/>
        <v>602.70000000000005</v>
      </c>
      <c r="DY28" s="1" vm="6410">
        <f ca="1"/>
        <v>604.70000000000005</v>
      </c>
      <c r="DZ28" s="1" vm="6411">
        <f ca="1"/>
        <v>650.9</v>
      </c>
      <c r="EA28" s="1" vm="6412">
        <f ca="1"/>
        <v>624</v>
      </c>
      <c r="EB28" s="1" vm="2198">
        <f ca="1"/>
        <v>631.35</v>
      </c>
      <c r="EC28" s="1" vm="6413">
        <f ca="1"/>
        <v>637.85</v>
      </c>
      <c r="ED28" s="1" vm="6414">
        <f ca="1"/>
        <v>634.20000000000005</v>
      </c>
      <c r="EE28" s="1" vm="6415">
        <f ca="1"/>
        <v>637.79999999999995</v>
      </c>
      <c r="EF28" s="1" vm="6416">
        <f ca="1"/>
        <v>668.8</v>
      </c>
      <c r="EG28" s="1" vm="6417">
        <f ca="1"/>
        <v>655.1</v>
      </c>
      <c r="EH28" s="1" vm="6418">
        <f ca="1"/>
        <v>639.29999999999995</v>
      </c>
      <c r="EI28" s="1" vm="5407">
        <f ca="1"/>
        <v>626.25</v>
      </c>
      <c r="EJ28" s="1" vm="6419">
        <f ca="1"/>
        <v>618.1</v>
      </c>
      <c r="EK28" s="1" vm="6420">
        <f ca="1"/>
        <v>611.79999999999995</v>
      </c>
      <c r="EL28" s="1" vm="6421">
        <f ca="1"/>
        <v>628.5</v>
      </c>
      <c r="EM28" s="1" vm="6422">
        <f ca="1"/>
        <v>637.1</v>
      </c>
      <c r="EN28" s="1" vm="2174">
        <f ca="1"/>
        <v>635.75</v>
      </c>
      <c r="EO28" s="1" vm="6423">
        <f ca="1"/>
        <v>622.45000000000005</v>
      </c>
      <c r="EP28" s="1" vm="6424">
        <f ca="1"/>
        <v>614.20000000000005</v>
      </c>
      <c r="EQ28" s="1" vm="6425">
        <f ca="1"/>
        <v>631.15</v>
      </c>
      <c r="ER28" s="1" vm="6426">
        <f ca="1"/>
        <v>641</v>
      </c>
      <c r="ES28" s="1" vm="6427">
        <f ca="1"/>
        <v>649.95000000000005</v>
      </c>
      <c r="ET28" s="1" vm="6428">
        <f ca="1"/>
        <v>650.15</v>
      </c>
      <c r="EU28" s="1" vm="6429">
        <f ca="1"/>
        <v>653.79999999999995</v>
      </c>
      <c r="EV28" s="1" vm="6430">
        <f ca="1"/>
        <v>667.95</v>
      </c>
      <c r="EW28" s="1" vm="6431">
        <f ca="1"/>
        <v>655.6</v>
      </c>
      <c r="EX28" s="1" vm="6432">
        <f ca="1"/>
        <v>645.79999999999995</v>
      </c>
      <c r="EY28" s="1" vm="6433">
        <f ca="1"/>
        <v>647.79999999999995</v>
      </c>
      <c r="EZ28" s="1" vm="6434">
        <f ca="1"/>
        <v>657.6</v>
      </c>
      <c r="FA28" s="1" vm="6435">
        <f ca="1"/>
        <v>665.2</v>
      </c>
      <c r="FB28" s="1" vm="6436">
        <f ca="1"/>
        <v>721.25</v>
      </c>
      <c r="FC28" s="1" vm="6437">
        <f ca="1"/>
        <v>724.55</v>
      </c>
      <c r="FD28" s="1" vm="6438">
        <f ca="1"/>
        <v>715.55</v>
      </c>
      <c r="FE28" s="1" vm="6439">
        <f ca="1"/>
        <v>708.4</v>
      </c>
      <c r="FF28" s="1" vm="6440">
        <f ca="1"/>
        <v>679.8</v>
      </c>
      <c r="FG28" s="1" vm="2104">
        <f ca="1"/>
        <v>711.2</v>
      </c>
      <c r="FH28" s="1" vm="6441">
        <f ca="1"/>
        <v>745.4</v>
      </c>
      <c r="FI28" s="1" vm="6442">
        <f ca="1"/>
        <v>714.95</v>
      </c>
      <c r="FJ28" s="1" vm="6443">
        <f ca="1"/>
        <v>677.25</v>
      </c>
      <c r="FK28" s="1" vm="6444">
        <f ca="1"/>
        <v>683.35</v>
      </c>
      <c r="FL28" s="1" vm="6445">
        <f ca="1"/>
        <v>705.2</v>
      </c>
      <c r="FM28" s="1" vm="6446">
        <f ca="1"/>
        <v>693.95</v>
      </c>
      <c r="FN28" s="1" vm="6447">
        <f ca="1"/>
        <v>689.85</v>
      </c>
      <c r="FO28" s="1" vm="6448">
        <f ca="1"/>
        <v>698.25</v>
      </c>
      <c r="FP28" s="1" vm="6449">
        <f ca="1"/>
        <v>721.9</v>
      </c>
      <c r="FQ28" s="1" vm="6450">
        <f ca="1"/>
        <v>741.2</v>
      </c>
      <c r="FR28" s="1" vm="6451">
        <f ca="1"/>
        <v>744</v>
      </c>
      <c r="FS28" s="1" vm="6452">
        <f ca="1"/>
        <v>756.25</v>
      </c>
      <c r="FT28" s="1" vm="6453">
        <f ca="1"/>
        <v>776.4</v>
      </c>
      <c r="FU28" s="1" vm="6454">
        <f ca="1"/>
        <v>755.5</v>
      </c>
      <c r="FV28" s="1" vm="6455">
        <f ca="1"/>
        <v>778.6</v>
      </c>
      <c r="FW28" s="1" vm="2041">
        <f ca="1"/>
        <v>748.05</v>
      </c>
      <c r="FX28" s="1" vm="6456">
        <f ca="1"/>
        <v>688.85</v>
      </c>
      <c r="FY28" s="1" vm="6457">
        <f ca="1"/>
        <v>707.35</v>
      </c>
      <c r="FZ28" s="1" vm="6458">
        <f ca="1"/>
        <v>710.6</v>
      </c>
      <c r="GA28" s="1" vm="6459">
        <f ca="1"/>
        <v>713.45</v>
      </c>
      <c r="GB28" s="1" vm="6460">
        <f ca="1"/>
        <v>699.65</v>
      </c>
      <c r="GC28" s="1" vm="6461">
        <f ca="1"/>
        <v>672.25</v>
      </c>
      <c r="GD28" s="1" vm="6462">
        <f ca="1"/>
        <v>649.4</v>
      </c>
      <c r="GE28" s="1" vm="6463">
        <f ca="1"/>
        <v>668.5</v>
      </c>
      <c r="GF28" s="1" vm="6464">
        <f ca="1"/>
        <v>602.1</v>
      </c>
      <c r="GG28" s="1" vm="6465">
        <f ca="1"/>
        <v>635</v>
      </c>
      <c r="GH28" s="1" vm="6466">
        <f ca="1"/>
        <v>636.35</v>
      </c>
      <c r="GI28" s="1" vm="6467">
        <f ca="1"/>
        <v>644.29999999999995</v>
      </c>
      <c r="GJ28" s="1" vm="6468">
        <f ca="1"/>
        <v>655.85</v>
      </c>
      <c r="GK28" s="1" vm="6469">
        <f ca="1"/>
        <v>641.9</v>
      </c>
      <c r="GL28" s="1" vm="6470">
        <f ca="1"/>
        <v>620.04999999999995</v>
      </c>
      <c r="GM28" s="1" vm="6471">
        <f ca="1"/>
        <v>653.6</v>
      </c>
      <c r="GN28" s="1" vm="6472">
        <f ca="1"/>
        <v>662.8</v>
      </c>
      <c r="GO28" s="1" vm="6473">
        <f ca="1"/>
        <v>663.2</v>
      </c>
      <c r="GP28" s="1" vm="6474">
        <f ca="1"/>
        <v>710.1</v>
      </c>
      <c r="GQ28" s="1" vm="6475">
        <f ca="1"/>
        <v>730.05</v>
      </c>
      <c r="GR28" s="1" vm="6476">
        <f ca="1"/>
        <v>716.85</v>
      </c>
      <c r="GS28" s="1" vm="6477">
        <f ca="1"/>
        <v>746.3</v>
      </c>
      <c r="GT28" s="1" vm="6478">
        <f ca="1"/>
        <v>740.2</v>
      </c>
      <c r="GU28" s="1" vm="6479">
        <f ca="1"/>
        <v>737.4</v>
      </c>
      <c r="GV28" s="1" vm="1970">
        <f ca="1"/>
        <v>756</v>
      </c>
      <c r="GW28" s="1" vm="6480">
        <f ca="1"/>
        <v>783.6</v>
      </c>
      <c r="GX28" s="1" vm="1898">
        <f ca="1"/>
        <v>787.4</v>
      </c>
      <c r="GY28" s="1" vm="6481">
        <f ca="1"/>
        <v>809.5</v>
      </c>
      <c r="GZ28" s="1" vm="6482">
        <f ca="1"/>
        <v>896.85</v>
      </c>
      <c r="HA28" s="1" vm="6483">
        <f ca="1"/>
        <v>881.95</v>
      </c>
      <c r="HB28" s="1" vm="6484">
        <f ca="1"/>
        <v>860.4</v>
      </c>
      <c r="HC28" s="1" vm="1363">
        <f ca="1"/>
        <v>896.55</v>
      </c>
      <c r="HD28" s="1" vm="6485">
        <f ca="1"/>
        <v>946.5</v>
      </c>
      <c r="HE28" s="1" vm="6486">
        <f ca="1"/>
        <v>946.15</v>
      </c>
      <c r="HF28" s="1" vm="6487">
        <f ca="1"/>
        <v>922.6</v>
      </c>
      <c r="HG28" s="1" vm="526">
        <f ca="1"/>
        <v>917.45</v>
      </c>
      <c r="HH28" s="1" vm="6488">
        <f ca="1"/>
        <v>875.85</v>
      </c>
      <c r="HI28" s="1" vm="6489">
        <f ca="1"/>
        <v>912.9</v>
      </c>
      <c r="HJ28" s="1" vm="6490">
        <f ca="1"/>
        <v>936.25</v>
      </c>
      <c r="HK28" s="1" vm="6491">
        <f ca="1"/>
        <v>895.75</v>
      </c>
      <c r="HL28" s="1" vm="6492">
        <f ca="1"/>
        <v>901.75</v>
      </c>
      <c r="HM28" s="1" vm="6493">
        <f ca="1"/>
        <v>902.45</v>
      </c>
      <c r="HN28" s="1" vm="6494">
        <f ca="1"/>
        <v>879.35</v>
      </c>
      <c r="HO28" s="1" vm="6495">
        <f ca="1"/>
        <v>952.85</v>
      </c>
      <c r="HP28" s="1" vm="6496">
        <f ca="1"/>
        <v>975.55</v>
      </c>
      <c r="HQ28" s="1" vm="6497">
        <f ca="1"/>
        <v>960.85</v>
      </c>
      <c r="HR28" s="1" vm="6498">
        <f ca="1"/>
        <v>927.75</v>
      </c>
      <c r="HS28" s="1" vm="6499">
        <f ca="1"/>
        <v>1028.75</v>
      </c>
      <c r="HT28" s="1" vm="6500">
        <f ca="1"/>
        <v>1013.95</v>
      </c>
      <c r="HU28" s="1" vm="6501">
        <f ca="1"/>
        <v>987.05</v>
      </c>
      <c r="HV28" s="1" vm="6502">
        <f ca="1"/>
        <v>994</v>
      </c>
      <c r="HW28" s="1" vm="6503">
        <f ca="1"/>
        <v>1007.05</v>
      </c>
      <c r="HX28" s="1" vm="6504">
        <f ca="1"/>
        <v>980.8</v>
      </c>
      <c r="HY28" s="1" vm="6505">
        <f ca="1"/>
        <v>976.5</v>
      </c>
      <c r="HZ28" s="1" vm="6506">
        <f ca="1"/>
        <v>910.9</v>
      </c>
      <c r="IA28" s="1" vm="6507">
        <f ca="1"/>
        <v>877.95</v>
      </c>
      <c r="IB28" s="1" vm="6508">
        <f ca="1"/>
        <v>868.55</v>
      </c>
      <c r="IC28" s="1" vm="6509">
        <f ca="1"/>
        <v>803.25</v>
      </c>
      <c r="ID28" s="1" vm="6510">
        <f ca="1"/>
        <v>784.05</v>
      </c>
      <c r="IE28" s="1" vm="6511">
        <f ca="1"/>
        <v>761.2</v>
      </c>
      <c r="IF28" s="1" vm="6512">
        <f ca="1"/>
        <v>776.75</v>
      </c>
      <c r="IG28" s="1" vm="6513">
        <f ca="1"/>
        <v>834.05</v>
      </c>
      <c r="IH28" s="1" vm="6514">
        <f ca="1"/>
        <v>852.85</v>
      </c>
      <c r="II28" s="1" vm="6515">
        <f ca="1"/>
        <v>814.35</v>
      </c>
      <c r="IJ28" s="1" vm="6516">
        <f ca="1"/>
        <v>906.5</v>
      </c>
      <c r="IK28" s="1" vm="6517">
        <f ca="1"/>
        <v>913.4</v>
      </c>
      <c r="IL28" s="1" vm="6518">
        <f ca="1"/>
        <v>843.35</v>
      </c>
      <c r="IM28" s="1" vm="6519">
        <f ca="1"/>
        <v>784.65</v>
      </c>
      <c r="IN28" s="1" vm="6509">
        <f ca="1"/>
        <v>803.25</v>
      </c>
      <c r="IO28" s="1" vm="1965">
        <f ca="1"/>
        <v>799</v>
      </c>
      <c r="IP28" s="1" vm="6520">
        <f ca="1"/>
        <v>814.9</v>
      </c>
      <c r="IQ28" s="1" vm="6521">
        <f ca="1"/>
        <v>803.5</v>
      </c>
      <c r="IR28" s="1" vm="6522">
        <f ca="1"/>
        <v>816.7</v>
      </c>
      <c r="IS28" s="1" vm="1959">
        <f ca="1"/>
        <v>816.55</v>
      </c>
      <c r="IT28" s="1" vm="6523">
        <f ca="1"/>
        <v>809.35</v>
      </c>
      <c r="IU28" s="1" vm="6523">
        <f ca="1"/>
        <v>809.35</v>
      </c>
      <c r="IV28" s="1" vm="6524">
        <f ca="1"/>
        <v>793.35</v>
      </c>
      <c r="IW28" s="1" vm="6525">
        <f ca="1"/>
        <v>781.95</v>
      </c>
      <c r="IX28" s="1" vm="6526">
        <f ca="1"/>
        <v>783.25</v>
      </c>
      <c r="IY28" s="1" vm="2133">
        <f ca="1"/>
        <v>765.5</v>
      </c>
      <c r="IZ28" s="1" vm="6527">
        <f ca="1"/>
        <v>723.55</v>
      </c>
      <c r="JA28" s="1" vm="6474">
        <f ca="1"/>
        <v>710.1</v>
      </c>
      <c r="JB28" s="1" vm="6528">
        <f ca="1"/>
        <v>719.95</v>
      </c>
      <c r="JC28" s="1" vm="6529">
        <f ca="1"/>
        <v>731.95</v>
      </c>
      <c r="JD28" s="1" vm="6530">
        <f ca="1"/>
        <v>718.1</v>
      </c>
      <c r="JE28" s="1" vm="6531">
        <f ca="1"/>
        <v>653.54999999999995</v>
      </c>
      <c r="JF28" s="1" vm="6532">
        <f ca="1"/>
        <v>692.3</v>
      </c>
      <c r="JG28" s="1" vm="6533">
        <f ca="1"/>
        <v>664.05</v>
      </c>
      <c r="JH28" s="1" vm="6534">
        <f ca="1"/>
        <v>669.95</v>
      </c>
      <c r="JI28" s="1" vm="6535">
        <f ca="1"/>
        <v>673.6</v>
      </c>
      <c r="JJ28" s="1" vm="6536">
        <f ca="1"/>
        <v>683.9</v>
      </c>
      <c r="JK28" s="1" vm="6537">
        <f ca="1"/>
        <v>706.3</v>
      </c>
      <c r="JL28" s="1" vm="1990">
        <f ca="1"/>
        <v>702.45</v>
      </c>
      <c r="JM28" s="1" vm="6538">
        <f ca="1"/>
        <v>689.35</v>
      </c>
      <c r="JN28" s="1" vm="6539">
        <f ca="1"/>
        <v>688.8</v>
      </c>
    </row>
    <row r="29" spans="1:274" x14ac:dyDescent="0.3">
      <c r="A29" s="1">
        <f t="shared" si="0"/>
        <v>28</v>
      </c>
      <c r="B29" s="1" t="e" vm="6540">
        <v>#VALUE!</v>
      </c>
      <c r="C29" s="1" t="str" cm="1">
        <f t="array" ref="C29">IFERROR(_FV(B29,"Name"),  "N/A")</f>
        <v>GUJARAT NARMADA VALLEY FERTILIZERS &amp; CHEMICALS LIMITED</v>
      </c>
      <c r="D29" s="1" t="str" cm="1">
        <f t="array" ref="D29">IFERROR(_FV(Table1[[#This Row],[ticker]],"Industry"),Table1[[#This Row],[INSTRUMENT TYPE]])</f>
        <v>Chemicals</v>
      </c>
      <c r="E29" s="1" t="str" cm="1">
        <f t="array" ref="E29">_FV(B29,"Instrument type",TRUE)</f>
        <v>Stock</v>
      </c>
      <c r="F29" s="1">
        <f>IFERROR(INDEX('Stock Holdings'!M:M,MATCH(Table1[[#This Row],[ticker]],'Stock Holdings'!L:L,0)), 0)</f>
        <v>9</v>
      </c>
      <c r="G29" s="6">
        <f>IFERROR(Table1[[#This Row],[UNITS]]*Table1[[#This Row],[TODAYS PRICE]], 0)</f>
        <v>5381.55</v>
      </c>
      <c r="H29" s="6">
        <f>IFERROR((Table1[[#This Row],[TODAYS PRICE]]-Table1[[#This Row],[Prev.close]])*Table1[[#This Row],[UNITS]], 0)</f>
        <v>152.10000000000082</v>
      </c>
      <c r="I29" s="6">
        <f>IFERROR(INDEX('Stock Holdings'!O:O,MATCH(Table1[[#This Row],[ticker]],'Stock Holdings'!L:L,0)), 0)</f>
        <v>4022.65</v>
      </c>
      <c r="J29" s="36">
        <f>IFERROR(INDEX('Stock Holdings'!P:P,MATCH(Table1[[#This Row],[ticker]],'Stock Holdings'!L:L,0)), 0)</f>
        <v>446.96111111111111</v>
      </c>
      <c r="K29" s="36">
        <f>Table1[[#This Row],[CURRANT VALUE]]-Table1[[#This Row],[TOTAL AMOUNT INVESTED]]</f>
        <v>1358.9</v>
      </c>
      <c r="L29" s="15">
        <f>IFERROR((Table1[[#This Row],[CURRANT VALUE]]-Table1[[#This Row],[TOTAL AMOUNT INVESTED]])/Table1[[#This Row],[TOTAL AMOUNT INVESTED]],Table1[[#This Row],[UNITS]])</f>
        <v>0.33781213876424748</v>
      </c>
      <c r="M29" s="5" cm="1">
        <f t="array" ref="M29">IFERROR(_FV(B29,"Market cap",TRUE),0)</f>
        <v>90306090000</v>
      </c>
      <c r="N29" s="30" cm="1">
        <f t="array" ref="N29">IFERROR(_FV(B29,"Beta"), 0)</f>
        <v>1.6392</v>
      </c>
      <c r="O29" s="33" cm="1">
        <f t="array" ref="O29">IFERROR(_FV(B29,"Employees"), 0)</f>
        <v>2504</v>
      </c>
      <c r="P29" s="2" cm="1">
        <f t="array" ref="P29">IFERROR(_FV(B29,"P/E",TRUE), "")</f>
        <v>5.28</v>
      </c>
      <c r="Q29" s="6" cm="1">
        <f t="array" ref="Q29">IFERROR(_FV(B29,"Previous close",TRUE),0)</f>
        <v>581.04999999999995</v>
      </c>
      <c r="R29" s="7" cm="1">
        <f t="array" ref="R29">IFERROR(_FV(Table1[[#This Row],[ticker]],"Change (%)",TRUE), 0)</f>
        <v>2.9085E-2</v>
      </c>
      <c r="S29" s="6" cm="1">
        <f t="array" ref="S29">IFERROR(_FV(B29,"52 week low",TRUE),0)</f>
        <v>314.10000000000002</v>
      </c>
      <c r="T29" s="2" cm="1">
        <f t="array" ref="T29">IFERROR(_FV(Table1[[#This Row],[ticker]],"Price"),0)</f>
        <v>597.95000000000005</v>
      </c>
      <c r="U29" s="6" cm="1">
        <f t="array" ref="U29">IFERROR(_FV(B29,"52 week high",TRUE),0)</f>
        <v>912</v>
      </c>
      <c r="V29" s="6" cm="1" vm="6541">
        <f t="array" aca="1" ref="V29" ca="1">IFERROR(_xlfn.STOCKHISTORY(B29,$AA$1,,0,0,1), 0)</f>
        <v>373.3</v>
      </c>
      <c r="W29" s="15">
        <f ca="1">IFERROR((Table1[[#This Row],[Prev.close]]-Table1[[#This Row],[1 YR ]])/Table1[[#This Row],[1 YR ]],0)</f>
        <v>0.55652290383069902</v>
      </c>
      <c r="X29" s="23" t="e" cm="1">
        <f t="array" aca="1" ref="X29" ca="1">WORKDAY.ITL(WORKDAY.ITL(TODAY()-365,1,HOLIDAY),-1,HOLIDAY)</f>
        <v>#NAME?</v>
      </c>
      <c r="Y29" s="4"/>
      <c r="AA29" s="1" cm="1" vm="6541">
        <f t="array" aca="1" ref="AA29:JN29" ca="1">TRANSPOSE(_xlfn.STOCKHISTORY(B29,TODAY()-365,TODAY(),0,0,1))</f>
        <v>373.3</v>
      </c>
      <c r="AB29" s="1" vm="6542">
        <f ca="1"/>
        <v>364.25</v>
      </c>
      <c r="AC29" s="1" vm="3985">
        <f ca="1"/>
        <v>368.65</v>
      </c>
      <c r="AD29" s="1" vm="6543">
        <f ca="1"/>
        <v>369.2</v>
      </c>
      <c r="AE29" s="1" vm="6544">
        <f ca="1"/>
        <v>364.95</v>
      </c>
      <c r="AF29" s="1" vm="6545">
        <f ca="1"/>
        <v>364.4</v>
      </c>
      <c r="AG29" s="1" vm="6546">
        <f ca="1"/>
        <v>360.25</v>
      </c>
      <c r="AH29" s="1" vm="6547">
        <f ca="1"/>
        <v>358.8</v>
      </c>
      <c r="AI29" s="1" vm="6548">
        <f ca="1"/>
        <v>355.9</v>
      </c>
      <c r="AJ29" s="1" vm="6549">
        <f ca="1"/>
        <v>359.7</v>
      </c>
      <c r="AK29" s="1" vm="6550">
        <f ca="1"/>
        <v>362.4</v>
      </c>
      <c r="AL29" s="1" vm="6551">
        <f ca="1"/>
        <v>355.6</v>
      </c>
      <c r="AM29" s="1" vm="6552">
        <f ca="1"/>
        <v>359.15</v>
      </c>
      <c r="AN29" s="1" vm="6553">
        <f ca="1"/>
        <v>364.6</v>
      </c>
      <c r="AO29" s="1" vm="6554">
        <f ca="1"/>
        <v>372.8</v>
      </c>
      <c r="AP29" s="1" vm="6555">
        <f ca="1"/>
        <v>375.9</v>
      </c>
      <c r="AQ29" s="1" vm="6556">
        <f ca="1"/>
        <v>383.95</v>
      </c>
      <c r="AR29" s="1" vm="6557">
        <f ca="1"/>
        <v>380.2</v>
      </c>
      <c r="AS29" s="1" vm="6558">
        <f ca="1"/>
        <v>384.7</v>
      </c>
      <c r="AT29" s="1" vm="6559">
        <f ca="1"/>
        <v>383.75</v>
      </c>
      <c r="AU29" s="1" vm="6560">
        <f ca="1"/>
        <v>383.8</v>
      </c>
      <c r="AV29" s="1" vm="6561">
        <f ca="1"/>
        <v>372.95</v>
      </c>
      <c r="AW29" s="1" vm="4001">
        <f ca="1"/>
        <v>369.8</v>
      </c>
      <c r="AX29" s="1" vm="6562">
        <f ca="1"/>
        <v>364.5</v>
      </c>
      <c r="AY29" s="1" vm="6563">
        <f ca="1"/>
        <v>365.55</v>
      </c>
      <c r="AZ29" s="1" vm="6564">
        <f ca="1"/>
        <v>352.05</v>
      </c>
      <c r="BA29" s="1" vm="6565">
        <f ca="1"/>
        <v>346.45</v>
      </c>
      <c r="BB29" s="1" vm="6566">
        <f ca="1"/>
        <v>357.25</v>
      </c>
      <c r="BC29" s="1" vm="6567">
        <f ca="1"/>
        <v>366.1</v>
      </c>
      <c r="BD29" s="1" vm="6568">
        <f ca="1"/>
        <v>362.1</v>
      </c>
      <c r="BE29" s="1" vm="6569">
        <f ca="1"/>
        <v>357.1</v>
      </c>
      <c r="BF29" s="1" vm="6570">
        <f ca="1"/>
        <v>348.1</v>
      </c>
      <c r="BG29" s="1" vm="6571">
        <f ca="1"/>
        <v>334.05</v>
      </c>
      <c r="BH29" s="1" vm="6572">
        <f ca="1"/>
        <v>316.45</v>
      </c>
      <c r="BI29" s="1" vm="6573">
        <f ca="1"/>
        <v>332.15</v>
      </c>
      <c r="BJ29" s="1" vm="6574">
        <f ca="1"/>
        <v>325.95</v>
      </c>
      <c r="BK29" s="1" vm="6575">
        <f ca="1"/>
        <v>319.10000000000002</v>
      </c>
      <c r="BL29" s="1" vm="6576">
        <f ca="1"/>
        <v>317.7</v>
      </c>
      <c r="BM29" s="1" vm="1331">
        <f ca="1"/>
        <v>328.1</v>
      </c>
      <c r="BN29" s="1" vm="6577">
        <f ca="1"/>
        <v>332.6</v>
      </c>
      <c r="BO29" s="1" vm="6578">
        <f ca="1"/>
        <v>325.2</v>
      </c>
      <c r="BP29" s="1" vm="6579">
        <f ca="1"/>
        <v>337.2</v>
      </c>
      <c r="BQ29" s="1" vm="6580">
        <f ca="1"/>
        <v>335.9</v>
      </c>
      <c r="BR29" s="1" vm="6581">
        <f ca="1"/>
        <v>340.3</v>
      </c>
      <c r="BS29" s="1" vm="6582">
        <f ca="1"/>
        <v>338.45</v>
      </c>
      <c r="BT29" s="1" vm="6583">
        <f ca="1"/>
        <v>332.65</v>
      </c>
      <c r="BU29" s="1" vm="6584">
        <f ca="1"/>
        <v>335.6</v>
      </c>
      <c r="BV29" s="1" vm="6579">
        <f ca="1"/>
        <v>337.2</v>
      </c>
      <c r="BW29" s="1" vm="6585">
        <f ca="1"/>
        <v>339.85</v>
      </c>
      <c r="BX29" s="1" vm="6586">
        <f ca="1"/>
        <v>344</v>
      </c>
      <c r="BY29" s="1" vm="6585">
        <f ca="1"/>
        <v>339.85</v>
      </c>
      <c r="BZ29" s="1" vm="6587">
        <f ca="1"/>
        <v>334.35</v>
      </c>
      <c r="CA29" s="1" vm="6588">
        <f ca="1"/>
        <v>355.25</v>
      </c>
      <c r="CB29" s="1" vm="6589">
        <f ca="1"/>
        <v>383</v>
      </c>
      <c r="CC29" s="1" vm="3771">
        <f ca="1"/>
        <v>388.15</v>
      </c>
      <c r="CD29" s="1" vm="6590">
        <f ca="1"/>
        <v>387.7</v>
      </c>
      <c r="CE29" s="1" vm="3778">
        <f ca="1"/>
        <v>405.45</v>
      </c>
      <c r="CF29" s="1" vm="6591">
        <f ca="1"/>
        <v>435.9</v>
      </c>
      <c r="CG29" s="1" vm="6592">
        <f ca="1"/>
        <v>449.1</v>
      </c>
      <c r="CH29" s="1" vm="6593">
        <f ca="1"/>
        <v>438.1</v>
      </c>
      <c r="CI29" s="1" vm="6594">
        <f ca="1"/>
        <v>434.25</v>
      </c>
      <c r="CJ29" s="1" vm="6595">
        <f ca="1"/>
        <v>425.2</v>
      </c>
      <c r="CK29" s="1" vm="6596">
        <f ca="1"/>
        <v>448.85</v>
      </c>
      <c r="CL29" s="1" vm="6597">
        <f ca="1"/>
        <v>498.9</v>
      </c>
      <c r="CM29" s="1" vm="6598">
        <f ca="1"/>
        <v>487.7</v>
      </c>
      <c r="CN29" s="1" vm="6599">
        <f ca="1"/>
        <v>484.25</v>
      </c>
      <c r="CO29" s="1" vm="6600">
        <f ca="1"/>
        <v>469.6</v>
      </c>
      <c r="CP29" s="1" vm="6601">
        <f ca="1"/>
        <v>466.3</v>
      </c>
      <c r="CQ29" s="1" vm="3870">
        <f ca="1"/>
        <v>479</v>
      </c>
      <c r="CR29" s="1" vm="6602">
        <f ca="1"/>
        <v>476.25</v>
      </c>
      <c r="CS29" s="1" vm="6603">
        <f ca="1"/>
        <v>474.6</v>
      </c>
      <c r="CT29" s="1" vm="6604">
        <f ca="1"/>
        <v>483</v>
      </c>
      <c r="CU29" s="1" vm="6605">
        <f ca="1"/>
        <v>460.55</v>
      </c>
      <c r="CV29" s="1" vm="6606">
        <f ca="1"/>
        <v>443.5</v>
      </c>
      <c r="CW29" s="1" vm="6607">
        <f ca="1"/>
        <v>437.1</v>
      </c>
      <c r="CX29" s="1" vm="6608">
        <f ca="1"/>
        <v>432.05</v>
      </c>
      <c r="CY29" s="1" vm="6609">
        <f ca="1"/>
        <v>445.85</v>
      </c>
      <c r="CZ29" s="1" vm="6610">
        <f ca="1"/>
        <v>441.45</v>
      </c>
      <c r="DA29" s="1" vm="6611">
        <f ca="1"/>
        <v>472.5</v>
      </c>
      <c r="DB29" s="1" vm="6612">
        <f ca="1"/>
        <v>454.1</v>
      </c>
      <c r="DC29" s="1" vm="6613">
        <f ca="1"/>
        <v>460.6</v>
      </c>
      <c r="DD29" s="1" vm="6614">
        <f ca="1"/>
        <v>497.35</v>
      </c>
      <c r="DE29" s="1" vm="6615">
        <f ca="1"/>
        <v>487.2</v>
      </c>
      <c r="DF29" s="1" vm="6616">
        <f ca="1"/>
        <v>466.75</v>
      </c>
      <c r="DG29" s="1" vm="6617">
        <f ca="1"/>
        <v>471.25</v>
      </c>
      <c r="DH29" s="1" vm="6618">
        <f ca="1"/>
        <v>462.2</v>
      </c>
      <c r="DI29" s="1" vm="6324">
        <f ca="1"/>
        <v>464.35</v>
      </c>
      <c r="DJ29" s="1" vm="6619">
        <f ca="1"/>
        <v>465.8</v>
      </c>
      <c r="DK29" s="1" vm="6620">
        <f ca="1"/>
        <v>463.8</v>
      </c>
      <c r="DL29" s="1" vm="6621">
        <f ca="1"/>
        <v>468.95</v>
      </c>
      <c r="DM29" s="1" vm="6622">
        <f ca="1"/>
        <v>445.55</v>
      </c>
      <c r="DN29" s="1" vm="6623">
        <f ca="1"/>
        <v>442.2</v>
      </c>
      <c r="DO29" s="1" vm="6624">
        <f ca="1"/>
        <v>427.65</v>
      </c>
      <c r="DP29" s="1" vm="6625">
        <f ca="1"/>
        <v>404.65</v>
      </c>
      <c r="DQ29" s="1" vm="6626">
        <f ca="1"/>
        <v>395.85</v>
      </c>
      <c r="DR29" s="1" vm="6627">
        <f ca="1"/>
        <v>407.6</v>
      </c>
      <c r="DS29" s="1" vm="6628">
        <f ca="1"/>
        <v>407.5</v>
      </c>
      <c r="DT29" s="1" vm="6629">
        <f ca="1"/>
        <v>408.2</v>
      </c>
      <c r="DU29" s="1" vm="3800">
        <f ca="1"/>
        <v>412.8</v>
      </c>
      <c r="DV29" s="1" vm="6630">
        <f ca="1"/>
        <v>417.65</v>
      </c>
      <c r="DW29" s="1" vm="6631">
        <f ca="1"/>
        <v>424.75</v>
      </c>
      <c r="DX29" s="1" vm="6632">
        <f ca="1"/>
        <v>425.75</v>
      </c>
      <c r="DY29" s="1" vm="6633">
        <f ca="1"/>
        <v>426.1</v>
      </c>
      <c r="DZ29" s="1" vm="6634">
        <f ca="1"/>
        <v>422.65</v>
      </c>
      <c r="EA29" s="1" vm="6635">
        <f ca="1"/>
        <v>406.75</v>
      </c>
      <c r="EB29" s="1" vm="6627">
        <f ca="1"/>
        <v>407.6</v>
      </c>
      <c r="EC29" s="1" vm="6636">
        <f ca="1"/>
        <v>414.5</v>
      </c>
      <c r="ED29" s="1" vm="6637">
        <f ca="1"/>
        <v>418.05</v>
      </c>
      <c r="EE29" s="1" vm="6638">
        <f ca="1"/>
        <v>422.1</v>
      </c>
      <c r="EF29" s="1" vm="6639">
        <f ca="1"/>
        <v>417.45</v>
      </c>
      <c r="EG29" s="1" vm="6640">
        <f ca="1"/>
        <v>423</v>
      </c>
      <c r="EH29" s="1" vm="6641">
        <f ca="1"/>
        <v>431.55</v>
      </c>
      <c r="EI29" s="1" vm="6606">
        <f ca="1"/>
        <v>443.5</v>
      </c>
      <c r="EJ29" s="1" vm="6642">
        <f ca="1"/>
        <v>433.1</v>
      </c>
      <c r="EK29" s="1" vm="6643">
        <f ca="1"/>
        <v>412.35</v>
      </c>
      <c r="EL29" s="1" vm="3848">
        <f ca="1"/>
        <v>416.25</v>
      </c>
      <c r="EM29" s="1" vm="6644">
        <f ca="1"/>
        <v>417.7</v>
      </c>
      <c r="EN29" s="1" vm="6645">
        <f ca="1"/>
        <v>420.5</v>
      </c>
      <c r="EO29" s="1" vm="6646">
        <f ca="1"/>
        <v>411.1</v>
      </c>
      <c r="EP29" s="1" vm="6647">
        <f ca="1"/>
        <v>405</v>
      </c>
      <c r="EQ29" s="1" vm="6648">
        <f ca="1"/>
        <v>432.35</v>
      </c>
      <c r="ER29" s="1" vm="6649">
        <f ca="1"/>
        <v>449.75</v>
      </c>
      <c r="ES29" s="1" vm="6650">
        <f ca="1"/>
        <v>437.2</v>
      </c>
      <c r="ET29" s="1" vm="6651">
        <f ca="1"/>
        <v>440.65</v>
      </c>
      <c r="EU29" s="1" vm="6652">
        <f ca="1"/>
        <v>444.65</v>
      </c>
      <c r="EV29" s="1" vm="6653">
        <f ca="1"/>
        <v>467.2</v>
      </c>
      <c r="EW29" s="1" vm="6654">
        <f ca="1"/>
        <v>462.75</v>
      </c>
      <c r="EX29" s="1" vm="6655">
        <f ca="1"/>
        <v>457.9</v>
      </c>
      <c r="EY29" s="1" vm="6656">
        <f ca="1"/>
        <v>451.55</v>
      </c>
      <c r="EZ29" s="1" vm="6657">
        <f ca="1"/>
        <v>457.85</v>
      </c>
      <c r="FA29" s="1" vm="6658">
        <f ca="1"/>
        <v>449.4</v>
      </c>
      <c r="FB29" s="1" vm="6325">
        <f ca="1"/>
        <v>465.2</v>
      </c>
      <c r="FC29" s="1" vm="6659">
        <f ca="1"/>
        <v>485.95</v>
      </c>
      <c r="FD29" s="1" vm="6660">
        <f ca="1"/>
        <v>489.25</v>
      </c>
      <c r="FE29" s="1" vm="6661">
        <f ca="1"/>
        <v>494.35</v>
      </c>
      <c r="FF29" s="1" vm="6662">
        <f ca="1"/>
        <v>475.4</v>
      </c>
      <c r="FG29" s="1" vm="6663">
        <f ca="1"/>
        <v>488.95</v>
      </c>
      <c r="FH29" s="1" vm="6664">
        <f ca="1"/>
        <v>495.6</v>
      </c>
      <c r="FI29" s="1" vm="6665">
        <f ca="1"/>
        <v>484.35</v>
      </c>
      <c r="FJ29" s="1" vm="6666">
        <f ca="1"/>
        <v>448</v>
      </c>
      <c r="FK29" s="1" vm="6326">
        <f ca="1"/>
        <v>458.95</v>
      </c>
      <c r="FL29" s="1" vm="6667">
        <f ca="1"/>
        <v>467.3</v>
      </c>
      <c r="FM29" s="1" vm="6668">
        <f ca="1"/>
        <v>464.45</v>
      </c>
      <c r="FN29" s="1" vm="6669">
        <f ca="1"/>
        <v>469.75</v>
      </c>
      <c r="FO29" s="1" vm="6670">
        <f ca="1"/>
        <v>464.25</v>
      </c>
      <c r="FP29" s="1" vm="6671">
        <f ca="1"/>
        <v>462.5</v>
      </c>
      <c r="FQ29" s="1" vm="6672">
        <f ca="1"/>
        <v>468.85</v>
      </c>
      <c r="FR29" s="1" vm="6673">
        <f ca="1"/>
        <v>455.2</v>
      </c>
      <c r="FS29" s="1" vm="6674">
        <f ca="1"/>
        <v>515.54999999999995</v>
      </c>
      <c r="FT29" s="1" vm="6675">
        <f ca="1"/>
        <v>538.35</v>
      </c>
      <c r="FU29" s="1" vm="6676">
        <f ca="1"/>
        <v>546.5</v>
      </c>
      <c r="FV29" s="1" vm="6677">
        <f ca="1"/>
        <v>570.75</v>
      </c>
      <c r="FW29" s="1" vm="6678">
        <f ca="1"/>
        <v>565.9</v>
      </c>
      <c r="FX29" s="1" vm="6679">
        <f ca="1"/>
        <v>539.35</v>
      </c>
      <c r="FY29" s="1" vm="6680">
        <f ca="1"/>
        <v>558.1</v>
      </c>
      <c r="FZ29" s="1" vm="6681">
        <f ca="1"/>
        <v>554.79999999999995</v>
      </c>
      <c r="GA29" s="1" vm="2268">
        <f ca="1"/>
        <v>554.04999999999995</v>
      </c>
      <c r="GB29" s="1" vm="6682">
        <f ca="1"/>
        <v>548.20000000000005</v>
      </c>
      <c r="GC29" s="1" vm="6683">
        <f ca="1"/>
        <v>537.54999999999995</v>
      </c>
      <c r="GD29" s="1" vm="6684">
        <f ca="1"/>
        <v>519.35</v>
      </c>
      <c r="GE29" s="1" vm="6685">
        <f ca="1"/>
        <v>540.65</v>
      </c>
      <c r="GF29" s="1" vm="6686">
        <f ca="1"/>
        <v>508</v>
      </c>
      <c r="GG29" s="1" vm="6687">
        <f ca="1"/>
        <v>546.4</v>
      </c>
      <c r="GH29" s="1" vm="6688">
        <f ca="1"/>
        <v>553</v>
      </c>
      <c r="GI29" s="1" vm="6689">
        <f ca="1"/>
        <v>582.65</v>
      </c>
      <c r="GJ29" s="1" vm="6690">
        <f ca="1"/>
        <v>584.9</v>
      </c>
      <c r="GK29" s="1" vm="6691">
        <f ca="1"/>
        <v>598.79999999999995</v>
      </c>
      <c r="GL29" s="1" vm="6692">
        <f ca="1"/>
        <v>608.20000000000005</v>
      </c>
      <c r="GM29" s="1" vm="6693">
        <f ca="1"/>
        <v>608.95000000000005</v>
      </c>
      <c r="GN29" s="1" vm="6694">
        <f ca="1"/>
        <v>618.95000000000005</v>
      </c>
      <c r="GO29" s="1" vm="2179">
        <f ca="1"/>
        <v>630.5</v>
      </c>
      <c r="GP29" s="1" vm="2140">
        <f ca="1"/>
        <v>708.85</v>
      </c>
      <c r="GQ29" s="1" vm="6695">
        <f ca="1"/>
        <v>730.25</v>
      </c>
      <c r="GR29" s="1" vm="6696">
        <f ca="1"/>
        <v>697.3</v>
      </c>
      <c r="GS29" s="1" vm="6697">
        <f ca="1"/>
        <v>707.75</v>
      </c>
      <c r="GT29" s="1" vm="6698">
        <f ca="1"/>
        <v>759.3</v>
      </c>
      <c r="GU29" s="1" vm="6699">
        <f ca="1"/>
        <v>762.45</v>
      </c>
      <c r="GV29" s="1" vm="6700">
        <f ca="1"/>
        <v>799.45</v>
      </c>
      <c r="GW29" s="1" vm="6701">
        <f ca="1"/>
        <v>776.9</v>
      </c>
      <c r="GX29" s="1" vm="6702">
        <f ca="1"/>
        <v>798.85</v>
      </c>
      <c r="GY29" s="1" vm="6703">
        <f ca="1"/>
        <v>767.95</v>
      </c>
      <c r="GZ29" s="1" vm="6704">
        <f ca="1"/>
        <v>819.65</v>
      </c>
      <c r="HA29" s="1" vm="6705">
        <f ca="1"/>
        <v>837.7</v>
      </c>
      <c r="HB29" s="1" vm="6706">
        <f ca="1"/>
        <v>818.6</v>
      </c>
      <c r="HC29" s="1" vm="6707">
        <f ca="1"/>
        <v>844.45</v>
      </c>
      <c r="HD29" s="1" vm="6708">
        <f ca="1"/>
        <v>862.75</v>
      </c>
      <c r="HE29" s="1" vm="6709">
        <f ca="1"/>
        <v>880.8</v>
      </c>
      <c r="HF29" s="1" vm="6710">
        <f ca="1"/>
        <v>902.85</v>
      </c>
      <c r="HG29" s="1" vm="6711">
        <f ca="1"/>
        <v>897.65</v>
      </c>
      <c r="HH29" s="1" vm="6712">
        <f ca="1"/>
        <v>868.25</v>
      </c>
      <c r="HI29" s="1" vm="6713">
        <f ca="1"/>
        <v>883.05</v>
      </c>
      <c r="HJ29" s="1" vm="6714">
        <f ca="1"/>
        <v>848.2</v>
      </c>
      <c r="HK29" s="1" vm="6715">
        <f ca="1"/>
        <v>857.3</v>
      </c>
      <c r="HL29" s="1" vm="6716">
        <f ca="1"/>
        <v>865.2</v>
      </c>
      <c r="HM29" s="1" vm="6717">
        <f ca="1"/>
        <v>887.8</v>
      </c>
      <c r="HN29" s="1" vm="6718">
        <f ca="1"/>
        <v>851.4</v>
      </c>
      <c r="HO29" s="1" vm="6719">
        <f ca="1"/>
        <v>866.9</v>
      </c>
      <c r="HP29" s="1" vm="6720">
        <f ca="1"/>
        <v>878.1</v>
      </c>
      <c r="HQ29" s="1" vm="6721">
        <f ca="1"/>
        <v>848.45</v>
      </c>
      <c r="HR29" s="1" vm="6722">
        <f ca="1"/>
        <v>816.35</v>
      </c>
      <c r="HS29" s="1" vm="6723">
        <f ca="1"/>
        <v>856.7</v>
      </c>
      <c r="HT29" s="1" vm="6724">
        <f ca="1"/>
        <v>848.25</v>
      </c>
      <c r="HU29" s="1" vm="6725">
        <f ca="1"/>
        <v>842</v>
      </c>
      <c r="HV29" s="1" vm="6726">
        <f ca="1"/>
        <v>827.55</v>
      </c>
      <c r="HW29" s="1" vm="6727">
        <f ca="1"/>
        <v>833</v>
      </c>
      <c r="HX29" s="1" vm="6728">
        <f ca="1"/>
        <v>826.25</v>
      </c>
      <c r="HY29" s="1" vm="6729">
        <f ca="1"/>
        <v>832.45</v>
      </c>
      <c r="HZ29" s="1" vm="6730">
        <f ca="1"/>
        <v>799.4</v>
      </c>
      <c r="IA29" s="1" vm="2024">
        <f ca="1"/>
        <v>758.1</v>
      </c>
      <c r="IB29" s="1" vm="6731">
        <f ca="1"/>
        <v>816.95</v>
      </c>
      <c r="IC29" s="1" vm="6732">
        <f ca="1"/>
        <v>703.7</v>
      </c>
      <c r="ID29" s="1" vm="6733">
        <f ca="1"/>
        <v>682.25</v>
      </c>
      <c r="IE29" s="1" vm="6734">
        <f ca="1"/>
        <v>618.75</v>
      </c>
      <c r="IF29" s="1" vm="5434">
        <f ca="1"/>
        <v>623.79999999999995</v>
      </c>
      <c r="IG29" s="1" vm="5414">
        <f ca="1"/>
        <v>639.20000000000005</v>
      </c>
      <c r="IH29" s="1" vm="6735">
        <f ca="1"/>
        <v>638.9</v>
      </c>
      <c r="II29" s="1" vm="6736">
        <f ca="1"/>
        <v>608.35</v>
      </c>
      <c r="IJ29" s="1" vm="6737">
        <f ca="1"/>
        <v>635.9</v>
      </c>
      <c r="IK29" s="1" vm="6738">
        <f ca="1"/>
        <v>661.85</v>
      </c>
      <c r="IL29" s="1" vm="6739">
        <f ca="1"/>
        <v>644.20000000000005</v>
      </c>
      <c r="IM29" s="1" vm="6740">
        <f ca="1"/>
        <v>592.95000000000005</v>
      </c>
      <c r="IN29" s="1" vm="6741">
        <f ca="1"/>
        <v>598.75</v>
      </c>
      <c r="IO29" s="1" vm="6742">
        <f ca="1"/>
        <v>626.29999999999995</v>
      </c>
      <c r="IP29" s="1" vm="6743">
        <f ca="1"/>
        <v>654.85</v>
      </c>
      <c r="IQ29" s="1" vm="6744">
        <f ca="1"/>
        <v>665.75</v>
      </c>
      <c r="IR29" s="1" vm="6745">
        <f ca="1"/>
        <v>679.3</v>
      </c>
      <c r="IS29" s="1" vm="6746">
        <f ca="1"/>
        <v>670.05</v>
      </c>
      <c r="IT29" s="1" vm="6747">
        <f ca="1"/>
        <v>661.35</v>
      </c>
      <c r="IU29" s="1" vm="6748">
        <f ca="1"/>
        <v>668.45</v>
      </c>
      <c r="IV29" s="1" vm="6749">
        <f ca="1"/>
        <v>662.55</v>
      </c>
      <c r="IW29" s="1" vm="6750">
        <f ca="1"/>
        <v>625.54999999999995</v>
      </c>
      <c r="IX29" s="1" vm="2197">
        <f ca="1"/>
        <v>634.29999999999995</v>
      </c>
      <c r="IY29" s="1" vm="6751">
        <f ca="1"/>
        <v>622.15</v>
      </c>
      <c r="IZ29" s="1" vm="6752">
        <f ca="1"/>
        <v>598.45000000000005</v>
      </c>
      <c r="JA29" s="1" vm="5446">
        <f ca="1"/>
        <v>598.04999999999995</v>
      </c>
      <c r="JB29" s="1" vm="6753">
        <f ca="1"/>
        <v>606.95000000000005</v>
      </c>
      <c r="JC29" s="1" vm="6754">
        <f ca="1"/>
        <v>600.5</v>
      </c>
      <c r="JD29" s="1" vm="6755">
        <f ca="1"/>
        <v>607.45000000000005</v>
      </c>
      <c r="JE29" s="1" vm="5492">
        <f ca="1"/>
        <v>542.79999999999995</v>
      </c>
      <c r="JF29" s="1" vm="6756">
        <f ca="1"/>
        <v>587.35</v>
      </c>
      <c r="JG29" s="1" vm="5547">
        <f ca="1"/>
        <v>572.25</v>
      </c>
      <c r="JH29" s="1" vm="6757">
        <f ca="1"/>
        <v>575.6</v>
      </c>
      <c r="JI29" s="1" vm="6758">
        <f ca="1"/>
        <v>581.95000000000005</v>
      </c>
      <c r="JJ29" s="1" vm="6759">
        <f ca="1"/>
        <v>608.25</v>
      </c>
      <c r="JK29" s="1" vm="6760">
        <f ca="1"/>
        <v>601.20000000000005</v>
      </c>
      <c r="JL29" s="1" vm="6761">
        <f ca="1"/>
        <v>585.4</v>
      </c>
      <c r="JM29" s="1" vm="6762">
        <f ca="1"/>
        <v>571.79999999999995</v>
      </c>
      <c r="JN29" s="1" vm="6763">
        <f ca="1"/>
        <v>581.04999999999995</v>
      </c>
    </row>
    <row r="30" spans="1:274" x14ac:dyDescent="0.3">
      <c r="A30" s="1">
        <f t="shared" si="0"/>
        <v>29</v>
      </c>
      <c r="B30" s="1" t="e" vm="6764">
        <v>#VALUE!</v>
      </c>
      <c r="C30" s="1" t="str" cm="1">
        <f t="array" ref="C30">IFERROR(_FV(B30,"Name"),  "N/A")</f>
        <v>GUJARAT STATE FERTILIZERS &amp; CHEMICALS LIMITED</v>
      </c>
      <c r="D30" s="1" t="str" cm="1">
        <f t="array" ref="D30">IFERROR(_FV(Table1[[#This Row],[ticker]],"Industry"),Table1[[#This Row],[INSTRUMENT TYPE]])</f>
        <v>Chemicals</v>
      </c>
      <c r="E30" s="1" t="str" cm="1">
        <f t="array" ref="E30">_FV(B30,"Instrument type",TRUE)</f>
        <v>Stock</v>
      </c>
      <c r="F30" s="1">
        <f>IFERROR(INDEX('Stock Holdings'!M:M,MATCH(Table1[[#This Row],[ticker]],'Stock Holdings'!L:L,0)), 0)</f>
        <v>20</v>
      </c>
      <c r="G30" s="6">
        <f>IFERROR(Table1[[#This Row],[UNITS]]*Table1[[#This Row],[TODAYS PRICE]], 0)</f>
        <v>2638</v>
      </c>
      <c r="H30" s="6">
        <f>IFERROR((Table1[[#This Row],[TODAYS PRICE]]-Table1[[#This Row],[Prev.close]])*Table1[[#This Row],[UNITS]], 0)</f>
        <v>33.000000000000114</v>
      </c>
      <c r="I30" s="6">
        <f>IFERROR(INDEX('Stock Holdings'!O:O,MATCH(Table1[[#This Row],[ticker]],'Stock Holdings'!L:L,0)), 0)</f>
        <v>2824</v>
      </c>
      <c r="J30" s="36">
        <f>IFERROR(INDEX('Stock Holdings'!P:P,MATCH(Table1[[#This Row],[ticker]],'Stock Holdings'!L:L,0)), 0)</f>
        <v>141.19999999999999</v>
      </c>
      <c r="K30" s="36">
        <f>Table1[[#This Row],[CURRANT VALUE]]-Table1[[#This Row],[TOTAL AMOUNT INVESTED]]</f>
        <v>-186</v>
      </c>
      <c r="L30" s="15">
        <f>IFERROR((Table1[[#This Row],[CURRANT VALUE]]-Table1[[#This Row],[TOTAL AMOUNT INVESTED]])/Table1[[#This Row],[TOTAL AMOUNT INVESTED]],Table1[[#This Row],[UNITS]])</f>
        <v>-6.5864022662889515E-2</v>
      </c>
      <c r="M30" s="5" cm="1">
        <f t="array" ref="M30">IFERROR(_FV(B30,"Market cap",TRUE),0)</f>
        <v>51901700000</v>
      </c>
      <c r="N30" s="30" cm="1">
        <f t="array" ref="N30">IFERROR(_FV(B30,"Beta"), 0)</f>
        <v>1.6234999999999999</v>
      </c>
      <c r="O30" s="33" cm="1">
        <f t="array" ref="O30">IFERROR(_FV(B30,"Employees"), 0)</f>
        <v>3628</v>
      </c>
      <c r="P30" s="2" cm="1">
        <f t="array" ref="P30">IFERROR(_FV(B30,"P/E",TRUE), "")</f>
        <v>5.78</v>
      </c>
      <c r="Q30" s="6" cm="1">
        <f t="array" ref="Q30">IFERROR(_FV(B30,"Previous close",TRUE),0)</f>
        <v>130.25</v>
      </c>
      <c r="R30" s="7" cm="1">
        <f t="array" ref="R30">IFERROR(_FV(Table1[[#This Row],[ticker]],"Change (%)",TRUE), 0)</f>
        <v>1.2667999999999999E-2</v>
      </c>
      <c r="S30" s="6" cm="1">
        <f t="array" ref="S30">IFERROR(_FV(B30,"52 week low",TRUE),0)</f>
        <v>98.1</v>
      </c>
      <c r="T30" s="2" cm="1">
        <f t="array" ref="T30">IFERROR(_FV(Table1[[#This Row],[ticker]],"Price"),0)</f>
        <v>131.9</v>
      </c>
      <c r="U30" s="6" cm="1">
        <f t="array" ref="U30">IFERROR(_FV(B30,"52 week high",TRUE),0)</f>
        <v>198.8</v>
      </c>
      <c r="V30" s="6" cm="1" vm="6765">
        <f t="array" aca="1" ref="V30" ca="1">IFERROR(_xlfn.STOCKHISTORY(B30,$AA$1,,0,0,1), 0)</f>
        <v>116.85</v>
      </c>
      <c r="W30" s="15">
        <f ca="1">IFERROR((Table1[[#This Row],[Prev.close]]-Table1[[#This Row],[1 YR ]])/Table1[[#This Row],[1 YR ]],0)</f>
        <v>0.1146769362430467</v>
      </c>
      <c r="X30" s="23" t="e" cm="1">
        <f t="array" aca="1" ref="X30" ca="1">WORKDAY.ITL(WORKDAY.ITL(TODAY()-365,1,HOLIDAY),-1,HOLIDAY)</f>
        <v>#NAME?</v>
      </c>
      <c r="Y30" s="4"/>
      <c r="AA30" s="1" cm="1" vm="6765">
        <f t="array" aca="1" ref="AA30:JN30" ca="1">TRANSPOSE(_xlfn.STOCKHISTORY(B30,TODAY()-365,TODAY(),0,0,1))</f>
        <v>116.85</v>
      </c>
      <c r="AB30" s="1" vm="6766">
        <f ca="1"/>
        <v>115.15</v>
      </c>
      <c r="AC30" s="1" vm="6767">
        <f ca="1"/>
        <v>114.1</v>
      </c>
      <c r="AD30" s="1" vm="1104">
        <f ca="1"/>
        <v>113.75</v>
      </c>
      <c r="AE30" s="1" vm="6768">
        <f ca="1"/>
        <v>112.55</v>
      </c>
      <c r="AF30" s="1" vm="6769">
        <f ca="1"/>
        <v>111.5</v>
      </c>
      <c r="AG30" s="1" vm="6770">
        <f ca="1"/>
        <v>113.4</v>
      </c>
      <c r="AH30" s="1" vm="6768">
        <f ca="1"/>
        <v>112.55</v>
      </c>
      <c r="AI30" s="1" vm="6771">
        <f ca="1"/>
        <v>114.65</v>
      </c>
      <c r="AJ30" s="1" vm="6771">
        <f ca="1"/>
        <v>114.65</v>
      </c>
      <c r="AK30" s="1" vm="6771">
        <f ca="1"/>
        <v>114.65</v>
      </c>
      <c r="AL30" s="1" vm="6772">
        <f ca="1"/>
        <v>112.45</v>
      </c>
      <c r="AM30" s="1" vm="6773">
        <f ca="1"/>
        <v>114.35</v>
      </c>
      <c r="AN30" s="1" vm="6774">
        <f ca="1"/>
        <v>117.85</v>
      </c>
      <c r="AO30" s="1" vm="6775">
        <f ca="1"/>
        <v>119.2</v>
      </c>
      <c r="AP30" s="1" vm="6776">
        <f ca="1"/>
        <v>116.3</v>
      </c>
      <c r="AQ30" s="1" vm="1130">
        <f ca="1"/>
        <v>116.4</v>
      </c>
      <c r="AR30" s="1" vm="6777">
        <f ca="1"/>
        <v>118.3</v>
      </c>
      <c r="AS30" s="1" vm="1136">
        <f ca="1"/>
        <v>122.25</v>
      </c>
      <c r="AT30" s="1" vm="6778">
        <f ca="1"/>
        <v>124.15</v>
      </c>
      <c r="AU30" s="1" vm="6779">
        <f ca="1"/>
        <v>124.5</v>
      </c>
      <c r="AV30" s="1" vm="6780">
        <f ca="1"/>
        <v>120.7</v>
      </c>
      <c r="AW30" s="1" vm="6781">
        <f ca="1"/>
        <v>120.75</v>
      </c>
      <c r="AX30" s="1" vm="1293">
        <f ca="1"/>
        <v>121.3</v>
      </c>
      <c r="AY30" s="1" vm="6782">
        <f ca="1"/>
        <v>118.85</v>
      </c>
      <c r="AZ30" s="1" vm="6783">
        <f ca="1"/>
        <v>113.05</v>
      </c>
      <c r="BA30" s="1" vm="6784">
        <f ca="1"/>
        <v>111.8</v>
      </c>
      <c r="BB30" s="1" vm="1272">
        <f ca="1"/>
        <v>109.75</v>
      </c>
      <c r="BC30" s="1" vm="6785">
        <f ca="1"/>
        <v>108.8</v>
      </c>
      <c r="BD30" s="1" vm="6786">
        <f ca="1"/>
        <v>107.35</v>
      </c>
      <c r="BE30" s="1" vm="6787">
        <f ca="1"/>
        <v>104.95</v>
      </c>
      <c r="BF30" s="1" vm="6788">
        <f ca="1"/>
        <v>104.8</v>
      </c>
      <c r="BG30" s="1" vm="6789">
        <f ca="1"/>
        <v>103.3</v>
      </c>
      <c r="BH30" s="1" vm="6790">
        <f ca="1"/>
        <v>100.05</v>
      </c>
      <c r="BI30" s="1" vm="989">
        <f ca="1"/>
        <v>103.9</v>
      </c>
      <c r="BJ30" s="1" vm="6791">
        <f ca="1"/>
        <v>100.25</v>
      </c>
      <c r="BK30" s="1" vm="6792">
        <f ca="1"/>
        <v>99.8</v>
      </c>
      <c r="BL30" s="1" vm="6793">
        <f ca="1"/>
        <v>98.6</v>
      </c>
      <c r="BM30" s="1" vm="6794">
        <f ca="1"/>
        <v>99.95</v>
      </c>
      <c r="BN30" s="1" vm="6795">
        <f ca="1"/>
        <v>102.05</v>
      </c>
      <c r="BO30" s="1" vm="1040">
        <f ca="1"/>
        <v>101.55</v>
      </c>
      <c r="BP30" s="1" vm="6796">
        <f ca="1"/>
        <v>105.8</v>
      </c>
      <c r="BQ30" s="1" vm="6797">
        <f ca="1"/>
        <v>105.3</v>
      </c>
      <c r="BR30" s="1" vm="6798">
        <f ca="1"/>
        <v>105.2</v>
      </c>
      <c r="BS30" s="1" vm="6799">
        <f ca="1"/>
        <v>104.45</v>
      </c>
      <c r="BT30" s="1" vm="6800">
        <f ca="1"/>
        <v>103</v>
      </c>
      <c r="BU30" s="1" vm="1056">
        <f ca="1"/>
        <v>103.05</v>
      </c>
      <c r="BV30" s="1" vm="1212">
        <f ca="1"/>
        <v>106.8</v>
      </c>
      <c r="BW30" s="1" vm="6801">
        <f ca="1"/>
        <v>109.3</v>
      </c>
      <c r="BX30" s="1" vm="6802">
        <f ca="1"/>
        <v>110.95</v>
      </c>
      <c r="BY30" s="1" vm="6803">
        <f ca="1"/>
        <v>110.4</v>
      </c>
      <c r="BZ30" s="1" vm="6804">
        <f ca="1"/>
        <v>110.2</v>
      </c>
      <c r="CA30" s="1" vm="6805">
        <f ca="1"/>
        <v>110.9</v>
      </c>
      <c r="CB30" s="1" vm="6806">
        <f ca="1"/>
        <v>112.3</v>
      </c>
      <c r="CC30" s="1" vm="6771">
        <f ca="1"/>
        <v>114.65</v>
      </c>
      <c r="CD30" s="1" vm="1280">
        <f ca="1"/>
        <v>113.35</v>
      </c>
      <c r="CE30" s="1" vm="6774">
        <f ca="1"/>
        <v>117.85</v>
      </c>
      <c r="CF30" s="1" vm="1126">
        <f ca="1"/>
        <v>123.7</v>
      </c>
      <c r="CG30" s="1" vm="6807">
        <f ca="1"/>
        <v>127.85</v>
      </c>
      <c r="CH30" s="1" vm="6808">
        <f ca="1"/>
        <v>128.05000000000001</v>
      </c>
      <c r="CI30" s="1" vm="6809">
        <f ca="1"/>
        <v>129.25</v>
      </c>
      <c r="CJ30" s="1" vm="6810">
        <f ca="1"/>
        <v>128.44999999999999</v>
      </c>
      <c r="CK30" s="1" vm="6811">
        <f ca="1"/>
        <v>134.44999999999999</v>
      </c>
      <c r="CL30" s="1" vm="6812">
        <f ca="1"/>
        <v>145.75</v>
      </c>
      <c r="CM30" s="1" vm="6813">
        <f ca="1"/>
        <v>138.44999999999999</v>
      </c>
      <c r="CN30" s="1" vm="6814">
        <f ca="1"/>
        <v>137.55000000000001</v>
      </c>
      <c r="CO30" s="1" vm="1283">
        <f ca="1"/>
        <v>132</v>
      </c>
      <c r="CP30" s="1" vm="6815">
        <f ca="1"/>
        <v>128.15</v>
      </c>
      <c r="CQ30" s="1" vm="6816">
        <f ca="1"/>
        <v>133.65</v>
      </c>
      <c r="CR30" s="1" vm="6817">
        <f ca="1"/>
        <v>139.55000000000001</v>
      </c>
      <c r="CS30" s="1" vm="4705">
        <f ca="1"/>
        <v>136.19999999999999</v>
      </c>
      <c r="CT30" s="1" vm="6818">
        <f ca="1"/>
        <v>133.9</v>
      </c>
      <c r="CU30" s="1" vm="6819">
        <f ca="1"/>
        <v>127</v>
      </c>
      <c r="CV30" s="1" vm="1278">
        <f ca="1"/>
        <v>122.75</v>
      </c>
      <c r="CW30" s="1" vm="6820">
        <f ca="1"/>
        <v>126.25</v>
      </c>
      <c r="CX30" s="1" vm="6821">
        <f ca="1"/>
        <v>126.85</v>
      </c>
      <c r="CY30" s="1" vm="6822">
        <f ca="1"/>
        <v>126.6</v>
      </c>
      <c r="CZ30" s="1" vm="6823">
        <f ca="1"/>
        <v>133.30000000000001</v>
      </c>
      <c r="DA30" s="1" vm="6824">
        <f ca="1"/>
        <v>134.80000000000001</v>
      </c>
      <c r="DB30" s="1" vm="6825">
        <f ca="1"/>
        <v>131.15</v>
      </c>
      <c r="DC30" s="1" vm="6826">
        <f ca="1"/>
        <v>131.94999999999999</v>
      </c>
      <c r="DD30" s="1" vm="6827">
        <f ca="1"/>
        <v>135.15</v>
      </c>
      <c r="DE30" s="1" vm="6828">
        <f ca="1"/>
        <v>138.05000000000001</v>
      </c>
      <c r="DF30" s="1" vm="6829">
        <f ca="1"/>
        <v>133.4</v>
      </c>
      <c r="DG30" s="1" vm="6830">
        <f ca="1"/>
        <v>134.94999999999999</v>
      </c>
      <c r="DH30" s="1" vm="4703">
        <f ca="1"/>
        <v>135.6</v>
      </c>
      <c r="DI30" s="1" vm="6831">
        <f ca="1"/>
        <v>133.80000000000001</v>
      </c>
      <c r="DJ30" s="1" vm="6832">
        <f ca="1"/>
        <v>135.05000000000001</v>
      </c>
      <c r="DK30" s="1" vm="6833">
        <f ca="1"/>
        <v>133</v>
      </c>
      <c r="DL30" s="1" vm="6834">
        <f ca="1"/>
        <v>130.75</v>
      </c>
      <c r="DM30" s="1" vm="6835">
        <f ca="1"/>
        <v>125.9</v>
      </c>
      <c r="DN30" s="1" vm="1289">
        <f ca="1"/>
        <v>124.05</v>
      </c>
      <c r="DO30" s="1" vm="6836">
        <f ca="1"/>
        <v>122.45</v>
      </c>
      <c r="DP30" s="1" vm="6837">
        <f ca="1"/>
        <v>115.7</v>
      </c>
      <c r="DQ30" s="1" vm="6838">
        <f ca="1"/>
        <v>115.1</v>
      </c>
      <c r="DR30" s="1" vm="6839">
        <f ca="1"/>
        <v>115.9</v>
      </c>
      <c r="DS30" s="1" vm="6773">
        <f ca="1"/>
        <v>114.35</v>
      </c>
      <c r="DT30" s="1" vm="6840">
        <f ca="1"/>
        <v>115.85</v>
      </c>
      <c r="DU30" s="1" vm="6841">
        <f ca="1"/>
        <v>111.25</v>
      </c>
      <c r="DV30" s="1" vm="6842">
        <f ca="1"/>
        <v>106.35</v>
      </c>
      <c r="DW30" s="1" vm="6843">
        <f ca="1"/>
        <v>111.55</v>
      </c>
      <c r="DX30" s="1" vm="6844">
        <f ca="1"/>
        <v>115.4</v>
      </c>
      <c r="DY30" s="1" vm="6845">
        <f ca="1"/>
        <v>114</v>
      </c>
      <c r="DZ30" s="1" vm="6766">
        <f ca="1"/>
        <v>115.15</v>
      </c>
      <c r="EA30" s="1" vm="6846">
        <f ca="1"/>
        <v>115</v>
      </c>
      <c r="EB30" s="1" vm="6847">
        <f ca="1"/>
        <v>116.6</v>
      </c>
      <c r="EC30" s="1" vm="6848">
        <f ca="1"/>
        <v>120.4</v>
      </c>
      <c r="ED30" s="1" vm="6849">
        <f ca="1"/>
        <v>119.45</v>
      </c>
      <c r="EE30" s="1" vm="6850">
        <f ca="1"/>
        <v>119.7</v>
      </c>
      <c r="EF30" s="1" vm="1293">
        <f ca="1"/>
        <v>121.3</v>
      </c>
      <c r="EG30" s="1" vm="6851">
        <f ca="1"/>
        <v>121.7</v>
      </c>
      <c r="EH30" s="1" vm="6836">
        <f ca="1"/>
        <v>122.45</v>
      </c>
      <c r="EI30" s="1" vm="6852">
        <f ca="1"/>
        <v>121.85</v>
      </c>
      <c r="EJ30" s="1" vm="6853">
        <f ca="1"/>
        <v>120.6</v>
      </c>
      <c r="EK30" s="1" vm="1273">
        <f ca="1"/>
        <v>113.9</v>
      </c>
      <c r="EL30" s="1" vm="6776">
        <f ca="1"/>
        <v>116.3</v>
      </c>
      <c r="EM30" s="1" vm="6854">
        <f ca="1"/>
        <v>118.35</v>
      </c>
      <c r="EN30" s="1" vm="6780">
        <f ca="1"/>
        <v>120.7</v>
      </c>
      <c r="EO30" s="1" vm="6855">
        <f ca="1"/>
        <v>116.9</v>
      </c>
      <c r="EP30" s="1" vm="6856">
        <f ca="1"/>
        <v>119.15</v>
      </c>
      <c r="EQ30" s="1" vm="6857">
        <f ca="1"/>
        <v>122.1</v>
      </c>
      <c r="ER30" s="1" vm="6850">
        <f ca="1"/>
        <v>119.7</v>
      </c>
      <c r="ES30" s="1" vm="6780">
        <f ca="1"/>
        <v>120.7</v>
      </c>
      <c r="ET30" s="1" vm="6858">
        <f ca="1"/>
        <v>121.5</v>
      </c>
      <c r="EU30" s="1" vm="6859">
        <f ca="1"/>
        <v>121.35</v>
      </c>
      <c r="EV30" s="1" vm="6860">
        <f ca="1"/>
        <v>124.95</v>
      </c>
      <c r="EW30" s="1" vm="1296">
        <f ca="1"/>
        <v>122.9</v>
      </c>
      <c r="EX30" s="1" vm="1132">
        <f ca="1"/>
        <v>121.25</v>
      </c>
      <c r="EY30" s="1" vm="1133">
        <f ca="1"/>
        <v>122.5</v>
      </c>
      <c r="EZ30" s="1" vm="6861">
        <f ca="1"/>
        <v>125.7</v>
      </c>
      <c r="FA30" s="1" vm="6820">
        <f ca="1"/>
        <v>126.25</v>
      </c>
      <c r="FB30" s="1" vm="6808">
        <f ca="1"/>
        <v>128.05000000000001</v>
      </c>
      <c r="FC30" s="1" vm="6834">
        <f ca="1"/>
        <v>130.75</v>
      </c>
      <c r="FD30" s="1" vm="6862">
        <f ca="1"/>
        <v>129.5</v>
      </c>
      <c r="FE30" s="1" vm="6829">
        <f ca="1"/>
        <v>133.4</v>
      </c>
      <c r="FF30" s="1" vm="6863">
        <f ca="1"/>
        <v>132.35</v>
      </c>
      <c r="FG30" s="1" vm="6864">
        <f ca="1"/>
        <v>131.1</v>
      </c>
      <c r="FH30" s="1" vm="6865">
        <f ca="1"/>
        <v>129.1</v>
      </c>
      <c r="FI30" s="1" vm="6866">
        <f ca="1"/>
        <v>128.30000000000001</v>
      </c>
      <c r="FJ30" s="1" vm="6867">
        <f ca="1"/>
        <v>121.75</v>
      </c>
      <c r="FK30" s="1" vm="6835">
        <f ca="1"/>
        <v>125.9</v>
      </c>
      <c r="FL30" s="1" vm="6868">
        <f ca="1"/>
        <v>124.35</v>
      </c>
      <c r="FM30" s="1" vm="6869">
        <f ca="1"/>
        <v>127.45</v>
      </c>
      <c r="FN30" s="1" vm="6870">
        <f ca="1"/>
        <v>128.6</v>
      </c>
      <c r="FO30" s="1" vm="6822">
        <f ca="1"/>
        <v>126.6</v>
      </c>
      <c r="FP30" s="1" vm="6871">
        <f ca="1"/>
        <v>127.4</v>
      </c>
      <c r="FQ30" s="1" vm="6872">
        <f ca="1"/>
        <v>128</v>
      </c>
      <c r="FR30" s="1" vm="6873">
        <f ca="1"/>
        <v>129.30000000000001</v>
      </c>
      <c r="FS30" s="1" vm="6874">
        <f ca="1"/>
        <v>132.6</v>
      </c>
      <c r="FT30" s="1" vm="6875">
        <f ca="1"/>
        <v>130.44999999999999</v>
      </c>
      <c r="FU30" s="1" vm="6876">
        <f ca="1"/>
        <v>130</v>
      </c>
      <c r="FV30" s="1" vm="6877">
        <f ca="1"/>
        <v>128.5</v>
      </c>
      <c r="FW30" s="1" vm="6878">
        <f ca="1"/>
        <v>130.05000000000001</v>
      </c>
      <c r="FX30" s="1" vm="6836">
        <f ca="1"/>
        <v>122.45</v>
      </c>
      <c r="FY30" s="1" vm="6807">
        <f ca="1"/>
        <v>127.85</v>
      </c>
      <c r="FZ30" s="1" vm="6879">
        <f ca="1"/>
        <v>135.19999999999999</v>
      </c>
      <c r="GA30" s="1" vm="6818">
        <f ca="1"/>
        <v>133.9</v>
      </c>
      <c r="GB30" s="1" vm="6880">
        <f ca="1"/>
        <v>129.9</v>
      </c>
      <c r="GC30" s="1" vm="6881">
        <f ca="1"/>
        <v>123.05</v>
      </c>
      <c r="GD30" s="1" vm="6882">
        <f ca="1"/>
        <v>120.3</v>
      </c>
      <c r="GE30" s="1" vm="6881">
        <f ca="1"/>
        <v>123.05</v>
      </c>
      <c r="GF30" s="1" vm="6883">
        <f ca="1"/>
        <v>116.7</v>
      </c>
      <c r="GG30" s="1" vm="6884">
        <f ca="1"/>
        <v>121.6</v>
      </c>
      <c r="GH30" s="1" vm="6885">
        <f ca="1"/>
        <v>125.45</v>
      </c>
      <c r="GI30" s="1" vm="1137">
        <f ca="1"/>
        <v>122.85</v>
      </c>
      <c r="GJ30" s="1" vm="1128">
        <f ca="1"/>
        <v>122.6</v>
      </c>
      <c r="GK30" s="1" vm="1118">
        <f ca="1"/>
        <v>126.8</v>
      </c>
      <c r="GL30" s="1" vm="6876">
        <f ca="1"/>
        <v>130</v>
      </c>
      <c r="GM30" s="1" vm="6886">
        <f ca="1"/>
        <v>129.44999999999999</v>
      </c>
      <c r="GN30" s="1" vm="6887">
        <f ca="1"/>
        <v>132.1</v>
      </c>
      <c r="GO30" s="1" vm="6888">
        <f ca="1"/>
        <v>130.94999999999999</v>
      </c>
      <c r="GP30" s="1" vm="6889">
        <f ca="1"/>
        <v>139.15</v>
      </c>
      <c r="GQ30" s="1" vm="6890">
        <f ca="1"/>
        <v>143.80000000000001</v>
      </c>
      <c r="GR30" s="1" vm="6891">
        <f ca="1"/>
        <v>139.69999999999999</v>
      </c>
      <c r="GS30" s="1" vm="4700">
        <f ca="1"/>
        <v>142</v>
      </c>
      <c r="GT30" s="1" vm="6892">
        <f ca="1"/>
        <v>146.80000000000001</v>
      </c>
      <c r="GU30" s="1" vm="6893">
        <f ca="1"/>
        <v>148.94999999999999</v>
      </c>
      <c r="GV30" s="1" vm="6894">
        <f ca="1"/>
        <v>150.4</v>
      </c>
      <c r="GW30" s="1" vm="4781">
        <f ca="1"/>
        <v>146.05000000000001</v>
      </c>
      <c r="GX30" s="1" vm="6895">
        <f ca="1"/>
        <v>148.25</v>
      </c>
      <c r="GY30" s="1" vm="6896">
        <f ca="1"/>
        <v>145.80000000000001</v>
      </c>
      <c r="GZ30" s="1" vm="6897">
        <f ca="1"/>
        <v>153.9</v>
      </c>
      <c r="HA30" s="1" vm="4804">
        <f ca="1"/>
        <v>163.85</v>
      </c>
      <c r="HB30" s="1" vm="4755">
        <f ca="1"/>
        <v>159.05000000000001</v>
      </c>
      <c r="HC30" s="1" vm="6898">
        <f ca="1"/>
        <v>162.05000000000001</v>
      </c>
      <c r="HD30" s="1" vm="6899">
        <f ca="1"/>
        <v>174.05</v>
      </c>
      <c r="HE30" s="1" vm="6900">
        <f ca="1"/>
        <v>190.55</v>
      </c>
      <c r="HF30" s="1" vm="4876">
        <f ca="1"/>
        <v>192.2</v>
      </c>
      <c r="HG30" s="1" vm="3555">
        <f ca="1"/>
        <v>184.5</v>
      </c>
      <c r="HH30" s="1" vm="4749">
        <f ca="1"/>
        <v>171.7</v>
      </c>
      <c r="HI30" s="1" vm="6901">
        <f ca="1"/>
        <v>176.95</v>
      </c>
      <c r="HJ30" s="1" vm="6902">
        <f ca="1"/>
        <v>180</v>
      </c>
      <c r="HK30" s="1" vm="6903">
        <f ca="1"/>
        <v>170.3</v>
      </c>
      <c r="HL30" s="1" vm="6904">
        <f ca="1"/>
        <v>174.3</v>
      </c>
      <c r="HM30" s="1" vm="6905">
        <f ca="1"/>
        <v>175.85</v>
      </c>
      <c r="HN30" s="1" vm="6906">
        <f ca="1"/>
        <v>169.9</v>
      </c>
      <c r="HO30" s="1" vm="6907">
        <f ca="1"/>
        <v>177.9</v>
      </c>
      <c r="HP30" s="1" vm="6908">
        <f ca="1"/>
        <v>175.35</v>
      </c>
      <c r="HQ30" s="1" vm="6909">
        <f ca="1"/>
        <v>172</v>
      </c>
      <c r="HR30" s="1" vm="6910">
        <f ca="1"/>
        <v>173.25</v>
      </c>
      <c r="HS30" s="1" vm="6911">
        <f ca="1"/>
        <v>175.95</v>
      </c>
      <c r="HT30" s="1" vm="6912">
        <f ca="1"/>
        <v>174.2</v>
      </c>
      <c r="HU30" s="1" vm="6913">
        <f ca="1"/>
        <v>175.7</v>
      </c>
      <c r="HV30" s="1" vm="6914">
        <f ca="1"/>
        <v>171.6</v>
      </c>
      <c r="HW30" s="1" vm="6915">
        <f ca="1"/>
        <v>171</v>
      </c>
      <c r="HX30" s="1" vm="6916">
        <f ca="1"/>
        <v>172.35</v>
      </c>
      <c r="HY30" s="1" vm="6917">
        <f ca="1"/>
        <v>170.35</v>
      </c>
      <c r="HZ30" s="1" vm="6918">
        <f ca="1"/>
        <v>164.1</v>
      </c>
      <c r="IA30" s="1" vm="6919">
        <f ca="1"/>
        <v>161.75</v>
      </c>
      <c r="IB30" s="1" vm="6920">
        <f ca="1"/>
        <v>158.30000000000001</v>
      </c>
      <c r="IC30" s="1" vm="6921">
        <f ca="1"/>
        <v>150.30000000000001</v>
      </c>
      <c r="ID30" s="1" vm="4783">
        <f ca="1"/>
        <v>146.75</v>
      </c>
      <c r="IE30" s="1" vm="6922">
        <f ca="1"/>
        <v>144.80000000000001</v>
      </c>
      <c r="IF30" s="1" vm="6923">
        <f ca="1"/>
        <v>147.44999999999999</v>
      </c>
      <c r="IG30" s="1" vm="4758">
        <f ca="1"/>
        <v>150.55000000000001</v>
      </c>
      <c r="IH30" s="1" vm="6924">
        <f ca="1"/>
        <v>157.15</v>
      </c>
      <c r="II30" s="1" vm="6925">
        <f ca="1"/>
        <v>155.35</v>
      </c>
      <c r="IJ30" s="1" vm="4760">
        <f ca="1"/>
        <v>159.1</v>
      </c>
      <c r="IK30" s="1" vm="6926">
        <f ca="1"/>
        <v>158.9</v>
      </c>
      <c r="IL30" s="1" vm="6927">
        <f ca="1"/>
        <v>155.19999999999999</v>
      </c>
      <c r="IM30" s="1" vm="6928">
        <f ca="1"/>
        <v>152.55000000000001</v>
      </c>
      <c r="IN30" s="1" vm="6929">
        <f ca="1"/>
        <v>152.6</v>
      </c>
      <c r="IO30" s="1" vm="6930">
        <f ca="1"/>
        <v>154.15</v>
      </c>
      <c r="IP30" s="1" vm="6931">
        <f ca="1"/>
        <v>157.35</v>
      </c>
      <c r="IQ30" s="1" vm="4751">
        <f ca="1"/>
        <v>166.7</v>
      </c>
      <c r="IR30" s="1" vm="6932">
        <f ca="1"/>
        <v>170.55</v>
      </c>
      <c r="IS30" s="1" vm="6933">
        <f ca="1"/>
        <v>168.1</v>
      </c>
      <c r="IT30" s="1" vm="6934">
        <f ca="1"/>
        <v>166.15</v>
      </c>
      <c r="IU30" s="1" vm="6935">
        <f ca="1"/>
        <v>164</v>
      </c>
      <c r="IV30" s="1" vm="4815">
        <f ca="1"/>
        <v>159.9</v>
      </c>
      <c r="IW30" s="1" vm="6936">
        <f ca="1"/>
        <v>154.75</v>
      </c>
      <c r="IX30" s="1" vm="6937">
        <f ca="1"/>
        <v>153.44999999999999</v>
      </c>
      <c r="IY30" s="1" vm="6938">
        <f ca="1"/>
        <v>149.69999999999999</v>
      </c>
      <c r="IZ30" s="1" vm="6939">
        <f ca="1"/>
        <v>141.69999999999999</v>
      </c>
      <c r="JA30" s="1" vm="6940">
        <f ca="1"/>
        <v>134.30000000000001</v>
      </c>
      <c r="JB30" s="1" vm="6941">
        <f ca="1"/>
        <v>136.65</v>
      </c>
      <c r="JC30" s="1" vm="6942">
        <f ca="1"/>
        <v>132.80000000000001</v>
      </c>
      <c r="JD30" s="1" vm="6815">
        <f ca="1"/>
        <v>128.15</v>
      </c>
      <c r="JE30" s="1" vm="6943">
        <f ca="1"/>
        <v>118.4</v>
      </c>
      <c r="JF30" s="1" vm="6944">
        <f ca="1"/>
        <v>139.1</v>
      </c>
      <c r="JG30" s="1" vm="6945">
        <f ca="1"/>
        <v>136.80000000000001</v>
      </c>
      <c r="JH30" s="1" vm="6946">
        <f ca="1"/>
        <v>133.19999999999999</v>
      </c>
      <c r="JI30" s="1" vm="6947">
        <f ca="1"/>
        <v>138.30000000000001</v>
      </c>
      <c r="JJ30" s="1" vm="6948">
        <f ca="1"/>
        <v>140.6</v>
      </c>
      <c r="JK30" s="1" vm="6949">
        <f ca="1"/>
        <v>141.35</v>
      </c>
      <c r="JL30" s="1" vm="4702">
        <f ca="1"/>
        <v>138.35</v>
      </c>
      <c r="JM30" s="1" vm="1283">
        <f ca="1"/>
        <v>132</v>
      </c>
      <c r="JN30" s="1" vm="6950">
        <f ca="1"/>
        <v>130.25</v>
      </c>
    </row>
    <row r="31" spans="1:274" x14ac:dyDescent="0.3">
      <c r="A31" s="1">
        <f t="shared" si="0"/>
        <v>30</v>
      </c>
      <c r="B31" s="1" t="e" vm="6951">
        <v>#VALUE!</v>
      </c>
      <c r="C31" s="1" t="str" cm="1">
        <f t="array" ref="C31">IFERROR(_FV(B31,"Name"),  "N/A")</f>
        <v>HAPPIEST MINDS TECHNOLOGIES LIMITED</v>
      </c>
      <c r="D31" s="1" t="str" cm="1">
        <f t="array" ref="D31">IFERROR(_FV(Table1[[#This Row],[ticker]],"Industry"),Table1[[#This Row],[INSTRUMENT TYPE]])</f>
        <v>Software &amp; IT Services</v>
      </c>
      <c r="E31" s="1" t="str" cm="1">
        <f t="array" ref="E31">_FV(B31,"Instrument type",TRUE)</f>
        <v>Stock</v>
      </c>
      <c r="F31" s="1">
        <f>IFERROR(INDEX('Stock Holdings'!M:M,MATCH(Table1[[#This Row],[ticker]],'Stock Holdings'!L:L,0)), 0)</f>
        <v>17</v>
      </c>
      <c r="G31" s="6">
        <f>IFERROR(Table1[[#This Row],[UNITS]]*Table1[[#This Row],[TODAYS PRICE]], 0)</f>
        <v>14041.150000000001</v>
      </c>
      <c r="H31" s="6">
        <f>IFERROR((Table1[[#This Row],[TODAYS PRICE]]-Table1[[#This Row],[Prev.close]])*Table1[[#This Row],[UNITS]], 0)</f>
        <v>181.05000000000155</v>
      </c>
      <c r="I31" s="6">
        <f>IFERROR(INDEX('Stock Holdings'!O:O,MATCH(Table1[[#This Row],[ticker]],'Stock Holdings'!L:L,0)), 0)</f>
        <v>16936.899999999998</v>
      </c>
      <c r="J31" s="36">
        <f>IFERROR(INDEX('Stock Holdings'!P:P,MATCH(Table1[[#This Row],[ticker]],'Stock Holdings'!L:L,0)), 0)</f>
        <v>996.2882352941175</v>
      </c>
      <c r="K31" s="36">
        <f>Table1[[#This Row],[CURRANT VALUE]]-Table1[[#This Row],[TOTAL AMOUNT INVESTED]]</f>
        <v>-2895.7499999999964</v>
      </c>
      <c r="L31" s="15">
        <f>IFERROR((Table1[[#This Row],[CURRANT VALUE]]-Table1[[#This Row],[TOTAL AMOUNT INVESTED]])/Table1[[#This Row],[TOTAL AMOUNT INVESTED]],Table1[[#This Row],[UNITS]])</f>
        <v>-0.1709728462705688</v>
      </c>
      <c r="M31" s="5" cm="1">
        <f t="array" ref="M31">IFERROR(_FV(B31,"Market cap",TRUE),0)</f>
        <v>116269000000</v>
      </c>
      <c r="N31" s="30" cm="1">
        <f t="array" ref="N31">IFERROR(_FV(B31,"Beta"), 0)</f>
        <v>0</v>
      </c>
      <c r="O31" s="33" cm="1">
        <f t="array" ref="O31">IFERROR(_FV(B31,"Employees"), 0)</f>
        <v>3744</v>
      </c>
      <c r="P31" s="2" cm="1">
        <f t="array" ref="P31">IFERROR(_FV(B31,"P/E",TRUE), "")</f>
        <v>63.42</v>
      </c>
      <c r="Q31" s="6" cm="1">
        <f t="array" ref="Q31">IFERROR(_FV(B31,"Previous close",TRUE),0)</f>
        <v>815.3</v>
      </c>
      <c r="R31" s="7" cm="1">
        <f t="array" ref="R31">IFERROR(_FV(Table1[[#This Row],[ticker]],"Change (%)",TRUE), 0)</f>
        <v>1.3063E-2</v>
      </c>
      <c r="S31" s="6" cm="1">
        <f t="array" ref="S31">IFERROR(_FV(B31,"52 week low",TRUE),0)</f>
        <v>785.6</v>
      </c>
      <c r="T31" s="2" cm="1">
        <f t="array" ref="T31">IFERROR(_FV(Table1[[#This Row],[ticker]],"Price"),0)</f>
        <v>825.95</v>
      </c>
      <c r="U31" s="6" cm="1">
        <f t="array" ref="U31">IFERROR(_FV(B31,"52 week high",TRUE),0)</f>
        <v>1580</v>
      </c>
      <c r="V31" s="6" cm="1" vm="6952">
        <f t="array" aca="1" ref="V31" ca="1">IFERROR(_xlfn.STOCKHISTORY(B31,$AA$1,,0,0,1), 0)</f>
        <v>1204.4000000000001</v>
      </c>
      <c r="W31" s="15">
        <f ca="1">IFERROR((Table1[[#This Row],[Prev.close]]-Table1[[#This Row],[1 YR ]])/Table1[[#This Row],[1 YR ]],0)</f>
        <v>-0.32306542676851552</v>
      </c>
      <c r="X31" s="23" t="e" cm="1">
        <f t="array" aca="1" ref="X31" ca="1">WORKDAY.ITL(WORKDAY.ITL(TODAY()-365,1,HOLIDAY),-1,HOLIDAY)</f>
        <v>#NAME?</v>
      </c>
      <c r="Y31" s="4"/>
      <c r="AA31" s="1" cm="1" vm="6952">
        <f t="array" aca="1" ref="AA31:JN31" ca="1">TRANSPOSE(_xlfn.STOCKHISTORY(B31,TODAY()-365,TODAY(),0,0,1))</f>
        <v>1204.4000000000001</v>
      </c>
      <c r="AB31" s="1" vm="6953">
        <f ca="1"/>
        <v>1160.6500000000001</v>
      </c>
      <c r="AC31" s="1" vm="6954">
        <f ca="1"/>
        <v>1197.55</v>
      </c>
      <c r="AD31" s="1" vm="6955">
        <f ca="1"/>
        <v>1203.8499999999999</v>
      </c>
      <c r="AE31" s="1" vm="6956">
        <f ca="1"/>
        <v>1209.6500000000001</v>
      </c>
      <c r="AF31" s="1" vm="6957">
        <f ca="1"/>
        <v>1197.7</v>
      </c>
      <c r="AG31" s="1" vm="6958">
        <f ca="1"/>
        <v>1191.05</v>
      </c>
      <c r="AH31" s="1" vm="6959">
        <f ca="1"/>
        <v>1308.5</v>
      </c>
      <c r="AI31" s="1" vm="6960">
        <f ca="1"/>
        <v>1476.75</v>
      </c>
      <c r="AJ31" s="1" vm="6961">
        <f ca="1"/>
        <v>1494.3</v>
      </c>
      <c r="AK31" s="1" vm="6962">
        <f ca="1"/>
        <v>1526.1</v>
      </c>
      <c r="AL31" s="1" vm="6963">
        <f ca="1"/>
        <v>1491.55</v>
      </c>
      <c r="AM31" s="1" vm="6964">
        <f ca="1"/>
        <v>1466.3</v>
      </c>
      <c r="AN31" s="1" vm="4431">
        <f ca="1"/>
        <v>1395.65</v>
      </c>
      <c r="AO31" s="1" vm="6965">
        <f ca="1"/>
        <v>1350.25</v>
      </c>
      <c r="AP31" s="1" vm="6966">
        <f ca="1"/>
        <v>1426.55</v>
      </c>
      <c r="AQ31" s="1" vm="2450">
        <f ca="1"/>
        <v>1386.85</v>
      </c>
      <c r="AR31" s="1" vm="6967">
        <f ca="1"/>
        <v>1345.5</v>
      </c>
      <c r="AS31" s="1" vm="6968">
        <f ca="1"/>
        <v>1361.6</v>
      </c>
      <c r="AT31" s="1" vm="6969">
        <f ca="1"/>
        <v>1370.1</v>
      </c>
      <c r="AU31" s="1" vm="6970">
        <f ca="1"/>
        <v>1364.5</v>
      </c>
      <c r="AV31" s="1" vm="6971">
        <f ca="1"/>
        <v>1357.2</v>
      </c>
      <c r="AW31" s="1" vm="6972">
        <f ca="1"/>
        <v>1382.55</v>
      </c>
      <c r="AX31" s="1" vm="6973">
        <f ca="1"/>
        <v>1423.65</v>
      </c>
      <c r="AY31" s="1" vm="6974">
        <f ca="1"/>
        <v>1439.8</v>
      </c>
      <c r="AZ31" s="1" vm="6975">
        <f ca="1"/>
        <v>1395.25</v>
      </c>
      <c r="BA31" s="1" vm="6976">
        <f ca="1"/>
        <v>1374.85</v>
      </c>
      <c r="BB31" s="1" vm="6977">
        <f ca="1"/>
        <v>1390.35</v>
      </c>
      <c r="BC31" s="1" vm="6978">
        <f ca="1"/>
        <v>1395.15</v>
      </c>
      <c r="BD31" s="1" vm="6979">
        <f ca="1"/>
        <v>1394.3</v>
      </c>
      <c r="BE31" s="1" vm="6980">
        <f ca="1"/>
        <v>1409.1</v>
      </c>
      <c r="BF31" s="1" vm="6981">
        <f ca="1"/>
        <v>1432.85</v>
      </c>
      <c r="BG31" s="1" vm="6982">
        <f ca="1"/>
        <v>1422.3</v>
      </c>
      <c r="BH31" s="1" vm="6983">
        <f ca="1"/>
        <v>1389.5</v>
      </c>
      <c r="BI31" s="1" vm="856">
        <f ca="1"/>
        <v>1422.05</v>
      </c>
      <c r="BJ31" s="1" vm="6984">
        <f ca="1"/>
        <v>1435.55</v>
      </c>
      <c r="BK31" s="1" vm="6985">
        <f ca="1"/>
        <v>1437.65</v>
      </c>
      <c r="BL31" s="1" vm="6986">
        <f ca="1"/>
        <v>1413.9</v>
      </c>
      <c r="BM31" s="1" vm="6987">
        <f ca="1"/>
        <v>1414.95</v>
      </c>
      <c r="BN31" s="1" vm="6988">
        <f ca="1"/>
        <v>1427.7</v>
      </c>
      <c r="BO31" s="1" vm="6989">
        <f ca="1"/>
        <v>1417.65</v>
      </c>
      <c r="BP31" s="1" vm="6990">
        <f ca="1"/>
        <v>1488.1</v>
      </c>
      <c r="BQ31" s="1" vm="6991">
        <f ca="1"/>
        <v>1503.05</v>
      </c>
      <c r="BR31" s="1" vm="6992">
        <f ca="1"/>
        <v>1494.65</v>
      </c>
      <c r="BS31" s="1" vm="6993">
        <f ca="1"/>
        <v>1474.4</v>
      </c>
      <c r="BT31" s="1" vm="6994">
        <f ca="1"/>
        <v>1449.75</v>
      </c>
      <c r="BU31" s="1" vm="6995">
        <f ca="1"/>
        <v>1454.2</v>
      </c>
      <c r="BV31" s="1" vm="6996">
        <f ca="1"/>
        <v>1480.55</v>
      </c>
      <c r="BW31" s="1" vm="6997">
        <f ca="1"/>
        <v>1499.25</v>
      </c>
      <c r="BX31" s="1" vm="6998">
        <f ca="1"/>
        <v>1500.9</v>
      </c>
      <c r="BY31" s="1" vm="6999">
        <f ca="1"/>
        <v>1495.9</v>
      </c>
      <c r="BZ31" s="1" vm="7000">
        <f ca="1"/>
        <v>1489.9</v>
      </c>
      <c r="CA31" s="1" vm="7001">
        <f ca="1"/>
        <v>1489.3</v>
      </c>
      <c r="CB31" s="1" vm="7002">
        <f ca="1"/>
        <v>1450.7</v>
      </c>
      <c r="CC31" s="1" vm="7003">
        <f ca="1"/>
        <v>1444.8</v>
      </c>
      <c r="CD31" s="1" vm="7004">
        <f ca="1"/>
        <v>1432.4</v>
      </c>
      <c r="CE31" s="1" vm="7005">
        <f ca="1"/>
        <v>1438.85</v>
      </c>
      <c r="CF31" s="1" vm="7006">
        <f ca="1"/>
        <v>1422.25</v>
      </c>
      <c r="CG31" s="1" vm="7007">
        <f ca="1"/>
        <v>1404.15</v>
      </c>
      <c r="CH31" s="1" vm="7008">
        <f ca="1"/>
        <v>1384.1</v>
      </c>
      <c r="CI31" s="1" vm="7009">
        <f ca="1"/>
        <v>1379.95</v>
      </c>
      <c r="CJ31" s="1" vm="7010">
        <f ca="1"/>
        <v>1375.75</v>
      </c>
      <c r="CK31" s="1" vm="7011">
        <f ca="1"/>
        <v>1389</v>
      </c>
      <c r="CL31" s="1" vm="7012">
        <f ca="1"/>
        <v>1387.65</v>
      </c>
      <c r="CM31" s="1" vm="7013">
        <f ca="1"/>
        <v>1375.85</v>
      </c>
      <c r="CN31" s="1" vm="7014">
        <f ca="1"/>
        <v>1383.85</v>
      </c>
      <c r="CO31" s="1" vm="7015">
        <f ca="1"/>
        <v>1405.2</v>
      </c>
      <c r="CP31" s="1" vm="7016">
        <f ca="1"/>
        <v>1389.3</v>
      </c>
      <c r="CQ31" s="1" vm="7017">
        <f ca="1"/>
        <v>1383.55</v>
      </c>
      <c r="CR31" s="1" vm="7018">
        <f ca="1"/>
        <v>1378.8</v>
      </c>
      <c r="CS31" s="1" vm="2451">
        <f ca="1"/>
        <v>1410.3</v>
      </c>
      <c r="CT31" s="1" vm="7019">
        <f ca="1"/>
        <v>1415.4</v>
      </c>
      <c r="CU31" s="1" vm="7020">
        <f ca="1"/>
        <v>1393.95</v>
      </c>
      <c r="CV31" s="1" vm="7021">
        <f ca="1"/>
        <v>1384.3</v>
      </c>
      <c r="CW31" s="1" vm="7022">
        <f ca="1"/>
        <v>1395.05</v>
      </c>
      <c r="CX31" s="1" vm="7023">
        <f ca="1"/>
        <v>1346.35</v>
      </c>
      <c r="CY31" s="1" vm="7024">
        <f ca="1"/>
        <v>1279.05</v>
      </c>
      <c r="CZ31" s="1" vm="7025">
        <f ca="1"/>
        <v>1297.8499999999999</v>
      </c>
      <c r="DA31" s="1" vm="7026">
        <f ca="1"/>
        <v>1310.4000000000001</v>
      </c>
      <c r="DB31" s="1" vm="7027">
        <f ca="1"/>
        <v>1294.7</v>
      </c>
      <c r="DC31" s="1" vm="7028">
        <f ca="1"/>
        <v>1274.4000000000001</v>
      </c>
      <c r="DD31" s="1" vm="7029">
        <f ca="1"/>
        <v>1261.25</v>
      </c>
      <c r="DE31" s="1" vm="7030">
        <f ca="1"/>
        <v>1251.05</v>
      </c>
      <c r="DF31" s="1" vm="7031">
        <f ca="1"/>
        <v>1233.3</v>
      </c>
      <c r="DG31" s="1" vm="2465">
        <f ca="1"/>
        <v>1284.6500000000001</v>
      </c>
      <c r="DH31" s="1" vm="7032">
        <f ca="1"/>
        <v>1328.9</v>
      </c>
      <c r="DI31" s="1" vm="7033">
        <f ca="1"/>
        <v>1341.5</v>
      </c>
      <c r="DJ31" s="1" vm="7034">
        <f ca="1"/>
        <v>1323.2</v>
      </c>
      <c r="DK31" s="1" vm="7035">
        <f ca="1"/>
        <v>1302.5</v>
      </c>
      <c r="DL31" s="1" vm="2326">
        <f ca="1"/>
        <v>1305.8</v>
      </c>
      <c r="DM31" s="1" vm="7036">
        <f ca="1"/>
        <v>1317.85</v>
      </c>
      <c r="DN31" s="1" vm="589">
        <f ca="1"/>
        <v>1308.2</v>
      </c>
      <c r="DO31" s="1" vm="7037">
        <f ca="1"/>
        <v>1275.5999999999999</v>
      </c>
      <c r="DP31" s="1" vm="7038">
        <f ca="1"/>
        <v>1264.7</v>
      </c>
      <c r="DQ31" s="1" vm="1389">
        <f ca="1"/>
        <v>1241.8499999999999</v>
      </c>
      <c r="DR31" s="1" vm="7039">
        <f ca="1"/>
        <v>1267.6500000000001</v>
      </c>
      <c r="DS31" s="1" vm="7040">
        <f ca="1"/>
        <v>1285.4000000000001</v>
      </c>
      <c r="DT31" s="1" vm="7041">
        <f ca="1"/>
        <v>1276.25</v>
      </c>
      <c r="DU31" s="1" vm="7042">
        <f ca="1"/>
        <v>1239.6500000000001</v>
      </c>
      <c r="DV31" s="1" vm="7043">
        <f ca="1"/>
        <v>1202.2</v>
      </c>
      <c r="DW31" s="1" vm="7044">
        <f ca="1"/>
        <v>1205.55</v>
      </c>
      <c r="DX31" s="1" vm="7045">
        <f ca="1"/>
        <v>1210.3499999999999</v>
      </c>
      <c r="DY31" s="1" vm="7046">
        <f ca="1"/>
        <v>1219.45</v>
      </c>
      <c r="DZ31" s="1" vm="4275">
        <f ca="1"/>
        <v>1280.4000000000001</v>
      </c>
      <c r="EA31" s="1" vm="7047">
        <f ca="1"/>
        <v>1304.25</v>
      </c>
      <c r="EB31" s="1" vm="7048">
        <f ca="1"/>
        <v>1293.3499999999999</v>
      </c>
      <c r="EC31" s="1" vm="7049">
        <f ca="1"/>
        <v>1310.9</v>
      </c>
      <c r="ED31" s="1" vm="7050">
        <f ca="1"/>
        <v>1288.8</v>
      </c>
      <c r="EE31" s="1" vm="7051">
        <f ca="1"/>
        <v>1289.1500000000001</v>
      </c>
      <c r="EF31" s="1" vm="7052">
        <f ca="1"/>
        <v>1287.05</v>
      </c>
      <c r="EG31" s="1" vm="7053">
        <f ca="1"/>
        <v>1270.9000000000001</v>
      </c>
      <c r="EH31" s="1" vm="7054">
        <f ca="1"/>
        <v>1279.2</v>
      </c>
      <c r="EI31" s="1" vm="7055">
        <f ca="1"/>
        <v>1266.5999999999999</v>
      </c>
      <c r="EJ31" s="1" vm="7056">
        <f ca="1"/>
        <v>1256.8</v>
      </c>
      <c r="EK31" s="1" vm="7057">
        <f ca="1"/>
        <v>1202.3499999999999</v>
      </c>
      <c r="EL31" s="1" vm="7058">
        <f ca="1"/>
        <v>1217.5999999999999</v>
      </c>
      <c r="EM31" s="1" vm="7059">
        <f ca="1"/>
        <v>1218.0999999999999</v>
      </c>
      <c r="EN31" s="1" vm="7060">
        <f ca="1"/>
        <v>1263.1500000000001</v>
      </c>
      <c r="EO31" s="1" vm="7061">
        <f ca="1"/>
        <v>1259.1500000000001</v>
      </c>
      <c r="EP31" s="1" vm="7062">
        <f ca="1"/>
        <v>1322.1</v>
      </c>
      <c r="EQ31" s="1" vm="7063">
        <f ca="1"/>
        <v>1309</v>
      </c>
      <c r="ER31" s="1" vm="7064">
        <f ca="1"/>
        <v>1292.95</v>
      </c>
      <c r="ES31" s="1" vm="7065">
        <f ca="1"/>
        <v>1296.1500000000001</v>
      </c>
      <c r="ET31" s="1" vm="7066">
        <f ca="1"/>
        <v>1296.5999999999999</v>
      </c>
      <c r="EU31" s="1" vm="7067">
        <f ca="1"/>
        <v>1337.55</v>
      </c>
      <c r="EV31" s="1" vm="7068">
        <f ca="1"/>
        <v>1340.4</v>
      </c>
      <c r="EW31" s="1" vm="7069">
        <f ca="1"/>
        <v>1320.95</v>
      </c>
      <c r="EX31" s="1" vm="7070">
        <f ca="1"/>
        <v>1298.6500000000001</v>
      </c>
      <c r="EY31" s="1" vm="7070">
        <f ca="1"/>
        <v>1298.6500000000001</v>
      </c>
      <c r="EZ31" s="1" vm="7071">
        <f ca="1"/>
        <v>1322.35</v>
      </c>
      <c r="FA31" s="1" vm="7072">
        <f ca="1"/>
        <v>1343.4</v>
      </c>
      <c r="FB31" s="1" vm="7073">
        <f ca="1"/>
        <v>1339.55</v>
      </c>
      <c r="FC31" s="1" vm="7074">
        <f ca="1"/>
        <v>1336.95</v>
      </c>
      <c r="FD31" s="1" vm="7075">
        <f ca="1"/>
        <v>1325.65</v>
      </c>
      <c r="FE31" s="1" vm="7076">
        <f ca="1"/>
        <v>1337.85</v>
      </c>
      <c r="FF31" s="1" vm="7077">
        <f ca="1"/>
        <v>1306.4000000000001</v>
      </c>
      <c r="FG31" s="1" vm="7078">
        <f ca="1"/>
        <v>1272.6500000000001</v>
      </c>
      <c r="FH31" s="1" vm="7079">
        <f ca="1"/>
        <v>1267.05</v>
      </c>
      <c r="FI31" s="1" vm="7080">
        <f ca="1"/>
        <v>1244.2</v>
      </c>
      <c r="FJ31" s="1" vm="7081">
        <f ca="1"/>
        <v>1185.9000000000001</v>
      </c>
      <c r="FK31" s="1" vm="4289">
        <f ca="1"/>
        <v>1183.5</v>
      </c>
      <c r="FL31" s="1" vm="7082">
        <f ca="1"/>
        <v>1124.3499999999999</v>
      </c>
      <c r="FM31" s="1" vm="556">
        <f ca="1"/>
        <v>1140.55</v>
      </c>
      <c r="FN31" s="1" vm="7083">
        <f ca="1"/>
        <v>1150.9000000000001</v>
      </c>
      <c r="FO31" s="1" vm="7084">
        <f ca="1"/>
        <v>1153.9000000000001</v>
      </c>
      <c r="FP31" s="1" vm="7085">
        <f ca="1"/>
        <v>1187.05</v>
      </c>
      <c r="FQ31" s="1" vm="2352">
        <f ca="1"/>
        <v>1159.4000000000001</v>
      </c>
      <c r="FR31" s="1" vm="7086">
        <f ca="1"/>
        <v>1150.6500000000001</v>
      </c>
      <c r="FS31" s="1" vm="7087">
        <f ca="1"/>
        <v>1123.5999999999999</v>
      </c>
      <c r="FT31" s="1" vm="7088">
        <f ca="1"/>
        <v>1091.0999999999999</v>
      </c>
      <c r="FU31" s="1" vm="7089">
        <f ca="1"/>
        <v>1096.5</v>
      </c>
      <c r="FV31" s="1" vm="7090">
        <f ca="1"/>
        <v>1082.3</v>
      </c>
      <c r="FW31" s="1" vm="7091">
        <f ca="1"/>
        <v>1070.4000000000001</v>
      </c>
      <c r="FX31" s="1" vm="7092">
        <f ca="1"/>
        <v>1016.9</v>
      </c>
      <c r="FY31" s="1" vm="7093">
        <f ca="1"/>
        <v>1018</v>
      </c>
      <c r="FZ31" s="1" vm="7094">
        <f ca="1"/>
        <v>1068.9000000000001</v>
      </c>
      <c r="GA31" s="1" vm="7095">
        <f ca="1"/>
        <v>1054.5</v>
      </c>
      <c r="GB31" s="1" vm="7096">
        <f ca="1"/>
        <v>1041.8499999999999</v>
      </c>
      <c r="GC31" s="1" vm="7097">
        <f ca="1"/>
        <v>1000.65</v>
      </c>
      <c r="GD31" s="1" vm="7098">
        <f ca="1"/>
        <v>982.35</v>
      </c>
      <c r="GE31" s="1" vm="7099">
        <f ca="1"/>
        <v>994.2</v>
      </c>
      <c r="GF31" s="1" vm="7100">
        <f ca="1"/>
        <v>944.5</v>
      </c>
      <c r="GG31" s="1" vm="7101">
        <f ca="1"/>
        <v>974.55</v>
      </c>
      <c r="GH31" s="1" vm="7102">
        <f ca="1"/>
        <v>977.9</v>
      </c>
      <c r="GI31" s="1" vm="1837">
        <f ca="1"/>
        <v>986.2</v>
      </c>
      <c r="GJ31" s="1" vm="7103">
        <f ca="1"/>
        <v>987.1</v>
      </c>
      <c r="GK31" s="1" vm="7104">
        <f ca="1"/>
        <v>976.65</v>
      </c>
      <c r="GL31" s="1" vm="7105">
        <f ca="1"/>
        <v>947.9</v>
      </c>
      <c r="GM31" s="1" vm="7106">
        <f ca="1"/>
        <v>956.85</v>
      </c>
      <c r="GN31" s="1" vm="7107">
        <f ca="1"/>
        <v>985.8</v>
      </c>
      <c r="GO31" s="1" vm="7108">
        <f ca="1"/>
        <v>1015.4</v>
      </c>
      <c r="GP31" s="1" vm="7109">
        <f ca="1"/>
        <v>1017.4</v>
      </c>
      <c r="GQ31" s="1" vm="7110">
        <f ca="1"/>
        <v>1119.0999999999999</v>
      </c>
      <c r="GR31" s="1" vm="7111">
        <f ca="1"/>
        <v>1137.1500000000001</v>
      </c>
      <c r="GS31" s="1" vm="7112">
        <f ca="1"/>
        <v>1142.95</v>
      </c>
      <c r="GT31" s="1" vm="7113">
        <f ca="1"/>
        <v>1158.9000000000001</v>
      </c>
      <c r="GU31" s="1" vm="7114">
        <f ca="1"/>
        <v>1147.75</v>
      </c>
      <c r="GV31" s="1" vm="7115">
        <f ca="1"/>
        <v>1136.5999999999999</v>
      </c>
      <c r="GW31" s="1" vm="7116">
        <f ca="1"/>
        <v>1142.9000000000001</v>
      </c>
      <c r="GX31" s="1" vm="4448">
        <f ca="1"/>
        <v>1133.05</v>
      </c>
      <c r="GY31" s="1" vm="7117">
        <f ca="1"/>
        <v>1116.75</v>
      </c>
      <c r="GZ31" s="1" vm="7118">
        <f ca="1"/>
        <v>1078.1500000000001</v>
      </c>
      <c r="HA31" s="1" vm="7119">
        <f ca="1"/>
        <v>1060.2</v>
      </c>
      <c r="HB31" s="1" vm="7120">
        <f ca="1"/>
        <v>1075.25</v>
      </c>
      <c r="HC31" s="1" vm="7121">
        <f ca="1"/>
        <v>1056.6500000000001</v>
      </c>
      <c r="HD31" s="1" vm="7122">
        <f ca="1"/>
        <v>1084.4000000000001</v>
      </c>
      <c r="HE31" s="1" vm="7123">
        <f ca="1"/>
        <v>1110.5999999999999</v>
      </c>
      <c r="HF31" s="1" vm="7124">
        <f ca="1"/>
        <v>1136.8</v>
      </c>
      <c r="HG31" s="1" vm="7125">
        <f ca="1"/>
        <v>1127.2</v>
      </c>
      <c r="HH31" s="1" vm="7126">
        <f ca="1"/>
        <v>1145.4000000000001</v>
      </c>
      <c r="HI31" s="1" vm="7127">
        <f ca="1"/>
        <v>1142.8499999999999</v>
      </c>
      <c r="HJ31" s="1" vm="7128">
        <f ca="1"/>
        <v>1124</v>
      </c>
      <c r="HK31" s="1" vm="7129">
        <f ca="1"/>
        <v>1096.3499999999999</v>
      </c>
      <c r="HL31" s="1" vm="7130">
        <f ca="1"/>
        <v>1089.8499999999999</v>
      </c>
      <c r="HM31" s="1" vm="7131">
        <f ca="1"/>
        <v>1058</v>
      </c>
      <c r="HN31" s="1" vm="7132">
        <f ca="1"/>
        <v>1005.7</v>
      </c>
      <c r="HO31" s="1" vm="7133">
        <f ca="1"/>
        <v>1015.6</v>
      </c>
      <c r="HP31" s="1" vm="7134">
        <f ca="1"/>
        <v>1027.95</v>
      </c>
      <c r="HQ31" s="1" vm="7135">
        <f ca="1"/>
        <v>1023.7</v>
      </c>
      <c r="HR31" s="1" vm="7136">
        <f ca="1"/>
        <v>1007.95</v>
      </c>
      <c r="HS31" s="1" vm="7137">
        <f ca="1"/>
        <v>1010.4</v>
      </c>
      <c r="HT31" s="1" vm="7138">
        <f ca="1"/>
        <v>1001.5</v>
      </c>
      <c r="HU31" s="1" vm="7139">
        <f ca="1"/>
        <v>1011.7</v>
      </c>
      <c r="HV31" s="1" vm="7140">
        <f ca="1"/>
        <v>999.9</v>
      </c>
      <c r="HW31" s="1" vm="7141">
        <f ca="1"/>
        <v>986.6</v>
      </c>
      <c r="HX31" s="1" vm="7142">
        <f ca="1"/>
        <v>983.15</v>
      </c>
      <c r="HY31" s="1" vm="7143">
        <f ca="1"/>
        <v>990.2</v>
      </c>
      <c r="HZ31" s="1" vm="7144">
        <f ca="1"/>
        <v>1003</v>
      </c>
      <c r="IA31" s="1" vm="7145">
        <f ca="1"/>
        <v>983.55</v>
      </c>
      <c r="IB31" s="1" vm="7146">
        <f ca="1"/>
        <v>957.8</v>
      </c>
      <c r="IC31" s="1" vm="7147">
        <f ca="1"/>
        <v>891.2</v>
      </c>
      <c r="ID31" s="1" vm="7148">
        <f ca="1"/>
        <v>861.4</v>
      </c>
      <c r="IE31" s="1" vm="7149">
        <f ca="1"/>
        <v>913.25</v>
      </c>
      <c r="IF31" s="1" vm="7150">
        <f ca="1"/>
        <v>923.65</v>
      </c>
      <c r="IG31" s="1" vm="7151">
        <f ca="1"/>
        <v>944.65</v>
      </c>
      <c r="IH31" s="1" vm="514">
        <f ca="1"/>
        <v>946.6</v>
      </c>
      <c r="II31" s="1" vm="7152">
        <f ca="1"/>
        <v>913.3</v>
      </c>
      <c r="IJ31" s="1" vm="7153">
        <f ca="1"/>
        <v>910.75</v>
      </c>
      <c r="IK31" s="1" vm="7154">
        <f ca="1"/>
        <v>925.85</v>
      </c>
      <c r="IL31" s="1" vm="7155">
        <f ca="1"/>
        <v>906.05</v>
      </c>
      <c r="IM31" s="1" vm="7156">
        <f ca="1"/>
        <v>879.5</v>
      </c>
      <c r="IN31" s="1" vm="7157">
        <f ca="1"/>
        <v>841.2</v>
      </c>
      <c r="IO31" s="1" vm="7158">
        <f ca="1"/>
        <v>857.65</v>
      </c>
      <c r="IP31" s="1" vm="7159">
        <f ca="1"/>
        <v>896.3</v>
      </c>
      <c r="IQ31" s="1" vm="7160">
        <f ca="1"/>
        <v>905.1</v>
      </c>
      <c r="IR31" s="1" vm="7161">
        <f ca="1"/>
        <v>991.1</v>
      </c>
      <c r="IS31" s="1" vm="7162">
        <f ca="1"/>
        <v>971.65</v>
      </c>
      <c r="IT31" s="1" vm="7163">
        <f ca="1"/>
        <v>947.75</v>
      </c>
      <c r="IU31" s="1" vm="7164">
        <f ca="1"/>
        <v>920.6</v>
      </c>
      <c r="IV31" s="1" vm="7165">
        <f ca="1"/>
        <v>918.6</v>
      </c>
      <c r="IW31" s="1" vm="7166">
        <f ca="1"/>
        <v>913.1</v>
      </c>
      <c r="IX31" s="1" vm="7167">
        <f ca="1"/>
        <v>906.8</v>
      </c>
      <c r="IY31" s="1" vm="7168">
        <f ca="1"/>
        <v>893.25</v>
      </c>
      <c r="IZ31" s="1" vm="7169">
        <f ca="1"/>
        <v>867.95</v>
      </c>
      <c r="JA31" s="1" vm="7170">
        <f ca="1"/>
        <v>870.9</v>
      </c>
      <c r="JB31" s="1" vm="7171">
        <f ca="1"/>
        <v>875.75</v>
      </c>
      <c r="JC31" s="1" vm="7172">
        <f ca="1"/>
        <v>861.35</v>
      </c>
      <c r="JD31" s="1" vm="7173">
        <f ca="1"/>
        <v>826.5</v>
      </c>
      <c r="JE31" s="1" vm="7174">
        <f ca="1"/>
        <v>821.4</v>
      </c>
      <c r="JF31" s="1" vm="7175">
        <f ca="1"/>
        <v>847.45</v>
      </c>
      <c r="JG31" s="1" vm="7176">
        <f ca="1"/>
        <v>846.15</v>
      </c>
      <c r="JH31" s="1" vm="7177">
        <f ca="1"/>
        <v>849.4</v>
      </c>
      <c r="JI31" s="1" vm="7178">
        <f ca="1"/>
        <v>868.6</v>
      </c>
      <c r="JJ31" s="1" vm="7179">
        <f ca="1"/>
        <v>877.65</v>
      </c>
      <c r="JK31" s="1" vm="7180">
        <f ca="1"/>
        <v>861.75</v>
      </c>
      <c r="JL31" s="1" vm="7181">
        <f ca="1"/>
        <v>841.85</v>
      </c>
      <c r="JM31" s="1" vm="7182">
        <f ca="1"/>
        <v>828.95</v>
      </c>
      <c r="JN31" s="1" vm="7183">
        <f ca="1"/>
        <v>815.3</v>
      </c>
    </row>
    <row r="32" spans="1:274" x14ac:dyDescent="0.3">
      <c r="A32" s="1">
        <f t="shared" si="0"/>
        <v>31</v>
      </c>
      <c r="B32" s="1" t="e" vm="7184">
        <v>#VALUE!</v>
      </c>
      <c r="C32" s="1" t="str" cm="1">
        <f t="array" ref="C32">IFERROR(_FV(B32,"Name"),  "N/A")</f>
        <v>HCL TECHNOLOGIES LIMITED</v>
      </c>
      <c r="D32" s="1" t="str" cm="1">
        <f t="array" ref="D32">IFERROR(_FV(Table1[[#This Row],[ticker]],"Industry"),Table1[[#This Row],[INSTRUMENT TYPE]])</f>
        <v>Software &amp; IT Services</v>
      </c>
      <c r="E32" s="1" t="str" cm="1">
        <f t="array" ref="E32">_FV(B32,"Instrument type",TRUE)</f>
        <v>Stock</v>
      </c>
      <c r="F32" s="1">
        <f>IFERROR(INDEX('Stock Holdings'!M:M,MATCH(Table1[[#This Row],[ticker]],'Stock Holdings'!L:L,0)), 0)</f>
        <v>25</v>
      </c>
      <c r="G32" s="6">
        <f>IFERROR(Table1[[#This Row],[UNITS]]*Table1[[#This Row],[TODAYS PRICE]], 0)</f>
        <v>24615</v>
      </c>
      <c r="H32" s="6">
        <f>IFERROR((Table1[[#This Row],[TODAYS PRICE]]-Table1[[#This Row],[Prev.close]])*Table1[[#This Row],[UNITS]], 0)</f>
        <v>231.25</v>
      </c>
      <c r="I32" s="6">
        <f>IFERROR(INDEX('Stock Holdings'!O:O,MATCH(Table1[[#This Row],[ticker]],'Stock Holdings'!L:L,0)), 0)</f>
        <v>20438.599999999999</v>
      </c>
      <c r="J32" s="36">
        <f>IFERROR(INDEX('Stock Holdings'!P:P,MATCH(Table1[[#This Row],[ticker]],'Stock Holdings'!L:L,0)), 0)</f>
        <v>817.54399999999998</v>
      </c>
      <c r="K32" s="36">
        <f>Table1[[#This Row],[CURRANT VALUE]]-Table1[[#This Row],[TOTAL AMOUNT INVESTED]]</f>
        <v>4176.4000000000015</v>
      </c>
      <c r="L32" s="15">
        <f>IFERROR((Table1[[#This Row],[CURRANT VALUE]]-Table1[[#This Row],[TOTAL AMOUNT INVESTED]])/Table1[[#This Row],[TOTAL AMOUNT INVESTED]],Table1[[#This Row],[UNITS]])</f>
        <v>0.20433884904054103</v>
      </c>
      <c r="M32" s="5" cm="1">
        <f t="array" ref="M32">IFERROR(_FV(B32,"Market cap",TRUE),0)</f>
        <v>2646773000000</v>
      </c>
      <c r="N32" s="30" cm="1">
        <f t="array" ref="N32">IFERROR(_FV(B32,"Beta"), 0)</f>
        <v>0.88</v>
      </c>
      <c r="O32" s="33" cm="1">
        <f t="array" ref="O32">IFERROR(_FV(B32,"Employees"), 0)</f>
        <v>187634</v>
      </c>
      <c r="P32" s="2" cm="1">
        <f t="array" ref="P32">IFERROR(_FV(B32,"P/E",TRUE), "")</f>
        <v>19.63</v>
      </c>
      <c r="Q32" s="6" cm="1">
        <f t="array" ref="Q32">IFERROR(_FV(B32,"Previous close",TRUE),0)</f>
        <v>975.35</v>
      </c>
      <c r="R32" s="7" cm="1">
        <f t="array" ref="R32">IFERROR(_FV(Table1[[#This Row],[ticker]],"Change (%)",TRUE), 0)</f>
        <v>9.4839999999999994E-3</v>
      </c>
      <c r="S32" s="6" cm="1">
        <f t="array" ref="S32">IFERROR(_FV(B32,"52 week low",TRUE),0)</f>
        <v>944.05</v>
      </c>
      <c r="T32" s="2" cm="1">
        <f t="array" ref="T32">IFERROR(_FV(Table1[[#This Row],[ticker]],"Price"),0)</f>
        <v>984.6</v>
      </c>
      <c r="U32" s="6" cm="1">
        <f t="array" ref="U32">IFERROR(_FV(B32,"52 week high",TRUE),0)</f>
        <v>1377.75</v>
      </c>
      <c r="V32" s="6" cm="1" vm="7185">
        <f t="array" aca="1" ref="V32" ca="1">IFERROR(_xlfn.STOCKHISTORY(B32,$AA$1,,0,0,1), 0)</f>
        <v>979.75</v>
      </c>
      <c r="W32" s="15">
        <f ca="1">IFERROR((Table1[[#This Row],[Prev.close]]-Table1[[#This Row],[1 YR ]])/Table1[[#This Row],[1 YR ]],0)</f>
        <v>-4.4909415667261825E-3</v>
      </c>
      <c r="X32" s="23" t="e" cm="1">
        <f t="array" aca="1" ref="X32" ca="1">WORKDAY.ITL(WORKDAY.ITL(TODAY()-365,1,HOLIDAY),-1,HOLIDAY)</f>
        <v>#NAME?</v>
      </c>
      <c r="Y32" s="4"/>
      <c r="AA32" s="1" cm="1" vm="7185">
        <f t="array" aca="1" ref="AA32:JN32" ca="1">TRANSPOSE(_xlfn.STOCKHISTORY(B32,TODAY()-365,TODAY(),0,0,1))</f>
        <v>979.75</v>
      </c>
      <c r="AB32" s="1" vm="7186">
        <f ca="1"/>
        <v>972.05</v>
      </c>
      <c r="AC32" s="1" vm="7187">
        <f ca="1"/>
        <v>975.35</v>
      </c>
      <c r="AD32" s="1" vm="7188">
        <f ca="1"/>
        <v>976.8</v>
      </c>
      <c r="AE32" s="1" vm="7189">
        <f ca="1"/>
        <v>976.85</v>
      </c>
      <c r="AF32" s="1" vm="7190">
        <f ca="1"/>
        <v>979.45</v>
      </c>
      <c r="AG32" s="1" vm="7191">
        <f ca="1"/>
        <v>967.95</v>
      </c>
      <c r="AH32" s="1" vm="7192">
        <f ca="1"/>
        <v>989.45</v>
      </c>
      <c r="AI32" s="1" vm="535">
        <f ca="1"/>
        <v>1039.75</v>
      </c>
      <c r="AJ32" s="1" vm="7193">
        <f ca="1"/>
        <v>1005</v>
      </c>
      <c r="AK32" s="1" vm="7194">
        <f ca="1"/>
        <v>1000.2</v>
      </c>
      <c r="AL32" s="1" vm="7195">
        <f ca="1"/>
        <v>977.2</v>
      </c>
      <c r="AM32" s="1" vm="7196">
        <f ca="1"/>
        <v>978.6</v>
      </c>
      <c r="AN32" s="1" vm="6502">
        <f ca="1"/>
        <v>994</v>
      </c>
      <c r="AO32" s="1" vm="7197">
        <f ca="1"/>
        <v>1000.3</v>
      </c>
      <c r="AP32" s="1" vm="7198">
        <f ca="1"/>
        <v>992</v>
      </c>
      <c r="AQ32" s="1" vm="7199">
        <f ca="1"/>
        <v>983.1</v>
      </c>
      <c r="AR32" s="1" vm="7200">
        <f ca="1"/>
        <v>1007.6</v>
      </c>
      <c r="AS32" s="1" vm="7201">
        <f ca="1"/>
        <v>1024.95</v>
      </c>
      <c r="AT32" s="1" vm="7202">
        <f ca="1"/>
        <v>1035.4000000000001</v>
      </c>
      <c r="AU32" s="1" vm="7203">
        <f ca="1"/>
        <v>1039.45</v>
      </c>
      <c r="AV32" s="1" vm="1674">
        <f ca="1"/>
        <v>1039.95</v>
      </c>
      <c r="AW32" s="1" vm="7204">
        <f ca="1"/>
        <v>1061.1500000000001</v>
      </c>
      <c r="AX32" s="1" vm="7205">
        <f ca="1"/>
        <v>1049.95</v>
      </c>
      <c r="AY32" s="1" vm="7206">
        <f ca="1"/>
        <v>1050.55</v>
      </c>
      <c r="AZ32" s="1" vm="7207">
        <f ca="1"/>
        <v>1063.7</v>
      </c>
      <c r="BA32" s="1" vm="7208">
        <f ca="1"/>
        <v>1066.95</v>
      </c>
      <c r="BB32" s="1" vm="7089">
        <f ca="1"/>
        <v>1096.5</v>
      </c>
      <c r="BC32" s="1" vm="7209">
        <f ca="1"/>
        <v>1119.45</v>
      </c>
      <c r="BD32" s="1" vm="2409">
        <f ca="1"/>
        <v>1123.6500000000001</v>
      </c>
      <c r="BE32" s="1" vm="7112">
        <f ca="1"/>
        <v>1142.95</v>
      </c>
      <c r="BF32" s="1" vm="7210">
        <f ca="1"/>
        <v>1134.25</v>
      </c>
      <c r="BG32" s="1" vm="7211">
        <f ca="1"/>
        <v>1117.3499999999999</v>
      </c>
      <c r="BH32" s="1" vm="7212">
        <f ca="1"/>
        <v>1163.0999999999999</v>
      </c>
      <c r="BI32" s="1" vm="7213">
        <f ca="1"/>
        <v>1152.9000000000001</v>
      </c>
      <c r="BJ32" s="1" vm="7214">
        <f ca="1"/>
        <v>1154.3499999999999</v>
      </c>
      <c r="BK32" s="1" vm="7215">
        <f ca="1"/>
        <v>1167.45</v>
      </c>
      <c r="BL32" s="1" vm="7216">
        <f ca="1"/>
        <v>1162.95</v>
      </c>
      <c r="BM32" s="1" vm="7217">
        <f ca="1"/>
        <v>1163.4000000000001</v>
      </c>
      <c r="BN32" s="1" vm="7218">
        <f ca="1"/>
        <v>1182.3</v>
      </c>
      <c r="BO32" s="1" vm="7219">
        <f ca="1"/>
        <v>1164.6500000000001</v>
      </c>
      <c r="BP32" s="1" vm="7220">
        <f ca="1"/>
        <v>1172.75</v>
      </c>
      <c r="BQ32" s="1" vm="7221">
        <f ca="1"/>
        <v>1174.75</v>
      </c>
      <c r="BR32" s="1" vm="1745">
        <f ca="1"/>
        <v>1200.1500000000001</v>
      </c>
      <c r="BS32" s="1" vm="7222">
        <f ca="1"/>
        <v>1182.2</v>
      </c>
      <c r="BT32" s="1" vm="7223">
        <f ca="1"/>
        <v>1188.8</v>
      </c>
      <c r="BU32" s="1" vm="1762">
        <f ca="1"/>
        <v>1198.55</v>
      </c>
      <c r="BV32" s="1" vm="7224">
        <f ca="1"/>
        <v>1208.4000000000001</v>
      </c>
      <c r="BW32" s="1" vm="7225">
        <f ca="1"/>
        <v>1238.6500000000001</v>
      </c>
      <c r="BX32" s="1" vm="7226">
        <f ca="1"/>
        <v>1273.25</v>
      </c>
      <c r="BY32" s="1" vm="7227">
        <f ca="1"/>
        <v>1263.0999999999999</v>
      </c>
      <c r="BZ32" s="1" vm="7228">
        <f ca="1"/>
        <v>1263.3</v>
      </c>
      <c r="CA32" s="1" vm="7229">
        <f ca="1"/>
        <v>1276.1500000000001</v>
      </c>
      <c r="CB32" s="1" vm="7230">
        <f ca="1"/>
        <v>1299.5</v>
      </c>
      <c r="CC32" s="1" vm="7231">
        <f ca="1"/>
        <v>1315.5</v>
      </c>
      <c r="CD32" s="1" vm="7232">
        <f ca="1"/>
        <v>1328.3</v>
      </c>
      <c r="CE32" s="1" vm="7233">
        <f ca="1"/>
        <v>1358.2</v>
      </c>
      <c r="CF32" s="1" vm="7234">
        <f ca="1"/>
        <v>1295.2</v>
      </c>
      <c r="CG32" s="1" vm="7235">
        <f ca="1"/>
        <v>1269</v>
      </c>
      <c r="CH32" s="1" vm="7236">
        <f ca="1"/>
        <v>1281.2</v>
      </c>
      <c r="CI32" s="1" vm="7237">
        <f ca="1"/>
        <v>1279.55</v>
      </c>
      <c r="CJ32" s="1" vm="7238">
        <f ca="1"/>
        <v>1273.75</v>
      </c>
      <c r="CK32" s="1" vm="7239">
        <f ca="1"/>
        <v>1278.6500000000001</v>
      </c>
      <c r="CL32" s="1" vm="7240">
        <f ca="1"/>
        <v>1305.1500000000001</v>
      </c>
      <c r="CM32" s="1" vm="7241">
        <f ca="1"/>
        <v>1275.45</v>
      </c>
      <c r="CN32" s="1" vm="4306">
        <f ca="1"/>
        <v>1306.3</v>
      </c>
      <c r="CO32" s="1" vm="7242">
        <f ca="1"/>
        <v>1322.15</v>
      </c>
      <c r="CP32" s="1" vm="7243">
        <f ca="1"/>
        <v>1302.9000000000001</v>
      </c>
      <c r="CQ32" s="1" vm="7244">
        <f ca="1"/>
        <v>1250.3499999999999</v>
      </c>
      <c r="CR32" s="1" vm="7245">
        <f ca="1"/>
        <v>1265.3499999999999</v>
      </c>
      <c r="CS32" s="1" vm="7246">
        <f ca="1"/>
        <v>1251.1500000000001</v>
      </c>
      <c r="CT32" s="1" vm="7247">
        <f ca="1"/>
        <v>1221.4000000000001</v>
      </c>
      <c r="CU32" s="1" vm="7248">
        <f ca="1"/>
        <v>1232.0999999999999</v>
      </c>
      <c r="CV32" s="1" vm="7249">
        <f ca="1"/>
        <v>1232.9000000000001</v>
      </c>
      <c r="CW32" s="1" vm="1763">
        <f ca="1"/>
        <v>1210.7</v>
      </c>
      <c r="CX32" s="1" vm="7250">
        <f ca="1"/>
        <v>1194</v>
      </c>
      <c r="CY32" s="1" vm="7251">
        <f ca="1"/>
        <v>1165.4000000000001</v>
      </c>
      <c r="CZ32" s="1" vm="7252">
        <f ca="1"/>
        <v>1166.8</v>
      </c>
      <c r="DA32" s="1" vm="7253">
        <f ca="1"/>
        <v>1177.1500000000001</v>
      </c>
      <c r="DB32" s="1" vm="7254">
        <f ca="1"/>
        <v>1152</v>
      </c>
      <c r="DC32" s="1" vm="7255">
        <f ca="1"/>
        <v>1143.75</v>
      </c>
      <c r="DD32" s="1" vm="7256">
        <f ca="1"/>
        <v>1189.2</v>
      </c>
      <c r="DE32" s="1" vm="7257">
        <f ca="1"/>
        <v>1170.6500000000001</v>
      </c>
      <c r="DF32" s="1" vm="7258">
        <f ca="1"/>
        <v>1176.3499999999999</v>
      </c>
      <c r="DG32" s="1" vm="7259">
        <f ca="1"/>
        <v>1183.0999999999999</v>
      </c>
      <c r="DH32" s="1" vm="7260">
        <f ca="1"/>
        <v>1182.8499999999999</v>
      </c>
      <c r="DI32" s="1" vm="7261">
        <f ca="1"/>
        <v>1172.8</v>
      </c>
      <c r="DJ32" s="1" vm="7262">
        <f ca="1"/>
        <v>1169.1500000000001</v>
      </c>
      <c r="DK32" s="1" vm="7263">
        <f ca="1"/>
        <v>1160.7</v>
      </c>
      <c r="DL32" s="1" vm="824">
        <f ca="1"/>
        <v>1172.3499999999999</v>
      </c>
      <c r="DM32" s="1" vm="7264">
        <f ca="1"/>
        <v>1170.8499999999999</v>
      </c>
      <c r="DN32" s="1" vm="7217">
        <f ca="1"/>
        <v>1163.4000000000001</v>
      </c>
      <c r="DO32" s="1" vm="7265">
        <f ca="1"/>
        <v>1152.45</v>
      </c>
      <c r="DP32" s="1" vm="7266">
        <f ca="1"/>
        <v>1120.2</v>
      </c>
      <c r="DQ32" s="1" vm="4476">
        <f ca="1"/>
        <v>1110.0999999999999</v>
      </c>
      <c r="DR32" s="1" vm="7267">
        <f ca="1"/>
        <v>1112.5999999999999</v>
      </c>
      <c r="DS32" s="1" vm="7209">
        <f ca="1"/>
        <v>1119.45</v>
      </c>
      <c r="DT32" s="1" vm="7268">
        <f ca="1"/>
        <v>1124.8</v>
      </c>
      <c r="DU32" s="1" vm="788">
        <f ca="1"/>
        <v>1110.05</v>
      </c>
      <c r="DV32" s="1" vm="7269">
        <f ca="1"/>
        <v>1133.1500000000001</v>
      </c>
      <c r="DW32" s="1" vm="803">
        <f ca="1"/>
        <v>1138.6500000000001</v>
      </c>
      <c r="DX32" s="1" vm="7270">
        <f ca="1"/>
        <v>1156.7</v>
      </c>
      <c r="DY32" s="1" vm="7271">
        <f ca="1"/>
        <v>1184.7</v>
      </c>
      <c r="DZ32" s="1" vm="7272">
        <f ca="1"/>
        <v>1171.4000000000001</v>
      </c>
      <c r="EA32" s="1" vm="7273">
        <f ca="1"/>
        <v>1136.55</v>
      </c>
      <c r="EB32" s="1" vm="4283">
        <f ca="1"/>
        <v>1149.6500000000001</v>
      </c>
      <c r="EC32" s="1" vm="7274">
        <f ca="1"/>
        <v>1171.5999999999999</v>
      </c>
      <c r="ED32" s="1" vm="7275">
        <f ca="1"/>
        <v>1168.55</v>
      </c>
      <c r="EE32" s="1" vm="7276">
        <f ca="1"/>
        <v>1162.2</v>
      </c>
      <c r="EF32" s="1" vm="7277">
        <f ca="1"/>
        <v>1159.0999999999999</v>
      </c>
      <c r="EG32" s="1" vm="7278">
        <f ca="1"/>
        <v>1162.3499999999999</v>
      </c>
      <c r="EH32" s="1" vm="1694">
        <f ca="1"/>
        <v>1148.9000000000001</v>
      </c>
      <c r="EI32" s="1" vm="7279">
        <f ca="1"/>
        <v>1159.75</v>
      </c>
      <c r="EJ32" s="1" vm="7272">
        <f ca="1"/>
        <v>1171.4000000000001</v>
      </c>
      <c r="EK32" s="1" vm="7280">
        <f ca="1"/>
        <v>1159.9000000000001</v>
      </c>
      <c r="EL32" s="1" vm="7281">
        <f ca="1"/>
        <v>1205</v>
      </c>
      <c r="EM32" s="1" vm="4287">
        <f ca="1"/>
        <v>1222.8</v>
      </c>
      <c r="EN32" s="1" vm="7282">
        <f ca="1"/>
        <v>1227.45</v>
      </c>
      <c r="EO32" s="1" vm="7283">
        <f ca="1"/>
        <v>1265.2</v>
      </c>
      <c r="EP32" s="1" vm="7284">
        <f ca="1"/>
        <v>1267.2</v>
      </c>
      <c r="EQ32" s="1" vm="7285">
        <f ca="1"/>
        <v>1283.9000000000001</v>
      </c>
      <c r="ER32" s="1" vm="7286">
        <f ca="1"/>
        <v>1291.9000000000001</v>
      </c>
      <c r="ES32" s="1" vm="7287">
        <f ca="1"/>
        <v>1317.05</v>
      </c>
      <c r="ET32" s="1" vm="7288">
        <f ca="1"/>
        <v>1319.1</v>
      </c>
      <c r="EU32" s="1" vm="7289">
        <f ca="1"/>
        <v>1326.15</v>
      </c>
      <c r="EV32" s="1" vm="7290">
        <f ca="1"/>
        <v>1333.45</v>
      </c>
      <c r="EW32" s="1" vm="7291">
        <f ca="1"/>
        <v>1310.75</v>
      </c>
      <c r="EX32" s="1" vm="7292">
        <f ca="1"/>
        <v>1284.9000000000001</v>
      </c>
      <c r="EY32" s="1" vm="7293">
        <f ca="1"/>
        <v>1290.55</v>
      </c>
      <c r="EZ32" s="1" vm="7294">
        <f ca="1"/>
        <v>1288.0999999999999</v>
      </c>
      <c r="FA32" s="1" vm="7295">
        <f ca="1"/>
        <v>1343.65</v>
      </c>
      <c r="FB32" s="1" vm="7296">
        <f ca="1"/>
        <v>1352.15</v>
      </c>
      <c r="FC32" s="1" vm="1398">
        <f ca="1"/>
        <v>1334.25</v>
      </c>
      <c r="FD32" s="1" vm="7297">
        <f ca="1"/>
        <v>1337.2</v>
      </c>
      <c r="FE32" s="1" vm="7298">
        <f ca="1"/>
        <v>1258.75</v>
      </c>
      <c r="FF32" s="1" vm="7299">
        <f ca="1"/>
        <v>1219.75</v>
      </c>
      <c r="FG32" s="1" vm="7300">
        <f ca="1"/>
        <v>1199.2</v>
      </c>
      <c r="FH32" s="1" vm="7301">
        <f ca="1"/>
        <v>1175.3499999999999</v>
      </c>
      <c r="FI32" s="1" vm="7302">
        <f ca="1"/>
        <v>1167.95</v>
      </c>
      <c r="FJ32" s="1" vm="7303">
        <f ca="1"/>
        <v>1124.9000000000001</v>
      </c>
      <c r="FK32" s="1" vm="7304">
        <f ca="1"/>
        <v>1123.7</v>
      </c>
      <c r="FL32" s="1" vm="7305">
        <f ca="1"/>
        <v>1077.75</v>
      </c>
      <c r="FM32" s="1" vm="7306">
        <f ca="1"/>
        <v>1080.45</v>
      </c>
      <c r="FN32" s="1" vm="7307">
        <f ca="1"/>
        <v>1099.4000000000001</v>
      </c>
      <c r="FO32" s="1" vm="557">
        <f ca="1"/>
        <v>1132.8</v>
      </c>
      <c r="FP32" s="1" vm="7308">
        <f ca="1"/>
        <v>1170.95</v>
      </c>
      <c r="FQ32" s="1" vm="7309">
        <f ca="1"/>
        <v>1156.75</v>
      </c>
      <c r="FR32" s="1" vm="7310">
        <f ca="1"/>
        <v>1163.8</v>
      </c>
      <c r="FS32" s="1" vm="7311">
        <f ca="1"/>
        <v>1157.3499999999999</v>
      </c>
      <c r="FT32" s="1" vm="7312">
        <f ca="1"/>
        <v>1161.95</v>
      </c>
      <c r="FU32" s="1" vm="7313">
        <f ca="1"/>
        <v>1180.9000000000001</v>
      </c>
      <c r="FV32" s="1" vm="7314">
        <f ca="1"/>
        <v>1190.3499999999999</v>
      </c>
      <c r="FW32" s="1" vm="7315">
        <f ca="1"/>
        <v>1163.7</v>
      </c>
      <c r="FX32" s="1" vm="7316">
        <f ca="1"/>
        <v>1146.45</v>
      </c>
      <c r="FY32" s="1" vm="7275">
        <f ca="1"/>
        <v>1168.55</v>
      </c>
      <c r="FZ32" s="1" vm="7317">
        <f ca="1"/>
        <v>1167.8</v>
      </c>
      <c r="GA32" s="1" vm="7318">
        <f ca="1"/>
        <v>1163.05</v>
      </c>
      <c r="GB32" s="1" vm="1741">
        <f ca="1"/>
        <v>1165</v>
      </c>
      <c r="GC32" s="1" vm="7319">
        <f ca="1"/>
        <v>1164.75</v>
      </c>
      <c r="GD32" s="1" vm="7320">
        <f ca="1"/>
        <v>1149.55</v>
      </c>
      <c r="GE32" s="1" vm="549">
        <f ca="1"/>
        <v>1153</v>
      </c>
      <c r="GF32" s="1" vm="7321">
        <f ca="1"/>
        <v>1098.55</v>
      </c>
      <c r="GG32" s="1" vm="7322">
        <f ca="1"/>
        <v>1129.7</v>
      </c>
      <c r="GH32" s="1" vm="793">
        <f ca="1"/>
        <v>1126.95</v>
      </c>
      <c r="GI32" s="1" vm="7323">
        <f ca="1"/>
        <v>1115.55</v>
      </c>
      <c r="GJ32" s="1" vm="7324">
        <f ca="1"/>
        <v>1139.7</v>
      </c>
      <c r="GK32" s="1" vm="7325">
        <f ca="1"/>
        <v>1138.45</v>
      </c>
      <c r="GL32" s="1" vm="7326">
        <f ca="1"/>
        <v>1154.2</v>
      </c>
      <c r="GM32" s="1" vm="579">
        <f ca="1"/>
        <v>1175.3</v>
      </c>
      <c r="GN32" s="1" vm="7327">
        <f ca="1"/>
        <v>1182.7</v>
      </c>
      <c r="GO32" s="1" vm="7328">
        <f ca="1"/>
        <v>1192.1500000000001</v>
      </c>
      <c r="GP32" s="1" vm="7329">
        <f ca="1"/>
        <v>1193.45</v>
      </c>
      <c r="GQ32" s="1" vm="7330">
        <f ca="1"/>
        <v>1202.8499999999999</v>
      </c>
      <c r="GR32" s="1" vm="7331">
        <f ca="1"/>
        <v>1176.8499999999999</v>
      </c>
      <c r="GS32" s="1" vm="7332">
        <f ca="1"/>
        <v>1199.5</v>
      </c>
      <c r="GT32" s="1" vm="7333">
        <f ca="1"/>
        <v>1196.9000000000001</v>
      </c>
      <c r="GU32" s="1" vm="7334">
        <f ca="1"/>
        <v>1168.05</v>
      </c>
      <c r="GV32" s="1" vm="7335">
        <f ca="1"/>
        <v>1176.4000000000001</v>
      </c>
      <c r="GW32" s="1" vm="7336">
        <f ca="1"/>
        <v>1180.7</v>
      </c>
      <c r="GX32" s="1" vm="7337">
        <f ca="1"/>
        <v>1192.0999999999999</v>
      </c>
      <c r="GY32" s="1" vm="7338">
        <f ca="1"/>
        <v>1179.3499999999999</v>
      </c>
      <c r="GZ32" s="1" vm="7339">
        <f ca="1"/>
        <v>1163.95</v>
      </c>
      <c r="HA32" s="1" vm="7340">
        <f ca="1"/>
        <v>1167.7</v>
      </c>
      <c r="HB32" s="1" vm="7341">
        <f ca="1"/>
        <v>1165.2</v>
      </c>
      <c r="HC32" s="1" vm="7342">
        <f ca="1"/>
        <v>1163.75</v>
      </c>
      <c r="HD32" s="1" vm="794">
        <f ca="1"/>
        <v>1169.6500000000001</v>
      </c>
      <c r="HE32" s="1" vm="7085">
        <f ca="1"/>
        <v>1187.05</v>
      </c>
      <c r="HF32" s="1" vm="7343">
        <f ca="1"/>
        <v>1195.45</v>
      </c>
      <c r="HG32" s="1" vm="7344">
        <f ca="1"/>
        <v>1170.5</v>
      </c>
      <c r="HH32" s="1" vm="7345">
        <f ca="1"/>
        <v>1173.3</v>
      </c>
      <c r="HI32" s="1" vm="7346">
        <f ca="1"/>
        <v>1165.3499999999999</v>
      </c>
      <c r="HJ32" s="1" vm="7347">
        <f ca="1"/>
        <v>1133.5</v>
      </c>
      <c r="HK32" s="1" vm="796">
        <f ca="1"/>
        <v>1131.1500000000001</v>
      </c>
      <c r="HL32" s="1" vm="7348">
        <f ca="1"/>
        <v>1125.0999999999999</v>
      </c>
      <c r="HM32" s="1" vm="7349">
        <f ca="1"/>
        <v>1101.75</v>
      </c>
      <c r="HN32" s="1" vm="2320">
        <f ca="1"/>
        <v>1070.25</v>
      </c>
      <c r="HO32" s="1" vm="7350">
        <f ca="1"/>
        <v>1089.4000000000001</v>
      </c>
      <c r="HP32" s="1" vm="7351">
        <f ca="1"/>
        <v>1099.2</v>
      </c>
      <c r="HQ32" s="1" vm="7352">
        <f ca="1"/>
        <v>1102.05</v>
      </c>
      <c r="HR32" s="1" vm="7130">
        <f ca="1"/>
        <v>1089.8499999999999</v>
      </c>
      <c r="HS32" s="1" vm="7353">
        <f ca="1"/>
        <v>1094.3</v>
      </c>
      <c r="HT32" s="1" vm="7354">
        <f ca="1"/>
        <v>1095.5999999999999</v>
      </c>
      <c r="HU32" s="1" vm="7355">
        <f ca="1"/>
        <v>1092.5</v>
      </c>
      <c r="HV32" s="1" vm="7356">
        <f ca="1"/>
        <v>1079.25</v>
      </c>
      <c r="HW32" s="1" vm="1676">
        <f ca="1"/>
        <v>1066.9000000000001</v>
      </c>
      <c r="HX32" s="1" vm="7357">
        <f ca="1"/>
        <v>1044.95</v>
      </c>
      <c r="HY32" s="1" vm="7358">
        <f ca="1"/>
        <v>1072.05</v>
      </c>
      <c r="HZ32" s="1" vm="7359">
        <f ca="1"/>
        <v>1050.2</v>
      </c>
      <c r="IA32" s="1" vm="7360">
        <f ca="1"/>
        <v>1076.0999999999999</v>
      </c>
      <c r="IB32" s="1" vm="7361">
        <f ca="1"/>
        <v>1072.55</v>
      </c>
      <c r="IC32" s="1" vm="7362">
        <f ca="1"/>
        <v>1060.9000000000001</v>
      </c>
      <c r="ID32" s="1" vm="1677">
        <f ca="1"/>
        <v>1059.4000000000001</v>
      </c>
      <c r="IE32" s="1" vm="7363">
        <f ca="1"/>
        <v>1052.1500000000001</v>
      </c>
      <c r="IF32" s="1" vm="7364">
        <f ca="1"/>
        <v>1044.55</v>
      </c>
      <c r="IG32" s="1" vm="7365">
        <f ca="1"/>
        <v>1082.9000000000001</v>
      </c>
      <c r="IH32" s="1" vm="7366">
        <f ca="1"/>
        <v>1073.7</v>
      </c>
      <c r="II32" s="1" vm="7367">
        <f ca="1"/>
        <v>1009.4</v>
      </c>
      <c r="IJ32" s="1" vm="7368">
        <f ca="1"/>
        <v>1028.8499999999999</v>
      </c>
      <c r="IK32" s="1" vm="7369">
        <f ca="1"/>
        <v>1018.3</v>
      </c>
      <c r="IL32" s="1" vm="7370">
        <f ca="1"/>
        <v>991.75</v>
      </c>
      <c r="IM32" s="1" vm="7371">
        <f ca="1"/>
        <v>974.45</v>
      </c>
      <c r="IN32" s="1" vm="1826">
        <f ca="1"/>
        <v>980.7</v>
      </c>
      <c r="IO32" s="1" vm="7372">
        <f ca="1"/>
        <v>1003.9</v>
      </c>
      <c r="IP32" s="1" vm="7373">
        <f ca="1"/>
        <v>1039.9000000000001</v>
      </c>
      <c r="IQ32" s="1" vm="7374">
        <f ca="1"/>
        <v>1040.75</v>
      </c>
      <c r="IR32" s="1" vm="7375">
        <f ca="1"/>
        <v>1017.9</v>
      </c>
      <c r="IS32" s="1" vm="7376">
        <f ca="1"/>
        <v>1039.7</v>
      </c>
      <c r="IT32" s="1" vm="7377">
        <f ca="1"/>
        <v>1043</v>
      </c>
      <c r="IU32" s="1" vm="7378">
        <f ca="1"/>
        <v>1037.3</v>
      </c>
      <c r="IV32" s="1" vm="7379">
        <f ca="1"/>
        <v>1022.9</v>
      </c>
      <c r="IW32" s="1" vm="7380">
        <f ca="1"/>
        <v>1030.2</v>
      </c>
      <c r="IX32" s="1" vm="748">
        <f ca="1"/>
        <v>1028.6500000000001</v>
      </c>
      <c r="IY32" s="1" vm="7381">
        <f ca="1"/>
        <v>1015.35</v>
      </c>
      <c r="IZ32" s="1" vm="7382">
        <f ca="1"/>
        <v>991.8</v>
      </c>
      <c r="JA32" s="1" vm="7383">
        <f ca="1"/>
        <v>996.9</v>
      </c>
      <c r="JB32" s="1" vm="7384">
        <f ca="1"/>
        <v>989.9</v>
      </c>
      <c r="JC32" s="1" vm="7385">
        <f ca="1"/>
        <v>964.95</v>
      </c>
      <c r="JD32" s="1" vm="7386">
        <f ca="1"/>
        <v>958.75</v>
      </c>
      <c r="JE32" s="1" vm="7387">
        <f ca="1"/>
        <v>960.05</v>
      </c>
      <c r="JF32" s="1" vm="7141">
        <f ca="1"/>
        <v>986.6</v>
      </c>
      <c r="JG32" s="1" vm="7388">
        <f ca="1"/>
        <v>961.3</v>
      </c>
      <c r="JH32" s="1" vm="7389">
        <f ca="1"/>
        <v>971.25</v>
      </c>
      <c r="JI32" s="1" vm="7390">
        <f ca="1"/>
        <v>966.7</v>
      </c>
      <c r="JJ32" s="1" vm="7391">
        <f ca="1"/>
        <v>992.35</v>
      </c>
      <c r="JK32" s="1" vm="7392">
        <f ca="1"/>
        <v>1001.95</v>
      </c>
      <c r="JL32" s="1" vm="7393">
        <f ca="1"/>
        <v>987.55</v>
      </c>
      <c r="JM32" s="1" vm="7394">
        <f ca="1"/>
        <v>973.25</v>
      </c>
      <c r="JN32" s="1" vm="7187">
        <f ca="1"/>
        <v>975.35</v>
      </c>
    </row>
    <row r="33" spans="1:274" x14ac:dyDescent="0.3">
      <c r="A33" s="1">
        <f t="shared" si="0"/>
        <v>32</v>
      </c>
      <c r="B33" s="1" t="e" vm="7395">
        <v>#VALUE!</v>
      </c>
      <c r="C33" s="1" t="str" cm="1">
        <f t="array" ref="C33">IFERROR(_FV(B33,"Name"),  "N/A")</f>
        <v>HDFC ASSET MANAGEMENT COMPANY LIMITED</v>
      </c>
      <c r="D33" s="1" t="str" cm="1">
        <f t="array" ref="D33">IFERROR(_FV(Table1[[#This Row],[ticker]],"Industry"),Table1[[#This Row],[INSTRUMENT TYPE]])</f>
        <v>Investment Banking &amp; Investment Services</v>
      </c>
      <c r="E33" s="1" t="str" cm="1">
        <f t="array" ref="E33">_FV(B33,"Instrument type",TRUE)</f>
        <v>Stock</v>
      </c>
      <c r="F33" s="1">
        <f>IFERROR(INDEX('Stock Holdings'!M:M,MATCH(Table1[[#This Row],[ticker]],'Stock Holdings'!L:L,0)), 0)</f>
        <v>2</v>
      </c>
      <c r="G33" s="6">
        <f>IFERROR(Table1[[#This Row],[UNITS]]*Table1[[#This Row],[TODAYS PRICE]], 0)</f>
        <v>3740.5</v>
      </c>
      <c r="H33" s="6">
        <f>IFERROR((Table1[[#This Row],[TODAYS PRICE]]-Table1[[#This Row],[Prev.close]])*Table1[[#This Row],[UNITS]], 0)</f>
        <v>72.300000000000182</v>
      </c>
      <c r="I33" s="6">
        <f>IFERROR(INDEX('Stock Holdings'!O:O,MATCH(Table1[[#This Row],[ticker]],'Stock Holdings'!L:L,0)), 0)</f>
        <v>5892.35</v>
      </c>
      <c r="J33" s="36">
        <f>IFERROR(INDEX('Stock Holdings'!P:P,MATCH(Table1[[#This Row],[ticker]],'Stock Holdings'!L:L,0)), 0)</f>
        <v>2946.1750000000002</v>
      </c>
      <c r="K33" s="36">
        <f>Table1[[#This Row],[CURRANT VALUE]]-Table1[[#This Row],[TOTAL AMOUNT INVESTED]]</f>
        <v>-2151.8500000000004</v>
      </c>
      <c r="L33" s="15">
        <f>IFERROR((Table1[[#This Row],[CURRANT VALUE]]-Table1[[#This Row],[TOTAL AMOUNT INVESTED]])/Table1[[#This Row],[TOTAL AMOUNT INVESTED]],Table1[[#This Row],[UNITS]])</f>
        <v>-0.36519385304674712</v>
      </c>
      <c r="M33" s="5" cm="1">
        <f t="array" ref="M33">IFERROR(_FV(B33,"Market cap",TRUE),0)</f>
        <v>391213900000</v>
      </c>
      <c r="N33" s="30" cm="1">
        <f t="array" ref="N33">IFERROR(_FV(B33,"Beta"), 0)</f>
        <v>1.1553</v>
      </c>
      <c r="O33" s="33" cm="1">
        <f t="array" ref="O33">IFERROR(_FV(B33,"Employees"), 0)</f>
        <v>1187</v>
      </c>
      <c r="P33" s="2" cm="1">
        <f t="array" ref="P33">IFERROR(_FV(B33,"P/E",TRUE), "")</f>
        <v>28.06</v>
      </c>
      <c r="Q33" s="6" cm="1">
        <f t="array" ref="Q33">IFERROR(_FV(B33,"Previous close",TRUE),0)</f>
        <v>1834.1</v>
      </c>
      <c r="R33" s="7" cm="1">
        <f t="array" ref="R33">IFERROR(_FV(Table1[[#This Row],[ticker]],"Change (%)",TRUE), 0)</f>
        <v>1.9710000000000002E-2</v>
      </c>
      <c r="S33" s="6" cm="1">
        <f t="array" ref="S33">IFERROR(_FV(B33,"52 week low",TRUE),0)</f>
        <v>1690</v>
      </c>
      <c r="T33" s="2" cm="1">
        <f t="array" ref="T33">IFERROR(_FV(Table1[[#This Row],[ticker]],"Price"),0)</f>
        <v>1870.25</v>
      </c>
      <c r="U33" s="6" cm="1">
        <f t="array" ref="U33">IFERROR(_FV(B33,"52 week high",TRUE),0)</f>
        <v>3365</v>
      </c>
      <c r="V33" s="6" cm="1" vm="7396">
        <f t="array" aca="1" ref="V33" ca="1">IFERROR(_xlfn.STOCKHISTORY(B33,$AA$1,,0,0,1), 0)</f>
        <v>2877.8</v>
      </c>
      <c r="W33" s="15">
        <f ca="1">IFERROR((Table1[[#This Row],[Prev.close]]-Table1[[#This Row],[1 YR ]])/Table1[[#This Row],[1 YR ]],0)</f>
        <v>-0.36267287511293356</v>
      </c>
      <c r="X33" s="23">
        <f ca="1">TODAY()</f>
        <v>44746</v>
      </c>
      <c r="Y33" s="4"/>
      <c r="AA33" s="1" cm="1" vm="7396">
        <f t="array" aca="1" ref="AA33:JN33" ca="1">TRANSPOSE(_xlfn.STOCKHISTORY(B33,TODAY()-365,TODAY(),0,0,1))</f>
        <v>2877.8</v>
      </c>
      <c r="AB33" s="1" vm="7397">
        <f ca="1"/>
        <v>2886.15</v>
      </c>
      <c r="AC33" s="1" vm="7398">
        <f ca="1"/>
        <v>2898.65</v>
      </c>
      <c r="AD33" s="1" vm="7399">
        <f ca="1"/>
        <v>2934.7</v>
      </c>
      <c r="AE33" s="1" vm="7400">
        <f ca="1"/>
        <v>2920.95</v>
      </c>
      <c r="AF33" s="1" vm="7401">
        <f ca="1"/>
        <v>2935.35</v>
      </c>
      <c r="AG33" s="1" vm="7402">
        <f ca="1"/>
        <v>2937.45</v>
      </c>
      <c r="AH33" s="1" vm="7403">
        <f ca="1"/>
        <v>2957.05</v>
      </c>
      <c r="AI33" s="1" vm="7404">
        <f ca="1"/>
        <v>3086.15</v>
      </c>
      <c r="AJ33" s="1" vm="7405">
        <f ca="1"/>
        <v>3094.45</v>
      </c>
      <c r="AK33" s="1" vm="7406">
        <f ca="1"/>
        <v>2992.25</v>
      </c>
      <c r="AL33" s="1" vm="7407">
        <f ca="1"/>
        <v>2877.65</v>
      </c>
      <c r="AM33" s="1" vm="7408">
        <f ca="1"/>
        <v>2885.75</v>
      </c>
      <c r="AN33" s="1" vm="7409">
        <f ca="1"/>
        <v>2899.6</v>
      </c>
      <c r="AO33" s="1" vm="7410">
        <f ca="1"/>
        <v>2868.75</v>
      </c>
      <c r="AP33" s="1" vm="7411">
        <f ca="1"/>
        <v>2864.25</v>
      </c>
      <c r="AQ33" s="1" vm="7412">
        <f ca="1"/>
        <v>2827.1</v>
      </c>
      <c r="AR33" s="1" vm="7413">
        <f ca="1"/>
        <v>2826.65</v>
      </c>
      <c r="AS33" s="1" vm="7414">
        <f ca="1"/>
        <v>2854.15</v>
      </c>
      <c r="AT33" s="1" vm="7415">
        <f ca="1"/>
        <v>2871.55</v>
      </c>
      <c r="AU33" s="1" vm="7416">
        <f ca="1"/>
        <v>2901.8</v>
      </c>
      <c r="AV33" s="1" vm="7417">
        <f ca="1"/>
        <v>2921.1</v>
      </c>
      <c r="AW33" s="1" vm="7418">
        <f ca="1"/>
        <v>2925.3</v>
      </c>
      <c r="AX33" s="1" vm="7419">
        <f ca="1"/>
        <v>2923.05</v>
      </c>
      <c r="AY33" s="1" vm="7420">
        <f ca="1"/>
        <v>2968.95</v>
      </c>
      <c r="AZ33" s="1" vm="7421">
        <f ca="1"/>
        <v>2984.4</v>
      </c>
      <c r="BA33" s="1" vm="7422">
        <f ca="1"/>
        <v>2946.25</v>
      </c>
      <c r="BB33" s="1" vm="7423">
        <f ca="1"/>
        <v>2970.6</v>
      </c>
      <c r="BC33" s="1" vm="7424">
        <f ca="1"/>
        <v>2939.55</v>
      </c>
      <c r="BD33" s="1" vm="5014">
        <f ca="1"/>
        <v>2949.6</v>
      </c>
      <c r="BE33" s="1" vm="7425">
        <f ca="1"/>
        <v>2977.75</v>
      </c>
      <c r="BF33" s="1" vm="7426">
        <f ca="1"/>
        <v>2995.9</v>
      </c>
      <c r="BG33" s="1" vm="7427">
        <f ca="1"/>
        <v>2938.2</v>
      </c>
      <c r="BH33" s="1" vm="7428">
        <f ca="1"/>
        <v>2906.05</v>
      </c>
      <c r="BI33" s="1" vm="7429">
        <f ca="1"/>
        <v>2922.35</v>
      </c>
      <c r="BJ33" s="1" vm="7430">
        <f ca="1"/>
        <v>2959.8</v>
      </c>
      <c r="BK33" s="1" vm="7431">
        <f ca="1"/>
        <v>2977.6</v>
      </c>
      <c r="BL33" s="1" vm="7432">
        <f ca="1"/>
        <v>3030.3</v>
      </c>
      <c r="BM33" s="1" vm="7433">
        <f ca="1"/>
        <v>3061.9</v>
      </c>
      <c r="BN33" s="1" vm="7434">
        <f ca="1"/>
        <v>3074.3</v>
      </c>
      <c r="BO33" s="1" vm="7435">
        <f ca="1"/>
        <v>3097.95</v>
      </c>
      <c r="BP33" s="1" vm="7436">
        <f ca="1"/>
        <v>3111.1</v>
      </c>
      <c r="BQ33" s="1" vm="7437">
        <f ca="1"/>
        <v>3164.15</v>
      </c>
      <c r="BR33" s="1" vm="7438">
        <f ca="1"/>
        <v>3188.75</v>
      </c>
      <c r="BS33" s="1" vm="7439">
        <f ca="1"/>
        <v>3125.4</v>
      </c>
      <c r="BT33" s="1" vm="7440">
        <f ca="1"/>
        <v>3267.65</v>
      </c>
      <c r="BU33" s="1" vm="7441">
        <f ca="1"/>
        <v>3248.4</v>
      </c>
      <c r="BV33" s="1" vm="7442">
        <f ca="1"/>
        <v>3302.05</v>
      </c>
      <c r="BW33" s="1" vm="7443">
        <f ca="1"/>
        <v>3268.9</v>
      </c>
      <c r="BX33" s="1" vm="7444">
        <f ca="1"/>
        <v>3255.8</v>
      </c>
      <c r="BY33" s="1" vm="7445">
        <f ca="1"/>
        <v>3288.95</v>
      </c>
      <c r="BZ33" s="1" vm="7446">
        <f ca="1"/>
        <v>3268.8</v>
      </c>
      <c r="CA33" s="1" vm="7447">
        <f ca="1"/>
        <v>3217.75</v>
      </c>
      <c r="CB33" s="1" vm="7448">
        <f ca="1"/>
        <v>3203.95</v>
      </c>
      <c r="CC33" s="1" vm="7449">
        <f ca="1"/>
        <v>3213.1</v>
      </c>
      <c r="CD33" s="1" vm="7450">
        <f ca="1"/>
        <v>3240.65</v>
      </c>
      <c r="CE33" s="1" vm="7451">
        <f ca="1"/>
        <v>3208.2</v>
      </c>
      <c r="CF33" s="1" vm="7452">
        <f ca="1"/>
        <v>3167.95</v>
      </c>
      <c r="CG33" s="1" vm="7453">
        <f ca="1"/>
        <v>3074.35</v>
      </c>
      <c r="CH33" s="1" vm="7454">
        <f ca="1"/>
        <v>2905.15</v>
      </c>
      <c r="CI33" s="1" vm="7455">
        <f ca="1"/>
        <v>2908.6</v>
      </c>
      <c r="CJ33" s="1" vm="7456">
        <f ca="1"/>
        <v>2932.25</v>
      </c>
      <c r="CK33" s="1" vm="2773">
        <f ca="1"/>
        <v>2908.55</v>
      </c>
      <c r="CL33" s="1" vm="7457">
        <f ca="1"/>
        <v>2905.75</v>
      </c>
      <c r="CM33" s="1" vm="7458">
        <f ca="1"/>
        <v>2894.5</v>
      </c>
      <c r="CN33" s="1" vm="7459">
        <f ca="1"/>
        <v>2908.85</v>
      </c>
      <c r="CO33" s="1" vm="7460">
        <f ca="1"/>
        <v>2893.75</v>
      </c>
      <c r="CP33" s="1" vm="7461">
        <f ca="1"/>
        <v>2914.2</v>
      </c>
      <c r="CQ33" s="1" vm="7462">
        <f ca="1"/>
        <v>2906.85</v>
      </c>
      <c r="CR33" s="1" vm="7463">
        <f ca="1"/>
        <v>2900.4</v>
      </c>
      <c r="CS33" s="1" vm="7464">
        <f ca="1"/>
        <v>2950.15</v>
      </c>
      <c r="CT33" s="1" vm="7465">
        <f ca="1"/>
        <v>2932.45</v>
      </c>
      <c r="CU33" s="1" vm="7466">
        <f ca="1"/>
        <v>2904.65</v>
      </c>
      <c r="CV33" s="1" vm="7467">
        <f ca="1"/>
        <v>2860.6</v>
      </c>
      <c r="CW33" s="1" vm="7468">
        <f ca="1"/>
        <v>2842.25</v>
      </c>
      <c r="CX33" s="1" vm="7469">
        <f ca="1"/>
        <v>2781.4</v>
      </c>
      <c r="CY33" s="1" vm="7470">
        <f ca="1"/>
        <v>2768.7</v>
      </c>
      <c r="CZ33" s="1" vm="7471">
        <f ca="1"/>
        <v>2736.15</v>
      </c>
      <c r="DA33" s="1" vm="7472">
        <f ca="1"/>
        <v>2701.25</v>
      </c>
      <c r="DB33" s="1" vm="7473">
        <f ca="1"/>
        <v>2629.45</v>
      </c>
      <c r="DC33" s="1" vm="7474">
        <f ca="1"/>
        <v>2647.2</v>
      </c>
      <c r="DD33" s="1" vm="7475">
        <f ca="1"/>
        <v>2655.8</v>
      </c>
      <c r="DE33" s="1" vm="1537">
        <f ca="1"/>
        <v>2665</v>
      </c>
      <c r="DF33" s="1" vm="7476">
        <f ca="1"/>
        <v>2627.35</v>
      </c>
      <c r="DG33" s="1" vm="7477">
        <f ca="1"/>
        <v>2654.95</v>
      </c>
      <c r="DH33" s="1" vm="7478">
        <f ca="1"/>
        <v>2663.8</v>
      </c>
      <c r="DI33" s="1" vm="7479">
        <f ca="1"/>
        <v>2672.9</v>
      </c>
      <c r="DJ33" s="1" vm="7480">
        <f ca="1"/>
        <v>2688.75</v>
      </c>
      <c r="DK33" s="1" vm="7481">
        <f ca="1"/>
        <v>2647.95</v>
      </c>
      <c r="DL33" s="1" vm="7482">
        <f ca="1"/>
        <v>2678.7</v>
      </c>
      <c r="DM33" s="1" vm="7483">
        <f ca="1"/>
        <v>2680.75</v>
      </c>
      <c r="DN33" s="1" vm="7484">
        <f ca="1"/>
        <v>2660.55</v>
      </c>
      <c r="DO33" s="1" vm="7485">
        <f ca="1"/>
        <v>2647.65</v>
      </c>
      <c r="DP33" s="1" vm="7486">
        <f ca="1"/>
        <v>2601.4</v>
      </c>
      <c r="DQ33" s="1" vm="7487">
        <f ca="1"/>
        <v>2510.5</v>
      </c>
      <c r="DR33" s="1" vm="7488">
        <f ca="1"/>
        <v>2549.9</v>
      </c>
      <c r="DS33" s="1" vm="7489">
        <f ca="1"/>
        <v>2538.9</v>
      </c>
      <c r="DT33" s="1" vm="7490">
        <f ca="1"/>
        <v>2533</v>
      </c>
      <c r="DU33" s="1" vm="7491">
        <f ca="1"/>
        <v>2512.9499999999998</v>
      </c>
      <c r="DV33" s="1" vm="7492">
        <f ca="1"/>
        <v>2508.5</v>
      </c>
      <c r="DW33" s="1" vm="7493">
        <f ca="1"/>
        <v>2511.3000000000002</v>
      </c>
      <c r="DX33" s="1" vm="7494">
        <f ca="1"/>
        <v>2551.1999999999998</v>
      </c>
      <c r="DY33" s="1" vm="7495">
        <f ca="1"/>
        <v>2556.6999999999998</v>
      </c>
      <c r="DZ33" s="1" vm="7496">
        <f ca="1"/>
        <v>2579.35</v>
      </c>
      <c r="EA33" s="1" vm="7497">
        <f ca="1"/>
        <v>2527.9499999999998</v>
      </c>
      <c r="EB33" s="1" vm="7498">
        <f ca="1"/>
        <v>2521.6</v>
      </c>
      <c r="EC33" s="1" vm="7499">
        <f ca="1"/>
        <v>2569.8000000000002</v>
      </c>
      <c r="ED33" s="1" vm="7500">
        <f ca="1"/>
        <v>2577.9499999999998</v>
      </c>
      <c r="EE33" s="1" vm="7501">
        <f ca="1"/>
        <v>2549.75</v>
      </c>
      <c r="EF33" s="1" vm="7502">
        <f ca="1"/>
        <v>2513.9</v>
      </c>
      <c r="EG33" s="1" vm="7503">
        <f ca="1"/>
        <v>2487.1999999999998</v>
      </c>
      <c r="EH33" s="1" vm="7504">
        <f ca="1"/>
        <v>2456.75</v>
      </c>
      <c r="EI33" s="1" vm="7505">
        <f ca="1"/>
        <v>2437.75</v>
      </c>
      <c r="EJ33" s="1" vm="7506">
        <f ca="1"/>
        <v>2397.9499999999998</v>
      </c>
      <c r="EK33" s="1" vm="7507">
        <f ca="1"/>
        <v>2313.6</v>
      </c>
      <c r="EL33" s="1" vm="7508">
        <f ca="1"/>
        <v>2327.15</v>
      </c>
      <c r="EM33" s="1" vm="7509">
        <f ca="1"/>
        <v>2357.5500000000002</v>
      </c>
      <c r="EN33" s="1" vm="7510">
        <f ca="1"/>
        <v>2378.3000000000002</v>
      </c>
      <c r="EO33" s="1" vm="7511">
        <f ca="1"/>
        <v>2349.1</v>
      </c>
      <c r="EP33" s="1" vm="7512">
        <f ca="1"/>
        <v>2372.1999999999998</v>
      </c>
      <c r="EQ33" s="1" vm="7513">
        <f ca="1"/>
        <v>2417.9</v>
      </c>
      <c r="ER33" s="1" vm="7514">
        <f ca="1"/>
        <v>2418.8000000000002</v>
      </c>
      <c r="ES33" s="1" vm="7515">
        <f ca="1"/>
        <v>2408.5500000000002</v>
      </c>
      <c r="ET33" s="1" vm="7516">
        <f ca="1"/>
        <v>2446.1</v>
      </c>
      <c r="EU33" s="1" vm="6162">
        <f ca="1"/>
        <v>2466.1999999999998</v>
      </c>
      <c r="EV33" s="1" vm="7517">
        <f ca="1"/>
        <v>2475.8000000000002</v>
      </c>
      <c r="EW33" s="1" vm="7518">
        <f ca="1"/>
        <v>2479.65</v>
      </c>
      <c r="EX33" s="1" vm="7519">
        <f ca="1"/>
        <v>2450.1999999999998</v>
      </c>
      <c r="EY33" s="1" vm="7520">
        <f ca="1"/>
        <v>2440.75</v>
      </c>
      <c r="EZ33" s="1" vm="7521">
        <f ca="1"/>
        <v>2518.25</v>
      </c>
      <c r="FA33" s="1" vm="7522">
        <f ca="1"/>
        <v>2487.25</v>
      </c>
      <c r="FB33" s="1" vm="7523">
        <f ca="1"/>
        <v>2491.3000000000002</v>
      </c>
      <c r="FC33" s="1" vm="7524">
        <f ca="1"/>
        <v>2474</v>
      </c>
      <c r="FD33" s="1" vm="7525">
        <f ca="1"/>
        <v>2470.6</v>
      </c>
      <c r="FE33" s="1" vm="7526">
        <f ca="1"/>
        <v>2489.15</v>
      </c>
      <c r="FF33" s="1" vm="7527">
        <f ca="1"/>
        <v>2449.5</v>
      </c>
      <c r="FG33" s="1" vm="7528">
        <f ca="1"/>
        <v>2394.1999999999998</v>
      </c>
      <c r="FH33" s="1" vm="7529">
        <f ca="1"/>
        <v>2393.1</v>
      </c>
      <c r="FI33" s="1" vm="1541">
        <f ca="1"/>
        <v>2369.4</v>
      </c>
      <c r="FJ33" s="1" vm="7530">
        <f ca="1"/>
        <v>2258.85</v>
      </c>
      <c r="FK33" s="1" vm="7531">
        <f ca="1"/>
        <v>2230.65</v>
      </c>
      <c r="FL33" s="1" vm="7532">
        <f ca="1"/>
        <v>2140.75</v>
      </c>
      <c r="FM33" s="1" vm="7533">
        <f ca="1"/>
        <v>2183.8000000000002</v>
      </c>
      <c r="FN33" s="1" vm="7534">
        <f ca="1"/>
        <v>2205.1999999999998</v>
      </c>
      <c r="FO33" s="1" vm="7535">
        <f ca="1"/>
        <v>2216.25</v>
      </c>
      <c r="FP33" s="1" vm="7536">
        <f ca="1"/>
        <v>2295.3000000000002</v>
      </c>
      <c r="FQ33" s="1" vm="7537">
        <f ca="1"/>
        <v>2308.75</v>
      </c>
      <c r="FR33" s="1" vm="7538">
        <f ca="1"/>
        <v>2300.3000000000002</v>
      </c>
      <c r="FS33" s="1" vm="7539">
        <f ca="1"/>
        <v>2209.6999999999998</v>
      </c>
      <c r="FT33" s="1" vm="7540">
        <f ca="1"/>
        <v>2209.4499999999998</v>
      </c>
      <c r="FU33" s="1" vm="7541">
        <f ca="1"/>
        <v>2232.8000000000002</v>
      </c>
      <c r="FV33" s="1" vm="7542">
        <f ca="1"/>
        <v>2220.9</v>
      </c>
      <c r="FW33" s="1" vm="5740">
        <f ca="1"/>
        <v>2211.85</v>
      </c>
      <c r="FX33" s="1" vm="7543">
        <f ca="1"/>
        <v>2172.35</v>
      </c>
      <c r="FY33" s="1" vm="7544">
        <f ca="1"/>
        <v>2201.1</v>
      </c>
      <c r="FZ33" s="1" vm="7545">
        <f ca="1"/>
        <v>2205.6</v>
      </c>
      <c r="GA33" s="1" vm="7546">
        <f ca="1"/>
        <v>2205.85</v>
      </c>
      <c r="GB33" s="1" vm="7547">
        <f ca="1"/>
        <v>2199.25</v>
      </c>
      <c r="GC33" s="1" vm="7548">
        <f ca="1"/>
        <v>2171.15</v>
      </c>
      <c r="GD33" s="1" vm="7549">
        <f ca="1"/>
        <v>2181.6999999999998</v>
      </c>
      <c r="GE33" s="1" vm="7550">
        <f ca="1"/>
        <v>2182.9499999999998</v>
      </c>
      <c r="GF33" s="1" vm="7551">
        <f ca="1"/>
        <v>2021.05</v>
      </c>
      <c r="GG33" s="1" vm="7552">
        <f ca="1"/>
        <v>2080.9499999999998</v>
      </c>
      <c r="GH33" s="1" vm="7553">
        <f ca="1"/>
        <v>2086.1999999999998</v>
      </c>
      <c r="GI33" s="1" vm="7554">
        <f ca="1"/>
        <v>2118.4</v>
      </c>
      <c r="GJ33" s="1" vm="7555">
        <f ca="1"/>
        <v>2088.35</v>
      </c>
      <c r="GK33" s="1" vm="7556">
        <f ca="1"/>
        <v>2081.5</v>
      </c>
      <c r="GL33" s="1" vm="7557">
        <f ca="1"/>
        <v>2038.55</v>
      </c>
      <c r="GM33" s="1" vm="7558">
        <f ca="1"/>
        <v>2103.9</v>
      </c>
      <c r="GN33" s="1" vm="7559">
        <f ca="1"/>
        <v>2133.4</v>
      </c>
      <c r="GO33" s="1" vm="7560">
        <f ca="1"/>
        <v>2169.4</v>
      </c>
      <c r="GP33" s="1" vm="7561">
        <f ca="1"/>
        <v>2167.8000000000002</v>
      </c>
      <c r="GQ33" s="1" vm="7562">
        <f ca="1"/>
        <v>2154.65</v>
      </c>
      <c r="GR33" s="1" vm="7563">
        <f ca="1"/>
        <v>2132.15</v>
      </c>
      <c r="GS33" s="1" vm="7564">
        <f ca="1"/>
        <v>2209.1999999999998</v>
      </c>
      <c r="GT33" s="1" vm="7565">
        <f ca="1"/>
        <v>2238</v>
      </c>
      <c r="GU33" s="1" vm="7566">
        <f ca="1"/>
        <v>2152.85</v>
      </c>
      <c r="GV33" s="1" vm="7567">
        <f ca="1"/>
        <v>2160.35</v>
      </c>
      <c r="GW33" s="1" vm="7568">
        <f ca="1"/>
        <v>2218.9499999999998</v>
      </c>
      <c r="GX33" s="1" vm="7569">
        <f ca="1"/>
        <v>2180.15</v>
      </c>
      <c r="GY33" s="1" vm="7570">
        <f ca="1"/>
        <v>2147.35</v>
      </c>
      <c r="GZ33" s="1" vm="7571">
        <f ca="1"/>
        <v>2094.6999999999998</v>
      </c>
      <c r="HA33" s="1" vm="7572">
        <f ca="1"/>
        <v>2094.0500000000002</v>
      </c>
      <c r="HB33" s="1" vm="7573">
        <f ca="1"/>
        <v>2163.3000000000002</v>
      </c>
      <c r="HC33" s="1" vm="7574">
        <f ca="1"/>
        <v>2146.0500000000002</v>
      </c>
      <c r="HD33" s="1" vm="7575">
        <f ca="1"/>
        <v>2276.5</v>
      </c>
      <c r="HE33" s="1" vm="7576">
        <f ca="1"/>
        <v>2355</v>
      </c>
      <c r="HF33" s="1" vm="7577">
        <f ca="1"/>
        <v>2341.4499999999998</v>
      </c>
      <c r="HG33" s="1" vm="7578">
        <f ca="1"/>
        <v>2324.3000000000002</v>
      </c>
      <c r="HH33" s="1" vm="7579">
        <f ca="1"/>
        <v>2286.6999999999998</v>
      </c>
      <c r="HI33" s="1" vm="7580">
        <f ca="1"/>
        <v>2272.6</v>
      </c>
      <c r="HJ33" s="1" vm="7581">
        <f ca="1"/>
        <v>2257</v>
      </c>
      <c r="HK33" s="1" vm="7582">
        <f ca="1"/>
        <v>2221.4</v>
      </c>
      <c r="HL33" s="1" vm="7583">
        <f ca="1"/>
        <v>2198.25</v>
      </c>
      <c r="HM33" s="1" vm="7584">
        <f ca="1"/>
        <v>2183.6999999999998</v>
      </c>
      <c r="HN33" s="1" vm="7585">
        <f ca="1"/>
        <v>2109.5500000000002</v>
      </c>
      <c r="HO33" s="1" vm="7586">
        <f ca="1"/>
        <v>2096.65</v>
      </c>
      <c r="HP33" s="1" vm="7587">
        <f ca="1"/>
        <v>2092.75</v>
      </c>
      <c r="HQ33" s="1" vm="7588">
        <f ca="1"/>
        <v>2046.55</v>
      </c>
      <c r="HR33" s="1" vm="7589">
        <f ca="1"/>
        <v>2005</v>
      </c>
      <c r="HS33" s="1" vm="7590">
        <f ca="1"/>
        <v>2087.35</v>
      </c>
      <c r="HT33" s="1" vm="7591">
        <f ca="1"/>
        <v>2071.9499999999998</v>
      </c>
      <c r="HU33" s="1" vm="7592">
        <f ca="1"/>
        <v>2053.25</v>
      </c>
      <c r="HV33" s="1" vm="7593">
        <f ca="1"/>
        <v>2041.75</v>
      </c>
      <c r="HW33" s="1" vm="7594">
        <f ca="1"/>
        <v>2028.8</v>
      </c>
      <c r="HX33" s="1" vm="7595">
        <f ca="1"/>
        <v>1995.4</v>
      </c>
      <c r="HY33" s="1" vm="7596">
        <f ca="1"/>
        <v>1950.4</v>
      </c>
      <c r="HZ33" s="1" vm="7597">
        <f ca="1"/>
        <v>1958</v>
      </c>
      <c r="IA33" s="1" vm="678">
        <f ca="1"/>
        <v>1932.55</v>
      </c>
      <c r="IB33" s="1" vm="739">
        <f ca="1"/>
        <v>1917.65</v>
      </c>
      <c r="IC33" s="1" vm="7598">
        <f ca="1"/>
        <v>1876.75</v>
      </c>
      <c r="ID33" s="1" vm="7599">
        <f ca="1"/>
        <v>1840.05</v>
      </c>
      <c r="IE33" s="1" vm="7600">
        <f ca="1"/>
        <v>1770.05</v>
      </c>
      <c r="IF33" s="1" vm="7601">
        <f ca="1"/>
        <v>1761</v>
      </c>
      <c r="IG33" s="1" vm="7602">
        <f ca="1"/>
        <v>1811.4</v>
      </c>
      <c r="IH33" s="1" vm="7603">
        <f ca="1"/>
        <v>1775.1</v>
      </c>
      <c r="II33" s="1" vm="7604">
        <f ca="1"/>
        <v>1706.75</v>
      </c>
      <c r="IJ33" s="1" vm="7605">
        <f ca="1"/>
        <v>1706.8</v>
      </c>
      <c r="IK33" s="1" vm="7606">
        <f ca="1"/>
        <v>1735.25</v>
      </c>
      <c r="IL33" s="1" vm="7607">
        <f ca="1"/>
        <v>1702.35</v>
      </c>
      <c r="IM33" s="1" vm="7608">
        <f ca="1"/>
        <v>1704.4</v>
      </c>
      <c r="IN33" s="1" vm="7609">
        <f ca="1"/>
        <v>1738.15</v>
      </c>
      <c r="IO33" s="1" vm="7610">
        <f ca="1"/>
        <v>1807.2</v>
      </c>
      <c r="IP33" s="1" vm="873">
        <f ca="1"/>
        <v>1835.3</v>
      </c>
      <c r="IQ33" s="1" vm="7611">
        <f ca="1"/>
        <v>1896.8</v>
      </c>
      <c r="IR33" s="1" vm="7612">
        <f ca="1"/>
        <v>1854.25</v>
      </c>
      <c r="IS33" s="1" vm="7613">
        <f ca="1"/>
        <v>1885.05</v>
      </c>
      <c r="IT33" s="1" vm="7614">
        <f ca="1"/>
        <v>1862.05</v>
      </c>
      <c r="IU33" s="1" vm="7615">
        <f ca="1"/>
        <v>1858</v>
      </c>
      <c r="IV33" s="1" vm="7616">
        <f ca="1"/>
        <v>1870.85</v>
      </c>
      <c r="IW33" s="1" vm="5608">
        <f ca="1"/>
        <v>1900.85</v>
      </c>
      <c r="IX33" s="1" vm="7617">
        <f ca="1"/>
        <v>1881.1</v>
      </c>
      <c r="IY33" s="1" vm="7618">
        <f ca="1"/>
        <v>1868.35</v>
      </c>
      <c r="IZ33" s="1" vm="7619">
        <f ca="1"/>
        <v>1813.8</v>
      </c>
      <c r="JA33" s="1" vm="7620">
        <f ca="1"/>
        <v>1820.65</v>
      </c>
      <c r="JB33" s="1" vm="669">
        <f ca="1"/>
        <v>1829</v>
      </c>
      <c r="JC33" s="1" vm="7621">
        <f ca="1"/>
        <v>1784.95</v>
      </c>
      <c r="JD33" s="1" vm="7622">
        <f ca="1"/>
        <v>1768.25</v>
      </c>
      <c r="JE33" s="1" vm="7623">
        <f ca="1"/>
        <v>1787.35</v>
      </c>
      <c r="JF33" s="1" vm="7624">
        <f ca="1"/>
        <v>1855.05</v>
      </c>
      <c r="JG33" s="1" vm="7625">
        <f ca="1"/>
        <v>1828.5</v>
      </c>
      <c r="JH33" s="1" vm="7626">
        <f ca="1"/>
        <v>1815.8</v>
      </c>
      <c r="JI33" s="1" vm="7627">
        <f ca="1"/>
        <v>1816.05</v>
      </c>
      <c r="JJ33" s="1" vm="7628">
        <f ca="1"/>
        <v>1757.95</v>
      </c>
      <c r="JK33" s="1" vm="7629">
        <f ca="1"/>
        <v>1750.1</v>
      </c>
      <c r="JL33" s="1" vm="7630">
        <f ca="1"/>
        <v>1744.85</v>
      </c>
      <c r="JM33" s="1" vm="7631">
        <f ca="1"/>
        <v>1792.35</v>
      </c>
      <c r="JN33" s="1" vm="7632">
        <f ca="1"/>
        <v>1834.1</v>
      </c>
    </row>
    <row r="34" spans="1:274" x14ac:dyDescent="0.3">
      <c r="A34" s="1">
        <f t="shared" ref="A34:A62" si="1">ROW(A34)-1</f>
        <v>33</v>
      </c>
      <c r="B34" s="1" t="e" vm="7633">
        <v>#VALUE!</v>
      </c>
      <c r="C34" s="1" t="str" cm="1">
        <f t="array" ref="C34">IFERROR(_FV(B34,"Name"),  "N/A")</f>
        <v>Hero MotoCorp Limited</v>
      </c>
      <c r="D34" s="1" t="str" cm="1">
        <f t="array" ref="D34">IFERROR(_FV(Table1[[#This Row],[ticker]],"Industry"),Table1[[#This Row],[INSTRUMENT TYPE]])</f>
        <v>Automobiles &amp; Auto Parts</v>
      </c>
      <c r="E34" s="1" t="str" cm="1">
        <f t="array" ref="E34">_FV(B34,"Instrument type",TRUE)</f>
        <v>Stock</v>
      </c>
      <c r="F34" s="1">
        <f>IFERROR(INDEX('Stock Holdings'!M:M,MATCH(Table1[[#This Row],[ticker]],'Stock Holdings'!L:L,0)), 0)</f>
        <v>0</v>
      </c>
      <c r="G34" s="6">
        <f>IFERROR(Table1[[#This Row],[UNITS]]*Table1[[#This Row],[TODAYS PRICE]], 0)</f>
        <v>0</v>
      </c>
      <c r="H34" s="6">
        <f>IFERROR((Table1[[#This Row],[TODAYS PRICE]]-Table1[[#This Row],[Prev.close]])*Table1[[#This Row],[UNITS]], 0)</f>
        <v>0</v>
      </c>
      <c r="I34" s="6">
        <f>IFERROR(INDEX('Stock Holdings'!O:O,MATCH(Table1[[#This Row],[ticker]],'Stock Holdings'!L:L,0)), 0)</f>
        <v>0</v>
      </c>
      <c r="J34" s="36">
        <f>IFERROR(INDEX('Stock Holdings'!P:P,MATCH(Table1[[#This Row],[ticker]],'Stock Holdings'!L:L,0)), 0)</f>
        <v>0</v>
      </c>
      <c r="K34" s="36">
        <f>Table1[[#This Row],[CURRANT VALUE]]-Table1[[#This Row],[TOTAL AMOUNT INVESTED]]</f>
        <v>0</v>
      </c>
      <c r="L34" s="15">
        <f>IFERROR((Table1[[#This Row],[CURRANT VALUE]]-Table1[[#This Row],[TOTAL AMOUNT INVESTED]])/Table1[[#This Row],[TOTAL AMOUNT INVESTED]],Table1[[#This Row],[UNITS]])</f>
        <v>0</v>
      </c>
      <c r="M34" s="5" cm="1">
        <f t="array" ref="M34">IFERROR(_FV(B34,"Market cap",TRUE),0)</f>
        <v>552240300000</v>
      </c>
      <c r="N34" s="30" cm="1">
        <f t="array" ref="N34">IFERROR(_FV(B34,"Beta"), 0)</f>
        <v>0.83199999999999996</v>
      </c>
      <c r="O34" s="33" cm="1">
        <f t="array" ref="O34">IFERROR(_FV(B34,"Employees"), 0)</f>
        <v>8793</v>
      </c>
      <c r="P34" s="2" cm="1">
        <f t="array" ref="P34">IFERROR(_FV(B34,"P/E",TRUE), "")</f>
        <v>23.83</v>
      </c>
      <c r="Q34" s="6" cm="1">
        <f t="array" ref="Q34">IFERROR(_FV(B34,"Previous close",TRUE),0)</f>
        <v>2763.8</v>
      </c>
      <c r="R34" s="7" cm="1">
        <f t="array" ref="R34">IFERROR(_FV(Table1[[#This Row],[ticker]],"Change (%)",TRUE), 0)</f>
        <v>-1.212E-3</v>
      </c>
      <c r="S34" s="6" cm="1">
        <f t="array" ref="S34">IFERROR(_FV(B34,"52 week low",TRUE),0)</f>
        <v>2146.85</v>
      </c>
      <c r="T34" s="2" cm="1">
        <f t="array" ref="T34">IFERROR(_FV(Table1[[#This Row],[ticker]],"Price"),0)</f>
        <v>2760.45</v>
      </c>
      <c r="U34" s="6" cm="1">
        <f t="array" ref="U34">IFERROR(_FV(B34,"52 week high",TRUE),0)</f>
        <v>2958.49</v>
      </c>
      <c r="V34" s="6" cm="1" vm="7634">
        <f t="array" aca="1" ref="V34" ca="1">IFERROR(_xlfn.STOCKHISTORY(B34,$AA$1,,0,0,1), 0)</f>
        <v>2938.05</v>
      </c>
      <c r="W34" s="15">
        <f ca="1">IFERROR((Table1[[#This Row],[Prev.close]]-Table1[[#This Row],[1 YR ]])/Table1[[#This Row],[1 YR ]],0)</f>
        <v>-5.9308044451251679E-2</v>
      </c>
      <c r="X34" s="23">
        <f ca="1">WORKDAY(TODAY()-365,1)</f>
        <v>44382</v>
      </c>
      <c r="Y34" s="4"/>
      <c r="AA34" s="1" cm="1" vm="7634">
        <f t="array" aca="1" ref="AA34:JN34" ca="1">TRANSPOSE(_xlfn.STOCKHISTORY(B34,TODAY()-365,TODAY(),0,0,1))</f>
        <v>2938.05</v>
      </c>
      <c r="AB34" s="1" vm="7635">
        <f ca="1"/>
        <v>2919.25</v>
      </c>
      <c r="AC34" s="1" vm="7636">
        <f ca="1"/>
        <v>2913.35</v>
      </c>
      <c r="AD34" s="1" vm="7463">
        <f ca="1"/>
        <v>2900.4</v>
      </c>
      <c r="AE34" s="1" vm="7637">
        <f ca="1"/>
        <v>2896.8</v>
      </c>
      <c r="AF34" s="1" vm="7638">
        <f ca="1"/>
        <v>2898.2</v>
      </c>
      <c r="AG34" s="1" vm="7639">
        <f ca="1"/>
        <v>2904.1</v>
      </c>
      <c r="AH34" s="1" vm="7640">
        <f ca="1"/>
        <v>2900.7</v>
      </c>
      <c r="AI34" s="1" vm="7641">
        <f ca="1"/>
        <v>2884.65</v>
      </c>
      <c r="AJ34" s="1" vm="7642">
        <f ca="1"/>
        <v>2904.7</v>
      </c>
      <c r="AK34" s="1" vm="7643">
        <f ca="1"/>
        <v>2887.1</v>
      </c>
      <c r="AL34" s="1" vm="7644">
        <f ca="1"/>
        <v>2839</v>
      </c>
      <c r="AM34" s="1" vm="7645">
        <f ca="1"/>
        <v>2838.25</v>
      </c>
      <c r="AN34" s="1" vm="7646">
        <f ca="1"/>
        <v>2835</v>
      </c>
      <c r="AO34" s="1" vm="7647">
        <f ca="1"/>
        <v>2810.25</v>
      </c>
      <c r="AP34" s="1" vm="7648">
        <f ca="1"/>
        <v>2793.85</v>
      </c>
      <c r="AQ34" s="1" vm="7649">
        <f ca="1"/>
        <v>2777.7</v>
      </c>
      <c r="AR34" s="1" vm="7650">
        <f ca="1"/>
        <v>2745.7</v>
      </c>
      <c r="AS34" s="1" vm="5272">
        <f ca="1"/>
        <v>2763.3</v>
      </c>
      <c r="AT34" s="1" vm="7651">
        <f ca="1"/>
        <v>2782.2</v>
      </c>
      <c r="AU34" s="1" vm="7652">
        <f ca="1"/>
        <v>2819.1</v>
      </c>
      <c r="AV34" s="1" vm="7653">
        <f ca="1"/>
        <v>2805.5</v>
      </c>
      <c r="AW34" s="1" vm="7654">
        <f ca="1"/>
        <v>2818.8</v>
      </c>
      <c r="AX34" s="1" vm="7655">
        <f ca="1"/>
        <v>2833.8</v>
      </c>
      <c r="AY34" s="1" vm="7656">
        <f ca="1"/>
        <v>2836.3</v>
      </c>
      <c r="AZ34" s="1" vm="5261">
        <f ca="1"/>
        <v>2797.05</v>
      </c>
      <c r="BA34" s="1" vm="7657">
        <f ca="1"/>
        <v>2781.6</v>
      </c>
      <c r="BB34" s="1" vm="7658">
        <f ca="1"/>
        <v>2782.95</v>
      </c>
      <c r="BC34" s="1" vm="7659">
        <f ca="1"/>
        <v>2772.2</v>
      </c>
      <c r="BD34" s="1" vm="7660">
        <f ca="1"/>
        <v>2747.35</v>
      </c>
      <c r="BE34" s="1" vm="7661">
        <f ca="1"/>
        <v>2782.6</v>
      </c>
      <c r="BF34" s="1" vm="7662">
        <f ca="1"/>
        <v>2763.6</v>
      </c>
      <c r="BG34" s="1" vm="7663">
        <f ca="1"/>
        <v>2697.5</v>
      </c>
      <c r="BH34" s="1" vm="7664">
        <f ca="1"/>
        <v>2680.6</v>
      </c>
      <c r="BI34" s="1" vm="7665">
        <f ca="1"/>
        <v>2675.85</v>
      </c>
      <c r="BJ34" s="1" vm="7666">
        <f ca="1"/>
        <v>2673.95</v>
      </c>
      <c r="BK34" s="1" vm="7667">
        <f ca="1"/>
        <v>2647.55</v>
      </c>
      <c r="BL34" s="1" vm="7668">
        <f ca="1"/>
        <v>2674.05</v>
      </c>
      <c r="BM34" s="1" vm="7669">
        <f ca="1"/>
        <v>2726.25</v>
      </c>
      <c r="BN34" s="1" vm="7670">
        <f ca="1"/>
        <v>2741.85</v>
      </c>
      <c r="BO34" s="1" vm="7671">
        <f ca="1"/>
        <v>2740.85</v>
      </c>
      <c r="BP34" s="1" vm="7672">
        <f ca="1"/>
        <v>2730.35</v>
      </c>
      <c r="BQ34" s="1" vm="7673">
        <f ca="1"/>
        <v>2799.45</v>
      </c>
      <c r="BR34" s="1" vm="5027">
        <f ca="1"/>
        <v>2817.2</v>
      </c>
      <c r="BS34" s="1" vm="7674">
        <f ca="1"/>
        <v>2797.75</v>
      </c>
      <c r="BT34" s="1" vm="7675">
        <f ca="1"/>
        <v>2798.35</v>
      </c>
      <c r="BU34" s="1" vm="7676">
        <f ca="1"/>
        <v>2796.7</v>
      </c>
      <c r="BV34" s="1" vm="5176">
        <f ca="1"/>
        <v>2789.8</v>
      </c>
      <c r="BW34" s="1" vm="7677">
        <f ca="1"/>
        <v>2851.7</v>
      </c>
      <c r="BX34" s="1" vm="2718">
        <f ca="1"/>
        <v>2874.95</v>
      </c>
      <c r="BY34" s="1" vm="7678">
        <f ca="1"/>
        <v>2920.4</v>
      </c>
      <c r="BZ34" s="1" vm="7679">
        <f ca="1"/>
        <v>2932.1</v>
      </c>
      <c r="CA34" s="1" vm="7680">
        <f ca="1"/>
        <v>2889.5</v>
      </c>
      <c r="CB34" s="1" vm="7681">
        <f ca="1"/>
        <v>2850.45</v>
      </c>
      <c r="CC34" s="1" vm="5188">
        <f ca="1"/>
        <v>2847.2</v>
      </c>
      <c r="CD34" s="1" vm="7682">
        <f ca="1"/>
        <v>2853.05</v>
      </c>
      <c r="CE34" s="1" vm="7683">
        <f ca="1"/>
        <v>2833.45</v>
      </c>
      <c r="CF34" s="1" vm="7684">
        <f ca="1"/>
        <v>2912.95</v>
      </c>
      <c r="CG34" s="1" vm="7685">
        <f ca="1"/>
        <v>2920.55</v>
      </c>
      <c r="CH34" s="1" vm="7397">
        <f ca="1"/>
        <v>2886.15</v>
      </c>
      <c r="CI34" s="1" vm="7686">
        <f ca="1"/>
        <v>2832.5</v>
      </c>
      <c r="CJ34" s="1" vm="7687">
        <f ca="1"/>
        <v>2847.95</v>
      </c>
      <c r="CK34" s="1" vm="7688">
        <f ca="1"/>
        <v>2855.55</v>
      </c>
      <c r="CL34" s="1" vm="7689">
        <f ca="1"/>
        <v>2844.55</v>
      </c>
      <c r="CM34" s="1" vm="7690">
        <f ca="1"/>
        <v>2798.15</v>
      </c>
      <c r="CN34" s="1" vm="939">
        <f ca="1"/>
        <v>2841.65</v>
      </c>
      <c r="CO34" s="1" vm="7691">
        <f ca="1"/>
        <v>2842.1</v>
      </c>
      <c r="CP34" s="1" vm="7692">
        <f ca="1"/>
        <v>2857.8</v>
      </c>
      <c r="CQ34" s="1" vm="7693">
        <f ca="1"/>
        <v>2916.65</v>
      </c>
      <c r="CR34" s="1" vm="5012">
        <f ca="1"/>
        <v>2925.2</v>
      </c>
      <c r="CS34" s="1" vm="7694">
        <f ca="1"/>
        <v>2927.8</v>
      </c>
      <c r="CT34" s="1" vm="7639">
        <f ca="1"/>
        <v>2904.1</v>
      </c>
      <c r="CU34" s="1" vm="7695">
        <f ca="1"/>
        <v>2876.05</v>
      </c>
      <c r="CV34" s="1" vm="7696">
        <f ca="1"/>
        <v>2816</v>
      </c>
      <c r="CW34" s="1" vm="7697">
        <f ca="1"/>
        <v>2756.9</v>
      </c>
      <c r="CX34" s="1" vm="5273">
        <f ca="1"/>
        <v>2744.15</v>
      </c>
      <c r="CY34" s="1" vm="2778">
        <f ca="1"/>
        <v>2686.8</v>
      </c>
      <c r="CZ34" s="1" vm="7698">
        <f ca="1"/>
        <v>2700.5</v>
      </c>
      <c r="DA34" s="1" vm="7699">
        <f ca="1"/>
        <v>2690.15</v>
      </c>
      <c r="DB34" s="1" vm="7700">
        <f ca="1"/>
        <v>2667.75</v>
      </c>
      <c r="DC34" s="1" vm="7701">
        <f ca="1"/>
        <v>2657.1</v>
      </c>
      <c r="DD34" s="1" vm="7702">
        <f ca="1"/>
        <v>2680.7</v>
      </c>
      <c r="DE34" s="1" vm="7703">
        <f ca="1"/>
        <v>2684.3</v>
      </c>
      <c r="DF34" s="1" vm="7704">
        <f ca="1"/>
        <v>2641.45</v>
      </c>
      <c r="DG34" s="1" vm="7705">
        <f ca="1"/>
        <v>2677.5</v>
      </c>
      <c r="DH34" s="1" vm="7706">
        <f ca="1"/>
        <v>2682.9</v>
      </c>
      <c r="DI34" s="1" vm="7707">
        <f ca="1"/>
        <v>2714.35</v>
      </c>
      <c r="DJ34" s="1" vm="7708">
        <f ca="1"/>
        <v>2718.8</v>
      </c>
      <c r="DK34" s="1" vm="7709">
        <f ca="1"/>
        <v>2700.9</v>
      </c>
      <c r="DL34" s="1" vm="7710">
        <f ca="1"/>
        <v>2683.05</v>
      </c>
      <c r="DM34" s="1" vm="7711">
        <f ca="1"/>
        <v>2693.25</v>
      </c>
      <c r="DN34" s="1" vm="7712">
        <f ca="1"/>
        <v>2750.9</v>
      </c>
      <c r="DO34" s="1" vm="7713">
        <f ca="1"/>
        <v>2749.35</v>
      </c>
      <c r="DP34" s="1" vm="7714">
        <f ca="1"/>
        <v>2684.85</v>
      </c>
      <c r="DQ34" s="1" vm="7715">
        <f ca="1"/>
        <v>2634.6</v>
      </c>
      <c r="DR34" s="1" vm="7716">
        <f ca="1"/>
        <v>2632.2</v>
      </c>
      <c r="DS34" s="1" vm="7717">
        <f ca="1"/>
        <v>2621.0500000000002</v>
      </c>
      <c r="DT34" s="1" vm="7718">
        <f ca="1"/>
        <v>2594.6999999999998</v>
      </c>
      <c r="DU34" s="1" vm="7719">
        <f ca="1"/>
        <v>2529.4</v>
      </c>
      <c r="DV34" s="1" vm="7720">
        <f ca="1"/>
        <v>2490.8000000000002</v>
      </c>
      <c r="DW34" s="1" vm="7721">
        <f ca="1"/>
        <v>2449.3000000000002</v>
      </c>
      <c r="DX34" s="1" vm="7722">
        <f ca="1"/>
        <v>2448.1999999999998</v>
      </c>
      <c r="DY34" s="1" vm="7723">
        <f ca="1"/>
        <v>2472.6999999999998</v>
      </c>
      <c r="DZ34" s="1" vm="7724">
        <f ca="1"/>
        <v>2462.4499999999998</v>
      </c>
      <c r="EA34" s="1" vm="1545">
        <f ca="1"/>
        <v>2420</v>
      </c>
      <c r="EB34" s="1" vm="7725">
        <f ca="1"/>
        <v>2461.8000000000002</v>
      </c>
      <c r="EC34" s="1" vm="7726">
        <f ca="1"/>
        <v>2490.65</v>
      </c>
      <c r="ED34" s="1" vm="5992">
        <f ca="1"/>
        <v>2520.9499999999998</v>
      </c>
      <c r="EE34" s="1" vm="7727">
        <f ca="1"/>
        <v>2526.85</v>
      </c>
      <c r="EF34" s="1" vm="1540">
        <f ca="1"/>
        <v>2495</v>
      </c>
      <c r="EG34" s="1" vm="7728">
        <f ca="1"/>
        <v>2483.8000000000002</v>
      </c>
      <c r="EH34" s="1" vm="7729">
        <f ca="1"/>
        <v>2507.15</v>
      </c>
      <c r="EI34" s="1" vm="7730">
        <f ca="1"/>
        <v>2471.1</v>
      </c>
      <c r="EJ34" s="1" vm="7731">
        <f ca="1"/>
        <v>2444.65</v>
      </c>
      <c r="EK34" s="1" vm="7732">
        <f ca="1"/>
        <v>2356.65</v>
      </c>
      <c r="EL34" s="1" vm="7733">
        <f ca="1"/>
        <v>2347.4</v>
      </c>
      <c r="EM34" s="1" vm="5708">
        <f ca="1"/>
        <v>2348.8000000000002</v>
      </c>
      <c r="EN34" s="1" vm="7734">
        <f ca="1"/>
        <v>2392.6999999999998</v>
      </c>
      <c r="EO34" s="1" vm="7735">
        <f ca="1"/>
        <v>2392.4499999999998</v>
      </c>
      <c r="EP34" s="1" vm="7736">
        <f ca="1"/>
        <v>2402</v>
      </c>
      <c r="EQ34" s="1" vm="7737">
        <f ca="1"/>
        <v>2417.8000000000002</v>
      </c>
      <c r="ER34" s="1" vm="7738">
        <f ca="1"/>
        <v>2433.25</v>
      </c>
      <c r="ES34" s="1" vm="7739">
        <f ca="1"/>
        <v>2431.9</v>
      </c>
      <c r="ET34" s="1" vm="7740">
        <f ca="1"/>
        <v>2462.1</v>
      </c>
      <c r="EU34" s="1" vm="7741">
        <f ca="1"/>
        <v>2476.6</v>
      </c>
      <c r="EV34" s="1" vm="7742">
        <f ca="1"/>
        <v>2484.9</v>
      </c>
      <c r="EW34" s="1" vm="7743">
        <f ca="1"/>
        <v>2506</v>
      </c>
      <c r="EX34" s="1" vm="7744">
        <f ca="1"/>
        <v>2496</v>
      </c>
      <c r="EY34" s="1" vm="7745">
        <f ca="1"/>
        <v>2499.1</v>
      </c>
      <c r="EZ34" s="1" vm="7746">
        <f ca="1"/>
        <v>2578.1</v>
      </c>
      <c r="FA34" s="1" vm="7747">
        <f ca="1"/>
        <v>2568.25</v>
      </c>
      <c r="FB34" s="1" vm="7748">
        <f ca="1"/>
        <v>2590.5</v>
      </c>
      <c r="FC34" s="1" vm="7749">
        <f ca="1"/>
        <v>2593.6</v>
      </c>
      <c r="FD34" s="1" vm="7750">
        <f ca="1"/>
        <v>2569.6999999999998</v>
      </c>
      <c r="FE34" s="1" vm="7751">
        <f ca="1"/>
        <v>2701.5</v>
      </c>
      <c r="FF34" s="1" vm="7752">
        <f ca="1"/>
        <v>2692.85</v>
      </c>
      <c r="FG34" s="1" vm="7753">
        <f ca="1"/>
        <v>2699.8</v>
      </c>
      <c r="FH34" s="1" vm="7754">
        <f ca="1"/>
        <v>2709.45</v>
      </c>
      <c r="FI34" s="1" vm="7755">
        <f ca="1"/>
        <v>2750.1</v>
      </c>
      <c r="FJ34" s="1" vm="7756">
        <f ca="1"/>
        <v>2706.2</v>
      </c>
      <c r="FK34" s="1" vm="7757">
        <f ca="1"/>
        <v>2782.05</v>
      </c>
      <c r="FL34" s="1" vm="7758">
        <f ca="1"/>
        <v>2715</v>
      </c>
      <c r="FM34" s="1" vm="7759">
        <f ca="1"/>
        <v>2672.15</v>
      </c>
      <c r="FN34" s="1" vm="7760">
        <f ca="1"/>
        <v>2724.3</v>
      </c>
      <c r="FO34" s="1" vm="7761">
        <f ca="1"/>
        <v>2726.75</v>
      </c>
      <c r="FP34" s="1" vm="7762">
        <f ca="1"/>
        <v>2702.4</v>
      </c>
      <c r="FQ34" s="1" vm="7763">
        <f ca="1"/>
        <v>2781.5</v>
      </c>
      <c r="FR34" s="1" vm="7764">
        <f ca="1"/>
        <v>2721.75</v>
      </c>
      <c r="FS34" s="1" vm="947">
        <f ca="1"/>
        <v>2648.05</v>
      </c>
      <c r="FT34" s="1" vm="7765">
        <f ca="1"/>
        <v>2671.95</v>
      </c>
      <c r="FU34" s="1" vm="7766">
        <f ca="1"/>
        <v>2728.85</v>
      </c>
      <c r="FV34" s="1" vm="7767">
        <f ca="1"/>
        <v>2734.1</v>
      </c>
      <c r="FW34" s="1" vm="7768">
        <f ca="1"/>
        <v>2718.6</v>
      </c>
      <c r="FX34" s="1" vm="7769">
        <f ca="1"/>
        <v>2648.5</v>
      </c>
      <c r="FY34" s="1" vm="7770">
        <f ca="1"/>
        <v>2778.65</v>
      </c>
      <c r="FZ34" s="1" vm="7771">
        <f ca="1"/>
        <v>2786.8</v>
      </c>
      <c r="GA34" s="1" vm="7772">
        <f ca="1"/>
        <v>2793.45</v>
      </c>
      <c r="GB34" s="1" vm="7773">
        <f ca="1"/>
        <v>2774.05</v>
      </c>
      <c r="GC34" s="1" vm="7774">
        <f ca="1"/>
        <v>2713.35</v>
      </c>
      <c r="GD34" s="1" vm="7775">
        <f ca="1"/>
        <v>2731</v>
      </c>
      <c r="GE34" s="1" vm="7776">
        <f ca="1"/>
        <v>2670.65</v>
      </c>
      <c r="GF34" s="1" vm="7777">
        <f ca="1"/>
        <v>2490.4</v>
      </c>
      <c r="GG34" s="1" vm="7778">
        <f ca="1"/>
        <v>2558.4</v>
      </c>
      <c r="GH34" s="1" vm="7779">
        <f ca="1"/>
        <v>2535.4499999999998</v>
      </c>
      <c r="GI34" s="1" vm="7780">
        <f ca="1"/>
        <v>2426.3000000000002</v>
      </c>
      <c r="GJ34" s="1" vm="7781">
        <f ca="1"/>
        <v>2417.4</v>
      </c>
      <c r="GK34" s="1" vm="7782">
        <f ca="1"/>
        <v>2311.3000000000002</v>
      </c>
      <c r="GL34" s="1" vm="7783">
        <f ca="1"/>
        <v>2198.6999999999998</v>
      </c>
      <c r="GM34" s="1" vm="7784">
        <f ca="1"/>
        <v>2251.65</v>
      </c>
      <c r="GN34" s="1" vm="7785">
        <f ca="1"/>
        <v>2290.5</v>
      </c>
      <c r="GO34" s="1" vm="7786">
        <f ca="1"/>
        <v>2320.75</v>
      </c>
      <c r="GP34" s="1" vm="7787">
        <f ca="1"/>
        <v>2331.1999999999998</v>
      </c>
      <c r="GQ34" s="1" vm="7788">
        <f ca="1"/>
        <v>2341.9</v>
      </c>
      <c r="GR34" s="1" vm="7789">
        <f ca="1"/>
        <v>2318.4</v>
      </c>
      <c r="GS34" s="1" vm="7790">
        <f ca="1"/>
        <v>2369.5</v>
      </c>
      <c r="GT34" s="1" vm="7791">
        <f ca="1"/>
        <v>2419.9</v>
      </c>
      <c r="GU34" s="1" vm="7792">
        <f ca="1"/>
        <v>2391.5500000000002</v>
      </c>
      <c r="GV34" s="1" vm="7793">
        <f ca="1"/>
        <v>2423.65</v>
      </c>
      <c r="GW34" s="1" vm="7794">
        <f ca="1"/>
        <v>2394.65</v>
      </c>
      <c r="GX34" s="1" vm="7795">
        <f ca="1"/>
        <v>2412.15</v>
      </c>
      <c r="GY34" s="1" vm="7796">
        <f ca="1"/>
        <v>2378.4</v>
      </c>
      <c r="GZ34" s="1" vm="7797">
        <f ca="1"/>
        <v>2377.9499999999998</v>
      </c>
      <c r="HA34" s="1" vm="7798">
        <f ca="1"/>
        <v>2210.65</v>
      </c>
      <c r="HB34" s="1" vm="6141">
        <f ca="1"/>
        <v>2271.65</v>
      </c>
      <c r="HC34" s="1" vm="7799">
        <f ca="1"/>
        <v>2294.15</v>
      </c>
      <c r="HD34" s="1" vm="7800">
        <f ca="1"/>
        <v>2240.15</v>
      </c>
      <c r="HE34" s="1" vm="7801">
        <f ca="1"/>
        <v>2311.75</v>
      </c>
      <c r="HF34" s="1" vm="7802">
        <f ca="1"/>
        <v>2332.25</v>
      </c>
      <c r="HG34" s="1" vm="7803">
        <f ca="1"/>
        <v>2346.9</v>
      </c>
      <c r="HH34" s="1" vm="7804">
        <f ca="1"/>
        <v>2350.6</v>
      </c>
      <c r="HI34" s="1" vm="7805">
        <f ca="1"/>
        <v>2362.4499999999998</v>
      </c>
      <c r="HJ34" s="1" vm="7806">
        <f ca="1"/>
        <v>2335.4</v>
      </c>
      <c r="HK34" s="1" vm="6167">
        <f ca="1"/>
        <v>2297.9</v>
      </c>
      <c r="HL34" s="1" vm="7807">
        <f ca="1"/>
        <v>2274.4</v>
      </c>
      <c r="HM34" s="1" vm="7808">
        <f ca="1"/>
        <v>2285.4</v>
      </c>
      <c r="HN34" s="1" vm="7809">
        <f ca="1"/>
        <v>2263.25</v>
      </c>
      <c r="HO34" s="1" vm="7810">
        <f ca="1"/>
        <v>2274.85</v>
      </c>
      <c r="HP34" s="1" vm="7811">
        <f ca="1"/>
        <v>2317.65</v>
      </c>
      <c r="HQ34" s="1" vm="7812">
        <f ca="1"/>
        <v>2294.25</v>
      </c>
      <c r="HR34" s="1" vm="7813">
        <f ca="1"/>
        <v>2288.6</v>
      </c>
      <c r="HS34" s="1" vm="7814">
        <f ca="1"/>
        <v>2407.25</v>
      </c>
      <c r="HT34" s="1" vm="7815">
        <f ca="1"/>
        <v>2500</v>
      </c>
      <c r="HU34" s="1" vm="7816">
        <f ca="1"/>
        <v>2517.3000000000002</v>
      </c>
      <c r="HV34" s="1" vm="7817">
        <f ca="1"/>
        <v>2506.65</v>
      </c>
      <c r="HW34" s="1" vm="7818">
        <f ca="1"/>
        <v>2487.3000000000002</v>
      </c>
      <c r="HX34" s="1" vm="7819">
        <f ca="1"/>
        <v>2409.5</v>
      </c>
      <c r="HY34" s="1" vm="7820">
        <f ca="1"/>
        <v>2501.65</v>
      </c>
      <c r="HZ34" s="1" vm="6208">
        <f ca="1"/>
        <v>2563.35</v>
      </c>
      <c r="IA34" s="1" vm="7821">
        <f ca="1"/>
        <v>2492.75</v>
      </c>
      <c r="IB34" s="1" vm="7822">
        <f ca="1"/>
        <v>2469.75</v>
      </c>
      <c r="IC34" s="1" vm="7823">
        <f ca="1"/>
        <v>2470.3000000000002</v>
      </c>
      <c r="ID34" s="1" vm="7824">
        <f ca="1"/>
        <v>2401.1999999999998</v>
      </c>
      <c r="IE34" s="1" vm="7825">
        <f ca="1"/>
        <v>2449.15</v>
      </c>
      <c r="IF34" s="1" vm="7826">
        <f ca="1"/>
        <v>2495.9</v>
      </c>
      <c r="IG34" s="1" vm="7827">
        <f ca="1"/>
        <v>2523.5</v>
      </c>
      <c r="IH34" s="1" vm="7828">
        <f ca="1"/>
        <v>2539</v>
      </c>
      <c r="II34" s="1" vm="7829">
        <f ca="1"/>
        <v>2515.5</v>
      </c>
      <c r="IJ34" s="1" vm="7830">
        <f ca="1"/>
        <v>2590.15</v>
      </c>
      <c r="IK34" s="1" vm="7831">
        <f ca="1"/>
        <v>2624.7</v>
      </c>
      <c r="IL34" s="1" vm="7832">
        <f ca="1"/>
        <v>2637</v>
      </c>
      <c r="IM34" s="1" vm="7718">
        <f ca="1"/>
        <v>2594.6999999999998</v>
      </c>
      <c r="IN34" s="1" vm="7833">
        <f ca="1"/>
        <v>2636.45</v>
      </c>
      <c r="IO34" s="1" vm="7834">
        <f ca="1"/>
        <v>2719.8</v>
      </c>
      <c r="IP34" s="1" vm="7835">
        <f ca="1"/>
        <v>2770.55</v>
      </c>
      <c r="IQ34" s="1" vm="7836">
        <f ca="1"/>
        <v>2773.9</v>
      </c>
      <c r="IR34" s="1" vm="7837">
        <f ca="1"/>
        <v>2757.6</v>
      </c>
      <c r="IS34" s="1" vm="6008">
        <f ca="1"/>
        <v>2663.1</v>
      </c>
      <c r="IT34" s="1" vm="7838">
        <f ca="1"/>
        <v>2583.75</v>
      </c>
      <c r="IU34" s="1" vm="7839">
        <f ca="1"/>
        <v>2540.75</v>
      </c>
      <c r="IV34" s="1" vm="7840">
        <f ca="1"/>
        <v>2570.85</v>
      </c>
      <c r="IW34" s="1" vm="7841">
        <f ca="1"/>
        <v>2585.9499999999998</v>
      </c>
      <c r="IX34" s="1" vm="7842">
        <f ca="1"/>
        <v>2598.1</v>
      </c>
      <c r="IY34" s="1" vm="7843">
        <f ca="1"/>
        <v>2601.9499999999998</v>
      </c>
      <c r="IZ34" s="1" vm="7844">
        <f ca="1"/>
        <v>2598.8000000000002</v>
      </c>
      <c r="JA34" s="1" vm="7845">
        <f ca="1"/>
        <v>2557.6</v>
      </c>
      <c r="JB34" s="1" vm="7846">
        <f ca="1"/>
        <v>2605.3000000000002</v>
      </c>
      <c r="JC34" s="1" vm="7847">
        <f ca="1"/>
        <v>2519.0500000000002</v>
      </c>
      <c r="JD34" s="1" vm="7848">
        <f ca="1"/>
        <v>2467.4</v>
      </c>
      <c r="JE34" s="1" vm="7849">
        <f ca="1"/>
        <v>2452.5500000000002</v>
      </c>
      <c r="JF34" s="1" vm="7850">
        <f ca="1"/>
        <v>2499.1999999999998</v>
      </c>
      <c r="JG34" s="1" vm="7851">
        <f ca="1"/>
        <v>2524.4499999999998</v>
      </c>
      <c r="JH34" s="1" vm="7852">
        <f ca="1"/>
        <v>2674.1</v>
      </c>
      <c r="JI34" s="1" vm="7853">
        <f ca="1"/>
        <v>2759.95</v>
      </c>
      <c r="JJ34" s="1" vm="7854">
        <f ca="1"/>
        <v>2755.5</v>
      </c>
      <c r="JK34" s="1" vm="7855">
        <f ca="1"/>
        <v>2766.7</v>
      </c>
      <c r="JL34" s="1" vm="7856">
        <f ca="1"/>
        <v>2752.4</v>
      </c>
      <c r="JM34" s="1" vm="7857">
        <f ca="1"/>
        <v>2719.7</v>
      </c>
      <c r="JN34" s="1" vm="7858">
        <f ca="1"/>
        <v>2763.8</v>
      </c>
    </row>
    <row r="35" spans="1:274" s="9" customFormat="1" x14ac:dyDescent="0.3">
      <c r="A35" s="1">
        <f t="shared" si="1"/>
        <v>34</v>
      </c>
      <c r="B35" s="1" t="e" vm="7859">
        <v>#VALUE!</v>
      </c>
      <c r="C35" s="1" t="str" cm="1">
        <f t="array" ref="C35">IFERROR(_FV(B35,"Name"),  "N/A")</f>
        <v>HINDUSTAN UNILEVER LIMITED</v>
      </c>
      <c r="D35" s="1" t="str" cm="1">
        <f t="array" ref="D35">IFERROR(_FV(Table1[[#This Row],[ticker]],"Industry"),Table1[[#This Row],[INSTRUMENT TYPE]])</f>
        <v>Personal &amp; Household Products &amp; Services</v>
      </c>
      <c r="E35" s="1" t="str" cm="1">
        <f t="array" ref="E35">_FV(B35,"Instrument type",TRUE)</f>
        <v>Stock</v>
      </c>
      <c r="F35" s="1">
        <f>IFERROR(INDEX('Stock Holdings'!M:M,MATCH(Table1[[#This Row],[ticker]],'Stock Holdings'!L:L,0)), 0)</f>
        <v>6</v>
      </c>
      <c r="G35" s="6">
        <f>IFERROR(Table1[[#This Row],[UNITS]]*Table1[[#This Row],[TODAYS PRICE]], 0)</f>
        <v>14251.199999999999</v>
      </c>
      <c r="H35" s="6">
        <f>IFERROR((Table1[[#This Row],[TODAYS PRICE]]-Table1[[#This Row],[Prev.close]])*Table1[[#This Row],[UNITS]], 0)</f>
        <v>557.09999999999945</v>
      </c>
      <c r="I35" s="6">
        <f>IFERROR(INDEX('Stock Holdings'!O:O,MATCH(Table1[[#This Row],[ticker]],'Stock Holdings'!L:L,0)), 0)</f>
        <v>14029.199999999999</v>
      </c>
      <c r="J35" s="36">
        <f>IFERROR(INDEX('Stock Holdings'!P:P,MATCH(Table1[[#This Row],[ticker]],'Stock Holdings'!L:L,0)), 0)</f>
        <v>2338.1999999999998</v>
      </c>
      <c r="K35" s="36">
        <f>Table1[[#This Row],[CURRANT VALUE]]-Table1[[#This Row],[TOTAL AMOUNT INVESTED]]</f>
        <v>222</v>
      </c>
      <c r="L35" s="15">
        <f>IFERROR((Table1[[#This Row],[CURRANT VALUE]]-Table1[[#This Row],[TOTAL AMOUNT INVESTED]])/Table1[[#This Row],[TOTAL AMOUNT INVESTED]],Table1[[#This Row],[UNITS]])</f>
        <v>1.5824138225985801E-2</v>
      </c>
      <c r="M35" s="5" cm="1">
        <f t="array" ref="M35">IFERROR(_FV(B35,"Market cap",TRUE),0)</f>
        <v>5362590000000</v>
      </c>
      <c r="N35" s="30" cm="1">
        <f t="array" ref="N35">IFERROR(_FV(B35,"Beta"), 0)</f>
        <v>0.21049999999999999</v>
      </c>
      <c r="O35" s="33" cm="1">
        <f t="array" ref="O35">IFERROR(_FV(B35,"Employees"), 0)</f>
        <v>21000</v>
      </c>
      <c r="P35" s="2" cm="1">
        <f t="array" ref="P35">IFERROR(_FV(B35,"P/E",TRUE), "")</f>
        <v>60.43</v>
      </c>
      <c r="Q35" s="6" cm="1">
        <f t="array" ref="Q35">IFERROR(_FV(B35,"Previous close",TRUE),0)</f>
        <v>2282.35</v>
      </c>
      <c r="R35" s="7" cm="1">
        <f t="array" ref="R35">IFERROR(_FV(Table1[[#This Row],[ticker]],"Change (%)",TRUE), 0)</f>
        <v>4.0682000000000003E-2</v>
      </c>
      <c r="S35" s="6" cm="1">
        <f t="array" ref="S35">IFERROR(_FV(B35,"52 week low",TRUE),0)</f>
        <v>1901.55</v>
      </c>
      <c r="T35" s="2" cm="1">
        <f t="array" ref="T35">IFERROR(_FV(Table1[[#This Row],[ticker]],"Price"),0)</f>
        <v>2375.1999999999998</v>
      </c>
      <c r="U35" s="6" cm="1">
        <f t="array" ref="U35">IFERROR(_FV(B35,"52 week high",TRUE),0)</f>
        <v>2859.3</v>
      </c>
      <c r="V35" s="6" cm="1" vm="7860">
        <f t="array" aca="1" ref="V35" ca="1">IFERROR(_xlfn.STOCKHISTORY(B35,$AA$1,,0,0,1), 0)</f>
        <v>2499.0500000000002</v>
      </c>
      <c r="W35" s="15">
        <f ca="1">IFERROR((Table1[[#This Row],[Prev.close]]-Table1[[#This Row],[1 YR ]])/Table1[[#This Row],[1 YR ]],0)</f>
        <v>-8.6712950921350215E-2</v>
      </c>
      <c r="X35" s="23">
        <f ca="1">WORKDAY(TODAY()-365,-1)</f>
        <v>44379</v>
      </c>
      <c r="Y35" s="14"/>
      <c r="AA35" s="1" cm="1" vm="7860">
        <f t="array" aca="1" ref="AA35:JN35" ca="1">TRANSPOSE(_xlfn.STOCKHISTORY(B35,TODAY()-365,TODAY(),0,0,1))</f>
        <v>2499.0500000000002</v>
      </c>
      <c r="AB35" s="1" vm="7861">
        <f ca="1"/>
        <v>2472.5</v>
      </c>
      <c r="AC35" s="1" vm="7862">
        <f ca="1"/>
        <v>2481.65</v>
      </c>
      <c r="AD35" s="1" vm="7863">
        <f ca="1"/>
        <v>2447.5500000000002</v>
      </c>
      <c r="AE35" s="1" vm="7864">
        <f ca="1"/>
        <v>2451.4499999999998</v>
      </c>
      <c r="AF35" s="1" vm="7865">
        <f ca="1"/>
        <v>2444.15</v>
      </c>
      <c r="AG35" s="1" vm="7866">
        <f ca="1"/>
        <v>2436.6999999999998</v>
      </c>
      <c r="AH35" s="1" vm="7867">
        <f ca="1"/>
        <v>2414.85</v>
      </c>
      <c r="AI35" s="1" vm="7868">
        <f ca="1"/>
        <v>2412.35</v>
      </c>
      <c r="AJ35" s="1" vm="7781">
        <f ca="1"/>
        <v>2417.4</v>
      </c>
      <c r="AK35" s="1" vm="7869">
        <f ca="1"/>
        <v>2408.65</v>
      </c>
      <c r="AL35" s="1" vm="7870">
        <f ca="1"/>
        <v>2434.9</v>
      </c>
      <c r="AM35" s="1" vm="7871">
        <f ca="1"/>
        <v>2378.15</v>
      </c>
      <c r="AN35" s="1" vm="7872">
        <f ca="1"/>
        <v>2358.1</v>
      </c>
      <c r="AO35" s="1" vm="5632">
        <f ca="1"/>
        <v>2348.6999999999998</v>
      </c>
      <c r="AP35" s="1" vm="7873">
        <f ca="1"/>
        <v>2342.4</v>
      </c>
      <c r="AQ35" s="1" vm="7874">
        <f ca="1"/>
        <v>2361.4</v>
      </c>
      <c r="AR35" s="1" vm="7875">
        <f ca="1"/>
        <v>2334.75</v>
      </c>
      <c r="AS35" s="1" vm="7876">
        <f ca="1"/>
        <v>2333.3000000000002</v>
      </c>
      <c r="AT35" s="1" vm="7877">
        <f ca="1"/>
        <v>2332.8000000000002</v>
      </c>
      <c r="AU35" s="1" vm="7878">
        <f ca="1"/>
        <v>2386.85</v>
      </c>
      <c r="AV35" s="1" vm="7879">
        <f ca="1"/>
        <v>2377.1</v>
      </c>
      <c r="AW35" s="1" vm="7880">
        <f ca="1"/>
        <v>2357.6999999999998</v>
      </c>
      <c r="AX35" s="1" vm="7881">
        <f ca="1"/>
        <v>2371.5</v>
      </c>
      <c r="AY35" s="1" vm="7882">
        <f ca="1"/>
        <v>2384.5</v>
      </c>
      <c r="AZ35" s="1" vm="7883">
        <f ca="1"/>
        <v>2381.8000000000002</v>
      </c>
      <c r="BA35" s="1" vm="1573">
        <f ca="1"/>
        <v>2390.4499999999998</v>
      </c>
      <c r="BB35" s="1" vm="7884">
        <f ca="1"/>
        <v>2392.3000000000002</v>
      </c>
      <c r="BC35" s="1" vm="7885">
        <f ca="1"/>
        <v>2404.5</v>
      </c>
      <c r="BD35" s="1" vm="7886">
        <f ca="1"/>
        <v>2426.4</v>
      </c>
      <c r="BE35" s="1" vm="7728">
        <f ca="1"/>
        <v>2483.8000000000002</v>
      </c>
      <c r="BF35" s="1" vm="7887">
        <f ca="1"/>
        <v>2486.0500000000002</v>
      </c>
      <c r="BG35" s="1" vm="7888">
        <f ca="1"/>
        <v>2619.4</v>
      </c>
      <c r="BH35" s="1" vm="7889">
        <f ca="1"/>
        <v>2634.15</v>
      </c>
      <c r="BI35" s="1" vm="7890">
        <f ca="1"/>
        <v>2633</v>
      </c>
      <c r="BJ35" s="1" vm="7891">
        <f ca="1"/>
        <v>2645</v>
      </c>
      <c r="BK35" s="1" vm="7892">
        <f ca="1"/>
        <v>2666.4</v>
      </c>
      <c r="BL35" s="1" vm="7893">
        <f ca="1"/>
        <v>2677.95</v>
      </c>
      <c r="BM35" s="1" vm="7894">
        <f ca="1"/>
        <v>2687.7</v>
      </c>
      <c r="BN35" s="1" vm="7895">
        <f ca="1"/>
        <v>2724.1</v>
      </c>
      <c r="BO35" s="1" vm="7896">
        <f ca="1"/>
        <v>2732.9</v>
      </c>
      <c r="BP35" s="1" vm="7897">
        <f ca="1"/>
        <v>2801.05</v>
      </c>
      <c r="BQ35" s="1" vm="7855">
        <f ca="1"/>
        <v>2766.7</v>
      </c>
      <c r="BR35" s="1" vm="7898">
        <f ca="1"/>
        <v>2780.6</v>
      </c>
      <c r="BS35" s="1" vm="7649">
        <f ca="1"/>
        <v>2777.7</v>
      </c>
      <c r="BT35" s="1" vm="7899">
        <f ca="1"/>
        <v>2800.9</v>
      </c>
      <c r="BU35" s="1" vm="7900">
        <f ca="1"/>
        <v>2810.65</v>
      </c>
      <c r="BV35" s="1" vm="7901">
        <f ca="1"/>
        <v>2786.35</v>
      </c>
      <c r="BW35" s="1" vm="7902">
        <f ca="1"/>
        <v>2762.55</v>
      </c>
      <c r="BX35" s="1" vm="7903">
        <f ca="1"/>
        <v>2775.45</v>
      </c>
      <c r="BY35" s="1" vm="7904">
        <f ca="1"/>
        <v>2768.25</v>
      </c>
      <c r="BZ35" s="1" vm="7905">
        <f ca="1"/>
        <v>2722.25</v>
      </c>
      <c r="CA35" s="1" vm="7906">
        <f ca="1"/>
        <v>2800.35</v>
      </c>
      <c r="CB35" s="1" vm="7907">
        <f ca="1"/>
        <v>2812.45</v>
      </c>
      <c r="CC35" s="1" vm="7908">
        <f ca="1"/>
        <v>2784.5</v>
      </c>
      <c r="CD35" s="1" vm="7909">
        <f ca="1"/>
        <v>2782.3</v>
      </c>
      <c r="CE35" s="1" vm="7910">
        <f ca="1"/>
        <v>2746.65</v>
      </c>
      <c r="CF35" s="1" vm="7911">
        <f ca="1"/>
        <v>2709.5</v>
      </c>
      <c r="CG35" s="1" vm="7912">
        <f ca="1"/>
        <v>2723.85</v>
      </c>
      <c r="CH35" s="1" vm="7913">
        <f ca="1"/>
        <v>2685.3</v>
      </c>
      <c r="CI35" s="1" vm="7914">
        <f ca="1"/>
        <v>2701.8</v>
      </c>
      <c r="CJ35" s="1" vm="7915">
        <f ca="1"/>
        <v>2704.05</v>
      </c>
      <c r="CK35" s="1" vm="7916">
        <f ca="1"/>
        <v>2686.2</v>
      </c>
      <c r="CL35" s="1" vm="7917">
        <f ca="1"/>
        <v>2708.65</v>
      </c>
      <c r="CM35" s="1" vm="7918">
        <f ca="1"/>
        <v>2686.05</v>
      </c>
      <c r="CN35" s="1" vm="7919">
        <f ca="1"/>
        <v>2669.4</v>
      </c>
      <c r="CO35" s="1" vm="7920">
        <f ca="1"/>
        <v>2640.05</v>
      </c>
      <c r="CP35" s="1" vm="7921">
        <f ca="1"/>
        <v>2645.1</v>
      </c>
      <c r="CQ35" s="1" vm="7922">
        <f ca="1"/>
        <v>2676.15</v>
      </c>
      <c r="CR35" s="1" vm="7923">
        <f ca="1"/>
        <v>2646.75</v>
      </c>
      <c r="CS35" s="1" vm="7924">
        <f ca="1"/>
        <v>2649.55</v>
      </c>
      <c r="CT35" s="1" vm="7925">
        <f ca="1"/>
        <v>2654</v>
      </c>
      <c r="CU35" s="1" vm="7926">
        <f ca="1"/>
        <v>2546.8000000000002</v>
      </c>
      <c r="CV35" s="1" vm="7927">
        <f ca="1"/>
        <v>2478.65</v>
      </c>
      <c r="CW35" s="1" vm="6218">
        <f ca="1"/>
        <v>2445.75</v>
      </c>
      <c r="CX35" s="1" vm="7928">
        <f ca="1"/>
        <v>2454.1</v>
      </c>
      <c r="CY35" s="1" vm="7929">
        <f ca="1"/>
        <v>2455.85</v>
      </c>
      <c r="CZ35" s="1" vm="7930">
        <f ca="1"/>
        <v>2436.85</v>
      </c>
      <c r="DA35" s="1" vm="7931">
        <f ca="1"/>
        <v>2396.6</v>
      </c>
      <c r="DB35" s="1" vm="7932">
        <f ca="1"/>
        <v>2389.65</v>
      </c>
      <c r="DC35" s="1" vm="7933">
        <f ca="1"/>
        <v>2393.15</v>
      </c>
      <c r="DD35" s="1" vm="7934">
        <f ca="1"/>
        <v>2407.1</v>
      </c>
      <c r="DE35" s="1" vm="7935">
        <f ca="1"/>
        <v>2418.9</v>
      </c>
      <c r="DF35" s="1" vm="7936">
        <f ca="1"/>
        <v>2411.35</v>
      </c>
      <c r="DG35" s="1" vm="7937">
        <f ca="1"/>
        <v>2422.85</v>
      </c>
      <c r="DH35" s="1" vm="7739">
        <f ca="1"/>
        <v>2431.9</v>
      </c>
      <c r="DI35" s="1" vm="7938">
        <f ca="1"/>
        <v>2431.15</v>
      </c>
      <c r="DJ35" s="1" vm="7939">
        <f ca="1"/>
        <v>2400.15</v>
      </c>
      <c r="DK35" s="1" vm="7940">
        <f ca="1"/>
        <v>2376.1999999999998</v>
      </c>
      <c r="DL35" s="1" vm="7941">
        <f ca="1"/>
        <v>2404.9499999999998</v>
      </c>
      <c r="DM35" s="1" vm="7942">
        <f ca="1"/>
        <v>2424.75</v>
      </c>
      <c r="DN35" s="1" vm="7943">
        <f ca="1"/>
        <v>2406.65</v>
      </c>
      <c r="DO35" s="1" vm="7944">
        <f ca="1"/>
        <v>2391.15</v>
      </c>
      <c r="DP35" s="1" vm="7945">
        <f ca="1"/>
        <v>2399.4</v>
      </c>
      <c r="DQ35" s="1" vm="1559">
        <f ca="1"/>
        <v>2388.5500000000002</v>
      </c>
      <c r="DR35" s="1" vm="7528">
        <f ca="1"/>
        <v>2394.1999999999998</v>
      </c>
      <c r="DS35" s="1" vm="7946">
        <f ca="1"/>
        <v>2374.75</v>
      </c>
      <c r="DT35" s="1" vm="7947">
        <f ca="1"/>
        <v>2349.0500000000002</v>
      </c>
      <c r="DU35" s="1" vm="7948">
        <f ca="1"/>
        <v>2335.1</v>
      </c>
      <c r="DV35" s="1" vm="7949">
        <f ca="1"/>
        <v>2329.4</v>
      </c>
      <c r="DW35" s="1" vm="7950">
        <f ca="1"/>
        <v>2317.5500000000002</v>
      </c>
      <c r="DX35" s="1" vm="7951">
        <f ca="1"/>
        <v>2344.85</v>
      </c>
      <c r="DY35" s="1" vm="7952">
        <f ca="1"/>
        <v>2383.3000000000002</v>
      </c>
      <c r="DZ35" s="1" vm="7953">
        <f ca="1"/>
        <v>2343.65</v>
      </c>
      <c r="EA35" s="1" vm="6246">
        <f ca="1"/>
        <v>2306.5</v>
      </c>
      <c r="EB35" s="1" vm="7954">
        <f ca="1"/>
        <v>2321.6</v>
      </c>
      <c r="EC35" s="1" vm="7955">
        <f ca="1"/>
        <v>2340.6</v>
      </c>
      <c r="ED35" s="1" vm="7956">
        <f ca="1"/>
        <v>2339.75</v>
      </c>
      <c r="EE35" s="1" vm="7877">
        <f ca="1"/>
        <v>2332.8000000000002</v>
      </c>
      <c r="EF35" s="1" vm="7957">
        <f ca="1"/>
        <v>2304.35</v>
      </c>
      <c r="EG35" s="1" vm="7958">
        <f ca="1"/>
        <v>2318.3000000000002</v>
      </c>
      <c r="EH35" s="1" vm="7959">
        <f ca="1"/>
        <v>2320.9499999999998</v>
      </c>
      <c r="EI35" s="1" vm="7960">
        <f ca="1"/>
        <v>2309.5</v>
      </c>
      <c r="EJ35" s="1" vm="7961">
        <f ca="1"/>
        <v>2230.25</v>
      </c>
      <c r="EK35" s="1" vm="5781">
        <f ca="1"/>
        <v>2269.1</v>
      </c>
      <c r="EL35" s="1" vm="7962">
        <f ca="1"/>
        <v>2272.85</v>
      </c>
      <c r="EM35" s="1" vm="7963">
        <f ca="1"/>
        <v>2277.65</v>
      </c>
      <c r="EN35" s="1" vm="7964">
        <f ca="1"/>
        <v>2300.65</v>
      </c>
      <c r="EO35" s="1" vm="7965">
        <f ca="1"/>
        <v>2296.9499999999998</v>
      </c>
      <c r="EP35" s="1" vm="7966">
        <f ca="1"/>
        <v>2301.4</v>
      </c>
      <c r="EQ35" s="1" vm="7967">
        <f ca="1"/>
        <v>2309.1</v>
      </c>
      <c r="ER35" s="1" vm="7968">
        <f ca="1"/>
        <v>2306.85</v>
      </c>
      <c r="ES35" s="1" vm="7969">
        <f ca="1"/>
        <v>2325.6</v>
      </c>
      <c r="ET35" s="1" vm="7970">
        <f ca="1"/>
        <v>2360.15</v>
      </c>
      <c r="EU35" s="1" vm="5677">
        <f ca="1"/>
        <v>2361.3000000000002</v>
      </c>
      <c r="EV35" s="1" vm="7971">
        <f ca="1"/>
        <v>2401.25</v>
      </c>
      <c r="EW35" s="1" vm="7972">
        <f ca="1"/>
        <v>2415.8000000000002</v>
      </c>
      <c r="EX35" s="1" vm="7973">
        <f ca="1"/>
        <v>2391.4</v>
      </c>
      <c r="EY35" s="1" vm="7974">
        <f ca="1"/>
        <v>2416.15</v>
      </c>
      <c r="EZ35" s="1" vm="7975">
        <f ca="1"/>
        <v>2407.0500000000002</v>
      </c>
      <c r="FA35" s="1" vm="7976">
        <f ca="1"/>
        <v>2403.65</v>
      </c>
      <c r="FB35" s="1" vm="7977">
        <f ca="1"/>
        <v>2413.15</v>
      </c>
      <c r="FC35" s="1" vm="7978">
        <f ca="1"/>
        <v>2414.1999999999998</v>
      </c>
      <c r="FD35" s="1" vm="5728">
        <f ca="1"/>
        <v>2363.6999999999998</v>
      </c>
      <c r="FE35" s="1" vm="7979">
        <f ca="1"/>
        <v>2389.5500000000002</v>
      </c>
      <c r="FF35" s="1" vm="7790">
        <f ca="1"/>
        <v>2369.5</v>
      </c>
      <c r="FG35" s="1" vm="7980">
        <f ca="1"/>
        <v>2309.9</v>
      </c>
      <c r="FH35" s="1" vm="7981">
        <f ca="1"/>
        <v>2261.8000000000002</v>
      </c>
      <c r="FI35" s="1" vm="7982">
        <f ca="1"/>
        <v>2325.4</v>
      </c>
      <c r="FJ35" s="1" vm="7983">
        <f ca="1"/>
        <v>2284.6</v>
      </c>
      <c r="FK35" s="1" vm="6124">
        <f ca="1"/>
        <v>2327.25</v>
      </c>
      <c r="FL35" s="1" vm="7984">
        <f ca="1"/>
        <v>2295.35</v>
      </c>
      <c r="FM35" s="1" vm="7985">
        <f ca="1"/>
        <v>2283.5500000000002</v>
      </c>
      <c r="FN35" s="1" vm="7986">
        <f ca="1"/>
        <v>2273.75</v>
      </c>
      <c r="FO35" s="1" vm="6170">
        <f ca="1"/>
        <v>2305.65</v>
      </c>
      <c r="FP35" s="1" vm="7987">
        <f ca="1"/>
        <v>2327.9</v>
      </c>
      <c r="FQ35" s="1" vm="7988">
        <f ca="1"/>
        <v>2298.15</v>
      </c>
      <c r="FR35" s="1" vm="7989">
        <f ca="1"/>
        <v>2306.6</v>
      </c>
      <c r="FS35" s="1" vm="7990">
        <f ca="1"/>
        <v>2257.6</v>
      </c>
      <c r="FT35" s="1" vm="7991">
        <f ca="1"/>
        <v>2264.35</v>
      </c>
      <c r="FU35" s="1" vm="7963">
        <f ca="1"/>
        <v>2277.65</v>
      </c>
      <c r="FV35" s="1" vm="7992">
        <f ca="1"/>
        <v>2283.15</v>
      </c>
      <c r="FW35" s="1" vm="6132">
        <f ca="1"/>
        <v>2258</v>
      </c>
      <c r="FX35" s="1" vm="7993">
        <f ca="1"/>
        <v>2228.5500000000002</v>
      </c>
      <c r="FY35" s="1" vm="7994">
        <f ca="1"/>
        <v>2290.1</v>
      </c>
      <c r="FZ35" s="1" vm="7995">
        <f ca="1"/>
        <v>2286.5</v>
      </c>
      <c r="GA35" s="1" vm="7996">
        <f ca="1"/>
        <v>2307.5500000000002</v>
      </c>
      <c r="GB35" s="1" vm="7997">
        <f ca="1"/>
        <v>2312.5500000000002</v>
      </c>
      <c r="GC35" s="1" vm="7998">
        <f ca="1"/>
        <v>2294.8000000000002</v>
      </c>
      <c r="GD35" s="1" vm="7999">
        <f ca="1"/>
        <v>2269.9499999999998</v>
      </c>
      <c r="GE35" s="1" vm="8000">
        <f ca="1"/>
        <v>2260.4</v>
      </c>
      <c r="GF35" s="1" vm="8001">
        <f ca="1"/>
        <v>2171.4</v>
      </c>
      <c r="GG35" s="1" vm="8002">
        <f ca="1"/>
        <v>2170.6999999999998</v>
      </c>
      <c r="GH35" s="1" vm="8003">
        <f ca="1"/>
        <v>2172.1</v>
      </c>
      <c r="GI35" s="1" vm="8004">
        <f ca="1"/>
        <v>2149.1</v>
      </c>
      <c r="GJ35" s="1" vm="8005">
        <f ca="1"/>
        <v>2091</v>
      </c>
      <c r="GK35" s="1" vm="8006">
        <f ca="1"/>
        <v>2019.5</v>
      </c>
      <c r="GL35" s="1" vm="8007">
        <f ca="1"/>
        <v>1943.95</v>
      </c>
      <c r="GM35" s="1" vm="8008">
        <f ca="1"/>
        <v>1949</v>
      </c>
      <c r="GN35" s="1" vm="8009">
        <f ca="1"/>
        <v>1997.9</v>
      </c>
      <c r="GO35" s="1" vm="8010">
        <f ca="1"/>
        <v>2101.9499999999998</v>
      </c>
      <c r="GP35" s="1" vm="8011">
        <f ca="1"/>
        <v>2094.4</v>
      </c>
      <c r="GQ35" s="1" vm="8012">
        <f ca="1"/>
        <v>2059.3000000000002</v>
      </c>
      <c r="GR35" s="1" vm="8013">
        <f ca="1"/>
        <v>2038.2</v>
      </c>
      <c r="GS35" s="1" vm="8014">
        <f ca="1"/>
        <v>2072.15</v>
      </c>
      <c r="GT35" s="1" vm="8015">
        <f ca="1"/>
        <v>2102.0500000000002</v>
      </c>
      <c r="GU35" s="1" vm="8016">
        <f ca="1"/>
        <v>2051.1999999999998</v>
      </c>
      <c r="GV35" s="1" vm="8017">
        <f ca="1"/>
        <v>1993.5</v>
      </c>
      <c r="GW35" s="1" vm="5747">
        <f ca="1"/>
        <v>1978.55</v>
      </c>
      <c r="GX35" s="1" vm="8018">
        <f ca="1"/>
        <v>1965.9</v>
      </c>
      <c r="GY35" s="1" vm="8019">
        <f ca="1"/>
        <v>1953</v>
      </c>
      <c r="GZ35" s="1" vm="8020">
        <f ca="1"/>
        <v>1975.1</v>
      </c>
      <c r="HA35" s="1" vm="8021">
        <f ca="1"/>
        <v>1987.05</v>
      </c>
      <c r="HB35" s="1" vm="8022">
        <f ca="1"/>
        <v>2015.9</v>
      </c>
      <c r="HC35" s="1" vm="8023">
        <f ca="1"/>
        <v>2048.65</v>
      </c>
      <c r="HD35" s="1" vm="8024">
        <f ca="1"/>
        <v>2078.15</v>
      </c>
      <c r="HE35" s="1" vm="8025">
        <f ca="1"/>
        <v>2128.4499999999998</v>
      </c>
      <c r="HF35" s="1" vm="8026">
        <f ca="1"/>
        <v>2139.8000000000002</v>
      </c>
      <c r="HG35" s="1" vm="8027">
        <f ca="1"/>
        <v>2142.0500000000002</v>
      </c>
      <c r="HH35" s="1" vm="8028">
        <f ca="1"/>
        <v>2164.8000000000002</v>
      </c>
      <c r="HI35" s="1" vm="8029">
        <f ca="1"/>
        <v>2183.0500000000002</v>
      </c>
      <c r="HJ35" s="1" vm="8030">
        <f ca="1"/>
        <v>2163.0500000000002</v>
      </c>
      <c r="HK35" s="1" vm="8031">
        <f ca="1"/>
        <v>2132.25</v>
      </c>
      <c r="HL35" s="1" vm="8032">
        <f ca="1"/>
        <v>2152.15</v>
      </c>
      <c r="HM35" s="1" vm="8033">
        <f ca="1"/>
        <v>2177.65</v>
      </c>
      <c r="HN35" s="1" vm="8034">
        <f ca="1"/>
        <v>2113.0500000000002</v>
      </c>
      <c r="HO35" s="1" vm="8035">
        <f ca="1"/>
        <v>2164.9499999999998</v>
      </c>
      <c r="HP35" s="1" vm="8036">
        <f ca="1"/>
        <v>2197.9499999999998</v>
      </c>
      <c r="HQ35" s="1" vm="5101">
        <f ca="1"/>
        <v>2126.9499999999998</v>
      </c>
      <c r="HR35" s="1" vm="6077">
        <f ca="1"/>
        <v>2100.75</v>
      </c>
      <c r="HS35" s="1" vm="8037">
        <f ca="1"/>
        <v>2148.35</v>
      </c>
      <c r="HT35" s="1" vm="8038">
        <f ca="1"/>
        <v>2145.1</v>
      </c>
      <c r="HU35" s="1" vm="8039">
        <f ca="1"/>
        <v>2241.85</v>
      </c>
      <c r="HV35" s="1" vm="8040">
        <f ca="1"/>
        <v>2234.85</v>
      </c>
      <c r="HW35" s="1" vm="8041">
        <f ca="1"/>
        <v>2230.5</v>
      </c>
      <c r="HX35" s="1" vm="949">
        <f ca="1"/>
        <v>2171.5500000000002</v>
      </c>
      <c r="HY35" s="1" vm="8042">
        <f ca="1"/>
        <v>2166.6</v>
      </c>
      <c r="HZ35" s="1" vm="8043">
        <f ca="1"/>
        <v>2149.1999999999998</v>
      </c>
      <c r="IA35" s="1" vm="8044">
        <f ca="1"/>
        <v>2116.65</v>
      </c>
      <c r="IB35" s="1" vm="8045">
        <f ca="1"/>
        <v>2180.4</v>
      </c>
      <c r="IC35" s="1" vm="8046">
        <f ca="1"/>
        <v>2163.5</v>
      </c>
      <c r="ID35" s="1" vm="8047">
        <f ca="1"/>
        <v>2138.8000000000002</v>
      </c>
      <c r="IE35" s="1" vm="8048">
        <f ca="1"/>
        <v>2194.1</v>
      </c>
      <c r="IF35" s="1" vm="8049">
        <f ca="1"/>
        <v>2217.25</v>
      </c>
      <c r="IG35" s="1" vm="8050">
        <f ca="1"/>
        <v>2245</v>
      </c>
      <c r="IH35" s="1" vm="8051">
        <f ca="1"/>
        <v>2291.4</v>
      </c>
      <c r="II35" s="1" vm="8052">
        <f ca="1"/>
        <v>2264.5500000000002</v>
      </c>
      <c r="IJ35" s="1" vm="8053">
        <f ca="1"/>
        <v>2325.9499999999998</v>
      </c>
      <c r="IK35" s="1" vm="8054">
        <f ca="1"/>
        <v>2379.8000000000002</v>
      </c>
      <c r="IL35" s="1" vm="8055">
        <f ca="1"/>
        <v>2309.65</v>
      </c>
      <c r="IM35" s="1" vm="8056">
        <f ca="1"/>
        <v>2298.6999999999998</v>
      </c>
      <c r="IN35" s="1" vm="8057">
        <f ca="1"/>
        <v>2280.1999999999998</v>
      </c>
      <c r="IO35" s="1" vm="8058">
        <f ca="1"/>
        <v>2330.6</v>
      </c>
      <c r="IP35" s="1" vm="8059">
        <f ca="1"/>
        <v>2348.9499999999998</v>
      </c>
      <c r="IQ35" s="1" vm="8060">
        <f ca="1"/>
        <v>2353.25</v>
      </c>
      <c r="IR35" s="1" vm="8061">
        <f ca="1"/>
        <v>2308.4499999999998</v>
      </c>
      <c r="IS35" s="1" vm="8062">
        <f ca="1"/>
        <v>2284.8000000000002</v>
      </c>
      <c r="IT35" s="1" vm="8063">
        <f ca="1"/>
        <v>2291.9499999999998</v>
      </c>
      <c r="IU35" s="1" vm="8064">
        <f ca="1"/>
        <v>2280.5</v>
      </c>
      <c r="IV35" s="1" vm="8065">
        <f ca="1"/>
        <v>2211.6</v>
      </c>
      <c r="IW35" s="1" vm="8066">
        <f ca="1"/>
        <v>2197.0500000000002</v>
      </c>
      <c r="IX35" s="1" vm="8067">
        <f ca="1"/>
        <v>2197.6999999999998</v>
      </c>
      <c r="IY35" s="1" vm="8068">
        <f ca="1"/>
        <v>2199.9</v>
      </c>
      <c r="IZ35" s="1" vm="8069">
        <f ca="1"/>
        <v>2196.9</v>
      </c>
      <c r="JA35" s="1" vm="8070">
        <f ca="1"/>
        <v>2171</v>
      </c>
      <c r="JB35" s="1" vm="8071">
        <f ca="1"/>
        <v>2146.5500000000002</v>
      </c>
      <c r="JC35" s="1" vm="8072">
        <f ca="1"/>
        <v>2146.6999999999998</v>
      </c>
      <c r="JD35" s="1" vm="924">
        <f ca="1"/>
        <v>2110.4499999999998</v>
      </c>
      <c r="JE35" s="1" vm="8073">
        <f ca="1"/>
        <v>2195.9</v>
      </c>
      <c r="JF35" s="1" vm="8074">
        <f ca="1"/>
        <v>2205</v>
      </c>
      <c r="JG35" s="1" vm="8075">
        <f ca="1"/>
        <v>2202.85</v>
      </c>
      <c r="JH35" s="1" vm="8076">
        <f ca="1"/>
        <v>2252.6</v>
      </c>
      <c r="JI35" s="1" vm="8077">
        <f ca="1"/>
        <v>2303.9</v>
      </c>
      <c r="JJ35" s="1" vm="8078">
        <f ca="1"/>
        <v>2320.65</v>
      </c>
      <c r="JK35" s="1" vm="7811">
        <f ca="1"/>
        <v>2317.65</v>
      </c>
      <c r="JL35" s="1" vm="8079">
        <f ca="1"/>
        <v>2233.4499999999998</v>
      </c>
      <c r="JM35" s="1" vm="8080">
        <f ca="1"/>
        <v>2230.6</v>
      </c>
      <c r="JN35" s="9" vm="8081">
        <f ca="1"/>
        <v>2282.35</v>
      </c>
    </row>
    <row r="36" spans="1:274" x14ac:dyDescent="0.3">
      <c r="A36" s="1">
        <f t="shared" si="1"/>
        <v>35</v>
      </c>
      <c r="B36" s="1" t="e" vm="8082">
        <v>#VALUE!</v>
      </c>
      <c r="C36" s="1" t="str" cm="1">
        <f t="array" ref="C36">IFERROR(_FV(B36,"Name"),  "N/A")</f>
        <v>HINDUSTAN ZINC LIMITED</v>
      </c>
      <c r="D36" s="1" t="str" cm="1">
        <f t="array" ref="D36">IFERROR(_FV(Table1[[#This Row],[ticker]],"Industry"),Table1[[#This Row],[INSTRUMENT TYPE]])</f>
        <v>Metals &amp; Mining</v>
      </c>
      <c r="E36" s="1" t="str" cm="1">
        <f t="array" ref="E36">_FV(B36,"Instrument type",TRUE)</f>
        <v>Stock</v>
      </c>
      <c r="F36" s="1">
        <f>IFERROR(INDEX('Stock Holdings'!M:M,MATCH(Table1[[#This Row],[ticker]],'Stock Holdings'!L:L,0)), 0)</f>
        <v>23</v>
      </c>
      <c r="G36" s="6">
        <f>IFERROR(Table1[[#This Row],[UNITS]]*Table1[[#This Row],[TODAYS PRICE]], 0)</f>
        <v>5700.55</v>
      </c>
      <c r="H36" s="6">
        <f>IFERROR((Table1[[#This Row],[TODAYS PRICE]]-Table1[[#This Row],[Prev.close]])*Table1[[#This Row],[UNITS]], 0)</f>
        <v>6.8999999999996078</v>
      </c>
      <c r="I36" s="6">
        <f>IFERROR(INDEX('Stock Holdings'!O:O,MATCH(Table1[[#This Row],[ticker]],'Stock Holdings'!L:L,0)), 0)</f>
        <v>7105.1</v>
      </c>
      <c r="J36" s="36">
        <f>IFERROR(INDEX('Stock Holdings'!P:P,MATCH(Table1[[#This Row],[ticker]],'Stock Holdings'!L:L,0)), 0)</f>
        <v>308.91739130434786</v>
      </c>
      <c r="K36" s="36">
        <f>Table1[[#This Row],[CURRANT VALUE]]-Table1[[#This Row],[TOTAL AMOUNT INVESTED]]</f>
        <v>-1404.5500000000002</v>
      </c>
      <c r="L36" s="15">
        <f>IFERROR((Table1[[#This Row],[CURRANT VALUE]]-Table1[[#This Row],[TOTAL AMOUNT INVESTED]])/Table1[[#This Row],[TOTAL AMOUNT INVESTED]],Table1[[#This Row],[UNITS]])</f>
        <v>-0.19768194677062956</v>
      </c>
      <c r="M36" s="5" cm="1">
        <f t="array" ref="M36">IFERROR(_FV(B36,"Market cap",TRUE),0)</f>
        <v>1045978000000</v>
      </c>
      <c r="N36" s="30" cm="1">
        <f t="array" ref="N36">IFERROR(_FV(B36,"Beta"), 0)</f>
        <v>0.63870000000000005</v>
      </c>
      <c r="O36" s="33" cm="1">
        <f t="array" ref="O36">IFERROR(_FV(B36,"Employees"), 0)</f>
        <v>3719</v>
      </c>
      <c r="P36" s="2" cm="1">
        <f t="array" ref="P36">IFERROR(_FV(B36,"P/E",TRUE), "")</f>
        <v>10.87</v>
      </c>
      <c r="Q36" s="6" cm="1">
        <f t="array" ref="Q36">IFERROR(_FV(B36,"Previous close",TRUE),0)</f>
        <v>247.55</v>
      </c>
      <c r="R36" s="7" cm="1">
        <f t="array" ref="R36">IFERROR(_FV(Table1[[#This Row],[ticker]],"Change (%)",TRUE), 0)</f>
        <v>1.212E-3</v>
      </c>
      <c r="S36" s="6" cm="1">
        <f t="array" ref="S36">IFERROR(_FV(B36,"52 week low",TRUE),0)</f>
        <v>245.1</v>
      </c>
      <c r="T36" s="2" cm="1">
        <f t="array" ref="T36">IFERROR(_FV(Table1[[#This Row],[ticker]],"Price"),0)</f>
        <v>247.85</v>
      </c>
      <c r="U36" s="6" cm="1">
        <f t="array" ref="U36">IFERROR(_FV(B36,"52 week high",TRUE),0)</f>
        <v>408.6</v>
      </c>
      <c r="V36" s="6" cm="1" vm="8083">
        <f t="array" aca="1" ref="V36" ca="1">IFERROR(_xlfn.STOCKHISTORY(B36,$AA$1,,0,0,1), 0)</f>
        <v>337.3</v>
      </c>
      <c r="W36" s="15">
        <f ca="1">IFERROR((Table1[[#This Row],[Prev.close]]-Table1[[#This Row],[1 YR ]])/Table1[[#This Row],[1 YR ]],0)</f>
        <v>-0.26608360509931811</v>
      </c>
      <c r="X36" s="23">
        <f ca="1">WORKDAY(WORKDAY(TODAY()-365,1),-1)</f>
        <v>44379</v>
      </c>
      <c r="Y36" s="4"/>
      <c r="AA36" s="1" cm="1" vm="8083">
        <f t="array" aca="1" ref="AA36:JN36" ca="1">TRANSPOSE(_xlfn.STOCKHISTORY(B36,TODAY()-365,TODAY(),0,0,1))</f>
        <v>337.3</v>
      </c>
      <c r="AB36" s="1" vm="3996">
        <f ca="1"/>
        <v>335.35</v>
      </c>
      <c r="AC36" s="1" vm="8084">
        <f ca="1"/>
        <v>333.55</v>
      </c>
      <c r="AD36" s="1" vm="8085">
        <f ca="1"/>
        <v>331.45</v>
      </c>
      <c r="AE36" s="1" vm="8086">
        <f ca="1"/>
        <v>331.95</v>
      </c>
      <c r="AF36" s="1" vm="8087">
        <f ca="1"/>
        <v>335.7</v>
      </c>
      <c r="AG36" s="1" vm="8088">
        <f ca="1"/>
        <v>334.85</v>
      </c>
      <c r="AH36" s="1" vm="8089">
        <f ca="1"/>
        <v>335.2</v>
      </c>
      <c r="AI36" s="1" vm="8090">
        <f ca="1"/>
        <v>347.2</v>
      </c>
      <c r="AJ36" s="1" vm="8091">
        <f ca="1"/>
        <v>344.1</v>
      </c>
      <c r="AK36" s="1" vm="8092">
        <f ca="1"/>
        <v>339.95</v>
      </c>
      <c r="AL36" s="1" vm="8093">
        <f ca="1"/>
        <v>333</v>
      </c>
      <c r="AM36" s="1" vm="8094">
        <f ca="1"/>
        <v>327.05</v>
      </c>
      <c r="AN36" s="1" vm="8095">
        <f ca="1"/>
        <v>328.55</v>
      </c>
      <c r="AO36" s="1" vm="8096">
        <f ca="1"/>
        <v>326.5</v>
      </c>
      <c r="AP36" s="1" vm="8097">
        <f ca="1"/>
        <v>320.45</v>
      </c>
      <c r="AQ36" s="1" vm="8098">
        <f ca="1"/>
        <v>316.25</v>
      </c>
      <c r="AR36" s="1" vm="8099">
        <f ca="1"/>
        <v>323.55</v>
      </c>
      <c r="AS36" s="1" vm="8100">
        <f ca="1"/>
        <v>320.5</v>
      </c>
      <c r="AT36" s="1" vm="8101">
        <f ca="1"/>
        <v>324.5</v>
      </c>
      <c r="AU36" s="1" vm="8102">
        <f ca="1"/>
        <v>321.25</v>
      </c>
      <c r="AV36" s="1" vm="8103">
        <f ca="1"/>
        <v>319.64999999999998</v>
      </c>
      <c r="AW36" s="1" vm="8104">
        <f ca="1"/>
        <v>319.45</v>
      </c>
      <c r="AX36" s="1" vm="8105">
        <f ca="1"/>
        <v>318.39999999999998</v>
      </c>
      <c r="AY36" s="1" vm="8106">
        <f ca="1"/>
        <v>317.60000000000002</v>
      </c>
      <c r="AZ36" s="1" vm="8107">
        <f ca="1"/>
        <v>309.35000000000002</v>
      </c>
      <c r="BA36" s="1" vm="8108">
        <f ca="1"/>
        <v>316.14999999999998</v>
      </c>
      <c r="BB36" s="1" vm="8109">
        <f ca="1"/>
        <v>319.8</v>
      </c>
      <c r="BC36" s="1" vm="8110">
        <f ca="1"/>
        <v>320.89999999999998</v>
      </c>
      <c r="BD36" s="1" vm="8111">
        <f ca="1"/>
        <v>330.85</v>
      </c>
      <c r="BE36" s="1" vm="8112">
        <f ca="1"/>
        <v>317.64999999999998</v>
      </c>
      <c r="BF36" s="1" vm="8102">
        <f ca="1"/>
        <v>321.25</v>
      </c>
      <c r="BG36" s="1" vm="8113">
        <f ca="1"/>
        <v>308.10000000000002</v>
      </c>
      <c r="BH36" s="1" vm="8114">
        <f ca="1"/>
        <v>310.25</v>
      </c>
      <c r="BI36" s="1" vm="8098">
        <f ca="1"/>
        <v>316.25</v>
      </c>
      <c r="BJ36" s="1" vm="8115">
        <f ca="1"/>
        <v>316.05</v>
      </c>
      <c r="BK36" s="1" vm="8116">
        <f ca="1"/>
        <v>315.3</v>
      </c>
      <c r="BL36" s="1" vm="8117">
        <f ca="1"/>
        <v>318.2</v>
      </c>
      <c r="BM36" s="1" vm="8118">
        <f ca="1"/>
        <v>324.05</v>
      </c>
      <c r="BN36" s="1" vm="8119">
        <f ca="1"/>
        <v>321.75</v>
      </c>
      <c r="BO36" s="1" vm="8120">
        <f ca="1"/>
        <v>322.75</v>
      </c>
      <c r="BP36" s="1" vm="6578">
        <f ca="1"/>
        <v>325.2</v>
      </c>
      <c r="BQ36" s="1" vm="8121">
        <f ca="1"/>
        <v>325.05</v>
      </c>
      <c r="BR36" s="1" vm="8122">
        <f ca="1"/>
        <v>328.05</v>
      </c>
      <c r="BS36" s="1" vm="8123">
        <f ca="1"/>
        <v>328.95</v>
      </c>
      <c r="BT36" s="1" vm="8124">
        <f ca="1"/>
        <v>329.95</v>
      </c>
      <c r="BU36" s="1" vm="8125">
        <f ca="1"/>
        <v>329.45</v>
      </c>
      <c r="BV36" s="1" vm="8126">
        <f ca="1"/>
        <v>335.4</v>
      </c>
      <c r="BW36" s="1" vm="8093">
        <f ca="1"/>
        <v>333</v>
      </c>
      <c r="BX36" s="1" vm="8127">
        <f ca="1"/>
        <v>334.45</v>
      </c>
      <c r="BY36" s="1" vm="8128">
        <f ca="1"/>
        <v>334.9</v>
      </c>
      <c r="BZ36" s="1" vm="8129">
        <f ca="1"/>
        <v>334.75</v>
      </c>
      <c r="CA36" s="1" vm="1333">
        <f ca="1"/>
        <v>323.25</v>
      </c>
      <c r="CB36" s="1" vm="8130">
        <f ca="1"/>
        <v>318.60000000000002</v>
      </c>
      <c r="CC36" s="1" vm="8131">
        <f ca="1"/>
        <v>317.8</v>
      </c>
      <c r="CD36" s="1" vm="8132">
        <f ca="1"/>
        <v>322.55</v>
      </c>
      <c r="CE36" s="1" vm="8133">
        <f ca="1"/>
        <v>322.60000000000002</v>
      </c>
      <c r="CF36" s="1" vm="8119">
        <f ca="1"/>
        <v>321.75</v>
      </c>
      <c r="CG36" s="1" vm="8134">
        <f ca="1"/>
        <v>321.7</v>
      </c>
      <c r="CH36" s="1" vm="8135">
        <f ca="1"/>
        <v>321.85000000000002</v>
      </c>
      <c r="CI36" s="1" vm="8136">
        <f ca="1"/>
        <v>311.60000000000002</v>
      </c>
      <c r="CJ36" s="1" vm="8137">
        <f ca="1"/>
        <v>306.14999999999998</v>
      </c>
      <c r="CK36" s="1" vm="8138">
        <f ca="1"/>
        <v>309.75</v>
      </c>
      <c r="CL36" s="1" vm="8139">
        <f ca="1"/>
        <v>312.05</v>
      </c>
      <c r="CM36" s="1" vm="8140">
        <f ca="1"/>
        <v>314.64999999999998</v>
      </c>
      <c r="CN36" s="1" vm="8141">
        <f ca="1"/>
        <v>313.45</v>
      </c>
      <c r="CO36" s="1" vm="8142">
        <f ca="1"/>
        <v>315.45</v>
      </c>
      <c r="CP36" s="1" vm="8143">
        <f ca="1"/>
        <v>315.5</v>
      </c>
      <c r="CQ36" s="1" vm="8144">
        <f ca="1"/>
        <v>318.75</v>
      </c>
      <c r="CR36" s="1" vm="8145">
        <f ca="1"/>
        <v>332.85</v>
      </c>
      <c r="CS36" s="1" vm="8146">
        <f ca="1"/>
        <v>346.7</v>
      </c>
      <c r="CT36" s="1" vm="8147">
        <f ca="1"/>
        <v>387.65</v>
      </c>
      <c r="CU36" s="1" vm="8148">
        <f ca="1"/>
        <v>369.3</v>
      </c>
      <c r="CV36" s="1" vm="8149">
        <f ca="1"/>
        <v>359.9</v>
      </c>
      <c r="CW36" s="1" vm="8150">
        <f ca="1"/>
        <v>342.05</v>
      </c>
      <c r="CX36" s="1" vm="8151">
        <f ca="1"/>
        <v>322.35000000000002</v>
      </c>
      <c r="CY36" s="1" vm="8152">
        <f ca="1"/>
        <v>323</v>
      </c>
      <c r="CZ36" s="1" vm="8153">
        <f ca="1"/>
        <v>323.2</v>
      </c>
      <c r="DA36" s="1" vm="8154">
        <f ca="1"/>
        <v>323.85000000000002</v>
      </c>
      <c r="DB36" s="1" vm="8112">
        <f ca="1"/>
        <v>317.64999999999998</v>
      </c>
      <c r="DC36" s="1" vm="8155">
        <f ca="1"/>
        <v>311.35000000000002</v>
      </c>
      <c r="DD36" s="1" vm="8142">
        <f ca="1"/>
        <v>315.45</v>
      </c>
      <c r="DE36" s="1" vm="8156">
        <f ca="1"/>
        <v>314.8</v>
      </c>
      <c r="DF36" s="1" vm="8157">
        <f ca="1"/>
        <v>315.75</v>
      </c>
      <c r="DG36" s="1" vm="8158">
        <f ca="1"/>
        <v>318.55</v>
      </c>
      <c r="DH36" s="1" vm="8159">
        <f ca="1"/>
        <v>320.64999999999998</v>
      </c>
      <c r="DI36" s="1" vm="8160">
        <f ca="1"/>
        <v>317</v>
      </c>
      <c r="DJ36" s="1" vm="8098">
        <f ca="1"/>
        <v>316.25</v>
      </c>
      <c r="DK36" s="1" vm="8161">
        <f ca="1"/>
        <v>319.5</v>
      </c>
      <c r="DL36" s="1" vm="8118">
        <f ca="1"/>
        <v>324.05</v>
      </c>
      <c r="DM36" s="1" vm="8162">
        <f ca="1"/>
        <v>328.45</v>
      </c>
      <c r="DN36" s="1" vm="8163">
        <f ca="1"/>
        <v>329.55</v>
      </c>
      <c r="DO36" s="1" vm="6583">
        <f ca="1"/>
        <v>332.65</v>
      </c>
      <c r="DP36" s="1" vm="8164">
        <f ca="1"/>
        <v>322.95</v>
      </c>
      <c r="DQ36" s="1" vm="8165">
        <f ca="1"/>
        <v>318.8</v>
      </c>
      <c r="DR36" s="1" vm="8166">
        <f ca="1"/>
        <v>326.7</v>
      </c>
      <c r="DS36" s="1" vm="8167">
        <f ca="1"/>
        <v>330.25</v>
      </c>
      <c r="DT36" s="1" vm="8168">
        <f ca="1"/>
        <v>331.65</v>
      </c>
      <c r="DU36" s="1" vm="8169">
        <f ca="1"/>
        <v>330.3</v>
      </c>
      <c r="DV36" s="1" vm="8170">
        <f ca="1"/>
        <v>329.85</v>
      </c>
      <c r="DW36" s="1" vm="8171">
        <f ca="1"/>
        <v>333.05</v>
      </c>
      <c r="DX36" s="1" vm="6577">
        <f ca="1"/>
        <v>332.6</v>
      </c>
      <c r="DY36" s="1" vm="8172">
        <f ca="1"/>
        <v>333.3</v>
      </c>
      <c r="DZ36" s="1" vm="8173">
        <f ca="1"/>
        <v>347.65</v>
      </c>
      <c r="EA36" s="1" vm="8174">
        <f ca="1"/>
        <v>349</v>
      </c>
      <c r="EB36" s="1" vm="8175">
        <f ca="1"/>
        <v>353.6</v>
      </c>
      <c r="EC36" s="1" vm="8176">
        <f ca="1"/>
        <v>361.75</v>
      </c>
      <c r="ED36" s="1" vm="8177">
        <f ca="1"/>
        <v>367.2</v>
      </c>
      <c r="EE36" s="1" vm="8178">
        <f ca="1"/>
        <v>365.45</v>
      </c>
      <c r="EF36" s="1" vm="8179">
        <f ca="1"/>
        <v>367.95</v>
      </c>
      <c r="EG36" s="1" vm="8180">
        <f ca="1"/>
        <v>338.6</v>
      </c>
      <c r="EH36" s="1" vm="8093">
        <f ca="1"/>
        <v>333</v>
      </c>
      <c r="EI36" s="1" vm="8181">
        <f ca="1"/>
        <v>323.8</v>
      </c>
      <c r="EJ36" s="1" vm="8182">
        <f ca="1"/>
        <v>313.39999999999998</v>
      </c>
      <c r="EK36" s="1" vm="8183">
        <f ca="1"/>
        <v>310.89999999999998</v>
      </c>
      <c r="EL36" s="1" vm="8184">
        <f ca="1"/>
        <v>312.85000000000002</v>
      </c>
      <c r="EM36" s="1" vm="8185">
        <f ca="1"/>
        <v>312.14999999999998</v>
      </c>
      <c r="EN36" s="1" vm="8186">
        <f ca="1"/>
        <v>315.05</v>
      </c>
      <c r="EO36" s="1" vm="8187">
        <f ca="1"/>
        <v>313.64999999999998</v>
      </c>
      <c r="EP36" s="1" vm="8142">
        <f ca="1"/>
        <v>315.45</v>
      </c>
      <c r="EQ36" s="1" vm="8160">
        <f ca="1"/>
        <v>317</v>
      </c>
      <c r="ER36" s="1" vm="8188">
        <f ca="1"/>
        <v>315.7</v>
      </c>
      <c r="ES36" s="1" vm="8189">
        <f ca="1"/>
        <v>315.64999999999998</v>
      </c>
      <c r="ET36" s="1" vm="8190">
        <f ca="1"/>
        <v>316.8</v>
      </c>
      <c r="EU36" s="1" vm="8191">
        <f ca="1"/>
        <v>319.60000000000002</v>
      </c>
      <c r="EV36" s="1" vm="8192">
        <f ca="1"/>
        <v>330.55</v>
      </c>
      <c r="EW36" s="1" vm="8086">
        <f ca="1"/>
        <v>331.95</v>
      </c>
      <c r="EX36" s="1" vm="8085">
        <f ca="1"/>
        <v>331.45</v>
      </c>
      <c r="EY36" s="1" vm="8093">
        <f ca="1"/>
        <v>333</v>
      </c>
      <c r="EZ36" s="1" vm="3994">
        <f ca="1"/>
        <v>330.45</v>
      </c>
      <c r="FA36" s="1" vm="8193">
        <f ca="1"/>
        <v>326.75</v>
      </c>
      <c r="FB36" s="1" vm="8194">
        <f ca="1"/>
        <v>330.7</v>
      </c>
      <c r="FC36" s="1" vm="8195">
        <f ca="1"/>
        <v>331.4</v>
      </c>
      <c r="FD36" s="1" vm="8196">
        <f ca="1"/>
        <v>330</v>
      </c>
      <c r="FE36" s="1" vm="1181">
        <f ca="1"/>
        <v>327.5</v>
      </c>
      <c r="FF36" s="1" vm="8197">
        <f ca="1"/>
        <v>325.8</v>
      </c>
      <c r="FG36" s="1" vm="8198">
        <f ca="1"/>
        <v>324.2</v>
      </c>
      <c r="FH36" s="1" vm="8199">
        <f ca="1"/>
        <v>322.2</v>
      </c>
      <c r="FI36" s="1" vm="8200">
        <f ca="1"/>
        <v>326</v>
      </c>
      <c r="FJ36" s="1" vm="8201">
        <f ca="1"/>
        <v>316.55</v>
      </c>
      <c r="FK36" s="1" vm="1326">
        <f ca="1"/>
        <v>312.25</v>
      </c>
      <c r="FL36" s="1" vm="8202">
        <f ca="1"/>
        <v>312.95</v>
      </c>
      <c r="FM36" s="1" vm="8203">
        <f ca="1"/>
        <v>315.35000000000002</v>
      </c>
      <c r="FN36" s="1" vm="8142">
        <f ca="1"/>
        <v>315.45</v>
      </c>
      <c r="FO36" s="1" vm="8204">
        <f ca="1"/>
        <v>318</v>
      </c>
      <c r="FP36" s="1" vm="8097">
        <f ca="1"/>
        <v>320.45</v>
      </c>
      <c r="FQ36" s="1" vm="8205">
        <f ca="1"/>
        <v>323.3</v>
      </c>
      <c r="FR36" s="1" vm="8206">
        <f ca="1"/>
        <v>329.65</v>
      </c>
      <c r="FS36" s="1" vm="6571">
        <f ca="1"/>
        <v>334.05</v>
      </c>
      <c r="FT36" s="1" vm="8207">
        <f ca="1"/>
        <v>327.3</v>
      </c>
      <c r="FU36" s="1" vm="8208">
        <f ca="1"/>
        <v>331.7</v>
      </c>
      <c r="FV36" s="1" vm="8209">
        <f ca="1"/>
        <v>331.8</v>
      </c>
      <c r="FW36" s="1" vm="8094">
        <f ca="1"/>
        <v>327.05</v>
      </c>
      <c r="FX36" s="1" vm="8210">
        <f ca="1"/>
        <v>313.7</v>
      </c>
      <c r="FY36" s="1" vm="8211">
        <f ca="1"/>
        <v>315.10000000000002</v>
      </c>
      <c r="FZ36" s="1" vm="8212">
        <f ca="1"/>
        <v>317.5</v>
      </c>
      <c r="GA36" s="1" vm="8201">
        <f ca="1"/>
        <v>316.55</v>
      </c>
      <c r="GB36" s="1" vm="8213">
        <f ca="1"/>
        <v>317.25</v>
      </c>
      <c r="GC36" s="1" vm="8214">
        <f ca="1"/>
        <v>312.35000000000002</v>
      </c>
      <c r="GD36" s="1" vm="8215">
        <f ca="1"/>
        <v>309.2</v>
      </c>
      <c r="GE36" s="1" vm="8202">
        <f ca="1"/>
        <v>312.95</v>
      </c>
      <c r="GF36" s="1" vm="8216">
        <f ca="1"/>
        <v>298.7</v>
      </c>
      <c r="GG36" s="1" vm="8217">
        <f ca="1"/>
        <v>310.35000000000002</v>
      </c>
      <c r="GH36" s="1" vm="1180">
        <f ca="1"/>
        <v>311.95</v>
      </c>
      <c r="GI36" s="1" vm="8218">
        <f ca="1"/>
        <v>351.75</v>
      </c>
      <c r="GJ36" s="1" vm="8219">
        <f ca="1"/>
        <v>340.4</v>
      </c>
      <c r="GK36" s="1" vm="8220">
        <f ca="1"/>
        <v>321.3</v>
      </c>
      <c r="GL36" s="1" vm="8104">
        <f ca="1"/>
        <v>319.45</v>
      </c>
      <c r="GM36" s="1" vm="8221">
        <f ca="1"/>
        <v>322.39999999999998</v>
      </c>
      <c r="GN36" s="1" vm="8222">
        <f ca="1"/>
        <v>316.95</v>
      </c>
      <c r="GO36" s="1" vm="8223">
        <f ca="1"/>
        <v>312.89999999999998</v>
      </c>
      <c r="GP36" s="1" vm="8224">
        <f ca="1"/>
        <v>313.14999999999998</v>
      </c>
      <c r="GQ36" s="1" vm="8225">
        <f ca="1"/>
        <v>309.85000000000002</v>
      </c>
      <c r="GR36" s="1" vm="8226">
        <f ca="1"/>
        <v>305.5</v>
      </c>
      <c r="GS36" s="1" vm="8227">
        <f ca="1"/>
        <v>309.95</v>
      </c>
      <c r="GT36" s="1" vm="8228">
        <f ca="1"/>
        <v>310.05</v>
      </c>
      <c r="GU36" s="1" vm="8229">
        <f ca="1"/>
        <v>311.39999999999998</v>
      </c>
      <c r="GV36" s="1" vm="8230">
        <f ca="1"/>
        <v>313</v>
      </c>
      <c r="GW36" s="1" vm="8231">
        <f ca="1"/>
        <v>311</v>
      </c>
      <c r="GX36" s="1" vm="8232">
        <f ca="1"/>
        <v>311.05</v>
      </c>
      <c r="GY36" s="1" vm="8233">
        <f ca="1"/>
        <v>310.8</v>
      </c>
      <c r="GZ36" s="1" vm="8234">
        <f ca="1"/>
        <v>310</v>
      </c>
      <c r="HA36" s="1" vm="8225">
        <f ca="1"/>
        <v>309.85000000000002</v>
      </c>
      <c r="HB36" s="1" vm="8235">
        <f ca="1"/>
        <v>311.2</v>
      </c>
      <c r="HC36" s="1" vm="8236">
        <f ca="1"/>
        <v>310.14999999999998</v>
      </c>
      <c r="HD36" s="1" vm="8159">
        <f ca="1"/>
        <v>320.64999999999998</v>
      </c>
      <c r="HE36" s="1" vm="8121">
        <f ca="1"/>
        <v>325.05</v>
      </c>
      <c r="HF36" s="1" vm="8145">
        <f ca="1"/>
        <v>332.85</v>
      </c>
      <c r="HG36" s="1" vm="8237">
        <f ca="1"/>
        <v>333.4</v>
      </c>
      <c r="HH36" s="1" vm="8238">
        <f ca="1"/>
        <v>337.4</v>
      </c>
      <c r="HI36" s="1" vm="8239">
        <f ca="1"/>
        <v>338.75</v>
      </c>
      <c r="HJ36" s="1" vm="8240">
        <f ca="1"/>
        <v>348.55</v>
      </c>
      <c r="HK36" s="1" vm="8241">
        <f ca="1"/>
        <v>340.35</v>
      </c>
      <c r="HL36" s="1" vm="8242">
        <f ca="1"/>
        <v>352.45</v>
      </c>
      <c r="HM36" s="1" vm="8243">
        <f ca="1"/>
        <v>344.05</v>
      </c>
      <c r="HN36" s="1" vm="8244">
        <f ca="1"/>
        <v>341.45</v>
      </c>
      <c r="HO36" s="1" vm="8245">
        <f ca="1"/>
        <v>347.45</v>
      </c>
      <c r="HP36" s="1" vm="8246">
        <f ca="1"/>
        <v>349.8</v>
      </c>
      <c r="HQ36" s="1" vm="8247">
        <f ca="1"/>
        <v>345.35</v>
      </c>
      <c r="HR36" s="1" vm="8248">
        <f ca="1"/>
        <v>322.85000000000002</v>
      </c>
      <c r="HS36" s="1" vm="8164">
        <f ca="1"/>
        <v>322.95</v>
      </c>
      <c r="HT36" s="1" vm="8249">
        <f ca="1"/>
        <v>318.14999999999998</v>
      </c>
      <c r="HU36" s="1" vm="8250">
        <f ca="1"/>
        <v>321.55</v>
      </c>
      <c r="HV36" s="1" vm="8251">
        <f ca="1"/>
        <v>321.89999999999998</v>
      </c>
      <c r="HW36" s="1" vm="8252">
        <f ca="1"/>
        <v>323.35000000000002</v>
      </c>
      <c r="HX36" s="1" vm="8253">
        <f ca="1"/>
        <v>315.85000000000002</v>
      </c>
      <c r="HY36" s="1" vm="8231">
        <f ca="1"/>
        <v>311</v>
      </c>
      <c r="HZ36" s="1" vm="8254">
        <f ca="1"/>
        <v>304.8</v>
      </c>
      <c r="IA36" s="1" vm="8255">
        <f ca="1"/>
        <v>309.05</v>
      </c>
      <c r="IB36" s="1" vm="8256">
        <f ca="1"/>
        <v>300.95</v>
      </c>
      <c r="IC36" s="1" vm="8257">
        <f ca="1"/>
        <v>295.45</v>
      </c>
      <c r="ID36" s="1" vm="8258">
        <f ca="1"/>
        <v>286.14999999999998</v>
      </c>
      <c r="IE36" s="1" vm="8259">
        <f ca="1"/>
        <v>284.55</v>
      </c>
      <c r="IF36" s="1" vm="8260">
        <f ca="1"/>
        <v>282.25</v>
      </c>
      <c r="IG36" s="1" vm="8261">
        <f ca="1"/>
        <v>293.8</v>
      </c>
      <c r="IH36" s="1" vm="8262">
        <f ca="1"/>
        <v>291</v>
      </c>
      <c r="II36" s="1" vm="8263">
        <f ca="1"/>
        <v>285.45</v>
      </c>
      <c r="IJ36" s="1" vm="8264">
        <f ca="1"/>
        <v>293.64999999999998</v>
      </c>
      <c r="IK36" s="1" vm="8265">
        <f ca="1"/>
        <v>299.25</v>
      </c>
      <c r="IL36" s="1" vm="1189">
        <f ca="1"/>
        <v>295.39999999999998</v>
      </c>
      <c r="IM36" s="1" vm="8266">
        <f ca="1"/>
        <v>304.5</v>
      </c>
      <c r="IN36" s="1" vm="1318">
        <f ca="1"/>
        <v>299.2</v>
      </c>
      <c r="IO36" s="1" vm="8267">
        <f ca="1"/>
        <v>296.3</v>
      </c>
      <c r="IP36" s="1" vm="1337">
        <f ca="1"/>
        <v>298.3</v>
      </c>
      <c r="IQ36" s="1" vm="8256">
        <f ca="1"/>
        <v>300.95</v>
      </c>
      <c r="IR36" s="1" vm="8234">
        <f ca="1"/>
        <v>310</v>
      </c>
      <c r="IS36" s="1" vm="8268">
        <f ca="1"/>
        <v>305.8</v>
      </c>
      <c r="IT36" s="1" vm="8269">
        <f ca="1"/>
        <v>299.7</v>
      </c>
      <c r="IU36" s="1" vm="8270">
        <f ca="1"/>
        <v>299.55</v>
      </c>
      <c r="IV36" s="1" vm="8271">
        <f ca="1"/>
        <v>301.8</v>
      </c>
      <c r="IW36" s="1" vm="8272">
        <f ca="1"/>
        <v>297.7</v>
      </c>
      <c r="IX36" s="1" vm="8273">
        <f ca="1"/>
        <v>292.45</v>
      </c>
      <c r="IY36" s="1" vm="8274">
        <f ca="1"/>
        <v>289.64999999999998</v>
      </c>
      <c r="IZ36" s="1" vm="8275">
        <f ca="1"/>
        <v>280.55</v>
      </c>
      <c r="JA36" s="1" vm="8276">
        <f ca="1"/>
        <v>277.25</v>
      </c>
      <c r="JB36" s="1" vm="8277">
        <f ca="1"/>
        <v>280.89999999999998</v>
      </c>
      <c r="JC36" s="1" vm="8278">
        <f ca="1"/>
        <v>275.05</v>
      </c>
      <c r="JD36" s="1" vm="8279">
        <f ca="1"/>
        <v>265.85000000000002</v>
      </c>
      <c r="JE36" s="1" vm="8280">
        <f ca="1"/>
        <v>257.7</v>
      </c>
      <c r="JF36" s="1" vm="8281">
        <f ca="1"/>
        <v>263.55</v>
      </c>
      <c r="JG36" s="1" vm="8282">
        <f ca="1"/>
        <v>247.6</v>
      </c>
      <c r="JH36" s="1" vm="8283">
        <f ca="1"/>
        <v>250.35</v>
      </c>
      <c r="JI36" s="1" vm="8284">
        <f ca="1"/>
        <v>246.55</v>
      </c>
      <c r="JJ36" s="1" vm="3743">
        <f ca="1"/>
        <v>246.1</v>
      </c>
      <c r="JK36" s="1" vm="8285">
        <f ca="1"/>
        <v>251.2</v>
      </c>
      <c r="JL36" s="1" vm="8286">
        <f ca="1"/>
        <v>253.5</v>
      </c>
      <c r="JM36" s="1" vm="8287">
        <f ca="1"/>
        <v>249.35</v>
      </c>
      <c r="JN36" s="1" vm="8288">
        <f ca="1"/>
        <v>247.55</v>
      </c>
    </row>
    <row r="37" spans="1:274" x14ac:dyDescent="0.3">
      <c r="A37" s="1">
        <f t="shared" si="1"/>
        <v>36</v>
      </c>
      <c r="B37" s="1" t="e" vm="8289">
        <v>#VALUE!</v>
      </c>
      <c r="C37" s="1" t="str" cm="1">
        <f t="array" ref="C37">IFERROR(_FV(B37,"Name"),  "N/A")</f>
        <v>HOUSING DEVELOPMENT FINANCE CORPORATION LIMITED</v>
      </c>
      <c r="D37" s="1" t="str" cm="1">
        <f t="array" ref="D37">IFERROR(_FV(Table1[[#This Row],[ticker]],"Industry"),Table1[[#This Row],[INSTRUMENT TYPE]])</f>
        <v>Banking Services</v>
      </c>
      <c r="E37" s="1" t="str" cm="1">
        <f t="array" ref="E37">_FV(B37,"Instrument type",TRUE)</f>
        <v>Stock</v>
      </c>
      <c r="F37" s="1">
        <f>IFERROR(INDEX('Stock Holdings'!M:M,MATCH(Table1[[#This Row],[ticker]],'Stock Holdings'!L:L,0)), 0)</f>
        <v>13</v>
      </c>
      <c r="G37" s="6">
        <f>IFERROR(Table1[[#This Row],[UNITS]]*Table1[[#This Row],[TODAYS PRICE]], 0)</f>
        <v>28819.05</v>
      </c>
      <c r="H37" s="6">
        <f>IFERROR((Table1[[#This Row],[TODAYS PRICE]]-Table1[[#This Row],[Prev.close]])*Table1[[#This Row],[UNITS]], 0)</f>
        <v>81.899999999996453</v>
      </c>
      <c r="I37" s="6">
        <f>IFERROR(INDEX('Stock Holdings'!O:O,MATCH(Table1[[#This Row],[ticker]],'Stock Holdings'!L:L,0)), 0)</f>
        <v>27261</v>
      </c>
      <c r="J37" s="36">
        <f>IFERROR(INDEX('Stock Holdings'!P:P,MATCH(Table1[[#This Row],[ticker]],'Stock Holdings'!L:L,0)), 0)</f>
        <v>2097</v>
      </c>
      <c r="K37" s="36">
        <f>Table1[[#This Row],[CURRANT VALUE]]-Table1[[#This Row],[TOTAL AMOUNT INVESTED]]</f>
        <v>1558.0499999999993</v>
      </c>
      <c r="L37" s="15">
        <f>IFERROR((Table1[[#This Row],[CURRANT VALUE]]-Table1[[#This Row],[TOTAL AMOUNT INVESTED]])/Table1[[#This Row],[TOTAL AMOUNT INVESTED]],Table1[[#This Row],[UNITS]])</f>
        <v>5.7153075822603691E-2</v>
      </c>
      <c r="M37" s="5" cm="1">
        <f t="array" ref="M37">IFERROR(_FV(B37,"Market cap",TRUE),0)</f>
        <v>4010976000000</v>
      </c>
      <c r="N37" s="30" cm="1">
        <f t="array" ref="N37">IFERROR(_FV(B37,"Beta"), 0)</f>
        <v>1.1355</v>
      </c>
      <c r="O37" s="33" cm="1">
        <f t="array" ref="O37">IFERROR(_FV(B37,"Employees"), 0)</f>
        <v>3599</v>
      </c>
      <c r="P37" s="2" cm="1">
        <f t="array" ref="P37">IFERROR(_FV(B37,"P/E",TRUE), "")</f>
        <v>17.690000000000001</v>
      </c>
      <c r="Q37" s="6" cm="1">
        <f t="array" ref="Q37">IFERROR(_FV(B37,"Previous close",TRUE),0)</f>
        <v>2210.5500000000002</v>
      </c>
      <c r="R37" s="7" cm="1">
        <f t="array" ref="R37">IFERROR(_FV(Table1[[#This Row],[ticker]],"Change (%)",TRUE), 0)</f>
        <v>2.8499999999999997E-3</v>
      </c>
      <c r="S37" s="6" cm="1">
        <f t="array" ref="S37">IFERROR(_FV(B37,"52 week low",TRUE),0)</f>
        <v>2026</v>
      </c>
      <c r="T37" s="2" cm="1">
        <f t="array" ref="T37">IFERROR(_FV(Table1[[#This Row],[ticker]],"Price"),0)</f>
        <v>2216.85</v>
      </c>
      <c r="U37" s="6" cm="1">
        <f t="array" ref="U37">IFERROR(_FV(B37,"52 week high",TRUE),0)</f>
        <v>3021.1</v>
      </c>
      <c r="V37" s="6" cm="1" vm="8290">
        <f t="array" aca="1" ref="V37" ca="1">IFERROR(_xlfn.STOCKHISTORY(B37,$AA$1,,0,0,1), 0)</f>
        <v>2494.9</v>
      </c>
      <c r="W37" s="15">
        <f ca="1">IFERROR((Table1[[#This Row],[Prev.close]]-Table1[[#This Row],[1 YR ]])/Table1[[#This Row],[1 YR ]],0)</f>
        <v>-0.11397250390797223</v>
      </c>
      <c r="X37" s="23" t="e" cm="1">
        <f t="array" aca="1" ref="X37" ca="1">WORKDAY.ITL(WORKDAY.ITL(TODAY()-365,1,HOLIDAY),-1,HOLIDAY)</f>
        <v>#NAME?</v>
      </c>
      <c r="Y37" s="4"/>
      <c r="AA37" s="1" cm="1" vm="8290">
        <f t="array" aca="1" ref="AA37:JN37" ca="1">TRANSPOSE(_xlfn.STOCKHISTORY(B37,TODAY()-365,TODAY(),0,0,1))</f>
        <v>2494.9</v>
      </c>
      <c r="AB37" s="1" vm="8291">
        <f ca="1"/>
        <v>2496.4</v>
      </c>
      <c r="AC37" s="1" vm="8292">
        <f ca="1"/>
        <v>2529.1999999999998</v>
      </c>
      <c r="AD37" s="1" vm="8293">
        <f ca="1"/>
        <v>2512.0500000000002</v>
      </c>
      <c r="AE37" s="1" vm="8294">
        <f ca="1"/>
        <v>2496.4499999999998</v>
      </c>
      <c r="AF37" s="1" vm="8295">
        <f ca="1"/>
        <v>2476.9499999999998</v>
      </c>
      <c r="AG37" s="1" vm="8296">
        <f ca="1"/>
        <v>2544.9</v>
      </c>
      <c r="AH37" s="1" vm="8297">
        <f ca="1"/>
        <v>2531.1</v>
      </c>
      <c r="AI37" s="1" vm="8298">
        <f ca="1"/>
        <v>2540.1</v>
      </c>
      <c r="AJ37" s="1" vm="8299">
        <f ca="1"/>
        <v>2536.9</v>
      </c>
      <c r="AK37" s="1" vm="7862">
        <f ca="1"/>
        <v>2481.65</v>
      </c>
      <c r="AL37" s="1" vm="8300">
        <f ca="1"/>
        <v>2458.75</v>
      </c>
      <c r="AM37" s="1" vm="8301">
        <f ca="1"/>
        <v>2490.3000000000002</v>
      </c>
      <c r="AN37" s="1" vm="8302">
        <f ca="1"/>
        <v>2482.5</v>
      </c>
      <c r="AO37" s="1" vm="8303">
        <f ca="1"/>
        <v>2464.3000000000002</v>
      </c>
      <c r="AP37" s="1" vm="8304">
        <f ca="1"/>
        <v>2433.9499999999998</v>
      </c>
      <c r="AQ37" s="1" vm="8305">
        <f ca="1"/>
        <v>2425.8000000000002</v>
      </c>
      <c r="AR37" s="1" vm="8306">
        <f ca="1"/>
        <v>2414.8000000000002</v>
      </c>
      <c r="AS37" s="1" vm="8307">
        <f ca="1"/>
        <v>2441.15</v>
      </c>
      <c r="AT37" s="1" vm="8308">
        <f ca="1"/>
        <v>2462.0500000000002</v>
      </c>
      <c r="AU37" s="1" vm="8309">
        <f ca="1"/>
        <v>2554.65</v>
      </c>
      <c r="AV37" s="1" vm="8310">
        <f ca="1"/>
        <v>2676.05</v>
      </c>
      <c r="AW37" s="1" vm="8311">
        <f ca="1"/>
        <v>2661.7</v>
      </c>
      <c r="AX37" s="1" vm="8312">
        <f ca="1"/>
        <v>2628.1</v>
      </c>
      <c r="AY37" s="1" vm="8313">
        <f ca="1"/>
        <v>2623.9</v>
      </c>
      <c r="AZ37" s="1" vm="8314">
        <f ca="1"/>
        <v>2671.65</v>
      </c>
      <c r="BA37" s="1" vm="6009">
        <f ca="1"/>
        <v>2658.5</v>
      </c>
      <c r="BB37" s="1" vm="8315">
        <f ca="1"/>
        <v>2668.75</v>
      </c>
      <c r="BC37" s="1" vm="8316">
        <f ca="1"/>
        <v>2704.15</v>
      </c>
      <c r="BD37" s="1" vm="8317">
        <f ca="1"/>
        <v>2731.15</v>
      </c>
      <c r="BE37" s="1" vm="8318">
        <f ca="1"/>
        <v>2738.4</v>
      </c>
      <c r="BF37" s="1" vm="8319">
        <f ca="1"/>
        <v>2710.75</v>
      </c>
      <c r="BG37" s="1" vm="8320">
        <f ca="1"/>
        <v>2722.05</v>
      </c>
      <c r="BH37" s="1" vm="8321">
        <f ca="1"/>
        <v>2721.95</v>
      </c>
      <c r="BI37" s="1" vm="8322">
        <f ca="1"/>
        <v>2691.25</v>
      </c>
      <c r="BJ37" s="1" vm="8323">
        <f ca="1"/>
        <v>2699.25</v>
      </c>
      <c r="BK37" s="1" vm="8324">
        <f ca="1"/>
        <v>2700.35</v>
      </c>
      <c r="BL37" s="1" vm="8325">
        <f ca="1"/>
        <v>2718.2</v>
      </c>
      <c r="BM37" s="1" vm="8326">
        <f ca="1"/>
        <v>2755.7</v>
      </c>
      <c r="BN37" s="1" vm="8327">
        <f ca="1"/>
        <v>2798.5</v>
      </c>
      <c r="BO37" s="1" vm="8328">
        <f ca="1"/>
        <v>2747.75</v>
      </c>
      <c r="BP37" s="1" vm="7649">
        <f ca="1"/>
        <v>2777.7</v>
      </c>
      <c r="BQ37" s="1" vm="8329">
        <f ca="1"/>
        <v>2758.6</v>
      </c>
      <c r="BR37" s="1" vm="8330">
        <f ca="1"/>
        <v>2765.3</v>
      </c>
      <c r="BS37" s="1" vm="8331">
        <f ca="1"/>
        <v>2837</v>
      </c>
      <c r="BT37" s="1" vm="8332">
        <f ca="1"/>
        <v>2829.3</v>
      </c>
      <c r="BU37" s="1" vm="8333">
        <f ca="1"/>
        <v>2830.1</v>
      </c>
      <c r="BV37" s="1" vm="8334">
        <f ca="1"/>
        <v>2849.8</v>
      </c>
      <c r="BW37" s="1" vm="8335">
        <f ca="1"/>
        <v>2818.05</v>
      </c>
      <c r="BX37" s="1" vm="8336">
        <f ca="1"/>
        <v>2815.45</v>
      </c>
      <c r="BY37" s="1" vm="8337">
        <f ca="1"/>
        <v>2812.35</v>
      </c>
      <c r="BZ37" s="1" vm="8338">
        <f ca="1"/>
        <v>2825.65</v>
      </c>
      <c r="CA37" s="1" vm="8339">
        <f ca="1"/>
        <v>2742.5</v>
      </c>
      <c r="CB37" s="1" vm="8340">
        <f ca="1"/>
        <v>2774.35</v>
      </c>
      <c r="CC37" s="1" vm="8341">
        <f ca="1"/>
        <v>2734.7</v>
      </c>
      <c r="CD37" s="1" vm="8342">
        <f ca="1"/>
        <v>2817.4</v>
      </c>
      <c r="CE37" s="1" vm="7644">
        <f ca="1"/>
        <v>2839</v>
      </c>
      <c r="CF37" s="1" vm="8343">
        <f ca="1"/>
        <v>2839.8</v>
      </c>
      <c r="CG37" s="1" vm="8344">
        <f ca="1"/>
        <v>2804.95</v>
      </c>
      <c r="CH37" s="1" vm="8345">
        <f ca="1"/>
        <v>2746.45</v>
      </c>
      <c r="CI37" s="1" vm="8346">
        <f ca="1"/>
        <v>2754.3</v>
      </c>
      <c r="CJ37" s="1" vm="8347">
        <f ca="1"/>
        <v>2711.65</v>
      </c>
      <c r="CK37" s="1" vm="8348">
        <f ca="1"/>
        <v>2725.2</v>
      </c>
      <c r="CL37" s="1" vm="8349">
        <f ca="1"/>
        <v>2741.45</v>
      </c>
      <c r="CM37" s="1" vm="8350">
        <f ca="1"/>
        <v>2750.95</v>
      </c>
      <c r="CN37" s="1" vm="8351">
        <f ca="1"/>
        <v>2727</v>
      </c>
      <c r="CO37" s="1" vm="8352">
        <f ca="1"/>
        <v>2720.65</v>
      </c>
      <c r="CP37" s="1" vm="8353">
        <f ca="1"/>
        <v>2749.25</v>
      </c>
      <c r="CQ37" s="1" vm="8354">
        <f ca="1"/>
        <v>2755.1</v>
      </c>
      <c r="CR37" s="1" vm="8355">
        <f ca="1"/>
        <v>2765.6</v>
      </c>
      <c r="CS37" s="1" vm="8356">
        <f ca="1"/>
        <v>2808.75</v>
      </c>
      <c r="CT37" s="1" vm="935">
        <f ca="1"/>
        <v>2811.5</v>
      </c>
      <c r="CU37" s="1" vm="8357">
        <f ca="1"/>
        <v>2822.9</v>
      </c>
      <c r="CV37" s="1" vm="8358">
        <f ca="1"/>
        <v>2795.1</v>
      </c>
      <c r="CW37" s="1" vm="8359">
        <f ca="1"/>
        <v>2844.1</v>
      </c>
      <c r="CX37" s="1" vm="691">
        <f ca="1"/>
        <v>2903.95</v>
      </c>
      <c r="CY37" s="1" vm="8360">
        <f ca="1"/>
        <v>2896.15</v>
      </c>
      <c r="CZ37" s="1" vm="8361">
        <f ca="1"/>
        <v>2911.65</v>
      </c>
      <c r="DA37" s="1" vm="8362">
        <f ca="1"/>
        <v>2915</v>
      </c>
      <c r="DB37" s="1" vm="8363">
        <f ca="1"/>
        <v>2900.8</v>
      </c>
      <c r="DC37" s="1" vm="8364">
        <f ca="1"/>
        <v>2844.7</v>
      </c>
      <c r="DD37" s="1" vm="8365">
        <f ca="1"/>
        <v>2887.95</v>
      </c>
      <c r="DE37" s="1" vm="8366">
        <f ca="1"/>
        <v>2900.05</v>
      </c>
      <c r="DF37" s="1" vm="8367">
        <f ca="1"/>
        <v>2895.9</v>
      </c>
      <c r="DG37" s="1" vm="8368">
        <f ca="1"/>
        <v>2899.7</v>
      </c>
      <c r="DH37" s="1" vm="8369">
        <f ca="1"/>
        <v>2979.55</v>
      </c>
      <c r="DI37" s="1" vm="8370">
        <f ca="1"/>
        <v>2941.6</v>
      </c>
      <c r="DJ37" s="1" vm="8371">
        <f ca="1"/>
        <v>2945.6</v>
      </c>
      <c r="DK37" s="1" vm="7459">
        <f ca="1"/>
        <v>2908.85</v>
      </c>
      <c r="DL37" s="1" vm="8372">
        <f ca="1"/>
        <v>2992.65</v>
      </c>
      <c r="DM37" s="1" vm="8373">
        <f ca="1"/>
        <v>3000.85</v>
      </c>
      <c r="DN37" s="1" vm="8374">
        <f ca="1"/>
        <v>2975.45</v>
      </c>
      <c r="DO37" s="1" vm="8375">
        <f ca="1"/>
        <v>2948.4</v>
      </c>
      <c r="DP37" s="1" vm="8376">
        <f ca="1"/>
        <v>2925.4</v>
      </c>
      <c r="DQ37" s="1" vm="8377">
        <f ca="1"/>
        <v>2894.85</v>
      </c>
      <c r="DR37" s="1" vm="8378">
        <f ca="1"/>
        <v>2906.5</v>
      </c>
      <c r="DS37" s="1" vm="8379">
        <f ca="1"/>
        <v>2883.55</v>
      </c>
      <c r="DT37" s="1" vm="8380">
        <f ca="1"/>
        <v>2867.75</v>
      </c>
      <c r="DU37" s="1" vm="8381">
        <f ca="1"/>
        <v>2741.7</v>
      </c>
      <c r="DV37" s="1" vm="8382">
        <f ca="1"/>
        <v>2713.8</v>
      </c>
      <c r="DW37" s="1" vm="8383">
        <f ca="1"/>
        <v>2673.1</v>
      </c>
      <c r="DX37" s="1" vm="8384">
        <f ca="1"/>
        <v>2703.65</v>
      </c>
      <c r="DY37" s="1" vm="8385">
        <f ca="1"/>
        <v>2807.8</v>
      </c>
      <c r="DZ37" s="1" vm="8386">
        <f ca="1"/>
        <v>2771.65</v>
      </c>
      <c r="EA37" s="1" vm="8387">
        <f ca="1"/>
        <v>2768.8</v>
      </c>
      <c r="EB37" s="1" vm="8388">
        <f ca="1"/>
        <v>2817.5</v>
      </c>
      <c r="EC37" s="1" vm="8389">
        <f ca="1"/>
        <v>2853</v>
      </c>
      <c r="ED37" s="1" vm="8390">
        <f ca="1"/>
        <v>2842.05</v>
      </c>
      <c r="EE37" s="1" vm="8356">
        <f ca="1"/>
        <v>2808.75</v>
      </c>
      <c r="EF37" s="1" vm="5278">
        <f ca="1"/>
        <v>2771.85</v>
      </c>
      <c r="EG37" s="1" vm="8391">
        <f ca="1"/>
        <v>2751.95</v>
      </c>
      <c r="EH37" s="1" vm="8392">
        <f ca="1"/>
        <v>2721.8</v>
      </c>
      <c r="EI37" s="1" vm="8393">
        <f ca="1"/>
        <v>2699.6</v>
      </c>
      <c r="EJ37" s="1" vm="8394">
        <f ca="1"/>
        <v>2617.35</v>
      </c>
      <c r="EK37" s="1" vm="8395">
        <f ca="1"/>
        <v>2550.3000000000002</v>
      </c>
      <c r="EL37" s="1" vm="8396">
        <f ca="1"/>
        <v>2540.85</v>
      </c>
      <c r="EM37" s="1" vm="7828">
        <f ca="1"/>
        <v>2539</v>
      </c>
      <c r="EN37" s="1" vm="8397">
        <f ca="1"/>
        <v>2571.15</v>
      </c>
      <c r="EO37" s="1" vm="8398">
        <f ca="1"/>
        <v>2534.5500000000002</v>
      </c>
      <c r="EP37" s="1" vm="8399">
        <f ca="1"/>
        <v>2558.85</v>
      </c>
      <c r="EQ37" s="1" vm="5067">
        <f ca="1"/>
        <v>2565.35</v>
      </c>
      <c r="ER37" s="1" vm="8400">
        <f ca="1"/>
        <v>2563.5500000000002</v>
      </c>
      <c r="ES37" s="1" vm="8401">
        <f ca="1"/>
        <v>2563.6999999999998</v>
      </c>
      <c r="ET37" s="1" vm="8402">
        <f ca="1"/>
        <v>2586.4499999999998</v>
      </c>
      <c r="EU37" s="1" vm="5285">
        <f ca="1"/>
        <v>2636.4</v>
      </c>
      <c r="EV37" s="1" vm="8403">
        <f ca="1"/>
        <v>2675.3</v>
      </c>
      <c r="EW37" s="1" vm="8404">
        <f ca="1"/>
        <v>2673.65</v>
      </c>
      <c r="EX37" s="1" vm="8405">
        <f ca="1"/>
        <v>2620.4</v>
      </c>
      <c r="EY37" s="1" vm="8406">
        <f ca="1"/>
        <v>2596.6999999999998</v>
      </c>
      <c r="EZ37" s="1" vm="8407">
        <f ca="1"/>
        <v>2659.65</v>
      </c>
      <c r="FA37" s="1" vm="8408">
        <f ca="1"/>
        <v>2710.95</v>
      </c>
      <c r="FB37" s="1" vm="8409">
        <f ca="1"/>
        <v>2737.5</v>
      </c>
      <c r="FC37" s="1" vm="8410">
        <f ca="1"/>
        <v>2756</v>
      </c>
      <c r="FD37" s="1" vm="8411">
        <f ca="1"/>
        <v>2712.45</v>
      </c>
      <c r="FE37" s="1" vm="8412">
        <f ca="1"/>
        <v>2702.7</v>
      </c>
      <c r="FF37" s="1" vm="8413">
        <f ca="1"/>
        <v>2662.5</v>
      </c>
      <c r="FG37" s="1" vm="8414">
        <f ca="1"/>
        <v>2620.25</v>
      </c>
      <c r="FH37" s="1" vm="8415">
        <f ca="1"/>
        <v>2569.3000000000002</v>
      </c>
      <c r="FI37" s="1" vm="8416">
        <f ca="1"/>
        <v>2592.9499999999998</v>
      </c>
      <c r="FJ37" s="1" vm="8417">
        <f ca="1"/>
        <v>2539.8000000000002</v>
      </c>
      <c r="FK37" s="1" vm="8418">
        <f ca="1"/>
        <v>2530.6</v>
      </c>
      <c r="FL37" s="1" vm="8419">
        <f ca="1"/>
        <v>2503.35</v>
      </c>
      <c r="FM37" s="1" vm="8420">
        <f ca="1"/>
        <v>2516.5</v>
      </c>
      <c r="FN37" s="1" vm="8421">
        <f ca="1"/>
        <v>2521</v>
      </c>
      <c r="FO37" s="1" vm="5067">
        <f ca="1"/>
        <v>2565.35</v>
      </c>
      <c r="FP37" s="1" vm="8422">
        <f ca="1"/>
        <v>2612.9499999999998</v>
      </c>
      <c r="FQ37" s="1" vm="8423">
        <f ca="1"/>
        <v>2527.8000000000002</v>
      </c>
      <c r="FR37" s="1" vm="8424">
        <f ca="1"/>
        <v>2503.25</v>
      </c>
      <c r="FS37" s="1" vm="5034">
        <f ca="1"/>
        <v>2428.15</v>
      </c>
      <c r="FT37" s="1" vm="8425">
        <f ca="1"/>
        <v>2414.6</v>
      </c>
      <c r="FU37" s="1" vm="8426">
        <f ca="1"/>
        <v>2435.35</v>
      </c>
      <c r="FV37" s="1" vm="8427">
        <f ca="1"/>
        <v>2476.5500000000002</v>
      </c>
      <c r="FW37" s="1" vm="8428">
        <f ca="1"/>
        <v>2426.35</v>
      </c>
      <c r="FX37" s="1" vm="8429">
        <f ca="1"/>
        <v>2296.8000000000002</v>
      </c>
      <c r="FY37" s="1" vm="8430">
        <f ca="1"/>
        <v>2340.25</v>
      </c>
      <c r="FZ37" s="1" vm="8431">
        <f ca="1"/>
        <v>2363.85</v>
      </c>
      <c r="GA37" s="1" vm="8432">
        <f ca="1"/>
        <v>2411.8000000000002</v>
      </c>
      <c r="GB37" s="1" vm="8307">
        <f ca="1"/>
        <v>2441.15</v>
      </c>
      <c r="GC37" s="1" vm="948">
        <f ca="1"/>
        <v>2436.8000000000002</v>
      </c>
      <c r="GD37" s="1" vm="5052">
        <f ca="1"/>
        <v>2453.9499999999998</v>
      </c>
      <c r="GE37" s="1" vm="6192">
        <f ca="1"/>
        <v>2437.0500000000002</v>
      </c>
      <c r="GF37" s="1" vm="8433">
        <f ca="1"/>
        <v>2343.0500000000002</v>
      </c>
      <c r="GG37" s="1" vm="8434">
        <f ca="1"/>
        <v>2401.35</v>
      </c>
      <c r="GH37" s="1" vm="8435">
        <f ca="1"/>
        <v>2364.5</v>
      </c>
      <c r="GI37" s="1" vm="8436">
        <f ca="1"/>
        <v>2278.1</v>
      </c>
      <c r="GJ37" s="1" vm="8437">
        <f ca="1"/>
        <v>2273</v>
      </c>
      <c r="GK37" s="1" vm="8438">
        <f ca="1"/>
        <v>2217.5</v>
      </c>
      <c r="GL37" s="1" vm="8439">
        <f ca="1"/>
        <v>2121.9499999999998</v>
      </c>
      <c r="GM37" s="1" vm="8440">
        <f ca="1"/>
        <v>2151.6999999999998</v>
      </c>
      <c r="GN37" s="1" vm="8441">
        <f ca="1"/>
        <v>2194.4</v>
      </c>
      <c r="GO37" s="1" vm="8442">
        <f ca="1"/>
        <v>2237.9499999999998</v>
      </c>
      <c r="GP37" s="1" vm="8443">
        <f ca="1"/>
        <v>2230</v>
      </c>
      <c r="GQ37" s="1" vm="8444">
        <f ca="1"/>
        <v>2275.6999999999998</v>
      </c>
      <c r="GR37" s="1" vm="8445">
        <f ca="1"/>
        <v>2240.85</v>
      </c>
      <c r="GS37" s="1" vm="8446">
        <f ca="1"/>
        <v>2292.1</v>
      </c>
      <c r="GT37" s="1" vm="8447">
        <f ca="1"/>
        <v>2415.25</v>
      </c>
      <c r="GU37" s="1" vm="8448">
        <f ca="1"/>
        <v>2391.9</v>
      </c>
      <c r="GV37" s="1" vm="8449">
        <f ca="1"/>
        <v>2402.75</v>
      </c>
      <c r="GW37" s="1" vm="8450">
        <f ca="1"/>
        <v>2346.3000000000002</v>
      </c>
      <c r="GX37" s="1" vm="8451">
        <f ca="1"/>
        <v>2310.5</v>
      </c>
      <c r="GY37" s="1" vm="8452">
        <f ca="1"/>
        <v>2303</v>
      </c>
      <c r="GZ37" s="1" vm="8453">
        <f ca="1"/>
        <v>2268.25</v>
      </c>
      <c r="HA37" s="1" vm="8454">
        <f ca="1"/>
        <v>2337.35</v>
      </c>
      <c r="HB37" s="1" vm="8455">
        <f ca="1"/>
        <v>2385.4499999999998</v>
      </c>
      <c r="HC37" s="1" vm="8456">
        <f ca="1"/>
        <v>2390.4</v>
      </c>
      <c r="HD37" s="1" vm="8457">
        <f ca="1"/>
        <v>2452.3000000000002</v>
      </c>
      <c r="HE37" s="1" vm="8458">
        <f ca="1"/>
        <v>2680.05</v>
      </c>
      <c r="HF37" s="1" vm="8459">
        <f ca="1"/>
        <v>2623.7</v>
      </c>
      <c r="HG37" s="1" vm="8460">
        <f ca="1"/>
        <v>2536.0500000000002</v>
      </c>
      <c r="HH37" s="1" vm="8461">
        <f ca="1"/>
        <v>2462.6999999999998</v>
      </c>
      <c r="HI37" s="1" vm="8462">
        <f ca="1"/>
        <v>2458.25</v>
      </c>
      <c r="HJ37" s="1" vm="8463">
        <f ca="1"/>
        <v>2424.6999999999998</v>
      </c>
      <c r="HK37" s="1" vm="8464">
        <f ca="1"/>
        <v>2425.6999999999998</v>
      </c>
      <c r="HL37" s="1" vm="1562">
        <f ca="1"/>
        <v>2378.5</v>
      </c>
      <c r="HM37" s="1" vm="8465">
        <f ca="1"/>
        <v>2263.5</v>
      </c>
      <c r="HN37" s="1" vm="8466">
        <f ca="1"/>
        <v>2140.1999999999998</v>
      </c>
      <c r="HO37" s="1" vm="440">
        <f ca="1"/>
        <v>2180.1999999999998</v>
      </c>
      <c r="HP37" s="1" vm="7531">
        <f ca="1"/>
        <v>2230.65</v>
      </c>
      <c r="HQ37" s="1" vm="8467">
        <f ca="1"/>
        <v>2206.4</v>
      </c>
      <c r="HR37" s="1" vm="8468">
        <f ca="1"/>
        <v>2210.5</v>
      </c>
      <c r="HS37" s="1" vm="8469">
        <f ca="1"/>
        <v>2230.1999999999998</v>
      </c>
      <c r="HT37" s="1" vm="8470">
        <f ca="1"/>
        <v>2218.6999999999998</v>
      </c>
      <c r="HU37" s="1" vm="8471">
        <f ca="1"/>
        <v>2224</v>
      </c>
      <c r="HV37" s="1" vm="8472">
        <f ca="1"/>
        <v>2229.6999999999998</v>
      </c>
      <c r="HW37" s="1" vm="8473">
        <f ca="1"/>
        <v>2264</v>
      </c>
      <c r="HX37" s="1" vm="8474">
        <f ca="1"/>
        <v>2206.9499999999998</v>
      </c>
      <c r="HY37" s="1" vm="8475">
        <f ca="1"/>
        <v>2215.4</v>
      </c>
      <c r="HZ37" s="1" vm="8476">
        <f ca="1"/>
        <v>2150.65</v>
      </c>
      <c r="IA37" s="1" vm="444">
        <f ca="1"/>
        <v>2168.3000000000002</v>
      </c>
      <c r="IB37" s="1" vm="8477">
        <f ca="1"/>
        <v>2201.3000000000002</v>
      </c>
      <c r="IC37" s="1" vm="8478">
        <f ca="1"/>
        <v>2219.1</v>
      </c>
      <c r="ID37" s="1" vm="8479">
        <f ca="1"/>
        <v>2150.4499999999998</v>
      </c>
      <c r="IE37" s="1" vm="8480">
        <f ca="1"/>
        <v>2132.9499999999998</v>
      </c>
      <c r="IF37" s="1" vm="8003">
        <f ca="1"/>
        <v>2172.1</v>
      </c>
      <c r="IG37" s="1" vm="8481">
        <f ca="1"/>
        <v>2190.5500000000002</v>
      </c>
      <c r="IH37" s="1" vm="8482">
        <f ca="1"/>
        <v>2184.5500000000002</v>
      </c>
      <c r="II37" s="1" vm="956">
        <f ca="1"/>
        <v>2136.3000000000002</v>
      </c>
      <c r="IJ37" s="1" vm="8483">
        <f ca="1"/>
        <v>2201.6</v>
      </c>
      <c r="IK37" s="1" vm="8484">
        <f ca="1"/>
        <v>2175.9499999999998</v>
      </c>
      <c r="IL37" s="1" vm="8485">
        <f ca="1"/>
        <v>2206.8000000000002</v>
      </c>
      <c r="IM37" s="1" vm="8486">
        <f ca="1"/>
        <v>2237.4499999999998</v>
      </c>
      <c r="IN37" s="1" vm="8487">
        <f ca="1"/>
        <v>2287.75</v>
      </c>
      <c r="IO37" s="1" vm="8488">
        <f ca="1"/>
        <v>2330.4</v>
      </c>
      <c r="IP37" s="1" vm="6161">
        <f ca="1"/>
        <v>2367.25</v>
      </c>
      <c r="IQ37" s="1" vm="8489">
        <f ca="1"/>
        <v>2306.75</v>
      </c>
      <c r="IR37" s="1" vm="8490">
        <f ca="1"/>
        <v>2329.9</v>
      </c>
      <c r="IS37" s="1" vm="8491">
        <f ca="1"/>
        <v>2289.6</v>
      </c>
      <c r="IT37" s="1" vm="8492">
        <f ca="1"/>
        <v>2277.35</v>
      </c>
      <c r="IU37" s="1" vm="8493">
        <f ca="1"/>
        <v>2274</v>
      </c>
      <c r="IV37" s="1" vm="8494">
        <f ca="1"/>
        <v>2259.5</v>
      </c>
      <c r="IW37" s="1" vm="8495">
        <f ca="1"/>
        <v>2258.65</v>
      </c>
      <c r="IX37" s="1" vm="8496">
        <f ca="1"/>
        <v>2265.4499999999998</v>
      </c>
      <c r="IY37" s="1" vm="8497">
        <f ca="1"/>
        <v>2179.8000000000002</v>
      </c>
      <c r="IZ37" s="1" vm="8025">
        <f ca="1"/>
        <v>2128.4499999999998</v>
      </c>
      <c r="JA37" s="1" vm="458">
        <f ca="1"/>
        <v>2109.5</v>
      </c>
      <c r="JB37" s="1" vm="8498">
        <f ca="1"/>
        <v>2105.4499999999998</v>
      </c>
      <c r="JC37" s="1" vm="8499">
        <f ca="1"/>
        <v>2056.5</v>
      </c>
      <c r="JD37" s="1" vm="8500">
        <f ca="1"/>
        <v>2052.6999999999998</v>
      </c>
      <c r="JE37" s="1" vm="8501">
        <f ca="1"/>
        <v>2135.25</v>
      </c>
      <c r="JF37" s="1" vm="8502">
        <f ca="1"/>
        <v>2174.6999999999998</v>
      </c>
      <c r="JG37" s="1" vm="8503">
        <f ca="1"/>
        <v>2159.25</v>
      </c>
      <c r="JH37" s="1" vm="8504">
        <f ca="1"/>
        <v>2164.1999999999998</v>
      </c>
      <c r="JI37" s="1" vm="683">
        <f ca="1"/>
        <v>2189</v>
      </c>
      <c r="JJ37" s="1" vm="8505">
        <f ca="1"/>
        <v>2194.4499999999998</v>
      </c>
      <c r="JK37" s="1" vm="8506">
        <f ca="1"/>
        <v>2180.85</v>
      </c>
      <c r="JL37" s="1" vm="5615">
        <f ca="1"/>
        <v>2177.15</v>
      </c>
      <c r="JM37" s="1" vm="8507">
        <f ca="1"/>
        <v>2170.85</v>
      </c>
      <c r="JN37" s="1" vm="8508">
        <f ca="1"/>
        <v>2210.5500000000002</v>
      </c>
    </row>
    <row r="38" spans="1:274" x14ac:dyDescent="0.3">
      <c r="A38" s="1">
        <f t="shared" si="1"/>
        <v>37</v>
      </c>
      <c r="B38" s="1" t="e" vm="8509">
        <v>#VALUE!</v>
      </c>
      <c r="C38" s="1" t="str" cm="1">
        <f t="array" ref="C38">IFERROR(_FV(B38,"Name"),  "N/A")</f>
        <v>ICICI Alpha Low Vol 30 ETF</v>
      </c>
      <c r="D38" s="1" t="str" cm="1">
        <f t="array" ref="D38">IFERROR(_FV(Table1[[#This Row],[ticker]],"Industry"),Table1[[#This Row],[INSTRUMENT TYPE]])</f>
        <v>ETF</v>
      </c>
      <c r="E38" s="1" t="str" cm="1">
        <f t="array" ref="E38">_FV(B38,"Instrument type",TRUE)</f>
        <v>ETF</v>
      </c>
      <c r="F38" s="1">
        <f>IFERROR(INDEX('Stock Holdings'!M:M,MATCH(Table1[[#This Row],[ticker]],'Stock Holdings'!L:L,0)), 0)</f>
        <v>14</v>
      </c>
      <c r="G38" s="6">
        <f>IFERROR(Table1[[#This Row],[UNITS]]*Table1[[#This Row],[TODAYS PRICE]], 0)</f>
        <v>2165.1</v>
      </c>
      <c r="H38" s="6">
        <f>IFERROR((Table1[[#This Row],[TODAYS PRICE]]-Table1[[#This Row],[Prev.close]])*Table1[[#This Row],[UNITS]], 0)</f>
        <v>40.880000000000223</v>
      </c>
      <c r="I38" s="6">
        <f>IFERROR(INDEX('Stock Holdings'!O:O,MATCH(Table1[[#This Row],[ticker]],'Stock Holdings'!L:L,0)), 0)</f>
        <v>2411.92</v>
      </c>
      <c r="J38" s="36">
        <f>IFERROR(INDEX('Stock Holdings'!P:P,MATCH(Table1[[#This Row],[ticker]],'Stock Holdings'!L:L,0)), 0)</f>
        <v>172.28</v>
      </c>
      <c r="K38" s="36">
        <f>Table1[[#This Row],[CURRANT VALUE]]-Table1[[#This Row],[TOTAL AMOUNT INVESTED]]</f>
        <v>-246.82000000000016</v>
      </c>
      <c r="L38" s="15">
        <f>IFERROR((Table1[[#This Row],[CURRANT VALUE]]-Table1[[#This Row],[TOTAL AMOUNT INVESTED]])/Table1[[#This Row],[TOTAL AMOUNT INVESTED]],Table1[[#This Row],[UNITS]])</f>
        <v>-0.102333410726724</v>
      </c>
      <c r="M38" s="5" cm="1">
        <f t="array" ref="M38">IFERROR(_FV(B38,"Market cap",TRUE),0)</f>
        <v>2578690232.3400002</v>
      </c>
      <c r="N38" s="30" cm="1">
        <f t="array" ref="N38">IFERROR(_FV(B38,"Beta"), 0)</f>
        <v>0</v>
      </c>
      <c r="O38" s="33" cm="1">
        <f t="array" ref="O38">IFERROR(_FV(B38,"Employees"), 0)</f>
        <v>0</v>
      </c>
      <c r="P38" s="2" t="str" cm="1">
        <f t="array" ref="P38">IFERROR(_FV(B38,"P/E",TRUE), "")</f>
        <v/>
      </c>
      <c r="Q38" s="6" cm="1">
        <f t="array" ref="Q38">IFERROR(_FV(B38,"Previous close",TRUE),0)</f>
        <v>151.72999999999999</v>
      </c>
      <c r="R38" s="7" cm="1">
        <f t="array" ref="R38">IFERROR(_FV(Table1[[#This Row],[ticker]],"Change (%)",TRUE), 0)</f>
        <v>1.9245000000000002E-2</v>
      </c>
      <c r="S38" s="6" cm="1">
        <f t="array" ref="S38">IFERROR(_FV(B38,"52 week low",TRUE),0)</f>
        <v>147.30000000000001</v>
      </c>
      <c r="T38" s="2" cm="1">
        <f t="array" ref="T38">IFERROR(_FV(Table1[[#This Row],[ticker]],"Price"),0)</f>
        <v>154.65</v>
      </c>
      <c r="U38" s="6" cm="1">
        <f t="array" ref="U38">IFERROR(_FV(B38,"52 week high",TRUE),0)</f>
        <v>197.6</v>
      </c>
      <c r="V38" s="6" cm="1" vm="8510">
        <f t="array" aca="1" ref="V38" ca="1">IFERROR(_xlfn.STOCKHISTORY(B38,$AA$1,,0,0,1), 0)</f>
        <v>159.5</v>
      </c>
      <c r="W38" s="15">
        <f ca="1">IFERROR((Table1[[#This Row],[Prev.close]]-Table1[[#This Row],[1 YR ]])/Table1[[#This Row],[1 YR ]],0)</f>
        <v>-4.871473354231981E-2</v>
      </c>
      <c r="X38" s="23" t="e" cm="1">
        <f t="array" aca="1" ref="X38" ca="1">WORKDAY.ITL(WORKDAY.ITL(TODAY()-365,1,HOLIDAY),-1,HOLIDAY)</f>
        <v>#NAME?</v>
      </c>
      <c r="Y38" s="4"/>
      <c r="AA38" s="1" cm="1" vm="8510">
        <f t="array" aca="1" ref="AA38:JN38" ca="1">TRANSPOSE(_xlfn.STOCKHISTORY(B38,TODAY()-365,TODAY(),0,0,1))</f>
        <v>159.5</v>
      </c>
      <c r="AB38" s="1" vm="8511">
        <f ca="1"/>
        <v>159.01</v>
      </c>
      <c r="AC38" s="1" vm="4815">
        <f ca="1"/>
        <v>159.9</v>
      </c>
      <c r="AD38" s="1" vm="8512">
        <f ca="1"/>
        <v>159.19999999999999</v>
      </c>
      <c r="AE38" s="1" vm="8513">
        <f ca="1"/>
        <v>159.49</v>
      </c>
      <c r="AF38" s="1" vm="4815">
        <f ca="1"/>
        <v>159.9</v>
      </c>
      <c r="AG38" s="1" vm="8514">
        <f ca="1"/>
        <v>160</v>
      </c>
      <c r="AH38" s="1" vm="8515">
        <f ca="1"/>
        <v>160.79</v>
      </c>
      <c r="AI38" s="1" vm="8516">
        <f ca="1"/>
        <v>161.16999999999999</v>
      </c>
      <c r="AJ38" s="1" vm="8517">
        <f ca="1"/>
        <v>161.79</v>
      </c>
      <c r="AK38" s="1" vm="8518">
        <f ca="1"/>
        <v>161.32</v>
      </c>
      <c r="AL38" s="1" vm="8519">
        <f ca="1"/>
        <v>161.74</v>
      </c>
      <c r="AM38" s="1" vm="8520">
        <f ca="1"/>
        <v>163.86</v>
      </c>
      <c r="AN38" s="1" vm="8521">
        <f ca="1"/>
        <v>163.41</v>
      </c>
      <c r="AO38" s="1" vm="8522">
        <f ca="1"/>
        <v>165.76</v>
      </c>
      <c r="AP38" s="1" vm="8523">
        <f ca="1"/>
        <v>162.97999999999999</v>
      </c>
      <c r="AQ38" s="1" vm="8524">
        <f ca="1"/>
        <v>161.19</v>
      </c>
      <c r="AR38" s="1" vm="8525">
        <f ca="1"/>
        <v>161.57</v>
      </c>
      <c r="AS38" s="1" vm="8526">
        <f ca="1"/>
        <v>163.51</v>
      </c>
      <c r="AT38" s="1" vm="8527">
        <f ca="1"/>
        <v>163.96</v>
      </c>
      <c r="AU38" s="1" vm="8528">
        <f ca="1"/>
        <v>165</v>
      </c>
      <c r="AV38" s="1" vm="8529">
        <f ca="1"/>
        <v>163.72999999999999</v>
      </c>
      <c r="AW38" s="1" vm="8530">
        <f ca="1"/>
        <v>164.88</v>
      </c>
      <c r="AX38" s="1" vm="8531">
        <f ca="1"/>
        <v>164.25</v>
      </c>
      <c r="AY38" s="1" vm="8532">
        <f ca="1"/>
        <v>164.15</v>
      </c>
      <c r="AZ38" s="1" vm="8520">
        <f ca="1"/>
        <v>163.86</v>
      </c>
      <c r="BA38" s="1" vm="8533">
        <f ca="1"/>
        <v>163.37</v>
      </c>
      <c r="BB38" s="1" vm="8534">
        <f ca="1"/>
        <v>164.59</v>
      </c>
      <c r="BC38" s="1" vm="8535">
        <f ca="1"/>
        <v>165.85</v>
      </c>
      <c r="BD38" s="1" vm="8536">
        <f ca="1"/>
        <v>165.44</v>
      </c>
      <c r="BE38" s="1" vm="8537">
        <f ca="1"/>
        <v>168.48</v>
      </c>
      <c r="BF38" s="1" vm="8538">
        <f ca="1"/>
        <v>168.2</v>
      </c>
      <c r="BG38" s="1" vm="8539">
        <f ca="1"/>
        <v>170.13</v>
      </c>
      <c r="BH38" s="1" vm="8540">
        <f ca="1"/>
        <v>170.38</v>
      </c>
      <c r="BI38" s="1" vm="8541">
        <f ca="1"/>
        <v>169.37</v>
      </c>
      <c r="BJ38" s="1" vm="8542">
        <f ca="1"/>
        <v>169.81</v>
      </c>
      <c r="BK38" s="1" vm="8542">
        <f ca="1"/>
        <v>169.81</v>
      </c>
      <c r="BL38" s="1" vm="8543">
        <f ca="1"/>
        <v>171.86</v>
      </c>
      <c r="BM38" s="1" vm="8544">
        <f ca="1"/>
        <v>173.59</v>
      </c>
      <c r="BN38" s="1" vm="8545">
        <f ca="1"/>
        <v>174.73</v>
      </c>
      <c r="BO38" s="1" vm="8546">
        <f ca="1"/>
        <v>176.15</v>
      </c>
      <c r="BP38" s="1" vm="8547">
        <f ca="1"/>
        <v>178.68</v>
      </c>
      <c r="BQ38" s="1" vm="8548">
        <f ca="1"/>
        <v>178.91</v>
      </c>
      <c r="BR38" s="1" vm="8549">
        <f ca="1"/>
        <v>179.69</v>
      </c>
      <c r="BS38" s="1" vm="8550">
        <f ca="1"/>
        <v>180.09</v>
      </c>
      <c r="BT38" s="1" vm="8548">
        <f ca="1"/>
        <v>178.91</v>
      </c>
      <c r="BU38" s="1" vm="8551">
        <f ca="1"/>
        <v>179.53</v>
      </c>
      <c r="BV38" s="1" vm="8552">
        <f ca="1"/>
        <v>184.46</v>
      </c>
      <c r="BW38" s="1" vm="8553">
        <f ca="1"/>
        <v>181.69</v>
      </c>
      <c r="BX38" s="1" vm="8554">
        <f ca="1"/>
        <v>183.74</v>
      </c>
      <c r="BY38" s="1" vm="4739">
        <f ca="1"/>
        <v>182.4</v>
      </c>
      <c r="BZ38" s="1" vm="8555">
        <f ca="1"/>
        <v>183.77</v>
      </c>
      <c r="CA38" s="1" vm="8556">
        <f ca="1"/>
        <v>181.87</v>
      </c>
      <c r="CB38" s="1" vm="8557">
        <f ca="1"/>
        <v>181.89</v>
      </c>
      <c r="CC38" s="1" vm="4851">
        <f ca="1"/>
        <v>182.85</v>
      </c>
      <c r="CD38" s="1" vm="8558">
        <f ca="1"/>
        <v>183.52</v>
      </c>
      <c r="CE38" s="1" vm="8559">
        <f ca="1"/>
        <v>184.35</v>
      </c>
      <c r="CF38" s="1" vm="8560">
        <f ca="1"/>
        <v>181.38</v>
      </c>
      <c r="CG38" s="1" vm="8561">
        <f ca="1"/>
        <v>179.39</v>
      </c>
      <c r="CH38" s="1" vm="8562">
        <f ca="1"/>
        <v>179.67</v>
      </c>
      <c r="CI38" s="1" vm="8563">
        <f ca="1"/>
        <v>178.82</v>
      </c>
      <c r="CJ38" s="1" vm="8564">
        <f ca="1"/>
        <v>178.19</v>
      </c>
      <c r="CK38" s="1" vm="8565">
        <f ca="1"/>
        <v>180.23</v>
      </c>
      <c r="CL38" s="1" vm="8566">
        <f ca="1"/>
        <v>180.8</v>
      </c>
      <c r="CM38" s="1" vm="8567">
        <f ca="1"/>
        <v>179.03</v>
      </c>
      <c r="CN38" s="1" vm="4826">
        <f ca="1"/>
        <v>180.35</v>
      </c>
      <c r="CO38" s="1" vm="8568">
        <f ca="1"/>
        <v>181.19</v>
      </c>
      <c r="CP38" s="1" vm="8569">
        <f ca="1"/>
        <v>181.07</v>
      </c>
      <c r="CQ38" s="1" vm="8570">
        <f ca="1"/>
        <v>180.55</v>
      </c>
      <c r="CR38" s="1" vm="8571">
        <f ca="1"/>
        <v>181.96</v>
      </c>
      <c r="CS38" s="1" vm="8572">
        <f ca="1"/>
        <v>183.94</v>
      </c>
      <c r="CT38" s="1" vm="8554">
        <f ca="1"/>
        <v>183.74</v>
      </c>
      <c r="CU38" s="1" vm="8573">
        <f ca="1"/>
        <v>182.28</v>
      </c>
      <c r="CV38" s="1" vm="8574">
        <f ca="1"/>
        <v>179.36</v>
      </c>
      <c r="CW38" s="1" vm="8575">
        <f ca="1"/>
        <v>176.11</v>
      </c>
      <c r="CX38" s="1" vm="8576">
        <f ca="1"/>
        <v>175.12</v>
      </c>
      <c r="CY38" s="1" vm="8577">
        <f ca="1"/>
        <v>172.98</v>
      </c>
      <c r="CZ38" s="1" vm="8578">
        <f ca="1"/>
        <v>174.52</v>
      </c>
      <c r="DA38" s="1" vm="8579">
        <f ca="1"/>
        <v>175.48</v>
      </c>
      <c r="DB38" s="1" vm="8580">
        <f ca="1"/>
        <v>173.63</v>
      </c>
      <c r="DC38" s="1" vm="8581">
        <f ca="1"/>
        <v>174.32</v>
      </c>
      <c r="DD38" s="1" vm="8582">
        <f ca="1"/>
        <v>176.35</v>
      </c>
      <c r="DE38" s="1" vm="8583">
        <f ca="1"/>
        <v>175.79</v>
      </c>
      <c r="DF38" s="1" vm="8584">
        <f ca="1"/>
        <v>175.68</v>
      </c>
      <c r="DG38" s="1" vm="8585">
        <f ca="1"/>
        <v>176.33</v>
      </c>
      <c r="DH38" s="1" vm="8586">
        <f ca="1"/>
        <v>177.84</v>
      </c>
      <c r="DI38" s="1" vm="8587">
        <f ca="1"/>
        <v>178.71</v>
      </c>
      <c r="DJ38" s="1" vm="8588">
        <f ca="1"/>
        <v>178.37</v>
      </c>
      <c r="DK38" s="1" vm="8589">
        <f ca="1"/>
        <v>176.84</v>
      </c>
      <c r="DL38" s="1" vm="8590">
        <f ca="1"/>
        <v>178.83</v>
      </c>
      <c r="DM38" s="1" vm="8591">
        <f ca="1"/>
        <v>179.94</v>
      </c>
      <c r="DN38" s="1" vm="8592">
        <f ca="1"/>
        <v>179.17</v>
      </c>
      <c r="DO38" s="1" vm="8588">
        <f ca="1"/>
        <v>178.37</v>
      </c>
      <c r="DP38" s="1" vm="4828">
        <f ca="1"/>
        <v>176.9</v>
      </c>
      <c r="DQ38" s="1" vm="8593">
        <f ca="1"/>
        <v>173.36</v>
      </c>
      <c r="DR38" s="1" vm="8594">
        <f ca="1"/>
        <v>174.76</v>
      </c>
      <c r="DS38" s="1" vm="8595">
        <f ca="1"/>
        <v>173.39</v>
      </c>
      <c r="DT38" s="1" vm="8596">
        <f ca="1"/>
        <v>172.91</v>
      </c>
      <c r="DU38" s="1" vm="8597">
        <f ca="1"/>
        <v>171.56</v>
      </c>
      <c r="DV38" s="1" vm="8598">
        <f ca="1"/>
        <v>171.08</v>
      </c>
      <c r="DW38" s="1" vm="8599">
        <f ca="1"/>
        <v>172.13</v>
      </c>
      <c r="DX38" s="1" vm="8600">
        <f ca="1"/>
        <v>170.36</v>
      </c>
      <c r="DY38" s="1" vm="8595">
        <f ca="1"/>
        <v>173.39</v>
      </c>
      <c r="DZ38" s="1" vm="8601">
        <f ca="1"/>
        <v>172.75</v>
      </c>
      <c r="EA38" s="1" vm="8602">
        <f ca="1"/>
        <v>170.12</v>
      </c>
      <c r="EB38" s="1" vm="4748">
        <f ca="1"/>
        <v>170.7</v>
      </c>
      <c r="EC38" s="1" vm="8603">
        <f ca="1"/>
        <v>172.89</v>
      </c>
      <c r="ED38" s="1" vm="8604">
        <f ca="1"/>
        <v>173.61</v>
      </c>
      <c r="EE38" s="1" vm="8605">
        <f ca="1"/>
        <v>174.45</v>
      </c>
      <c r="EF38" s="1" vm="8606">
        <f ca="1"/>
        <v>174.27</v>
      </c>
      <c r="EG38" s="1" vm="8607">
        <f ca="1"/>
        <v>173.97</v>
      </c>
      <c r="EH38" s="1" vm="8608">
        <f ca="1"/>
        <v>173.79</v>
      </c>
      <c r="EI38" s="1" vm="8608">
        <f ca="1"/>
        <v>173.79</v>
      </c>
      <c r="EJ38" s="1" vm="8609">
        <f ca="1"/>
        <v>172.42</v>
      </c>
      <c r="EK38" s="1" vm="8610">
        <f ca="1"/>
        <v>169.51</v>
      </c>
      <c r="EL38" s="1" vm="8611">
        <f ca="1"/>
        <v>171.71</v>
      </c>
      <c r="EM38" s="1" vm="8612">
        <f ca="1"/>
        <v>173.51</v>
      </c>
      <c r="EN38" s="1" vm="4741">
        <f ca="1"/>
        <v>175.05</v>
      </c>
      <c r="EO38" s="1" vm="8613">
        <f ca="1"/>
        <v>175.24</v>
      </c>
      <c r="EP38" s="1" vm="8614">
        <f ca="1"/>
        <v>175.42</v>
      </c>
      <c r="EQ38" s="1" vm="8615">
        <f ca="1"/>
        <v>177.37</v>
      </c>
      <c r="ER38" s="1" vm="8616">
        <f ca="1"/>
        <v>177.25</v>
      </c>
      <c r="ES38" s="1" vm="8617">
        <f ca="1"/>
        <v>178.1</v>
      </c>
      <c r="ET38" s="1" vm="8618">
        <f ca="1"/>
        <v>180.1</v>
      </c>
      <c r="EU38" s="1" vm="8619">
        <f ca="1"/>
        <v>180.82</v>
      </c>
      <c r="EV38" s="1" vm="3554">
        <f ca="1"/>
        <v>181.2</v>
      </c>
      <c r="EW38" s="1" vm="3544">
        <f ca="1"/>
        <v>181.05</v>
      </c>
      <c r="EX38" s="1" vm="8562">
        <f ca="1"/>
        <v>179.67</v>
      </c>
      <c r="EY38" s="1" vm="8620">
        <f ca="1"/>
        <v>181.33</v>
      </c>
      <c r="EZ38" s="1" vm="8621">
        <f ca="1"/>
        <v>181.27</v>
      </c>
      <c r="FA38" s="1" vm="8622">
        <f ca="1"/>
        <v>181.98</v>
      </c>
      <c r="FB38" s="1" vm="8623">
        <f ca="1"/>
        <v>182.81</v>
      </c>
      <c r="FC38" s="1" vm="8624">
        <f ca="1"/>
        <v>182.12</v>
      </c>
      <c r="FD38" s="1" vm="8625">
        <f ca="1"/>
        <v>182.41</v>
      </c>
      <c r="FE38" s="1" vm="8626">
        <f ca="1"/>
        <v>182.98</v>
      </c>
      <c r="FF38" s="1" vm="8627">
        <f ca="1"/>
        <v>179.5</v>
      </c>
      <c r="FG38" s="1" vm="8628">
        <f ca="1"/>
        <v>177.45</v>
      </c>
      <c r="FH38" s="1" vm="8629">
        <f ca="1"/>
        <v>176.2</v>
      </c>
      <c r="FI38" s="1" vm="8604">
        <f ca="1"/>
        <v>173.61</v>
      </c>
      <c r="FJ38" s="1" vm="8630">
        <f ca="1"/>
        <v>169.89</v>
      </c>
      <c r="FK38" s="1" vm="8631">
        <f ca="1"/>
        <v>169.43</v>
      </c>
      <c r="FL38" s="1" vm="8632">
        <f ca="1"/>
        <v>165.25</v>
      </c>
      <c r="FM38" s="1" vm="8633">
        <f ca="1"/>
        <v>167.99</v>
      </c>
      <c r="FN38" s="1" vm="8634">
        <f ca="1"/>
        <v>169.31</v>
      </c>
      <c r="FO38" s="1" vm="8635">
        <f ca="1"/>
        <v>171.54</v>
      </c>
      <c r="FP38" s="1" vm="8636">
        <f ca="1"/>
        <v>173.21</v>
      </c>
      <c r="FQ38" s="1" vm="8637">
        <f ca="1"/>
        <v>171.34</v>
      </c>
      <c r="FR38" s="1" vm="3569">
        <f ca="1"/>
        <v>172.25</v>
      </c>
      <c r="FS38" s="1" vm="8541">
        <f ca="1"/>
        <v>169.37</v>
      </c>
      <c r="FT38" s="1" vm="8638">
        <f ca="1"/>
        <v>169.32</v>
      </c>
      <c r="FU38" s="1" vm="8639">
        <f ca="1"/>
        <v>171.41</v>
      </c>
      <c r="FV38" s="1" vm="8640">
        <f ca="1"/>
        <v>171.87</v>
      </c>
      <c r="FW38" s="1" vm="8641">
        <f ca="1"/>
        <v>168.75</v>
      </c>
      <c r="FX38" s="1" vm="8642">
        <f ca="1"/>
        <v>165.3</v>
      </c>
      <c r="FY38" s="1" vm="8643">
        <f ca="1"/>
        <v>169.35</v>
      </c>
      <c r="FZ38" s="1" vm="8644">
        <f ca="1"/>
        <v>169.34</v>
      </c>
      <c r="GA38" s="1" vm="3568">
        <f ca="1"/>
        <v>169.25</v>
      </c>
      <c r="GB38" s="1" vm="8645">
        <f ca="1"/>
        <v>168.56</v>
      </c>
      <c r="GC38" s="1" vm="8646">
        <f ca="1"/>
        <v>168.01</v>
      </c>
      <c r="GD38" s="1" vm="8647">
        <f ca="1"/>
        <v>167.09</v>
      </c>
      <c r="GE38" s="1" vm="8648">
        <f ca="1"/>
        <v>167.51</v>
      </c>
      <c r="GF38" s="1" vm="4807">
        <f ca="1"/>
        <v>160.94999999999999</v>
      </c>
      <c r="GG38" s="1" vm="8649">
        <f ca="1"/>
        <v>164.77</v>
      </c>
      <c r="GH38" s="1" vm="8650">
        <f ca="1"/>
        <v>166.42</v>
      </c>
      <c r="GI38" s="1" vm="8651">
        <f ca="1"/>
        <v>165.34</v>
      </c>
      <c r="GJ38" s="1" vm="8652">
        <f ca="1"/>
        <v>164.11</v>
      </c>
      <c r="GK38" s="1" vm="8653">
        <f ca="1"/>
        <v>161</v>
      </c>
      <c r="GL38" s="1" vm="8654">
        <f ca="1"/>
        <v>157.9</v>
      </c>
      <c r="GM38" s="1" vm="8655">
        <f ca="1"/>
        <v>159.97</v>
      </c>
      <c r="GN38" s="1" vm="8656">
        <f ca="1"/>
        <v>162.54</v>
      </c>
      <c r="GO38" s="1" vm="8657">
        <f ca="1"/>
        <v>165.58</v>
      </c>
      <c r="GP38" s="1" vm="8658">
        <f ca="1"/>
        <v>166.19</v>
      </c>
      <c r="GQ38" s="1" vm="4813">
        <f ca="1"/>
        <v>167.3</v>
      </c>
      <c r="GR38" s="1" vm="4751">
        <f ca="1"/>
        <v>166.7</v>
      </c>
      <c r="GS38" s="1" vm="8542">
        <f ca="1"/>
        <v>169.81</v>
      </c>
      <c r="GT38" s="1" vm="8659">
        <f ca="1"/>
        <v>172.47</v>
      </c>
      <c r="GU38" s="1" vm="8660">
        <f ca="1"/>
        <v>170.09</v>
      </c>
      <c r="GV38" s="1" vm="8661">
        <f ca="1"/>
        <v>169.71</v>
      </c>
      <c r="GW38" s="1" vm="8662">
        <f ca="1"/>
        <v>169.29</v>
      </c>
      <c r="GX38" s="1" vm="8663">
        <f ca="1"/>
        <v>169.36</v>
      </c>
      <c r="GY38" s="1" vm="8664">
        <f ca="1"/>
        <v>167.73</v>
      </c>
      <c r="GZ38" s="1" vm="8665">
        <f ca="1"/>
        <v>166.67</v>
      </c>
      <c r="HA38" s="1" vm="8666">
        <f ca="1"/>
        <v>168.5</v>
      </c>
      <c r="HB38" s="1" vm="8667">
        <f ca="1"/>
        <v>169.88</v>
      </c>
      <c r="HC38" s="1" vm="8668">
        <f ca="1"/>
        <v>170.63</v>
      </c>
      <c r="HD38" s="1" vm="8669">
        <f ca="1"/>
        <v>171.76</v>
      </c>
      <c r="HE38" s="1" vm="8670">
        <f ca="1"/>
        <v>173.4</v>
      </c>
      <c r="HF38" s="1" vm="8671">
        <f ca="1"/>
        <v>175.2</v>
      </c>
      <c r="HG38" s="1" vm="8672">
        <f ca="1"/>
        <v>174.04</v>
      </c>
      <c r="HH38" s="1" vm="8673">
        <f ca="1"/>
        <v>173.35</v>
      </c>
      <c r="HI38" s="1" vm="8674">
        <f ca="1"/>
        <v>175.29</v>
      </c>
      <c r="HJ38" s="1" vm="8675">
        <f ca="1"/>
        <v>174.8</v>
      </c>
      <c r="HK38" s="1" vm="8676">
        <f ca="1"/>
        <v>173.08</v>
      </c>
      <c r="HL38" s="1" vm="8677">
        <f ca="1"/>
        <v>172.94</v>
      </c>
      <c r="HM38" s="1" vm="8678">
        <f ca="1"/>
        <v>171.72</v>
      </c>
      <c r="HN38" s="1" vm="8679">
        <f ca="1"/>
        <v>167.06</v>
      </c>
      <c r="HO38" s="1" vm="8680">
        <f ca="1"/>
        <v>169.44</v>
      </c>
      <c r="HP38" s="1" vm="6915">
        <f ca="1"/>
        <v>171</v>
      </c>
      <c r="HQ38" s="1" vm="8681">
        <f ca="1"/>
        <v>169.91</v>
      </c>
      <c r="HR38" s="1" vm="8682">
        <f ca="1"/>
        <v>167.67</v>
      </c>
      <c r="HS38" s="1" vm="8683">
        <f ca="1"/>
        <v>168.94</v>
      </c>
      <c r="HT38" s="1" vm="8684">
        <f ca="1"/>
        <v>168.52</v>
      </c>
      <c r="HU38" s="1" vm="8685">
        <f ca="1"/>
        <v>170.23</v>
      </c>
      <c r="HV38" s="1" vm="8686">
        <f ca="1"/>
        <v>169.45</v>
      </c>
      <c r="HW38" s="1" vm="8687">
        <f ca="1"/>
        <v>167.96</v>
      </c>
      <c r="HX38" s="1" vm="8688">
        <f ca="1"/>
        <v>164.19</v>
      </c>
      <c r="HY38" s="1" vm="4804">
        <f ca="1"/>
        <v>163.85</v>
      </c>
      <c r="HZ38" s="1" vm="8689">
        <f ca="1"/>
        <v>159.99</v>
      </c>
      <c r="IA38" s="1" vm="8690">
        <f ca="1"/>
        <v>158.72999999999999</v>
      </c>
      <c r="IB38" s="1" vm="8691">
        <f ca="1"/>
        <v>158.08000000000001</v>
      </c>
      <c r="IC38" s="1" vm="8692">
        <f ca="1"/>
        <v>157.44999999999999</v>
      </c>
      <c r="ID38" s="1" vm="8693">
        <f ca="1"/>
        <v>155.33000000000001</v>
      </c>
      <c r="IE38" s="1" vm="8694">
        <f ca="1"/>
        <v>156.18</v>
      </c>
      <c r="IF38" s="1" vm="8695">
        <f ca="1"/>
        <v>155.43</v>
      </c>
      <c r="IG38" s="1" vm="8696">
        <f ca="1"/>
        <v>158.19</v>
      </c>
      <c r="IH38" s="1" vm="8697">
        <f ca="1"/>
        <v>159.02000000000001</v>
      </c>
      <c r="II38" s="1" vm="4718">
        <f ca="1"/>
        <v>154.69999999999999</v>
      </c>
      <c r="IJ38" s="1" vm="8698">
        <f ca="1"/>
        <v>157.85</v>
      </c>
      <c r="IK38" s="1" vm="8699">
        <f ca="1"/>
        <v>158.34</v>
      </c>
      <c r="IL38" s="1" vm="8700">
        <f ca="1"/>
        <v>155.80000000000001</v>
      </c>
      <c r="IM38" s="1" vm="8701">
        <f ca="1"/>
        <v>153.46</v>
      </c>
      <c r="IN38" s="1" vm="8702">
        <f ca="1"/>
        <v>154.94</v>
      </c>
      <c r="IO38" s="1" vm="8703">
        <f ca="1"/>
        <v>156.51</v>
      </c>
      <c r="IP38" s="1" vm="8704">
        <f ca="1"/>
        <v>160.28</v>
      </c>
      <c r="IQ38" s="1" vm="8705">
        <f ca="1"/>
        <v>160.61000000000001</v>
      </c>
      <c r="IR38" s="1" vm="8706">
        <f ca="1"/>
        <v>159.38999999999999</v>
      </c>
      <c r="IS38" s="1" vm="8707">
        <f ca="1"/>
        <v>160.01</v>
      </c>
      <c r="IT38" s="1" vm="8708">
        <f ca="1"/>
        <v>158.38999999999999</v>
      </c>
      <c r="IU38" s="1" vm="8709">
        <f ca="1"/>
        <v>157.55000000000001</v>
      </c>
      <c r="IV38" s="1" vm="8710">
        <f ca="1"/>
        <v>155.13999999999999</v>
      </c>
      <c r="IW38" s="1" vm="8711">
        <f ca="1"/>
        <v>154.71</v>
      </c>
      <c r="IX38" s="1" vm="8712">
        <f ca="1"/>
        <v>155.71</v>
      </c>
      <c r="IY38" s="1" vm="8713">
        <f ca="1"/>
        <v>155.22999999999999</v>
      </c>
      <c r="IZ38" s="1" vm="8714">
        <f ca="1"/>
        <v>152.61000000000001</v>
      </c>
      <c r="JA38" s="1" vm="8715">
        <f ca="1"/>
        <v>152.75</v>
      </c>
      <c r="JB38" s="1" vm="8716">
        <f ca="1"/>
        <v>153.31</v>
      </c>
      <c r="JC38" s="1" vm="8717">
        <f ca="1"/>
        <v>150.80000000000001</v>
      </c>
      <c r="JD38" s="1" vm="8718">
        <f ca="1"/>
        <v>148.18</v>
      </c>
      <c r="JE38" s="1" vm="8719">
        <f ca="1"/>
        <v>149.16</v>
      </c>
      <c r="JF38" s="1" vm="8714">
        <f ca="1"/>
        <v>152.61000000000001</v>
      </c>
      <c r="JG38" s="1" vm="8720">
        <f ca="1"/>
        <v>150.54</v>
      </c>
      <c r="JH38" s="1" vm="8721">
        <f ca="1"/>
        <v>152.18</v>
      </c>
      <c r="JI38" s="1" vm="8722">
        <f ca="1"/>
        <v>153.25</v>
      </c>
      <c r="JJ38" s="1" vm="8723">
        <f ca="1"/>
        <v>154.49</v>
      </c>
      <c r="JK38" s="1" vm="8724">
        <f ca="1"/>
        <v>153.53</v>
      </c>
      <c r="JL38" s="1" vm="8725">
        <f ca="1"/>
        <v>152.4</v>
      </c>
      <c r="JM38" s="1" vm="8726">
        <f ca="1"/>
        <v>151.84</v>
      </c>
      <c r="JN38" s="1" vm="8727">
        <f ca="1"/>
        <v>151.72999999999999</v>
      </c>
    </row>
    <row r="39" spans="1:274" x14ac:dyDescent="0.3">
      <c r="A39" s="1">
        <f t="shared" si="1"/>
        <v>38</v>
      </c>
      <c r="B39" s="1" t="e" vm="8728">
        <v>#VALUE!</v>
      </c>
      <c r="C39" s="1" t="str" cm="1">
        <f t="array" ref="C39">IFERROR(_FV(B39,"Name"),  "N/A")</f>
        <v>ICICI Prudential NV20 ETF</v>
      </c>
      <c r="D39" s="1" t="str" cm="1">
        <f t="array" ref="D39">IFERROR(_FV(Table1[[#This Row],[ticker]],"Industry"),Table1[[#This Row],[INSTRUMENT TYPE]])</f>
        <v>ETF</v>
      </c>
      <c r="E39" s="1" t="str" cm="1">
        <f t="array" ref="E39">_FV(B39,"Instrument type",TRUE)</f>
        <v>ETF</v>
      </c>
      <c r="F39" s="1">
        <f>IFERROR(INDEX('Stock Holdings'!M:M,MATCH(Table1[[#This Row],[ticker]],'Stock Holdings'!L:L,0)), 0)</f>
        <v>235</v>
      </c>
      <c r="G39" s="6">
        <f>IFERROR(Table1[[#This Row],[UNITS]]*Table1[[#This Row],[TODAYS PRICE]], 0)</f>
        <v>20802.2</v>
      </c>
      <c r="H39" s="6">
        <f>IFERROR((Table1[[#This Row],[TODAYS PRICE]]-Table1[[#This Row],[Prev.close]])*Table1[[#This Row],[UNITS]], 0)</f>
        <v>75.199999999998397</v>
      </c>
      <c r="I39" s="6">
        <f>IFERROR(INDEX('Stock Holdings'!O:O,MATCH(Table1[[#This Row],[ticker]],'Stock Holdings'!L:L,0)), 0)</f>
        <v>22391.249999999993</v>
      </c>
      <c r="J39" s="36">
        <f>IFERROR(INDEX('Stock Holdings'!P:P,MATCH(Table1[[#This Row],[ticker]],'Stock Holdings'!L:L,0)), 0)</f>
        <v>95.281914893616985</v>
      </c>
      <c r="K39" s="36">
        <f>Table1[[#This Row],[CURRANT VALUE]]-Table1[[#This Row],[TOTAL AMOUNT INVESTED]]</f>
        <v>-1589.049999999992</v>
      </c>
      <c r="L39" s="15">
        <f>IFERROR((Table1[[#This Row],[CURRANT VALUE]]-Table1[[#This Row],[TOTAL AMOUNT INVESTED]])/Table1[[#This Row],[TOTAL AMOUNT INVESTED]],Table1[[#This Row],[UNITS]])</f>
        <v>-7.0967453804499189E-2</v>
      </c>
      <c r="M39" s="5" cm="1">
        <f t="array" ref="M39">IFERROR(_FV(B39,"Market cap",TRUE),0)</f>
        <v>470463327.89999998</v>
      </c>
      <c r="N39" s="30" cm="1">
        <f t="array" ref="N39">IFERROR(_FV(B39,"Beta"), 0)</f>
        <v>0</v>
      </c>
      <c r="O39" s="33" cm="1">
        <f t="array" ref="O39">IFERROR(_FV(B39,"Employees"), 0)</f>
        <v>0</v>
      </c>
      <c r="P39" s="2" t="str" cm="1">
        <f t="array" ref="P39">IFERROR(_FV(B39,"P/E",TRUE), "")</f>
        <v/>
      </c>
      <c r="Q39" s="6" cm="1">
        <f t="array" ref="Q39">IFERROR(_FV(B39,"Previous close",TRUE),0)</f>
        <v>88.2</v>
      </c>
      <c r="R39" s="7" cm="1">
        <f t="array" ref="R39">IFERROR(_FV(Table1[[#This Row],[ticker]],"Change (%)",TRUE), 0)</f>
        <v>3.6280000000000001E-3</v>
      </c>
      <c r="S39" s="6" cm="1">
        <f t="array" ref="S39">IFERROR(_FV(B39,"52 week low",TRUE),0)</f>
        <v>73.2</v>
      </c>
      <c r="T39" s="2" cm="1">
        <f t="array" ref="T39">IFERROR(_FV(Table1[[#This Row],[ticker]],"Price"),0)</f>
        <v>88.52</v>
      </c>
      <c r="U39" s="6" cm="1">
        <f t="array" ref="U39">IFERROR(_FV(B39,"52 week high",TRUE),0)</f>
        <v>112.1</v>
      </c>
      <c r="V39" s="6" cm="1" vm="8729">
        <f t="array" aca="1" ref="V39" ca="1">IFERROR(_xlfn.STOCKHISTORY(B39,$AA$1,,0,0,1), 0)</f>
        <v>85.39</v>
      </c>
      <c r="W39" s="15">
        <f ca="1">IFERROR((Table1[[#This Row],[Prev.close]]-Table1[[#This Row],[1 YR ]])/Table1[[#This Row],[1 YR ]],0)</f>
        <v>3.2907834641058696E-2</v>
      </c>
      <c r="X39" s="23" t="e" cm="1">
        <f t="array" aca="1" ref="X39" ca="1">WORKDAY.ITL(WORKDAY.ITL(TODAY()-365,1,HOLIDAY),-1,HOLIDAY)</f>
        <v>#NAME?</v>
      </c>
      <c r="Y39" s="4"/>
      <c r="AA39" s="1" cm="1" vm="8729">
        <f t="array" aca="1" ref="AA39:JN39" ca="1">TRANSPOSE(_xlfn.STOCKHISTORY(B39,TODAY()-365,TODAY(),0,0,1))</f>
        <v>85.39</v>
      </c>
      <c r="AB39" s="1" vm="4638">
        <f ca="1"/>
        <v>83.85</v>
      </c>
      <c r="AC39" s="1" vm="8730">
        <f ca="1"/>
        <v>84.81</v>
      </c>
      <c r="AD39" s="1" vm="8731">
        <f ca="1"/>
        <v>84.23</v>
      </c>
      <c r="AE39" s="1" vm="8732">
        <f ca="1"/>
        <v>84.14</v>
      </c>
      <c r="AF39" s="1" vm="8733">
        <f ca="1"/>
        <v>84.22</v>
      </c>
      <c r="AG39" s="1" vm="8734">
        <f ca="1"/>
        <v>84.28</v>
      </c>
      <c r="AH39" s="1" vm="8735">
        <f ca="1"/>
        <v>85.36</v>
      </c>
      <c r="AI39" s="1" vm="8736">
        <f ca="1"/>
        <v>85.89</v>
      </c>
      <c r="AJ39" s="1" vm="8737">
        <f ca="1"/>
        <v>86.1</v>
      </c>
      <c r="AK39" s="1" vm="8738">
        <f ca="1"/>
        <v>85.42</v>
      </c>
      <c r="AL39" s="1" vm="1015">
        <f ca="1"/>
        <v>85.15</v>
      </c>
      <c r="AM39" s="1" vm="8739">
        <f ca="1"/>
        <v>86.08</v>
      </c>
      <c r="AN39" s="1" vm="8740">
        <f ca="1"/>
        <v>86.28</v>
      </c>
      <c r="AO39" s="1" vm="8741">
        <f ca="1"/>
        <v>86.04</v>
      </c>
      <c r="AP39" s="1" vm="8742">
        <f ca="1"/>
        <v>85.78</v>
      </c>
      <c r="AQ39" s="1" vm="8743">
        <f ca="1"/>
        <v>85.57</v>
      </c>
      <c r="AR39" s="1" vm="8744">
        <f ca="1"/>
        <v>86.39</v>
      </c>
      <c r="AS39" s="1" vm="8745">
        <f ca="1"/>
        <v>86.94</v>
      </c>
      <c r="AT39" s="1" vm="8746">
        <f ca="1"/>
        <v>87.43</v>
      </c>
      <c r="AU39" s="1" vm="8747">
        <f ca="1"/>
        <v>88.22</v>
      </c>
      <c r="AV39" s="1" vm="8748">
        <f ca="1"/>
        <v>87.93</v>
      </c>
      <c r="AW39" s="1" vm="8749">
        <f ca="1"/>
        <v>88.39</v>
      </c>
      <c r="AX39" s="1" vm="8750">
        <f ca="1"/>
        <v>88.63</v>
      </c>
      <c r="AY39" s="1" vm="8751">
        <f ca="1"/>
        <v>88.37</v>
      </c>
      <c r="AZ39" s="1" vm="8752">
        <f ca="1"/>
        <v>88.24</v>
      </c>
      <c r="BA39" s="1" vm="8753">
        <f ca="1"/>
        <v>88.62</v>
      </c>
      <c r="BB39" s="1" vm="8754">
        <f ca="1"/>
        <v>89.54</v>
      </c>
      <c r="BC39" s="1" vm="4578">
        <f ca="1"/>
        <v>90.45</v>
      </c>
      <c r="BD39" s="1" vm="8755">
        <f ca="1"/>
        <v>90.34</v>
      </c>
      <c r="BE39" s="1" vm="4567">
        <f ca="1"/>
        <v>91.1</v>
      </c>
      <c r="BF39" s="1" vm="8756">
        <f ca="1"/>
        <v>91.14</v>
      </c>
      <c r="BG39" s="1" vm="8757">
        <f ca="1"/>
        <v>90.51</v>
      </c>
      <c r="BH39" s="1" vm="8758">
        <f ca="1"/>
        <v>90.91</v>
      </c>
      <c r="BI39" s="1" vm="8759">
        <f ca="1"/>
        <v>91.13</v>
      </c>
      <c r="BJ39" s="1" vm="8760">
        <f ca="1"/>
        <v>91.53</v>
      </c>
      <c r="BK39" s="1" vm="8761">
        <f ca="1"/>
        <v>91.32</v>
      </c>
      <c r="BL39" s="1" vm="8762">
        <f ca="1"/>
        <v>91.96</v>
      </c>
      <c r="BM39" s="1" vm="8763">
        <f ca="1"/>
        <v>92.18</v>
      </c>
      <c r="BN39" s="1" vm="8764">
        <f ca="1"/>
        <v>93.28</v>
      </c>
      <c r="BO39" s="1" vm="8765">
        <f ca="1"/>
        <v>92.78</v>
      </c>
      <c r="BP39" s="1" vm="8766">
        <f ca="1"/>
        <v>93.47</v>
      </c>
      <c r="BQ39" s="1" vm="8767">
        <f ca="1"/>
        <v>93.91</v>
      </c>
      <c r="BR39" s="1" vm="8768">
        <f ca="1"/>
        <v>94.58</v>
      </c>
      <c r="BS39" s="1" vm="8769">
        <f ca="1"/>
        <v>94.01</v>
      </c>
      <c r="BT39" s="1" vm="8770">
        <f ca="1"/>
        <v>93.69</v>
      </c>
      <c r="BU39" s="1" vm="8771">
        <f ca="1"/>
        <v>93.78</v>
      </c>
      <c r="BV39" s="1" vm="8772">
        <f ca="1"/>
        <v>94.48</v>
      </c>
      <c r="BW39" s="1" vm="8773">
        <f ca="1"/>
        <v>95.04</v>
      </c>
      <c r="BX39" s="1" vm="8774">
        <f ca="1"/>
        <v>96.13</v>
      </c>
      <c r="BY39" s="1" vm="8775">
        <f ca="1"/>
        <v>96.46</v>
      </c>
      <c r="BZ39" s="1" vm="8776">
        <f ca="1"/>
        <v>96.04</v>
      </c>
      <c r="CA39" s="1" vm="8777">
        <f ca="1"/>
        <v>95.47</v>
      </c>
      <c r="CB39" s="1" vm="8778">
        <f ca="1"/>
        <v>96.75</v>
      </c>
      <c r="CC39" s="1" vm="8779">
        <f ca="1"/>
        <v>97.29</v>
      </c>
      <c r="CD39" s="1" vm="8780">
        <f ca="1"/>
        <v>97.77</v>
      </c>
      <c r="CE39" s="1" vm="8781">
        <f ca="1"/>
        <v>98.23</v>
      </c>
      <c r="CF39" s="1" vm="8782">
        <f ca="1"/>
        <v>97.16</v>
      </c>
      <c r="CG39" s="1" vm="8783">
        <f ca="1"/>
        <v>96.38</v>
      </c>
      <c r="CH39" s="1" vm="992">
        <f ca="1"/>
        <v>97.2</v>
      </c>
      <c r="CI39" s="1" vm="8784">
        <f ca="1"/>
        <v>96.71</v>
      </c>
      <c r="CJ39" s="1" vm="8785">
        <f ca="1"/>
        <v>96.16</v>
      </c>
      <c r="CK39" s="1" vm="8786">
        <f ca="1"/>
        <v>96.97</v>
      </c>
      <c r="CL39" s="1" vm="8787">
        <f ca="1"/>
        <v>97.52</v>
      </c>
      <c r="CM39" s="1" vm="8788">
        <f ca="1"/>
        <v>96.61</v>
      </c>
      <c r="CN39" s="1" vm="992">
        <f ca="1"/>
        <v>97.2</v>
      </c>
      <c r="CO39" s="1" vm="8789">
        <f ca="1"/>
        <v>98.06</v>
      </c>
      <c r="CP39" s="1" vm="8790">
        <f ca="1"/>
        <v>97.25</v>
      </c>
      <c r="CQ39" s="1" vm="8791">
        <f ca="1"/>
        <v>97.02</v>
      </c>
      <c r="CR39" s="1" vm="8792">
        <f ca="1"/>
        <v>98.02</v>
      </c>
      <c r="CS39" s="1" vm="8793">
        <f ca="1"/>
        <v>98.91</v>
      </c>
      <c r="CT39" s="1" vm="8794">
        <f ca="1"/>
        <v>100.15</v>
      </c>
      <c r="CU39" s="1" vm="8795">
        <f ca="1"/>
        <v>99.93</v>
      </c>
      <c r="CV39" s="1" vm="8796">
        <f ca="1"/>
        <v>98.43</v>
      </c>
      <c r="CW39" s="1" vm="8782">
        <f ca="1"/>
        <v>97.16</v>
      </c>
      <c r="CX39" s="1" vm="8797">
        <f ca="1"/>
        <v>96.07</v>
      </c>
      <c r="CY39" s="1" vm="8798">
        <f ca="1"/>
        <v>95.49</v>
      </c>
      <c r="CZ39" s="1" vm="8799">
        <f ca="1"/>
        <v>95.87</v>
      </c>
      <c r="DA39" s="1" vm="8800">
        <f ca="1"/>
        <v>95.72</v>
      </c>
      <c r="DB39" s="1" vm="8801">
        <f ca="1"/>
        <v>94.47</v>
      </c>
      <c r="DC39" s="1" vm="8802">
        <f ca="1"/>
        <v>92.71</v>
      </c>
      <c r="DD39" s="1" vm="8803">
        <f ca="1"/>
        <v>94.98</v>
      </c>
      <c r="DE39" s="1" vm="8804">
        <f ca="1"/>
        <v>94.78</v>
      </c>
      <c r="DF39" s="1" vm="8805">
        <f ca="1"/>
        <v>95.11</v>
      </c>
      <c r="DG39" s="1" vm="8806">
        <f ca="1"/>
        <v>95.77</v>
      </c>
      <c r="DH39" s="1" vm="8807">
        <f ca="1"/>
        <v>96.14</v>
      </c>
      <c r="DI39" s="1" vm="8808">
        <f ca="1"/>
        <v>96.41</v>
      </c>
      <c r="DJ39" s="1" vm="8809">
        <f ca="1"/>
        <v>96.02</v>
      </c>
      <c r="DK39" s="1" vm="8810">
        <f ca="1"/>
        <v>95.16</v>
      </c>
      <c r="DL39" s="1" vm="8811">
        <f ca="1"/>
        <v>96.72</v>
      </c>
      <c r="DM39" s="1" vm="1087">
        <f ca="1"/>
        <v>97.1</v>
      </c>
      <c r="DN39" s="1" vm="8812">
        <f ca="1"/>
        <v>96.8</v>
      </c>
      <c r="DO39" s="1" vm="8813">
        <f ca="1"/>
        <v>96.6</v>
      </c>
      <c r="DP39" s="1" vm="8814">
        <f ca="1"/>
        <v>95.48</v>
      </c>
      <c r="DQ39" s="1" vm="8815">
        <f ca="1"/>
        <v>94.11</v>
      </c>
      <c r="DR39" s="1" vm="8816">
        <f ca="1"/>
        <v>94.61</v>
      </c>
      <c r="DS39" s="1" vm="8817">
        <f ca="1"/>
        <v>93.95</v>
      </c>
      <c r="DT39" s="1" vm="8818">
        <f ca="1"/>
        <v>94.1</v>
      </c>
      <c r="DU39" s="1" vm="4591">
        <f ca="1"/>
        <v>92.25</v>
      </c>
      <c r="DV39" s="1" vm="8819">
        <f ca="1"/>
        <v>91.47</v>
      </c>
      <c r="DW39" s="1" vm="8820">
        <f ca="1"/>
        <v>92.4</v>
      </c>
      <c r="DX39" s="1" vm="8821">
        <f ca="1"/>
        <v>92.64</v>
      </c>
      <c r="DY39" s="1" vm="8822">
        <f ca="1"/>
        <v>94.2</v>
      </c>
      <c r="DZ39" s="1" vm="8823">
        <f ca="1"/>
        <v>93.71</v>
      </c>
      <c r="EA39" s="1" vm="8824">
        <f ca="1"/>
        <v>92.02</v>
      </c>
      <c r="EB39" s="1" vm="1023">
        <f ca="1"/>
        <v>93.1</v>
      </c>
      <c r="EC39" s="1" vm="8825">
        <f ca="1"/>
        <v>94.18</v>
      </c>
      <c r="ED39" s="1" vm="8826">
        <f ca="1"/>
        <v>94.89</v>
      </c>
      <c r="EE39" s="1" vm="8827">
        <f ca="1"/>
        <v>95.35</v>
      </c>
      <c r="EF39" s="1" vm="8828">
        <f ca="1"/>
        <v>94.96</v>
      </c>
      <c r="EG39" s="1" vm="8829">
        <f ca="1"/>
        <v>94.81</v>
      </c>
      <c r="EH39" s="1" vm="8830">
        <f ca="1"/>
        <v>94.38</v>
      </c>
      <c r="EI39" s="1" vm="8831">
        <f ca="1"/>
        <v>94.43</v>
      </c>
      <c r="EJ39" s="1" vm="8832">
        <f ca="1"/>
        <v>94.25</v>
      </c>
      <c r="EK39" s="1" vm="8833">
        <f ca="1"/>
        <v>93.77</v>
      </c>
      <c r="EL39" s="1" vm="4547">
        <f ca="1"/>
        <v>93.75</v>
      </c>
      <c r="EM39" s="1" vm="8772">
        <f ca="1"/>
        <v>94.48</v>
      </c>
      <c r="EN39" s="1" vm="8834">
        <f ca="1"/>
        <v>95.66</v>
      </c>
      <c r="EO39" s="1" vm="8835">
        <f ca="1"/>
        <v>95.81</v>
      </c>
      <c r="EP39" s="1" vm="8836">
        <f ca="1"/>
        <v>96.08</v>
      </c>
      <c r="EQ39" s="1" vm="8786">
        <f ca="1"/>
        <v>96.97</v>
      </c>
      <c r="ER39" s="1" vm="8837">
        <f ca="1"/>
        <v>96.94</v>
      </c>
      <c r="ES39" s="1" vm="8838">
        <f ca="1"/>
        <v>97.41</v>
      </c>
      <c r="ET39" s="1" vm="8839">
        <f ca="1"/>
        <v>97.92</v>
      </c>
      <c r="EU39" s="1" vm="8840">
        <f ca="1"/>
        <v>98.7</v>
      </c>
      <c r="EV39" s="1" vm="8841">
        <f ca="1"/>
        <v>99.39</v>
      </c>
      <c r="EW39" s="1" vm="8842">
        <f ca="1"/>
        <v>99.31</v>
      </c>
      <c r="EX39" s="1" vm="8843">
        <f ca="1"/>
        <v>98.32</v>
      </c>
      <c r="EY39" s="1" vm="8844">
        <f ca="1"/>
        <v>98.84</v>
      </c>
      <c r="EZ39" s="1" vm="8845">
        <f ca="1"/>
        <v>99.87</v>
      </c>
      <c r="FA39" s="1" vm="8846">
        <f ca="1"/>
        <v>99.91</v>
      </c>
      <c r="FB39" s="1" vm="8847">
        <f ca="1"/>
        <v>100.37</v>
      </c>
      <c r="FC39" s="1" vm="8848">
        <f ca="1"/>
        <v>101.11</v>
      </c>
      <c r="FD39" s="1" vm="8849">
        <f ca="1"/>
        <v>101.32</v>
      </c>
      <c r="FE39" s="1" vm="8850">
        <f ca="1"/>
        <v>102.03</v>
      </c>
      <c r="FF39" s="1" vm="8851">
        <f ca="1"/>
        <v>100.48</v>
      </c>
      <c r="FG39" s="1" vm="8852">
        <f ca="1"/>
        <v>99.71</v>
      </c>
      <c r="FH39" s="1" vm="8781">
        <f ca="1"/>
        <v>98.23</v>
      </c>
      <c r="FI39" s="1" vm="8853">
        <f ca="1"/>
        <v>97.45</v>
      </c>
      <c r="FJ39" s="1" vm="8854">
        <f ca="1"/>
        <v>95.5</v>
      </c>
      <c r="FK39" s="1" vm="8855">
        <f ca="1"/>
        <v>95.32</v>
      </c>
      <c r="FL39" s="1" vm="8856">
        <f ca="1"/>
        <v>94</v>
      </c>
      <c r="FM39" s="1" vm="8857">
        <f ca="1"/>
        <v>94.27</v>
      </c>
      <c r="FN39" s="1" vm="8800">
        <f ca="1"/>
        <v>95.72</v>
      </c>
      <c r="FO39" s="1" vm="8858">
        <f ca="1"/>
        <v>97.08</v>
      </c>
      <c r="FP39" s="1" vm="8796">
        <f ca="1"/>
        <v>98.43</v>
      </c>
      <c r="FQ39" s="1" vm="8859">
        <f ca="1"/>
        <v>97.21</v>
      </c>
      <c r="FR39" s="1" vm="8860">
        <f ca="1"/>
        <v>97.14</v>
      </c>
      <c r="FS39" s="1" vm="1240">
        <f ca="1"/>
        <v>95.9</v>
      </c>
      <c r="FT39" s="1" vm="8861">
        <f ca="1"/>
        <v>95.68</v>
      </c>
      <c r="FU39" s="1" vm="8862">
        <f ca="1"/>
        <v>96.23</v>
      </c>
      <c r="FV39" s="1" vm="8863">
        <f ca="1"/>
        <v>97.24</v>
      </c>
      <c r="FW39" s="1" vm="8864">
        <f ca="1"/>
        <v>95.89</v>
      </c>
      <c r="FX39" s="1" vm="8865">
        <f ca="1"/>
        <v>94.74</v>
      </c>
      <c r="FY39" s="1" vm="8809">
        <f ca="1"/>
        <v>96.02</v>
      </c>
      <c r="FZ39" s="1" vm="8866">
        <f ca="1"/>
        <v>95.8</v>
      </c>
      <c r="GA39" s="1" vm="1242">
        <f ca="1"/>
        <v>96</v>
      </c>
      <c r="GB39" s="1" vm="8867">
        <f ca="1"/>
        <v>95.86</v>
      </c>
      <c r="GC39" s="1" vm="8868">
        <f ca="1"/>
        <v>95.1</v>
      </c>
      <c r="GD39" s="1" vm="8767">
        <f ca="1"/>
        <v>93.91</v>
      </c>
      <c r="GE39" s="1" vm="8869">
        <f ca="1"/>
        <v>93.8</v>
      </c>
      <c r="GF39" s="1" vm="8870">
        <f ca="1"/>
        <v>90.19</v>
      </c>
      <c r="GG39" s="1" vm="8871">
        <f ca="1"/>
        <v>91.94</v>
      </c>
      <c r="GH39" s="1" vm="8872">
        <f ca="1"/>
        <v>93.16</v>
      </c>
      <c r="GI39" s="1" vm="4543">
        <f ca="1"/>
        <v>93</v>
      </c>
      <c r="GJ39" s="1" vm="8873">
        <f ca="1"/>
        <v>93.58</v>
      </c>
      <c r="GK39" s="1" vm="8874">
        <f ca="1"/>
        <v>92.66</v>
      </c>
      <c r="GL39" s="1" vm="8875">
        <f ca="1"/>
        <v>92.58</v>
      </c>
      <c r="GM39" s="1" vm="8876">
        <f ca="1"/>
        <v>93.74</v>
      </c>
      <c r="GN39" s="1" vm="8877">
        <f ca="1"/>
        <v>94.56</v>
      </c>
      <c r="GO39" s="1" vm="8878">
        <f ca="1"/>
        <v>95.38</v>
      </c>
      <c r="GP39" s="1" vm="8879">
        <f ca="1"/>
        <v>95.98</v>
      </c>
      <c r="GQ39" s="1" vm="8880">
        <f ca="1"/>
        <v>96.36</v>
      </c>
      <c r="GR39" s="1" vm="8881">
        <f ca="1"/>
        <v>94.99</v>
      </c>
      <c r="GS39" s="1" vm="8882">
        <f ca="1"/>
        <v>96.37</v>
      </c>
      <c r="GT39" s="1" vm="8883">
        <f ca="1"/>
        <v>97.18</v>
      </c>
      <c r="GU39" s="1" vm="8811">
        <f ca="1"/>
        <v>96.72</v>
      </c>
      <c r="GV39" s="1" vm="8884">
        <f ca="1"/>
        <v>97.26</v>
      </c>
      <c r="GW39" s="1" vm="8885">
        <f ca="1"/>
        <v>97.81</v>
      </c>
      <c r="GX39" s="1" vm="8886">
        <f ca="1"/>
        <v>98.49</v>
      </c>
      <c r="GY39" s="1" vm="8887">
        <f ca="1"/>
        <v>97.78</v>
      </c>
      <c r="GZ39" s="1" vm="1022">
        <f ca="1"/>
        <v>98</v>
      </c>
      <c r="HA39" s="1" vm="8888">
        <f ca="1"/>
        <v>98.04</v>
      </c>
      <c r="HB39" s="1" vm="8889">
        <f ca="1"/>
        <v>97.99</v>
      </c>
      <c r="HC39" s="1" vm="8890">
        <f ca="1"/>
        <v>98.13</v>
      </c>
      <c r="HD39" s="1" vm="8891">
        <f ca="1"/>
        <v>98.87</v>
      </c>
      <c r="HE39" s="1" vm="1267">
        <f ca="1"/>
        <v>99.7</v>
      </c>
      <c r="HF39" s="1" vm="8892">
        <f ca="1"/>
        <v>100.29</v>
      </c>
      <c r="HG39" s="1" vm="8893">
        <f ca="1"/>
        <v>99.92</v>
      </c>
      <c r="HH39" s="1" vm="8894">
        <f ca="1"/>
        <v>98.99</v>
      </c>
      <c r="HI39" s="1" vm="1086">
        <f ca="1"/>
        <v>100.1</v>
      </c>
      <c r="HJ39" s="1" vm="8895">
        <f ca="1"/>
        <v>99.22</v>
      </c>
      <c r="HK39" s="1" vm="8887">
        <f ca="1"/>
        <v>97.78</v>
      </c>
      <c r="HL39" s="1" vm="1221">
        <f ca="1"/>
        <v>97.95</v>
      </c>
      <c r="HM39" s="1" vm="8896">
        <f ca="1"/>
        <v>96.44</v>
      </c>
      <c r="HN39" s="1" vm="8773">
        <f ca="1"/>
        <v>95.04</v>
      </c>
      <c r="HO39" s="1" vm="8897">
        <f ca="1"/>
        <v>95.21</v>
      </c>
      <c r="HP39" s="1" vm="8898">
        <f ca="1"/>
        <v>96.49</v>
      </c>
      <c r="HQ39" s="1" vm="8899">
        <f ca="1"/>
        <v>95.26</v>
      </c>
      <c r="HR39" s="1" vm="8900">
        <f ca="1"/>
        <v>93.44</v>
      </c>
      <c r="HS39" s="1" vm="8825">
        <f ca="1"/>
        <v>94.18</v>
      </c>
      <c r="HT39" s="1" vm="8901">
        <f ca="1"/>
        <v>93.99</v>
      </c>
      <c r="HU39" s="1" vm="8902">
        <f ca="1"/>
        <v>95.07</v>
      </c>
      <c r="HV39" s="1" vm="8903">
        <f ca="1"/>
        <v>94.39</v>
      </c>
      <c r="HW39" s="1" vm="8770">
        <f ca="1"/>
        <v>93.69</v>
      </c>
      <c r="HX39" s="1" vm="8874">
        <f ca="1"/>
        <v>92.66</v>
      </c>
      <c r="HY39" s="1" vm="8904">
        <f ca="1"/>
        <v>93.52</v>
      </c>
      <c r="HZ39" s="1" vm="1227">
        <f ca="1"/>
        <v>92.55</v>
      </c>
      <c r="IA39" s="1" vm="8905">
        <f ca="1"/>
        <v>92.22</v>
      </c>
      <c r="IB39" s="1" vm="8906">
        <f ca="1"/>
        <v>91.62</v>
      </c>
      <c r="IC39" s="1" vm="8907">
        <f ca="1"/>
        <v>90.33</v>
      </c>
      <c r="ID39" s="1" vm="8908">
        <f ca="1"/>
        <v>89.44</v>
      </c>
      <c r="IE39" s="1" vm="8909">
        <f ca="1"/>
        <v>89.48</v>
      </c>
      <c r="IF39" s="1" vm="8910">
        <f ca="1"/>
        <v>89.2</v>
      </c>
      <c r="IG39" s="1" vm="8911">
        <f ca="1"/>
        <v>91.83</v>
      </c>
      <c r="IH39" s="1" vm="8912">
        <f ca="1"/>
        <v>91.68</v>
      </c>
      <c r="II39" s="1" vm="8913">
        <f ca="1"/>
        <v>89.13</v>
      </c>
      <c r="IJ39" s="1" vm="8914">
        <f ca="1"/>
        <v>90.98</v>
      </c>
      <c r="IK39" s="1" vm="8915">
        <f ca="1"/>
        <v>90.68</v>
      </c>
      <c r="IL39" s="1" vm="8913">
        <f ca="1"/>
        <v>89.13</v>
      </c>
      <c r="IM39" s="1" vm="8916">
        <f ca="1"/>
        <v>87.89</v>
      </c>
      <c r="IN39" s="1" vm="8917">
        <f ca="1"/>
        <v>88.27</v>
      </c>
      <c r="IO39" s="1" vm="8918">
        <f ca="1"/>
        <v>89.38</v>
      </c>
      <c r="IP39" s="1" vm="8760">
        <f ca="1"/>
        <v>91.53</v>
      </c>
      <c r="IQ39" s="1" vm="4540">
        <f ca="1"/>
        <v>91.55</v>
      </c>
      <c r="IR39" s="1" vm="8919">
        <f ca="1"/>
        <v>91.31</v>
      </c>
      <c r="IS39" s="1" vm="8920">
        <f ca="1"/>
        <v>91.8</v>
      </c>
      <c r="IT39" s="1" vm="8921">
        <f ca="1"/>
        <v>91.79</v>
      </c>
      <c r="IU39" s="1" vm="8922">
        <f ca="1"/>
        <v>91.76</v>
      </c>
      <c r="IV39" s="1" vm="8923">
        <f ca="1"/>
        <v>90.65</v>
      </c>
      <c r="IW39" s="1" vm="8924">
        <f ca="1"/>
        <v>90.42</v>
      </c>
      <c r="IX39" s="1" vm="8925">
        <f ca="1"/>
        <v>90.99</v>
      </c>
      <c r="IY39" s="1" vm="8926">
        <f ca="1"/>
        <v>89.99</v>
      </c>
      <c r="IZ39" s="1" vm="8927">
        <f ca="1"/>
        <v>87.55</v>
      </c>
      <c r="JA39" s="1" vm="8928">
        <f ca="1"/>
        <v>87.49</v>
      </c>
      <c r="JB39" s="1" vm="8929">
        <f ca="1"/>
        <v>86.99</v>
      </c>
      <c r="JC39" s="1" vm="8930">
        <f ca="1"/>
        <v>85.01</v>
      </c>
      <c r="JD39" s="1" vm="8931">
        <f ca="1"/>
        <v>84.13</v>
      </c>
      <c r="JE39" s="1" vm="8932">
        <f ca="1"/>
        <v>84.38</v>
      </c>
      <c r="JF39" s="1" vm="8737">
        <f ca="1"/>
        <v>86.1</v>
      </c>
      <c r="JG39" s="1" vm="4583">
        <f ca="1"/>
        <v>85.25</v>
      </c>
      <c r="JH39" s="1" vm="8933">
        <f ca="1"/>
        <v>86.03</v>
      </c>
      <c r="JI39" s="1" vm="8934">
        <f ca="1"/>
        <v>86.5</v>
      </c>
      <c r="JJ39" s="1" vm="8935">
        <f ca="1"/>
        <v>88.01</v>
      </c>
      <c r="JK39" s="1" vm="8935">
        <f ca="1"/>
        <v>88.01</v>
      </c>
      <c r="JL39" s="1" vm="8936">
        <f ca="1"/>
        <v>87.82</v>
      </c>
      <c r="JM39" s="1" vm="8937">
        <f ca="1"/>
        <v>87.38</v>
      </c>
      <c r="JN39" s="1" vm="4555">
        <f ca="1"/>
        <v>88.2</v>
      </c>
    </row>
    <row r="40" spans="1:274" x14ac:dyDescent="0.3">
      <c r="A40" s="1">
        <f t="shared" si="1"/>
        <v>39</v>
      </c>
      <c r="B40" s="1" t="e" vm="8938">
        <v>#VALUE!</v>
      </c>
      <c r="C40" s="1" t="str" cm="1">
        <f t="array" ref="C40">IFERROR(_FV(B40,"Name"),  "N/A")</f>
        <v>INDIA PESTICIDES LIMITED.</v>
      </c>
      <c r="D40" s="1" t="str" cm="1">
        <f t="array" ref="D40">IFERROR(_FV(Table1[[#This Row],[ticker]],"Industry"),Table1[[#This Row],[INSTRUMENT TYPE]])</f>
        <v>Chemicals</v>
      </c>
      <c r="E40" s="1" t="str" cm="1">
        <f t="array" ref="E40">_FV(B40,"Instrument type",TRUE)</f>
        <v>Stock</v>
      </c>
      <c r="F40" s="1">
        <f>IFERROR(INDEX('Stock Holdings'!M:M,MATCH(Table1[[#This Row],[ticker]],'Stock Holdings'!L:L,0)), 0)</f>
        <v>10</v>
      </c>
      <c r="G40" s="6">
        <f>IFERROR(Table1[[#This Row],[UNITS]]*Table1[[#This Row],[TODAYS PRICE]], 0)</f>
        <v>2493</v>
      </c>
      <c r="H40" s="6">
        <f>IFERROR((Table1[[#This Row],[TODAYS PRICE]]-Table1[[#This Row],[Prev.close]])*Table1[[#This Row],[UNITS]], 0)</f>
        <v>41.000000000000227</v>
      </c>
      <c r="I40" s="6">
        <f>IFERROR(INDEX('Stock Holdings'!O:O,MATCH(Table1[[#This Row],[ticker]],'Stock Holdings'!L:L,0)), 0)</f>
        <v>3441</v>
      </c>
      <c r="J40" s="36">
        <f>IFERROR(INDEX('Stock Holdings'!P:P,MATCH(Table1[[#This Row],[ticker]],'Stock Holdings'!L:L,0)), 0)</f>
        <v>344.1</v>
      </c>
      <c r="K40" s="36">
        <f>Table1[[#This Row],[CURRANT VALUE]]-Table1[[#This Row],[TOTAL AMOUNT INVESTED]]</f>
        <v>-948</v>
      </c>
      <c r="L40" s="15">
        <f>IFERROR((Table1[[#This Row],[CURRANT VALUE]]-Table1[[#This Row],[TOTAL AMOUNT INVESTED]])/Table1[[#This Row],[TOTAL AMOUNT INVESTED]],Table1[[#This Row],[UNITS]])</f>
        <v>-0.27550130775937226</v>
      </c>
      <c r="M40" s="5" cm="1">
        <f t="array" ref="M40">IFERROR(_FV(B40,"Market cap",TRUE),0)</f>
        <v>28238090000</v>
      </c>
      <c r="N40" s="30" cm="1">
        <f t="array" ref="N40">IFERROR(_FV(B40,"Beta"), 0)</f>
        <v>0</v>
      </c>
      <c r="O40" s="33" cm="1">
        <f t="array" ref="O40">IFERROR(_FV(B40,"Employees"), 0)</f>
        <v>673</v>
      </c>
      <c r="P40" s="2" cm="1">
        <f t="array" ref="P40">IFERROR(_FV(B40,"P/E",TRUE), "")</f>
        <v>17.940000000000001</v>
      </c>
      <c r="Q40" s="6" cm="1">
        <f t="array" ref="Q40">IFERROR(_FV(B40,"Previous close",TRUE),0)</f>
        <v>245.2</v>
      </c>
      <c r="R40" s="7" cm="1">
        <f t="array" ref="R40">IFERROR(_FV(Table1[[#This Row],[ticker]],"Change (%)",TRUE), 0)</f>
        <v>1.6721E-2</v>
      </c>
      <c r="S40" s="6" cm="1">
        <f t="array" ref="S40">IFERROR(_FV(B40,"52 week low",TRUE),0)</f>
        <v>200.75</v>
      </c>
      <c r="T40" s="2" cm="1">
        <f t="array" ref="T40">IFERROR(_FV(Table1[[#This Row],[ticker]],"Price"),0)</f>
        <v>249.3</v>
      </c>
      <c r="U40" s="6" cm="1">
        <f t="array" ref="U40">IFERROR(_FV(B40,"52 week high",TRUE),0)</f>
        <v>368</v>
      </c>
      <c r="V40" s="6" cm="1" vm="3993">
        <f t="array" aca="1" ref="V40" ca="1">IFERROR(_xlfn.STOCKHISTORY(B40,$AA$1,,0,0,1), 0)</f>
        <v>343.15</v>
      </c>
      <c r="W40" s="15">
        <f ca="1">IFERROR((Table1[[#This Row],[Prev.close]]-Table1[[#This Row],[1 YR ]])/Table1[[#This Row],[1 YR ]],0)</f>
        <v>-0.2854436835203264</v>
      </c>
      <c r="X40" s="23" t="e" cm="1">
        <f t="array" aca="1" ref="X40" ca="1">WORKDAY.ITL(WORKDAY.ITL(TODAY()-365,1,HOLIDAY),-1,HOLIDAY)</f>
        <v>#NAME?</v>
      </c>
      <c r="Y40" s="4"/>
      <c r="AA40" s="1" cm="1" vm="3993">
        <f t="array" aca="1" ref="AA40:JN40" ca="1">TRANSPOSE(_xlfn.STOCKHISTORY(B40,TODAY()-365,TODAY(),0,0,1))</f>
        <v>343.15</v>
      </c>
      <c r="AB40" s="1" vm="8244">
        <f ca="1"/>
        <v>341.45</v>
      </c>
      <c r="AC40" s="1" vm="3996">
        <f ca="1"/>
        <v>335.35</v>
      </c>
      <c r="AD40" s="1" vm="8939">
        <f ca="1"/>
        <v>333.5</v>
      </c>
      <c r="AE40" s="1" vm="8940">
        <f ca="1"/>
        <v>344.35</v>
      </c>
      <c r="AF40" s="1" vm="8092">
        <f ca="1"/>
        <v>339.95</v>
      </c>
      <c r="AG40" s="1" vm="8941">
        <f ca="1"/>
        <v>341.65</v>
      </c>
      <c r="AH40" s="1" vm="8942">
        <f ca="1"/>
        <v>337</v>
      </c>
      <c r="AI40" s="1" vm="8943">
        <f ca="1"/>
        <v>340.6</v>
      </c>
      <c r="AJ40" s="1" vm="8944">
        <f ca="1"/>
        <v>341.25</v>
      </c>
      <c r="AK40" s="1" vm="8945">
        <f ca="1"/>
        <v>343.85</v>
      </c>
      <c r="AL40" s="1" vm="8946">
        <f ca="1"/>
        <v>337.45</v>
      </c>
      <c r="AM40" s="1" vm="8947">
        <f ca="1"/>
        <v>353.85</v>
      </c>
      <c r="AN40" s="1" vm="8948">
        <f ca="1"/>
        <v>347.15</v>
      </c>
      <c r="AO40" s="1" vm="8244">
        <f ca="1"/>
        <v>341.45</v>
      </c>
      <c r="AP40" s="1" vm="8949">
        <f ca="1"/>
        <v>337.9</v>
      </c>
      <c r="AQ40" s="1" vm="8950">
        <f ca="1"/>
        <v>335.75</v>
      </c>
      <c r="AR40" s="1" vm="8951">
        <f ca="1"/>
        <v>333.25</v>
      </c>
      <c r="AS40" s="1" vm="8952">
        <f ca="1"/>
        <v>337.6</v>
      </c>
      <c r="AT40" s="1" vm="8953">
        <f ca="1"/>
        <v>335.8</v>
      </c>
      <c r="AU40" s="1" vm="8237">
        <f ca="1"/>
        <v>333.4</v>
      </c>
      <c r="AV40" s="1" vm="8954">
        <f ca="1"/>
        <v>332.05</v>
      </c>
      <c r="AW40" s="1" vm="8955">
        <f ca="1"/>
        <v>327.55</v>
      </c>
      <c r="AX40" s="1" vm="8956">
        <f ca="1"/>
        <v>327.25</v>
      </c>
      <c r="AY40" s="1" vm="8957">
        <f ca="1"/>
        <v>323.05</v>
      </c>
      <c r="AZ40" s="1" vm="8185">
        <f ca="1"/>
        <v>312.14999999999998</v>
      </c>
      <c r="BA40" s="1" vm="8958">
        <f ca="1"/>
        <v>319</v>
      </c>
      <c r="BB40" s="1" vm="8959">
        <f ca="1"/>
        <v>327.45</v>
      </c>
      <c r="BC40" s="1" vm="8960">
        <f ca="1"/>
        <v>325.89999999999998</v>
      </c>
      <c r="BD40" s="1" vm="8961">
        <f ca="1"/>
        <v>326.45</v>
      </c>
      <c r="BE40" s="1" vm="8200">
        <f ca="1"/>
        <v>326</v>
      </c>
      <c r="BF40" s="1" vm="8962">
        <f ca="1"/>
        <v>318.35000000000002</v>
      </c>
      <c r="BG40" s="1" vm="8963">
        <f ca="1"/>
        <v>314.75</v>
      </c>
      <c r="BH40" s="1" vm="8271">
        <f ca="1"/>
        <v>301.8</v>
      </c>
      <c r="BI40" s="1" vm="8964">
        <f ca="1"/>
        <v>313.25</v>
      </c>
      <c r="BJ40" s="1" vm="8965">
        <f ca="1"/>
        <v>310.64999999999998</v>
      </c>
      <c r="BK40" s="1" vm="8966">
        <f ca="1"/>
        <v>308.85000000000002</v>
      </c>
      <c r="BL40" s="1" vm="8255">
        <f ca="1"/>
        <v>309.05</v>
      </c>
      <c r="BM40" s="1" vm="8967">
        <f ca="1"/>
        <v>320.75</v>
      </c>
      <c r="BN40" s="1" vm="8968">
        <f ca="1"/>
        <v>318.25</v>
      </c>
      <c r="BO40" s="1" vm="8969">
        <f ca="1"/>
        <v>317.05</v>
      </c>
      <c r="BP40" s="1" vm="8132">
        <f ca="1"/>
        <v>322.55</v>
      </c>
      <c r="BQ40" s="1" vm="8970">
        <f ca="1"/>
        <v>318.05</v>
      </c>
      <c r="BR40" s="1" vm="8250">
        <f ca="1"/>
        <v>321.55</v>
      </c>
      <c r="BS40" s="1" vm="8971">
        <f ca="1"/>
        <v>324.35000000000002</v>
      </c>
      <c r="BT40" s="1" vm="8972">
        <f ca="1"/>
        <v>326.35000000000002</v>
      </c>
      <c r="BU40" s="1" vm="8167">
        <f ca="1"/>
        <v>330.25</v>
      </c>
      <c r="BV40" s="1" vm="8973">
        <f ca="1"/>
        <v>325.5</v>
      </c>
      <c r="BW40" s="1" vm="8132">
        <f ca="1"/>
        <v>322.55</v>
      </c>
      <c r="BX40" s="1" vm="8132">
        <f ca="1"/>
        <v>322.55</v>
      </c>
      <c r="BY40" s="1" vm="8118">
        <f ca="1"/>
        <v>324.05</v>
      </c>
      <c r="BZ40" s="1" vm="1333">
        <f ca="1"/>
        <v>323.25</v>
      </c>
      <c r="CA40" s="1" vm="8974">
        <f ca="1"/>
        <v>314</v>
      </c>
      <c r="CB40" s="1" vm="8227">
        <f ca="1"/>
        <v>309.95</v>
      </c>
      <c r="CC40" s="1" vm="8975">
        <f ca="1"/>
        <v>312.5</v>
      </c>
      <c r="CD40" s="1" vm="1326">
        <f ca="1"/>
        <v>312.25</v>
      </c>
      <c r="CE40" s="1" vm="8976">
        <f ca="1"/>
        <v>309.39999999999998</v>
      </c>
      <c r="CF40" s="1" vm="8116">
        <f ca="1"/>
        <v>315.3</v>
      </c>
      <c r="CG40" s="1" vm="8977">
        <f ca="1"/>
        <v>311.7</v>
      </c>
      <c r="CH40" s="1" vm="8225">
        <f ca="1"/>
        <v>309.85000000000002</v>
      </c>
      <c r="CI40" s="1" vm="8978">
        <f ca="1"/>
        <v>309.7</v>
      </c>
      <c r="CJ40" s="1" vm="8979">
        <f ca="1"/>
        <v>308.60000000000002</v>
      </c>
      <c r="CK40" s="1" vm="8114">
        <f ca="1"/>
        <v>310.25</v>
      </c>
      <c r="CL40" s="1" vm="8980">
        <f ca="1"/>
        <v>309.60000000000002</v>
      </c>
      <c r="CM40" s="1" vm="8234">
        <f ca="1"/>
        <v>310</v>
      </c>
      <c r="CN40" s="1" vm="8138">
        <f ca="1"/>
        <v>309.75</v>
      </c>
      <c r="CO40" s="1" vm="8980">
        <f ca="1"/>
        <v>309.60000000000002</v>
      </c>
      <c r="CP40" s="1" vm="8215">
        <f ca="1"/>
        <v>309.2</v>
      </c>
      <c r="CQ40" s="1" vm="8966">
        <f ca="1"/>
        <v>308.85000000000002</v>
      </c>
      <c r="CR40" s="1" vm="8162">
        <f ca="1"/>
        <v>328.45</v>
      </c>
      <c r="CS40" s="1" vm="8981">
        <f ca="1"/>
        <v>343.35</v>
      </c>
      <c r="CT40" s="1" vm="8943">
        <f ca="1"/>
        <v>340.6</v>
      </c>
      <c r="CU40" s="1" vm="8982">
        <f ca="1"/>
        <v>325.7</v>
      </c>
      <c r="CV40" s="1" vm="8983">
        <f ca="1"/>
        <v>328</v>
      </c>
      <c r="CW40" s="1" vm="8168">
        <f ca="1"/>
        <v>331.65</v>
      </c>
      <c r="CX40" s="1" vm="6584">
        <f ca="1"/>
        <v>335.6</v>
      </c>
      <c r="CY40" s="1" vm="1185">
        <f ca="1"/>
        <v>328.35</v>
      </c>
      <c r="CZ40" s="1" vm="8167">
        <f ca="1"/>
        <v>330.25</v>
      </c>
      <c r="DA40" s="1" vm="8124">
        <f ca="1"/>
        <v>329.95</v>
      </c>
      <c r="DB40" s="1" vm="8984">
        <f ca="1"/>
        <v>321.2</v>
      </c>
      <c r="DC40" s="1" vm="8950">
        <f ca="1"/>
        <v>335.75</v>
      </c>
      <c r="DD40" s="1" vm="8985">
        <f ca="1"/>
        <v>326.8</v>
      </c>
      <c r="DE40" s="1" vm="8950">
        <f ca="1"/>
        <v>335.75</v>
      </c>
      <c r="DF40" s="1" vm="8084">
        <f ca="1"/>
        <v>333.55</v>
      </c>
      <c r="DG40" s="1" vm="8941">
        <f ca="1"/>
        <v>341.65</v>
      </c>
      <c r="DH40" s="1" vm="8123">
        <f ca="1"/>
        <v>328.95</v>
      </c>
      <c r="DI40" s="1" vm="8986">
        <f ca="1"/>
        <v>332.1</v>
      </c>
      <c r="DJ40" s="1" vm="8987">
        <f ca="1"/>
        <v>327.75</v>
      </c>
      <c r="DK40" s="1" vm="8988">
        <f ca="1"/>
        <v>322.7</v>
      </c>
      <c r="DL40" s="1" vm="8132">
        <f ca="1"/>
        <v>322.55</v>
      </c>
      <c r="DM40" s="1" vm="6575">
        <f ca="1"/>
        <v>319.10000000000002</v>
      </c>
      <c r="DN40" s="1" vm="8989">
        <f ca="1"/>
        <v>322</v>
      </c>
      <c r="DO40" s="1" vm="8990">
        <f ca="1"/>
        <v>315.89999999999998</v>
      </c>
      <c r="DP40" s="1" vm="8991">
        <f ca="1"/>
        <v>308.55</v>
      </c>
      <c r="DQ40" s="1" vm="8992">
        <f ca="1"/>
        <v>301</v>
      </c>
      <c r="DR40" s="1" vm="8993">
        <f ca="1"/>
        <v>305.60000000000002</v>
      </c>
      <c r="DS40" s="1" vm="8994">
        <f ca="1"/>
        <v>305.25</v>
      </c>
      <c r="DT40" s="1" vm="8995">
        <f ca="1"/>
        <v>314.5</v>
      </c>
      <c r="DU40" s="1" vm="8996">
        <f ca="1"/>
        <v>308.64999999999998</v>
      </c>
      <c r="DV40" s="1" vm="8997">
        <f ca="1"/>
        <v>299.14999999999998</v>
      </c>
      <c r="DW40" s="1" vm="8998">
        <f ca="1"/>
        <v>295.8</v>
      </c>
      <c r="DX40" s="1" vm="8999">
        <f ca="1"/>
        <v>300.45</v>
      </c>
      <c r="DY40" s="1" vm="9000">
        <f ca="1"/>
        <v>302.25</v>
      </c>
      <c r="DZ40" s="1" vm="8999">
        <f ca="1"/>
        <v>300.45</v>
      </c>
      <c r="EA40" s="1" vm="9001">
        <f ca="1"/>
        <v>298.39999999999998</v>
      </c>
      <c r="EB40" s="1" vm="9002">
        <f ca="1"/>
        <v>303.60000000000002</v>
      </c>
      <c r="EC40" s="1" vm="9003">
        <f ca="1"/>
        <v>312.75</v>
      </c>
      <c r="ED40" s="1" vm="8183">
        <f ca="1"/>
        <v>310.89999999999998</v>
      </c>
      <c r="EE40" s="1" vm="8141">
        <f ca="1"/>
        <v>313.45</v>
      </c>
      <c r="EF40" s="1" vm="8212">
        <f ca="1"/>
        <v>317.5</v>
      </c>
      <c r="EG40" s="1" vm="9004">
        <f ca="1"/>
        <v>321.35000000000002</v>
      </c>
      <c r="EH40" s="1" vm="8250">
        <f ca="1"/>
        <v>321.55</v>
      </c>
      <c r="EI40" s="1" vm="8103">
        <f ca="1"/>
        <v>319.64999999999998</v>
      </c>
      <c r="EJ40" s="1" vm="9005">
        <f ca="1"/>
        <v>314.14999999999998</v>
      </c>
      <c r="EK40" s="1" vm="9006">
        <f ca="1"/>
        <v>302.39999999999998</v>
      </c>
      <c r="EL40" s="1" vm="9007">
        <f ca="1"/>
        <v>301.85000000000002</v>
      </c>
      <c r="EM40" s="1" vm="9008">
        <f ca="1"/>
        <v>303.64999999999998</v>
      </c>
      <c r="EN40" s="1" vm="3995">
        <f ca="1"/>
        <v>322.10000000000002</v>
      </c>
      <c r="EO40" s="1" vm="9009">
        <f ca="1"/>
        <v>320.39999999999998</v>
      </c>
      <c r="EP40" s="1" vm="8211">
        <f ca="1"/>
        <v>315.10000000000002</v>
      </c>
      <c r="EQ40" s="1" vm="9010">
        <f ca="1"/>
        <v>314.85000000000002</v>
      </c>
      <c r="ER40" s="1" vm="8158">
        <f ca="1"/>
        <v>318.55</v>
      </c>
      <c r="ES40" s="1" vm="9011">
        <f ca="1"/>
        <v>317.95</v>
      </c>
      <c r="ET40" s="1" vm="8974">
        <f ca="1"/>
        <v>314</v>
      </c>
      <c r="EU40" s="1" vm="9012">
        <f ca="1"/>
        <v>325.3</v>
      </c>
      <c r="EV40" s="1" vm="8099">
        <f ca="1"/>
        <v>323.55</v>
      </c>
      <c r="EW40" s="1" vm="8144">
        <f ca="1"/>
        <v>318.75</v>
      </c>
      <c r="EX40" s="1" vm="9013">
        <f ca="1"/>
        <v>320.3</v>
      </c>
      <c r="EY40" s="1" vm="9014">
        <f ca="1"/>
        <v>320.7</v>
      </c>
      <c r="EZ40" s="1" vm="9015">
        <f ca="1"/>
        <v>324</v>
      </c>
      <c r="FA40" s="1" vm="9016">
        <f ca="1"/>
        <v>323.39999999999998</v>
      </c>
      <c r="FB40" s="1" vm="9017">
        <f ca="1"/>
        <v>320.55</v>
      </c>
      <c r="FC40" s="1" vm="8955">
        <f ca="1"/>
        <v>327.55</v>
      </c>
      <c r="FD40" s="1" vm="9018">
        <f ca="1"/>
        <v>330.6</v>
      </c>
      <c r="FE40" s="1" vm="8119">
        <f ca="1"/>
        <v>321.75</v>
      </c>
      <c r="FF40" s="1" vm="9019">
        <f ca="1"/>
        <v>315.60000000000002</v>
      </c>
      <c r="FG40" s="1" vm="8108">
        <f ca="1"/>
        <v>316.14999999999998</v>
      </c>
      <c r="FH40" s="1" vm="8964">
        <f ca="1"/>
        <v>313.25</v>
      </c>
      <c r="FI40" s="1" vm="8234">
        <f ca="1"/>
        <v>310</v>
      </c>
      <c r="FJ40" s="1" vm="9020">
        <f ca="1"/>
        <v>298.5</v>
      </c>
      <c r="FK40" s="1" vm="9021">
        <f ca="1"/>
        <v>298.89999999999998</v>
      </c>
      <c r="FL40" s="1" vm="9022">
        <f ca="1"/>
        <v>295.25</v>
      </c>
      <c r="FM40" s="1" vm="9023">
        <f ca="1"/>
        <v>298.95</v>
      </c>
      <c r="FN40" s="1" vm="9024">
        <f ca="1"/>
        <v>302.05</v>
      </c>
      <c r="FO40" s="1" vm="9025">
        <f ca="1"/>
        <v>300.39999999999998</v>
      </c>
      <c r="FP40" s="1" vm="8183">
        <f ca="1"/>
        <v>310.89999999999998</v>
      </c>
      <c r="FQ40" s="1" vm="8975">
        <f ca="1"/>
        <v>312.5</v>
      </c>
      <c r="FR40" s="1" vm="9026">
        <f ca="1"/>
        <v>323.7</v>
      </c>
      <c r="FS40" s="1" vm="9027">
        <f ca="1"/>
        <v>322.5</v>
      </c>
      <c r="FT40" s="1" vm="9028">
        <f ca="1"/>
        <v>327</v>
      </c>
      <c r="FU40" s="1" vm="9029">
        <f ca="1"/>
        <v>325</v>
      </c>
      <c r="FV40" s="1" vm="9030">
        <f ca="1"/>
        <v>325.39999999999998</v>
      </c>
      <c r="FW40" s="1" vm="9031">
        <f ca="1"/>
        <v>324.10000000000002</v>
      </c>
      <c r="FX40" s="1" vm="9024">
        <f ca="1"/>
        <v>302.05</v>
      </c>
      <c r="FY40" s="1" vm="9032">
        <f ca="1"/>
        <v>314.55</v>
      </c>
      <c r="FZ40" s="1" vm="9033">
        <f ca="1"/>
        <v>314.39999999999998</v>
      </c>
      <c r="GA40" s="1" vm="9034">
        <f ca="1"/>
        <v>310.60000000000002</v>
      </c>
      <c r="GB40" s="1" vm="8994">
        <f ca="1"/>
        <v>305.25</v>
      </c>
      <c r="GC40" s="1" vm="1191">
        <f ca="1"/>
        <v>298.45</v>
      </c>
      <c r="GD40" s="1" vm="9035">
        <f ca="1"/>
        <v>294.39999999999998</v>
      </c>
      <c r="GE40" s="1" vm="9036">
        <f ca="1"/>
        <v>292.3</v>
      </c>
      <c r="GF40" s="1" vm="9037">
        <f ca="1"/>
        <v>264.55</v>
      </c>
      <c r="GG40" s="1" vm="9038">
        <f ca="1"/>
        <v>282.2</v>
      </c>
      <c r="GH40" s="1" vm="9039">
        <f ca="1"/>
        <v>282.7</v>
      </c>
      <c r="GI40" s="1" vm="9040">
        <f ca="1"/>
        <v>285.3</v>
      </c>
      <c r="GJ40" s="1" vm="9039">
        <f ca="1"/>
        <v>282.7</v>
      </c>
      <c r="GK40" s="1" vm="9041">
        <f ca="1"/>
        <v>280.95</v>
      </c>
      <c r="GL40" s="1" vm="9042">
        <f ca="1"/>
        <v>270.2</v>
      </c>
      <c r="GM40" s="1" vm="9043">
        <f ca="1"/>
        <v>271.39999999999998</v>
      </c>
      <c r="GN40" s="1" vm="9044">
        <f ca="1"/>
        <v>272.95</v>
      </c>
      <c r="GO40" s="1" vm="9045">
        <f ca="1"/>
        <v>274.85000000000002</v>
      </c>
      <c r="GP40" s="1" vm="9046">
        <f ca="1"/>
        <v>275.95</v>
      </c>
      <c r="GQ40" s="1" vm="9047">
        <f ca="1"/>
        <v>273.5</v>
      </c>
      <c r="GR40" s="1" vm="9048">
        <f ca="1"/>
        <v>272.5</v>
      </c>
      <c r="GS40" s="1" vm="9049">
        <f ca="1"/>
        <v>277.05</v>
      </c>
      <c r="GT40" s="1" vm="8259">
        <f ca="1"/>
        <v>284.55</v>
      </c>
      <c r="GU40" s="1" vm="8260">
        <f ca="1"/>
        <v>282.25</v>
      </c>
      <c r="GV40" s="1" vm="9050">
        <f ca="1"/>
        <v>282.10000000000002</v>
      </c>
      <c r="GW40" s="1" vm="9051">
        <f ca="1"/>
        <v>279.89999999999998</v>
      </c>
      <c r="GX40" s="1" vm="9052">
        <f ca="1"/>
        <v>279.14999999999998</v>
      </c>
      <c r="GY40" s="1" vm="8260">
        <f ca="1"/>
        <v>282.25</v>
      </c>
      <c r="GZ40" s="1" vm="9053">
        <f ca="1"/>
        <v>272.25</v>
      </c>
      <c r="HA40" s="1" vm="9054">
        <f ca="1"/>
        <v>271.75</v>
      </c>
      <c r="HB40" s="1" vm="9047">
        <f ca="1"/>
        <v>273.5</v>
      </c>
      <c r="HC40" s="1" vm="9055">
        <f ca="1"/>
        <v>269.2</v>
      </c>
      <c r="HD40" s="1" vm="9056">
        <f ca="1"/>
        <v>283.2</v>
      </c>
      <c r="HE40" s="1" vm="9057">
        <f ca="1"/>
        <v>297.85000000000002</v>
      </c>
      <c r="HF40" s="1" vm="9057">
        <f ca="1"/>
        <v>297.85000000000002</v>
      </c>
      <c r="HG40" s="1" vm="9058">
        <f ca="1"/>
        <v>302.60000000000002</v>
      </c>
      <c r="HH40" s="1" vm="9059">
        <f ca="1"/>
        <v>296.89999999999998</v>
      </c>
      <c r="HI40" s="1" vm="9060">
        <f ca="1"/>
        <v>301.39999999999998</v>
      </c>
      <c r="HJ40" s="1" vm="9061">
        <f ca="1"/>
        <v>303.75</v>
      </c>
      <c r="HK40" s="1" vm="9062">
        <f ca="1"/>
        <v>301.7</v>
      </c>
      <c r="HL40" s="1" vm="9063">
        <f ca="1"/>
        <v>308.3</v>
      </c>
      <c r="HM40" s="1" vm="9007">
        <f ca="1"/>
        <v>301.85000000000002</v>
      </c>
      <c r="HN40" s="1" vm="1325">
        <f ca="1"/>
        <v>297.39999999999998</v>
      </c>
      <c r="HO40" s="1" vm="9058">
        <f ca="1"/>
        <v>302.60000000000002</v>
      </c>
      <c r="HP40" s="1" vm="9064">
        <f ca="1"/>
        <v>301.05</v>
      </c>
      <c r="HQ40" s="1" vm="9065">
        <f ca="1"/>
        <v>295.05</v>
      </c>
      <c r="HR40" s="1" vm="9066">
        <f ca="1"/>
        <v>279</v>
      </c>
      <c r="HS40" s="1" vm="9067">
        <f ca="1"/>
        <v>284.7</v>
      </c>
      <c r="HT40" s="1" vm="9068">
        <f ca="1"/>
        <v>284.75</v>
      </c>
      <c r="HU40" s="1" vm="9069">
        <f ca="1"/>
        <v>282.8</v>
      </c>
      <c r="HV40" s="1" vm="9070">
        <f ca="1"/>
        <v>284.60000000000002</v>
      </c>
      <c r="HW40" s="1" vm="9071">
        <f ca="1"/>
        <v>278.5</v>
      </c>
      <c r="HX40" s="1" vm="9072">
        <f ca="1"/>
        <v>273.7</v>
      </c>
      <c r="HY40" s="1" vm="9073">
        <f ca="1"/>
        <v>273.39999999999998</v>
      </c>
      <c r="HZ40" s="1" vm="9073">
        <f ca="1"/>
        <v>273.39999999999998</v>
      </c>
      <c r="IA40" s="1" vm="9074">
        <f ca="1"/>
        <v>267.8</v>
      </c>
      <c r="IB40" s="1" vm="9075">
        <f ca="1"/>
        <v>264.25</v>
      </c>
      <c r="IC40" s="1" vm="3744">
        <f ca="1"/>
        <v>245.75</v>
      </c>
      <c r="ID40" s="1" vm="9076">
        <f ca="1"/>
        <v>242.1</v>
      </c>
      <c r="IE40" s="1" vm="9077">
        <f ca="1"/>
        <v>247</v>
      </c>
      <c r="IF40" s="1" vm="9078">
        <f ca="1"/>
        <v>242.75</v>
      </c>
      <c r="IG40" s="1" vm="9079">
        <f ca="1"/>
        <v>243.5</v>
      </c>
      <c r="IH40" s="1" vm="9080">
        <f ca="1"/>
        <v>250.65</v>
      </c>
      <c r="II40" s="1" vm="9081">
        <f ca="1"/>
        <v>242</v>
      </c>
      <c r="IJ40" s="1" vm="9082">
        <f ca="1"/>
        <v>251.55</v>
      </c>
      <c r="IK40" s="1" vm="9082">
        <f ca="1"/>
        <v>251.55</v>
      </c>
      <c r="IL40" s="1" vm="9083">
        <f ca="1"/>
        <v>247.95</v>
      </c>
      <c r="IM40" s="1" vm="9084">
        <f ca="1"/>
        <v>238.95</v>
      </c>
      <c r="IN40" s="1" vm="9085">
        <f ca="1"/>
        <v>238.8</v>
      </c>
      <c r="IO40" s="1" vm="3746">
        <f ca="1"/>
        <v>243.4</v>
      </c>
      <c r="IP40" s="1" vm="9086">
        <f ca="1"/>
        <v>232.1</v>
      </c>
      <c r="IQ40" s="1" vm="9087">
        <f ca="1"/>
        <v>239.65</v>
      </c>
      <c r="IR40" s="1" vm="9088">
        <f ca="1"/>
        <v>237.3</v>
      </c>
      <c r="IS40" s="1" vm="9088">
        <f ca="1"/>
        <v>237.3</v>
      </c>
      <c r="IT40" s="1" vm="9089">
        <f ca="1"/>
        <v>238.7</v>
      </c>
      <c r="IU40" s="1" vm="1157">
        <f ca="1"/>
        <v>234.3</v>
      </c>
      <c r="IV40" s="1" vm="1158">
        <f ca="1"/>
        <v>232.45</v>
      </c>
      <c r="IW40" s="1" vm="9090">
        <f ca="1"/>
        <v>230.45</v>
      </c>
      <c r="IX40" s="1" vm="9091">
        <f ca="1"/>
        <v>232.35</v>
      </c>
      <c r="IY40" s="1" vm="9092">
        <f ca="1"/>
        <v>229.3</v>
      </c>
      <c r="IZ40" s="1" vm="9093">
        <f ca="1"/>
        <v>224.95</v>
      </c>
      <c r="JA40" s="1" vm="9094">
        <f ca="1"/>
        <v>224.2</v>
      </c>
      <c r="JB40" s="1" vm="9095">
        <f ca="1"/>
        <v>226.4</v>
      </c>
      <c r="JC40" s="1" vm="9096">
        <f ca="1"/>
        <v>217.4</v>
      </c>
      <c r="JD40" s="1" vm="3596">
        <f ca="1"/>
        <v>205.95</v>
      </c>
      <c r="JE40" s="1" vm="9097">
        <f ca="1"/>
        <v>216.2</v>
      </c>
      <c r="JF40" s="1" vm="9098">
        <f ca="1"/>
        <v>239.3</v>
      </c>
      <c r="JG40" s="1" vm="9099">
        <f ca="1"/>
        <v>241.55</v>
      </c>
      <c r="JH40" s="1" vm="9100">
        <f ca="1"/>
        <v>242.5</v>
      </c>
      <c r="JI40" s="1" vm="9101">
        <f ca="1"/>
        <v>236.9</v>
      </c>
      <c r="JJ40" s="1" vm="9077">
        <f ca="1"/>
        <v>247</v>
      </c>
      <c r="JK40" s="1" vm="9102">
        <f ca="1"/>
        <v>249</v>
      </c>
      <c r="JL40" s="1" vm="9103">
        <f ca="1"/>
        <v>248.6</v>
      </c>
      <c r="JM40" s="1" vm="9104">
        <f ca="1"/>
        <v>243.05</v>
      </c>
      <c r="JN40" s="1" vm="9105">
        <f ca="1"/>
        <v>245.2</v>
      </c>
    </row>
    <row r="41" spans="1:274" x14ac:dyDescent="0.3">
      <c r="A41" s="1">
        <f t="shared" si="1"/>
        <v>40</v>
      </c>
      <c r="B41" s="1" t="e" vm="9106">
        <v>#VALUE!</v>
      </c>
      <c r="C41" s="1" t="str" cm="1">
        <f t="array" ref="C41">IFERROR(_FV(B41,"Name"),  "N/A")</f>
        <v>INDIAN ENERGY EXCHANGE LIMITED</v>
      </c>
      <c r="D41" s="1" t="str" cm="1">
        <f t="array" ref="D41">IFERROR(_FV(Table1[[#This Row],[ticker]],"Industry"),Table1[[#This Row],[INSTRUMENT TYPE]])</f>
        <v>Investment Banking &amp; Investment Services</v>
      </c>
      <c r="E41" s="1" t="str" cm="1">
        <f t="array" ref="E41">_FV(B41,"Instrument type",TRUE)</f>
        <v>Stock</v>
      </c>
      <c r="F41" s="1">
        <f>IFERROR(INDEX('Stock Holdings'!M:M,MATCH(Table1[[#This Row],[ticker]],'Stock Holdings'!L:L,0)), 0)</f>
        <v>30</v>
      </c>
      <c r="G41" s="6">
        <f>IFERROR(Table1[[#This Row],[UNITS]]*Table1[[#This Row],[TODAYS PRICE]], 0)</f>
        <v>4762.5</v>
      </c>
      <c r="H41" s="6">
        <f>IFERROR((Table1[[#This Row],[TODAYS PRICE]]-Table1[[#This Row],[Prev.close]])*Table1[[#This Row],[UNITS]], 0)</f>
        <v>-30</v>
      </c>
      <c r="I41" s="6">
        <f>IFERROR(INDEX('Stock Holdings'!O:O,MATCH(Table1[[#This Row],[ticker]],'Stock Holdings'!L:L,0)), 0)</f>
        <v>16028.65</v>
      </c>
      <c r="J41" s="36">
        <f>IFERROR(INDEX('Stock Holdings'!P:P,MATCH(Table1[[#This Row],[ticker]],'Stock Holdings'!L:L,0)), 0)</f>
        <v>534.2883333333333</v>
      </c>
      <c r="K41" s="36">
        <f>Table1[[#This Row],[CURRANT VALUE]]-Table1[[#This Row],[TOTAL AMOUNT INVESTED]]</f>
        <v>-11266.15</v>
      </c>
      <c r="L41" s="15">
        <f>IFERROR((Table1[[#This Row],[CURRANT VALUE]]-Table1[[#This Row],[TOTAL AMOUNT INVESTED]])/Table1[[#This Row],[TOTAL AMOUNT INVESTED]],Table1[[#This Row],[UNITS]])</f>
        <v>-0.70287578804203721</v>
      </c>
      <c r="M41" s="5" cm="1">
        <f t="array" ref="M41">IFERROR(_FV(B41,"Market cap",TRUE),0)</f>
        <v>143139900000</v>
      </c>
      <c r="N41" s="30" cm="1">
        <f t="array" ref="N41">IFERROR(_FV(B41,"Beta"), 0)</f>
        <v>0.91910000000000003</v>
      </c>
      <c r="O41" s="33" cm="1">
        <f t="array" ref="O41">IFERROR(_FV(B41,"Employees"), 0)</f>
        <v>152</v>
      </c>
      <c r="P41" s="2" cm="1">
        <f t="array" ref="P41">IFERROR(_FV(B41,"P/E",TRUE), "")</f>
        <v>46.21</v>
      </c>
      <c r="Q41" s="6" cm="1">
        <f t="array" ref="Q41">IFERROR(_FV(B41,"Previous close",TRUE),0)</f>
        <v>159.75</v>
      </c>
      <c r="R41" s="7" cm="1">
        <f t="array" ref="R41">IFERROR(_FV(Table1[[#This Row],[ticker]],"Change (%)",TRUE), 0)</f>
        <v>-6.2599999999999999E-3</v>
      </c>
      <c r="S41" s="6" cm="1">
        <f t="array" ref="S41">IFERROR(_FV(B41,"52 week low",TRUE),0)</f>
        <v>124.45</v>
      </c>
      <c r="T41" s="2" cm="1">
        <f t="array" ref="T41">IFERROR(_FV(Table1[[#This Row],[ticker]],"Price"),0)</f>
        <v>158.75</v>
      </c>
      <c r="U41" s="6" cm="1">
        <f t="array" ref="U41">IFERROR(_FV(B41,"52 week high",TRUE),0)</f>
        <v>318.67</v>
      </c>
      <c r="V41" s="6" cm="1" vm="9107">
        <f t="array" aca="1" ref="V41" ca="1">IFERROR(_xlfn.STOCKHISTORY(B41,$AA$1,,0,0,1), 0)</f>
        <v>130.18199999999999</v>
      </c>
      <c r="W41" s="15">
        <f ca="1">IFERROR((Table1[[#This Row],[Prev.close]]-Table1[[#This Row],[1 YR ]])/Table1[[#This Row],[1 YR ]],0)</f>
        <v>0.22712817440199118</v>
      </c>
      <c r="X41" s="23" t="e" cm="1">
        <f t="array" aca="1" ref="X41" ca="1">WORKDAY.ITL(WORKDAY.ITL(TODAY()-365,1,HOLIDAY),-1,HOLIDAY)</f>
        <v>#NAME?</v>
      </c>
      <c r="Y41" s="4"/>
      <c r="AA41" s="1" cm="1" vm="9107">
        <f t="array" aca="1" ref="AA41:JN41" ca="1">TRANSPOSE(_xlfn.STOCKHISTORY(B41,TODAY()-365,TODAY(),0,0,1))</f>
        <v>130.18199999999999</v>
      </c>
      <c r="AB41" s="1" vm="9108">
        <f ca="1"/>
        <v>130.96539999999999</v>
      </c>
      <c r="AC41" s="1" vm="9109">
        <f ca="1"/>
        <v>132.0153</v>
      </c>
      <c r="AD41" s="1" vm="9110">
        <f ca="1"/>
        <v>131.78200000000001</v>
      </c>
      <c r="AE41" s="1" vm="9111">
        <f ca="1"/>
        <v>132.2987</v>
      </c>
      <c r="AF41" s="1" vm="9112">
        <f ca="1"/>
        <v>131.59870000000001</v>
      </c>
      <c r="AG41" s="1" vm="9113">
        <f ca="1"/>
        <v>136.36529999999999</v>
      </c>
      <c r="AH41" s="1" vm="9114">
        <f ca="1"/>
        <v>138.0153</v>
      </c>
      <c r="AI41" s="1" vm="9115">
        <f ca="1"/>
        <v>136.46530000000001</v>
      </c>
      <c r="AJ41" s="1" vm="9116">
        <f ca="1"/>
        <v>137.4486</v>
      </c>
      <c r="AK41" s="1" vm="9117">
        <f ca="1"/>
        <v>145.3152</v>
      </c>
      <c r="AL41" s="1" vm="9118">
        <f ca="1"/>
        <v>142.36519999999999</v>
      </c>
      <c r="AM41" s="1" vm="9119">
        <f ca="1"/>
        <v>148.5652</v>
      </c>
      <c r="AN41" s="1" vm="9120">
        <f ca="1"/>
        <v>147.86519999999999</v>
      </c>
      <c r="AO41" s="1" vm="9121">
        <f ca="1"/>
        <v>146.58189999999999</v>
      </c>
      <c r="AP41" s="1" vm="9122">
        <f ca="1"/>
        <v>143.04859999999999</v>
      </c>
      <c r="AQ41" s="1" vm="9123">
        <f ca="1"/>
        <v>139.6319</v>
      </c>
      <c r="AR41" s="1" vm="9124">
        <f ca="1"/>
        <v>144.61519999999999</v>
      </c>
      <c r="AS41" s="1" vm="9125">
        <f ca="1"/>
        <v>143.6652</v>
      </c>
      <c r="AT41" s="1" vm="9126">
        <f ca="1"/>
        <v>144.1986</v>
      </c>
      <c r="AU41" s="1" vm="9127">
        <f ca="1"/>
        <v>142.9819</v>
      </c>
      <c r="AV41" s="1" vm="9128">
        <f ca="1"/>
        <v>140.61529999999999</v>
      </c>
      <c r="AW41" s="1" vm="9129">
        <f ca="1"/>
        <v>139.5986</v>
      </c>
      <c r="AX41" s="1" vm="9130">
        <f ca="1"/>
        <v>139.86529999999999</v>
      </c>
      <c r="AY41" s="1" vm="9131">
        <f ca="1"/>
        <v>138.68190000000001</v>
      </c>
      <c r="AZ41" s="1" vm="9132">
        <f ca="1"/>
        <v>136.0986</v>
      </c>
      <c r="BA41" s="1" vm="9133">
        <f ca="1"/>
        <v>132.81530000000001</v>
      </c>
      <c r="BB41" s="1" vm="9134">
        <f ca="1"/>
        <v>135.18199999999999</v>
      </c>
      <c r="BC41" s="1" vm="9135">
        <f ca="1"/>
        <v>136.482</v>
      </c>
      <c r="BD41" s="1" vm="9136">
        <f ca="1"/>
        <v>135.61529999999999</v>
      </c>
      <c r="BE41" s="1" vm="9137">
        <f ca="1"/>
        <v>135.5153</v>
      </c>
      <c r="BF41" s="1" vm="9138">
        <f ca="1"/>
        <v>134.6653</v>
      </c>
      <c r="BG41" s="1" vm="9139">
        <f ca="1"/>
        <v>133.81530000000001</v>
      </c>
      <c r="BH41" s="1" vm="9140">
        <f ca="1"/>
        <v>138.83189999999999</v>
      </c>
      <c r="BI41" s="1" vm="9141">
        <f ca="1"/>
        <v>143.5652</v>
      </c>
      <c r="BJ41" s="1" vm="9122">
        <f ca="1"/>
        <v>143.04859999999999</v>
      </c>
      <c r="BK41" s="1" vm="9142">
        <f ca="1"/>
        <v>146.9152</v>
      </c>
      <c r="BL41" s="1" vm="9124">
        <f ca="1"/>
        <v>144.61519999999999</v>
      </c>
      <c r="BM41" s="1" vm="9143">
        <f ca="1"/>
        <v>160.01509999999999</v>
      </c>
      <c r="BN41" s="1" vm="9144">
        <f ca="1"/>
        <v>168.2817</v>
      </c>
      <c r="BO41" s="1" vm="9145">
        <f ca="1"/>
        <v>186.76480000000001</v>
      </c>
      <c r="BP41" s="1" vm="9146">
        <f ca="1"/>
        <v>188.8648</v>
      </c>
      <c r="BQ41" s="1" vm="9147">
        <f ca="1"/>
        <v>179.7482</v>
      </c>
      <c r="BR41" s="1" vm="9148">
        <f ca="1"/>
        <v>187.04810000000001</v>
      </c>
      <c r="BS41" s="1" vm="9149">
        <f ca="1"/>
        <v>190.3314</v>
      </c>
      <c r="BT41" s="1" vm="9150">
        <f ca="1"/>
        <v>196.99799999999999</v>
      </c>
      <c r="BU41" s="1" vm="9151">
        <f ca="1"/>
        <v>199.6147</v>
      </c>
      <c r="BV41" s="1" vm="9152">
        <f ca="1"/>
        <v>197.5814</v>
      </c>
      <c r="BW41" s="1" vm="9153">
        <f ca="1"/>
        <v>195.4314</v>
      </c>
      <c r="BX41" s="1" vm="9154">
        <f ca="1"/>
        <v>199.7313</v>
      </c>
      <c r="BY41" s="1" vm="9155">
        <f ca="1"/>
        <v>203.048</v>
      </c>
      <c r="BZ41" s="1" vm="9156">
        <f ca="1"/>
        <v>199.5813</v>
      </c>
      <c r="CA41" s="1" vm="9157">
        <f ca="1"/>
        <v>194.16470000000001</v>
      </c>
      <c r="CB41" s="1" vm="9158">
        <f ca="1"/>
        <v>194.5814</v>
      </c>
      <c r="CC41" s="1" vm="9159">
        <f ca="1"/>
        <v>200.21469999999999</v>
      </c>
      <c r="CD41" s="1" vm="9160">
        <f ca="1"/>
        <v>200.398</v>
      </c>
      <c r="CE41" s="1" vm="9161">
        <f ca="1"/>
        <v>197.1147</v>
      </c>
      <c r="CF41" s="1" vm="9162">
        <f ca="1"/>
        <v>196.3314</v>
      </c>
      <c r="CG41" s="1" vm="9163">
        <f ca="1"/>
        <v>198.78129999999999</v>
      </c>
      <c r="CH41" s="1" vm="9164">
        <f ca="1"/>
        <v>212.4145</v>
      </c>
      <c r="CI41" s="1" vm="9165">
        <f ca="1"/>
        <v>215.31450000000001</v>
      </c>
      <c r="CJ41" s="1" vm="9166">
        <f ca="1"/>
        <v>206.78129999999999</v>
      </c>
      <c r="CK41" s="1" vm="9167">
        <f ca="1"/>
        <v>210.81460000000001</v>
      </c>
      <c r="CL41" s="1" vm="9168">
        <f ca="1"/>
        <v>210.84790000000001</v>
      </c>
      <c r="CM41" s="1" vm="9169">
        <f ca="1"/>
        <v>209.18119999999999</v>
      </c>
      <c r="CN41" s="1" vm="9170">
        <f ca="1"/>
        <v>213.43119999999999</v>
      </c>
      <c r="CO41" s="1" vm="9171">
        <f ca="1"/>
        <v>231.96430000000001</v>
      </c>
      <c r="CP41" s="1" vm="9172">
        <f ca="1"/>
        <v>260.29739999999998</v>
      </c>
      <c r="CQ41" s="1" vm="9173">
        <f ca="1"/>
        <v>263.51400000000001</v>
      </c>
      <c r="CR41" s="1" vm="9174">
        <f ca="1"/>
        <v>264.56400000000002</v>
      </c>
      <c r="CS41" s="1" vm="9175">
        <f ca="1"/>
        <v>264.36399999999998</v>
      </c>
      <c r="CT41" s="1" vm="9176">
        <f ca="1"/>
        <v>265.63069999999999</v>
      </c>
      <c r="CU41" s="1" vm="9177">
        <f ca="1"/>
        <v>281.78050000000002</v>
      </c>
      <c r="CV41" s="1" vm="9178">
        <f ca="1"/>
        <v>263.1474</v>
      </c>
      <c r="CW41" s="1" vm="9179">
        <f ca="1"/>
        <v>252.64750000000001</v>
      </c>
      <c r="CX41" s="1" vm="9180">
        <f ca="1"/>
        <v>254.86410000000001</v>
      </c>
      <c r="CY41" s="1" vm="9181">
        <f ca="1"/>
        <v>232.99770000000001</v>
      </c>
      <c r="CZ41" s="1" vm="9182">
        <f ca="1"/>
        <v>243.99760000000001</v>
      </c>
      <c r="DA41" s="1" vm="9183">
        <f ca="1"/>
        <v>245.66419999999999</v>
      </c>
      <c r="DB41" s="1" vm="9184">
        <f ca="1"/>
        <v>236.79759999999999</v>
      </c>
      <c r="DC41" s="1" vm="9185">
        <f ca="1"/>
        <v>236.0976</v>
      </c>
      <c r="DD41" s="1" vm="9186">
        <f ca="1"/>
        <v>244.68090000000001</v>
      </c>
      <c r="DE41" s="1" vm="9187">
        <f ca="1"/>
        <v>248.3142</v>
      </c>
      <c r="DF41" s="1" vm="9188">
        <f ca="1"/>
        <v>242.69759999999999</v>
      </c>
      <c r="DG41" s="1" vm="9189">
        <f ca="1"/>
        <v>245.73089999999999</v>
      </c>
      <c r="DH41" s="1" vm="9190">
        <f ca="1"/>
        <v>260.11410000000001</v>
      </c>
      <c r="DI41" s="1" vm="9191">
        <f ca="1"/>
        <v>260.69740000000002</v>
      </c>
      <c r="DJ41" s="1" vm="9192">
        <f ca="1"/>
        <v>259.9307</v>
      </c>
      <c r="DK41" s="1" vm="9193">
        <f ca="1"/>
        <v>262.9307</v>
      </c>
      <c r="DL41" s="1" vm="9175">
        <f ca="1"/>
        <v>264.36399999999998</v>
      </c>
      <c r="DM41" s="1" vm="9194">
        <f ca="1"/>
        <v>270.89729999999997</v>
      </c>
      <c r="DN41" s="1" vm="9195">
        <f ca="1"/>
        <v>269.79730000000001</v>
      </c>
      <c r="DO41" s="1" vm="9196">
        <f ca="1"/>
        <v>272.18060000000003</v>
      </c>
      <c r="DP41" s="1" vm="9197">
        <f ca="1"/>
        <v>261.91399999999999</v>
      </c>
      <c r="DQ41" s="1" vm="9198">
        <f ca="1"/>
        <v>256.48079999999999</v>
      </c>
      <c r="DR41" s="1" vm="9199">
        <f ca="1"/>
        <v>263.74740000000003</v>
      </c>
      <c r="DS41" s="1" vm="9200">
        <f ca="1"/>
        <v>260.48070000000001</v>
      </c>
      <c r="DT41" s="1" vm="9201">
        <f ca="1"/>
        <v>258.83069999999998</v>
      </c>
      <c r="DU41" s="1" vm="9202">
        <f ca="1"/>
        <v>250.96420000000001</v>
      </c>
      <c r="DV41" s="1" vm="9203">
        <f ca="1"/>
        <v>243.66419999999999</v>
      </c>
      <c r="DW41" s="1" vm="9204">
        <f ca="1"/>
        <v>248.16419999999999</v>
      </c>
      <c r="DX41" s="1" vm="9205">
        <f ca="1"/>
        <v>243.3142</v>
      </c>
      <c r="DY41" s="1" vm="9206">
        <f ca="1"/>
        <v>243.18090000000001</v>
      </c>
      <c r="DZ41" s="1" vm="9207">
        <f ca="1"/>
        <v>255.75</v>
      </c>
      <c r="EA41" s="1" vm="9208">
        <f ca="1"/>
        <v>251.4</v>
      </c>
      <c r="EB41" s="1" vm="3713">
        <f ca="1"/>
        <v>254.95</v>
      </c>
      <c r="EC41" s="1" vm="9209">
        <f ca="1"/>
        <v>262.10000000000002</v>
      </c>
      <c r="ED41" s="1" vm="9210">
        <f ca="1"/>
        <v>269.85000000000002</v>
      </c>
      <c r="EE41" s="1" vm="9022">
        <f ca="1"/>
        <v>295.25</v>
      </c>
      <c r="EF41" s="1" vm="9211">
        <f ca="1"/>
        <v>284.95</v>
      </c>
      <c r="EG41" s="1" vm="9212">
        <f ca="1"/>
        <v>278.95</v>
      </c>
      <c r="EH41" s="1" vm="9213">
        <f ca="1"/>
        <v>261.60000000000002</v>
      </c>
      <c r="EI41" s="1" vm="9214">
        <f ca="1"/>
        <v>265.89999999999998</v>
      </c>
      <c r="EJ41" s="1" vm="9215">
        <f ca="1"/>
        <v>256.10000000000002</v>
      </c>
      <c r="EK41" s="1" vm="9216">
        <f ca="1"/>
        <v>238.6</v>
      </c>
      <c r="EL41" s="1" vm="9217">
        <f ca="1"/>
        <v>244.55</v>
      </c>
      <c r="EM41" s="1" vm="1345">
        <f ca="1"/>
        <v>254.05</v>
      </c>
      <c r="EN41" s="1" vm="9218">
        <f ca="1"/>
        <v>255.5</v>
      </c>
      <c r="EO41" s="1" vm="9219">
        <f ca="1"/>
        <v>250.75</v>
      </c>
      <c r="EP41" s="1" vm="9220">
        <f ca="1"/>
        <v>252.7</v>
      </c>
      <c r="EQ41" s="1" vm="9221">
        <f ca="1"/>
        <v>255.2</v>
      </c>
      <c r="ER41" s="1" vm="9222">
        <f ca="1"/>
        <v>252.75</v>
      </c>
      <c r="ES41" s="1" vm="9223">
        <f ca="1"/>
        <v>247.7</v>
      </c>
      <c r="ET41" s="1" vm="9224">
        <f ca="1"/>
        <v>252.8</v>
      </c>
      <c r="EU41" s="1" vm="9225">
        <f ca="1"/>
        <v>258.2</v>
      </c>
      <c r="EV41" s="1" vm="9226">
        <f ca="1"/>
        <v>261.64999999999998</v>
      </c>
      <c r="EW41" s="1" vm="9227">
        <f ca="1"/>
        <v>260.64999999999998</v>
      </c>
      <c r="EX41" s="1" vm="9228">
        <f ca="1"/>
        <v>261.10000000000002</v>
      </c>
      <c r="EY41" s="1" vm="9229">
        <f ca="1"/>
        <v>260.85000000000002</v>
      </c>
      <c r="EZ41" s="1" vm="9230">
        <f ca="1"/>
        <v>260.8</v>
      </c>
      <c r="FA41" s="1" vm="1342">
        <f ca="1"/>
        <v>259.3</v>
      </c>
      <c r="FB41" s="1" vm="9231">
        <f ca="1"/>
        <v>259.75</v>
      </c>
      <c r="FC41" s="1" vm="9232">
        <f ca="1"/>
        <v>265.95</v>
      </c>
      <c r="FD41" s="1" vm="9233">
        <f ca="1"/>
        <v>266.85000000000002</v>
      </c>
      <c r="FE41" s="1" vm="9234">
        <f ca="1"/>
        <v>266.05</v>
      </c>
      <c r="FF41" s="1" vm="9235">
        <f ca="1"/>
        <v>253.1</v>
      </c>
      <c r="FG41" s="1" vm="9236">
        <f ca="1"/>
        <v>260.05</v>
      </c>
      <c r="FH41" s="1" vm="9231">
        <f ca="1"/>
        <v>259.75</v>
      </c>
      <c r="FI41" s="1" vm="9237">
        <f ca="1"/>
        <v>251.7</v>
      </c>
      <c r="FJ41" s="1" vm="3760">
        <f ca="1"/>
        <v>240.05</v>
      </c>
      <c r="FK41" s="1" vm="9089">
        <f ca="1"/>
        <v>238.7</v>
      </c>
      <c r="FL41" s="1" vm="9238">
        <f ca="1"/>
        <v>230.4</v>
      </c>
      <c r="FM41" s="1" vm="1150">
        <f ca="1"/>
        <v>232.9</v>
      </c>
      <c r="FN41" s="1" vm="9239">
        <f ca="1"/>
        <v>235.45</v>
      </c>
      <c r="FO41" s="1" vm="9240">
        <f ca="1"/>
        <v>233.75</v>
      </c>
      <c r="FP41" s="1" vm="9241">
        <f ca="1"/>
        <v>239.75</v>
      </c>
      <c r="FQ41" s="1" vm="9242">
        <f ca="1"/>
        <v>235.6</v>
      </c>
      <c r="FR41" s="1" vm="9243">
        <f ca="1"/>
        <v>232.85</v>
      </c>
      <c r="FS41" s="1" vm="9244">
        <f ca="1"/>
        <v>225.65</v>
      </c>
      <c r="FT41" s="1" vm="9245">
        <f ca="1"/>
        <v>222.85</v>
      </c>
      <c r="FU41" s="1" vm="9246">
        <f ca="1"/>
        <v>222.05</v>
      </c>
      <c r="FV41" s="1" vm="9247">
        <f ca="1"/>
        <v>225.3</v>
      </c>
      <c r="FW41" s="1" vm="3705">
        <f ca="1"/>
        <v>219.45</v>
      </c>
      <c r="FX41" s="1" vm="9248">
        <f ca="1"/>
        <v>210.65</v>
      </c>
      <c r="FY41" s="1" vm="9249">
        <f ca="1"/>
        <v>221</v>
      </c>
      <c r="FZ41" s="1" vm="9250">
        <f ca="1"/>
        <v>219.35</v>
      </c>
      <c r="GA41" s="1" vm="9251">
        <f ca="1"/>
        <v>216.9</v>
      </c>
      <c r="GB41" s="1" vm="9252">
        <f ca="1"/>
        <v>217.55</v>
      </c>
      <c r="GC41" s="1" vm="9253">
        <f ca="1"/>
        <v>210.2</v>
      </c>
      <c r="GD41" s="1" vm="9254">
        <f ca="1"/>
        <v>205.25</v>
      </c>
      <c r="GE41" s="1" vm="9255">
        <f ca="1"/>
        <v>208.8</v>
      </c>
      <c r="GF41" s="1" vm="9256">
        <f ca="1"/>
        <v>193.45</v>
      </c>
      <c r="GG41" s="1" vm="3672">
        <f ca="1"/>
        <v>204.2</v>
      </c>
      <c r="GH41" s="1" vm="3605">
        <f ca="1"/>
        <v>205.85</v>
      </c>
      <c r="GI41" s="1" vm="9257">
        <f ca="1"/>
        <v>214.05</v>
      </c>
      <c r="GJ41" s="1" vm="9258">
        <f ca="1"/>
        <v>213.75</v>
      </c>
      <c r="GK41" s="1" vm="9259">
        <f ca="1"/>
        <v>211.1</v>
      </c>
      <c r="GL41" s="1" vm="9260">
        <f ca="1"/>
        <v>207.9</v>
      </c>
      <c r="GM41" s="1" vm="9261">
        <f ca="1"/>
        <v>214.2</v>
      </c>
      <c r="GN41" s="1" vm="9262">
        <f ca="1"/>
        <v>222.8</v>
      </c>
      <c r="GO41" s="1" vm="9263">
        <f ca="1"/>
        <v>224.55</v>
      </c>
      <c r="GP41" s="1" vm="9264">
        <f ca="1"/>
        <v>225.15</v>
      </c>
      <c r="GQ41" s="1" vm="9265">
        <f ca="1"/>
        <v>219.5</v>
      </c>
      <c r="GR41" s="1" vm="3706">
        <f ca="1"/>
        <v>218.6</v>
      </c>
      <c r="GS41" s="1" vm="9266">
        <f ca="1"/>
        <v>222.75</v>
      </c>
      <c r="GT41" s="1" vm="1156">
        <f ca="1"/>
        <v>223.15</v>
      </c>
      <c r="GU41" s="1" vm="1308">
        <f ca="1"/>
        <v>220.95</v>
      </c>
      <c r="GV41" s="1" vm="9267">
        <f ca="1"/>
        <v>221.95</v>
      </c>
      <c r="GW41" s="1" vm="9268">
        <f ca="1"/>
        <v>228.8</v>
      </c>
      <c r="GX41" s="1" vm="9269">
        <f ca="1"/>
        <v>233.7</v>
      </c>
      <c r="GY41" s="1" vm="9270">
        <f ca="1"/>
        <v>228.9</v>
      </c>
      <c r="GZ41" s="1" vm="9238">
        <f ca="1"/>
        <v>230.4</v>
      </c>
      <c r="HA41" s="1" vm="9271">
        <f ca="1"/>
        <v>225.35</v>
      </c>
      <c r="HB41" s="1" vm="9272">
        <f ca="1"/>
        <v>224.6</v>
      </c>
      <c r="HC41" s="1" vm="9273">
        <f ca="1"/>
        <v>224.7</v>
      </c>
      <c r="HD41" s="1" vm="9274">
        <f ca="1"/>
        <v>230.95</v>
      </c>
      <c r="HE41" s="1" vm="9084">
        <f ca="1"/>
        <v>238.95</v>
      </c>
      <c r="HF41" s="1" vm="9275">
        <f ca="1"/>
        <v>245.5</v>
      </c>
      <c r="HG41" s="1" vm="9276">
        <f ca="1"/>
        <v>246.35</v>
      </c>
      <c r="HH41" s="1" vm="9277">
        <f ca="1"/>
        <v>238.75</v>
      </c>
      <c r="HI41" s="1" vm="9278">
        <f ca="1"/>
        <v>241.05</v>
      </c>
      <c r="HJ41" s="1" vm="9279">
        <f ca="1"/>
        <v>235.9</v>
      </c>
      <c r="HK41" s="1" vm="3754">
        <f ca="1"/>
        <v>234.7</v>
      </c>
      <c r="HL41" s="1" vm="9239">
        <f ca="1"/>
        <v>235.45</v>
      </c>
      <c r="HM41" s="1" vm="9280">
        <f ca="1"/>
        <v>231</v>
      </c>
      <c r="HN41" s="1" vm="9281">
        <f ca="1"/>
        <v>228.25</v>
      </c>
      <c r="HO41" s="1" vm="9282">
        <f ca="1"/>
        <v>232.05</v>
      </c>
      <c r="HP41" s="1" vm="9283">
        <f ca="1"/>
        <v>234.2</v>
      </c>
      <c r="HQ41" s="1" vm="9284">
        <f ca="1"/>
        <v>230.2</v>
      </c>
      <c r="HR41" s="1" vm="9285">
        <f ca="1"/>
        <v>218.5</v>
      </c>
      <c r="HS41" s="1" vm="9286">
        <f ca="1"/>
        <v>226.1</v>
      </c>
      <c r="HT41" s="1" vm="9287">
        <f ca="1"/>
        <v>218.8</v>
      </c>
      <c r="HU41" s="1" vm="9288">
        <f ca="1"/>
        <v>214.55</v>
      </c>
      <c r="HV41" s="1" vm="9288">
        <f ca="1"/>
        <v>214.55</v>
      </c>
      <c r="HW41" s="1" vm="3645">
        <f ca="1"/>
        <v>210.4</v>
      </c>
      <c r="HX41" s="1" vm="3607">
        <f ca="1"/>
        <v>203.1</v>
      </c>
      <c r="HY41" s="1" vm="9289">
        <f ca="1"/>
        <v>199.95</v>
      </c>
      <c r="HZ41" s="1" vm="9290">
        <f ca="1"/>
        <v>200.65</v>
      </c>
      <c r="IA41" s="1" vm="3616">
        <f ca="1"/>
        <v>204.4</v>
      </c>
      <c r="IB41" s="1" vm="9291">
        <f ca="1"/>
        <v>197.15</v>
      </c>
      <c r="IC41" s="1" vm="9292">
        <f ca="1"/>
        <v>191.65</v>
      </c>
      <c r="ID41" s="1" vm="9293">
        <f ca="1"/>
        <v>183.45</v>
      </c>
      <c r="IE41" s="1" vm="9294">
        <f ca="1"/>
        <v>186.9</v>
      </c>
      <c r="IF41" s="1" vm="9295">
        <f ca="1"/>
        <v>187.6</v>
      </c>
      <c r="IG41" s="1" vm="9296">
        <f ca="1"/>
        <v>195.3</v>
      </c>
      <c r="IH41" s="1" vm="9297">
        <f ca="1"/>
        <v>195</v>
      </c>
      <c r="II41" s="1" vm="3586">
        <f ca="1"/>
        <v>194.3</v>
      </c>
      <c r="IJ41" s="1" vm="9298">
        <f ca="1"/>
        <v>194.1</v>
      </c>
      <c r="IK41" s="1" vm="9299">
        <f ca="1"/>
        <v>193.8</v>
      </c>
      <c r="IL41" s="1" vm="9300">
        <f ca="1"/>
        <v>191.9</v>
      </c>
      <c r="IM41" s="1" vm="3579">
        <f ca="1"/>
        <v>185.3</v>
      </c>
      <c r="IN41" s="1" vm="9301">
        <f ca="1"/>
        <v>180.25</v>
      </c>
      <c r="IO41" s="1" vm="3580">
        <f ca="1"/>
        <v>184.05</v>
      </c>
      <c r="IP41" s="1" vm="9302">
        <f ca="1"/>
        <v>192.35</v>
      </c>
      <c r="IQ41" s="1" vm="9303">
        <f ca="1"/>
        <v>194.65</v>
      </c>
      <c r="IR41" s="1" vm="9304">
        <f ca="1"/>
        <v>190.6</v>
      </c>
      <c r="IS41" s="1" vm="9305">
        <f ca="1"/>
        <v>188.1</v>
      </c>
      <c r="IT41" s="1" vm="4830">
        <f ca="1"/>
        <v>182.3</v>
      </c>
      <c r="IU41" s="1" vm="9306">
        <f ca="1"/>
        <v>175.25</v>
      </c>
      <c r="IV41" s="1" vm="9307">
        <f ca="1"/>
        <v>178</v>
      </c>
      <c r="IW41" s="1" vm="6905">
        <f ca="1"/>
        <v>175.85</v>
      </c>
      <c r="IX41" s="1" vm="4820">
        <f ca="1"/>
        <v>184.8</v>
      </c>
      <c r="IY41" s="1" vm="9308">
        <f ca="1"/>
        <v>182.2</v>
      </c>
      <c r="IZ41" s="1" vm="9309">
        <f ca="1"/>
        <v>177.35</v>
      </c>
      <c r="JA41" s="1" vm="6913">
        <f ca="1"/>
        <v>175.7</v>
      </c>
      <c r="JB41" s="1" vm="9310">
        <f ca="1"/>
        <v>174.85</v>
      </c>
      <c r="JC41" s="1" vm="4857">
        <f ca="1"/>
        <v>168.7</v>
      </c>
      <c r="JD41" s="1" vm="8601">
        <f ca="1"/>
        <v>172.75</v>
      </c>
      <c r="JE41" s="1" vm="9311">
        <f ca="1"/>
        <v>168.9</v>
      </c>
      <c r="JF41" s="1" vm="6899">
        <f ca="1"/>
        <v>174.05</v>
      </c>
      <c r="JG41" s="1" vm="4747">
        <f ca="1"/>
        <v>169.75</v>
      </c>
      <c r="JH41" s="1" vm="6915">
        <f ca="1"/>
        <v>171</v>
      </c>
      <c r="JI41" s="1" vm="3574">
        <f ca="1"/>
        <v>174.1</v>
      </c>
      <c r="JJ41" s="1" vm="9312">
        <f ca="1"/>
        <v>174.9</v>
      </c>
      <c r="JK41" s="1" vm="9313">
        <f ca="1"/>
        <v>167.15</v>
      </c>
      <c r="JL41" s="1" vm="4805">
        <f ca="1"/>
        <v>161.30000000000001</v>
      </c>
      <c r="JM41" s="1" vm="4797">
        <f ca="1"/>
        <v>158.75</v>
      </c>
      <c r="JN41" s="1" vm="4754">
        <f ca="1"/>
        <v>159.75</v>
      </c>
    </row>
    <row r="42" spans="1:274" x14ac:dyDescent="0.3">
      <c r="A42" s="1">
        <f t="shared" si="1"/>
        <v>41</v>
      </c>
      <c r="B42" s="1" t="e" vm="9314">
        <v>#VALUE!</v>
      </c>
      <c r="C42" s="1" t="str" cm="1">
        <f t="array" ref="C42">IFERROR(_FV(B42,"Name"),  "N/A")</f>
        <v>INDIAN RAILWAY CATERING AND TOURISM CORPORATION LIMITED</v>
      </c>
      <c r="D42" s="1" t="str" cm="1">
        <f t="array" ref="D42">IFERROR(_FV(Table1[[#This Row],[ticker]],"Industry"),Table1[[#This Row],[INSTRUMENT TYPE]])</f>
        <v>Passenger Transportation Services</v>
      </c>
      <c r="E42" s="1" t="str" cm="1">
        <f t="array" ref="E42">_FV(B42,"Instrument type",TRUE)</f>
        <v>Stock</v>
      </c>
      <c r="F42" s="1">
        <f>IFERROR(INDEX('Stock Holdings'!M:M,MATCH(Table1[[#This Row],[ticker]],'Stock Holdings'!L:L,0)), 0)</f>
        <v>85</v>
      </c>
      <c r="G42" s="6">
        <f>IFERROR(Table1[[#This Row],[UNITS]]*Table1[[#This Row],[TODAYS PRICE]], 0)</f>
        <v>48909</v>
      </c>
      <c r="H42" s="6">
        <f>IFERROR((Table1[[#This Row],[TODAYS PRICE]]-Table1[[#This Row],[Prev.close]])*Table1[[#This Row],[UNITS]], 0)</f>
        <v>-323.0000000000058</v>
      </c>
      <c r="I42" s="6">
        <f>IFERROR(INDEX('Stock Holdings'!O:O,MATCH(Table1[[#This Row],[ticker]],'Stock Holdings'!L:L,0)), 0)</f>
        <v>308528.50000000006</v>
      </c>
      <c r="J42" s="36">
        <f>IFERROR(INDEX('Stock Holdings'!P:P,MATCH(Table1[[#This Row],[ticker]],'Stock Holdings'!L:L,0)), 0)</f>
        <v>3629.7470588235301</v>
      </c>
      <c r="K42" s="36">
        <f>Table1[[#This Row],[CURRANT VALUE]]-Table1[[#This Row],[TOTAL AMOUNT INVESTED]]</f>
        <v>-259619.50000000006</v>
      </c>
      <c r="L42" s="15">
        <f>IFERROR((Table1[[#This Row],[CURRANT VALUE]]-Table1[[#This Row],[TOTAL AMOUNT INVESTED]])/Table1[[#This Row],[TOTAL AMOUNT INVESTED]],Table1[[#This Row],[UNITS]])</f>
        <v>-0.84147655727104631</v>
      </c>
      <c r="M42" s="5" cm="1">
        <f t="array" ref="M42">IFERROR(_FV(B42,"Market cap",TRUE),0)</f>
        <v>463360000000</v>
      </c>
      <c r="N42" s="30" cm="1">
        <f t="array" ref="N42">IFERROR(_FV(B42,"Beta"), 0)</f>
        <v>0</v>
      </c>
      <c r="O42" s="33" cm="1">
        <f t="array" ref="O42">IFERROR(_FV(B42,"Employees"), 0)</f>
        <v>1417</v>
      </c>
      <c r="P42" s="2" cm="1">
        <f t="array" ref="P42">IFERROR(_FV(B42,"P/E",TRUE), "")</f>
        <v>69.83</v>
      </c>
      <c r="Q42" s="6" cm="1">
        <f t="array" ref="Q42">IFERROR(_FV(B42,"Previous close",TRUE),0)</f>
        <v>579.20000000000005</v>
      </c>
      <c r="R42" s="7" cm="1">
        <f t="array" ref="R42">IFERROR(_FV(Table1[[#This Row],[ticker]],"Change (%)",TRUE), 0)</f>
        <v>-6.561E-3</v>
      </c>
      <c r="S42" s="6" cm="1">
        <f t="array" ref="S42">IFERROR(_FV(B42,"52 week low",TRUE),0)</f>
        <v>404.29</v>
      </c>
      <c r="T42" s="2" cm="1">
        <f t="array" ref="T42">IFERROR(_FV(Table1[[#This Row],[ticker]],"Price"),0)</f>
        <v>575.4</v>
      </c>
      <c r="U42" s="6" cm="1">
        <f t="array" ref="U42">IFERROR(_FV(B42,"52 week high",TRUE),0)</f>
        <v>1279.26</v>
      </c>
      <c r="V42" s="6" cm="1" vm="9315">
        <f t="array" aca="1" ref="V42" ca="1">IFERROR(_xlfn.STOCKHISTORY(B42,$AA$1,,0,0,1), 0)</f>
        <v>434.72</v>
      </c>
      <c r="W42" s="15">
        <f ca="1">IFERROR((Table1[[#This Row],[Prev.close]]-Table1[[#This Row],[1 YR ]])/Table1[[#This Row],[1 YR ]],0)</f>
        <v>0.33235185866764816</v>
      </c>
      <c r="X42" s="23" t="e" cm="1">
        <f t="array" aca="1" ref="X42" ca="1">WORKDAY.ITL(WORKDAY.ITL(TODAY()-365,1,HOLIDAY),-1,HOLIDAY)</f>
        <v>#NAME?</v>
      </c>
      <c r="Y42" s="4"/>
      <c r="AA42" s="1" cm="1" vm="9315">
        <f t="array" aca="1" ref="AA42:JN42" ca="1">TRANSPOSE(_xlfn.STOCKHISTORY(B42,TODAY()-365,TODAY(),0,0,1))</f>
        <v>434.72</v>
      </c>
      <c r="AB42" s="1" vm="9316">
        <f ca="1"/>
        <v>433.78</v>
      </c>
      <c r="AC42" s="1" vm="9317">
        <f ca="1"/>
        <v>437.69</v>
      </c>
      <c r="AD42" s="1" vm="9318">
        <f ca="1"/>
        <v>438.78</v>
      </c>
      <c r="AE42" s="1" vm="9319">
        <f ca="1"/>
        <v>441.85</v>
      </c>
      <c r="AF42" s="1" vm="9320">
        <f ca="1"/>
        <v>452.58</v>
      </c>
      <c r="AG42" s="1" vm="9321">
        <f ca="1"/>
        <v>454.89</v>
      </c>
      <c r="AH42" s="1" vm="9322">
        <f ca="1"/>
        <v>453.28</v>
      </c>
      <c r="AI42" s="1" vm="9323">
        <f ca="1"/>
        <v>453.66</v>
      </c>
      <c r="AJ42" s="1" vm="9324">
        <f ca="1"/>
        <v>485.33</v>
      </c>
      <c r="AK42" s="1" vm="3946">
        <f ca="1"/>
        <v>484.9</v>
      </c>
      <c r="AL42" s="1" vm="9325">
        <f ca="1"/>
        <v>476.13</v>
      </c>
      <c r="AM42" s="1" vm="9326">
        <f ca="1"/>
        <v>473.03</v>
      </c>
      <c r="AN42" s="1" vm="9327">
        <f ca="1"/>
        <v>465.07</v>
      </c>
      <c r="AO42" s="1" vm="9328">
        <f ca="1"/>
        <v>462.66</v>
      </c>
      <c r="AP42" s="1" vm="9329">
        <f ca="1"/>
        <v>459.11</v>
      </c>
      <c r="AQ42" s="1" vm="9330">
        <f ca="1"/>
        <v>456.73</v>
      </c>
      <c r="AR42" s="1" vm="9331">
        <f ca="1"/>
        <v>464.22</v>
      </c>
      <c r="AS42" s="1" vm="9332">
        <f ca="1"/>
        <v>466.26</v>
      </c>
      <c r="AT42" s="1" vm="9333">
        <f ca="1"/>
        <v>493.78</v>
      </c>
      <c r="AU42" s="1" vm="9334">
        <f ca="1"/>
        <v>493.57</v>
      </c>
      <c r="AV42" s="1" vm="9335">
        <f ca="1"/>
        <v>498.23</v>
      </c>
      <c r="AW42" s="1" vm="9336">
        <f ca="1"/>
        <v>494.58</v>
      </c>
      <c r="AX42" s="1" vm="9337">
        <f ca="1"/>
        <v>497.52</v>
      </c>
      <c r="AY42" s="1" vm="9338">
        <f ca="1"/>
        <v>529.64</v>
      </c>
      <c r="AZ42" s="1" vm="9339">
        <f ca="1"/>
        <v>527.91999999999996</v>
      </c>
      <c r="BA42" s="1" vm="9340">
        <f ca="1"/>
        <v>514.45000000000005</v>
      </c>
      <c r="BB42" s="1" vm="9341">
        <f ca="1"/>
        <v>537.96</v>
      </c>
      <c r="BC42" s="1" vm="9342">
        <f ca="1"/>
        <v>532.14</v>
      </c>
      <c r="BD42" s="1" vm="9343">
        <f ca="1"/>
        <v>525.91999999999996</v>
      </c>
      <c r="BE42" s="1" vm="9344">
        <f ca="1"/>
        <v>533.91999999999996</v>
      </c>
      <c r="BF42" s="1" vm="9345">
        <f ca="1"/>
        <v>543.80999999999995</v>
      </c>
      <c r="BG42" s="1" vm="9346">
        <f ca="1"/>
        <v>529.26</v>
      </c>
      <c r="BH42" s="1" vm="9347">
        <f ca="1"/>
        <v>510.82</v>
      </c>
      <c r="BI42" s="1" vm="9348">
        <f ca="1"/>
        <v>512.96</v>
      </c>
      <c r="BJ42" s="1" vm="9349">
        <f ca="1"/>
        <v>527.29999999999995</v>
      </c>
      <c r="BK42" s="1" vm="9350">
        <f ca="1"/>
        <v>524.34</v>
      </c>
      <c r="BL42" s="1" vm="9351">
        <f ca="1"/>
        <v>529.74</v>
      </c>
      <c r="BM42" s="1" vm="9352">
        <f ca="1"/>
        <v>539.54999999999995</v>
      </c>
      <c r="BN42" s="1" vm="9353">
        <f ca="1"/>
        <v>550.4</v>
      </c>
      <c r="BO42" s="1" vm="9354">
        <f ca="1"/>
        <v>549.25</v>
      </c>
      <c r="BP42" s="1" vm="9355">
        <f ca="1"/>
        <v>565.99</v>
      </c>
      <c r="BQ42" s="1" vm="9356">
        <f ca="1"/>
        <v>573.98</v>
      </c>
      <c r="BR42" s="1" vm="9357">
        <f ca="1"/>
        <v>601.67999999999995</v>
      </c>
      <c r="BS42" s="1" vm="9358">
        <f ca="1"/>
        <v>657.38</v>
      </c>
      <c r="BT42" s="1" vm="9359">
        <f ca="1"/>
        <v>659.28</v>
      </c>
      <c r="BU42" s="1" vm="9360">
        <f ca="1"/>
        <v>659</v>
      </c>
      <c r="BV42" s="1" vm="9361">
        <f ca="1"/>
        <v>687.15</v>
      </c>
      <c r="BW42" s="1" vm="9362">
        <f ca="1"/>
        <v>747.69</v>
      </c>
      <c r="BX42" s="1" vm="9363">
        <f ca="1"/>
        <v>736.45</v>
      </c>
      <c r="BY42" s="1" vm="9364">
        <f ca="1"/>
        <v>753.94</v>
      </c>
      <c r="BZ42" s="1" vm="9365">
        <f ca="1"/>
        <v>772.68</v>
      </c>
      <c r="CA42" s="1" vm="9366">
        <f ca="1"/>
        <v>741.58</v>
      </c>
      <c r="CB42" s="1" vm="9367">
        <f ca="1"/>
        <v>724.91</v>
      </c>
      <c r="CC42" s="1" vm="9368">
        <f ca="1"/>
        <v>734.26</v>
      </c>
      <c r="CD42" s="1" vm="9369">
        <f ca="1"/>
        <v>738.81</v>
      </c>
      <c r="CE42" s="1" vm="9370">
        <f ca="1"/>
        <v>737.85</v>
      </c>
      <c r="CF42" s="1" vm="9371">
        <f ca="1"/>
        <v>766.98</v>
      </c>
      <c r="CG42" s="1" vm="9372">
        <f ca="1"/>
        <v>773.12</v>
      </c>
      <c r="CH42" s="1" vm="9373">
        <f ca="1"/>
        <v>754.03</v>
      </c>
      <c r="CI42" s="1" vm="9374">
        <f ca="1"/>
        <v>759.7</v>
      </c>
      <c r="CJ42" s="1" vm="9375">
        <f ca="1"/>
        <v>758.72</v>
      </c>
      <c r="CK42" s="1" vm="9376">
        <f ca="1"/>
        <v>801.78</v>
      </c>
      <c r="CL42" s="1" vm="9377">
        <f ca="1"/>
        <v>833.22</v>
      </c>
      <c r="CM42" s="1" vm="9378">
        <f ca="1"/>
        <v>892.67</v>
      </c>
      <c r="CN42" s="1" vm="9379">
        <f ca="1"/>
        <v>938.18</v>
      </c>
      <c r="CO42" s="1" vm="9380">
        <f ca="1"/>
        <v>975.31</v>
      </c>
      <c r="CP42" s="1" vm="9381">
        <f ca="1"/>
        <v>954.51</v>
      </c>
      <c r="CQ42" s="1" vm="9382">
        <f ca="1"/>
        <v>963.45</v>
      </c>
      <c r="CR42" s="1" vm="9383">
        <f ca="1"/>
        <v>985.76</v>
      </c>
      <c r="CS42" s="1" vm="9384">
        <f ca="1"/>
        <v>1092.71</v>
      </c>
      <c r="CT42" s="1" vm="9385">
        <f ca="1"/>
        <v>1175.54</v>
      </c>
      <c r="CU42" s="1" vm="9386">
        <f ca="1"/>
        <v>1090.97</v>
      </c>
      <c r="CV42" s="1" vm="9387">
        <f ca="1"/>
        <v>886.87</v>
      </c>
      <c r="CW42" s="1" vm="9388">
        <f ca="1"/>
        <v>914.65</v>
      </c>
      <c r="CX42" s="1" vm="9389">
        <f ca="1"/>
        <v>924.51</v>
      </c>
      <c r="CY42" s="1" vm="9390">
        <f ca="1"/>
        <v>804.47</v>
      </c>
      <c r="CZ42" s="1" vm="9391">
        <f ca="1"/>
        <v>837.9</v>
      </c>
      <c r="DA42" s="1" vm="9392">
        <f ca="1"/>
        <v>826.03</v>
      </c>
      <c r="DB42" s="1" vm="9393">
        <f ca="1"/>
        <v>913.5</v>
      </c>
      <c r="DC42" s="1" vm="9394">
        <f ca="1"/>
        <v>845.7</v>
      </c>
      <c r="DD42" s="1" vm="9395">
        <f ca="1"/>
        <v>855.45</v>
      </c>
      <c r="DE42" s="1" vm="6714">
        <f ca="1"/>
        <v>848.2</v>
      </c>
      <c r="DF42" s="1" vm="9396">
        <f ca="1"/>
        <v>819.85</v>
      </c>
      <c r="DG42" s="1" vm="9397">
        <f ca="1"/>
        <v>822.25</v>
      </c>
      <c r="DH42" s="1" vm="9398">
        <f ca="1"/>
        <v>832.85</v>
      </c>
      <c r="DI42" s="1" vm="9399">
        <f ca="1"/>
        <v>856</v>
      </c>
      <c r="DJ42" s="1" vm="9400">
        <f ca="1"/>
        <v>849.85</v>
      </c>
      <c r="DK42" s="1" vm="9401">
        <f ca="1"/>
        <v>847.3</v>
      </c>
      <c r="DL42" s="1" vm="9402">
        <f ca="1"/>
        <v>864.85</v>
      </c>
      <c r="DM42" s="1" vm="9403">
        <f ca="1"/>
        <v>903.4</v>
      </c>
      <c r="DN42" s="1" vm="9404">
        <f ca="1"/>
        <v>921.05</v>
      </c>
      <c r="DO42" s="1" vm="9405">
        <f ca="1"/>
        <v>903.6</v>
      </c>
      <c r="DP42" s="1" vm="9406">
        <f ca="1"/>
        <v>890.65</v>
      </c>
      <c r="DQ42" s="1" vm="9407">
        <f ca="1"/>
        <v>886.75</v>
      </c>
      <c r="DR42" s="1" vm="9408">
        <f ca="1"/>
        <v>892.8</v>
      </c>
      <c r="DS42" s="1" vm="9409">
        <f ca="1"/>
        <v>862.8</v>
      </c>
      <c r="DT42" s="1" vm="9410">
        <f ca="1"/>
        <v>865.55</v>
      </c>
      <c r="DU42" s="1" vm="9411">
        <f ca="1"/>
        <v>823.05</v>
      </c>
      <c r="DV42" s="1" vm="9412">
        <f ca="1"/>
        <v>775.8</v>
      </c>
      <c r="DW42" s="1" vm="9413">
        <f ca="1"/>
        <v>795.15</v>
      </c>
      <c r="DX42" s="1" vm="9414">
        <f ca="1"/>
        <v>811.95</v>
      </c>
      <c r="DY42" s="1" vm="9415">
        <f ca="1"/>
        <v>821.25</v>
      </c>
      <c r="DZ42" s="1" vm="9416">
        <f ca="1"/>
        <v>819.9</v>
      </c>
      <c r="EA42" s="1" vm="9417">
        <f ca="1"/>
        <v>801.4</v>
      </c>
      <c r="EB42" s="1" vm="9411">
        <f ca="1"/>
        <v>823.05</v>
      </c>
      <c r="EC42" s="1" vm="6718">
        <f ca="1"/>
        <v>851.4</v>
      </c>
      <c r="ED42" s="1" vm="9418">
        <f ca="1"/>
        <v>856.85</v>
      </c>
      <c r="EE42" s="1" vm="9419">
        <f ca="1"/>
        <v>857.95</v>
      </c>
      <c r="EF42" s="1" vm="9420">
        <f ca="1"/>
        <v>858.7</v>
      </c>
      <c r="EG42" s="1" vm="9421">
        <f ca="1"/>
        <v>855.05</v>
      </c>
      <c r="EH42" s="1" vm="9422">
        <f ca="1"/>
        <v>851.2</v>
      </c>
      <c r="EI42" s="1" vm="9423">
        <f ca="1"/>
        <v>852.15</v>
      </c>
      <c r="EJ42" s="1" vm="9424">
        <f ca="1"/>
        <v>832.4</v>
      </c>
      <c r="EK42" s="1" vm="1907">
        <f ca="1"/>
        <v>794.1</v>
      </c>
      <c r="EL42" s="1" vm="9425">
        <f ca="1"/>
        <v>814.75</v>
      </c>
      <c r="EM42" s="1" vm="9426">
        <f ca="1"/>
        <v>839.75</v>
      </c>
      <c r="EN42" s="1" vm="9427">
        <f ca="1"/>
        <v>841.35</v>
      </c>
      <c r="EO42" s="1" vm="9428">
        <f ca="1"/>
        <v>837.2</v>
      </c>
      <c r="EP42" s="1" vm="9429">
        <f ca="1"/>
        <v>839</v>
      </c>
      <c r="EQ42" s="1" vm="9430">
        <f ca="1"/>
        <v>863.5</v>
      </c>
      <c r="ER42" s="1" vm="9431">
        <f ca="1"/>
        <v>849.35</v>
      </c>
      <c r="ES42" s="1" vm="6727">
        <f ca="1"/>
        <v>833</v>
      </c>
      <c r="ET42" s="1" vm="9432">
        <f ca="1"/>
        <v>831.75</v>
      </c>
      <c r="EU42" s="1" vm="9433">
        <f ca="1"/>
        <v>845.65</v>
      </c>
      <c r="EV42" s="1" vm="9434">
        <f ca="1"/>
        <v>848.05</v>
      </c>
      <c r="EW42" s="1" vm="9435">
        <f ca="1"/>
        <v>840.6</v>
      </c>
      <c r="EX42" s="1" vm="9436">
        <f ca="1"/>
        <v>843.25</v>
      </c>
      <c r="EY42" s="1" vm="9437">
        <f ca="1"/>
        <v>860.95</v>
      </c>
      <c r="EZ42" s="1" vm="9438">
        <f ca="1"/>
        <v>873.45</v>
      </c>
      <c r="FA42" s="1" vm="9439">
        <f ca="1"/>
        <v>862.4</v>
      </c>
      <c r="FB42" s="1" vm="9440">
        <f ca="1"/>
        <v>861.25</v>
      </c>
      <c r="FC42" s="1" vm="9441">
        <f ca="1"/>
        <v>868.15</v>
      </c>
      <c r="FD42" s="1" vm="9442">
        <f ca="1"/>
        <v>902.7</v>
      </c>
      <c r="FE42" s="1" vm="9443">
        <f ca="1"/>
        <v>897.35</v>
      </c>
      <c r="FF42" s="1" vm="9444">
        <f ca="1"/>
        <v>861.1</v>
      </c>
      <c r="FG42" s="1" vm="9445">
        <f ca="1"/>
        <v>875.95</v>
      </c>
      <c r="FH42" s="1" vm="9446">
        <f ca="1"/>
        <v>880.4</v>
      </c>
      <c r="FI42" s="1" vm="9447">
        <f ca="1"/>
        <v>861.7</v>
      </c>
      <c r="FJ42" s="1" vm="9448">
        <f ca="1"/>
        <v>809.8</v>
      </c>
      <c r="FK42" s="1" vm="9449">
        <f ca="1"/>
        <v>829.9</v>
      </c>
      <c r="FL42" s="1" vm="9450">
        <f ca="1"/>
        <v>813.8</v>
      </c>
      <c r="FM42" s="1" vm="9451">
        <f ca="1"/>
        <v>844.6</v>
      </c>
      <c r="FN42" s="1" vm="9452">
        <f ca="1"/>
        <v>868</v>
      </c>
      <c r="FO42" s="1" vm="9453">
        <f ca="1"/>
        <v>856.9</v>
      </c>
      <c r="FP42" s="1" vm="9454">
        <f ca="1"/>
        <v>860.9</v>
      </c>
      <c r="FQ42" s="1" vm="9455">
        <f ca="1"/>
        <v>860.65</v>
      </c>
      <c r="FR42" s="1" vm="9456">
        <f ca="1"/>
        <v>855.75</v>
      </c>
      <c r="FS42" s="1" vm="9457">
        <f ca="1"/>
        <v>835.6</v>
      </c>
      <c r="FT42" s="1" vm="9458">
        <f ca="1"/>
        <v>838.05</v>
      </c>
      <c r="FU42" s="1" vm="9459">
        <f ca="1"/>
        <v>849.95</v>
      </c>
      <c r="FV42" s="1" vm="9460">
        <f ca="1"/>
        <v>845.9</v>
      </c>
      <c r="FW42" s="1" vm="9461">
        <f ca="1"/>
        <v>830.75</v>
      </c>
      <c r="FX42" s="1" vm="9462">
        <f ca="1"/>
        <v>798.35</v>
      </c>
      <c r="FY42" s="1" vm="9463">
        <f ca="1"/>
        <v>820.5</v>
      </c>
      <c r="FZ42" s="1" vm="9464">
        <f ca="1"/>
        <v>825</v>
      </c>
      <c r="GA42" s="1" vm="9465">
        <f ca="1"/>
        <v>821.85</v>
      </c>
      <c r="GB42" s="1" vm="6722">
        <f ca="1"/>
        <v>816.35</v>
      </c>
      <c r="GC42" s="1" vm="9466">
        <f ca="1"/>
        <v>803.4</v>
      </c>
      <c r="GD42" s="1" vm="9467">
        <f ca="1"/>
        <v>789.6</v>
      </c>
      <c r="GE42" s="1" vm="6515">
        <f ca="1"/>
        <v>814.35</v>
      </c>
      <c r="GF42" s="1" vm="9468">
        <f ca="1"/>
        <v>738.05</v>
      </c>
      <c r="GG42" s="1" vm="9469">
        <f ca="1"/>
        <v>800</v>
      </c>
      <c r="GH42" s="1" vm="6523">
        <f ca="1"/>
        <v>809.35</v>
      </c>
      <c r="GI42" s="1" vm="9470">
        <f ca="1"/>
        <v>808.8</v>
      </c>
      <c r="GJ42" s="1" vm="9471">
        <f ca="1"/>
        <v>799.65</v>
      </c>
      <c r="GK42" s="1" vm="9472">
        <f ca="1"/>
        <v>747.25</v>
      </c>
      <c r="GL42" s="1" vm="9473">
        <f ca="1"/>
        <v>718</v>
      </c>
      <c r="GM42" s="1" vm="2120">
        <f ca="1"/>
        <v>718.05</v>
      </c>
      <c r="GN42" s="1" vm="9474">
        <f ca="1"/>
        <v>735.05</v>
      </c>
      <c r="GO42" s="1" vm="2024">
        <f ca="1"/>
        <v>758.1</v>
      </c>
      <c r="GP42" s="1" vm="9475">
        <f ca="1"/>
        <v>757.75</v>
      </c>
      <c r="GQ42" s="1" vm="9476">
        <f ca="1"/>
        <v>752.85</v>
      </c>
      <c r="GR42" s="1" vm="9477">
        <f ca="1"/>
        <v>756.4</v>
      </c>
      <c r="GS42" s="1" vm="9478">
        <f ca="1"/>
        <v>768.25</v>
      </c>
      <c r="GT42" s="1" vm="9479">
        <f ca="1"/>
        <v>770.45</v>
      </c>
      <c r="GU42" s="1" vm="9480">
        <f ca="1"/>
        <v>770.75</v>
      </c>
      <c r="GV42" s="1" vm="1881">
        <f ca="1"/>
        <v>765.8</v>
      </c>
      <c r="GW42" s="1" vm="9481">
        <f ca="1"/>
        <v>766.45</v>
      </c>
      <c r="GX42" s="1" vm="9482">
        <f ca="1"/>
        <v>772.5</v>
      </c>
      <c r="GY42" s="1" vm="1863">
        <f ca="1"/>
        <v>770.05</v>
      </c>
      <c r="GZ42" s="1" vm="9483">
        <f ca="1"/>
        <v>766.25</v>
      </c>
      <c r="HA42" s="1" vm="9484">
        <f ca="1"/>
        <v>767.6</v>
      </c>
      <c r="HB42" s="1" vm="9485">
        <f ca="1"/>
        <v>789.55</v>
      </c>
      <c r="HC42" s="1" vm="1947">
        <f ca="1"/>
        <v>774.7</v>
      </c>
      <c r="HD42" s="1" vm="9486">
        <f ca="1"/>
        <v>798.2</v>
      </c>
      <c r="HE42" s="1" vm="9487">
        <f ca="1"/>
        <v>832.7</v>
      </c>
      <c r="HF42" s="1" vm="9488">
        <f ca="1"/>
        <v>822.35</v>
      </c>
      <c r="HG42" s="1" vm="9489">
        <f ca="1"/>
        <v>791.95</v>
      </c>
      <c r="HH42" s="1" vm="9490">
        <f ca="1"/>
        <v>787.75</v>
      </c>
      <c r="HI42" s="1" vm="9491">
        <f ca="1"/>
        <v>790.35</v>
      </c>
      <c r="HJ42" s="1" vm="9417">
        <f ca="1"/>
        <v>801.4</v>
      </c>
      <c r="HK42" s="1" vm="6480">
        <f ca="1"/>
        <v>783.6</v>
      </c>
      <c r="HL42" s="1" vm="9492">
        <f ca="1"/>
        <v>780.3</v>
      </c>
      <c r="HM42" s="1" vm="1879">
        <f ca="1"/>
        <v>767.2</v>
      </c>
      <c r="HN42" s="1" vm="9493">
        <f ca="1"/>
        <v>752.75</v>
      </c>
      <c r="HO42" s="1" vm="9494">
        <f ca="1"/>
        <v>747.6</v>
      </c>
      <c r="HP42" s="1" vm="9495">
        <f ca="1"/>
        <v>759.65</v>
      </c>
      <c r="HQ42" s="1" vm="1875">
        <f ca="1"/>
        <v>755.2</v>
      </c>
      <c r="HR42" s="1" vm="9496">
        <f ca="1"/>
        <v>745.6</v>
      </c>
      <c r="HS42" s="1" vm="9497">
        <f ca="1"/>
        <v>761.05</v>
      </c>
      <c r="HT42" s="1" vm="9498">
        <f ca="1"/>
        <v>748.5</v>
      </c>
      <c r="HU42" s="1" vm="9499">
        <f ca="1"/>
        <v>757.4</v>
      </c>
      <c r="HV42" s="1" vm="9500">
        <f ca="1"/>
        <v>745.95</v>
      </c>
      <c r="HW42" s="1" vm="9501">
        <f ca="1"/>
        <v>737.5</v>
      </c>
      <c r="HX42" s="1" vm="2116">
        <f ca="1"/>
        <v>721.65</v>
      </c>
      <c r="HY42" s="1" vm="9502">
        <f ca="1"/>
        <v>717.2</v>
      </c>
      <c r="HZ42" s="1" vm="9503">
        <f ca="1"/>
        <v>704.55</v>
      </c>
      <c r="IA42" s="1" vm="9504">
        <f ca="1"/>
        <v>690.75</v>
      </c>
      <c r="IB42" s="1" vm="9505">
        <f ca="1"/>
        <v>678.75</v>
      </c>
      <c r="IC42" s="1" vm="9506">
        <f ca="1"/>
        <v>657.1</v>
      </c>
      <c r="ID42" s="1" vm="9507">
        <f ca="1"/>
        <v>620.65</v>
      </c>
      <c r="IE42" s="1" vm="9508">
        <f ca="1"/>
        <v>651.79999999999995</v>
      </c>
      <c r="IF42" s="1" vm="9509">
        <f ca="1"/>
        <v>653.75</v>
      </c>
      <c r="IG42" s="1" vm="9510">
        <f ca="1"/>
        <v>683.15</v>
      </c>
      <c r="IH42" s="1" vm="9511">
        <f ca="1"/>
        <v>671.75</v>
      </c>
      <c r="II42" s="1" vm="6743">
        <f ca="1"/>
        <v>654.85</v>
      </c>
      <c r="IJ42" s="1" vm="9512">
        <f ca="1"/>
        <v>662.25</v>
      </c>
      <c r="IK42" s="1" vm="9513">
        <f ca="1"/>
        <v>653.25</v>
      </c>
      <c r="IL42" s="1" vm="9514">
        <f ca="1"/>
        <v>651.15</v>
      </c>
      <c r="IM42" s="1" vm="9515">
        <f ca="1"/>
        <v>647.45000000000005</v>
      </c>
      <c r="IN42" s="1" vm="9516">
        <f ca="1"/>
        <v>639.4</v>
      </c>
      <c r="IO42" s="1" vm="9517">
        <f ca="1"/>
        <v>652.45000000000005</v>
      </c>
      <c r="IP42" s="1" vm="9518">
        <f ca="1"/>
        <v>695.1</v>
      </c>
      <c r="IQ42" s="1" vm="9519">
        <f ca="1"/>
        <v>692.65</v>
      </c>
      <c r="IR42" s="1" vm="9520">
        <f ca="1"/>
        <v>687.8</v>
      </c>
      <c r="IS42" s="1" vm="9521">
        <f ca="1"/>
        <v>673.1</v>
      </c>
      <c r="IT42" s="1" vm="9522">
        <f ca="1"/>
        <v>665.4</v>
      </c>
      <c r="IU42" s="1" vm="9523">
        <f ca="1"/>
        <v>657.9</v>
      </c>
      <c r="IV42" s="1" vm="9524">
        <f ca="1"/>
        <v>654.70000000000005</v>
      </c>
      <c r="IW42" s="1" vm="9525">
        <f ca="1"/>
        <v>647.6</v>
      </c>
      <c r="IX42" s="1" vm="9526">
        <f ca="1"/>
        <v>649.5</v>
      </c>
      <c r="IY42" s="1" vm="9527">
        <f ca="1"/>
        <v>644.65</v>
      </c>
      <c r="IZ42" s="1" vm="9528">
        <f ca="1"/>
        <v>626.65</v>
      </c>
      <c r="JA42" s="1" vm="9529">
        <f ca="1"/>
        <v>623.20000000000005</v>
      </c>
      <c r="JB42" s="1" vm="2189">
        <f ca="1"/>
        <v>623.35</v>
      </c>
      <c r="JC42" s="1" vm="5402">
        <f ca="1"/>
        <v>600.1</v>
      </c>
      <c r="JD42" s="1" vm="9530">
        <f ca="1"/>
        <v>594.35</v>
      </c>
      <c r="JE42" s="1" vm="9531">
        <f ca="1"/>
        <v>574.25</v>
      </c>
      <c r="JF42" s="1" vm="9532">
        <f ca="1"/>
        <v>599.85</v>
      </c>
      <c r="JG42" s="1" vm="9533">
        <f ca="1"/>
        <v>589.79999999999995</v>
      </c>
      <c r="JH42" s="1" vm="9534">
        <f ca="1"/>
        <v>589.5</v>
      </c>
      <c r="JI42" s="1" vm="9535">
        <f ca="1"/>
        <v>596.5</v>
      </c>
      <c r="JJ42" s="1" vm="9536">
        <f ca="1"/>
        <v>613</v>
      </c>
      <c r="JK42" s="1" vm="6470">
        <f ca="1"/>
        <v>620.04999999999995</v>
      </c>
      <c r="JL42" s="1" vm="9537">
        <f ca="1"/>
        <v>601.15</v>
      </c>
      <c r="JM42" s="1" vm="9538">
        <f ca="1"/>
        <v>576.20000000000005</v>
      </c>
      <c r="JN42" s="1" vm="9539">
        <f ca="1"/>
        <v>579.20000000000005</v>
      </c>
    </row>
    <row r="43" spans="1:274" x14ac:dyDescent="0.3">
      <c r="A43" s="1">
        <f t="shared" si="1"/>
        <v>42</v>
      </c>
      <c r="B43" s="1" t="e" vm="9540">
        <v>#VALUE!</v>
      </c>
      <c r="C43" s="1" t="str" cm="1">
        <f t="array" ref="C43">IFERROR(_FV(B43,"Name"),  "N/A")</f>
        <v>INTELLECT DESIGN ARENA LIMITED</v>
      </c>
      <c r="D43" s="1" t="str" cm="1">
        <f t="array" ref="D43">IFERROR(_FV(Table1[[#This Row],[ticker]],"Industry"),Table1[[#This Row],[INSTRUMENT TYPE]])</f>
        <v>Financial Technology (Fintech) &amp; Infrastructure</v>
      </c>
      <c r="E43" s="1" t="str" cm="1">
        <f t="array" ref="E43">_FV(B43,"Instrument type",TRUE)</f>
        <v>Stock</v>
      </c>
      <c r="F43" s="1">
        <f>IFERROR(INDEX('Stock Holdings'!M:M,MATCH(Table1[[#This Row],[ticker]],'Stock Holdings'!L:L,0)), 0)</f>
        <v>5</v>
      </c>
      <c r="G43" s="6">
        <f>IFERROR(Table1[[#This Row],[UNITS]]*Table1[[#This Row],[TODAYS PRICE]], 0)</f>
        <v>3311.75</v>
      </c>
      <c r="H43" s="6">
        <f>IFERROR((Table1[[#This Row],[TODAYS PRICE]]-Table1[[#This Row],[Prev.close]])*Table1[[#This Row],[UNITS]], 0)</f>
        <v>41.25</v>
      </c>
      <c r="I43" s="6">
        <f>IFERROR(INDEX('Stock Holdings'!O:O,MATCH(Table1[[#This Row],[ticker]],'Stock Holdings'!L:L,0)), 0)</f>
        <v>3657</v>
      </c>
      <c r="J43" s="36">
        <f>IFERROR(INDEX('Stock Holdings'!P:P,MATCH(Table1[[#This Row],[ticker]],'Stock Holdings'!L:L,0)), 0)</f>
        <v>731.4</v>
      </c>
      <c r="K43" s="36">
        <f>Table1[[#This Row],[CURRANT VALUE]]-Table1[[#This Row],[TOTAL AMOUNT INVESTED]]</f>
        <v>-345.25</v>
      </c>
      <c r="L43" s="15">
        <f>IFERROR((Table1[[#This Row],[CURRANT VALUE]]-Table1[[#This Row],[TOTAL AMOUNT INVESTED]])/Table1[[#This Row],[TOTAL AMOUNT INVESTED]],Table1[[#This Row],[UNITS]])</f>
        <v>-9.4407984686901827E-2</v>
      </c>
      <c r="M43" s="5" cm="1">
        <f t="array" ref="M43">IFERROR(_FV(B43,"Market cap",TRUE),0)</f>
        <v>88291430000</v>
      </c>
      <c r="N43" s="30" cm="1">
        <f t="array" ref="N43">IFERROR(_FV(B43,"Beta"), 0)</f>
        <v>2.2450999999999999</v>
      </c>
      <c r="O43" s="33" cm="1">
        <f t="array" ref="O43">IFERROR(_FV(B43,"Employees"), 0)</f>
        <v>4260</v>
      </c>
      <c r="P43" s="2" cm="1">
        <f t="array" ref="P43">IFERROR(_FV(B43,"P/E",TRUE), "")</f>
        <v>24.96</v>
      </c>
      <c r="Q43" s="6" cm="1">
        <f t="array" ref="Q43">IFERROR(_FV(B43,"Previous close",TRUE),0)</f>
        <v>654.1</v>
      </c>
      <c r="R43" s="7" cm="1">
        <f t="array" ref="R43">IFERROR(_FV(Table1[[#This Row],[ticker]],"Change (%)",TRUE), 0)</f>
        <v>1.2613000000000001E-2</v>
      </c>
      <c r="S43" s="6" cm="1">
        <f t="array" ref="S43">IFERROR(_FV(B43,"52 week low",TRUE),0)</f>
        <v>562.65</v>
      </c>
      <c r="T43" s="2" cm="1">
        <f t="array" ref="T43">IFERROR(_FV(Table1[[#This Row],[ticker]],"Price"),0)</f>
        <v>662.35</v>
      </c>
      <c r="U43" s="6" cm="1">
        <f t="array" ref="U43">IFERROR(_FV(B43,"52 week high",TRUE),0)</f>
        <v>986.65</v>
      </c>
      <c r="V43" s="6" cm="1" vm="9541">
        <f t="array" aca="1" ref="V43" ca="1">IFERROR(_xlfn.STOCKHISTORY(B43,$AA$1,,0,0,1), 0)</f>
        <v>724.1</v>
      </c>
      <c r="W43" s="15">
        <f ca="1">IFERROR((Table1[[#This Row],[Prev.close]]-Table1[[#This Row],[1 YR ]])/Table1[[#This Row],[1 YR ]],0)</f>
        <v>-9.6671730423974589E-2</v>
      </c>
      <c r="X43" s="23" t="e" cm="1">
        <f t="array" aca="1" ref="X43" ca="1">WORKDAY.ITL(WORKDAY.ITL(TODAY()-365,1,HOLIDAY),-1,HOLIDAY)</f>
        <v>#NAME?</v>
      </c>
      <c r="Y43" s="4"/>
      <c r="AA43" s="1" cm="1" vm="9541">
        <f t="array" aca="1" ref="AA43:JN43" ca="1">TRANSPOSE(_xlfn.STOCKHISTORY(B43,TODAY()-365,TODAY(),0,0,1))</f>
        <v>724.1</v>
      </c>
      <c r="AB43" s="1" vm="9542">
        <f ca="1"/>
        <v>708.9</v>
      </c>
      <c r="AC43" s="1" vm="9543">
        <f ca="1"/>
        <v>708.15</v>
      </c>
      <c r="AD43" s="1" vm="9544">
        <f ca="1"/>
        <v>703.5</v>
      </c>
      <c r="AE43" s="1" vm="9545">
        <f ca="1"/>
        <v>712.7</v>
      </c>
      <c r="AF43" s="1" vm="9546">
        <f ca="1"/>
        <v>711.95</v>
      </c>
      <c r="AG43" s="1" vm="9547">
        <f ca="1"/>
        <v>712.6</v>
      </c>
      <c r="AH43" s="1" vm="9548">
        <f ca="1"/>
        <v>710.65</v>
      </c>
      <c r="AI43" s="1" vm="1859">
        <f ca="1"/>
        <v>772.45</v>
      </c>
      <c r="AJ43" s="1" vm="1901">
        <f ca="1"/>
        <v>777</v>
      </c>
      <c r="AK43" s="1" vm="9549">
        <f ca="1"/>
        <v>774.45</v>
      </c>
      <c r="AL43" s="1" vm="9550">
        <f ca="1"/>
        <v>759.9</v>
      </c>
      <c r="AM43" s="1" vm="9551">
        <f ca="1"/>
        <v>803.3</v>
      </c>
      <c r="AN43" s="1" vm="9552">
        <f ca="1"/>
        <v>853.55</v>
      </c>
      <c r="AO43" s="1" vm="9553">
        <f ca="1"/>
        <v>843.45</v>
      </c>
      <c r="AP43" s="1" vm="9554">
        <f ca="1"/>
        <v>832.9</v>
      </c>
      <c r="AQ43" s="1" vm="9555">
        <f ca="1"/>
        <v>744.9</v>
      </c>
      <c r="AR43" s="1" vm="9556">
        <f ca="1"/>
        <v>705.35</v>
      </c>
      <c r="AS43" s="1" vm="9494">
        <f ca="1"/>
        <v>747.6</v>
      </c>
      <c r="AT43" s="1" vm="2007">
        <f ca="1"/>
        <v>737.1</v>
      </c>
      <c r="AU43" s="1" vm="9557">
        <f ca="1"/>
        <v>726.25</v>
      </c>
      <c r="AV43" s="1" vm="9558">
        <f ca="1"/>
        <v>722.7</v>
      </c>
      <c r="AW43" s="1" vm="9559">
        <f ca="1"/>
        <v>717.05</v>
      </c>
      <c r="AX43" s="1" vm="9560">
        <f ca="1"/>
        <v>720.8</v>
      </c>
      <c r="AY43" s="1" vm="9561">
        <f ca="1"/>
        <v>658.6</v>
      </c>
      <c r="AZ43" s="1" vm="9562">
        <f ca="1"/>
        <v>625</v>
      </c>
      <c r="BA43" s="1" vm="5417">
        <f ca="1"/>
        <v>653.95000000000005</v>
      </c>
      <c r="BB43" s="1" vm="9563">
        <f ca="1"/>
        <v>681.5</v>
      </c>
      <c r="BC43" s="1" vm="9564">
        <f ca="1"/>
        <v>668.25</v>
      </c>
      <c r="BD43" s="1" vm="9565">
        <f ca="1"/>
        <v>672.05</v>
      </c>
      <c r="BE43" s="1" vm="9566">
        <f ca="1"/>
        <v>672.95</v>
      </c>
      <c r="BF43" s="1" vm="9567">
        <f ca="1"/>
        <v>652.79999999999995</v>
      </c>
      <c r="BG43" s="1" vm="2216">
        <f ca="1"/>
        <v>621.9</v>
      </c>
      <c r="BH43" s="1" vm="5443">
        <f ca="1"/>
        <v>589.70000000000005</v>
      </c>
      <c r="BI43" s="1" vm="9568">
        <f ca="1"/>
        <v>618.70000000000005</v>
      </c>
      <c r="BJ43" s="1" vm="9569">
        <f ca="1"/>
        <v>639.15</v>
      </c>
      <c r="BK43" s="1" vm="9570">
        <f ca="1"/>
        <v>658.25</v>
      </c>
      <c r="BL43" s="1" vm="9571">
        <f ca="1"/>
        <v>652.15</v>
      </c>
      <c r="BM43" s="1" vm="9572">
        <f ca="1"/>
        <v>650.45000000000005</v>
      </c>
      <c r="BN43" s="1" vm="9573">
        <f ca="1"/>
        <v>651.4</v>
      </c>
      <c r="BO43" s="1" vm="9574">
        <f ca="1"/>
        <v>646.45000000000005</v>
      </c>
      <c r="BP43" s="1" vm="9512">
        <f ca="1"/>
        <v>662.25</v>
      </c>
      <c r="BQ43" s="1" vm="9575">
        <f ca="1"/>
        <v>650.25</v>
      </c>
      <c r="BR43" s="1" vm="9576">
        <f ca="1"/>
        <v>643.20000000000005</v>
      </c>
      <c r="BS43" s="1" vm="9574">
        <f ca="1"/>
        <v>646.45000000000005</v>
      </c>
      <c r="BT43" s="1" vm="9577">
        <f ca="1"/>
        <v>635.20000000000005</v>
      </c>
      <c r="BU43" s="1" vm="9578">
        <f ca="1"/>
        <v>631.9</v>
      </c>
      <c r="BV43" s="1" vm="9579">
        <f ca="1"/>
        <v>643.70000000000005</v>
      </c>
      <c r="BW43" s="1" vm="9576">
        <f ca="1"/>
        <v>643.20000000000005</v>
      </c>
      <c r="BX43" s="1" vm="9580">
        <f ca="1"/>
        <v>634.15</v>
      </c>
      <c r="BY43" s="1" vm="9581">
        <f ca="1"/>
        <v>662.3</v>
      </c>
      <c r="BZ43" s="1" vm="9582">
        <f ca="1"/>
        <v>677.6</v>
      </c>
      <c r="CA43" s="1" vm="9583">
        <f ca="1"/>
        <v>661.5</v>
      </c>
      <c r="CB43" s="1" vm="9584">
        <f ca="1"/>
        <v>678.85</v>
      </c>
      <c r="CC43" s="1" vm="9585">
        <f ca="1"/>
        <v>686.55</v>
      </c>
      <c r="CD43" s="1" vm="9586">
        <f ca="1"/>
        <v>692.05</v>
      </c>
      <c r="CE43" s="1" vm="9587">
        <f ca="1"/>
        <v>686.2</v>
      </c>
      <c r="CF43" s="1" vm="9588">
        <f ca="1"/>
        <v>717.4</v>
      </c>
      <c r="CG43" s="1" vm="9589">
        <f ca="1"/>
        <v>715.15</v>
      </c>
      <c r="CH43" s="1" vm="9590">
        <f ca="1"/>
        <v>707.2</v>
      </c>
      <c r="CI43" s="1" vm="9591">
        <f ca="1"/>
        <v>709.95</v>
      </c>
      <c r="CJ43" s="1" vm="9592">
        <f ca="1"/>
        <v>699.1</v>
      </c>
      <c r="CK43" s="1" vm="9593">
        <f ca="1"/>
        <v>702.05</v>
      </c>
      <c r="CL43" s="1" vm="9594">
        <f ca="1"/>
        <v>689.75</v>
      </c>
      <c r="CM43" s="1" vm="9595">
        <f ca="1"/>
        <v>678.7</v>
      </c>
      <c r="CN43" s="1" vm="9596">
        <f ca="1"/>
        <v>681.15</v>
      </c>
      <c r="CO43" s="1" vm="9597">
        <f ca="1"/>
        <v>689.7</v>
      </c>
      <c r="CP43" s="1" vm="9598">
        <f ca="1"/>
        <v>695.3</v>
      </c>
      <c r="CQ43" s="1" vm="9599">
        <f ca="1"/>
        <v>698.7</v>
      </c>
      <c r="CR43" s="1" vm="9600">
        <f ca="1"/>
        <v>687.25</v>
      </c>
      <c r="CS43" s="1" vm="6537">
        <f ca="1"/>
        <v>706.3</v>
      </c>
      <c r="CT43" s="1" vm="9601">
        <f ca="1"/>
        <v>714.3</v>
      </c>
      <c r="CU43" s="1" vm="9602">
        <f ca="1"/>
        <v>686.7</v>
      </c>
      <c r="CV43" s="1" vm="9603">
        <f ca="1"/>
        <v>669.85</v>
      </c>
      <c r="CW43" s="1" vm="9604">
        <f ca="1"/>
        <v>663.25</v>
      </c>
      <c r="CX43" s="1" vm="9605">
        <f ca="1"/>
        <v>670.45</v>
      </c>
      <c r="CY43" s="1" vm="9606">
        <f ca="1"/>
        <v>667.15</v>
      </c>
      <c r="CZ43" s="1" vm="9607">
        <f ca="1"/>
        <v>672.45</v>
      </c>
      <c r="DA43" s="1" vm="6738">
        <f ca="1"/>
        <v>661.85</v>
      </c>
      <c r="DB43" s="1" vm="9608">
        <f ca="1"/>
        <v>659.65</v>
      </c>
      <c r="DC43" s="1" vm="9609">
        <f ca="1"/>
        <v>654.65</v>
      </c>
      <c r="DD43" s="1" vm="9598">
        <f ca="1"/>
        <v>695.3</v>
      </c>
      <c r="DE43" s="1" vm="9610">
        <f ca="1"/>
        <v>709.45</v>
      </c>
      <c r="DF43" s="1" vm="9611">
        <f ca="1"/>
        <v>698</v>
      </c>
      <c r="DG43" s="1" vm="9612">
        <f ca="1"/>
        <v>703.2</v>
      </c>
      <c r="DH43" s="1" vm="9613">
        <f ca="1"/>
        <v>691.7</v>
      </c>
      <c r="DI43" s="1" vm="9614">
        <f ca="1"/>
        <v>698.8</v>
      </c>
      <c r="DJ43" s="1" vm="9615">
        <f ca="1"/>
        <v>749.4</v>
      </c>
      <c r="DK43" s="1" vm="9616">
        <f ca="1"/>
        <v>740.8</v>
      </c>
      <c r="DL43" s="1" vm="1991">
        <f ca="1"/>
        <v>725.75</v>
      </c>
      <c r="DM43" s="1" vm="9617">
        <f ca="1"/>
        <v>708.25</v>
      </c>
      <c r="DN43" s="1" vm="9618">
        <f ca="1"/>
        <v>696</v>
      </c>
      <c r="DO43" s="1" vm="9619">
        <f ca="1"/>
        <v>681.4</v>
      </c>
      <c r="DP43" s="1" vm="9620">
        <f ca="1"/>
        <v>673.2</v>
      </c>
      <c r="DQ43" s="1" vm="9621">
        <f ca="1"/>
        <v>641.04999999999995</v>
      </c>
      <c r="DR43" s="1" vm="9622">
        <f ca="1"/>
        <v>647.35</v>
      </c>
      <c r="DS43" s="1" vm="9623">
        <f ca="1"/>
        <v>674.65</v>
      </c>
      <c r="DT43" s="1" vm="9620">
        <f ca="1"/>
        <v>673.2</v>
      </c>
      <c r="DU43" s="1" vm="9624">
        <f ca="1"/>
        <v>652.35</v>
      </c>
      <c r="DV43" s="1" vm="9625">
        <f ca="1"/>
        <v>614.6</v>
      </c>
      <c r="DW43" s="1" vm="2185">
        <f ca="1"/>
        <v>620.9</v>
      </c>
      <c r="DX43" s="1" vm="9626">
        <f ca="1"/>
        <v>630.04999999999995</v>
      </c>
      <c r="DY43" s="1" vm="9627">
        <f ca="1"/>
        <v>637.29999999999995</v>
      </c>
      <c r="DZ43" s="1" vm="9573">
        <f ca="1"/>
        <v>651.4</v>
      </c>
      <c r="EA43" s="1" vm="9628">
        <f ca="1"/>
        <v>645.04999999999995</v>
      </c>
      <c r="EB43" s="1" vm="9629">
        <f ca="1"/>
        <v>660.65</v>
      </c>
      <c r="EC43" s="1" vm="9630">
        <f ca="1"/>
        <v>677.3</v>
      </c>
      <c r="ED43" s="1" vm="2148">
        <f ca="1"/>
        <v>680.65</v>
      </c>
      <c r="EE43" s="1" vm="9631">
        <f ca="1"/>
        <v>697.6</v>
      </c>
      <c r="EF43" s="1" vm="9632">
        <f ca="1"/>
        <v>692.7</v>
      </c>
      <c r="EG43" s="1" vm="9633">
        <f ca="1"/>
        <v>676.95</v>
      </c>
      <c r="EH43" s="1" vm="9634">
        <f ca="1"/>
        <v>688.45</v>
      </c>
      <c r="EI43" s="1" vm="9635">
        <f ca="1"/>
        <v>714.15</v>
      </c>
      <c r="EJ43" s="1" vm="9636">
        <f ca="1"/>
        <v>679.25</v>
      </c>
      <c r="EK43" s="1" vm="9637">
        <f ca="1"/>
        <v>651.04999999999995</v>
      </c>
      <c r="EL43" s="1" vm="9638">
        <f ca="1"/>
        <v>666.65</v>
      </c>
      <c r="EM43" s="1" vm="9639">
        <f ca="1"/>
        <v>658.2</v>
      </c>
      <c r="EN43" s="1" vm="9640">
        <f ca="1"/>
        <v>674.7</v>
      </c>
      <c r="EO43" s="1" vm="9641">
        <f ca="1"/>
        <v>670.25</v>
      </c>
      <c r="EP43" s="1" vm="9642">
        <f ca="1"/>
        <v>681.55</v>
      </c>
      <c r="EQ43" s="1" vm="9643">
        <f ca="1"/>
        <v>687.35</v>
      </c>
      <c r="ER43" s="1" vm="9644">
        <f ca="1"/>
        <v>719.35</v>
      </c>
      <c r="ES43" s="1" vm="9645">
        <f ca="1"/>
        <v>772.95</v>
      </c>
      <c r="ET43" s="1" vm="2121">
        <f ca="1"/>
        <v>742.25</v>
      </c>
      <c r="EU43" s="1" vm="9646">
        <f ca="1"/>
        <v>739.45</v>
      </c>
      <c r="EV43" s="1" vm="9647">
        <f ca="1"/>
        <v>729.15</v>
      </c>
      <c r="EW43" s="1" vm="9648">
        <f ca="1"/>
        <v>717.5</v>
      </c>
      <c r="EX43" s="1" vm="9649">
        <f ca="1"/>
        <v>719.15</v>
      </c>
      <c r="EY43" s="1" vm="9650">
        <f ca="1"/>
        <v>711.9</v>
      </c>
      <c r="EZ43" s="1" vm="9651">
        <f ca="1"/>
        <v>755.4</v>
      </c>
      <c r="FA43" s="1" vm="9652">
        <f ca="1"/>
        <v>742.4</v>
      </c>
      <c r="FB43" s="1" vm="9653">
        <f ca="1"/>
        <v>750.5</v>
      </c>
      <c r="FC43" s="1" vm="9654">
        <f ca="1"/>
        <v>744.95</v>
      </c>
      <c r="FD43" s="1" vm="9655">
        <f ca="1"/>
        <v>747.05</v>
      </c>
      <c r="FE43" s="1" vm="9656">
        <f ca="1"/>
        <v>793.3</v>
      </c>
      <c r="FF43" s="1" vm="9657">
        <f ca="1"/>
        <v>760.95</v>
      </c>
      <c r="FG43" s="1" vm="9658">
        <f ca="1"/>
        <v>765.6</v>
      </c>
      <c r="FH43" s="1" vm="9659">
        <f ca="1"/>
        <v>764.35</v>
      </c>
      <c r="FI43" s="1" vm="9660">
        <f ca="1"/>
        <v>751.55</v>
      </c>
      <c r="FJ43" s="1" vm="9661">
        <f ca="1"/>
        <v>681.1</v>
      </c>
      <c r="FK43" s="1" vm="6436">
        <f ca="1"/>
        <v>721.25</v>
      </c>
      <c r="FL43" s="1" vm="9662">
        <f ca="1"/>
        <v>732.6</v>
      </c>
      <c r="FM43" s="1" vm="1970">
        <f ca="1"/>
        <v>756</v>
      </c>
      <c r="FN43" s="1" vm="9663">
        <f ca="1"/>
        <v>768.1</v>
      </c>
      <c r="FO43" s="1" vm="9664">
        <f ca="1"/>
        <v>766.15</v>
      </c>
      <c r="FP43" s="1" vm="9665">
        <f ca="1"/>
        <v>774.65</v>
      </c>
      <c r="FQ43" s="1" vm="9666">
        <f ca="1"/>
        <v>749.65</v>
      </c>
      <c r="FR43" s="1" vm="9667">
        <f ca="1"/>
        <v>741.35</v>
      </c>
      <c r="FS43" s="1" vm="2086">
        <f ca="1"/>
        <v>721.8</v>
      </c>
      <c r="FT43" s="1" vm="9668">
        <f ca="1"/>
        <v>705.45</v>
      </c>
      <c r="FU43" s="1" vm="9669">
        <f ca="1"/>
        <v>715.4</v>
      </c>
      <c r="FV43" s="1" vm="9670">
        <f ca="1"/>
        <v>720.05</v>
      </c>
      <c r="FW43" s="1" vm="9671">
        <f ca="1"/>
        <v>685.3</v>
      </c>
      <c r="FX43" s="1" vm="9672">
        <f ca="1"/>
        <v>655.25</v>
      </c>
      <c r="FY43" s="1" vm="9673">
        <f ca="1"/>
        <v>676.15</v>
      </c>
      <c r="FZ43" s="1" vm="9674">
        <f ca="1"/>
        <v>687.3</v>
      </c>
      <c r="GA43" s="1" vm="9675">
        <f ca="1"/>
        <v>672.6</v>
      </c>
      <c r="GB43" s="1" vm="9596">
        <f ca="1"/>
        <v>681.15</v>
      </c>
      <c r="GC43" s="1" vm="9676">
        <f ca="1"/>
        <v>670.2</v>
      </c>
      <c r="GD43" s="1" vm="9677">
        <f ca="1"/>
        <v>650.85</v>
      </c>
      <c r="GE43" s="1" vm="9678">
        <f ca="1"/>
        <v>666.25</v>
      </c>
      <c r="GF43" s="1" vm="9679">
        <f ca="1"/>
        <v>621.04999999999995</v>
      </c>
      <c r="GG43" s="1" vm="9680">
        <f ca="1"/>
        <v>644.9</v>
      </c>
      <c r="GH43" s="1" vm="9509">
        <f ca="1"/>
        <v>653.75</v>
      </c>
      <c r="GI43" s="1" vm="9681">
        <f ca="1"/>
        <v>652.70000000000005</v>
      </c>
      <c r="GJ43" s="1" vm="9682">
        <f ca="1"/>
        <v>656</v>
      </c>
      <c r="GK43" s="1" vm="9683">
        <f ca="1"/>
        <v>679</v>
      </c>
      <c r="GL43" s="1" vm="9684">
        <f ca="1"/>
        <v>681.2</v>
      </c>
      <c r="GM43" s="1" vm="9685">
        <f ca="1"/>
        <v>710.3</v>
      </c>
      <c r="GN43" s="1" vm="9686">
        <f ca="1"/>
        <v>719.75</v>
      </c>
      <c r="GO43" s="1" vm="9687">
        <f ca="1"/>
        <v>719.45</v>
      </c>
      <c r="GP43" s="1" vm="9370">
        <f ca="1"/>
        <v>737.85</v>
      </c>
      <c r="GQ43" s="1" vm="9688">
        <f ca="1"/>
        <v>734.4</v>
      </c>
      <c r="GR43" s="1" vm="9689">
        <f ca="1"/>
        <v>713.8</v>
      </c>
      <c r="GS43" s="1" vm="9690">
        <f ca="1"/>
        <v>761.8</v>
      </c>
      <c r="GT43" s="1" vm="9691">
        <f ca="1"/>
        <v>767.05</v>
      </c>
      <c r="GU43" s="1" vm="9692">
        <f ca="1"/>
        <v>802.9</v>
      </c>
      <c r="GV43" s="1" vm="9693">
        <f ca="1"/>
        <v>818.7</v>
      </c>
      <c r="GW43" s="1" vm="6705">
        <f ca="1"/>
        <v>837.7</v>
      </c>
      <c r="GX43" s="1" vm="9694">
        <f ca="1"/>
        <v>849.6</v>
      </c>
      <c r="GY43" s="1" vm="9695">
        <f ca="1"/>
        <v>858.8</v>
      </c>
      <c r="GZ43" s="1" vm="9696">
        <f ca="1"/>
        <v>860.05</v>
      </c>
      <c r="HA43" s="1" vm="9405">
        <f ca="1"/>
        <v>903.6</v>
      </c>
      <c r="HB43" s="1" vm="9697">
        <f ca="1"/>
        <v>916.65</v>
      </c>
      <c r="HC43" s="1" vm="9698">
        <f ca="1"/>
        <v>945.75</v>
      </c>
      <c r="HD43" s="1" vm="9699">
        <f ca="1"/>
        <v>910</v>
      </c>
      <c r="HE43" s="1" vm="9700">
        <f ca="1"/>
        <v>928</v>
      </c>
      <c r="HF43" s="1" vm="9701">
        <f ca="1"/>
        <v>958.15</v>
      </c>
      <c r="HG43" s="1" vm="9702">
        <f ca="1"/>
        <v>973.4</v>
      </c>
      <c r="HH43" s="1" vm="9703">
        <f ca="1"/>
        <v>952.2</v>
      </c>
      <c r="HI43" s="1" vm="9704">
        <f ca="1"/>
        <v>957.5</v>
      </c>
      <c r="HJ43" s="1" vm="9705">
        <f ca="1"/>
        <v>951.85</v>
      </c>
      <c r="HK43" s="1" vm="9706">
        <f ca="1"/>
        <v>918.05</v>
      </c>
      <c r="HL43" s="1" vm="7166">
        <f ca="1"/>
        <v>913.1</v>
      </c>
      <c r="HM43" s="1" vm="1367">
        <f ca="1"/>
        <v>880.6</v>
      </c>
      <c r="HN43" s="1" vm="9707">
        <f ca="1"/>
        <v>829.65</v>
      </c>
      <c r="HO43" s="1" vm="9708">
        <f ca="1"/>
        <v>836</v>
      </c>
      <c r="HP43" s="1" vm="9709">
        <f ca="1"/>
        <v>844.35</v>
      </c>
      <c r="HQ43" s="1" vm="1365">
        <f ca="1"/>
        <v>815.7</v>
      </c>
      <c r="HR43" s="1" vm="9710">
        <f ca="1"/>
        <v>834.45</v>
      </c>
      <c r="HS43" s="1" vm="9711">
        <f ca="1"/>
        <v>810.95</v>
      </c>
      <c r="HT43" s="1" vm="9712">
        <f ca="1"/>
        <v>817.6</v>
      </c>
      <c r="HU43" s="1" vm="9713">
        <f ca="1"/>
        <v>815.85</v>
      </c>
      <c r="HV43" s="1" vm="9714">
        <f ca="1"/>
        <v>790.8</v>
      </c>
      <c r="HW43" s="1" vm="9715">
        <f ca="1"/>
        <v>787.55</v>
      </c>
      <c r="HX43" s="1" vm="9716">
        <f ca="1"/>
        <v>763.6</v>
      </c>
      <c r="HY43" s="1" vm="1995">
        <f ca="1"/>
        <v>712.25</v>
      </c>
      <c r="HZ43" s="1" vm="9717">
        <f ca="1"/>
        <v>678.35</v>
      </c>
      <c r="IA43" s="1" vm="9718">
        <f ca="1"/>
        <v>652.29999999999995</v>
      </c>
      <c r="IB43" s="1" vm="5456">
        <f ca="1"/>
        <v>606.4</v>
      </c>
      <c r="IC43" s="1" vm="9719">
        <f ca="1"/>
        <v>596.20000000000005</v>
      </c>
      <c r="ID43" s="1" vm="9720">
        <f ca="1"/>
        <v>578.85</v>
      </c>
      <c r="IE43" s="1" vm="9721">
        <f ca="1"/>
        <v>571.70000000000005</v>
      </c>
      <c r="IF43" s="1" vm="9722">
        <f ca="1"/>
        <v>576.85</v>
      </c>
      <c r="IG43" s="1" vm="9723">
        <f ca="1"/>
        <v>641.35</v>
      </c>
      <c r="IH43" s="1" vm="9724">
        <f ca="1"/>
        <v>646.15</v>
      </c>
      <c r="II43" s="1" vm="9725">
        <f ca="1"/>
        <v>625.79999999999995</v>
      </c>
      <c r="IJ43" s="1" vm="9726">
        <f ca="1"/>
        <v>626.85</v>
      </c>
      <c r="IK43" s="1" vm="9727">
        <f ca="1"/>
        <v>627.29999999999995</v>
      </c>
      <c r="IL43" s="1" vm="9728">
        <f ca="1"/>
        <v>609.95000000000005</v>
      </c>
      <c r="IM43" s="1" vm="9530">
        <f ca="1"/>
        <v>594.35</v>
      </c>
      <c r="IN43" s="1" vm="9729">
        <f ca="1"/>
        <v>604.9</v>
      </c>
      <c r="IO43" s="1" vm="9730">
        <f ca="1"/>
        <v>623.29999999999995</v>
      </c>
      <c r="IP43" s="1" vm="9731">
        <f ca="1"/>
        <v>673.85</v>
      </c>
      <c r="IQ43" s="1" vm="9732">
        <f ca="1"/>
        <v>673</v>
      </c>
      <c r="IR43" s="1" vm="9733">
        <f ca="1"/>
        <v>668.75</v>
      </c>
      <c r="IS43" s="1" vm="9734">
        <f ca="1"/>
        <v>681.9</v>
      </c>
      <c r="IT43" s="1" vm="9735">
        <f ca="1"/>
        <v>680</v>
      </c>
      <c r="IU43" s="1" vm="9733">
        <f ca="1"/>
        <v>668.75</v>
      </c>
      <c r="IV43" s="1" vm="9736">
        <f ca="1"/>
        <v>661.65</v>
      </c>
      <c r="IW43" s="1" vm="9737">
        <f ca="1"/>
        <v>667.65</v>
      </c>
      <c r="IX43" s="1" vm="9738">
        <f ca="1"/>
        <v>662.1</v>
      </c>
      <c r="IY43" s="1" vm="9739">
        <f ca="1"/>
        <v>646.04999999999995</v>
      </c>
      <c r="IZ43" s="1" vm="5406">
        <f ca="1"/>
        <v>621.5</v>
      </c>
      <c r="JA43" s="1" vm="9740">
        <f ca="1"/>
        <v>626.5</v>
      </c>
      <c r="JB43" s="1" vm="9741">
        <f ca="1"/>
        <v>618.20000000000005</v>
      </c>
      <c r="JC43" s="1" vm="9742">
        <f ca="1"/>
        <v>605.6</v>
      </c>
      <c r="JD43" s="1" vm="9743">
        <f ca="1"/>
        <v>629.04999999999995</v>
      </c>
      <c r="JE43" s="1" vm="9744">
        <f ca="1"/>
        <v>610.70000000000005</v>
      </c>
      <c r="JF43" s="1" vm="2180">
        <f ca="1"/>
        <v>627.75</v>
      </c>
      <c r="JG43" s="1" vm="5435">
        <f ca="1"/>
        <v>615.20000000000005</v>
      </c>
      <c r="JH43" s="1" vm="9745">
        <f ca="1"/>
        <v>649.1</v>
      </c>
      <c r="JI43" s="1" vm="9746">
        <f ca="1"/>
        <v>641.5</v>
      </c>
      <c r="JJ43" s="1" vm="9747">
        <f ca="1"/>
        <v>665.35</v>
      </c>
      <c r="JK43" s="1" vm="9748">
        <f ca="1"/>
        <v>666</v>
      </c>
      <c r="JL43" s="1" vm="6433">
        <f ca="1"/>
        <v>647.79999999999995</v>
      </c>
      <c r="JM43" s="1" vm="9749">
        <f ca="1"/>
        <v>633.35</v>
      </c>
      <c r="JN43" s="1" vm="9750">
        <f ca="1"/>
        <v>654.1</v>
      </c>
    </row>
    <row r="44" spans="1:274" x14ac:dyDescent="0.3">
      <c r="A44" s="1">
        <f t="shared" si="1"/>
        <v>43</v>
      </c>
      <c r="B44" s="1" t="e" vm="9751">
        <v>#VALUE!</v>
      </c>
      <c r="C44" s="1" t="str" cm="1">
        <f t="array" ref="C44">IFERROR(_FV(B44,"Name"),  "N/A")</f>
        <v>J B CHEMICALS AND PHARMACEUTICALS LIMITED</v>
      </c>
      <c r="D44" s="1" t="str" cm="1">
        <f t="array" ref="D44">IFERROR(_FV(Table1[[#This Row],[ticker]],"Industry"),Table1[[#This Row],[INSTRUMENT TYPE]])</f>
        <v>Pharmaceuticals</v>
      </c>
      <c r="E44" s="1" t="str" cm="1">
        <f t="array" ref="E44">_FV(B44,"Instrument type",TRUE)</f>
        <v>Stock</v>
      </c>
      <c r="F44" s="1">
        <f>IFERROR(INDEX('Stock Holdings'!M:M,MATCH(Table1[[#This Row],[ticker]],'Stock Holdings'!L:L,0)), 0)</f>
        <v>3</v>
      </c>
      <c r="G44" s="6">
        <f>IFERROR(Table1[[#This Row],[UNITS]]*Table1[[#This Row],[TODAYS PRICE]], 0)</f>
        <v>4775.5499999999993</v>
      </c>
      <c r="H44" s="6">
        <f>IFERROR((Table1[[#This Row],[TODAYS PRICE]]-Table1[[#This Row],[Prev.close]])*Table1[[#This Row],[UNITS]], 0)</f>
        <v>74.549999999999727</v>
      </c>
      <c r="I44" s="6">
        <f>IFERROR(INDEX('Stock Holdings'!O:O,MATCH(Table1[[#This Row],[ticker]],'Stock Holdings'!L:L,0)), 0)</f>
        <v>5271.6</v>
      </c>
      <c r="J44" s="36">
        <f>IFERROR(INDEX('Stock Holdings'!P:P,MATCH(Table1[[#This Row],[ticker]],'Stock Holdings'!L:L,0)), 0)</f>
        <v>1757.2</v>
      </c>
      <c r="K44" s="36">
        <f>Table1[[#This Row],[CURRANT VALUE]]-Table1[[#This Row],[TOTAL AMOUNT INVESTED]]</f>
        <v>-496.05000000000109</v>
      </c>
      <c r="L44" s="15">
        <f>IFERROR((Table1[[#This Row],[CURRANT VALUE]]-Table1[[#This Row],[TOTAL AMOUNT INVESTED]])/Table1[[#This Row],[TOTAL AMOUNT INVESTED]],Table1[[#This Row],[UNITS]])</f>
        <v>-9.4098565900296124E-2</v>
      </c>
      <c r="M44" s="5" cm="1">
        <f t="array" ref="M44">IFERROR(_FV(B44,"Market cap",TRUE),0)</f>
        <v>121101000000</v>
      </c>
      <c r="N44" s="30" cm="1">
        <f t="array" ref="N44">IFERROR(_FV(B44,"Beta"), 0)</f>
        <v>0.20799999999999999</v>
      </c>
      <c r="O44" s="33" cm="1">
        <f t="array" ref="O44">IFERROR(_FV(B44,"Employees"), 0)</f>
        <v>4122</v>
      </c>
      <c r="P44" s="2" cm="1">
        <f t="array" ref="P44">IFERROR(_FV(B44,"P/E",TRUE), "")</f>
        <v>31.43</v>
      </c>
      <c r="Q44" s="6" cm="1">
        <f t="array" ref="Q44">IFERROR(_FV(B44,"Previous close",TRUE),0)</f>
        <v>1567</v>
      </c>
      <c r="R44" s="7" cm="1">
        <f t="array" ref="R44">IFERROR(_FV(Table1[[#This Row],[ticker]],"Change (%)",TRUE), 0)</f>
        <v>1.5858000000000001E-2</v>
      </c>
      <c r="S44" s="6" cm="1">
        <f t="array" ref="S44">IFERROR(_FV(B44,"52 week low",TRUE),0)</f>
        <v>1342.2</v>
      </c>
      <c r="T44" s="2" cm="1">
        <f t="array" ref="T44">IFERROR(_FV(Table1[[#This Row],[ticker]],"Price"),0)</f>
        <v>1591.85</v>
      </c>
      <c r="U44" s="6" cm="1">
        <f t="array" ref="U44">IFERROR(_FV(B44,"52 week high",TRUE),0)</f>
        <v>1985</v>
      </c>
      <c r="V44" s="6" cm="1" vm="9752">
        <f t="array" aca="1" ref="V44" ca="1">IFERROR(_xlfn.STOCKHISTORY(B44,$AA$1,,0,0,1), 0)</f>
        <v>1882.8</v>
      </c>
      <c r="W44" s="15">
        <f ca="1">IFERROR((Table1[[#This Row],[Prev.close]]-Table1[[#This Row],[1 YR ]])/Table1[[#This Row],[1 YR ]],0)</f>
        <v>-0.16772891438283405</v>
      </c>
      <c r="X44" s="23" t="e" cm="1">
        <f t="array" aca="1" ref="X44" ca="1">WORKDAY.ITL(WORKDAY.ITL(TODAY()-365,1,HOLIDAY),-1,HOLIDAY)</f>
        <v>#NAME?</v>
      </c>
      <c r="Y44" s="4"/>
      <c r="AA44" s="1" cm="1" vm="9752">
        <f t="array" aca="1" ref="AA44:JN44" ca="1">TRANSPOSE(_xlfn.STOCKHISTORY(B44,TODAY()-365,TODAY(),0,0,1))</f>
        <v>1882.8</v>
      </c>
      <c r="AB44" s="1" vm="9753">
        <f ca="1"/>
        <v>1780.95</v>
      </c>
      <c r="AC44" s="1" vm="9754">
        <f ca="1"/>
        <v>1827.55</v>
      </c>
      <c r="AD44" s="1" vm="9755">
        <f ca="1"/>
        <v>1813.3</v>
      </c>
      <c r="AE44" s="1" vm="9756">
        <f ca="1"/>
        <v>1812.75</v>
      </c>
      <c r="AF44" s="1" vm="9757">
        <f ca="1"/>
        <v>1832.95</v>
      </c>
      <c r="AG44" s="1" vm="9758">
        <f ca="1"/>
        <v>1828.9</v>
      </c>
      <c r="AH44" s="1" vm="9759">
        <f ca="1"/>
        <v>1815.1</v>
      </c>
      <c r="AI44" s="1" vm="9760">
        <f ca="1"/>
        <v>1803</v>
      </c>
      <c r="AJ44" s="1" vm="9761">
        <f ca="1"/>
        <v>1892.2</v>
      </c>
      <c r="AK44" s="1" vm="9762">
        <f ca="1"/>
        <v>1899.7</v>
      </c>
      <c r="AL44" s="1" vm="9763">
        <f ca="1"/>
        <v>1869.95</v>
      </c>
      <c r="AM44" s="1" vm="9764">
        <f ca="1"/>
        <v>1835.55</v>
      </c>
      <c r="AN44" s="1" vm="9765">
        <f ca="1"/>
        <v>1813.7</v>
      </c>
      <c r="AO44" s="1" vm="9766">
        <f ca="1"/>
        <v>1794.1</v>
      </c>
      <c r="AP44" s="1" vm="9767">
        <f ca="1"/>
        <v>1763.55</v>
      </c>
      <c r="AQ44" s="1" vm="9768">
        <f ca="1"/>
        <v>1807.55</v>
      </c>
      <c r="AR44" s="1" vm="1513">
        <f ca="1"/>
        <v>1805.2</v>
      </c>
      <c r="AS44" s="1" vm="9769">
        <f ca="1"/>
        <v>1813.25</v>
      </c>
      <c r="AT44" s="1" vm="670">
        <f ca="1"/>
        <v>1798.35</v>
      </c>
      <c r="AU44" s="1" vm="9770">
        <f ca="1"/>
        <v>1812.45</v>
      </c>
      <c r="AV44" s="1" vm="9771">
        <f ca="1"/>
        <v>1801.55</v>
      </c>
      <c r="AW44" s="1" vm="9772">
        <f ca="1"/>
        <v>1788.3</v>
      </c>
      <c r="AX44" s="1" vm="9773">
        <f ca="1"/>
        <v>1804.25</v>
      </c>
      <c r="AY44" s="1" vm="9774">
        <f ca="1"/>
        <v>1808.85</v>
      </c>
      <c r="AZ44" s="1" vm="9775">
        <f ca="1"/>
        <v>1769.15</v>
      </c>
      <c r="BA44" s="1" vm="9776">
        <f ca="1"/>
        <v>1751.2</v>
      </c>
      <c r="BB44" s="1" vm="9777">
        <f ca="1"/>
        <v>1783</v>
      </c>
      <c r="BC44" s="1" vm="9778">
        <f ca="1"/>
        <v>1776.9</v>
      </c>
      <c r="BD44" s="1" vm="9779">
        <f ca="1"/>
        <v>1723.1</v>
      </c>
      <c r="BE44" s="1" vm="391">
        <f ca="1"/>
        <v>1693.7</v>
      </c>
      <c r="BF44" s="1" vm="9780">
        <f ca="1"/>
        <v>1713.25</v>
      </c>
      <c r="BG44" s="1" vm="9781">
        <f ca="1"/>
        <v>1740.2</v>
      </c>
      <c r="BH44" s="1" vm="9782">
        <f ca="1"/>
        <v>1697.8</v>
      </c>
      <c r="BI44" s="1" vm="9783">
        <f ca="1"/>
        <v>1669.45</v>
      </c>
      <c r="BJ44" s="1" vm="9784">
        <f ca="1"/>
        <v>1700.6</v>
      </c>
      <c r="BK44" s="1" vm="9785">
        <f ca="1"/>
        <v>1706.4</v>
      </c>
      <c r="BL44" s="1" vm="9786">
        <f ca="1"/>
        <v>1678.15</v>
      </c>
      <c r="BM44" s="1" vm="9787">
        <f ca="1"/>
        <v>1701.35</v>
      </c>
      <c r="BN44" s="1" vm="9788">
        <f ca="1"/>
        <v>1702.65</v>
      </c>
      <c r="BO44" s="1" vm="9789">
        <f ca="1"/>
        <v>1700.3</v>
      </c>
      <c r="BP44" s="1" vm="9790">
        <f ca="1"/>
        <v>1690.65</v>
      </c>
      <c r="BQ44" s="1" vm="9791">
        <f ca="1"/>
        <v>1686.2</v>
      </c>
      <c r="BR44" s="1" vm="9792">
        <f ca="1"/>
        <v>1765.85</v>
      </c>
      <c r="BS44" s="1" vm="9793">
        <f ca="1"/>
        <v>1781.4</v>
      </c>
      <c r="BT44" s="1" vm="9794">
        <f ca="1"/>
        <v>1785.6</v>
      </c>
      <c r="BU44" s="1" vm="9795">
        <f ca="1"/>
        <v>1760.95</v>
      </c>
      <c r="BV44" s="1" vm="9796">
        <f ca="1"/>
        <v>1765.15</v>
      </c>
      <c r="BW44" s="1" vm="9797">
        <f ca="1"/>
        <v>1732.6</v>
      </c>
      <c r="BX44" s="1" vm="9798">
        <f ca="1"/>
        <v>1726.1</v>
      </c>
      <c r="BY44" s="1" vm="9799">
        <f ca="1"/>
        <v>1726</v>
      </c>
      <c r="BZ44" s="1" vm="9800">
        <f ca="1"/>
        <v>1740.7</v>
      </c>
      <c r="CA44" s="1" vm="9801">
        <f ca="1"/>
        <v>1748.8</v>
      </c>
      <c r="CB44" s="1" vm="9802">
        <f ca="1"/>
        <v>1756.25</v>
      </c>
      <c r="CC44" s="1" vm="9803">
        <f ca="1"/>
        <v>1734.4</v>
      </c>
      <c r="CD44" s="1" vm="9804">
        <f ca="1"/>
        <v>1746.7</v>
      </c>
      <c r="CE44" s="1" vm="9805">
        <f ca="1"/>
        <v>1835.8</v>
      </c>
      <c r="CF44" s="1" vm="9806">
        <f ca="1"/>
        <v>1869.7</v>
      </c>
      <c r="CG44" s="1" vm="9807">
        <f ca="1"/>
        <v>1957.2</v>
      </c>
      <c r="CH44" s="1" vm="9808">
        <f ca="1"/>
        <v>1891.15</v>
      </c>
      <c r="CI44" s="1" vm="9809">
        <f ca="1"/>
        <v>1866.95</v>
      </c>
      <c r="CJ44" s="1" vm="9810">
        <f ca="1"/>
        <v>1886.2</v>
      </c>
      <c r="CK44" s="1" vm="9811">
        <f ca="1"/>
        <v>1852.5</v>
      </c>
      <c r="CL44" s="1" vm="9812">
        <f ca="1"/>
        <v>1840.9</v>
      </c>
      <c r="CM44" s="1" vm="9813">
        <f ca="1"/>
        <v>1817.75</v>
      </c>
      <c r="CN44" s="1" vm="9814">
        <f ca="1"/>
        <v>1799.05</v>
      </c>
      <c r="CO44" s="1" vm="9815">
        <f ca="1"/>
        <v>1786.5</v>
      </c>
      <c r="CP44" s="1" vm="9816">
        <f ca="1"/>
        <v>1836.25</v>
      </c>
      <c r="CQ44" s="1" vm="9817">
        <f ca="1"/>
        <v>1784.9</v>
      </c>
      <c r="CR44" s="1" vm="9818">
        <f ca="1"/>
        <v>1789.3</v>
      </c>
      <c r="CS44" s="1" vm="9819">
        <f ca="1"/>
        <v>1799.85</v>
      </c>
      <c r="CT44" s="1" vm="9820">
        <f ca="1"/>
        <v>1789.75</v>
      </c>
      <c r="CU44" s="1" vm="9821">
        <f ca="1"/>
        <v>1789.9</v>
      </c>
      <c r="CV44" s="1" vm="9822">
        <f ca="1"/>
        <v>1763.95</v>
      </c>
      <c r="CW44" s="1" vm="9823">
        <f ca="1"/>
        <v>1758.65</v>
      </c>
      <c r="CX44" s="1" vm="9824">
        <f ca="1"/>
        <v>1697.05</v>
      </c>
      <c r="CY44" s="1" vm="9825">
        <f ca="1"/>
        <v>1675.7</v>
      </c>
      <c r="CZ44" s="1" vm="9826">
        <f ca="1"/>
        <v>1685.15</v>
      </c>
      <c r="DA44" s="1" vm="9827">
        <f ca="1"/>
        <v>1670.4</v>
      </c>
      <c r="DB44" s="1" vm="9828">
        <f ca="1"/>
        <v>1662.9</v>
      </c>
      <c r="DC44" s="1" vm="9786">
        <f ca="1"/>
        <v>1678.15</v>
      </c>
      <c r="DD44" s="1" vm="9825">
        <f ca="1"/>
        <v>1675.7</v>
      </c>
      <c r="DE44" s="1" vm="9829">
        <f ca="1"/>
        <v>1654.5</v>
      </c>
      <c r="DF44" s="1" vm="9830">
        <f ca="1"/>
        <v>1649.7</v>
      </c>
      <c r="DG44" s="1" vm="9831">
        <f ca="1"/>
        <v>1657.15</v>
      </c>
      <c r="DH44" s="1" vm="9832">
        <f ca="1"/>
        <v>1672.3</v>
      </c>
      <c r="DI44" s="1" vm="9833">
        <f ca="1"/>
        <v>1672.55</v>
      </c>
      <c r="DJ44" s="1" vm="339">
        <f ca="1"/>
        <v>1749.55</v>
      </c>
      <c r="DK44" s="1" vm="9834">
        <f ca="1"/>
        <v>1668.95</v>
      </c>
      <c r="DL44" s="1" vm="9835">
        <f ca="1"/>
        <v>1661.45</v>
      </c>
      <c r="DM44" s="1" vm="9836">
        <f ca="1"/>
        <v>1663.75</v>
      </c>
      <c r="DN44" s="1" vm="9837">
        <f ca="1"/>
        <v>1680.9</v>
      </c>
      <c r="DO44" s="1" vm="9838">
        <f ca="1"/>
        <v>1672.95</v>
      </c>
      <c r="DP44" s="1" vm="9839">
        <f ca="1"/>
        <v>1658.8</v>
      </c>
      <c r="DQ44" s="1" vm="9840">
        <f ca="1"/>
        <v>1593.85</v>
      </c>
      <c r="DR44" s="1" vm="9841">
        <f ca="1"/>
        <v>1576.15</v>
      </c>
      <c r="DS44" s="1" vm="9842">
        <f ca="1"/>
        <v>1644.7</v>
      </c>
      <c r="DT44" s="1" vm="9843">
        <f ca="1"/>
        <v>1621.55</v>
      </c>
      <c r="DU44" s="1" vm="9844">
        <f ca="1"/>
        <v>1660.45</v>
      </c>
      <c r="DV44" s="1" vm="9845">
        <f ca="1"/>
        <v>1637.05</v>
      </c>
      <c r="DW44" s="1" vm="9846">
        <f ca="1"/>
        <v>1638.7</v>
      </c>
      <c r="DX44" s="1" vm="9847">
        <f ca="1"/>
        <v>1597.05</v>
      </c>
      <c r="DY44" s="1" vm="9848">
        <f ca="1"/>
        <v>1589.15</v>
      </c>
      <c r="DZ44" s="1" vm="9849">
        <f ca="1"/>
        <v>1614.95</v>
      </c>
      <c r="EA44" s="1" vm="9850">
        <f ca="1"/>
        <v>1583</v>
      </c>
      <c r="EB44" s="1" vm="1449">
        <f ca="1"/>
        <v>1599.85</v>
      </c>
      <c r="EC44" s="1" vm="9851">
        <f ca="1"/>
        <v>1600.25</v>
      </c>
      <c r="ED44" s="1" vm="9852">
        <f ca="1"/>
        <v>1615.95</v>
      </c>
      <c r="EE44" s="1" vm="9853">
        <f ca="1"/>
        <v>1630.05</v>
      </c>
      <c r="EF44" s="1" vm="9854">
        <f ca="1"/>
        <v>1611.3</v>
      </c>
      <c r="EG44" s="1" vm="9855">
        <f ca="1"/>
        <v>1579.35</v>
      </c>
      <c r="EH44" s="1" vm="9856">
        <f ca="1"/>
        <v>1601.95</v>
      </c>
      <c r="EI44" s="1" vm="9857">
        <f ca="1"/>
        <v>1602.75</v>
      </c>
      <c r="EJ44" s="1" vm="9858">
        <f ca="1"/>
        <v>1593.25</v>
      </c>
      <c r="EK44" s="1" vm="9859">
        <f ca="1"/>
        <v>1579.15</v>
      </c>
      <c r="EL44" s="1" vm="9860">
        <f ca="1"/>
        <v>1568.3</v>
      </c>
      <c r="EM44" s="1" vm="9861">
        <f ca="1"/>
        <v>1578.35</v>
      </c>
      <c r="EN44" s="1" vm="9862">
        <f ca="1"/>
        <v>1701.1</v>
      </c>
      <c r="EO44" s="1" vm="9863">
        <f ca="1"/>
        <v>1681.55</v>
      </c>
      <c r="EP44" s="1" vm="1439">
        <f ca="1"/>
        <v>1663.25</v>
      </c>
      <c r="EQ44" s="1" vm="9864">
        <f ca="1"/>
        <v>1645.85</v>
      </c>
      <c r="ER44" s="1" vm="9865">
        <f ca="1"/>
        <v>1669.3</v>
      </c>
      <c r="ES44" s="1" vm="9866">
        <f ca="1"/>
        <v>1742</v>
      </c>
      <c r="ET44" s="1" vm="9867">
        <f ca="1"/>
        <v>1779.7</v>
      </c>
      <c r="EU44" s="1" vm="9868">
        <f ca="1"/>
        <v>1749.5</v>
      </c>
      <c r="EV44" s="1" vm="9869">
        <f ca="1"/>
        <v>1723.3</v>
      </c>
      <c r="EW44" s="1" vm="9870">
        <f ca="1"/>
        <v>1711.35</v>
      </c>
      <c r="EX44" s="1" vm="9871">
        <f ca="1"/>
        <v>1684.45</v>
      </c>
      <c r="EY44" s="1" vm="9872">
        <f ca="1"/>
        <v>1650.65</v>
      </c>
      <c r="EZ44" s="1" vm="9873">
        <f ca="1"/>
        <v>1706.35</v>
      </c>
      <c r="FA44" s="1" vm="9874">
        <f ca="1"/>
        <v>1744.4</v>
      </c>
      <c r="FB44" s="1" vm="9875">
        <f ca="1"/>
        <v>1707</v>
      </c>
      <c r="FC44" s="1" vm="9876">
        <f ca="1"/>
        <v>1715.85</v>
      </c>
      <c r="FD44" s="1" vm="9877">
        <f ca="1"/>
        <v>1726.9</v>
      </c>
      <c r="FE44" s="1" vm="9878">
        <f ca="1"/>
        <v>1732.4</v>
      </c>
      <c r="FF44" s="1" vm="9879">
        <f ca="1"/>
        <v>1739.8</v>
      </c>
      <c r="FG44" s="1" vm="9880">
        <f ca="1"/>
        <v>1754.2</v>
      </c>
      <c r="FH44" s="1" vm="9881">
        <f ca="1"/>
        <v>1750.05</v>
      </c>
      <c r="FI44" s="1" vm="9882">
        <f ca="1"/>
        <v>1760.4</v>
      </c>
      <c r="FJ44" s="1" vm="9883">
        <f ca="1"/>
        <v>1725.8</v>
      </c>
      <c r="FK44" s="1" vm="405">
        <f ca="1"/>
        <v>1730.95</v>
      </c>
      <c r="FL44" s="1" vm="9884">
        <f ca="1"/>
        <v>1809.65</v>
      </c>
      <c r="FM44" s="1" vm="9885">
        <f ca="1"/>
        <v>1759.1</v>
      </c>
      <c r="FN44" s="1" vm="9800">
        <f ca="1"/>
        <v>1740.7</v>
      </c>
      <c r="FO44" s="1" vm="9886">
        <f ca="1"/>
        <v>1783.6</v>
      </c>
      <c r="FP44" s="1" vm="9887">
        <f ca="1"/>
        <v>1842.75</v>
      </c>
      <c r="FQ44" s="1" vm="9888">
        <f ca="1"/>
        <v>1824.65</v>
      </c>
      <c r="FR44" s="1" vm="9889">
        <f ca="1"/>
        <v>1760.3</v>
      </c>
      <c r="FS44" s="1" vm="9890">
        <f ca="1"/>
        <v>1732.35</v>
      </c>
      <c r="FT44" s="1" vm="9891">
        <f ca="1"/>
        <v>1759.45</v>
      </c>
      <c r="FU44" s="1" vm="9892">
        <f ca="1"/>
        <v>1762.65</v>
      </c>
      <c r="FV44" s="1" vm="9893">
        <f ca="1"/>
        <v>1758.55</v>
      </c>
      <c r="FW44" s="1" vm="9894">
        <f ca="1"/>
        <v>1705.75</v>
      </c>
      <c r="FX44" s="1" vm="9895">
        <f ca="1"/>
        <v>1641.9</v>
      </c>
      <c r="FY44" s="1" vm="9896">
        <f ca="1"/>
        <v>1618.75</v>
      </c>
      <c r="FZ44" s="1" vm="9897">
        <f ca="1"/>
        <v>1685.4</v>
      </c>
      <c r="GA44" s="1" vm="9898">
        <f ca="1"/>
        <v>1640.95</v>
      </c>
      <c r="GB44" s="1" vm="9899">
        <f ca="1"/>
        <v>1619.7</v>
      </c>
      <c r="GC44" s="1" vm="9900">
        <f ca="1"/>
        <v>1618.9</v>
      </c>
      <c r="GD44" s="1" vm="9901">
        <f ca="1"/>
        <v>1620.15</v>
      </c>
      <c r="GE44" s="1" vm="9902">
        <f ca="1"/>
        <v>1609.85</v>
      </c>
      <c r="GF44" s="1" vm="9903">
        <f ca="1"/>
        <v>1586.05</v>
      </c>
      <c r="GG44" s="1" vm="9904">
        <f ca="1"/>
        <v>1600.1</v>
      </c>
      <c r="GH44" s="1" vm="9905">
        <f ca="1"/>
        <v>1614.6</v>
      </c>
      <c r="GI44" s="1" vm="9906">
        <f ca="1"/>
        <v>1596.35</v>
      </c>
      <c r="GJ44" s="1" vm="9907">
        <f ca="1"/>
        <v>1603.25</v>
      </c>
      <c r="GK44" s="1" vm="9908">
        <f ca="1"/>
        <v>1576</v>
      </c>
      <c r="GL44" s="1" vm="9909">
        <f ca="1"/>
        <v>1559.5</v>
      </c>
      <c r="GM44" s="1" vm="9910">
        <f ca="1"/>
        <v>1563.9</v>
      </c>
      <c r="GN44" s="1" vm="9911">
        <f ca="1"/>
        <v>1578.05</v>
      </c>
      <c r="GO44" s="1" vm="9912">
        <f ca="1"/>
        <v>1565.4</v>
      </c>
      <c r="GP44" s="1" vm="9913">
        <f ca="1"/>
        <v>1582.05</v>
      </c>
      <c r="GQ44" s="1" vm="9914">
        <f ca="1"/>
        <v>1555.35</v>
      </c>
      <c r="GR44" s="1" vm="9915">
        <f ca="1"/>
        <v>1571.85</v>
      </c>
      <c r="GS44" s="1" vm="9916">
        <f ca="1"/>
        <v>1563.65</v>
      </c>
      <c r="GT44" s="1" vm="9917">
        <f ca="1"/>
        <v>1604.9</v>
      </c>
      <c r="GU44" s="1" vm="9918">
        <f ca="1"/>
        <v>1602.8</v>
      </c>
      <c r="GV44" s="1" vm="9919">
        <f ca="1"/>
        <v>1599.3</v>
      </c>
      <c r="GW44" s="1" vm="9920">
        <f ca="1"/>
        <v>1584.85</v>
      </c>
      <c r="GX44" s="1" vm="9921">
        <f ca="1"/>
        <v>1572.8</v>
      </c>
      <c r="GY44" s="1" vm="9922">
        <f ca="1"/>
        <v>1559.55</v>
      </c>
      <c r="GZ44" s="1" vm="9923">
        <f ca="1"/>
        <v>1550</v>
      </c>
      <c r="HA44" s="1" vm="9924">
        <f ca="1"/>
        <v>1561.3</v>
      </c>
      <c r="HB44" s="1" vm="9925">
        <f ca="1"/>
        <v>1568.65</v>
      </c>
      <c r="HC44" s="1" vm="9926">
        <f ca="1"/>
        <v>1574.9</v>
      </c>
      <c r="HD44" s="1" vm="9927">
        <f ca="1"/>
        <v>1556.75</v>
      </c>
      <c r="HE44" s="1" vm="9928">
        <f ca="1"/>
        <v>1600.85</v>
      </c>
      <c r="HF44" s="1" vm="9929">
        <f ca="1"/>
        <v>1655.55</v>
      </c>
      <c r="HG44" s="1" vm="9930">
        <f ca="1"/>
        <v>1609.8</v>
      </c>
      <c r="HH44" s="1" vm="9931">
        <f ca="1"/>
        <v>1654.15</v>
      </c>
      <c r="HI44" s="1" vm="9932">
        <f ca="1"/>
        <v>1642.35</v>
      </c>
      <c r="HJ44" s="1" vm="9933">
        <f ca="1"/>
        <v>1621.8</v>
      </c>
      <c r="HK44" s="1" vm="9934">
        <f ca="1"/>
        <v>1605.5</v>
      </c>
      <c r="HL44" s="1" vm="9935">
        <f ca="1"/>
        <v>1606.8</v>
      </c>
      <c r="HM44" s="1" vm="9904">
        <f ca="1"/>
        <v>1600.1</v>
      </c>
      <c r="HN44" s="1" vm="9936">
        <f ca="1"/>
        <v>1611.25</v>
      </c>
      <c r="HO44" s="1" vm="9937">
        <f ca="1"/>
        <v>1656.6</v>
      </c>
      <c r="HP44" s="1" vm="9938">
        <f ca="1"/>
        <v>1646.65</v>
      </c>
      <c r="HQ44" s="1" vm="9939">
        <f ca="1"/>
        <v>1703</v>
      </c>
      <c r="HR44" s="1" vm="9940">
        <f ca="1"/>
        <v>1706.6</v>
      </c>
      <c r="HS44" s="1" vm="9941">
        <f ca="1"/>
        <v>1760.1</v>
      </c>
      <c r="HT44" s="1" vm="9942">
        <f ca="1"/>
        <v>1736.5</v>
      </c>
      <c r="HU44" s="1" vm="9943">
        <f ca="1"/>
        <v>1718.5</v>
      </c>
      <c r="HV44" s="1" vm="9944">
        <f ca="1"/>
        <v>1718.9</v>
      </c>
      <c r="HW44" s="1" vm="9945">
        <f ca="1"/>
        <v>1705.85</v>
      </c>
      <c r="HX44" s="1" vm="9946">
        <f ca="1"/>
        <v>1634.35</v>
      </c>
      <c r="HY44" s="1" vm="4354">
        <f ca="1"/>
        <v>1666.6</v>
      </c>
      <c r="HZ44" s="1" vm="9947">
        <f ca="1"/>
        <v>1613.15</v>
      </c>
      <c r="IA44" s="1" vm="9948">
        <f ca="1"/>
        <v>1632.7</v>
      </c>
      <c r="IB44" s="1" vm="9949">
        <f ca="1"/>
        <v>1595.25</v>
      </c>
      <c r="IC44" s="1" vm="9950">
        <f ca="1"/>
        <v>1577.9</v>
      </c>
      <c r="ID44" s="1" vm="9951">
        <f ca="1"/>
        <v>1553.55</v>
      </c>
      <c r="IE44" s="1" vm="9952">
        <f ca="1"/>
        <v>1592.2</v>
      </c>
      <c r="IF44" s="1" vm="9953">
        <f ca="1"/>
        <v>1621</v>
      </c>
      <c r="IG44" s="1" vm="9954">
        <f ca="1"/>
        <v>1616.4</v>
      </c>
      <c r="IH44" s="1" vm="9955">
        <f ca="1"/>
        <v>1599.4</v>
      </c>
      <c r="II44" s="1" vm="9956">
        <f ca="1"/>
        <v>1574.15</v>
      </c>
      <c r="IJ44" s="1" vm="9957">
        <f ca="1"/>
        <v>1590.55</v>
      </c>
      <c r="IK44" s="1" vm="9958">
        <f ca="1"/>
        <v>1575</v>
      </c>
      <c r="IL44" s="1" vm="9959">
        <f ca="1"/>
        <v>1572.65</v>
      </c>
      <c r="IM44" s="1" vm="9960">
        <f ca="1"/>
        <v>1570.35</v>
      </c>
      <c r="IN44" s="1" vm="9961">
        <f ca="1"/>
        <v>1564.45</v>
      </c>
      <c r="IO44" s="1" vm="9962">
        <f ca="1"/>
        <v>1619.75</v>
      </c>
      <c r="IP44" s="1" vm="9963">
        <f ca="1"/>
        <v>1646.05</v>
      </c>
      <c r="IQ44" s="1" vm="9964">
        <f ca="1"/>
        <v>1625.65</v>
      </c>
      <c r="IR44" s="1" vm="9965">
        <f ca="1"/>
        <v>1588.15</v>
      </c>
      <c r="IS44" s="1" vm="9966">
        <f ca="1"/>
        <v>1622.3</v>
      </c>
      <c r="IT44" s="1" vm="9967">
        <f ca="1"/>
        <v>1579.9</v>
      </c>
      <c r="IU44" s="1" vm="9968">
        <f ca="1"/>
        <v>1591.3</v>
      </c>
      <c r="IV44" s="1" vm="9969">
        <f ca="1"/>
        <v>1575.4</v>
      </c>
      <c r="IW44" s="1" vm="9970">
        <f ca="1"/>
        <v>1596.55</v>
      </c>
      <c r="IX44" s="1" vm="9971">
        <f ca="1"/>
        <v>1578.15</v>
      </c>
      <c r="IY44" s="1" vm="9972">
        <f ca="1"/>
        <v>1577.65</v>
      </c>
      <c r="IZ44" s="1" vm="9973">
        <f ca="1"/>
        <v>1507.75</v>
      </c>
      <c r="JA44" s="1" vm="4385">
        <f ca="1"/>
        <v>1514.95</v>
      </c>
      <c r="JB44" s="1" vm="9974">
        <f ca="1"/>
        <v>1507.3</v>
      </c>
      <c r="JC44" s="1" vm="9975">
        <f ca="1"/>
        <v>1461.15</v>
      </c>
      <c r="JD44" s="1" vm="9976">
        <f ca="1"/>
        <v>1438.65</v>
      </c>
      <c r="JE44" s="1" vm="9977">
        <f ca="1"/>
        <v>1471.65</v>
      </c>
      <c r="JF44" s="1" vm="9978">
        <f ca="1"/>
        <v>1512.1</v>
      </c>
      <c r="JG44" s="1" vm="9979">
        <f ca="1"/>
        <v>1547.95</v>
      </c>
      <c r="JH44" s="1" vm="9980">
        <f ca="1"/>
        <v>1525.5</v>
      </c>
      <c r="JI44" s="1" vm="9981">
        <f ca="1"/>
        <v>1557.35</v>
      </c>
      <c r="JJ44" s="1" vm="9982">
        <f ca="1"/>
        <v>1567</v>
      </c>
      <c r="JK44" s="1" vm="9983">
        <f ca="1"/>
        <v>1568.55</v>
      </c>
      <c r="JL44" s="1" vm="9984">
        <f ca="1"/>
        <v>1556.45</v>
      </c>
      <c r="JM44" s="1" vm="9959">
        <f ca="1"/>
        <v>1572.65</v>
      </c>
      <c r="JN44" s="1" vm="9982">
        <f ca="1"/>
        <v>1567</v>
      </c>
    </row>
    <row r="45" spans="1:274" x14ac:dyDescent="0.3">
      <c r="A45" s="1">
        <f t="shared" si="1"/>
        <v>44</v>
      </c>
      <c r="B45" s="1" t="e" vm="9985">
        <v>#VALUE!</v>
      </c>
      <c r="C45" s="1" t="str" cm="1">
        <f t="array" ref="C45">IFERROR(_FV(B45,"Name"),  "N/A")</f>
        <v>JAMNA AUTO INDUSTRIES LIMITED</v>
      </c>
      <c r="D45" s="1" t="str" cm="1">
        <f t="array" ref="D45">IFERROR(_FV(Table1[[#This Row],[ticker]],"Industry"),Table1[[#This Row],[INSTRUMENT TYPE]])</f>
        <v>Automobiles &amp; Auto Parts</v>
      </c>
      <c r="E45" s="1" t="str" cm="1">
        <f t="array" ref="E45">_FV(B45,"Instrument type",TRUE)</f>
        <v>Stock</v>
      </c>
      <c r="F45" s="1">
        <f>IFERROR(INDEX('Stock Holdings'!M:M,MATCH(Table1[[#This Row],[ticker]],'Stock Holdings'!L:L,0)), 0)</f>
        <v>0</v>
      </c>
      <c r="G45" s="6">
        <f>IFERROR(Table1[[#This Row],[UNITS]]*Table1[[#This Row],[TODAYS PRICE]], 0)</f>
        <v>0</v>
      </c>
      <c r="H45" s="6">
        <f>IFERROR((Table1[[#This Row],[TODAYS PRICE]]-Table1[[#This Row],[Prev.close]])*Table1[[#This Row],[UNITS]], 0)</f>
        <v>0</v>
      </c>
      <c r="I45" s="6">
        <f>IFERROR(INDEX('Stock Holdings'!O:O,MATCH(Table1[[#This Row],[ticker]],'Stock Holdings'!L:L,0)), 0)</f>
        <v>0</v>
      </c>
      <c r="J45" s="36">
        <f>IFERROR(INDEX('Stock Holdings'!P:P,MATCH(Table1[[#This Row],[ticker]],'Stock Holdings'!L:L,0)), 0)</f>
        <v>0</v>
      </c>
      <c r="K45" s="36">
        <f>Table1[[#This Row],[CURRANT VALUE]]-Table1[[#This Row],[TOTAL AMOUNT INVESTED]]</f>
        <v>0</v>
      </c>
      <c r="L45" s="15">
        <f>IFERROR((Table1[[#This Row],[CURRANT VALUE]]-Table1[[#This Row],[TOTAL AMOUNT INVESTED]])/Table1[[#This Row],[TOTAL AMOUNT INVESTED]],Table1[[#This Row],[UNITS]])</f>
        <v>0</v>
      </c>
      <c r="M45" s="5" cm="1">
        <f t="array" ref="M45">IFERROR(_FV(B45,"Market cap",TRUE),0)</f>
        <v>49788000000</v>
      </c>
      <c r="N45" s="30" cm="1">
        <f t="array" ref="N45">IFERROR(_FV(B45,"Beta"), 0)</f>
        <v>1.3533999999999999</v>
      </c>
      <c r="O45" s="33" cm="1">
        <f t="array" ref="O45">IFERROR(_FV(B45,"Employees"), 0)</f>
        <v>1043</v>
      </c>
      <c r="P45" s="2" cm="1">
        <f t="array" ref="P45">IFERROR(_FV(B45,"P/E",TRUE), "")</f>
        <v>35.28</v>
      </c>
      <c r="Q45" s="6" cm="1">
        <f t="array" ref="Q45">IFERROR(_FV(B45,"Previous close",TRUE),0)</f>
        <v>124.9</v>
      </c>
      <c r="R45" s="7" cm="1">
        <f t="array" ref="R45">IFERROR(_FV(Table1[[#This Row],[ticker]],"Change (%)",TRUE), 0)</f>
        <v>4.4035000000000005E-2</v>
      </c>
      <c r="S45" s="6" cm="1">
        <f t="array" ref="S45">IFERROR(_FV(B45,"52 week low",TRUE),0)</f>
        <v>78.599999999999994</v>
      </c>
      <c r="T45" s="2" cm="1">
        <f t="array" ref="T45">IFERROR(_FV(Table1[[#This Row],[ticker]],"Price"),0)</f>
        <v>130.4</v>
      </c>
      <c r="U45" s="6" cm="1">
        <f t="array" ref="U45">IFERROR(_FV(B45,"52 week high",TRUE),0)</f>
        <v>135.5</v>
      </c>
      <c r="V45" s="6" cm="1" vm="8737">
        <f t="array" aca="1" ref="V45" ca="1">IFERROR(_xlfn.STOCKHISTORY(B45,$AA$1,,0,0,1), 0)</f>
        <v>86.1</v>
      </c>
      <c r="W45" s="15">
        <f ca="1">IFERROR((Table1[[#This Row],[Prev.close]]-Table1[[#This Row],[1 YR ]])/Table1[[#This Row],[1 YR ]],0)</f>
        <v>0.45063879210220692</v>
      </c>
      <c r="X45" s="23" t="e" cm="1">
        <f t="array" aca="1" ref="X45" ca="1">WORKDAY.ITL(WORKDAY.ITL(TODAY()-365,1,HOLIDAY),-1,HOLIDAY)</f>
        <v>#NAME?</v>
      </c>
      <c r="Y45" s="4"/>
      <c r="AA45" s="1" cm="1" vm="8737">
        <f t="array" aca="1" ref="AA45:JN45" ca="1">TRANSPOSE(_xlfn.STOCKHISTORY(B45,TODAY()-365,TODAY(),0,0,1))</f>
        <v>86.1</v>
      </c>
      <c r="AB45" s="1" vm="9986">
        <f ca="1"/>
        <v>85.35</v>
      </c>
      <c r="AC45" s="1" vm="4639">
        <f ca="1"/>
        <v>84.05</v>
      </c>
      <c r="AD45" s="1" vm="1015">
        <f ca="1"/>
        <v>85.15</v>
      </c>
      <c r="AE45" s="1" vm="4581">
        <f ca="1"/>
        <v>84.5</v>
      </c>
      <c r="AF45" s="1" vm="4568">
        <f ca="1"/>
        <v>86</v>
      </c>
      <c r="AG45" s="1" vm="9987">
        <f ca="1"/>
        <v>87.25</v>
      </c>
      <c r="AH45" s="1" vm="9988">
        <f ca="1"/>
        <v>86.9</v>
      </c>
      <c r="AI45" s="1" vm="9989">
        <f ca="1"/>
        <v>87.65</v>
      </c>
      <c r="AJ45" s="1" vm="9988">
        <f ca="1"/>
        <v>86.9</v>
      </c>
      <c r="AK45" s="1" vm="9990">
        <f ca="1"/>
        <v>85.75</v>
      </c>
      <c r="AL45" s="1" vm="1005">
        <f ca="1"/>
        <v>85.95</v>
      </c>
      <c r="AM45" s="1" vm="9991">
        <f ca="1"/>
        <v>86.25</v>
      </c>
      <c r="AN45" s="1" vm="9992">
        <f ca="1"/>
        <v>85.7</v>
      </c>
      <c r="AO45" s="1" vm="1015">
        <f ca="1"/>
        <v>85.15</v>
      </c>
      <c r="AP45" s="1" vm="1005">
        <f ca="1"/>
        <v>85.95</v>
      </c>
      <c r="AQ45" s="1" vm="8934">
        <f ca="1"/>
        <v>86.5</v>
      </c>
      <c r="AR45" s="1" vm="9993">
        <f ca="1"/>
        <v>87.3</v>
      </c>
      <c r="AS45" s="1" vm="9994">
        <f ca="1"/>
        <v>89.85</v>
      </c>
      <c r="AT45" s="1" vm="9995">
        <f ca="1"/>
        <v>89.45</v>
      </c>
      <c r="AU45" s="1" vm="9996">
        <f ca="1"/>
        <v>89.3</v>
      </c>
      <c r="AV45" s="1" vm="9997">
        <f ca="1"/>
        <v>88.25</v>
      </c>
      <c r="AW45" s="1" vm="8934">
        <f ca="1"/>
        <v>86.5</v>
      </c>
      <c r="AX45" s="1" vm="9998">
        <f ca="1"/>
        <v>87.95</v>
      </c>
      <c r="AY45" s="1" vm="9999">
        <f ca="1"/>
        <v>87.45</v>
      </c>
      <c r="AZ45" s="1" vm="10000">
        <f ca="1"/>
        <v>87.4</v>
      </c>
      <c r="BA45" s="1" vm="1230">
        <f ca="1"/>
        <v>85</v>
      </c>
      <c r="BB45" s="1" vm="4568">
        <f ca="1"/>
        <v>86</v>
      </c>
      <c r="BC45" s="1" vm="10001">
        <f ca="1"/>
        <v>85.45</v>
      </c>
      <c r="BD45" s="1" vm="4566">
        <f ca="1"/>
        <v>83.5</v>
      </c>
      <c r="BE45" s="1" vm="10002">
        <f ca="1"/>
        <v>81.95</v>
      </c>
      <c r="BF45" s="1" vm="10003">
        <f ca="1"/>
        <v>82.95</v>
      </c>
      <c r="BG45" s="1" vm="4538">
        <f ca="1"/>
        <v>82.3</v>
      </c>
      <c r="BH45" s="1" vm="10004">
        <f ca="1"/>
        <v>80.099999999999994</v>
      </c>
      <c r="BI45" s="1" vm="10005">
        <f ca="1"/>
        <v>81.05</v>
      </c>
      <c r="BJ45" s="1" vm="10006">
        <f ca="1"/>
        <v>82</v>
      </c>
      <c r="BK45" s="1" vm="4577">
        <f ca="1"/>
        <v>88.8</v>
      </c>
      <c r="BL45" s="1" vm="10007">
        <f ca="1"/>
        <v>87.6</v>
      </c>
      <c r="BM45" s="1" vm="10008">
        <f ca="1"/>
        <v>88.95</v>
      </c>
      <c r="BN45" s="1" vm="10009">
        <f ca="1"/>
        <v>89.65</v>
      </c>
      <c r="BO45" s="1" vm="4571">
        <f ca="1"/>
        <v>88.1</v>
      </c>
      <c r="BP45" s="1" vm="10000">
        <f ca="1"/>
        <v>87.4</v>
      </c>
      <c r="BQ45" s="1" vm="4568">
        <f ca="1"/>
        <v>86</v>
      </c>
      <c r="BR45" s="1" vm="10010">
        <f ca="1"/>
        <v>87.35</v>
      </c>
      <c r="BS45" s="1" vm="4573">
        <f ca="1"/>
        <v>87</v>
      </c>
      <c r="BT45" s="1" vm="4568">
        <f ca="1"/>
        <v>86</v>
      </c>
      <c r="BU45" s="1" vm="4568">
        <f ca="1"/>
        <v>86</v>
      </c>
      <c r="BV45" s="1" vm="10011">
        <f ca="1"/>
        <v>85.55</v>
      </c>
      <c r="BW45" s="1" vm="4641">
        <f ca="1"/>
        <v>85.65</v>
      </c>
      <c r="BX45" s="1" vm="10012">
        <f ca="1"/>
        <v>91</v>
      </c>
      <c r="BY45" s="1" vm="4532">
        <f ca="1"/>
        <v>92.2</v>
      </c>
      <c r="BZ45" s="1" vm="10013">
        <f ca="1"/>
        <v>96.45</v>
      </c>
      <c r="CA45" s="1" vm="10014">
        <f ca="1"/>
        <v>91.15</v>
      </c>
      <c r="CB45" s="1" vm="1225">
        <f ca="1"/>
        <v>90.25</v>
      </c>
      <c r="CC45" s="1" vm="8920">
        <f ca="1"/>
        <v>91.8</v>
      </c>
      <c r="CD45" s="1" vm="4563">
        <f ca="1"/>
        <v>89.95</v>
      </c>
      <c r="CE45" s="1" vm="10015">
        <f ca="1"/>
        <v>90.5</v>
      </c>
      <c r="CF45" s="1" vm="4558">
        <f ca="1"/>
        <v>91.9</v>
      </c>
      <c r="CG45" s="1" vm="4595">
        <f ca="1"/>
        <v>90.85</v>
      </c>
      <c r="CH45" s="1" vm="10016">
        <f ca="1"/>
        <v>89.55</v>
      </c>
      <c r="CI45" s="1" vm="10017">
        <f ca="1"/>
        <v>89.35</v>
      </c>
      <c r="CJ45" s="1" vm="4546">
        <f ca="1"/>
        <v>90.05</v>
      </c>
      <c r="CK45" s="1" vm="4590">
        <f ca="1"/>
        <v>90.55</v>
      </c>
      <c r="CL45" s="1" vm="10018">
        <f ca="1"/>
        <v>90.2</v>
      </c>
      <c r="CM45" s="1" vm="10016">
        <f ca="1"/>
        <v>89.55</v>
      </c>
      <c r="CN45" s="1" vm="10019">
        <f ca="1"/>
        <v>95.15</v>
      </c>
      <c r="CO45" s="1" vm="8856">
        <f ca="1"/>
        <v>94</v>
      </c>
      <c r="CP45" s="1" vm="10020">
        <f ca="1"/>
        <v>94.05</v>
      </c>
      <c r="CQ45" s="1" vm="10021">
        <f ca="1"/>
        <v>95.7</v>
      </c>
      <c r="CR45" s="1" vm="1037">
        <f ca="1"/>
        <v>97.15</v>
      </c>
      <c r="CS45" s="1" vm="10022">
        <f ca="1"/>
        <v>98.9</v>
      </c>
      <c r="CT45" s="1" vm="1022">
        <f ca="1"/>
        <v>98</v>
      </c>
      <c r="CU45" s="1" vm="4543">
        <f ca="1"/>
        <v>93</v>
      </c>
      <c r="CV45" s="1" vm="1031">
        <f ca="1"/>
        <v>95.05</v>
      </c>
      <c r="CW45" s="1" vm="10023">
        <f ca="1"/>
        <v>94.65</v>
      </c>
      <c r="CX45" s="1" vm="10020">
        <f ca="1"/>
        <v>94.05</v>
      </c>
      <c r="CY45" s="1" vm="1240">
        <f ca="1"/>
        <v>95.9</v>
      </c>
      <c r="CZ45" s="1" vm="10024">
        <f ca="1"/>
        <v>97.5</v>
      </c>
      <c r="DA45" s="1" vm="1036">
        <f ca="1"/>
        <v>98.35</v>
      </c>
      <c r="DB45" s="1" vm="1022">
        <f ca="1"/>
        <v>98</v>
      </c>
      <c r="DC45" s="1" vm="8853">
        <f ca="1"/>
        <v>97.45</v>
      </c>
      <c r="DD45" s="1" vm="10025">
        <f ca="1"/>
        <v>98.05</v>
      </c>
      <c r="DE45" s="1" vm="1235">
        <f ca="1"/>
        <v>102.55</v>
      </c>
      <c r="DF45" s="1" vm="1236">
        <f ca="1"/>
        <v>99.5</v>
      </c>
      <c r="DG45" s="1" vm="10026">
        <f ca="1"/>
        <v>100.7</v>
      </c>
      <c r="DH45" s="1" vm="1086">
        <f ca="1"/>
        <v>100.1</v>
      </c>
      <c r="DI45" s="1" vm="987">
        <f ca="1"/>
        <v>108.25</v>
      </c>
      <c r="DJ45" s="1" vm="10027">
        <f ca="1"/>
        <v>110.35</v>
      </c>
      <c r="DK45" s="1" vm="990">
        <f ca="1"/>
        <v>105.25</v>
      </c>
      <c r="DL45" s="1" vm="1081">
        <f ca="1"/>
        <v>104.1</v>
      </c>
      <c r="DM45" s="1" vm="6787">
        <f ca="1"/>
        <v>104.95</v>
      </c>
      <c r="DN45" s="1" vm="10028">
        <f ca="1"/>
        <v>107.4</v>
      </c>
      <c r="DO45" s="1" vm="1124">
        <f ca="1"/>
        <v>111.05</v>
      </c>
      <c r="DP45" s="1" vm="10029">
        <f ca="1"/>
        <v>110.65</v>
      </c>
      <c r="DQ45" s="1" vm="1040">
        <f ca="1"/>
        <v>101.55</v>
      </c>
      <c r="DR45" s="1" vm="1060">
        <f ca="1"/>
        <v>104.6</v>
      </c>
      <c r="DS45" s="1" vm="10030">
        <f ca="1"/>
        <v>105.6</v>
      </c>
      <c r="DT45" s="1" vm="10031">
        <f ca="1"/>
        <v>110.1</v>
      </c>
      <c r="DU45" s="1" vm="10032">
        <f ca="1"/>
        <v>106.3</v>
      </c>
      <c r="DV45" s="1" vm="1084">
        <f ca="1"/>
        <v>102.25</v>
      </c>
      <c r="DW45" s="1" vm="10033">
        <f ca="1"/>
        <v>99</v>
      </c>
      <c r="DX45" s="1" vm="1078">
        <f ca="1"/>
        <v>100.3</v>
      </c>
      <c r="DY45" s="1" vm="1076">
        <f ca="1"/>
        <v>100.8</v>
      </c>
      <c r="DZ45" s="1" vm="6790">
        <f ca="1"/>
        <v>100.05</v>
      </c>
      <c r="EA45" s="1" vm="1266">
        <f ca="1"/>
        <v>99.3</v>
      </c>
      <c r="EB45" s="1" vm="983">
        <f ca="1"/>
        <v>111.85</v>
      </c>
      <c r="EC45" s="1" vm="10034">
        <f ca="1"/>
        <v>113.8</v>
      </c>
      <c r="ED45" s="1" vm="10035">
        <f ca="1"/>
        <v>110.3</v>
      </c>
      <c r="EE45" s="1" vm="1247">
        <f ca="1"/>
        <v>112</v>
      </c>
      <c r="EF45" s="1" vm="10036">
        <f ca="1"/>
        <v>112.95</v>
      </c>
      <c r="EG45" s="1" vm="1288">
        <f ca="1"/>
        <v>111.15</v>
      </c>
      <c r="EH45" s="1" vm="1097">
        <f ca="1"/>
        <v>108.85</v>
      </c>
      <c r="EI45" s="1" vm="10037">
        <f ca="1"/>
        <v>106.4</v>
      </c>
      <c r="EJ45" s="1" vm="10038">
        <f ca="1"/>
        <v>104.55</v>
      </c>
      <c r="EK45" s="1" vm="6792">
        <f ca="1"/>
        <v>99.8</v>
      </c>
      <c r="EL45" s="1" vm="10039">
        <f ca="1"/>
        <v>102.4</v>
      </c>
      <c r="EM45" s="1" vm="1041">
        <f ca="1"/>
        <v>101.65</v>
      </c>
      <c r="EN45" s="1" vm="1068">
        <f ca="1"/>
        <v>100.9</v>
      </c>
      <c r="EO45" s="1" vm="994">
        <f ca="1"/>
        <v>100.5</v>
      </c>
      <c r="EP45" s="1" vm="10040">
        <f ca="1"/>
        <v>101.9</v>
      </c>
      <c r="EQ45" s="1" vm="10041">
        <f ca="1"/>
        <v>104.35</v>
      </c>
      <c r="ER45" s="1" vm="1067">
        <f ca="1"/>
        <v>102.95</v>
      </c>
      <c r="ES45" s="1" vm="10042">
        <f ca="1"/>
        <v>102.6</v>
      </c>
      <c r="ET45" s="1" vm="1021">
        <f ca="1"/>
        <v>103.15</v>
      </c>
      <c r="EU45" s="1" vm="1057">
        <f ca="1"/>
        <v>104.05</v>
      </c>
      <c r="EV45" s="1" vm="10043">
        <f ca="1"/>
        <v>102</v>
      </c>
      <c r="EW45" s="1" vm="10039">
        <f ca="1"/>
        <v>102.4</v>
      </c>
      <c r="EX45" s="1" vm="10044">
        <f ca="1"/>
        <v>104.65</v>
      </c>
      <c r="EY45" s="1" vm="1214">
        <f ca="1"/>
        <v>108.75</v>
      </c>
      <c r="EZ45" s="1" vm="1274">
        <f ca="1"/>
        <v>109.95</v>
      </c>
      <c r="FA45" s="1" vm="10045">
        <f ca="1"/>
        <v>110.75</v>
      </c>
      <c r="FB45" s="1" vm="1052">
        <f ca="1"/>
        <v>112.2</v>
      </c>
      <c r="FC45" s="1" vm="1045">
        <f ca="1"/>
        <v>112.05</v>
      </c>
      <c r="FD45" s="1" vm="1292">
        <f ca="1"/>
        <v>119.75</v>
      </c>
      <c r="FE45" s="1" vm="6867">
        <f ca="1"/>
        <v>121.75</v>
      </c>
      <c r="FF45" s="1" vm="10046">
        <f ca="1"/>
        <v>115.3</v>
      </c>
      <c r="FG45" s="1" vm="10029">
        <f ca="1"/>
        <v>110.65</v>
      </c>
      <c r="FH45" s="1" vm="1069">
        <f ca="1"/>
        <v>105.9</v>
      </c>
      <c r="FI45" s="1" vm="10047">
        <f ca="1"/>
        <v>113.55</v>
      </c>
      <c r="FJ45" s="1" vm="1216">
        <f ca="1"/>
        <v>108.2</v>
      </c>
      <c r="FK45" s="1" vm="1276">
        <f ca="1"/>
        <v>105.75</v>
      </c>
      <c r="FL45" s="1" vm="10048">
        <f ca="1"/>
        <v>106.45</v>
      </c>
      <c r="FM45" s="1" vm="10049">
        <f ca="1"/>
        <v>104.7</v>
      </c>
      <c r="FN45" s="1" vm="10050">
        <f ca="1"/>
        <v>107.85</v>
      </c>
      <c r="FO45" s="1" vm="1071">
        <f ca="1"/>
        <v>105.05</v>
      </c>
      <c r="FP45" s="1" vm="6788">
        <f ca="1"/>
        <v>104.8</v>
      </c>
      <c r="FQ45" s="1" vm="1080">
        <f ca="1"/>
        <v>103.65</v>
      </c>
      <c r="FR45" s="1" vm="10051">
        <f ca="1"/>
        <v>107.7</v>
      </c>
      <c r="FS45" s="1" vm="1217">
        <f ca="1"/>
        <v>105.65</v>
      </c>
      <c r="FT45" s="1" vm="10038">
        <f ca="1"/>
        <v>104.55</v>
      </c>
      <c r="FU45" s="1" vm="10052">
        <f ca="1"/>
        <v>107.3</v>
      </c>
      <c r="FV45" s="1" vm="10053">
        <f ca="1"/>
        <v>109.35</v>
      </c>
      <c r="FW45" s="1" vm="10054">
        <f ca="1"/>
        <v>106.9</v>
      </c>
      <c r="FX45" s="1" vm="10055">
        <f ca="1"/>
        <v>101.5</v>
      </c>
      <c r="FY45" s="1" vm="1021">
        <f ca="1"/>
        <v>103.15</v>
      </c>
      <c r="FZ45" s="1" vm="1079">
        <f ca="1"/>
        <v>103.95</v>
      </c>
      <c r="GA45" s="1" vm="6800">
        <f ca="1"/>
        <v>103</v>
      </c>
      <c r="GB45" s="1" vm="1067">
        <f ca="1"/>
        <v>102.95</v>
      </c>
      <c r="GC45" s="1" vm="1090">
        <f ca="1"/>
        <v>98.65</v>
      </c>
      <c r="GD45" s="1" vm="10056">
        <f ca="1"/>
        <v>97.35</v>
      </c>
      <c r="GE45" s="1" vm="1265">
        <f ca="1"/>
        <v>99.65</v>
      </c>
      <c r="GF45" s="1" vm="10057">
        <f ca="1"/>
        <v>95.25</v>
      </c>
      <c r="GG45" s="1" vm="10058">
        <f ca="1"/>
        <v>97.7</v>
      </c>
      <c r="GH45" s="1" vm="1041">
        <f ca="1"/>
        <v>101.65</v>
      </c>
      <c r="GI45" s="1" vm="10059">
        <f ca="1"/>
        <v>101.05</v>
      </c>
      <c r="GJ45" s="1" vm="1027">
        <f ca="1"/>
        <v>99.1</v>
      </c>
      <c r="GK45" s="1" vm="10060">
        <f ca="1"/>
        <v>99.55</v>
      </c>
      <c r="GL45" s="1" vm="10061">
        <f ca="1"/>
        <v>96.4</v>
      </c>
      <c r="GM45" s="1" vm="10013">
        <f ca="1"/>
        <v>96.45</v>
      </c>
      <c r="GN45" s="1" vm="1243">
        <f ca="1"/>
        <v>98.3</v>
      </c>
      <c r="GO45" s="1" vm="8840">
        <f ca="1"/>
        <v>98.7</v>
      </c>
      <c r="GP45" s="1" vm="1090">
        <f ca="1"/>
        <v>98.65</v>
      </c>
      <c r="GQ45" s="1" vm="1265">
        <f ca="1"/>
        <v>99.65</v>
      </c>
      <c r="GR45" s="1" vm="10042">
        <f ca="1"/>
        <v>102.6</v>
      </c>
      <c r="GS45" s="1" vm="10062">
        <f ca="1"/>
        <v>103.7</v>
      </c>
      <c r="GT45" s="1" vm="10063">
        <f ca="1"/>
        <v>103.1</v>
      </c>
      <c r="GU45" s="1" vm="1084">
        <f ca="1"/>
        <v>102.25</v>
      </c>
      <c r="GV45" s="1" vm="10064">
        <f ca="1"/>
        <v>102.65</v>
      </c>
      <c r="GW45" s="1" vm="1095">
        <f ca="1"/>
        <v>99.9</v>
      </c>
      <c r="GX45" s="1" vm="1029">
        <f ca="1"/>
        <v>98.75</v>
      </c>
      <c r="GY45" s="1" vm="10065">
        <f ca="1"/>
        <v>99.25</v>
      </c>
      <c r="GZ45" s="1" vm="10066">
        <f ca="1"/>
        <v>98.15</v>
      </c>
      <c r="HA45" s="1" vm="1075">
        <f ca="1"/>
        <v>101.2</v>
      </c>
      <c r="HB45" s="1" vm="1265">
        <f ca="1"/>
        <v>99.65</v>
      </c>
      <c r="HC45" s="1" vm="1236">
        <f ca="1"/>
        <v>99.5</v>
      </c>
      <c r="HD45" s="1" vm="1025">
        <f ca="1"/>
        <v>102.45</v>
      </c>
      <c r="HE45" s="1" vm="1083">
        <f ca="1"/>
        <v>103.35</v>
      </c>
      <c r="HF45" s="1" vm="1080">
        <f ca="1"/>
        <v>103.65</v>
      </c>
      <c r="HG45" s="1" vm="1255">
        <f ca="1"/>
        <v>108.1</v>
      </c>
      <c r="HH45" s="1" vm="10067">
        <f ca="1"/>
        <v>106</v>
      </c>
      <c r="HI45" s="1" vm="1277">
        <f ca="1"/>
        <v>107.6</v>
      </c>
      <c r="HJ45" s="1" vm="10052">
        <f ca="1"/>
        <v>107.3</v>
      </c>
      <c r="HK45" s="1" vm="988">
        <f ca="1"/>
        <v>105.45</v>
      </c>
      <c r="HL45" s="1" vm="10030">
        <f ca="1"/>
        <v>105.6</v>
      </c>
      <c r="HM45" s="1" vm="10068">
        <f ca="1"/>
        <v>105.1</v>
      </c>
      <c r="HN45" s="1" vm="10052">
        <f ca="1"/>
        <v>107.3</v>
      </c>
      <c r="HO45" s="1" vm="6843">
        <f ca="1"/>
        <v>111.55</v>
      </c>
      <c r="HP45" s="1" vm="10069">
        <f ca="1"/>
        <v>110.6</v>
      </c>
      <c r="HQ45" s="1" vm="10070">
        <f ca="1"/>
        <v>114.15</v>
      </c>
      <c r="HR45" s="1" vm="10045">
        <f ca="1"/>
        <v>110.75</v>
      </c>
      <c r="HS45" s="1" vm="10071">
        <f ca="1"/>
        <v>117.1</v>
      </c>
      <c r="HT45" s="1" vm="10072">
        <f ca="1"/>
        <v>115.8</v>
      </c>
      <c r="HU45" s="1" vm="6768">
        <f ca="1"/>
        <v>112.55</v>
      </c>
      <c r="HV45" s="1" vm="10035">
        <f ca="1"/>
        <v>110.3</v>
      </c>
      <c r="HW45" s="1" vm="1065">
        <f ca="1"/>
        <v>107.15</v>
      </c>
      <c r="HX45" s="1" vm="10048">
        <f ca="1"/>
        <v>106.45</v>
      </c>
      <c r="HY45" s="1" vm="10073">
        <f ca="1"/>
        <v>105.55</v>
      </c>
      <c r="HZ45" s="1" vm="6795">
        <f ca="1"/>
        <v>102.05</v>
      </c>
      <c r="IA45" s="1" vm="10074">
        <f ca="1"/>
        <v>106.65</v>
      </c>
      <c r="IB45" s="1" vm="10075">
        <f ca="1"/>
        <v>105</v>
      </c>
      <c r="IC45" s="1" vm="1040">
        <f ca="1"/>
        <v>101.55</v>
      </c>
      <c r="ID45" s="1" vm="1042">
        <f ca="1"/>
        <v>101.85</v>
      </c>
      <c r="IE45" s="1" vm="10076">
        <f ca="1"/>
        <v>106.2</v>
      </c>
      <c r="IF45" s="1" vm="1051">
        <f ca="1"/>
        <v>111.3</v>
      </c>
      <c r="IG45" s="1" vm="1113">
        <f ca="1"/>
        <v>111.7</v>
      </c>
      <c r="IH45" s="1" vm="10036">
        <f ca="1"/>
        <v>112.95</v>
      </c>
      <c r="II45" s="1" vm="1251">
        <f ca="1"/>
        <v>111.2</v>
      </c>
      <c r="IJ45" s="1" vm="1104">
        <f ca="1"/>
        <v>113.75</v>
      </c>
      <c r="IK45" s="1" vm="10077">
        <f ca="1"/>
        <v>118.2</v>
      </c>
      <c r="IL45" s="1" vm="10078">
        <f ca="1"/>
        <v>119.95</v>
      </c>
      <c r="IM45" s="1" vm="6838">
        <f ca="1"/>
        <v>115.1</v>
      </c>
      <c r="IN45" s="1" vm="10079">
        <f ca="1"/>
        <v>114.55</v>
      </c>
      <c r="IO45" s="1" vm="10080">
        <f ca="1"/>
        <v>112.25</v>
      </c>
      <c r="IP45" s="1" vm="10081">
        <f ca="1"/>
        <v>113.3</v>
      </c>
      <c r="IQ45" s="1" vm="6803">
        <f ca="1"/>
        <v>110.4</v>
      </c>
      <c r="IR45" s="1" vm="10082">
        <f ca="1"/>
        <v>115.5</v>
      </c>
      <c r="IS45" s="1" vm="10083">
        <f ca="1"/>
        <v>114.3</v>
      </c>
      <c r="IT45" s="1" vm="6772">
        <f ca="1"/>
        <v>112.45</v>
      </c>
      <c r="IU45" s="1" vm="6806">
        <f ca="1"/>
        <v>112.3</v>
      </c>
      <c r="IV45" s="1" vm="10084">
        <f ca="1"/>
        <v>109.9</v>
      </c>
      <c r="IW45" s="1" vm="10085">
        <f ca="1"/>
        <v>109.85</v>
      </c>
      <c r="IX45" s="1" vm="10086">
        <f ca="1"/>
        <v>109.1</v>
      </c>
      <c r="IY45" s="1" vm="10032">
        <f ca="1"/>
        <v>106.3</v>
      </c>
      <c r="IZ45" s="1" vm="1081">
        <f ca="1"/>
        <v>104.1</v>
      </c>
      <c r="JA45" s="1" vm="1021">
        <f ca="1"/>
        <v>103.15</v>
      </c>
      <c r="JB45" s="1" vm="10054">
        <f ca="1"/>
        <v>106.9</v>
      </c>
      <c r="JC45" s="1" vm="1069">
        <f ca="1"/>
        <v>105.9</v>
      </c>
      <c r="JD45" s="1" vm="10087">
        <f ca="1"/>
        <v>104.9</v>
      </c>
      <c r="JE45" s="1" vm="1263">
        <f ca="1"/>
        <v>102.2</v>
      </c>
      <c r="JF45" s="1" vm="1070">
        <f ca="1"/>
        <v>105.95</v>
      </c>
      <c r="JG45" s="1" vm="10087">
        <f ca="1"/>
        <v>104.9</v>
      </c>
      <c r="JH45" s="1" vm="10053">
        <f ca="1"/>
        <v>109.35</v>
      </c>
      <c r="JI45" s="1" vm="10088">
        <f ca="1"/>
        <v>110.8</v>
      </c>
      <c r="JJ45" s="1" vm="6772">
        <f ca="1"/>
        <v>112.45</v>
      </c>
      <c r="JK45" s="1" vm="10089">
        <f ca="1"/>
        <v>117.65</v>
      </c>
      <c r="JL45" s="1" vm="10090">
        <f ca="1"/>
        <v>120.95</v>
      </c>
      <c r="JM45" s="1" vm="1294">
        <f ca="1"/>
        <v>122.15</v>
      </c>
      <c r="JN45" s="1" vm="10091">
        <f ca="1"/>
        <v>124.9</v>
      </c>
    </row>
    <row r="46" spans="1:274" x14ac:dyDescent="0.3">
      <c r="A46" s="1">
        <f t="shared" si="1"/>
        <v>45</v>
      </c>
      <c r="B46" s="1" t="e" vm="10092">
        <v>#VALUE!</v>
      </c>
      <c r="C46" s="1" t="str" cm="1">
        <f t="array" ref="C46">IFERROR(_FV(B46,"Name"),  "N/A")</f>
        <v>JSW ENERGY LIMITED</v>
      </c>
      <c r="D46" s="1" t="str" cm="1">
        <f t="array" ref="D46">IFERROR(_FV(Table1[[#This Row],[ticker]],"Industry"),Table1[[#This Row],[INSTRUMENT TYPE]])</f>
        <v>Electrical Utilities &amp; IPPs</v>
      </c>
      <c r="E46" s="1" t="str" cm="1">
        <f t="array" ref="E46">_FV(B46,"Instrument type",TRUE)</f>
        <v>Stock</v>
      </c>
      <c r="F46" s="1">
        <f>IFERROR(INDEX('Stock Holdings'!M:M,MATCH(Table1[[#This Row],[ticker]],'Stock Holdings'!L:L,0)), 0)</f>
        <v>48</v>
      </c>
      <c r="G46" s="6">
        <f>IFERROR(Table1[[#This Row],[UNITS]]*Table1[[#This Row],[TODAYS PRICE]], 0)</f>
        <v>9825.5999999999985</v>
      </c>
      <c r="H46" s="6">
        <f>IFERROR((Table1[[#This Row],[TODAYS PRICE]]-Table1[[#This Row],[Prev.close]])*Table1[[#This Row],[UNITS]], 0)</f>
        <v>21.599999999999454</v>
      </c>
      <c r="I46" s="6">
        <f>IFERROR(INDEX('Stock Holdings'!O:O,MATCH(Table1[[#This Row],[ticker]],'Stock Holdings'!L:L,0)), 0)</f>
        <v>11851.5</v>
      </c>
      <c r="J46" s="36">
        <f>IFERROR(INDEX('Stock Holdings'!P:P,MATCH(Table1[[#This Row],[ticker]],'Stock Holdings'!L:L,0)), 0)</f>
        <v>246.90625</v>
      </c>
      <c r="K46" s="36">
        <f>Table1[[#This Row],[CURRANT VALUE]]-Table1[[#This Row],[TOTAL AMOUNT INVESTED]]</f>
        <v>-2025.9000000000015</v>
      </c>
      <c r="L46" s="15">
        <f>IFERROR((Table1[[#This Row],[CURRANT VALUE]]-Table1[[#This Row],[TOTAL AMOUNT INVESTED]])/Table1[[#This Row],[TOTAL AMOUNT INVESTED]],Table1[[#This Row],[UNITS]])</f>
        <v>-0.17094038729274788</v>
      </c>
      <c r="M46" s="5" cm="1">
        <f t="array" ref="M46">IFERROR(_FV(B46,"Market cap",TRUE),0)</f>
        <v>334902800000</v>
      </c>
      <c r="N46" s="30" cm="1">
        <f t="array" ref="N46">IFERROR(_FV(B46,"Beta"), 0)</f>
        <v>1.006</v>
      </c>
      <c r="O46" s="33" cm="1">
        <f t="array" ref="O46">IFERROR(_FV(B46,"Employees"), 0)</f>
        <v>1603</v>
      </c>
      <c r="P46" s="2" cm="1">
        <f t="array" ref="P46">IFERROR(_FV(B46,"P/E",TRUE), "")</f>
        <v>19.510000000000002</v>
      </c>
      <c r="Q46" s="6" cm="1">
        <f t="array" ref="Q46">IFERROR(_FV(B46,"Previous close",TRUE),0)</f>
        <v>204.25</v>
      </c>
      <c r="R46" s="7" cm="1">
        <f t="array" ref="R46">IFERROR(_FV(Table1[[#This Row],[ticker]],"Change (%)",TRUE), 0)</f>
        <v>2.2030000000000001E-3</v>
      </c>
      <c r="S46" s="6" cm="1">
        <f t="array" ref="S46">IFERROR(_FV(B46,"52 week low",TRUE),0)</f>
        <v>148.25</v>
      </c>
      <c r="T46" s="2" cm="1">
        <f t="array" ref="T46">IFERROR(_FV(Table1[[#This Row],[ticker]],"Price"),0)</f>
        <v>204.7</v>
      </c>
      <c r="U46" s="6" cm="1">
        <f t="array" ref="U46">IFERROR(_FV(B46,"52 week high",TRUE),0)</f>
        <v>408</v>
      </c>
      <c r="V46" s="6" cm="1" vm="10093">
        <f t="array" aca="1" ref="V46" ca="1">IFERROR(_xlfn.STOCKHISTORY(B46,$AA$1,,0,0,1), 0)</f>
        <v>169.15</v>
      </c>
      <c r="W46" s="15">
        <f ca="1">IFERROR((Table1[[#This Row],[Prev.close]]-Table1[[#This Row],[1 YR ]])/Table1[[#This Row],[1 YR ]],0)</f>
        <v>0.20750812887969253</v>
      </c>
      <c r="X46" s="23" t="e" cm="1">
        <f t="array" aca="1" ref="X46" ca="1">WORKDAY.ITL(WORKDAY.ITL(TODAY()-365,1,HOLIDAY),-1,HOLIDAY)</f>
        <v>#NAME?</v>
      </c>
      <c r="Y46" s="4"/>
      <c r="AA46" s="1" cm="1" vm="10093">
        <f t="array" aca="1" ref="AA46:JN46" ca="1">TRANSPOSE(_xlfn.STOCKHISTORY(B46,TODAY()-365,TODAY(),0,0,1))</f>
        <v>169.15</v>
      </c>
      <c r="AB46" s="1" vm="10094">
        <f ca="1"/>
        <v>165.1</v>
      </c>
      <c r="AC46" s="1" vm="10095">
        <f ca="1"/>
        <v>167.1</v>
      </c>
      <c r="AD46" s="1" vm="10095">
        <f ca="1"/>
        <v>167.1</v>
      </c>
      <c r="AE46" s="1" vm="10096">
        <f ca="1"/>
        <v>167.8</v>
      </c>
      <c r="AF46" s="1" vm="10097">
        <f ca="1"/>
        <v>170.95</v>
      </c>
      <c r="AG46" s="1" vm="6933">
        <f ca="1"/>
        <v>168.1</v>
      </c>
      <c r="AH46" s="1" vm="6910">
        <f ca="1"/>
        <v>173.25</v>
      </c>
      <c r="AI46" s="1" vm="10098">
        <f ca="1"/>
        <v>188.9</v>
      </c>
      <c r="AJ46" s="1" vm="10099">
        <f ca="1"/>
        <v>194.05</v>
      </c>
      <c r="AK46" s="1" vm="3589">
        <f ca="1"/>
        <v>196.5</v>
      </c>
      <c r="AL46" s="1" vm="10100">
        <f ca="1"/>
        <v>201.55</v>
      </c>
      <c r="AM46" s="1" vm="10101">
        <f ca="1"/>
        <v>217.25</v>
      </c>
      <c r="AN46" s="1" vm="10102">
        <f ca="1"/>
        <v>240.75</v>
      </c>
      <c r="AO46" s="1" vm="9278">
        <f ca="1"/>
        <v>241.05</v>
      </c>
      <c r="AP46" s="1" vm="1347">
        <f ca="1"/>
        <v>252.6</v>
      </c>
      <c r="AQ46" s="1" vm="10103">
        <f ca="1"/>
        <v>253.45</v>
      </c>
      <c r="AR46" s="1" vm="10104">
        <f ca="1"/>
        <v>250.05</v>
      </c>
      <c r="AS46" s="1" vm="10105">
        <f ca="1"/>
        <v>252.55</v>
      </c>
      <c r="AT46" s="1" vm="9079">
        <f ca="1"/>
        <v>243.5</v>
      </c>
      <c r="AU46" s="1" vm="10106">
        <f ca="1"/>
        <v>245.15</v>
      </c>
      <c r="AV46" s="1" vm="10107">
        <f ca="1"/>
        <v>247.05</v>
      </c>
      <c r="AW46" s="1" vm="10108">
        <f ca="1"/>
        <v>246.15</v>
      </c>
      <c r="AX46" s="1" vm="10109">
        <f ca="1"/>
        <v>248.85</v>
      </c>
      <c r="AY46" s="1" vm="3712">
        <f ca="1"/>
        <v>247.1</v>
      </c>
      <c r="AZ46" s="1" vm="10110">
        <f ca="1"/>
        <v>234.85</v>
      </c>
      <c r="BA46" s="1" vm="10111">
        <f ca="1"/>
        <v>228.35</v>
      </c>
      <c r="BB46" s="1" vm="10112">
        <f ca="1"/>
        <v>239.45</v>
      </c>
      <c r="BC46" s="1" vm="9241">
        <f ca="1"/>
        <v>239.75</v>
      </c>
      <c r="BD46" s="1" vm="1346">
        <f ca="1"/>
        <v>247.3</v>
      </c>
      <c r="BE46" s="1" vm="10113">
        <f ca="1"/>
        <v>250.15</v>
      </c>
      <c r="BF46" s="1" vm="10114">
        <f ca="1"/>
        <v>245.25</v>
      </c>
      <c r="BG46" s="1" vm="9101">
        <f ca="1"/>
        <v>236.9</v>
      </c>
      <c r="BH46" s="1" vm="10115">
        <f ca="1"/>
        <v>225.1</v>
      </c>
      <c r="BI46" s="1" vm="10116">
        <f ca="1"/>
        <v>215.9</v>
      </c>
      <c r="BJ46" s="1" vm="10117">
        <f ca="1"/>
        <v>226.65</v>
      </c>
      <c r="BK46" s="1" vm="10118">
        <f ca="1"/>
        <v>237.95</v>
      </c>
      <c r="BL46" s="1" vm="10119">
        <f ca="1"/>
        <v>249.2</v>
      </c>
      <c r="BM46" s="1" vm="10120">
        <f ca="1"/>
        <v>252.2</v>
      </c>
      <c r="BN46" s="1" vm="1205">
        <f ca="1"/>
        <v>264.64999999999998</v>
      </c>
      <c r="BO46" s="1" vm="1173">
        <f ca="1"/>
        <v>255.3</v>
      </c>
      <c r="BP46" s="1" vm="10121">
        <f ca="1"/>
        <v>254.15</v>
      </c>
      <c r="BQ46" s="1" vm="10122">
        <f ca="1"/>
        <v>255</v>
      </c>
      <c r="BR46" s="1" vm="10123">
        <f ca="1"/>
        <v>256.7</v>
      </c>
      <c r="BS46" s="1" vm="10124">
        <f ca="1"/>
        <v>254.6</v>
      </c>
      <c r="BT46" s="1" vm="9232">
        <f ca="1"/>
        <v>265.95</v>
      </c>
      <c r="BU46" s="1" vm="10125">
        <f ca="1"/>
        <v>279.2</v>
      </c>
      <c r="BV46" s="1" vm="10126">
        <f ca="1"/>
        <v>293.14999999999998</v>
      </c>
      <c r="BW46" s="1" vm="10127">
        <f ca="1"/>
        <v>307.8</v>
      </c>
      <c r="BX46" s="1" vm="8227">
        <f ca="1"/>
        <v>309.95</v>
      </c>
      <c r="BY46" s="1" vm="8155">
        <f ca="1"/>
        <v>311.35000000000002</v>
      </c>
      <c r="BZ46" s="1" vm="10128">
        <f ca="1"/>
        <v>323.45</v>
      </c>
      <c r="CA46" s="1" vm="10129">
        <f ca="1"/>
        <v>330.8</v>
      </c>
      <c r="CB46" s="1" vm="10130">
        <f ca="1"/>
        <v>338</v>
      </c>
      <c r="CC46" s="1" vm="10131">
        <f ca="1"/>
        <v>339.7</v>
      </c>
      <c r="CD46" s="1" vm="10132">
        <f ca="1"/>
        <v>350.9</v>
      </c>
      <c r="CE46" s="1" vm="10133">
        <f ca="1"/>
        <v>350.05</v>
      </c>
      <c r="CF46" s="1" vm="10133">
        <f ca="1"/>
        <v>350.05</v>
      </c>
      <c r="CG46" s="1" vm="10134">
        <f ca="1"/>
        <v>366.8</v>
      </c>
      <c r="CH46" s="1" vm="10135">
        <f ca="1"/>
        <v>385.05</v>
      </c>
      <c r="CI46" s="1" vm="10136">
        <f ca="1"/>
        <v>389.9</v>
      </c>
      <c r="CJ46" s="1" vm="10137">
        <f ca="1"/>
        <v>385.2</v>
      </c>
      <c r="CK46" s="1" vm="10138">
        <f ca="1"/>
        <v>379.15</v>
      </c>
      <c r="CL46" s="1" vm="10139">
        <f ca="1"/>
        <v>388.75</v>
      </c>
      <c r="CM46" s="1" vm="10140">
        <f ca="1"/>
        <v>380.65</v>
      </c>
      <c r="CN46" s="1" vm="10138">
        <f ca="1"/>
        <v>379.15</v>
      </c>
      <c r="CO46" s="1" vm="10141">
        <f ca="1"/>
        <v>381.75</v>
      </c>
      <c r="CP46" s="1" vm="10142">
        <f ca="1"/>
        <v>389.05</v>
      </c>
      <c r="CQ46" s="1" vm="10143">
        <f ca="1"/>
        <v>379.85</v>
      </c>
      <c r="CR46" s="1" vm="10144">
        <f ca="1"/>
        <v>398.8</v>
      </c>
      <c r="CS46" s="1" vm="10145">
        <f ca="1"/>
        <v>394</v>
      </c>
      <c r="CT46" s="1" vm="10146">
        <f ca="1"/>
        <v>391.85</v>
      </c>
      <c r="CU46" s="1" vm="10147">
        <f ca="1"/>
        <v>379.2</v>
      </c>
      <c r="CV46" s="1" vm="10148">
        <f ca="1"/>
        <v>376.2</v>
      </c>
      <c r="CW46" s="1" vm="4002">
        <f ca="1"/>
        <v>370.95</v>
      </c>
      <c r="CX46" s="1" vm="10149">
        <f ca="1"/>
        <v>380.85</v>
      </c>
      <c r="CY46" s="1" vm="10150">
        <f ca="1"/>
        <v>373.85</v>
      </c>
      <c r="CZ46" s="1" vm="10151">
        <f ca="1"/>
        <v>369.75</v>
      </c>
      <c r="DA46" s="1" vm="10152">
        <f ca="1"/>
        <v>366.55</v>
      </c>
      <c r="DB46" s="1" vm="10153">
        <f ca="1"/>
        <v>348.25</v>
      </c>
      <c r="DC46" s="1" vm="3991">
        <f ca="1"/>
        <v>348.65</v>
      </c>
      <c r="DD46" s="1" vm="10154">
        <f ca="1"/>
        <v>342.25</v>
      </c>
      <c r="DE46" s="1" vm="10155">
        <f ca="1"/>
        <v>336.7</v>
      </c>
      <c r="DF46" s="1" vm="10156">
        <f ca="1"/>
        <v>331.1</v>
      </c>
      <c r="DG46" s="1" vm="10157">
        <f ca="1"/>
        <v>332.5</v>
      </c>
      <c r="DH46" s="1" vm="10158">
        <f ca="1"/>
        <v>317.3</v>
      </c>
      <c r="DI46" s="1" vm="8249">
        <f ca="1"/>
        <v>318.14999999999998</v>
      </c>
      <c r="DJ46" s="1" vm="8191">
        <f ca="1"/>
        <v>319.60000000000002</v>
      </c>
      <c r="DK46" s="1" vm="8084">
        <f ca="1"/>
        <v>333.55</v>
      </c>
      <c r="DL46" s="1" vm="8133">
        <f ca="1"/>
        <v>322.60000000000002</v>
      </c>
      <c r="DM46" s="1" vm="10159">
        <f ca="1"/>
        <v>322.3</v>
      </c>
      <c r="DN46" s="1" vm="8221">
        <f ca="1"/>
        <v>322.39999999999998</v>
      </c>
      <c r="DO46" s="1" vm="8233">
        <f ca="1"/>
        <v>310.8</v>
      </c>
      <c r="DP46" s="1" vm="10160">
        <f ca="1"/>
        <v>295.3</v>
      </c>
      <c r="DQ46" s="1" vm="10161">
        <f ca="1"/>
        <v>294.3</v>
      </c>
      <c r="DR46" s="1" vm="10162">
        <f ca="1"/>
        <v>307.85000000000002</v>
      </c>
      <c r="DS46" s="1" vm="10127">
        <f ca="1"/>
        <v>307.8</v>
      </c>
      <c r="DT46" s="1" vm="8160">
        <f ca="1"/>
        <v>317</v>
      </c>
      <c r="DU46" s="1" vm="10163">
        <f ca="1"/>
        <v>301.89999999999998</v>
      </c>
      <c r="DV46" s="1" vm="10164">
        <f ca="1"/>
        <v>290.25</v>
      </c>
      <c r="DW46" s="1" vm="10165">
        <f ca="1"/>
        <v>287.3</v>
      </c>
      <c r="DX46" s="1" vm="10166">
        <f ca="1"/>
        <v>301.64999999999998</v>
      </c>
      <c r="DY46" s="1" vm="10167">
        <f ca="1"/>
        <v>316.64999999999998</v>
      </c>
      <c r="DZ46" s="1" vm="10168">
        <f ca="1"/>
        <v>323.10000000000002</v>
      </c>
      <c r="EA46" s="1" vm="10169">
        <f ca="1"/>
        <v>310.7</v>
      </c>
      <c r="EB46" s="1" vm="10170">
        <f ca="1"/>
        <v>307</v>
      </c>
      <c r="EC46" s="1" vm="10171">
        <f ca="1"/>
        <v>307.95</v>
      </c>
      <c r="ED46" s="1" vm="10172">
        <f ca="1"/>
        <v>295.5</v>
      </c>
      <c r="EE46" s="1" vm="1329">
        <f ca="1"/>
        <v>299.35000000000002</v>
      </c>
      <c r="EF46" s="1" vm="10173">
        <f ca="1"/>
        <v>300.25</v>
      </c>
      <c r="EG46" s="1" vm="10172">
        <f ca="1"/>
        <v>295.5</v>
      </c>
      <c r="EH46" s="1" vm="10174">
        <f ca="1"/>
        <v>291.10000000000002</v>
      </c>
      <c r="EI46" s="1" vm="10175">
        <f ca="1"/>
        <v>294.64999999999998</v>
      </c>
      <c r="EJ46" s="1" vm="10176">
        <f ca="1"/>
        <v>286.8</v>
      </c>
      <c r="EK46" s="1" vm="10177">
        <f ca="1"/>
        <v>283.55</v>
      </c>
      <c r="EL46" s="1" vm="10178">
        <f ca="1"/>
        <v>292.64999999999998</v>
      </c>
      <c r="EM46" s="1" vm="10179">
        <f ca="1"/>
        <v>296.64999999999998</v>
      </c>
      <c r="EN46" s="1" vm="10180">
        <f ca="1"/>
        <v>297.14999999999998</v>
      </c>
      <c r="EO46" s="1" vm="10181">
        <f ca="1"/>
        <v>302.35000000000002</v>
      </c>
      <c r="EP46" s="1" vm="8155">
        <f ca="1"/>
        <v>311.35000000000002</v>
      </c>
      <c r="EQ46" s="1" vm="8138">
        <f ca="1"/>
        <v>309.75</v>
      </c>
      <c r="ER46" s="1" vm="10182">
        <f ca="1"/>
        <v>306.05</v>
      </c>
      <c r="ES46" s="1" vm="1329">
        <f ca="1"/>
        <v>299.35000000000002</v>
      </c>
      <c r="ET46" s="1" vm="10183">
        <f ca="1"/>
        <v>300.5</v>
      </c>
      <c r="EU46" s="1" vm="10184">
        <f ca="1"/>
        <v>299</v>
      </c>
      <c r="EV46" s="1" vm="10185">
        <f ca="1"/>
        <v>303.2</v>
      </c>
      <c r="EW46" s="1" vm="10186">
        <f ca="1"/>
        <v>295.89999999999998</v>
      </c>
      <c r="EX46" s="1" vm="10187">
        <f ca="1"/>
        <v>299.75</v>
      </c>
      <c r="EY46" s="1" vm="10188">
        <f ca="1"/>
        <v>307.45</v>
      </c>
      <c r="EZ46" s="1" vm="10189">
        <f ca="1"/>
        <v>317.39999999999998</v>
      </c>
      <c r="FA46" s="1" vm="10190">
        <f ca="1"/>
        <v>314.05</v>
      </c>
      <c r="FB46" s="1" vm="10191">
        <f ca="1"/>
        <v>310.95</v>
      </c>
      <c r="FC46" s="1" vm="8991">
        <f ca="1"/>
        <v>308.55</v>
      </c>
      <c r="FD46" s="1" vm="1188">
        <f ca="1"/>
        <v>307.60000000000002</v>
      </c>
      <c r="FE46" s="1" vm="10192">
        <f ca="1"/>
        <v>312.55</v>
      </c>
      <c r="FF46" s="1" vm="10193">
        <f ca="1"/>
        <v>303.7</v>
      </c>
      <c r="FG46" s="1" vm="10194">
        <f ca="1"/>
        <v>313.8</v>
      </c>
      <c r="FH46" s="1" vm="10195">
        <f ca="1"/>
        <v>317.35000000000002</v>
      </c>
      <c r="FI46" s="1" vm="8966">
        <f ca="1"/>
        <v>308.85000000000002</v>
      </c>
      <c r="FJ46" s="1" vm="10196">
        <f ca="1"/>
        <v>301.2</v>
      </c>
      <c r="FK46" s="1" vm="10197">
        <f ca="1"/>
        <v>304.45</v>
      </c>
      <c r="FL46" s="1" vm="10198">
        <f ca="1"/>
        <v>298.85000000000002</v>
      </c>
      <c r="FM46" s="1" vm="10199">
        <f ca="1"/>
        <v>295.55</v>
      </c>
      <c r="FN46" s="1" vm="10200">
        <f ca="1"/>
        <v>306.45</v>
      </c>
      <c r="FO46" s="1" vm="10201">
        <f ca="1"/>
        <v>307.75</v>
      </c>
      <c r="FP46" s="1" vm="10202">
        <f ca="1"/>
        <v>303.35000000000002</v>
      </c>
      <c r="FQ46" s="1" vm="10203">
        <f ca="1"/>
        <v>301.60000000000002</v>
      </c>
      <c r="FR46" s="1" vm="10204">
        <f ca="1"/>
        <v>297.75</v>
      </c>
      <c r="FS46" s="1" vm="10205">
        <f ca="1"/>
        <v>304.10000000000002</v>
      </c>
      <c r="FT46" s="1" vm="10206">
        <f ca="1"/>
        <v>308.25</v>
      </c>
      <c r="FU46" s="1" vm="8980">
        <f ca="1"/>
        <v>309.60000000000002</v>
      </c>
      <c r="FV46" s="1" vm="8121">
        <f ca="1"/>
        <v>325.05</v>
      </c>
      <c r="FW46" s="1" vm="10207">
        <f ca="1"/>
        <v>341.3</v>
      </c>
      <c r="FX46" s="1" vm="8971">
        <f ca="1"/>
        <v>324.35000000000002</v>
      </c>
      <c r="FY46" s="1" vm="10208">
        <f ca="1"/>
        <v>328.8</v>
      </c>
      <c r="FZ46" s="1" vm="10209">
        <f ca="1"/>
        <v>331.2</v>
      </c>
      <c r="GA46" s="1" vm="10210">
        <f ca="1"/>
        <v>337.85</v>
      </c>
      <c r="GB46" s="1" vm="10211">
        <f ca="1"/>
        <v>340.1</v>
      </c>
      <c r="GC46" s="1" vm="10212">
        <f ca="1"/>
        <v>339.35</v>
      </c>
      <c r="GD46" s="1" vm="10213">
        <f ca="1"/>
        <v>327.64999999999998</v>
      </c>
      <c r="GE46" s="1" vm="10214">
        <f ca="1"/>
        <v>337.1</v>
      </c>
      <c r="GF46" s="1" vm="10215">
        <f ca="1"/>
        <v>320.25</v>
      </c>
      <c r="GG46" s="1" vm="10216">
        <f ca="1"/>
        <v>334</v>
      </c>
      <c r="GH46" s="1" vm="10217">
        <f ca="1"/>
        <v>340.2</v>
      </c>
      <c r="GI46" s="1" vm="10218">
        <f ca="1"/>
        <v>339.15</v>
      </c>
      <c r="GJ46" s="1" vm="10219">
        <f ca="1"/>
        <v>337.35</v>
      </c>
      <c r="GK46" s="1" vm="10220">
        <f ca="1"/>
        <v>329.05</v>
      </c>
      <c r="GL46" s="1" vm="10221">
        <f ca="1"/>
        <v>312.7</v>
      </c>
      <c r="GM46" s="1" vm="10222">
        <f ca="1"/>
        <v>298.2</v>
      </c>
      <c r="GN46" s="1" vm="10223">
        <f ca="1"/>
        <v>313.10000000000002</v>
      </c>
      <c r="GO46" s="1" vm="8116">
        <f ca="1"/>
        <v>315.3</v>
      </c>
      <c r="GP46" s="1" vm="10224">
        <f ca="1"/>
        <v>313.5</v>
      </c>
      <c r="GQ46" s="1" vm="10225">
        <f ca="1"/>
        <v>315.55</v>
      </c>
      <c r="GR46" s="1" vm="10226">
        <f ca="1"/>
        <v>309.10000000000002</v>
      </c>
      <c r="GS46" s="1" vm="10227">
        <f ca="1"/>
        <v>307.55</v>
      </c>
      <c r="GT46" s="1" vm="8216">
        <f ca="1"/>
        <v>298.7</v>
      </c>
      <c r="GU46" s="1" vm="10228">
        <f ca="1"/>
        <v>304.7</v>
      </c>
      <c r="GV46" s="1" vm="10229">
        <f ca="1"/>
        <v>301.14999999999998</v>
      </c>
      <c r="GW46" s="1" vm="10230">
        <f ca="1"/>
        <v>298.14999999999998</v>
      </c>
      <c r="GX46" s="1" vm="10231">
        <f ca="1"/>
        <v>301.95</v>
      </c>
      <c r="GY46" s="1" vm="10232">
        <f ca="1"/>
        <v>296.5</v>
      </c>
      <c r="GZ46" s="1" vm="10233">
        <f ca="1"/>
        <v>302.5</v>
      </c>
      <c r="HA46" s="1" vm="10234">
        <f ca="1"/>
        <v>294.25</v>
      </c>
      <c r="HB46" s="1" vm="10235">
        <f ca="1"/>
        <v>299.5</v>
      </c>
      <c r="HC46" s="1" vm="10236">
        <f ca="1"/>
        <v>302.2</v>
      </c>
      <c r="HD46" s="1" vm="8215">
        <f ca="1"/>
        <v>309.2</v>
      </c>
      <c r="HE46" s="1" vm="10237">
        <f ca="1"/>
        <v>324.64999999999998</v>
      </c>
      <c r="HF46" s="1" vm="10238">
        <f ca="1"/>
        <v>340.85</v>
      </c>
      <c r="HG46" s="1" vm="10239">
        <f ca="1"/>
        <v>338.8</v>
      </c>
      <c r="HH46" s="1" vm="10240">
        <f ca="1"/>
        <v>327.9</v>
      </c>
      <c r="HI46" s="1" vm="10241">
        <f ca="1"/>
        <v>342.75</v>
      </c>
      <c r="HJ46" s="1" vm="10242">
        <f ca="1"/>
        <v>359.8</v>
      </c>
      <c r="HK46" s="1" vm="10243">
        <f ca="1"/>
        <v>341.85</v>
      </c>
      <c r="HL46" s="1" vm="8960">
        <f ca="1"/>
        <v>325.89999999999998</v>
      </c>
      <c r="HM46" s="1" vm="10244">
        <f ca="1"/>
        <v>342.15</v>
      </c>
      <c r="HN46" s="1" vm="10245">
        <f ca="1"/>
        <v>337.65</v>
      </c>
      <c r="HO46" s="1" vm="10246">
        <f ca="1"/>
        <v>334.95</v>
      </c>
      <c r="HP46" s="1" vm="10211">
        <f ca="1"/>
        <v>340.1</v>
      </c>
      <c r="HQ46" s="1" vm="10247">
        <f ca="1"/>
        <v>343.7</v>
      </c>
      <c r="HR46" s="1" vm="8206">
        <f ca="1"/>
        <v>329.65</v>
      </c>
      <c r="HS46" s="1" vm="10248">
        <f ca="1"/>
        <v>346.1</v>
      </c>
      <c r="HT46" s="1" vm="10249">
        <f ca="1"/>
        <v>342.3</v>
      </c>
      <c r="HU46" s="1" vm="10250">
        <f ca="1"/>
        <v>330.4</v>
      </c>
      <c r="HV46" s="1" vm="8112">
        <f ca="1"/>
        <v>317.64999999999998</v>
      </c>
      <c r="HW46" s="1" vm="10251">
        <f ca="1"/>
        <v>304.95</v>
      </c>
      <c r="HX46" s="1" vm="10226">
        <f ca="1"/>
        <v>309.10000000000002</v>
      </c>
      <c r="HY46" s="1" vm="10252">
        <f ca="1"/>
        <v>306.89999999999998</v>
      </c>
      <c r="HZ46" s="1" vm="10253">
        <f ca="1"/>
        <v>301.35000000000002</v>
      </c>
      <c r="IA46" s="1" vm="10254">
        <f ca="1"/>
        <v>285.89999999999998</v>
      </c>
      <c r="IB46" s="1" vm="10255">
        <f ca="1"/>
        <v>279.25</v>
      </c>
      <c r="IC46" s="1" vm="10256">
        <f ca="1"/>
        <v>258.5</v>
      </c>
      <c r="ID46" s="1" vm="10257">
        <f ca="1"/>
        <v>251.75</v>
      </c>
      <c r="IE46" s="1" vm="10258">
        <f ca="1"/>
        <v>247.15</v>
      </c>
      <c r="IF46" s="1" vm="10259">
        <f ca="1"/>
        <v>252.95</v>
      </c>
      <c r="IG46" s="1" vm="10260">
        <f ca="1"/>
        <v>273.2</v>
      </c>
      <c r="IH46" s="1" vm="10261">
        <f ca="1"/>
        <v>278.60000000000002</v>
      </c>
      <c r="II46" s="1" vm="10262">
        <f ca="1"/>
        <v>267</v>
      </c>
      <c r="IJ46" s="1" vm="10263">
        <f ca="1"/>
        <v>293.35000000000002</v>
      </c>
      <c r="IK46" s="1" vm="10264">
        <f ca="1"/>
        <v>310.39999999999998</v>
      </c>
      <c r="IL46" s="1" vm="10265">
        <f ca="1"/>
        <v>294.10000000000002</v>
      </c>
      <c r="IM46" s="1" vm="9047">
        <f ca="1"/>
        <v>273.5</v>
      </c>
      <c r="IN46" s="1" vm="10266">
        <f ca="1"/>
        <v>278.2</v>
      </c>
      <c r="IO46" s="1" vm="10267">
        <f ca="1"/>
        <v>283.39999999999998</v>
      </c>
      <c r="IP46" s="1" vm="10268">
        <f ca="1"/>
        <v>284.45</v>
      </c>
      <c r="IQ46" s="1" vm="10269">
        <f ca="1"/>
        <v>276.64999999999998</v>
      </c>
      <c r="IR46" s="1" vm="10270">
        <f ca="1"/>
        <v>264.60000000000002</v>
      </c>
      <c r="IS46" s="1" vm="10271">
        <f ca="1"/>
        <v>264</v>
      </c>
      <c r="IT46" s="1" vm="10272">
        <f ca="1"/>
        <v>260.55</v>
      </c>
      <c r="IU46" s="1" vm="10273">
        <f ca="1"/>
        <v>255.7</v>
      </c>
      <c r="IV46" s="1" vm="3716">
        <f ca="1"/>
        <v>252.9</v>
      </c>
      <c r="IW46" s="1" vm="10274">
        <f ca="1"/>
        <v>248.05</v>
      </c>
      <c r="IX46" s="1" vm="9079">
        <f ca="1"/>
        <v>243.5</v>
      </c>
      <c r="IY46" s="1" vm="10275">
        <f ca="1"/>
        <v>247.75</v>
      </c>
      <c r="IZ46" s="1" vm="10276">
        <f ca="1"/>
        <v>230.75</v>
      </c>
      <c r="JA46" s="1" vm="10277">
        <f ca="1"/>
        <v>226.7</v>
      </c>
      <c r="JB46" s="1" vm="3727">
        <f ca="1"/>
        <v>225.5</v>
      </c>
      <c r="JC46" s="1" vm="10278">
        <f ca="1"/>
        <v>212.4</v>
      </c>
      <c r="JD46" s="1" vm="10279">
        <f ca="1"/>
        <v>210.15</v>
      </c>
      <c r="JE46" s="1" vm="10280">
        <f ca="1"/>
        <v>195.5</v>
      </c>
      <c r="JF46" s="1" vm="10281">
        <f ca="1"/>
        <v>211.35</v>
      </c>
      <c r="JG46" s="1" vm="3604">
        <f ca="1"/>
        <v>205.8</v>
      </c>
      <c r="JH46" s="1" vm="10282">
        <f ca="1"/>
        <v>203.65</v>
      </c>
      <c r="JI46" s="1" vm="3609">
        <f ca="1"/>
        <v>208.6</v>
      </c>
      <c r="JJ46" s="1" vm="3730">
        <f ca="1"/>
        <v>218.3</v>
      </c>
      <c r="JK46" s="1" vm="3705">
        <f ca="1"/>
        <v>219.45</v>
      </c>
      <c r="JL46" s="1" vm="9097">
        <f ca="1"/>
        <v>216.2</v>
      </c>
      <c r="JM46" s="1" vm="3677">
        <f ca="1"/>
        <v>207.95</v>
      </c>
      <c r="JN46" s="1" vm="10283">
        <f ca="1"/>
        <v>204.25</v>
      </c>
    </row>
    <row r="47" spans="1:274" x14ac:dyDescent="0.3">
      <c r="A47" s="1">
        <f t="shared" si="1"/>
        <v>46</v>
      </c>
      <c r="B47" s="1" t="e" vm="10284">
        <v>#VALUE!</v>
      </c>
      <c r="C47" s="1" t="str" cm="1">
        <f t="array" ref="C47">IFERROR(_FV(B47,"Name"),  "N/A")</f>
        <v>JSW Steel Limited</v>
      </c>
      <c r="D47" s="1" t="str" cm="1">
        <f t="array" ref="D47">IFERROR(_FV(Table1[[#This Row],[ticker]],"Industry"),Table1[[#This Row],[INSTRUMENT TYPE]])</f>
        <v>Metals &amp; Mining</v>
      </c>
      <c r="E47" s="1" t="str" cm="1">
        <f t="array" ref="E47">_FV(B47,"Instrument type",TRUE)</f>
        <v>Stock</v>
      </c>
      <c r="F47" s="1">
        <f>IFERROR(INDEX('Stock Holdings'!M:M,MATCH(Table1[[#This Row],[ticker]],'Stock Holdings'!L:L,0)), 0)</f>
        <v>12</v>
      </c>
      <c r="G47" s="6">
        <f>IFERROR(Table1[[#This Row],[UNITS]]*Table1[[#This Row],[TODAYS PRICE]], 0)</f>
        <v>6618</v>
      </c>
      <c r="H47" s="6">
        <f>IFERROR((Table1[[#This Row],[TODAYS PRICE]]-Table1[[#This Row],[Prev.close]])*Table1[[#This Row],[UNITS]], 0)</f>
        <v>-328.20000000000027</v>
      </c>
      <c r="I47" s="6">
        <f>IFERROR(INDEX('Stock Holdings'!O:O,MATCH(Table1[[#This Row],[ticker]],'Stock Holdings'!L:L,0)), 0)</f>
        <v>7466.8</v>
      </c>
      <c r="J47" s="36">
        <f>IFERROR(INDEX('Stock Holdings'!P:P,MATCH(Table1[[#This Row],[ticker]],'Stock Holdings'!L:L,0)), 0)</f>
        <v>622.23333333333335</v>
      </c>
      <c r="K47" s="36">
        <f>Table1[[#This Row],[CURRANT VALUE]]-Table1[[#This Row],[TOTAL AMOUNT INVESTED]]</f>
        <v>-848.80000000000018</v>
      </c>
      <c r="L47" s="15">
        <f>IFERROR((Table1[[#This Row],[CURRANT VALUE]]-Table1[[#This Row],[TOTAL AMOUNT INVESTED]])/Table1[[#This Row],[TOTAL AMOUNT INVESTED]],Table1[[#This Row],[UNITS]])</f>
        <v>-0.11367654149033055</v>
      </c>
      <c r="M47" s="5" cm="1">
        <f t="array" ref="M47">IFERROR(_FV(B47,"Market cap",TRUE),0)</f>
        <v>1394864000000</v>
      </c>
      <c r="N47" s="30" cm="1">
        <f t="array" ref="N47">IFERROR(_FV(B47,"Beta"), 0)</f>
        <v>1.1608000000000001</v>
      </c>
      <c r="O47" s="33" cm="1">
        <f t="array" ref="O47">IFERROR(_FV(B47,"Employees"), 0)</f>
        <v>12398</v>
      </c>
      <c r="P47" s="2" cm="1">
        <f t="array" ref="P47">IFERROR(_FV(B47,"P/E",TRUE), "")</f>
        <v>6.74</v>
      </c>
      <c r="Q47" s="6" cm="1">
        <f t="array" ref="Q47">IFERROR(_FV(B47,"Previous close",TRUE),0)</f>
        <v>578.85</v>
      </c>
      <c r="R47" s="7" cm="1">
        <f t="array" ref="R47">IFERROR(_FV(Table1[[#This Row],[ticker]],"Change (%)",TRUE), 0)</f>
        <v>-4.7248999999999999E-2</v>
      </c>
      <c r="S47" s="6" cm="1">
        <f t="array" ref="S47">IFERROR(_FV(B47,"52 week low",TRUE),0)</f>
        <v>520.04999999999995</v>
      </c>
      <c r="T47" s="2" cm="1">
        <f t="array" ref="T47">IFERROR(_FV(Table1[[#This Row],[ticker]],"Price"),0)</f>
        <v>551.5</v>
      </c>
      <c r="U47" s="6" cm="1">
        <f t="array" ref="U47">IFERROR(_FV(B47,"52 week high",TRUE),0)</f>
        <v>790</v>
      </c>
      <c r="V47" s="6" cm="1" vm="6371">
        <f t="array" aca="1" ref="V47" ca="1">IFERROR(_xlfn.STOCKHISTORY(B47,$AA$1,,0,0,1), 0)</f>
        <v>672.75</v>
      </c>
      <c r="W47" s="15">
        <f ca="1">IFERROR((Table1[[#This Row],[Prev.close]]-Table1[[#This Row],[1 YR ]])/Table1[[#This Row],[1 YR ]],0)</f>
        <v>-0.13957636566332215</v>
      </c>
      <c r="X47" s="23" t="e" cm="1">
        <f t="array" aca="1" ref="X47" ca="1">WORKDAY.ITL(WORKDAY.ITL(TODAY()-365,1,HOLIDAY),-1,HOLIDAY)</f>
        <v>#NAME?</v>
      </c>
      <c r="Y47" s="4"/>
      <c r="AA47" s="1" cm="1" vm="6371">
        <f t="array" aca="1" ref="AA47:JN47" ca="1">TRANSPOSE(_xlfn.STOCKHISTORY(B47,TODAY()-365,TODAY(),0,0,1))</f>
        <v>672.75</v>
      </c>
      <c r="AB47" s="1" vm="10285">
        <f ca="1"/>
        <v>673.15</v>
      </c>
      <c r="AC47" s="1" vm="10286">
        <f ca="1"/>
        <v>690.4</v>
      </c>
      <c r="AD47" s="1" vm="9564">
        <f ca="1"/>
        <v>668.25</v>
      </c>
      <c r="AE47" s="1" vm="9642">
        <f ca="1"/>
        <v>681.55</v>
      </c>
      <c r="AF47" s="1" vm="10287">
        <f ca="1"/>
        <v>694.45</v>
      </c>
      <c r="AG47" s="1" vm="10288">
        <f ca="1"/>
        <v>701.4</v>
      </c>
      <c r="AH47" s="1" vm="10289">
        <f ca="1"/>
        <v>700.4</v>
      </c>
      <c r="AI47" s="1" vm="9592">
        <f ca="1"/>
        <v>699.1</v>
      </c>
      <c r="AJ47" s="1" vm="10290">
        <f ca="1"/>
        <v>703.6</v>
      </c>
      <c r="AK47" s="1" vm="10291">
        <f ca="1"/>
        <v>698.4</v>
      </c>
      <c r="AL47" s="1" vm="10292">
        <f ca="1"/>
        <v>682</v>
      </c>
      <c r="AM47" s="1" vm="10293">
        <f ca="1"/>
        <v>716.55</v>
      </c>
      <c r="AN47" s="1" vm="10294">
        <f ca="1"/>
        <v>717.55</v>
      </c>
      <c r="AO47" s="1" vm="9503">
        <f ca="1"/>
        <v>704.55</v>
      </c>
      <c r="AP47" s="1" vm="9548">
        <f ca="1"/>
        <v>710.65</v>
      </c>
      <c r="AQ47" s="1" vm="10295">
        <f ca="1"/>
        <v>721.7</v>
      </c>
      <c r="AR47" s="1" vm="10296">
        <f ca="1"/>
        <v>748.4</v>
      </c>
      <c r="AS47" s="1" vm="10297">
        <f ca="1"/>
        <v>736.95</v>
      </c>
      <c r="AT47" s="1" vm="10298">
        <f ca="1"/>
        <v>746.7</v>
      </c>
      <c r="AU47" s="1" vm="10299">
        <f ca="1"/>
        <v>740.3</v>
      </c>
      <c r="AV47" s="1" vm="9472">
        <f ca="1"/>
        <v>747.25</v>
      </c>
      <c r="AW47" s="1" vm="10300">
        <f ca="1"/>
        <v>763.25</v>
      </c>
      <c r="AX47" s="1" vm="10301">
        <f ca="1"/>
        <v>757.35</v>
      </c>
      <c r="AY47" s="1" vm="10302">
        <f ca="1"/>
        <v>747.35</v>
      </c>
      <c r="AZ47" s="1" vm="1998">
        <f ca="1"/>
        <v>722.15</v>
      </c>
      <c r="BA47" s="1" vm="10303">
        <f ca="1"/>
        <v>749.1</v>
      </c>
      <c r="BB47" s="1" vm="10304">
        <f ca="1"/>
        <v>748.9</v>
      </c>
      <c r="BC47" s="1" vm="10305">
        <f ca="1"/>
        <v>749.05</v>
      </c>
      <c r="BD47" s="1" vm="10306">
        <f ca="1"/>
        <v>761.65</v>
      </c>
      <c r="BE47" s="1" vm="10307">
        <f ca="1"/>
        <v>744.25</v>
      </c>
      <c r="BF47" s="1" vm="10308">
        <f ca="1"/>
        <v>737.45</v>
      </c>
      <c r="BG47" s="1" vm="10309">
        <f ca="1"/>
        <v>684.6</v>
      </c>
      <c r="BH47" s="1" vm="10310">
        <f ca="1"/>
        <v>684.2</v>
      </c>
      <c r="BI47" s="1" vm="10311">
        <f ca="1"/>
        <v>691.65</v>
      </c>
      <c r="BJ47" s="1" vm="10312">
        <f ca="1"/>
        <v>683.85</v>
      </c>
      <c r="BK47" s="1" vm="10313">
        <f ca="1"/>
        <v>672</v>
      </c>
      <c r="BL47" s="1" vm="10314">
        <f ca="1"/>
        <v>677.5</v>
      </c>
      <c r="BM47" s="1" vm="9585">
        <f ca="1"/>
        <v>686.55</v>
      </c>
      <c r="BN47" s="1" vm="10315">
        <f ca="1"/>
        <v>687.6</v>
      </c>
      <c r="BO47" s="1" vm="10316">
        <f ca="1"/>
        <v>676.65</v>
      </c>
      <c r="BP47" s="1" vm="10317">
        <f ca="1"/>
        <v>685.05</v>
      </c>
      <c r="BQ47" s="1" vm="10318">
        <f ca="1"/>
        <v>690.9</v>
      </c>
      <c r="BR47" s="1" vm="10319">
        <f ca="1"/>
        <v>686.65</v>
      </c>
      <c r="BS47" s="1" vm="10320">
        <f ca="1"/>
        <v>683.8</v>
      </c>
      <c r="BT47" s="1" vm="10321">
        <f ca="1"/>
        <v>687.05</v>
      </c>
      <c r="BU47" s="1" vm="10322">
        <f ca="1"/>
        <v>688.95</v>
      </c>
      <c r="BV47" s="1" vm="10323">
        <f ca="1"/>
        <v>694.4</v>
      </c>
      <c r="BW47" s="1" vm="10324">
        <f ca="1"/>
        <v>693.65</v>
      </c>
      <c r="BX47" s="1" vm="10325">
        <f ca="1"/>
        <v>696.65</v>
      </c>
      <c r="BY47" s="1" vm="10326">
        <f ca="1"/>
        <v>689.45</v>
      </c>
      <c r="BZ47" s="1" vm="10327">
        <f ca="1"/>
        <v>682.3</v>
      </c>
      <c r="CA47" s="1" vm="5423">
        <f ca="1"/>
        <v>633.20000000000005</v>
      </c>
      <c r="CB47" s="1" vm="10328">
        <f ca="1"/>
        <v>668.95</v>
      </c>
      <c r="CC47" s="1" vm="10329">
        <f ca="1"/>
        <v>678.55</v>
      </c>
      <c r="CD47" s="1" vm="6443">
        <f ca="1"/>
        <v>677.25</v>
      </c>
      <c r="CE47" s="1" vm="10330">
        <f ca="1"/>
        <v>659.15</v>
      </c>
      <c r="CF47" s="1" vm="10331">
        <f ca="1"/>
        <v>648.65</v>
      </c>
      <c r="CG47" s="1" vm="10332">
        <f ca="1"/>
        <v>660.85</v>
      </c>
      <c r="CH47" s="1" vm="6440">
        <f ca="1"/>
        <v>679.8</v>
      </c>
      <c r="CI47" s="1" vm="10333">
        <f ca="1"/>
        <v>668.3</v>
      </c>
      <c r="CJ47" s="1" vm="10334">
        <f ca="1"/>
        <v>674.25</v>
      </c>
      <c r="CK47" s="1" vm="9596">
        <f ca="1"/>
        <v>681.15</v>
      </c>
      <c r="CL47" s="1" vm="10335">
        <f ca="1"/>
        <v>679.35</v>
      </c>
      <c r="CM47" s="1" vm="10336">
        <f ca="1"/>
        <v>659.25</v>
      </c>
      <c r="CN47" s="1" vm="10337">
        <f ca="1"/>
        <v>666.55</v>
      </c>
      <c r="CO47" s="1" vm="10338">
        <f ca="1"/>
        <v>665.85</v>
      </c>
      <c r="CP47" s="1" vm="10339">
        <f ca="1"/>
        <v>672.4</v>
      </c>
      <c r="CQ47" s="1" vm="10340">
        <f ca="1"/>
        <v>673.75</v>
      </c>
      <c r="CR47" s="1" vm="10341">
        <f ca="1"/>
        <v>681.45</v>
      </c>
      <c r="CS47" s="1" vm="10342">
        <f ca="1"/>
        <v>692.85</v>
      </c>
      <c r="CT47" s="1" vm="10343">
        <f ca="1"/>
        <v>715.8</v>
      </c>
      <c r="CU47" s="1" vm="10344">
        <f ca="1"/>
        <v>691.55</v>
      </c>
      <c r="CV47" s="1" vm="10345">
        <f ca="1"/>
        <v>685.15</v>
      </c>
      <c r="CW47" s="1" vm="10346">
        <f ca="1"/>
        <v>674.1</v>
      </c>
      <c r="CX47" s="1" vm="10347">
        <f ca="1"/>
        <v>667.8</v>
      </c>
      <c r="CY47" s="1" vm="10334">
        <f ca="1"/>
        <v>674.25</v>
      </c>
      <c r="CZ47" s="1" vm="10348">
        <f ca="1"/>
        <v>694.35</v>
      </c>
      <c r="DA47" s="1" vm="10349">
        <f ca="1"/>
        <v>684.9</v>
      </c>
      <c r="DB47" s="1" vm="10350">
        <f ca="1"/>
        <v>667.45</v>
      </c>
      <c r="DC47" s="1" vm="10351">
        <f ca="1"/>
        <v>669.15</v>
      </c>
      <c r="DD47" s="1" vm="10322">
        <f ca="1"/>
        <v>688.95</v>
      </c>
      <c r="DE47" s="1" vm="10352">
        <f ca="1"/>
        <v>672.85</v>
      </c>
      <c r="DF47" s="1" vm="10353">
        <f ca="1"/>
        <v>680.25</v>
      </c>
      <c r="DG47" s="1" vm="10354">
        <f ca="1"/>
        <v>678.65</v>
      </c>
      <c r="DH47" s="1" vm="10355">
        <f ca="1"/>
        <v>685.85</v>
      </c>
      <c r="DI47" s="1" vm="10316">
        <f ca="1"/>
        <v>676.65</v>
      </c>
      <c r="DJ47" s="1" vm="10356">
        <f ca="1"/>
        <v>662.4</v>
      </c>
      <c r="DK47" s="1" vm="10357">
        <f ca="1"/>
        <v>667.4</v>
      </c>
      <c r="DL47" s="1" vm="10358">
        <f ca="1"/>
        <v>671.35</v>
      </c>
      <c r="DM47" s="1" vm="9583">
        <f ca="1"/>
        <v>661.5</v>
      </c>
      <c r="DN47" s="1" vm="10359">
        <f ca="1"/>
        <v>664.9</v>
      </c>
      <c r="DO47" s="1" vm="10360">
        <f ca="1"/>
        <v>662.35</v>
      </c>
      <c r="DP47" s="1" vm="10361">
        <f ca="1"/>
        <v>650.54999999999995</v>
      </c>
      <c r="DQ47" s="1" vm="10362">
        <f ca="1"/>
        <v>657</v>
      </c>
      <c r="DR47" s="1" vm="10363">
        <f ca="1"/>
        <v>683.3</v>
      </c>
      <c r="DS47" s="1" vm="10364">
        <f ca="1"/>
        <v>683.25</v>
      </c>
      <c r="DT47" s="1" vm="10365">
        <f ca="1"/>
        <v>680.9</v>
      </c>
      <c r="DU47" s="1" vm="10366">
        <f ca="1"/>
        <v>628.65</v>
      </c>
      <c r="DV47" s="1" vm="2172">
        <f ca="1"/>
        <v>625.6</v>
      </c>
      <c r="DW47" s="1" vm="10367">
        <f ca="1"/>
        <v>608.4</v>
      </c>
      <c r="DX47" s="1" vm="5415">
        <f ca="1"/>
        <v>637.20000000000005</v>
      </c>
      <c r="DY47" s="1" vm="10368">
        <f ca="1"/>
        <v>646.75</v>
      </c>
      <c r="DZ47" s="1" vm="10369">
        <f ca="1"/>
        <v>644.54999999999995</v>
      </c>
      <c r="EA47" s="1" vm="10370">
        <f ca="1"/>
        <v>642.85</v>
      </c>
      <c r="EB47" s="1" vm="9629">
        <f ca="1"/>
        <v>660.65</v>
      </c>
      <c r="EC47" s="1" vm="9566">
        <f ca="1"/>
        <v>672.95</v>
      </c>
      <c r="ED47" s="1" vm="10346">
        <f ca="1"/>
        <v>674.1</v>
      </c>
      <c r="EE47" s="1" vm="10371">
        <f ca="1"/>
        <v>679.55</v>
      </c>
      <c r="EF47" s="1" vm="6370">
        <f ca="1"/>
        <v>670.55</v>
      </c>
      <c r="EG47" s="1" vm="10372">
        <f ca="1"/>
        <v>670.3</v>
      </c>
      <c r="EH47" s="1" vm="10373">
        <f ca="1"/>
        <v>658.5</v>
      </c>
      <c r="EI47" s="1" vm="10374">
        <f ca="1"/>
        <v>662.15</v>
      </c>
      <c r="EJ47" s="1" vm="10375">
        <f ca="1"/>
        <v>660.25</v>
      </c>
      <c r="EK47" s="1" vm="10376">
        <f ca="1"/>
        <v>642.6</v>
      </c>
      <c r="EL47" s="1" vm="10377">
        <f ca="1"/>
        <v>658.3</v>
      </c>
      <c r="EM47" s="1" vm="10378">
        <f ca="1"/>
        <v>661</v>
      </c>
      <c r="EN47" s="1" vm="9575">
        <f ca="1"/>
        <v>650.25</v>
      </c>
      <c r="EO47" s="1" vm="5419">
        <f ca="1"/>
        <v>651.29999999999995</v>
      </c>
      <c r="EP47" s="1" vm="10379">
        <f ca="1"/>
        <v>653.04999999999995</v>
      </c>
      <c r="EQ47" s="1" vm="10380">
        <f ca="1"/>
        <v>657.35</v>
      </c>
      <c r="ER47" s="1" vm="10381">
        <f ca="1"/>
        <v>655.9</v>
      </c>
      <c r="ES47" s="1" vm="6432">
        <f ca="1"/>
        <v>645.79999999999995</v>
      </c>
      <c r="ET47" s="1" vm="10382">
        <f ca="1"/>
        <v>655.95</v>
      </c>
      <c r="EU47" s="1" vm="10383">
        <f ca="1"/>
        <v>667.05</v>
      </c>
      <c r="EV47" s="1" vm="10384">
        <f ca="1"/>
        <v>670.4</v>
      </c>
      <c r="EW47" s="1" vm="10385">
        <f ca="1"/>
        <v>694.5</v>
      </c>
      <c r="EX47" s="1" vm="10386">
        <f ca="1"/>
        <v>673.95</v>
      </c>
      <c r="EY47" s="1" vm="10352">
        <f ca="1"/>
        <v>672.85</v>
      </c>
      <c r="EZ47" s="1" vm="10387">
        <f ca="1"/>
        <v>672.1</v>
      </c>
      <c r="FA47" s="1" vm="10388">
        <f ca="1"/>
        <v>645.70000000000005</v>
      </c>
      <c r="FB47" s="1" vm="10389">
        <f ca="1"/>
        <v>657.05</v>
      </c>
      <c r="FC47" s="1" vm="10390">
        <f ca="1"/>
        <v>687.85</v>
      </c>
      <c r="FD47" s="1" vm="10391">
        <f ca="1"/>
        <v>682.7</v>
      </c>
      <c r="FE47" s="1" vm="10392">
        <f ca="1"/>
        <v>699.4</v>
      </c>
      <c r="FF47" s="1" vm="10393">
        <f ca="1"/>
        <v>680.2</v>
      </c>
      <c r="FG47" s="1" vm="9623">
        <f ca="1"/>
        <v>674.65</v>
      </c>
      <c r="FH47" s="1" vm="10394">
        <f ca="1"/>
        <v>682.5</v>
      </c>
      <c r="FI47" s="1" vm="9678">
        <f ca="1"/>
        <v>666.25</v>
      </c>
      <c r="FJ47" s="1" vm="10395">
        <f ca="1"/>
        <v>621.79999999999995</v>
      </c>
      <c r="FK47" s="1" vm="6425">
        <f ca="1"/>
        <v>631.15</v>
      </c>
      <c r="FL47" s="1" vm="10396">
        <f ca="1"/>
        <v>626.1</v>
      </c>
      <c r="FM47" s="1" vm="10397">
        <f ca="1"/>
        <v>628.04999999999995</v>
      </c>
      <c r="FN47" s="1" vm="10398">
        <f ca="1"/>
        <v>628.95000000000005</v>
      </c>
      <c r="FO47" s="1" vm="10399">
        <f ca="1"/>
        <v>654.29999999999995</v>
      </c>
      <c r="FP47" s="1" vm="10400">
        <f ca="1"/>
        <v>659.85</v>
      </c>
      <c r="FQ47" s="1" vm="10401">
        <f ca="1"/>
        <v>653.15</v>
      </c>
      <c r="FR47" s="1" vm="10380">
        <f ca="1"/>
        <v>657.35</v>
      </c>
      <c r="FS47" s="1" vm="9514">
        <f ca="1"/>
        <v>651.15</v>
      </c>
      <c r="FT47" s="1" vm="10402">
        <f ca="1"/>
        <v>660.1</v>
      </c>
      <c r="FU47" s="1" vm="10403">
        <f ca="1"/>
        <v>663.05</v>
      </c>
      <c r="FV47" s="1" vm="10404">
        <f ca="1"/>
        <v>672.55</v>
      </c>
      <c r="FW47" s="1" vm="10405">
        <f ca="1"/>
        <v>671.4</v>
      </c>
      <c r="FX47" s="1" vm="10406">
        <f ca="1"/>
        <v>626.54999999999995</v>
      </c>
      <c r="FY47" s="1" vm="5412">
        <f ca="1"/>
        <v>640.65</v>
      </c>
      <c r="FZ47" s="1" vm="5411">
        <f ca="1"/>
        <v>638</v>
      </c>
      <c r="GA47" s="1" vm="10407">
        <f ca="1"/>
        <v>638.20000000000005</v>
      </c>
      <c r="GB47" s="1" vm="10408">
        <f ca="1"/>
        <v>632.85</v>
      </c>
      <c r="GC47" s="1" vm="10409">
        <f ca="1"/>
        <v>623.1</v>
      </c>
      <c r="GD47" s="1" vm="10410">
        <f ca="1"/>
        <v>622</v>
      </c>
      <c r="GE47" s="1" vm="10411">
        <f ca="1"/>
        <v>614.70000000000005</v>
      </c>
      <c r="GF47" s="1" vm="10412">
        <f ca="1"/>
        <v>569.35</v>
      </c>
      <c r="GG47" s="1" vm="10413">
        <f ca="1"/>
        <v>598.6</v>
      </c>
      <c r="GH47" s="1" vm="10414">
        <f ca="1"/>
        <v>627.45000000000005</v>
      </c>
      <c r="GI47" s="1" vm="10415">
        <f ca="1"/>
        <v>644.6</v>
      </c>
      <c r="GJ47" s="1" vm="9524">
        <f ca="1"/>
        <v>654.70000000000005</v>
      </c>
      <c r="GK47" s="1" vm="10416">
        <f ca="1"/>
        <v>631.95000000000005</v>
      </c>
      <c r="GL47" s="1" vm="2177">
        <f ca="1"/>
        <v>637.15</v>
      </c>
      <c r="GM47" s="1" vm="10417">
        <f ca="1"/>
        <v>629.85</v>
      </c>
      <c r="GN47" s="1" vm="2170">
        <f ca="1"/>
        <v>627.15</v>
      </c>
      <c r="GO47" s="1" vm="10418">
        <f ca="1"/>
        <v>650.75</v>
      </c>
      <c r="GP47" s="1" vm="10419">
        <f ca="1"/>
        <v>669.75</v>
      </c>
      <c r="GQ47" s="1" vm="10420">
        <f ca="1"/>
        <v>664.85</v>
      </c>
      <c r="GR47" s="1" vm="10421">
        <f ca="1"/>
        <v>641.15</v>
      </c>
      <c r="GS47" s="1" vm="9672">
        <f ca="1"/>
        <v>655.25</v>
      </c>
      <c r="GT47" s="1" vm="10422">
        <f ca="1"/>
        <v>685.1</v>
      </c>
      <c r="GU47" s="1" vm="10423">
        <f ca="1"/>
        <v>681.3</v>
      </c>
      <c r="GV47" s="1" vm="10424">
        <f ca="1"/>
        <v>696.5</v>
      </c>
      <c r="GW47" s="1" vm="10425">
        <f ca="1"/>
        <v>704.4</v>
      </c>
      <c r="GX47" s="1" vm="10426">
        <f ca="1"/>
        <v>715.1</v>
      </c>
      <c r="GY47" s="1" vm="2119">
        <f ca="1"/>
        <v>721.35</v>
      </c>
      <c r="GZ47" s="1" vm="10427">
        <f ca="1"/>
        <v>730.1</v>
      </c>
      <c r="HA47" s="1" vm="10428">
        <f ca="1"/>
        <v>753.9</v>
      </c>
      <c r="HB47" s="1" vm="10294">
        <f ca="1"/>
        <v>717.55</v>
      </c>
      <c r="HC47" s="1" vm="10429">
        <f ca="1"/>
        <v>732.65</v>
      </c>
      <c r="HD47" s="1" vm="2057">
        <f ca="1"/>
        <v>732.2</v>
      </c>
      <c r="HE47" s="1" vm="10430">
        <f ca="1"/>
        <v>732.7</v>
      </c>
      <c r="HF47" s="1" vm="10431">
        <f ca="1"/>
        <v>733.45</v>
      </c>
      <c r="HG47" s="1" vm="6479">
        <f ca="1"/>
        <v>737.4</v>
      </c>
      <c r="HH47" s="1" vm="10432">
        <f ca="1"/>
        <v>728.05</v>
      </c>
      <c r="HI47" s="1" vm="10433">
        <f ca="1"/>
        <v>756.6</v>
      </c>
      <c r="HJ47" s="1" vm="10434">
        <f ca="1"/>
        <v>767.4</v>
      </c>
      <c r="HK47" s="1" vm="10435">
        <f ca="1"/>
        <v>755.9</v>
      </c>
      <c r="HL47" s="1" vm="10436">
        <f ca="1"/>
        <v>766.35</v>
      </c>
      <c r="HM47" s="1" vm="10437">
        <f ca="1"/>
        <v>767.85</v>
      </c>
      <c r="HN47" s="1" vm="10438">
        <f ca="1"/>
        <v>746.4</v>
      </c>
      <c r="HO47" s="1" vm="10439">
        <f ca="1"/>
        <v>738.85</v>
      </c>
      <c r="HP47" s="1" vm="10440">
        <f ca="1"/>
        <v>734.2</v>
      </c>
      <c r="HQ47" s="1" vm="2099">
        <f ca="1"/>
        <v>723.4</v>
      </c>
      <c r="HR47" s="1" vm="10441">
        <f ca="1"/>
        <v>715.7</v>
      </c>
      <c r="HS47" s="1" vm="10442">
        <f ca="1"/>
        <v>721.2</v>
      </c>
      <c r="HT47" s="1" vm="2063">
        <f ca="1"/>
        <v>720.6</v>
      </c>
      <c r="HU47" s="1" vm="10443">
        <f ca="1"/>
        <v>729.1</v>
      </c>
      <c r="HV47" s="1" vm="10444">
        <f ca="1"/>
        <v>727.15</v>
      </c>
      <c r="HW47" s="1" vm="6529">
        <f ca="1"/>
        <v>731.95</v>
      </c>
      <c r="HX47" s="1" vm="10445">
        <f ca="1"/>
        <v>711.55</v>
      </c>
      <c r="HY47" s="1" vm="6697">
        <f ca="1"/>
        <v>707.75</v>
      </c>
      <c r="HZ47" s="1" vm="10286">
        <f ca="1"/>
        <v>690.4</v>
      </c>
      <c r="IA47" s="1" vm="9717">
        <f ca="1"/>
        <v>678.35</v>
      </c>
      <c r="IB47" s="1" vm="10446">
        <f ca="1"/>
        <v>645.29999999999995</v>
      </c>
      <c r="IC47" s="1" vm="10447">
        <f ca="1"/>
        <v>648.95000000000005</v>
      </c>
      <c r="ID47" s="1" vm="10448">
        <f ca="1"/>
        <v>624.79999999999995</v>
      </c>
      <c r="IE47" s="1" vm="10449">
        <f ca="1"/>
        <v>600.45000000000005</v>
      </c>
      <c r="IF47" s="1" vm="10450">
        <f ca="1"/>
        <v>602.29999999999995</v>
      </c>
      <c r="IG47" s="1" vm="10451">
        <f ca="1"/>
        <v>641.85</v>
      </c>
      <c r="IH47" s="1" vm="10452">
        <f ca="1"/>
        <v>631.04999999999995</v>
      </c>
      <c r="II47" s="1" vm="2221">
        <f ca="1"/>
        <v>600.20000000000005</v>
      </c>
      <c r="IJ47" s="1" vm="10453">
        <f ca="1"/>
        <v>631.1</v>
      </c>
      <c r="IK47" s="1" vm="5520">
        <f ca="1"/>
        <v>547.54999999999995</v>
      </c>
      <c r="IL47" s="1" vm="10454">
        <f ca="1"/>
        <v>539.70000000000005</v>
      </c>
      <c r="IM47" s="1" vm="10455">
        <f ca="1"/>
        <v>528.45000000000005</v>
      </c>
      <c r="IN47" s="1" vm="10456">
        <f ca="1"/>
        <v>551.70000000000005</v>
      </c>
      <c r="IO47" s="1" vm="10457">
        <f ca="1"/>
        <v>548.4</v>
      </c>
      <c r="IP47" s="1" vm="10458">
        <f ca="1"/>
        <v>538.85</v>
      </c>
      <c r="IQ47" s="1" vm="10459">
        <f ca="1"/>
        <v>551.25</v>
      </c>
      <c r="IR47" s="1" vm="10460">
        <f ca="1"/>
        <v>569.5</v>
      </c>
      <c r="IS47" s="1" vm="10461">
        <f ca="1"/>
        <v>573.4</v>
      </c>
      <c r="IT47" s="1" vm="5477">
        <f ca="1"/>
        <v>562.45000000000005</v>
      </c>
      <c r="IU47" s="1" vm="10462">
        <f ca="1"/>
        <v>579</v>
      </c>
      <c r="IV47" s="1" vm="10463">
        <f ca="1"/>
        <v>572.1</v>
      </c>
      <c r="IW47" s="1" vm="10464">
        <f ca="1"/>
        <v>576.15</v>
      </c>
      <c r="IX47" s="1" vm="10465">
        <f ca="1"/>
        <v>572.20000000000005</v>
      </c>
      <c r="IY47" s="1" vm="10466">
        <f ca="1"/>
        <v>572.5</v>
      </c>
      <c r="IZ47" s="1" vm="10467">
        <f ca="1"/>
        <v>564</v>
      </c>
      <c r="JA47" s="1" vm="10468">
        <f ca="1"/>
        <v>561.9</v>
      </c>
      <c r="JB47" s="1" vm="10469">
        <f ca="1"/>
        <v>563</v>
      </c>
      <c r="JC47" s="1" vm="10470">
        <f ca="1"/>
        <v>545.85</v>
      </c>
      <c r="JD47" s="1" vm="10471">
        <f ca="1"/>
        <v>554.6</v>
      </c>
      <c r="JE47" s="1" vm="10472">
        <f ca="1"/>
        <v>550.35</v>
      </c>
      <c r="JF47" s="1" vm="9538">
        <f ca="1"/>
        <v>576.20000000000005</v>
      </c>
      <c r="JG47" s="1" vm="9353">
        <f ca="1"/>
        <v>550.4</v>
      </c>
      <c r="JH47" s="1" vm="10473">
        <f ca="1"/>
        <v>558.95000000000005</v>
      </c>
      <c r="JI47" s="1" vm="10474">
        <f ca="1"/>
        <v>567.79999999999995</v>
      </c>
      <c r="JJ47" s="1" vm="10475">
        <f ca="1"/>
        <v>571.65</v>
      </c>
      <c r="JK47" s="1" vm="10476">
        <f ca="1"/>
        <v>578.4</v>
      </c>
      <c r="JL47" s="1" vm="10477">
        <f ca="1"/>
        <v>576.04999999999995</v>
      </c>
      <c r="JM47" s="1" vm="10478">
        <f ca="1"/>
        <v>564.5</v>
      </c>
      <c r="JN47" s="1" vm="9720">
        <f ca="1"/>
        <v>578.85</v>
      </c>
    </row>
    <row r="48" spans="1:274" x14ac:dyDescent="0.3">
      <c r="A48" s="1">
        <f t="shared" si="1"/>
        <v>47</v>
      </c>
      <c r="B48" s="1" t="e" vm="10479">
        <v>#VALUE!</v>
      </c>
      <c r="C48" s="1" t="str" cm="1">
        <f t="array" ref="C48">IFERROR(_FV(B48,"Name"),  "N/A")</f>
        <v>Jubilant FoodWorks Limited</v>
      </c>
      <c r="D48" s="1" t="str" cm="1">
        <f t="array" ref="D48">IFERROR(_FV(Table1[[#This Row],[ticker]],"Industry"),Table1[[#This Row],[INSTRUMENT TYPE]])</f>
        <v>Hotels &amp; Entertainment Services</v>
      </c>
      <c r="E48" s="1" t="str" cm="1">
        <f t="array" ref="E48">_FV(B48,"Instrument type",TRUE)</f>
        <v>Stock</v>
      </c>
      <c r="F48" s="1">
        <f>IFERROR(INDEX('Stock Holdings'!M:M,MATCH(Table1[[#This Row],[ticker]],'Stock Holdings'!L:L,0)), 0)</f>
        <v>3</v>
      </c>
      <c r="G48" s="6">
        <f>IFERROR(Table1[[#This Row],[UNITS]]*Table1[[#This Row],[TODAYS PRICE]], 0)</f>
        <v>1644.8999999999999</v>
      </c>
      <c r="H48" s="6">
        <f>IFERROR((Table1[[#This Row],[TODAYS PRICE]]-Table1[[#This Row],[Prev.close]])*Table1[[#This Row],[UNITS]], 0)</f>
        <v>20.549999999999727</v>
      </c>
      <c r="I48" s="6">
        <f>IFERROR(INDEX('Stock Holdings'!O:O,MATCH(Table1[[#This Row],[ticker]],'Stock Holdings'!L:L,0)), 0)</f>
        <v>9318.5999999999985</v>
      </c>
      <c r="J48" s="36">
        <f>IFERROR(INDEX('Stock Holdings'!P:P,MATCH(Table1[[#This Row],[ticker]],'Stock Holdings'!L:L,0)), 0)</f>
        <v>3106.1999999999994</v>
      </c>
      <c r="K48" s="36">
        <f>Table1[[#This Row],[CURRANT VALUE]]-Table1[[#This Row],[TOTAL AMOUNT INVESTED]]</f>
        <v>-7673.6999999999989</v>
      </c>
      <c r="L48" s="15">
        <f>IFERROR((Table1[[#This Row],[CURRANT VALUE]]-Table1[[#This Row],[TOTAL AMOUNT INVESTED]])/Table1[[#This Row],[TOTAL AMOUNT INVESTED]],Table1[[#This Row],[UNITS]])</f>
        <v>-0.8234820681218209</v>
      </c>
      <c r="M48" s="5" cm="1">
        <f t="array" ref="M48">IFERROR(_FV(B48,"Market cap",TRUE),0)</f>
        <v>356596000000</v>
      </c>
      <c r="N48" s="30" cm="1">
        <f t="array" ref="N48">IFERROR(_FV(B48,"Beta"), 0)</f>
        <v>0.93740000000000001</v>
      </c>
      <c r="O48" s="33" cm="1">
        <f t="array" ref="O48">IFERROR(_FV(B48,"Employees"), 0)</f>
        <v>36001</v>
      </c>
      <c r="P48" s="2" cm="1">
        <f t="array" ref="P48">IFERROR(_FV(B48,"P/E",TRUE), "")</f>
        <v>84.95</v>
      </c>
      <c r="Q48" s="6" cm="1">
        <f t="array" ref="Q48">IFERROR(_FV(B48,"Previous close",TRUE),0)</f>
        <v>541.45000000000005</v>
      </c>
      <c r="R48" s="7" cm="1">
        <f t="array" ref="R48">IFERROR(_FV(Table1[[#This Row],[ticker]],"Change (%)",TRUE), 0)</f>
        <v>1.2650999999999999E-2</v>
      </c>
      <c r="S48" s="6" cm="1">
        <f t="array" ref="S48">IFERROR(_FV(B48,"52 week low",TRUE),0)</f>
        <v>451.2</v>
      </c>
      <c r="T48" s="2" cm="1">
        <f t="array" ref="T48">IFERROR(_FV(Table1[[#This Row],[ticker]],"Price"),0)</f>
        <v>548.29999999999995</v>
      </c>
      <c r="U48" s="6" cm="1">
        <f t="array" ref="U48">IFERROR(_FV(B48,"52 week high",TRUE),0)</f>
        <v>918</v>
      </c>
      <c r="V48" s="6" cm="1" vm="10480">
        <f t="array" aca="1" ref="V48" ca="1">IFERROR(_xlfn.STOCKHISTORY(B48,$AA$1,,0,0,1), 0)</f>
        <v>628.62</v>
      </c>
      <c r="W48" s="15">
        <f ca="1">IFERROR((Table1[[#This Row],[Prev.close]]-Table1[[#This Row],[1 YR ]])/Table1[[#This Row],[1 YR ]],0)</f>
        <v>-0.13866883013585307</v>
      </c>
      <c r="X48" s="23" t="e" cm="1">
        <f t="array" aca="1" ref="X48" ca="1">WORKDAY.ITL(WORKDAY.ITL(TODAY()-365,1,HOLIDAY),-1,HOLIDAY)</f>
        <v>#NAME?</v>
      </c>
      <c r="Y48" s="4"/>
      <c r="AA48" s="1" cm="1" vm="10480">
        <f t="array" aca="1" ref="AA48:JN48" ca="1">TRANSPOSE(_xlfn.STOCKHISTORY(B48,TODAY()-365,TODAY(),0,0,1))</f>
        <v>628.62</v>
      </c>
      <c r="AB48" s="1" vm="10406">
        <f ca="1"/>
        <v>626.54999999999995</v>
      </c>
      <c r="AC48" s="1" vm="10481">
        <f ca="1"/>
        <v>630.27</v>
      </c>
      <c r="AD48" s="1" vm="10482">
        <f ca="1"/>
        <v>625.29</v>
      </c>
      <c r="AE48" s="1" vm="10483">
        <f ca="1"/>
        <v>621.75</v>
      </c>
      <c r="AF48" s="1" vm="10484">
        <f ca="1"/>
        <v>619.41999999999996</v>
      </c>
      <c r="AG48" s="1" vm="6419">
        <f ca="1"/>
        <v>618.1</v>
      </c>
      <c r="AH48" s="1" vm="10485">
        <f ca="1"/>
        <v>631.05999999999995</v>
      </c>
      <c r="AI48" s="1" vm="9679">
        <f ca="1"/>
        <v>621.04999999999995</v>
      </c>
      <c r="AJ48" s="1" vm="10486">
        <f ca="1"/>
        <v>629.04</v>
      </c>
      <c r="AK48" s="1" vm="10487">
        <f ca="1"/>
        <v>616.53</v>
      </c>
      <c r="AL48" s="1" vm="10488">
        <f ca="1"/>
        <v>612.9</v>
      </c>
      <c r="AM48" s="1" vm="10489">
        <f ca="1"/>
        <v>685.99</v>
      </c>
      <c r="AN48" s="1" vm="10490">
        <f ca="1"/>
        <v>713.87</v>
      </c>
      <c r="AO48" s="1" vm="9650">
        <f ca="1"/>
        <v>711.9</v>
      </c>
      <c r="AP48" s="1" vm="10491">
        <f ca="1"/>
        <v>733.91</v>
      </c>
      <c r="AQ48" s="1" vm="10492">
        <f ca="1"/>
        <v>732.06</v>
      </c>
      <c r="AR48" s="1" vm="10493">
        <f ca="1"/>
        <v>744.64</v>
      </c>
      <c r="AS48" s="1" vm="10494">
        <f ca="1"/>
        <v>755.03</v>
      </c>
      <c r="AT48" s="1" vm="10495">
        <f ca="1"/>
        <v>746.79</v>
      </c>
      <c r="AU48" s="1" vm="10496">
        <f ca="1"/>
        <v>756.86</v>
      </c>
      <c r="AV48" s="1" vm="10497">
        <f ca="1"/>
        <v>746.45</v>
      </c>
      <c r="AW48" s="1" vm="10498">
        <f ca="1"/>
        <v>738.42</v>
      </c>
      <c r="AX48" s="1" vm="10499">
        <f ca="1"/>
        <v>743.17</v>
      </c>
      <c r="AY48" s="1" vm="10500">
        <f ca="1"/>
        <v>740.89</v>
      </c>
      <c r="AZ48" s="1" vm="10501">
        <f ca="1"/>
        <v>750.36</v>
      </c>
      <c r="BA48" s="1" vm="10502">
        <f ca="1"/>
        <v>734.47</v>
      </c>
      <c r="BB48" s="1" vm="10503">
        <f ca="1"/>
        <v>748.21</v>
      </c>
      <c r="BC48" s="1" vm="10504">
        <f ca="1"/>
        <v>756.3</v>
      </c>
      <c r="BD48" s="1" vm="10505">
        <f ca="1"/>
        <v>750.31</v>
      </c>
      <c r="BE48" s="1" vm="10506">
        <f ca="1"/>
        <v>777.96</v>
      </c>
      <c r="BF48" s="1" vm="10507">
        <f ca="1"/>
        <v>808.08</v>
      </c>
      <c r="BG48" s="1" vm="10508">
        <f ca="1"/>
        <v>793.64</v>
      </c>
      <c r="BH48" s="1" vm="10509">
        <f ca="1"/>
        <v>758.28</v>
      </c>
      <c r="BI48" s="1" vm="10510">
        <f ca="1"/>
        <v>740</v>
      </c>
      <c r="BJ48" s="1" vm="10511">
        <f ca="1"/>
        <v>765.53</v>
      </c>
      <c r="BK48" s="1" vm="10512">
        <f ca="1"/>
        <v>765.87</v>
      </c>
      <c r="BL48" s="1" vm="10513">
        <f ca="1"/>
        <v>762.47</v>
      </c>
      <c r="BM48" s="1" vm="10514">
        <f ca="1"/>
        <v>781.49</v>
      </c>
      <c r="BN48" s="1" vm="1965">
        <f ca="1"/>
        <v>799</v>
      </c>
      <c r="BO48" s="1" vm="10515">
        <f ca="1"/>
        <v>800.53</v>
      </c>
      <c r="BP48" s="1" vm="10516">
        <f ca="1"/>
        <v>823.17</v>
      </c>
      <c r="BQ48" s="1" vm="10517">
        <f ca="1"/>
        <v>822.62</v>
      </c>
      <c r="BR48" s="1" vm="10518">
        <f ca="1"/>
        <v>830.62</v>
      </c>
      <c r="BS48" s="1" vm="10519">
        <f ca="1"/>
        <v>815.22</v>
      </c>
      <c r="BT48" s="1" vm="10520">
        <f ca="1"/>
        <v>810.16</v>
      </c>
      <c r="BU48" s="1" vm="10521">
        <f ca="1"/>
        <v>819.54</v>
      </c>
      <c r="BV48" s="1" vm="10522">
        <f ca="1"/>
        <v>827.04</v>
      </c>
      <c r="BW48" s="1" vm="10523">
        <f ca="1"/>
        <v>823.2</v>
      </c>
      <c r="BX48" s="1" vm="9398">
        <f ca="1"/>
        <v>832.85</v>
      </c>
      <c r="BY48" s="1" vm="10524">
        <f ca="1"/>
        <v>819.27</v>
      </c>
      <c r="BZ48" s="1" vm="10525">
        <f ca="1"/>
        <v>820.56</v>
      </c>
      <c r="CA48" s="1" vm="10526">
        <f ca="1"/>
        <v>816.67</v>
      </c>
      <c r="CB48" s="1" vm="10527">
        <f ca="1"/>
        <v>827.07</v>
      </c>
      <c r="CC48" s="1" vm="10528">
        <f ca="1"/>
        <v>821.84</v>
      </c>
      <c r="CD48" s="1" vm="10529">
        <f ca="1"/>
        <v>836.23</v>
      </c>
      <c r="CE48" s="1" vm="10530">
        <f ca="1"/>
        <v>823.39</v>
      </c>
      <c r="CF48" s="1" vm="10531">
        <f ca="1"/>
        <v>815.25</v>
      </c>
      <c r="CG48" s="1" vm="10532">
        <f ca="1"/>
        <v>800.32</v>
      </c>
      <c r="CH48" s="1" vm="10533">
        <f ca="1"/>
        <v>814.1</v>
      </c>
      <c r="CI48" s="1" vm="10534">
        <f ca="1"/>
        <v>808.18</v>
      </c>
      <c r="CJ48" s="1" vm="10535">
        <f ca="1"/>
        <v>809.18</v>
      </c>
      <c r="CK48" s="1" vm="10536">
        <f ca="1"/>
        <v>829.13</v>
      </c>
      <c r="CL48" s="1" vm="10537">
        <f ca="1"/>
        <v>813.72</v>
      </c>
      <c r="CM48" s="1" vm="10538">
        <f ca="1"/>
        <v>786.79</v>
      </c>
      <c r="CN48" s="1" vm="10539">
        <f ca="1"/>
        <v>794.94</v>
      </c>
      <c r="CO48" s="1" vm="10540">
        <f ca="1"/>
        <v>801.36</v>
      </c>
      <c r="CP48" s="1" vm="10541">
        <f ca="1"/>
        <v>812.83</v>
      </c>
      <c r="CQ48" s="1" vm="10542">
        <f ca="1"/>
        <v>855.19</v>
      </c>
      <c r="CR48" s="1" vm="10543">
        <f ca="1"/>
        <v>905.14</v>
      </c>
      <c r="CS48" s="1" vm="10544">
        <f ca="1"/>
        <v>881.92</v>
      </c>
      <c r="CT48" s="1" vm="10545">
        <f ca="1"/>
        <v>873.84</v>
      </c>
      <c r="CU48" s="1" vm="10546">
        <f ca="1"/>
        <v>866.23</v>
      </c>
      <c r="CV48" s="1" vm="10547">
        <f ca="1"/>
        <v>793.04</v>
      </c>
      <c r="CW48" s="1" vm="10548">
        <f ca="1"/>
        <v>773.75</v>
      </c>
      <c r="CX48" s="1" vm="10549">
        <f ca="1"/>
        <v>740.25</v>
      </c>
      <c r="CY48" s="1" vm="10550">
        <f ca="1"/>
        <v>734.21</v>
      </c>
      <c r="CZ48" s="1" vm="10551">
        <f ca="1"/>
        <v>743.12</v>
      </c>
      <c r="DA48" s="1" vm="10552">
        <f ca="1"/>
        <v>756.42</v>
      </c>
      <c r="DB48" s="1" vm="9654">
        <f ca="1"/>
        <v>744.95</v>
      </c>
      <c r="DC48" s="1" vm="10553">
        <f ca="1"/>
        <v>737.86</v>
      </c>
      <c r="DD48" s="1" vm="10554">
        <f ca="1"/>
        <v>749.37</v>
      </c>
      <c r="DE48" s="1" vm="10555">
        <f ca="1"/>
        <v>751</v>
      </c>
      <c r="DF48" s="1" vm="10556">
        <f ca="1"/>
        <v>745.06</v>
      </c>
      <c r="DG48" s="1" vm="10557">
        <f ca="1"/>
        <v>755.13</v>
      </c>
      <c r="DH48" s="1" vm="10558">
        <f ca="1"/>
        <v>774.69</v>
      </c>
      <c r="DI48" s="1" vm="10559">
        <f ca="1"/>
        <v>780.82</v>
      </c>
      <c r="DJ48" s="1" vm="10560">
        <f ca="1"/>
        <v>775.19</v>
      </c>
      <c r="DK48" s="1" vm="10561">
        <f ca="1"/>
        <v>780.01</v>
      </c>
      <c r="DL48" s="1" vm="10562">
        <f ca="1"/>
        <v>800.75</v>
      </c>
      <c r="DM48" s="1" vm="10563">
        <f ca="1"/>
        <v>799.97</v>
      </c>
      <c r="DN48" s="1" vm="10564">
        <f ca="1"/>
        <v>802.4</v>
      </c>
      <c r="DO48" s="1" vm="10565">
        <f ca="1"/>
        <v>784.45</v>
      </c>
      <c r="DP48" s="1" vm="10566">
        <f ca="1"/>
        <v>763.16</v>
      </c>
      <c r="DQ48" s="1" vm="10567">
        <f ca="1"/>
        <v>748.44</v>
      </c>
      <c r="DR48" s="1" vm="10568">
        <f ca="1"/>
        <v>760.64</v>
      </c>
      <c r="DS48" s="1" vm="1979">
        <f ca="1"/>
        <v>753.65</v>
      </c>
      <c r="DT48" s="1" vm="10569">
        <f ca="1"/>
        <v>751.61</v>
      </c>
      <c r="DU48" s="1" vm="10570">
        <f ca="1"/>
        <v>731.7</v>
      </c>
      <c r="DV48" s="1" vm="10432">
        <f ca="1"/>
        <v>728.05</v>
      </c>
      <c r="DW48" s="1" vm="10571">
        <f ca="1"/>
        <v>730.2</v>
      </c>
      <c r="DX48" s="1" vm="10572">
        <f ca="1"/>
        <v>740.13</v>
      </c>
      <c r="DY48" s="1" vm="10573">
        <f ca="1"/>
        <v>752.58</v>
      </c>
      <c r="DZ48" s="1" vm="10574">
        <f ca="1"/>
        <v>760.11</v>
      </c>
      <c r="EA48" s="1" vm="10575">
        <f ca="1"/>
        <v>741.31</v>
      </c>
      <c r="EB48" s="1" vm="10576">
        <f ca="1"/>
        <v>758.47</v>
      </c>
      <c r="EC48" s="1" vm="10577">
        <f ca="1"/>
        <v>766.58</v>
      </c>
      <c r="ED48" s="1" vm="10578">
        <f ca="1"/>
        <v>765.16</v>
      </c>
      <c r="EE48" s="1" vm="10579">
        <f ca="1"/>
        <v>757.61</v>
      </c>
      <c r="EF48" s="1" vm="10580">
        <f ca="1"/>
        <v>747.71</v>
      </c>
      <c r="EG48" s="1" vm="10581">
        <f ca="1"/>
        <v>750.58</v>
      </c>
      <c r="EH48" s="1" vm="10582">
        <f ca="1"/>
        <v>735.54</v>
      </c>
      <c r="EI48" s="1" vm="10583">
        <f ca="1"/>
        <v>734.64</v>
      </c>
      <c r="EJ48" s="1" vm="10584">
        <f ca="1"/>
        <v>710.67</v>
      </c>
      <c r="EK48" s="1" vm="10585">
        <f ca="1"/>
        <v>678.66</v>
      </c>
      <c r="EL48" s="1" vm="10586">
        <f ca="1"/>
        <v>682.44</v>
      </c>
      <c r="EM48" s="1" vm="10587">
        <f ca="1"/>
        <v>685.89</v>
      </c>
      <c r="EN48" s="1" vm="10588">
        <f ca="1"/>
        <v>706.89</v>
      </c>
      <c r="EO48" s="1" vm="10589">
        <f ca="1"/>
        <v>686.85</v>
      </c>
      <c r="EP48" s="1" vm="10590">
        <f ca="1"/>
        <v>704.12</v>
      </c>
      <c r="EQ48" s="1" vm="10591">
        <f ca="1"/>
        <v>701.49</v>
      </c>
      <c r="ER48" s="1" vm="10592">
        <f ca="1"/>
        <v>709.8</v>
      </c>
      <c r="ES48" s="1" vm="10593">
        <f ca="1"/>
        <v>704.27</v>
      </c>
      <c r="ET48" s="1" vm="10594">
        <f ca="1"/>
        <v>718.22</v>
      </c>
      <c r="EU48" s="1" vm="10595">
        <f ca="1"/>
        <v>730.87</v>
      </c>
      <c r="EV48" s="1" vm="10596">
        <f ca="1"/>
        <v>720.93</v>
      </c>
      <c r="EW48" s="1" vm="10597">
        <f ca="1"/>
        <v>727.58</v>
      </c>
      <c r="EX48" s="1" vm="10598">
        <f ca="1"/>
        <v>715.98</v>
      </c>
      <c r="EY48" s="1" vm="10599">
        <f ca="1"/>
        <v>752.69</v>
      </c>
      <c r="EZ48" s="1" vm="10600">
        <f ca="1"/>
        <v>756.45</v>
      </c>
      <c r="FA48" s="1" vm="10601">
        <f ca="1"/>
        <v>761.32</v>
      </c>
      <c r="FB48" s="1" vm="10602">
        <f ca="1"/>
        <v>783.44</v>
      </c>
      <c r="FC48" s="1" vm="10603">
        <f ca="1"/>
        <v>783.71</v>
      </c>
      <c r="FD48" s="1" vm="1920">
        <f ca="1"/>
        <v>786.3</v>
      </c>
      <c r="FE48" s="1" vm="10604">
        <f ca="1"/>
        <v>778.79</v>
      </c>
      <c r="FF48" s="1" vm="10605">
        <f ca="1"/>
        <v>757.44</v>
      </c>
      <c r="FG48" s="1" vm="10606">
        <f ca="1"/>
        <v>748.3</v>
      </c>
      <c r="FH48" s="1" vm="10607">
        <f ca="1"/>
        <v>739.11</v>
      </c>
      <c r="FI48" s="1" vm="10608">
        <f ca="1"/>
        <v>740.34</v>
      </c>
      <c r="FJ48" s="1" vm="10609">
        <f ca="1"/>
        <v>700.13</v>
      </c>
      <c r="FK48" s="1" vm="10610">
        <f ca="1"/>
        <v>690.25</v>
      </c>
      <c r="FL48" s="1" vm="10611">
        <f ca="1"/>
        <v>648.61</v>
      </c>
      <c r="FM48" s="1" vm="10612">
        <f ca="1"/>
        <v>660.92</v>
      </c>
      <c r="FN48" s="1" vm="10613">
        <f ca="1"/>
        <v>676.85</v>
      </c>
      <c r="FO48" s="1" vm="10614">
        <f ca="1"/>
        <v>688.08</v>
      </c>
      <c r="FP48" s="1" vm="10615">
        <f ca="1"/>
        <v>660.32</v>
      </c>
      <c r="FQ48" s="1" vm="10616">
        <f ca="1"/>
        <v>637.5</v>
      </c>
      <c r="FR48" s="1" vm="10617">
        <f ca="1"/>
        <v>641.58000000000004</v>
      </c>
      <c r="FS48" s="1" vm="10618">
        <f ca="1"/>
        <v>634.78</v>
      </c>
      <c r="FT48" s="1" vm="10619">
        <f ca="1"/>
        <v>648.04</v>
      </c>
      <c r="FU48" s="1" vm="10620">
        <f ca="1"/>
        <v>644.35</v>
      </c>
      <c r="FV48" s="1" vm="10621">
        <f ca="1"/>
        <v>636.04999999999995</v>
      </c>
      <c r="FW48" s="1" vm="10622">
        <f ca="1"/>
        <v>616</v>
      </c>
      <c r="FX48" s="1" vm="10623">
        <f ca="1"/>
        <v>589.54</v>
      </c>
      <c r="FY48" s="1" vm="10624">
        <f ca="1"/>
        <v>628.9</v>
      </c>
      <c r="FZ48" s="1" vm="10625">
        <f ca="1"/>
        <v>612.03</v>
      </c>
      <c r="GA48" s="1" vm="10626">
        <f ca="1"/>
        <v>606.16999999999996</v>
      </c>
      <c r="GB48" s="1" vm="10627">
        <f ca="1"/>
        <v>596.07000000000005</v>
      </c>
      <c r="GC48" s="1" vm="10628">
        <f ca="1"/>
        <v>596.26</v>
      </c>
      <c r="GD48" s="1" vm="10629">
        <f ca="1"/>
        <v>598.85</v>
      </c>
      <c r="GE48" s="1" vm="10630">
        <f ca="1"/>
        <v>605.84</v>
      </c>
      <c r="GF48" s="1" vm="10631">
        <f ca="1"/>
        <v>576.91999999999996</v>
      </c>
      <c r="GG48" s="1" vm="10632">
        <f ca="1"/>
        <v>588.14</v>
      </c>
      <c r="GH48" s="1" vm="10633">
        <f ca="1"/>
        <v>582.1</v>
      </c>
      <c r="GI48" s="1" vm="10634">
        <f ca="1"/>
        <v>571.45000000000005</v>
      </c>
      <c r="GJ48" s="1" vm="10635">
        <f ca="1"/>
        <v>559.89</v>
      </c>
      <c r="GK48" s="1" vm="10636">
        <f ca="1"/>
        <v>525.6</v>
      </c>
      <c r="GL48" s="1" vm="10637">
        <f ca="1"/>
        <v>510.69</v>
      </c>
      <c r="GM48" s="1" vm="10638">
        <f ca="1"/>
        <v>515.47</v>
      </c>
      <c r="GN48" s="1" vm="10639">
        <f ca="1"/>
        <v>538.95000000000005</v>
      </c>
      <c r="GO48" s="1" vm="10640">
        <f ca="1"/>
        <v>551.04999999999995</v>
      </c>
      <c r="GP48" s="1" vm="10641">
        <f ca="1"/>
        <v>572.91999999999996</v>
      </c>
      <c r="GQ48" s="1" vm="10642">
        <f ca="1"/>
        <v>502.8</v>
      </c>
      <c r="GR48" s="1" vm="10643">
        <f ca="1"/>
        <v>504.81</v>
      </c>
      <c r="GS48" s="1" vm="10644">
        <f ca="1"/>
        <v>512.69000000000005</v>
      </c>
      <c r="GT48" s="1" vm="10645">
        <f ca="1"/>
        <v>512.16999999999996</v>
      </c>
      <c r="GU48" s="1" vm="10646">
        <f ca="1"/>
        <v>510.53</v>
      </c>
      <c r="GV48" s="1" vm="10647">
        <f ca="1"/>
        <v>524.27</v>
      </c>
      <c r="GW48" s="1" vm="10648">
        <f ca="1"/>
        <v>530.26</v>
      </c>
      <c r="GX48" s="1" vm="10649">
        <f ca="1"/>
        <v>523.79</v>
      </c>
      <c r="GY48" s="1" vm="10650">
        <f ca="1"/>
        <v>523.41999999999996</v>
      </c>
      <c r="GZ48" s="1" vm="10651">
        <f ca="1"/>
        <v>528.89</v>
      </c>
      <c r="HA48" s="1" vm="10652">
        <f ca="1"/>
        <v>525.92999999999995</v>
      </c>
      <c r="HB48" s="1" vm="10653">
        <f ca="1"/>
        <v>523.09</v>
      </c>
      <c r="HC48" s="1" vm="9349">
        <f ca="1"/>
        <v>527.29999999999995</v>
      </c>
      <c r="HD48" s="1" vm="10654">
        <f ca="1"/>
        <v>545.09</v>
      </c>
      <c r="HE48" s="1" vm="10655">
        <f ca="1"/>
        <v>559.29999999999995</v>
      </c>
      <c r="HF48" s="1" vm="10656">
        <f ca="1"/>
        <v>564.64</v>
      </c>
      <c r="HG48" s="1" vm="10657">
        <f ca="1"/>
        <v>553.73</v>
      </c>
      <c r="HH48" s="1" vm="10658">
        <f ca="1"/>
        <v>550.55999999999995</v>
      </c>
      <c r="HI48" s="1" vm="10659">
        <f ca="1"/>
        <v>558.37</v>
      </c>
      <c r="HJ48" s="1" vm="10660">
        <f ca="1"/>
        <v>557.71</v>
      </c>
      <c r="HK48" s="1" vm="10661">
        <f ca="1"/>
        <v>555.19000000000005</v>
      </c>
      <c r="HL48" s="1" vm="10662">
        <f ca="1"/>
        <v>556.16</v>
      </c>
      <c r="HM48" s="1" vm="10663">
        <f ca="1"/>
        <v>568.94000000000005</v>
      </c>
      <c r="HN48" s="1" vm="10664">
        <f ca="1"/>
        <v>546.20000000000005</v>
      </c>
      <c r="HO48" s="1" vm="10456">
        <f ca="1"/>
        <v>551.70000000000005</v>
      </c>
      <c r="HP48" s="1" vm="10665">
        <f ca="1"/>
        <v>594.75</v>
      </c>
      <c r="HQ48" s="1" vm="10666">
        <f ca="1"/>
        <v>574.35</v>
      </c>
      <c r="HR48" s="1" vm="5521">
        <f ca="1"/>
        <v>540.6</v>
      </c>
      <c r="HS48" s="1" vm="10667">
        <f ca="1"/>
        <v>546.25</v>
      </c>
      <c r="HT48" s="1" vm="10668">
        <f ca="1"/>
        <v>532.15</v>
      </c>
      <c r="HU48" s="1" vm="2269">
        <f ca="1"/>
        <v>542.6</v>
      </c>
      <c r="HV48" s="1" vm="10669">
        <f ca="1"/>
        <v>546</v>
      </c>
      <c r="HW48" s="1" vm="10670">
        <f ca="1"/>
        <v>547.25</v>
      </c>
      <c r="HX48" s="1" vm="10671">
        <f ca="1"/>
        <v>520.85</v>
      </c>
      <c r="HY48" s="1" vm="10672">
        <f ca="1"/>
        <v>513.1</v>
      </c>
      <c r="HZ48" s="1" vm="10673">
        <f ca="1"/>
        <v>496.55</v>
      </c>
      <c r="IA48" s="1" vm="10674">
        <f ca="1"/>
        <v>489.55</v>
      </c>
      <c r="IB48" s="1" vm="10675">
        <f ca="1"/>
        <v>479.85</v>
      </c>
      <c r="IC48" s="1" vm="10676">
        <f ca="1"/>
        <v>468.55</v>
      </c>
      <c r="ID48" s="1" vm="6672">
        <f ca="1"/>
        <v>468.85</v>
      </c>
      <c r="IE48" s="1" vm="10677">
        <f ca="1"/>
        <v>475.3</v>
      </c>
      <c r="IF48" s="1" vm="10678">
        <f ca="1"/>
        <v>485.9</v>
      </c>
      <c r="IG48" s="1" vm="10679">
        <f ca="1"/>
        <v>495.5</v>
      </c>
      <c r="IH48" s="1" vm="10680">
        <f ca="1"/>
        <v>489.95</v>
      </c>
      <c r="II48" s="1" vm="10681">
        <f ca="1"/>
        <v>481.7</v>
      </c>
      <c r="IJ48" s="1" vm="10682">
        <f ca="1"/>
        <v>487.55</v>
      </c>
      <c r="IK48" s="1" vm="10683">
        <f ca="1"/>
        <v>485.4</v>
      </c>
      <c r="IL48" s="1" vm="10684">
        <f ca="1"/>
        <v>478.15</v>
      </c>
      <c r="IM48" s="1" vm="6668">
        <f ca="1"/>
        <v>464.45</v>
      </c>
      <c r="IN48" s="1" vm="10685">
        <f ca="1"/>
        <v>486.85</v>
      </c>
      <c r="IO48" s="1" vm="10686">
        <f ca="1"/>
        <v>516.75</v>
      </c>
      <c r="IP48" s="1" vm="10687">
        <f ca="1"/>
        <v>566.85</v>
      </c>
      <c r="IQ48" s="1" vm="3887">
        <f ca="1"/>
        <v>550.95000000000005</v>
      </c>
      <c r="IR48" s="1" vm="10688">
        <f ca="1"/>
        <v>556</v>
      </c>
      <c r="IS48" s="1" vm="10689">
        <f ca="1"/>
        <v>552.35</v>
      </c>
      <c r="IT48" s="1" vm="10690">
        <f ca="1"/>
        <v>543.4</v>
      </c>
      <c r="IU48" s="1" vm="10691">
        <f ca="1"/>
        <v>531.04999999999995</v>
      </c>
      <c r="IV48" s="1" vm="10692">
        <f ca="1"/>
        <v>522.54999999999995</v>
      </c>
      <c r="IW48" s="1" vm="10693">
        <f ca="1"/>
        <v>516.35</v>
      </c>
      <c r="IX48" s="1" vm="10694">
        <f ca="1"/>
        <v>524.85</v>
      </c>
      <c r="IY48" s="1" vm="10695">
        <f ca="1"/>
        <v>524.70000000000005</v>
      </c>
      <c r="IZ48" s="1" vm="10696">
        <f ca="1"/>
        <v>517.9</v>
      </c>
      <c r="JA48" s="1" vm="10697">
        <f ca="1"/>
        <v>517.1</v>
      </c>
      <c r="JB48" s="1" vm="10698">
        <f ca="1"/>
        <v>524.15</v>
      </c>
      <c r="JC48" s="1" vm="10699">
        <f ca="1"/>
        <v>511.4</v>
      </c>
      <c r="JD48" s="1" vm="10700">
        <f ca="1"/>
        <v>490.55</v>
      </c>
      <c r="JE48" s="1" vm="10701">
        <f ca="1"/>
        <v>496.9</v>
      </c>
      <c r="JF48" s="1" vm="10702">
        <f ca="1"/>
        <v>517.85</v>
      </c>
      <c r="JG48" s="1" vm="10703">
        <f ca="1"/>
        <v>507.45</v>
      </c>
      <c r="JH48" s="1" vm="10704">
        <f ca="1"/>
        <v>527.75</v>
      </c>
      <c r="JI48" s="1" vm="10705">
        <f ca="1"/>
        <v>533.6</v>
      </c>
      <c r="JJ48" s="1" vm="10706">
        <f ca="1"/>
        <v>542.65</v>
      </c>
      <c r="JK48" s="1" vm="10707">
        <f ca="1"/>
        <v>535.54999999999995</v>
      </c>
      <c r="JL48" s="1" vm="10708">
        <f ca="1"/>
        <v>513.4</v>
      </c>
      <c r="JM48" s="1" vm="10709">
        <f ca="1"/>
        <v>512.25</v>
      </c>
      <c r="JN48" s="1" vm="5536">
        <f ca="1"/>
        <v>541.45000000000005</v>
      </c>
    </row>
    <row r="49" spans="1:274" x14ac:dyDescent="0.3">
      <c r="A49" s="1">
        <f t="shared" si="1"/>
        <v>48</v>
      </c>
      <c r="B49" s="1" t="e" vm="10710">
        <v>#VALUE!</v>
      </c>
      <c r="C49" s="1" t="str" cm="1">
        <f t="array" ref="C49">IFERROR(_FV(B49,"Name"),  "N/A")</f>
        <v>Kotak Banking ETF</v>
      </c>
      <c r="D49" s="1" t="str" cm="1">
        <f t="array" ref="D49">IFERROR(_FV(Table1[[#This Row],[ticker]],"Industry"),Table1[[#This Row],[INSTRUMENT TYPE]])</f>
        <v>ETF</v>
      </c>
      <c r="E49" s="1" t="str" cm="1">
        <f t="array" ref="E49">_FV(B49,"Instrument type",TRUE)</f>
        <v>ETF</v>
      </c>
      <c r="F49" s="1">
        <f>IFERROR(INDEX('Stock Holdings'!M:M,MATCH(Table1[[#This Row],[ticker]],'Stock Holdings'!L:L,0)), 0)</f>
        <v>34</v>
      </c>
      <c r="G49" s="6">
        <f>IFERROR(Table1[[#This Row],[UNITS]]*Table1[[#This Row],[TODAYS PRICE]], 0)</f>
        <v>11669.82</v>
      </c>
      <c r="H49" s="6">
        <f>IFERROR((Table1[[#This Row],[TODAYS PRICE]]-Table1[[#This Row],[Prev.close]])*Table1[[#This Row],[UNITS]], 0)</f>
        <v>140.76000000000147</v>
      </c>
      <c r="I49" s="6">
        <f>IFERROR(INDEX('Stock Holdings'!O:O,MATCH(Table1[[#This Row],[ticker]],'Stock Holdings'!L:L,0)), 0)</f>
        <v>12918.89</v>
      </c>
      <c r="J49" s="36">
        <f>IFERROR(INDEX('Stock Holdings'!P:P,MATCH(Table1[[#This Row],[ticker]],'Stock Holdings'!L:L,0)), 0)</f>
        <v>379.96735294117644</v>
      </c>
      <c r="K49" s="36">
        <f>Table1[[#This Row],[CURRANT VALUE]]-Table1[[#This Row],[TOTAL AMOUNT INVESTED]]</f>
        <v>-1249.0699999999997</v>
      </c>
      <c r="L49" s="15">
        <f>IFERROR((Table1[[#This Row],[CURRANT VALUE]]-Table1[[#This Row],[TOTAL AMOUNT INVESTED]])/Table1[[#This Row],[TOTAL AMOUNT INVESTED]],Table1[[#This Row],[UNITS]])</f>
        <v>-9.6685551158032915E-2</v>
      </c>
      <c r="M49" s="5" cm="1">
        <f t="array" ref="M49">IFERROR(_FV(B49,"Market cap",TRUE),0)</f>
        <v>67631024000</v>
      </c>
      <c r="N49" s="30" cm="1">
        <f t="array" ref="N49">IFERROR(_FV(B49,"Beta"), 0)</f>
        <v>0</v>
      </c>
      <c r="O49" s="33" cm="1">
        <f t="array" ref="O49">IFERROR(_FV(B49,"Employees"), 0)</f>
        <v>0</v>
      </c>
      <c r="P49" s="2" t="str" cm="1">
        <f t="array" ref="P49">IFERROR(_FV(B49,"P/E",TRUE), "")</f>
        <v/>
      </c>
      <c r="Q49" s="6" cm="1">
        <f t="array" ref="Q49">IFERROR(_FV(B49,"Previous close",TRUE),0)</f>
        <v>339.09</v>
      </c>
      <c r="R49" s="7" cm="1">
        <f t="array" ref="R49">IFERROR(_FV(Table1[[#This Row],[ticker]],"Change (%)",TRUE), 0)</f>
        <v>1.2209000000000001E-2</v>
      </c>
      <c r="S49" s="6" cm="1">
        <f t="array" ref="S49">IFERROR(_FV(B49,"52 week low",TRUE),0)</f>
        <v>298.89999999999998</v>
      </c>
      <c r="T49" s="2" cm="1">
        <f t="array" ref="T49">IFERROR(_FV(Table1[[#This Row],[ticker]],"Price"),0)</f>
        <v>343.23</v>
      </c>
      <c r="U49" s="6" cm="1">
        <f t="array" ref="U49">IFERROR(_FV(B49,"52 week high",TRUE),0)</f>
        <v>429.7</v>
      </c>
      <c r="V49" s="6" cm="1" vm="10711">
        <f t="array" aca="1" ref="V49" ca="1">IFERROR(_xlfn.STOCKHISTORY(B49,$AA$1,,0,0,1), 0)</f>
        <v>355.21</v>
      </c>
      <c r="W49" s="15">
        <f ca="1">IFERROR((Table1[[#This Row],[Prev.close]]-Table1[[#This Row],[1 YR ]])/Table1[[#This Row],[1 YR ]],0)</f>
        <v>-4.5381605247600029E-2</v>
      </c>
      <c r="X49" s="23" t="e" cm="1">
        <f t="array" aca="1" ref="X49" ca="1">WORKDAY.ITL(WORKDAY.ITL(TODAY()-365,1,HOLIDAY),-1,HOLIDAY)</f>
        <v>#NAME?</v>
      </c>
      <c r="Y49" s="4"/>
      <c r="AA49" s="1" cm="1" vm="10711">
        <f t="array" aca="1" ref="AA49:JN49" ca="1">TRANSPOSE(_xlfn.STOCKHISTORY(B49,TODAY()-365,TODAY(),0,0,1))</f>
        <v>355.21</v>
      </c>
      <c r="AB49" s="1" vm="10712">
        <f ca="1"/>
        <v>358.3</v>
      </c>
      <c r="AC49" s="1" vm="10713">
        <f ca="1"/>
        <v>360.14</v>
      </c>
      <c r="AD49" s="1" vm="10714">
        <f ca="1"/>
        <v>356.52</v>
      </c>
      <c r="AE49" s="1" vm="10715">
        <f ca="1"/>
        <v>354.62</v>
      </c>
      <c r="AF49" s="1" vm="10716">
        <f ca="1"/>
        <v>355.3</v>
      </c>
      <c r="AG49" s="1" vm="10717">
        <f ca="1"/>
        <v>359.41</v>
      </c>
      <c r="AH49" s="1" vm="10718">
        <f ca="1"/>
        <v>359.91</v>
      </c>
      <c r="AI49" s="1" vm="10719">
        <f ca="1"/>
        <v>362.35</v>
      </c>
      <c r="AJ49" s="1" vm="10720">
        <f ca="1"/>
        <v>361.09</v>
      </c>
      <c r="AK49" s="1" vm="10721">
        <f ca="1"/>
        <v>354.39</v>
      </c>
      <c r="AL49" s="1" vm="10722">
        <f ca="1"/>
        <v>347.86</v>
      </c>
      <c r="AM49" s="1" vm="10723">
        <f ca="1"/>
        <v>350.41</v>
      </c>
      <c r="AN49" s="1" vm="10724">
        <f ca="1"/>
        <v>353.4</v>
      </c>
      <c r="AO49" s="1" vm="10725">
        <f ca="1"/>
        <v>352.36</v>
      </c>
      <c r="AP49" s="1" vm="10726">
        <f ca="1"/>
        <v>351.07</v>
      </c>
      <c r="AQ49" s="1" vm="10727">
        <f ca="1"/>
        <v>349.08</v>
      </c>
      <c r="AR49" s="1" vm="10728">
        <f ca="1"/>
        <v>349.94</v>
      </c>
      <c r="AS49" s="1" vm="10729">
        <f ca="1"/>
        <v>349.28</v>
      </c>
      <c r="AT49" s="1" vm="10730">
        <f ca="1"/>
        <v>350.29</v>
      </c>
      <c r="AU49" s="1" vm="10731">
        <f ca="1"/>
        <v>355.08</v>
      </c>
      <c r="AV49" s="1" vm="10732">
        <f ca="1"/>
        <v>363.13</v>
      </c>
      <c r="AW49" s="1" vm="10733">
        <f ca="1"/>
        <v>361.95</v>
      </c>
      <c r="AX49" s="1" vm="10734">
        <f ca="1"/>
        <v>362.04</v>
      </c>
      <c r="AY49" s="1" vm="10735">
        <f ca="1"/>
        <v>363.58</v>
      </c>
      <c r="AZ49" s="1" vm="10736">
        <f ca="1"/>
        <v>363.56</v>
      </c>
      <c r="BA49" s="1" vm="10737">
        <f ca="1"/>
        <v>361.94</v>
      </c>
      <c r="BB49" s="1" vm="10738">
        <f ca="1"/>
        <v>363.23</v>
      </c>
      <c r="BC49" s="1" vm="10739">
        <f ca="1"/>
        <v>365.04</v>
      </c>
      <c r="BD49" s="1" vm="10740">
        <f ca="1"/>
        <v>364.23</v>
      </c>
      <c r="BE49" s="1" vm="10741">
        <f ca="1"/>
        <v>362.56</v>
      </c>
      <c r="BF49" s="1" vm="10742">
        <f ca="1"/>
        <v>359.39</v>
      </c>
      <c r="BG49" s="1" vm="10743">
        <f ca="1"/>
        <v>354</v>
      </c>
      <c r="BH49" s="1" vm="10744">
        <f ca="1"/>
        <v>354.92</v>
      </c>
      <c r="BI49" s="1" vm="10745">
        <f ca="1"/>
        <v>360.01</v>
      </c>
      <c r="BJ49" s="1" vm="10746">
        <f ca="1"/>
        <v>359.54</v>
      </c>
      <c r="BK49" s="1" vm="10747">
        <f ca="1"/>
        <v>359.95</v>
      </c>
      <c r="BL49" s="1" vm="10748">
        <f ca="1"/>
        <v>361.84</v>
      </c>
      <c r="BM49" s="1" vm="10749">
        <f ca="1"/>
        <v>367.53</v>
      </c>
      <c r="BN49" s="1" vm="10750">
        <f ca="1"/>
        <v>368.41</v>
      </c>
      <c r="BO49" s="1" vm="10751">
        <f ca="1"/>
        <v>369.78</v>
      </c>
      <c r="BP49" s="1" vm="10752">
        <f ca="1"/>
        <v>372.44</v>
      </c>
      <c r="BQ49" s="1" vm="10753">
        <f ca="1"/>
        <v>372.55</v>
      </c>
      <c r="BR49" s="1" vm="10754">
        <f ca="1"/>
        <v>370.73</v>
      </c>
      <c r="BS49" s="1" vm="10755">
        <f ca="1"/>
        <v>367.94</v>
      </c>
      <c r="BT49" s="1" vm="10756">
        <f ca="1"/>
        <v>371.14</v>
      </c>
      <c r="BU49" s="1" vm="10757">
        <f ca="1"/>
        <v>369.83</v>
      </c>
      <c r="BV49" s="1" vm="10758">
        <f ca="1"/>
        <v>368.11</v>
      </c>
      <c r="BW49" s="1" vm="10759">
        <f ca="1"/>
        <v>369.87</v>
      </c>
      <c r="BX49" s="1" vm="10760">
        <f ca="1"/>
        <v>371.99</v>
      </c>
      <c r="BY49" s="1" vm="10761">
        <f ca="1"/>
        <v>380.33</v>
      </c>
      <c r="BZ49" s="1" vm="10762">
        <f ca="1"/>
        <v>380.21</v>
      </c>
      <c r="CA49" s="1" vm="10763">
        <f ca="1"/>
        <v>375.68</v>
      </c>
      <c r="CB49" s="1" vm="10764">
        <f ca="1"/>
        <v>375.82</v>
      </c>
      <c r="CC49" s="1" vm="10765">
        <f ca="1"/>
        <v>373.52</v>
      </c>
      <c r="CD49" s="1" vm="10766">
        <f ca="1"/>
        <v>381.36</v>
      </c>
      <c r="CE49" s="1" vm="10767">
        <f ca="1"/>
        <v>381.5</v>
      </c>
      <c r="CF49" s="1" vm="10768">
        <f ca="1"/>
        <v>385.36</v>
      </c>
      <c r="CG49" s="1" vm="10769">
        <f ca="1"/>
        <v>383.47</v>
      </c>
      <c r="CH49" s="1" vm="10770">
        <f ca="1"/>
        <v>381.6</v>
      </c>
      <c r="CI49" s="1" vm="10771">
        <f ca="1"/>
        <v>378.93</v>
      </c>
      <c r="CJ49" s="1" vm="10772">
        <f ca="1"/>
        <v>376.42</v>
      </c>
      <c r="CK49" s="1" vm="10773">
        <f ca="1"/>
        <v>380.42</v>
      </c>
      <c r="CL49" s="1" vm="10774">
        <f ca="1"/>
        <v>381.53</v>
      </c>
      <c r="CM49" s="1" vm="10775">
        <f ca="1"/>
        <v>378.76</v>
      </c>
      <c r="CN49" s="1" vm="10776">
        <f ca="1"/>
        <v>381.17</v>
      </c>
      <c r="CO49" s="1" vm="10777">
        <f ca="1"/>
        <v>381.2</v>
      </c>
      <c r="CP49" s="1" vm="10778">
        <f ca="1"/>
        <v>386.13</v>
      </c>
      <c r="CQ49" s="1" vm="10779">
        <f ca="1"/>
        <v>388.2</v>
      </c>
      <c r="CR49" s="1" vm="10780">
        <f ca="1"/>
        <v>389.42</v>
      </c>
      <c r="CS49" s="1" vm="10781">
        <f ca="1"/>
        <v>396.49</v>
      </c>
      <c r="CT49" s="1" vm="10782">
        <f ca="1"/>
        <v>401.03</v>
      </c>
      <c r="CU49" s="1" vm="10783">
        <f ca="1"/>
        <v>400.17</v>
      </c>
      <c r="CV49" s="1" vm="10784">
        <f ca="1"/>
        <v>399.83</v>
      </c>
      <c r="CW49" s="1" vm="10785">
        <f ca="1"/>
        <v>404.89</v>
      </c>
      <c r="CX49" s="1" vm="10786">
        <f ca="1"/>
        <v>413.76</v>
      </c>
      <c r="CY49" s="1" vm="10787">
        <f ca="1"/>
        <v>415.96</v>
      </c>
      <c r="CZ49" s="1" vm="10788">
        <f ca="1"/>
        <v>415.92</v>
      </c>
      <c r="DA49" s="1" vm="10789">
        <f ca="1"/>
        <v>414.18</v>
      </c>
      <c r="DB49" s="1" vm="10790">
        <f ca="1"/>
        <v>399.9</v>
      </c>
      <c r="DC49" s="1" vm="10791">
        <f ca="1"/>
        <v>395.64</v>
      </c>
      <c r="DD49" s="1" vm="10792">
        <f ca="1"/>
        <v>402.85</v>
      </c>
      <c r="DE49" s="1" vm="10793">
        <f ca="1"/>
        <v>403.38</v>
      </c>
      <c r="DF49" s="1" vm="10794">
        <f ca="1"/>
        <v>397.62</v>
      </c>
      <c r="DG49" s="1" vm="10795">
        <f ca="1"/>
        <v>398.97</v>
      </c>
      <c r="DH49" s="1" vm="10796">
        <f ca="1"/>
        <v>398.64</v>
      </c>
      <c r="DI49" s="1" vm="10797">
        <f ca="1"/>
        <v>397.94</v>
      </c>
      <c r="DJ49" s="1" vm="10798">
        <f ca="1"/>
        <v>393.29</v>
      </c>
      <c r="DK49" s="1" vm="10799">
        <f ca="1"/>
        <v>389.67</v>
      </c>
      <c r="DL49" s="1" vm="10800">
        <f ca="1"/>
        <v>391.27</v>
      </c>
      <c r="DM49" s="1" vm="10801">
        <f ca="1"/>
        <v>390.97</v>
      </c>
      <c r="DN49" s="1" vm="10802">
        <f ca="1"/>
        <v>386.92</v>
      </c>
      <c r="DO49" s="1" vm="10803">
        <f ca="1"/>
        <v>384.37</v>
      </c>
      <c r="DP49" s="1" vm="3973">
        <f ca="1"/>
        <v>382.95</v>
      </c>
      <c r="DQ49" s="1" vm="10804">
        <f ca="1"/>
        <v>375.49</v>
      </c>
      <c r="DR49" s="1" vm="10805">
        <f ca="1"/>
        <v>375.56</v>
      </c>
      <c r="DS49" s="1" vm="10806">
        <f ca="1"/>
        <v>377.23</v>
      </c>
      <c r="DT49" s="1" vm="10807">
        <f ca="1"/>
        <v>376.88</v>
      </c>
      <c r="DU49" s="1" vm="10808">
        <f ca="1"/>
        <v>364.48</v>
      </c>
      <c r="DV49" s="1" vm="10809">
        <f ca="1"/>
        <v>363.83</v>
      </c>
      <c r="DW49" s="1" vm="10810">
        <f ca="1"/>
        <v>360.46</v>
      </c>
      <c r="DX49" s="1" vm="10811">
        <f ca="1"/>
        <v>367.66</v>
      </c>
      <c r="DY49" s="1" vm="6543">
        <f ca="1"/>
        <v>369.2</v>
      </c>
      <c r="DZ49" s="1" vm="10812">
        <f ca="1"/>
        <v>366.39</v>
      </c>
      <c r="EA49" s="1" vm="10813">
        <f ca="1"/>
        <v>361.77</v>
      </c>
      <c r="EB49" s="1" vm="10814">
        <f ca="1"/>
        <v>370.59</v>
      </c>
      <c r="EC49" s="1" vm="10815">
        <f ca="1"/>
        <v>376.56</v>
      </c>
      <c r="ED49" s="1" vm="10816">
        <f ca="1"/>
        <v>375.4</v>
      </c>
      <c r="EE49" s="1" vm="10817">
        <f ca="1"/>
        <v>375.5</v>
      </c>
      <c r="EF49" s="1" vm="10818">
        <f ca="1"/>
        <v>374.38</v>
      </c>
      <c r="EG49" s="1" vm="10819">
        <f ca="1"/>
        <v>373.02</v>
      </c>
      <c r="EH49" s="1" vm="10820">
        <f ca="1"/>
        <v>371.95</v>
      </c>
      <c r="EI49" s="1" vm="8148">
        <f ca="1"/>
        <v>369.3</v>
      </c>
      <c r="EJ49" s="1" vm="10821">
        <f ca="1"/>
        <v>360.2</v>
      </c>
      <c r="EK49" s="1" vm="10822">
        <f ca="1"/>
        <v>348.14</v>
      </c>
      <c r="EL49" s="1" vm="10823">
        <f ca="1"/>
        <v>349.51</v>
      </c>
      <c r="EM49" s="1" vm="10824">
        <f ca="1"/>
        <v>353.9</v>
      </c>
      <c r="EN49" s="1" vm="10825">
        <f ca="1"/>
        <v>355.42</v>
      </c>
      <c r="EO49" s="1" vm="10826">
        <f ca="1"/>
        <v>350.87</v>
      </c>
      <c r="EP49" s="1" vm="10827">
        <f ca="1"/>
        <v>353.44</v>
      </c>
      <c r="EQ49" s="1" vm="10828">
        <f ca="1"/>
        <v>354.89</v>
      </c>
      <c r="ER49" s="1" vm="10829">
        <f ca="1"/>
        <v>354.7</v>
      </c>
      <c r="ES49" s="1" vm="10830">
        <f ca="1"/>
        <v>353.77</v>
      </c>
      <c r="ET49" s="1" vm="10831">
        <f ca="1"/>
        <v>358.73</v>
      </c>
      <c r="EU49" s="1" vm="10832">
        <f ca="1"/>
        <v>368.4</v>
      </c>
      <c r="EV49" s="1" vm="10753">
        <f ca="1"/>
        <v>372.55</v>
      </c>
      <c r="EW49" s="1" vm="10833">
        <f ca="1"/>
        <v>380.57</v>
      </c>
      <c r="EX49" s="1" vm="10834">
        <f ca="1"/>
        <v>378.72</v>
      </c>
      <c r="EY49" s="1" vm="10835">
        <f ca="1"/>
        <v>381.69</v>
      </c>
      <c r="EZ49" s="1" vm="10836">
        <f ca="1"/>
        <v>387.27</v>
      </c>
      <c r="FA49" s="1" vm="10837">
        <f ca="1"/>
        <v>387.71</v>
      </c>
      <c r="FB49" s="1" vm="10838">
        <f ca="1"/>
        <v>390.43</v>
      </c>
      <c r="FC49" s="1" vm="10839">
        <f ca="1"/>
        <v>388.41</v>
      </c>
      <c r="FD49" s="1" vm="10840">
        <f ca="1"/>
        <v>387.63</v>
      </c>
      <c r="FE49" s="1" vm="10841">
        <f ca="1"/>
        <v>386.34</v>
      </c>
      <c r="FF49" s="1" vm="10842">
        <f ca="1"/>
        <v>386.36</v>
      </c>
      <c r="FG49" s="1" vm="10843">
        <f ca="1"/>
        <v>384.48</v>
      </c>
      <c r="FH49" s="1" vm="10844">
        <f ca="1"/>
        <v>382.6</v>
      </c>
      <c r="FI49" s="1" vm="10845">
        <f ca="1"/>
        <v>378.73</v>
      </c>
      <c r="FJ49" s="1" vm="10846">
        <f ca="1"/>
        <v>372.41</v>
      </c>
      <c r="FK49" s="1" vm="10847">
        <f ca="1"/>
        <v>381.62</v>
      </c>
      <c r="FL49" s="1" vm="10848">
        <f ca="1"/>
        <v>383.84</v>
      </c>
      <c r="FM49" s="1" vm="10849">
        <f ca="1"/>
        <v>380.95</v>
      </c>
      <c r="FN49" s="1" vm="10850">
        <f ca="1"/>
        <v>384.34</v>
      </c>
      <c r="FO49" s="1" vm="10851">
        <f ca="1"/>
        <v>388.85</v>
      </c>
      <c r="FP49" s="1" vm="10852">
        <f ca="1"/>
        <v>396.78</v>
      </c>
      <c r="FQ49" s="1" vm="10853">
        <f ca="1"/>
        <v>393.87</v>
      </c>
      <c r="FR49" s="1" vm="10854">
        <f ca="1"/>
        <v>392.32</v>
      </c>
      <c r="FS49" s="1" vm="10855">
        <f ca="1"/>
        <v>384.38</v>
      </c>
      <c r="FT49" s="1" vm="10843">
        <f ca="1"/>
        <v>384.48</v>
      </c>
      <c r="FU49" s="1" vm="10856">
        <f ca="1"/>
        <v>390.38</v>
      </c>
      <c r="FV49" s="1" vm="10857">
        <f ca="1"/>
        <v>394.03</v>
      </c>
      <c r="FW49" s="1" vm="10858">
        <f ca="1"/>
        <v>388.83</v>
      </c>
      <c r="FX49" s="1" vm="10859">
        <f ca="1"/>
        <v>373.77</v>
      </c>
      <c r="FY49" s="1" vm="10860">
        <f ca="1"/>
        <v>385.23</v>
      </c>
      <c r="FZ49" s="1" vm="10861">
        <f ca="1"/>
        <v>382.83</v>
      </c>
      <c r="GA49" s="1" vm="10862">
        <f ca="1"/>
        <v>378.81</v>
      </c>
      <c r="GB49" s="1" vm="10863">
        <f ca="1"/>
        <v>379.6</v>
      </c>
      <c r="GC49" s="1" vm="10864">
        <f ca="1"/>
        <v>380.6</v>
      </c>
      <c r="GD49" s="1" vm="10865">
        <f ca="1"/>
        <v>377.25</v>
      </c>
      <c r="GE49" s="1" vm="10866">
        <f ca="1"/>
        <v>377.94</v>
      </c>
      <c r="GF49" s="1" vm="10867">
        <f ca="1"/>
        <v>356.28</v>
      </c>
      <c r="GG49" s="1" vm="10868">
        <f ca="1"/>
        <v>368.1</v>
      </c>
      <c r="GH49" s="1" vm="10869">
        <f ca="1"/>
        <v>365.98</v>
      </c>
      <c r="GI49" s="1" vm="10870">
        <f ca="1"/>
        <v>357.79</v>
      </c>
      <c r="GJ49" s="1" vm="10871">
        <f ca="1"/>
        <v>351.7</v>
      </c>
      <c r="GK49" s="1" vm="10872">
        <f ca="1"/>
        <v>346.96</v>
      </c>
      <c r="GL49" s="1" vm="10873">
        <f ca="1"/>
        <v>332.66</v>
      </c>
      <c r="GM49" s="1" vm="10874">
        <f ca="1"/>
        <v>335.1</v>
      </c>
      <c r="GN49" s="1" vm="10875">
        <f ca="1"/>
        <v>341.43</v>
      </c>
      <c r="GO49" s="1" vm="10876">
        <f ca="1"/>
        <v>348.23</v>
      </c>
      <c r="GP49" s="1" vm="10877">
        <f ca="1"/>
        <v>349.04</v>
      </c>
      <c r="GQ49" s="1" vm="10878">
        <f ca="1"/>
        <v>355.52</v>
      </c>
      <c r="GR49" s="1" vm="10879">
        <f ca="1"/>
        <v>353</v>
      </c>
      <c r="GS49" s="1" vm="10880">
        <f ca="1"/>
        <v>360.13</v>
      </c>
      <c r="GT49" s="1" vm="10881">
        <f ca="1"/>
        <v>367.18</v>
      </c>
      <c r="GU49" s="1" vm="10882">
        <f ca="1"/>
        <v>364.01</v>
      </c>
      <c r="GV49" s="1" vm="10883">
        <f ca="1"/>
        <v>366.77</v>
      </c>
      <c r="GW49" s="1" vm="10884">
        <f ca="1"/>
        <v>364.24</v>
      </c>
      <c r="GX49" s="1" vm="6547">
        <f ca="1"/>
        <v>358.8</v>
      </c>
      <c r="GY49" s="1" vm="10885">
        <f ca="1"/>
        <v>357.21</v>
      </c>
      <c r="GZ49" s="1" vm="10886">
        <f ca="1"/>
        <v>361.22</v>
      </c>
      <c r="HA49" s="1" vm="10887">
        <f ca="1"/>
        <v>362.19</v>
      </c>
      <c r="HB49" s="1" vm="10888">
        <f ca="1"/>
        <v>366.24</v>
      </c>
      <c r="HC49" s="1" vm="10889">
        <f ca="1"/>
        <v>366.85</v>
      </c>
      <c r="HD49" s="1" vm="10890">
        <f ca="1"/>
        <v>373.97</v>
      </c>
      <c r="HE49" s="1" vm="10891">
        <f ca="1"/>
        <v>388.88</v>
      </c>
      <c r="HF49" s="1" vm="10892">
        <f ca="1"/>
        <v>384.96</v>
      </c>
      <c r="HG49" s="1" vm="10893">
        <f ca="1"/>
        <v>380.26</v>
      </c>
      <c r="HH49" s="1" vm="10894">
        <f ca="1"/>
        <v>379.47</v>
      </c>
      <c r="HI49" s="1" vm="10895">
        <f ca="1"/>
        <v>381.38</v>
      </c>
      <c r="HJ49" s="1" vm="10896">
        <f ca="1"/>
        <v>379.42</v>
      </c>
      <c r="HK49" s="1" vm="10897">
        <f ca="1"/>
        <v>380.89</v>
      </c>
      <c r="HL49" s="1" vm="10898">
        <f ca="1"/>
        <v>378.46</v>
      </c>
      <c r="HM49" s="1" vm="10899">
        <f ca="1"/>
        <v>371.17</v>
      </c>
      <c r="HN49" s="1" vm="10900">
        <f ca="1"/>
        <v>366.42</v>
      </c>
      <c r="HO49" s="1" vm="10901">
        <f ca="1"/>
        <v>366.59</v>
      </c>
      <c r="HP49" s="1" vm="10902">
        <f ca="1"/>
        <v>370.29</v>
      </c>
      <c r="HQ49" s="1" vm="10903">
        <f ca="1"/>
        <v>363.25</v>
      </c>
      <c r="HR49" s="1" vm="10904">
        <f ca="1"/>
        <v>363.4</v>
      </c>
      <c r="HS49" s="1" vm="10905">
        <f ca="1"/>
        <v>366.71</v>
      </c>
      <c r="HT49" s="1" vm="10906">
        <f ca="1"/>
        <v>363.32</v>
      </c>
      <c r="HU49" s="1" vm="8178">
        <f ca="1"/>
        <v>365.45</v>
      </c>
      <c r="HV49" s="1" vm="10907">
        <f ca="1"/>
        <v>362.37</v>
      </c>
      <c r="HW49" s="1" vm="10908">
        <f ca="1"/>
        <v>364.04</v>
      </c>
      <c r="HX49" s="1" vm="10909">
        <f ca="1"/>
        <v>355</v>
      </c>
      <c r="HY49" s="1" vm="10910">
        <f ca="1"/>
        <v>355.93</v>
      </c>
      <c r="HZ49" s="1" vm="10911">
        <f ca="1"/>
        <v>350.85</v>
      </c>
      <c r="IA49" s="1" vm="10912">
        <f ca="1"/>
        <v>348.98</v>
      </c>
      <c r="IB49" s="1" vm="10913">
        <f ca="1"/>
        <v>348.41</v>
      </c>
      <c r="IC49" s="1" vm="10914">
        <f ca="1"/>
        <v>350.1</v>
      </c>
      <c r="ID49" s="1" vm="8942">
        <f ca="1"/>
        <v>337</v>
      </c>
      <c r="IE49" s="1" vm="10915">
        <f ca="1"/>
        <v>333.63</v>
      </c>
      <c r="IF49" s="1" vm="10916">
        <f ca="1"/>
        <v>338.88</v>
      </c>
      <c r="IG49" s="1" vm="10917">
        <f ca="1"/>
        <v>345.39</v>
      </c>
      <c r="IH49" s="1" vm="10918">
        <f ca="1"/>
        <v>344.02</v>
      </c>
      <c r="II49" s="1" vm="10919">
        <f ca="1"/>
        <v>339.59</v>
      </c>
      <c r="IJ49" s="1" vm="10920">
        <f ca="1"/>
        <v>346.21</v>
      </c>
      <c r="IK49" s="1" vm="10921">
        <f ca="1"/>
        <v>345.48</v>
      </c>
      <c r="IL49" s="1" vm="10922">
        <f ca="1"/>
        <v>346.97</v>
      </c>
      <c r="IM49" s="1" vm="10923">
        <f ca="1"/>
        <v>346.54</v>
      </c>
      <c r="IN49" s="1" vm="10924">
        <f ca="1"/>
        <v>354.1</v>
      </c>
      <c r="IO49" s="1" vm="10925">
        <f ca="1"/>
        <v>357.42</v>
      </c>
      <c r="IP49" s="1" vm="10926">
        <f ca="1"/>
        <v>362.12</v>
      </c>
      <c r="IQ49" s="1" vm="10927">
        <f ca="1"/>
        <v>358.95</v>
      </c>
      <c r="IR49" s="1" vm="10928">
        <f ca="1"/>
        <v>361.6</v>
      </c>
      <c r="IS49" s="1" vm="10929">
        <f ca="1"/>
        <v>360.4</v>
      </c>
      <c r="IT49" s="1" vm="10930">
        <f ca="1"/>
        <v>356.96</v>
      </c>
      <c r="IU49" s="1" vm="10931">
        <f ca="1"/>
        <v>358.19</v>
      </c>
      <c r="IV49" s="1" vm="10932">
        <f ca="1"/>
        <v>355.37</v>
      </c>
      <c r="IW49" s="1" vm="10933">
        <f ca="1"/>
        <v>353.76</v>
      </c>
      <c r="IX49" s="1" vm="10934">
        <f ca="1"/>
        <v>355.57</v>
      </c>
      <c r="IY49" s="1" vm="10935">
        <f ca="1"/>
        <v>348.61</v>
      </c>
      <c r="IZ49" s="1" vm="10936">
        <f ca="1"/>
        <v>337.87</v>
      </c>
      <c r="JA49" s="1" vm="10937">
        <f ca="1"/>
        <v>337.74</v>
      </c>
      <c r="JB49" s="1" vm="10938">
        <f ca="1"/>
        <v>336.52</v>
      </c>
      <c r="JC49" s="1" vm="10939">
        <f ca="1"/>
        <v>329.03</v>
      </c>
      <c r="JD49" s="1" vm="10940">
        <f ca="1"/>
        <v>330.93</v>
      </c>
      <c r="JE49" s="1" vm="8167">
        <f ca="1"/>
        <v>330.25</v>
      </c>
      <c r="JF49" s="1" vm="10941">
        <f ca="1"/>
        <v>335.98</v>
      </c>
      <c r="JG49" s="1" vm="10942">
        <f ca="1"/>
        <v>331.19</v>
      </c>
      <c r="JH49" s="1" vm="10943">
        <f ca="1"/>
        <v>335.07</v>
      </c>
      <c r="JI49" s="1" vm="10944">
        <f ca="1"/>
        <v>340.97</v>
      </c>
      <c r="JJ49" s="1" vm="10945">
        <f ca="1"/>
        <v>342.24</v>
      </c>
      <c r="JK49" s="1" vm="10946">
        <f ca="1"/>
        <v>340.32</v>
      </c>
      <c r="JL49" s="1" vm="10947">
        <f ca="1"/>
        <v>336.72</v>
      </c>
      <c r="JM49" s="1" vm="10948">
        <f ca="1"/>
        <v>337.83</v>
      </c>
      <c r="JN49" s="1" vm="10949">
        <f ca="1"/>
        <v>339.09</v>
      </c>
    </row>
    <row r="50" spans="1:274" x14ac:dyDescent="0.3">
      <c r="A50" s="1">
        <f t="shared" si="1"/>
        <v>49</v>
      </c>
      <c r="B50" s="1" t="e" vm="10950">
        <v>#VALUE!</v>
      </c>
      <c r="C50" s="1" t="str" cm="1">
        <f t="array" ref="C50">IFERROR(_FV(B50,"Name"),  "N/A")</f>
        <v>KPIT TECHNOLOGIES LIMITED</v>
      </c>
      <c r="D50" s="1" t="str" cm="1">
        <f t="array" ref="D50">IFERROR(_FV(Table1[[#This Row],[ticker]],"Industry"),Table1[[#This Row],[INSTRUMENT TYPE]])</f>
        <v>Software &amp; IT Services</v>
      </c>
      <c r="E50" s="1" t="str" cm="1">
        <f t="array" ref="E50">_FV(B50,"Instrument type",TRUE)</f>
        <v>Stock</v>
      </c>
      <c r="F50" s="1">
        <f>IFERROR(INDEX('Stock Holdings'!M:M,MATCH(Table1[[#This Row],[ticker]],'Stock Holdings'!L:L,0)), 0)</f>
        <v>29</v>
      </c>
      <c r="G50" s="6">
        <f>IFERROR(Table1[[#This Row],[UNITS]]*Table1[[#This Row],[TODAYS PRICE]], 0)</f>
        <v>14501.45</v>
      </c>
      <c r="H50" s="6">
        <f>IFERROR((Table1[[#This Row],[TODAYS PRICE]]-Table1[[#This Row],[Prev.close]])*Table1[[#This Row],[UNITS]], 0)</f>
        <v>20.29999999999967</v>
      </c>
      <c r="I50" s="6">
        <f>IFERROR(INDEX('Stock Holdings'!O:O,MATCH(Table1[[#This Row],[ticker]],'Stock Holdings'!L:L,0)), 0)</f>
        <v>10188.799999999999</v>
      </c>
      <c r="J50" s="36">
        <f>IFERROR(INDEX('Stock Holdings'!P:P,MATCH(Table1[[#This Row],[ticker]],'Stock Holdings'!L:L,0)), 0)</f>
        <v>351.33793103448272</v>
      </c>
      <c r="K50" s="36">
        <f>Table1[[#This Row],[CURRANT VALUE]]-Table1[[#This Row],[TOTAL AMOUNT INVESTED]]</f>
        <v>4312.6500000000015</v>
      </c>
      <c r="L50" s="15">
        <f>IFERROR((Table1[[#This Row],[CURRANT VALUE]]-Table1[[#This Row],[TOTAL AMOUNT INVESTED]])/Table1[[#This Row],[TOTAL AMOUNT INVESTED]],Table1[[#This Row],[UNITS]])</f>
        <v>0.42327359453517605</v>
      </c>
      <c r="M50" s="5" cm="1">
        <f t="array" ref="M50">IFERROR(_FV(B50,"Market cap",TRUE),0)</f>
        <v>134832800000</v>
      </c>
      <c r="N50" s="30" cm="1">
        <f t="array" ref="N50">IFERROR(_FV(B50,"Beta"), 0)</f>
        <v>0</v>
      </c>
      <c r="O50" s="33" cm="1">
        <f t="array" ref="O50">IFERROR(_FV(B50,"Employees"), 0)</f>
        <v>5034</v>
      </c>
      <c r="P50" s="2" cm="1">
        <f t="array" ref="P50">IFERROR(_FV(B50,"P/E",TRUE), "")</f>
        <v>49.05</v>
      </c>
      <c r="Q50" s="6" cm="1">
        <f t="array" ref="Q50">IFERROR(_FV(B50,"Previous close",TRUE),0)</f>
        <v>499.35</v>
      </c>
      <c r="R50" s="7" cm="1">
        <f t="array" ref="R50">IFERROR(_FV(Table1[[#This Row],[ticker]],"Change (%)",TRUE), 0)</f>
        <v>1.4019999999999998E-3</v>
      </c>
      <c r="S50" s="6" cm="1">
        <f t="array" ref="S50">IFERROR(_FV(B50,"52 week low",TRUE),0)</f>
        <v>241.25</v>
      </c>
      <c r="T50" s="2" cm="1">
        <f t="array" ref="T50">IFERROR(_FV(Table1[[#This Row],[ticker]],"Price"),0)</f>
        <v>500.05</v>
      </c>
      <c r="U50" s="6" cm="1">
        <f t="array" ref="U50">IFERROR(_FV(B50,"52 week high",TRUE),0)</f>
        <v>801</v>
      </c>
      <c r="V50" s="6" cm="1" vm="10951">
        <f t="array" aca="1" ref="V50" ca="1">IFERROR(_xlfn.STOCKHISTORY(B50,$AA$1,,0,0,1), 0)</f>
        <v>258.64999999999998</v>
      </c>
      <c r="W50" s="15">
        <f ca="1">IFERROR((Table1[[#This Row],[Prev.close]]-Table1[[#This Row],[1 YR ]])/Table1[[#This Row],[1 YR ]],0)</f>
        <v>0.93060119853083345</v>
      </c>
      <c r="X50" s="23" t="e" cm="1">
        <f t="array" aca="1" ref="X50" ca="1">WORKDAY.ITL(WORKDAY.ITL(TODAY()-365,1,HOLIDAY),-1,HOLIDAY)</f>
        <v>#NAME?</v>
      </c>
      <c r="Y50" s="4"/>
      <c r="AA50" s="1" cm="1" vm="10951">
        <f t="array" aca="1" ref="AA50:JN50" ca="1">TRANSPOSE(_xlfn.STOCKHISTORY(B50,TODAY()-365,TODAY(),0,0,1))</f>
        <v>258.64999999999998</v>
      </c>
      <c r="AB50" s="1" vm="10952">
        <f ca="1"/>
        <v>251.95</v>
      </c>
      <c r="AC50" s="1" vm="3716">
        <f ca="1"/>
        <v>252.9</v>
      </c>
      <c r="AD50" s="1" vm="10953">
        <f ca="1"/>
        <v>250.85</v>
      </c>
      <c r="AE50" s="1" vm="9080">
        <f ca="1"/>
        <v>250.65</v>
      </c>
      <c r="AF50" s="1" vm="9102">
        <f ca="1"/>
        <v>249</v>
      </c>
      <c r="AG50" s="1" vm="10954">
        <f ca="1"/>
        <v>246.95</v>
      </c>
      <c r="AH50" s="1" vm="8287">
        <f ca="1"/>
        <v>249.35</v>
      </c>
      <c r="AI50" s="1" vm="10955">
        <f ca="1"/>
        <v>257.35000000000002</v>
      </c>
      <c r="AJ50" s="1" vm="10956">
        <f ca="1"/>
        <v>266.45</v>
      </c>
      <c r="AK50" s="1" vm="10957">
        <f ca="1"/>
        <v>269.25</v>
      </c>
      <c r="AL50" s="1" vm="10958">
        <f ca="1"/>
        <v>268.64999999999998</v>
      </c>
      <c r="AM50" s="1" vm="10959">
        <f ca="1"/>
        <v>274.10000000000002</v>
      </c>
      <c r="AN50" s="1" vm="10960">
        <f ca="1"/>
        <v>285</v>
      </c>
      <c r="AO50" s="1" vm="10961">
        <f ca="1"/>
        <v>294.75</v>
      </c>
      <c r="AP50" s="1" vm="10962">
        <f ca="1"/>
        <v>293.89999999999998</v>
      </c>
      <c r="AQ50" s="1" vm="10963">
        <f ca="1"/>
        <v>286.95</v>
      </c>
      <c r="AR50" s="1" vm="10964">
        <f ca="1"/>
        <v>289.2</v>
      </c>
      <c r="AS50" s="1" vm="10965">
        <f ca="1"/>
        <v>281.75</v>
      </c>
      <c r="AT50" s="1" vm="10966">
        <f ca="1"/>
        <v>296</v>
      </c>
      <c r="AU50" s="1" vm="10967">
        <f ca="1"/>
        <v>304.89999999999998</v>
      </c>
      <c r="AV50" s="1" vm="10968">
        <f ca="1"/>
        <v>305.3</v>
      </c>
      <c r="AW50" s="1" vm="10969">
        <f ca="1"/>
        <v>306</v>
      </c>
      <c r="AX50" s="1" vm="10970">
        <f ca="1"/>
        <v>310.10000000000002</v>
      </c>
      <c r="AY50" s="1" vm="10971">
        <f ca="1"/>
        <v>301.75</v>
      </c>
      <c r="AZ50" s="1" vm="10185">
        <f ca="1"/>
        <v>303.2</v>
      </c>
      <c r="BA50" s="1" vm="10972">
        <f ca="1"/>
        <v>307.25</v>
      </c>
      <c r="BB50" s="1" vm="10973">
        <f ca="1"/>
        <v>314.89999999999998</v>
      </c>
      <c r="BC50" s="1" vm="10974">
        <f ca="1"/>
        <v>332.4</v>
      </c>
      <c r="BD50" s="1" vm="10975">
        <f ca="1"/>
        <v>349.35</v>
      </c>
      <c r="BE50" s="1" vm="10976">
        <f ca="1"/>
        <v>357.35</v>
      </c>
      <c r="BF50" s="1" vm="10977">
        <f ca="1"/>
        <v>360.9</v>
      </c>
      <c r="BG50" s="1" vm="6573">
        <f ca="1"/>
        <v>332.15</v>
      </c>
      <c r="BH50" s="1" vm="10978">
        <f ca="1"/>
        <v>332</v>
      </c>
      <c r="BI50" s="1" vm="8211">
        <f ca="1"/>
        <v>315.10000000000002</v>
      </c>
      <c r="BJ50" s="1" vm="8102">
        <f ca="1"/>
        <v>321.25</v>
      </c>
      <c r="BK50" s="1" vm="8158">
        <f ca="1"/>
        <v>318.55</v>
      </c>
      <c r="BL50" s="1" vm="10979">
        <f ca="1"/>
        <v>335.15</v>
      </c>
      <c r="BM50" s="1" vm="10980">
        <f ca="1"/>
        <v>335.65</v>
      </c>
      <c r="BN50" s="1" vm="10981">
        <f ca="1"/>
        <v>336.8</v>
      </c>
      <c r="BO50" s="1" vm="8124">
        <f ca="1"/>
        <v>329.95</v>
      </c>
      <c r="BP50" s="1" vm="8196">
        <f ca="1"/>
        <v>330</v>
      </c>
      <c r="BQ50" s="1" vm="10982">
        <f ca="1"/>
        <v>329.7</v>
      </c>
      <c r="BR50" s="1" vm="10982">
        <f ca="1"/>
        <v>329.7</v>
      </c>
      <c r="BS50" s="1" vm="10983">
        <f ca="1"/>
        <v>329.4</v>
      </c>
      <c r="BT50" s="1" vm="10984">
        <f ca="1"/>
        <v>329.8</v>
      </c>
      <c r="BU50" s="1" vm="8163">
        <f ca="1"/>
        <v>329.55</v>
      </c>
      <c r="BV50" s="1" vm="8959">
        <f ca="1"/>
        <v>327.45</v>
      </c>
      <c r="BW50" s="1" vm="10984">
        <f ca="1"/>
        <v>329.8</v>
      </c>
      <c r="BX50" s="1" vm="10985">
        <f ca="1"/>
        <v>331.15</v>
      </c>
      <c r="BY50" s="1" vm="6578">
        <f ca="1"/>
        <v>325.2</v>
      </c>
      <c r="BZ50" s="1" vm="8104">
        <f ca="1"/>
        <v>319.45</v>
      </c>
      <c r="CA50" s="1" vm="1330">
        <f ca="1"/>
        <v>314.3</v>
      </c>
      <c r="CB50" s="1" vm="10986">
        <f ca="1"/>
        <v>318.95</v>
      </c>
      <c r="CC50" s="1" vm="10987">
        <f ca="1"/>
        <v>338.1</v>
      </c>
      <c r="CD50" s="1" vm="10988">
        <f ca="1"/>
        <v>348.15</v>
      </c>
      <c r="CE50" s="1" vm="10989">
        <f ca="1"/>
        <v>369.25</v>
      </c>
      <c r="CF50" s="1" vm="10990">
        <f ca="1"/>
        <v>350.45</v>
      </c>
      <c r="CG50" s="1" vm="10991">
        <f ca="1"/>
        <v>341.1</v>
      </c>
      <c r="CH50" s="1" vm="8174">
        <f ca="1"/>
        <v>349</v>
      </c>
      <c r="CI50" s="1" vm="10992">
        <f ca="1"/>
        <v>341.75</v>
      </c>
      <c r="CJ50" s="1" vm="10993">
        <f ca="1"/>
        <v>338.05</v>
      </c>
      <c r="CK50" s="1" vm="10994">
        <f ca="1"/>
        <v>341.15</v>
      </c>
      <c r="CL50" s="1" vm="8941">
        <f ca="1"/>
        <v>341.65</v>
      </c>
      <c r="CM50" s="1" vm="8953">
        <f ca="1"/>
        <v>335.8</v>
      </c>
      <c r="CN50" s="1" vm="10218">
        <f ca="1"/>
        <v>339.15</v>
      </c>
      <c r="CO50" s="1" vm="10911">
        <f ca="1"/>
        <v>350.85</v>
      </c>
      <c r="CP50" s="1" vm="10995">
        <f ca="1"/>
        <v>346.25</v>
      </c>
      <c r="CQ50" s="1" vm="8092">
        <f ca="1"/>
        <v>339.95</v>
      </c>
      <c r="CR50" s="1" vm="10994">
        <f ca="1"/>
        <v>341.15</v>
      </c>
      <c r="CS50" s="1" vm="10996">
        <f ca="1"/>
        <v>339.45</v>
      </c>
      <c r="CT50" s="1" vm="8942">
        <f ca="1"/>
        <v>337</v>
      </c>
      <c r="CU50" s="1" vm="10997">
        <f ca="1"/>
        <v>345.75</v>
      </c>
      <c r="CV50" s="1" vm="10998">
        <f ca="1"/>
        <v>340.9</v>
      </c>
      <c r="CW50" s="1" vm="10999">
        <f ca="1"/>
        <v>337.8</v>
      </c>
      <c r="CX50" s="1" vm="11000">
        <f ca="1"/>
        <v>329.75</v>
      </c>
      <c r="CY50" s="1" vm="11001">
        <f ca="1"/>
        <v>306.55</v>
      </c>
      <c r="CZ50" s="1" vm="11002">
        <f ca="1"/>
        <v>323.60000000000002</v>
      </c>
      <c r="DA50" s="1" vm="8982">
        <f ca="1"/>
        <v>325.7</v>
      </c>
      <c r="DB50" s="1" vm="8201">
        <f ca="1"/>
        <v>316.55</v>
      </c>
      <c r="DC50" s="1" vm="11003">
        <f ca="1"/>
        <v>308.7</v>
      </c>
      <c r="DD50" s="1" vm="11004">
        <f ca="1"/>
        <v>309.55</v>
      </c>
      <c r="DE50" s="1" vm="11005">
        <f ca="1"/>
        <v>327.14999999999998</v>
      </c>
      <c r="DF50" s="1" vm="11006">
        <f ca="1"/>
        <v>344.75</v>
      </c>
      <c r="DG50" s="1" vm="3991">
        <f ca="1"/>
        <v>348.65</v>
      </c>
      <c r="DH50" s="1" vm="11007">
        <f ca="1"/>
        <v>354.75</v>
      </c>
      <c r="DI50" s="1" vm="11008">
        <f ca="1"/>
        <v>373.45</v>
      </c>
      <c r="DJ50" s="1" vm="11009">
        <f ca="1"/>
        <v>399.6</v>
      </c>
      <c r="DK50" s="1" vm="11010">
        <f ca="1"/>
        <v>403.7</v>
      </c>
      <c r="DL50" s="1" vm="11011">
        <f ca="1"/>
        <v>429.65</v>
      </c>
      <c r="DM50" s="1" vm="6640">
        <f ca="1"/>
        <v>423</v>
      </c>
      <c r="DN50" s="1" vm="11012">
        <f ca="1"/>
        <v>437</v>
      </c>
      <c r="DO50" s="1" vm="11013">
        <f ca="1"/>
        <v>466.4</v>
      </c>
      <c r="DP50" s="1" vm="11014">
        <f ca="1"/>
        <v>449.45</v>
      </c>
      <c r="DQ50" s="1" vm="3925">
        <f ca="1"/>
        <v>431.1</v>
      </c>
      <c r="DR50" s="1" vm="11015">
        <f ca="1"/>
        <v>463.55</v>
      </c>
      <c r="DS50" s="1" vm="11016">
        <f ca="1"/>
        <v>479.7</v>
      </c>
      <c r="DT50" s="1" vm="11017">
        <f ca="1"/>
        <v>475.55</v>
      </c>
      <c r="DU50" s="1" vm="6345">
        <f ca="1"/>
        <v>463.4</v>
      </c>
      <c r="DV50" s="1" vm="9319">
        <f ca="1"/>
        <v>441.85</v>
      </c>
      <c r="DW50" s="1" vm="11018">
        <f ca="1"/>
        <v>494.65</v>
      </c>
      <c r="DX50" s="1" vm="11019">
        <f ca="1"/>
        <v>506.6</v>
      </c>
      <c r="DY50" s="1" vm="11020">
        <f ca="1"/>
        <v>489.2</v>
      </c>
      <c r="DZ50" s="1" vm="3875">
        <f ca="1"/>
        <v>497.85</v>
      </c>
      <c r="EA50" s="1" vm="11021">
        <f ca="1"/>
        <v>488.2</v>
      </c>
      <c r="EB50" s="1" vm="11022">
        <f ca="1"/>
        <v>498.5</v>
      </c>
      <c r="EC50" s="1" vm="10703">
        <f ca="1"/>
        <v>507.45</v>
      </c>
      <c r="ED50" s="1" vm="11023">
        <f ca="1"/>
        <v>501.4</v>
      </c>
      <c r="EE50" s="1" vm="11024">
        <f ca="1"/>
        <v>500.3</v>
      </c>
      <c r="EF50" s="1" vm="11025">
        <f ca="1"/>
        <v>512.85</v>
      </c>
      <c r="EG50" s="1" vm="11026">
        <f ca="1"/>
        <v>516.95000000000005</v>
      </c>
      <c r="EH50" s="1" vm="11027">
        <f ca="1"/>
        <v>503.55</v>
      </c>
      <c r="EI50" s="1" vm="11028">
        <f ca="1"/>
        <v>505.25</v>
      </c>
      <c r="EJ50" s="1" vm="3868">
        <f ca="1"/>
        <v>481.6</v>
      </c>
      <c r="EK50" s="1" vm="3856">
        <f ca="1"/>
        <v>456.75</v>
      </c>
      <c r="EL50" s="1" vm="11029">
        <f ca="1"/>
        <v>481.5</v>
      </c>
      <c r="EM50" s="1" vm="11030">
        <f ca="1"/>
        <v>501.7</v>
      </c>
      <c r="EN50" s="1" vm="11031">
        <f ca="1"/>
        <v>513.79999999999995</v>
      </c>
      <c r="EO50" s="1" vm="11032">
        <f ca="1"/>
        <v>539.1</v>
      </c>
      <c r="EP50" s="1" vm="5541">
        <f ca="1"/>
        <v>555.9</v>
      </c>
      <c r="EQ50" s="1" vm="11033">
        <f ca="1"/>
        <v>581.20000000000005</v>
      </c>
      <c r="ER50" s="1" vm="11034">
        <f ca="1"/>
        <v>569.65</v>
      </c>
      <c r="ES50" s="1" vm="11035">
        <f ca="1"/>
        <v>597.65</v>
      </c>
      <c r="ET50" s="1" vm="11036">
        <f ca="1"/>
        <v>612.95000000000005</v>
      </c>
      <c r="EU50" s="1" vm="11037">
        <f ca="1"/>
        <v>608.15</v>
      </c>
      <c r="EV50" s="1" vm="11037">
        <f ca="1"/>
        <v>608.15</v>
      </c>
      <c r="EW50" s="1" vm="11038">
        <f ca="1"/>
        <v>594.20000000000005</v>
      </c>
      <c r="EX50" s="1" vm="11039">
        <f ca="1"/>
        <v>630.45000000000005</v>
      </c>
      <c r="EY50" s="1" vm="11040">
        <f ca="1"/>
        <v>711.25</v>
      </c>
      <c r="EZ50" s="1" vm="11041">
        <f ca="1"/>
        <v>745.55</v>
      </c>
      <c r="FA50" s="1" vm="2068">
        <f ca="1"/>
        <v>726.6</v>
      </c>
      <c r="FB50" s="1" vm="9601">
        <f ca="1"/>
        <v>714.3</v>
      </c>
      <c r="FC50" s="1" vm="11042">
        <f ca="1"/>
        <v>693.35</v>
      </c>
      <c r="FD50" s="1" vm="10312">
        <f ca="1"/>
        <v>683.85</v>
      </c>
      <c r="FE50" s="1" vm="11043">
        <f ca="1"/>
        <v>728.95</v>
      </c>
      <c r="FF50" s="1" vm="11044">
        <f ca="1"/>
        <v>714.4</v>
      </c>
      <c r="FG50" s="1" vm="11045">
        <f ca="1"/>
        <v>699.15</v>
      </c>
      <c r="FH50" s="1" vm="11046">
        <f ca="1"/>
        <v>685.25</v>
      </c>
      <c r="FI50" s="1" vm="11047">
        <f ca="1"/>
        <v>673.55</v>
      </c>
      <c r="FJ50" s="1" vm="6425">
        <f ca="1"/>
        <v>631.15</v>
      </c>
      <c r="FK50" s="1" vm="5420">
        <f ca="1"/>
        <v>648.4</v>
      </c>
      <c r="FL50" s="1" vm="11048">
        <f ca="1"/>
        <v>633.04999999999995</v>
      </c>
      <c r="FM50" s="1" vm="9516">
        <f ca="1"/>
        <v>639.4</v>
      </c>
      <c r="FN50" s="1" vm="2203">
        <f ca="1"/>
        <v>646.25</v>
      </c>
      <c r="FO50" s="1" vm="11049">
        <f ca="1"/>
        <v>622.9</v>
      </c>
      <c r="FP50" s="1" vm="11050">
        <f ca="1"/>
        <v>629.65</v>
      </c>
      <c r="FQ50" s="1" vm="10395">
        <f ca="1"/>
        <v>621.79999999999995</v>
      </c>
      <c r="FR50" s="1" vm="11051">
        <f ca="1"/>
        <v>623.5</v>
      </c>
      <c r="FS50" s="1" vm="11052">
        <f ca="1"/>
        <v>626.79999999999995</v>
      </c>
      <c r="FT50" s="1" vm="11053">
        <f ca="1"/>
        <v>613.9</v>
      </c>
      <c r="FU50" s="1" vm="11054">
        <f ca="1"/>
        <v>606.70000000000005</v>
      </c>
      <c r="FV50" s="1" vm="6736">
        <f ca="1"/>
        <v>608.35</v>
      </c>
      <c r="FW50" s="1" vm="11055">
        <f ca="1"/>
        <v>578.20000000000005</v>
      </c>
      <c r="FX50" s="1" vm="11056">
        <f ca="1"/>
        <v>539.75</v>
      </c>
      <c r="FY50" s="1" vm="11057">
        <f ca="1"/>
        <v>576.75</v>
      </c>
      <c r="FZ50" s="1" vm="11058">
        <f ca="1"/>
        <v>592.35</v>
      </c>
      <c r="GA50" s="1" vm="11059">
        <f ca="1"/>
        <v>577.35</v>
      </c>
      <c r="GB50" s="1" vm="2231">
        <f ca="1"/>
        <v>561.25</v>
      </c>
      <c r="GC50" s="1" vm="5521">
        <f ca="1"/>
        <v>540.6</v>
      </c>
      <c r="GD50" s="1" vm="11060">
        <f ca="1"/>
        <v>571.75</v>
      </c>
      <c r="GE50" s="1" vm="11061">
        <f ca="1"/>
        <v>571.35</v>
      </c>
      <c r="GF50" s="1" vm="11062">
        <f ca="1"/>
        <v>543.35</v>
      </c>
      <c r="GG50" s="1" vm="11063">
        <f ca="1"/>
        <v>566.20000000000005</v>
      </c>
      <c r="GH50" s="1" vm="2257">
        <f ca="1"/>
        <v>568.5</v>
      </c>
      <c r="GI50" s="1" vm="5473">
        <f ca="1"/>
        <v>564.04999999999995</v>
      </c>
      <c r="GJ50" s="1" vm="11064">
        <f ca="1"/>
        <v>567.1</v>
      </c>
      <c r="GK50" s="1" vm="10664">
        <f ca="1"/>
        <v>546.20000000000005</v>
      </c>
      <c r="GL50" s="1" vm="11065">
        <f ca="1"/>
        <v>542.20000000000005</v>
      </c>
      <c r="GM50" s="1" vm="11066">
        <f ca="1"/>
        <v>553.79999999999995</v>
      </c>
      <c r="GN50" s="1" vm="2219">
        <f ca="1"/>
        <v>577.29999999999995</v>
      </c>
      <c r="GO50" s="1" vm="9534">
        <f ca="1"/>
        <v>589.5</v>
      </c>
      <c r="GP50" s="1" vm="5465">
        <f ca="1"/>
        <v>577.79999999999995</v>
      </c>
      <c r="GQ50" s="1" vm="11067">
        <f ca="1"/>
        <v>565.5</v>
      </c>
      <c r="GR50" s="1" vm="11068">
        <f ca="1"/>
        <v>561.15</v>
      </c>
      <c r="GS50" s="1" vm="11057">
        <f ca="1"/>
        <v>576.75</v>
      </c>
      <c r="GT50" s="1" vm="11069">
        <f ca="1"/>
        <v>584.75</v>
      </c>
      <c r="GU50" s="1" vm="5368">
        <f ca="1"/>
        <v>591.79999999999995</v>
      </c>
      <c r="GV50" s="1" vm="11070">
        <f ca="1"/>
        <v>601</v>
      </c>
      <c r="GW50" s="1" vm="11071">
        <f ca="1"/>
        <v>598.65</v>
      </c>
      <c r="GX50" s="1" vm="11072">
        <f ca="1"/>
        <v>602.35</v>
      </c>
      <c r="GY50" s="1" vm="11073">
        <f ca="1"/>
        <v>592.29999999999995</v>
      </c>
      <c r="GZ50" s="1" vm="11074">
        <f ca="1"/>
        <v>574.54999999999995</v>
      </c>
      <c r="HA50" s="1" vm="11075">
        <f ca="1"/>
        <v>572.45000000000005</v>
      </c>
      <c r="HB50" s="1" vm="11076">
        <f ca="1"/>
        <v>597.6</v>
      </c>
      <c r="HC50" s="1" vm="11077">
        <f ca="1"/>
        <v>601.04999999999995</v>
      </c>
      <c r="HD50" s="1" vm="6759">
        <f ca="1"/>
        <v>608.25</v>
      </c>
      <c r="HE50" s="1" vm="11078">
        <f ca="1"/>
        <v>623.04999999999995</v>
      </c>
      <c r="HF50" s="1" vm="11079">
        <f ca="1"/>
        <v>622.70000000000005</v>
      </c>
      <c r="HG50" s="1" vm="11080">
        <f ca="1"/>
        <v>621.6</v>
      </c>
      <c r="HH50" s="1" vm="11081">
        <f ca="1"/>
        <v>601.6</v>
      </c>
      <c r="HI50" s="1" vm="11082">
        <f ca="1"/>
        <v>615.29999999999995</v>
      </c>
      <c r="HJ50" s="1" vm="10629">
        <f ca="1"/>
        <v>598.85</v>
      </c>
      <c r="HK50" s="1" vm="11083">
        <f ca="1"/>
        <v>569.9</v>
      </c>
      <c r="HL50" s="1" vm="11084">
        <f ca="1"/>
        <v>572.04999999999995</v>
      </c>
      <c r="HM50" s="1" vm="11085">
        <f ca="1"/>
        <v>547.35</v>
      </c>
      <c r="HN50" s="1" vm="5491">
        <f ca="1"/>
        <v>546.1</v>
      </c>
      <c r="HO50" s="1" vm="5534">
        <f ca="1"/>
        <v>544.65</v>
      </c>
      <c r="HP50" s="1" vm="11086">
        <f ca="1"/>
        <v>545.20000000000005</v>
      </c>
      <c r="HQ50" s="1" vm="11087">
        <f ca="1"/>
        <v>542.4</v>
      </c>
      <c r="HR50" s="1" vm="11088">
        <f ca="1"/>
        <v>524.35</v>
      </c>
      <c r="HS50" s="1" vm="11089">
        <f ca="1"/>
        <v>521.4</v>
      </c>
      <c r="HT50" s="1" vm="11090">
        <f ca="1"/>
        <v>586.54999999999995</v>
      </c>
      <c r="HU50" s="1" vm="11091">
        <f ca="1"/>
        <v>573.75</v>
      </c>
      <c r="HV50" s="1" vm="11092">
        <f ca="1"/>
        <v>553.85</v>
      </c>
      <c r="HW50" s="1" vm="11093">
        <f ca="1"/>
        <v>537.45000000000005</v>
      </c>
      <c r="HX50" s="1" vm="11094">
        <f ca="1"/>
        <v>530.20000000000005</v>
      </c>
      <c r="HY50" s="1" vm="10457">
        <f ca="1"/>
        <v>548.4</v>
      </c>
      <c r="HZ50" s="1" vm="10706">
        <f ca="1"/>
        <v>542.65</v>
      </c>
      <c r="IA50" s="1" vm="11095">
        <f ca="1"/>
        <v>523.20000000000005</v>
      </c>
      <c r="IB50" s="1" vm="11096">
        <f ca="1"/>
        <v>509.45</v>
      </c>
      <c r="IC50" s="1" vm="11097">
        <f ca="1"/>
        <v>483.95</v>
      </c>
      <c r="ID50" s="1" vm="11098">
        <f ca="1"/>
        <v>480.05</v>
      </c>
      <c r="IE50" s="1" vm="11099">
        <f ca="1"/>
        <v>496.65</v>
      </c>
      <c r="IF50" s="1" vm="11100">
        <f ca="1"/>
        <v>509.4</v>
      </c>
      <c r="IG50" s="1" vm="11101">
        <f ca="1"/>
        <v>504.3</v>
      </c>
      <c r="IH50" s="1" vm="11102">
        <f ca="1"/>
        <v>516.15</v>
      </c>
      <c r="II50" s="1" vm="3895">
        <f ca="1"/>
        <v>502.1</v>
      </c>
      <c r="IJ50" s="1" vm="11103">
        <f ca="1"/>
        <v>507.65</v>
      </c>
      <c r="IK50" s="1" vm="11104">
        <f ca="1"/>
        <v>498.45</v>
      </c>
      <c r="IL50" s="1" vm="11105">
        <f ca="1"/>
        <v>486.95</v>
      </c>
      <c r="IM50" s="1" vm="11106">
        <f ca="1"/>
        <v>456.5</v>
      </c>
      <c r="IN50" s="1" vm="11107">
        <f ca="1"/>
        <v>460.3</v>
      </c>
      <c r="IO50" s="1" vm="11108">
        <f ca="1"/>
        <v>476.1</v>
      </c>
      <c r="IP50" s="1" vm="5569">
        <f ca="1"/>
        <v>521.70000000000005</v>
      </c>
      <c r="IQ50" s="1" vm="11109">
        <f ca="1"/>
        <v>530.29999999999995</v>
      </c>
      <c r="IR50" s="1" vm="11110">
        <f ca="1"/>
        <v>543.70000000000005</v>
      </c>
      <c r="IS50" s="1" vm="11111">
        <f ca="1"/>
        <v>537</v>
      </c>
      <c r="IT50" s="1" vm="11112">
        <f ca="1"/>
        <v>552.29999999999995</v>
      </c>
      <c r="IU50" s="1" vm="11113">
        <f ca="1"/>
        <v>538.4</v>
      </c>
      <c r="IV50" s="1" vm="11114">
        <f ca="1"/>
        <v>530.35</v>
      </c>
      <c r="IW50" s="1" vm="11115">
        <f ca="1"/>
        <v>528.70000000000005</v>
      </c>
      <c r="IX50" s="1" vm="11116">
        <f ca="1"/>
        <v>525.5</v>
      </c>
      <c r="IY50" s="1" vm="11117">
        <f ca="1"/>
        <v>510</v>
      </c>
      <c r="IZ50" s="1" vm="6615">
        <f ca="1"/>
        <v>487.2</v>
      </c>
      <c r="JA50" s="1" vm="11118">
        <f ca="1"/>
        <v>470.35</v>
      </c>
      <c r="JB50" s="1" vm="11119">
        <f ca="1"/>
        <v>481.25</v>
      </c>
      <c r="JC50" s="1" vm="6669">
        <f ca="1"/>
        <v>469.75</v>
      </c>
      <c r="JD50" s="1" vm="11120">
        <f ca="1"/>
        <v>468.5</v>
      </c>
      <c r="JE50" s="1" vm="11121">
        <f ca="1"/>
        <v>454.45</v>
      </c>
      <c r="JF50" s="1" vm="11122">
        <f ca="1"/>
        <v>470.4</v>
      </c>
      <c r="JG50" s="1" vm="3862">
        <f ca="1"/>
        <v>474.95</v>
      </c>
      <c r="JH50" s="1" vm="11123">
        <f ca="1"/>
        <v>492.85</v>
      </c>
      <c r="JI50" s="1" vm="11124">
        <f ca="1"/>
        <v>496.2</v>
      </c>
      <c r="JJ50" s="1" vm="11125">
        <f ca="1"/>
        <v>504.4</v>
      </c>
      <c r="JK50" s="1" vm="11126">
        <f ca="1"/>
        <v>516.29999999999995</v>
      </c>
      <c r="JL50" s="1" vm="11127">
        <f ca="1"/>
        <v>524.45000000000005</v>
      </c>
      <c r="JM50" s="1" vm="11128">
        <f ca="1"/>
        <v>517.65</v>
      </c>
      <c r="JN50" s="1" vm="11129">
        <f ca="1"/>
        <v>499.35</v>
      </c>
    </row>
    <row r="51" spans="1:274" x14ac:dyDescent="0.3">
      <c r="A51" s="1">
        <f t="shared" si="1"/>
        <v>50</v>
      </c>
      <c r="B51" s="1" t="e" vm="11130">
        <v>#VALUE!</v>
      </c>
      <c r="C51" s="1" t="str" cm="1">
        <f t="array" ref="C51">IFERROR(_FV(B51,"Name"),  "N/A")</f>
        <v>LAURUS LABS LIMITED</v>
      </c>
      <c r="D51" s="1" t="str" cm="1">
        <f t="array" ref="D51">IFERROR(_FV(Table1[[#This Row],[ticker]],"Industry"),Table1[[#This Row],[INSTRUMENT TYPE]])</f>
        <v>Pharmaceuticals</v>
      </c>
      <c r="E51" s="1" t="str" cm="1">
        <f t="array" ref="E51">_FV(B51,"Instrument type",TRUE)</f>
        <v>Stock</v>
      </c>
      <c r="F51" s="1">
        <f>IFERROR(INDEX('Stock Holdings'!M:M,MATCH(Table1[[#This Row],[ticker]],'Stock Holdings'!L:L,0)), 0)</f>
        <v>0</v>
      </c>
      <c r="G51" s="6">
        <f>IFERROR(Table1[[#This Row],[UNITS]]*Table1[[#This Row],[TODAYS PRICE]], 0)</f>
        <v>0</v>
      </c>
      <c r="H51" s="6">
        <f>IFERROR((Table1[[#This Row],[TODAYS PRICE]]-Table1[[#This Row],[Prev.close]])*Table1[[#This Row],[UNITS]], 0)</f>
        <v>0</v>
      </c>
      <c r="I51" s="6">
        <f>IFERROR(INDEX('Stock Holdings'!O:O,MATCH(Table1[[#This Row],[ticker]],'Stock Holdings'!L:L,0)), 0)</f>
        <v>0</v>
      </c>
      <c r="J51" s="36">
        <f>IFERROR(INDEX('Stock Holdings'!P:P,MATCH(Table1[[#This Row],[ticker]],'Stock Holdings'!L:L,0)), 0)</f>
        <v>0</v>
      </c>
      <c r="K51" s="36">
        <f>Table1[[#This Row],[CURRANT VALUE]]-Table1[[#This Row],[TOTAL AMOUNT INVESTED]]</f>
        <v>0</v>
      </c>
      <c r="L51" s="15">
        <f>IFERROR((Table1[[#This Row],[CURRANT VALUE]]-Table1[[#This Row],[TOTAL AMOUNT INVESTED]])/Table1[[#This Row],[TOTAL AMOUNT INVESTED]],Table1[[#This Row],[UNITS]])</f>
        <v>0</v>
      </c>
      <c r="M51" s="5" cm="1">
        <f t="array" ref="M51">IFERROR(_FV(B51,"Market cap",TRUE),0)</f>
        <v>249925800000</v>
      </c>
      <c r="N51" s="30" cm="1">
        <f t="array" ref="N51">IFERROR(_FV(B51,"Beta"), 0)</f>
        <v>1.5085</v>
      </c>
      <c r="O51" s="33" cm="1">
        <f t="array" ref="O51">IFERROR(_FV(B51,"Employees"), 0)</f>
        <v>5131</v>
      </c>
      <c r="P51" s="2" cm="1">
        <f t="array" ref="P51">IFERROR(_FV(B51,"P/E",TRUE), "")</f>
        <v>30.17</v>
      </c>
      <c r="Q51" s="6" cm="1">
        <f t="array" ref="Q51">IFERROR(_FV(B51,"Previous close",TRUE),0)</f>
        <v>465.1</v>
      </c>
      <c r="R51" s="7" cm="1">
        <f t="array" ref="R51">IFERROR(_FV(Table1[[#This Row],[ticker]],"Change (%)",TRUE), 0)</f>
        <v>9.783E-3</v>
      </c>
      <c r="S51" s="6" cm="1">
        <f t="array" ref="S51">IFERROR(_FV(B51,"52 week low",TRUE),0)</f>
        <v>436.8</v>
      </c>
      <c r="T51" s="2" cm="1">
        <f t="array" ref="T51">IFERROR(_FV(Table1[[#This Row],[ticker]],"Price"),0)</f>
        <v>469.65</v>
      </c>
      <c r="U51" s="6" cm="1">
        <f t="array" ref="U51">IFERROR(_FV(B51,"52 week high",TRUE),0)</f>
        <v>723.75</v>
      </c>
      <c r="V51" s="6" cm="1" vm="11131">
        <f t="array" aca="1" ref="V51" ca="1">IFERROR(_xlfn.STOCKHISTORY(B51,$AA$1,,0,0,1), 0)</f>
        <v>684.85</v>
      </c>
      <c r="W51" s="15">
        <f ca="1">IFERROR((Table1[[#This Row],[Prev.close]]-Table1[[#This Row],[1 YR ]])/Table1[[#This Row],[1 YR ]],0)</f>
        <v>-0.32087318390888514</v>
      </c>
      <c r="X51" s="23" t="e" cm="1">
        <f t="array" aca="1" ref="X51" ca="1">WORKDAY.ITL(WORKDAY.ITL(TODAY()-365,1,HOLIDAY),-1,HOLIDAY)</f>
        <v>#NAME?</v>
      </c>
      <c r="Y51" s="4"/>
      <c r="AA51" s="1" cm="1" vm="11131">
        <f t="array" aca="1" ref="AA51:JN51" ca="1">TRANSPOSE(_xlfn.STOCKHISTORY(B51,TODAY()-365,TODAY(),0,0,1))</f>
        <v>684.85</v>
      </c>
      <c r="AB51" s="1" vm="11132">
        <f ca="1"/>
        <v>675.2</v>
      </c>
      <c r="AC51" s="1" vm="11133">
        <f ca="1"/>
        <v>683.4</v>
      </c>
      <c r="AD51" s="1" vm="11134">
        <f ca="1"/>
        <v>682.4</v>
      </c>
      <c r="AE51" s="1" vm="10393">
        <f ca="1"/>
        <v>680.2</v>
      </c>
      <c r="AF51" s="1" vm="11135">
        <f ca="1"/>
        <v>677.15</v>
      </c>
      <c r="AG51" s="1" vm="11136">
        <f ca="1"/>
        <v>670.95</v>
      </c>
      <c r="AH51" s="1" vm="11137">
        <f ca="1"/>
        <v>658.1</v>
      </c>
      <c r="AI51" s="1" vm="11047">
        <f ca="1"/>
        <v>673.55</v>
      </c>
      <c r="AJ51" s="1" vm="6416">
        <f ca="1"/>
        <v>668.8</v>
      </c>
      <c r="AK51" s="1" vm="11138">
        <f ca="1"/>
        <v>664.6</v>
      </c>
      <c r="AL51" s="1" vm="6472">
        <f ca="1"/>
        <v>662.8</v>
      </c>
      <c r="AM51" s="1" vm="6471">
        <f ca="1"/>
        <v>653.6</v>
      </c>
      <c r="AN51" s="1" vm="6433">
        <f ca="1"/>
        <v>647.79999999999995</v>
      </c>
      <c r="AO51" s="1" vm="9514">
        <f ca="1"/>
        <v>651.15</v>
      </c>
      <c r="AP51" s="1" vm="11139">
        <f ca="1"/>
        <v>632.04999999999995</v>
      </c>
      <c r="AQ51" s="1" vm="11140">
        <f ca="1"/>
        <v>618.5</v>
      </c>
      <c r="AR51" s="1" vm="11141">
        <f ca="1"/>
        <v>605.4</v>
      </c>
      <c r="AS51" s="1" vm="9746">
        <f ca="1"/>
        <v>641.5</v>
      </c>
      <c r="AT51" s="1" vm="11142">
        <f ca="1"/>
        <v>654.5</v>
      </c>
      <c r="AU51" s="1" vm="11143">
        <f ca="1"/>
        <v>647.4</v>
      </c>
      <c r="AV51" s="1" vm="11144">
        <f ca="1"/>
        <v>646.79999999999995</v>
      </c>
      <c r="AW51" s="1" vm="11145">
        <f ca="1"/>
        <v>671.55</v>
      </c>
      <c r="AX51" s="1" vm="6440">
        <f ca="1"/>
        <v>679.8</v>
      </c>
      <c r="AY51" s="1" vm="11146">
        <f ca="1"/>
        <v>703.05</v>
      </c>
      <c r="AZ51" s="1" vm="11147">
        <f ca="1"/>
        <v>706.85</v>
      </c>
      <c r="BA51" s="1" vm="9544">
        <f ca="1"/>
        <v>703.5</v>
      </c>
      <c r="BB51" s="1" vm="11148">
        <f ca="1"/>
        <v>708.7</v>
      </c>
      <c r="BC51" s="1" vm="11149">
        <f ca="1"/>
        <v>707.25</v>
      </c>
      <c r="BD51" s="1" vm="6538">
        <f ca="1"/>
        <v>689.35</v>
      </c>
      <c r="BE51" s="1" vm="2091">
        <f ca="1"/>
        <v>694.85</v>
      </c>
      <c r="BF51" s="1" vm="11150">
        <f ca="1"/>
        <v>693.45</v>
      </c>
      <c r="BG51" s="1" vm="6440">
        <f ca="1"/>
        <v>679.8</v>
      </c>
      <c r="BH51" s="1" vm="11151">
        <f ca="1"/>
        <v>637.70000000000005</v>
      </c>
      <c r="BI51" s="1" vm="9511">
        <f ca="1"/>
        <v>671.75</v>
      </c>
      <c r="BJ51" s="1" vm="11152">
        <f ca="1"/>
        <v>677.2</v>
      </c>
      <c r="BK51" s="1" vm="11153">
        <f ca="1"/>
        <v>667.55</v>
      </c>
      <c r="BL51" s="1" vm="9561">
        <f ca="1"/>
        <v>658.6</v>
      </c>
      <c r="BM51" s="1" vm="11154">
        <f ca="1"/>
        <v>649.20000000000005</v>
      </c>
      <c r="BN51" s="1" vm="11155">
        <f ca="1"/>
        <v>666.6</v>
      </c>
      <c r="BO51" s="1" vm="11156">
        <f ca="1"/>
        <v>662.7</v>
      </c>
      <c r="BP51" s="1" vm="11157">
        <f ca="1"/>
        <v>657.15</v>
      </c>
      <c r="BQ51" s="1" vm="9718">
        <f ca="1"/>
        <v>652.29999999999995</v>
      </c>
      <c r="BR51" s="1" vm="9629">
        <f ca="1"/>
        <v>660.65</v>
      </c>
      <c r="BS51" s="1" vm="10338">
        <f ca="1"/>
        <v>665.85</v>
      </c>
      <c r="BT51" s="1" vm="11158">
        <f ca="1"/>
        <v>656.9</v>
      </c>
      <c r="BU51" s="1" vm="11159">
        <f ca="1"/>
        <v>656.05</v>
      </c>
      <c r="BV51" s="1" vm="10388">
        <f ca="1"/>
        <v>645.70000000000005</v>
      </c>
      <c r="BW51" s="1" vm="9514">
        <f ca="1"/>
        <v>651.15</v>
      </c>
      <c r="BX51" s="1" vm="11160">
        <f ca="1"/>
        <v>662.85</v>
      </c>
      <c r="BY51" s="1" vm="11161">
        <f ca="1"/>
        <v>649.79999999999995</v>
      </c>
      <c r="BZ51" s="1" vm="9514">
        <f ca="1"/>
        <v>651.15</v>
      </c>
      <c r="CA51" s="1" vm="11162">
        <f ca="1"/>
        <v>632.95000000000005</v>
      </c>
      <c r="CB51" s="1" vm="11163">
        <f ca="1"/>
        <v>624.15</v>
      </c>
      <c r="CC51" s="1" vm="2185">
        <f ca="1"/>
        <v>620.9</v>
      </c>
      <c r="CD51" s="1" vm="6751">
        <f ca="1"/>
        <v>622.15</v>
      </c>
      <c r="CE51" s="1" vm="11164">
        <f ca="1"/>
        <v>610.15</v>
      </c>
      <c r="CF51" s="1" vm="11165">
        <f ca="1"/>
        <v>599.70000000000005</v>
      </c>
      <c r="CG51" s="1" vm="11166">
        <f ca="1"/>
        <v>592.54999999999995</v>
      </c>
      <c r="CH51" s="1" vm="11165">
        <f ca="1"/>
        <v>599.70000000000005</v>
      </c>
      <c r="CI51" s="1" vm="11167">
        <f ca="1"/>
        <v>616.45000000000005</v>
      </c>
      <c r="CJ51" s="1" vm="2210">
        <f ca="1"/>
        <v>619.20000000000005</v>
      </c>
      <c r="CK51" s="1" vm="6402">
        <f ca="1"/>
        <v>620.5</v>
      </c>
      <c r="CL51" s="1" vm="11168">
        <f ca="1"/>
        <v>622.20000000000005</v>
      </c>
      <c r="CM51" s="1" vm="11169">
        <f ca="1"/>
        <v>626.9</v>
      </c>
      <c r="CN51" s="1" vm="11170">
        <f ca="1"/>
        <v>650.65</v>
      </c>
      <c r="CO51" s="1" vm="11171">
        <f ca="1"/>
        <v>649.15</v>
      </c>
      <c r="CP51" s="1" vm="2175">
        <f ca="1"/>
        <v>639.1</v>
      </c>
      <c r="CQ51" s="1" vm="11172">
        <f ca="1"/>
        <v>630.6</v>
      </c>
      <c r="CR51" s="1" vm="11173">
        <f ca="1"/>
        <v>634.4</v>
      </c>
      <c r="CS51" s="1" vm="11174">
        <f ca="1"/>
        <v>651</v>
      </c>
      <c r="CT51" s="1" vm="11175">
        <f ca="1"/>
        <v>645.15</v>
      </c>
      <c r="CU51" s="1" vm="11176">
        <f ca="1"/>
        <v>617</v>
      </c>
      <c r="CV51" s="1" vm="11177">
        <f ca="1"/>
        <v>599.45000000000005</v>
      </c>
      <c r="CW51" s="1" vm="5547">
        <f ca="1"/>
        <v>572.25</v>
      </c>
      <c r="CX51" s="1" vm="11178">
        <f ca="1"/>
        <v>536.5</v>
      </c>
      <c r="CY51" s="1" vm="11179">
        <f ca="1"/>
        <v>553.70000000000005</v>
      </c>
      <c r="CZ51" s="1" vm="5503">
        <f ca="1"/>
        <v>564.6</v>
      </c>
      <c r="DA51" s="1" vm="11180">
        <f ca="1"/>
        <v>574.9</v>
      </c>
      <c r="DB51" s="1" vm="11181">
        <f ca="1"/>
        <v>538.54999999999995</v>
      </c>
      <c r="DC51" s="1" vm="5530">
        <f ca="1"/>
        <v>515.79999999999995</v>
      </c>
      <c r="DD51" s="1" vm="11182">
        <f ca="1"/>
        <v>495.85</v>
      </c>
      <c r="DE51" s="1" vm="11183">
        <f ca="1"/>
        <v>491.35</v>
      </c>
      <c r="DF51" s="1" vm="11184">
        <f ca="1"/>
        <v>495.05</v>
      </c>
      <c r="DG51" s="1" vm="11022">
        <f ca="1"/>
        <v>498.5</v>
      </c>
      <c r="DH51" s="1" vm="11185">
        <f ca="1"/>
        <v>497.2</v>
      </c>
      <c r="DI51" s="1" vm="11186">
        <f ca="1"/>
        <v>490.6</v>
      </c>
      <c r="DJ51" s="1" vm="10674">
        <f ca="1"/>
        <v>489.55</v>
      </c>
      <c r="DK51" s="1" vm="6618">
        <f ca="1"/>
        <v>462.2</v>
      </c>
      <c r="DL51" s="1" vm="11187">
        <f ca="1"/>
        <v>452.45</v>
      </c>
      <c r="DM51" s="1" vm="6337">
        <f ca="1"/>
        <v>491.05</v>
      </c>
      <c r="DN51" s="1" vm="11188">
        <f ca="1"/>
        <v>491.5</v>
      </c>
      <c r="DO51" s="1" vm="11189">
        <f ca="1"/>
        <v>484</v>
      </c>
      <c r="DP51" s="1" vm="11190">
        <f ca="1"/>
        <v>482.05</v>
      </c>
      <c r="DQ51" s="1" vm="3943">
        <f ca="1"/>
        <v>471.85</v>
      </c>
      <c r="DR51" s="1" vm="11191">
        <f ca="1"/>
        <v>487.8</v>
      </c>
      <c r="DS51" s="1" vm="3895">
        <f ca="1"/>
        <v>502.1</v>
      </c>
      <c r="DT51" s="1" vm="11192">
        <f ca="1"/>
        <v>535.04999999999995</v>
      </c>
      <c r="DU51" s="1" vm="11095">
        <f ca="1"/>
        <v>523.20000000000005</v>
      </c>
      <c r="DV51" s="1" vm="2288">
        <f ca="1"/>
        <v>502.35</v>
      </c>
      <c r="DW51" s="1" vm="11193">
        <f ca="1"/>
        <v>508.65</v>
      </c>
      <c r="DX51" s="1" vm="11194">
        <f ca="1"/>
        <v>508.3</v>
      </c>
      <c r="DY51" s="1" vm="11195">
        <f ca="1"/>
        <v>516.79999999999995</v>
      </c>
      <c r="DZ51" s="1" vm="10699">
        <f ca="1"/>
        <v>511.4</v>
      </c>
      <c r="EA51" s="1" vm="11196">
        <f ca="1"/>
        <v>501.95</v>
      </c>
      <c r="EB51" s="1" vm="11197">
        <f ca="1"/>
        <v>499.55</v>
      </c>
      <c r="EC51" s="1" vm="11198">
        <f ca="1"/>
        <v>506.55</v>
      </c>
      <c r="ED51" s="1" vm="11102">
        <f ca="1"/>
        <v>516.15</v>
      </c>
      <c r="EE51" s="1" vm="11199">
        <f ca="1"/>
        <v>526.54999999999995</v>
      </c>
      <c r="EF51" s="1" vm="11200">
        <f ca="1"/>
        <v>513.04999999999995</v>
      </c>
      <c r="EG51" s="1" vm="11201">
        <f ca="1"/>
        <v>514.70000000000005</v>
      </c>
      <c r="EH51" s="1" vm="11202">
        <f ca="1"/>
        <v>513.6</v>
      </c>
      <c r="EI51" s="1" vm="11203">
        <f ca="1"/>
        <v>505.2</v>
      </c>
      <c r="EJ51" s="1" vm="11204">
        <f ca="1"/>
        <v>497.6</v>
      </c>
      <c r="EK51" s="1" vm="11205">
        <f ca="1"/>
        <v>478.8</v>
      </c>
      <c r="EL51" s="1" vm="11206">
        <f ca="1"/>
        <v>485.2</v>
      </c>
      <c r="EM51" s="1" vm="11207">
        <f ca="1"/>
        <v>497.3</v>
      </c>
      <c r="EN51" s="1" vm="11208">
        <f ca="1"/>
        <v>505.1</v>
      </c>
      <c r="EO51" s="1" vm="11209">
        <f ca="1"/>
        <v>501.65</v>
      </c>
      <c r="EP51" s="1" vm="11210">
        <f ca="1"/>
        <v>519.25</v>
      </c>
      <c r="EQ51" s="1" vm="11211">
        <f ca="1"/>
        <v>529</v>
      </c>
      <c r="ER51" s="1" vm="11212">
        <f ca="1"/>
        <v>548.25</v>
      </c>
      <c r="ES51" s="1" vm="11213">
        <f ca="1"/>
        <v>537.95000000000005</v>
      </c>
      <c r="ET51" s="1" vm="11214">
        <f ca="1"/>
        <v>538.9</v>
      </c>
      <c r="EU51" s="1" vm="11215">
        <f ca="1"/>
        <v>528.75</v>
      </c>
      <c r="EV51" s="1" vm="11216">
        <f ca="1"/>
        <v>519.04999999999995</v>
      </c>
      <c r="EW51" s="1" vm="11217">
        <f ca="1"/>
        <v>527.25</v>
      </c>
      <c r="EX51" s="1" vm="11218">
        <f ca="1"/>
        <v>526</v>
      </c>
      <c r="EY51" s="1" vm="11219">
        <f ca="1"/>
        <v>525.79999999999995</v>
      </c>
      <c r="EZ51" s="1" vm="11220">
        <f ca="1"/>
        <v>521.1</v>
      </c>
      <c r="FA51" s="1" vm="11221">
        <f ca="1"/>
        <v>525.85</v>
      </c>
      <c r="FB51" s="1" vm="11222">
        <f ca="1"/>
        <v>520.5</v>
      </c>
      <c r="FC51" s="1" vm="11223">
        <f ca="1"/>
        <v>522.9</v>
      </c>
      <c r="FD51" s="1" vm="10671">
        <f ca="1"/>
        <v>520.85</v>
      </c>
      <c r="FE51" s="1" vm="11224">
        <f ca="1"/>
        <v>507.7</v>
      </c>
      <c r="FF51" s="1" vm="11225">
        <f ca="1"/>
        <v>499.9</v>
      </c>
      <c r="FG51" s="1" vm="11226">
        <f ca="1"/>
        <v>497.4</v>
      </c>
      <c r="FH51" s="1" vm="11227">
        <f ca="1"/>
        <v>485.25</v>
      </c>
      <c r="FI51" s="1" vm="11228">
        <f ca="1"/>
        <v>481.8</v>
      </c>
      <c r="FJ51" s="1" vm="11229">
        <f ca="1"/>
        <v>469.55</v>
      </c>
      <c r="FK51" s="1" vm="11230">
        <f ca="1"/>
        <v>475</v>
      </c>
      <c r="FL51" s="1" vm="11231">
        <f ca="1"/>
        <v>464.7</v>
      </c>
      <c r="FM51" s="1" vm="11232">
        <f ca="1"/>
        <v>499.8</v>
      </c>
      <c r="FN51" s="1" vm="2289">
        <f ca="1"/>
        <v>502.7</v>
      </c>
      <c r="FO51" s="1" vm="11127">
        <f ca="1"/>
        <v>524.45000000000005</v>
      </c>
      <c r="FP51" s="1" vm="11233">
        <f ca="1"/>
        <v>525.4</v>
      </c>
      <c r="FQ51" s="1" vm="11234">
        <f ca="1"/>
        <v>532.79999999999995</v>
      </c>
      <c r="FR51" s="1" vm="11211">
        <f ca="1"/>
        <v>529</v>
      </c>
      <c r="FS51" s="1" vm="11235">
        <f ca="1"/>
        <v>528.65</v>
      </c>
      <c r="FT51" s="1" vm="11127">
        <f ca="1"/>
        <v>524.45000000000005</v>
      </c>
      <c r="FU51" s="1" vm="11236">
        <f ca="1"/>
        <v>526.1</v>
      </c>
      <c r="FV51" s="1" vm="2248">
        <f ca="1"/>
        <v>540</v>
      </c>
      <c r="FW51" s="1" vm="11237">
        <f ca="1"/>
        <v>549.95000000000005</v>
      </c>
      <c r="FX51" s="1" vm="11238">
        <f ca="1"/>
        <v>528.35</v>
      </c>
      <c r="FY51" s="1" vm="11237">
        <f ca="1"/>
        <v>549.95000000000005</v>
      </c>
      <c r="FZ51" s="1" vm="11239">
        <f ca="1"/>
        <v>549.4</v>
      </c>
      <c r="GA51" s="1" vm="11240">
        <f ca="1"/>
        <v>549.29999999999995</v>
      </c>
      <c r="GB51" s="1" vm="11241">
        <f ca="1"/>
        <v>552.04999999999995</v>
      </c>
      <c r="GC51" s="1" vm="10454">
        <f ca="1"/>
        <v>539.70000000000005</v>
      </c>
      <c r="GD51" s="1" vm="10704">
        <f ca="1"/>
        <v>527.75</v>
      </c>
      <c r="GE51" s="1" vm="11242">
        <f ca="1"/>
        <v>532</v>
      </c>
      <c r="GF51" s="1" vm="11243">
        <f ca="1"/>
        <v>500.85</v>
      </c>
      <c r="GG51" s="1" vm="11244">
        <f ca="1"/>
        <v>530.95000000000005</v>
      </c>
      <c r="GH51" s="1" vm="11245">
        <f ca="1"/>
        <v>541.54999999999995</v>
      </c>
      <c r="GI51" s="1" vm="11246">
        <f ca="1"/>
        <v>535.85</v>
      </c>
      <c r="GJ51" s="1" vm="11247">
        <f ca="1"/>
        <v>540.25</v>
      </c>
      <c r="GK51" s="1" vm="11248">
        <f ca="1"/>
        <v>536.65</v>
      </c>
      <c r="GL51" s="1" vm="5518">
        <f ca="1"/>
        <v>528.1</v>
      </c>
      <c r="GM51" s="1" vm="11249">
        <f ca="1"/>
        <v>535.1</v>
      </c>
      <c r="GN51" s="1" vm="11250">
        <f ca="1"/>
        <v>555.54999999999995</v>
      </c>
      <c r="GO51" s="1" vm="5540">
        <f ca="1"/>
        <v>553.75</v>
      </c>
      <c r="GP51" s="1" vm="11251">
        <f ca="1"/>
        <v>578</v>
      </c>
      <c r="GQ51" s="1" vm="11252">
        <f ca="1"/>
        <v>579.15</v>
      </c>
      <c r="GR51" s="1" vm="11253">
        <f ca="1"/>
        <v>568.85</v>
      </c>
      <c r="GS51" s="1" vm="10462">
        <f ca="1"/>
        <v>579</v>
      </c>
      <c r="GT51" s="1" vm="6763">
        <f ca="1"/>
        <v>581.04999999999995</v>
      </c>
      <c r="GU51" s="1" vm="11058">
        <f ca="1"/>
        <v>592.35</v>
      </c>
      <c r="GV51" s="1" vm="11254">
        <f ca="1"/>
        <v>594.04999999999995</v>
      </c>
      <c r="GW51" s="1" vm="11255">
        <f ca="1"/>
        <v>605.79999999999995</v>
      </c>
      <c r="GX51" s="1" vm="11256">
        <f ca="1"/>
        <v>604.25</v>
      </c>
      <c r="GY51" s="1" vm="9533">
        <f ca="1"/>
        <v>589.79999999999995</v>
      </c>
      <c r="GZ51" s="1" vm="5439">
        <f ca="1"/>
        <v>590.75</v>
      </c>
      <c r="HA51" s="1" vm="11254">
        <f ca="1"/>
        <v>594.04999999999995</v>
      </c>
      <c r="HB51" s="1" vm="11257">
        <f ca="1"/>
        <v>597.70000000000005</v>
      </c>
      <c r="HC51" s="1" vm="5383">
        <f ca="1"/>
        <v>590.1</v>
      </c>
      <c r="HD51" s="1" vm="11258">
        <f ca="1"/>
        <v>596.70000000000005</v>
      </c>
      <c r="HE51" s="1" vm="10449">
        <f ca="1"/>
        <v>600.45000000000005</v>
      </c>
      <c r="HF51" s="1" vm="11259">
        <f ca="1"/>
        <v>608.54999999999995</v>
      </c>
      <c r="HG51" s="1" vm="5436">
        <f ca="1"/>
        <v>605.25</v>
      </c>
      <c r="HH51" s="1" vm="11260">
        <f ca="1"/>
        <v>599.15</v>
      </c>
      <c r="HI51" s="1" vm="11261">
        <f ca="1"/>
        <v>605.1</v>
      </c>
      <c r="HJ51" s="1" vm="11262">
        <f ca="1"/>
        <v>601.29999999999995</v>
      </c>
      <c r="HK51" s="1" vm="11263">
        <f ca="1"/>
        <v>594.25</v>
      </c>
      <c r="HL51" s="1" vm="11264">
        <f ca="1"/>
        <v>602.85</v>
      </c>
      <c r="HM51" s="1" vm="5446">
        <f ca="1"/>
        <v>598.04999999999995</v>
      </c>
      <c r="HN51" s="1" vm="2222">
        <f ca="1"/>
        <v>596.95000000000005</v>
      </c>
      <c r="HO51" s="1" vm="11265">
        <f ca="1"/>
        <v>606.1</v>
      </c>
      <c r="HP51" s="1" vm="2186">
        <f ca="1"/>
        <v>611.04999999999995</v>
      </c>
      <c r="HQ51" s="1" vm="11266">
        <f ca="1"/>
        <v>607.85</v>
      </c>
      <c r="HR51" s="1" vm="11267">
        <f ca="1"/>
        <v>593.9</v>
      </c>
      <c r="HS51" s="1" vm="10463">
        <f ca="1"/>
        <v>572.1</v>
      </c>
      <c r="HT51" s="1" vm="11268">
        <f ca="1"/>
        <v>579.29999999999995</v>
      </c>
      <c r="HU51" s="1" vm="11269">
        <f ca="1"/>
        <v>571.9</v>
      </c>
      <c r="HV51" s="1" vm="11270">
        <f ca="1"/>
        <v>583.35</v>
      </c>
      <c r="HW51" s="1" vm="11271">
        <f ca="1"/>
        <v>593.35</v>
      </c>
      <c r="HX51" s="1" vm="5467">
        <f ca="1"/>
        <v>579.4</v>
      </c>
      <c r="HY51" s="1" vm="10464">
        <f ca="1"/>
        <v>576.15</v>
      </c>
      <c r="HZ51" s="1" vm="11272">
        <f ca="1"/>
        <v>564.54999999999995</v>
      </c>
      <c r="IA51" s="1" vm="2269">
        <f ca="1"/>
        <v>542.6</v>
      </c>
      <c r="IB51" s="1" vm="11273">
        <f ca="1"/>
        <v>526.4</v>
      </c>
      <c r="IC51" s="1" vm="11274">
        <f ca="1"/>
        <v>540.9</v>
      </c>
      <c r="ID51" s="1" vm="11275">
        <f ca="1"/>
        <v>535.75</v>
      </c>
      <c r="IE51" s="1" vm="6675">
        <f ca="1"/>
        <v>538.35</v>
      </c>
      <c r="IF51" s="1" vm="11276">
        <f ca="1"/>
        <v>542.70000000000005</v>
      </c>
      <c r="IG51" s="1" vm="11277">
        <f ca="1"/>
        <v>559.20000000000005</v>
      </c>
      <c r="IH51" s="1" vm="11278">
        <f ca="1"/>
        <v>566.9</v>
      </c>
      <c r="II51" s="1" vm="11279">
        <f ca="1"/>
        <v>560.15</v>
      </c>
      <c r="IJ51" s="1" vm="11280">
        <f ca="1"/>
        <v>574.5</v>
      </c>
      <c r="IK51" s="1" vm="11281">
        <f ca="1"/>
        <v>572.54999999999995</v>
      </c>
      <c r="IL51" s="1" vm="11282">
        <f ca="1"/>
        <v>567.20000000000005</v>
      </c>
      <c r="IM51" s="1" vm="2228">
        <f ca="1"/>
        <v>553.1</v>
      </c>
      <c r="IN51" s="1" vm="11283">
        <f ca="1"/>
        <v>559.70000000000005</v>
      </c>
      <c r="IO51" s="1" vm="11284">
        <f ca="1"/>
        <v>565.54999999999995</v>
      </c>
      <c r="IP51" s="1" vm="11285">
        <f ca="1"/>
        <v>562.79999999999995</v>
      </c>
      <c r="IQ51" s="1" vm="11286">
        <f ca="1"/>
        <v>567.45000000000005</v>
      </c>
      <c r="IR51" s="1" vm="5524">
        <f ca="1"/>
        <v>560.25</v>
      </c>
      <c r="IS51" s="1" vm="11287">
        <f ca="1"/>
        <v>560.04999999999995</v>
      </c>
      <c r="IT51" s="1" vm="11288">
        <f ca="1"/>
        <v>554</v>
      </c>
      <c r="IU51" s="1" vm="11289">
        <f ca="1"/>
        <v>551.45000000000005</v>
      </c>
      <c r="IV51" s="1" vm="11290">
        <f ca="1"/>
        <v>543.95000000000005</v>
      </c>
      <c r="IW51" s="1" vm="11291">
        <f ca="1"/>
        <v>548.75</v>
      </c>
      <c r="IX51" s="1" vm="11292">
        <f ca="1"/>
        <v>550.15</v>
      </c>
      <c r="IY51" s="1" vm="11293">
        <f ca="1"/>
        <v>546.65</v>
      </c>
      <c r="IZ51" s="1" vm="11217">
        <f ca="1"/>
        <v>527.25</v>
      </c>
      <c r="JA51" s="1" vm="11294">
        <f ca="1"/>
        <v>517.5</v>
      </c>
      <c r="JB51" s="1" vm="10708">
        <f ca="1"/>
        <v>513.4</v>
      </c>
      <c r="JC51" s="1" vm="11295">
        <f ca="1"/>
        <v>492.55</v>
      </c>
      <c r="JD51" s="1" vm="11296">
        <f ca="1"/>
        <v>468.25</v>
      </c>
      <c r="JE51" s="1" vm="11297">
        <f ca="1"/>
        <v>443.05</v>
      </c>
      <c r="JF51" s="1" vm="3949">
        <f ca="1"/>
        <v>460.5</v>
      </c>
      <c r="JG51" s="1" vm="11298">
        <f ca="1"/>
        <v>451.9</v>
      </c>
      <c r="JH51" s="1" vm="11299">
        <f ca="1"/>
        <v>459.15</v>
      </c>
      <c r="JI51" s="1" vm="11300">
        <f ca="1"/>
        <v>466.65</v>
      </c>
      <c r="JJ51" s="1" vm="6616">
        <f ca="1"/>
        <v>466.75</v>
      </c>
      <c r="JK51" s="1" vm="11301">
        <f ca="1"/>
        <v>468.6</v>
      </c>
      <c r="JL51" s="1" vm="3942">
        <f ca="1"/>
        <v>466.6</v>
      </c>
      <c r="JM51" s="1" vm="11231">
        <f ca="1"/>
        <v>464.7</v>
      </c>
      <c r="JN51" s="1" vm="11302">
        <f ca="1"/>
        <v>465.1</v>
      </c>
    </row>
    <row r="52" spans="1:274" x14ac:dyDescent="0.3">
      <c r="A52" s="1">
        <f t="shared" si="1"/>
        <v>51</v>
      </c>
      <c r="B52" s="1" t="e" vm="11303">
        <v>#VALUE!</v>
      </c>
      <c r="C52" s="1" t="str" cm="1">
        <f t="array" ref="C52">IFERROR(_FV(B52,"Name"),  "N/A")</f>
        <v>LUX INDUSTRIES LIMITED</v>
      </c>
      <c r="D52" s="1" t="str" cm="1">
        <f t="array" ref="D52">IFERROR(_FV(Table1[[#This Row],[ticker]],"Industry"),Table1[[#This Row],[INSTRUMENT TYPE]])</f>
        <v>Textiles &amp; Apparel</v>
      </c>
      <c r="E52" s="1" t="str" cm="1">
        <f t="array" ref="E52">_FV(B52,"Instrument type",TRUE)</f>
        <v>Stock</v>
      </c>
      <c r="F52" s="1">
        <f>IFERROR(INDEX('Stock Holdings'!M:M,MATCH(Table1[[#This Row],[ticker]],'Stock Holdings'!L:L,0)), 0)</f>
        <v>1</v>
      </c>
      <c r="G52" s="6">
        <f>IFERROR(Table1[[#This Row],[UNITS]]*Table1[[#This Row],[TODAYS PRICE]], 0)</f>
        <v>1836.4</v>
      </c>
      <c r="H52" s="6">
        <f>IFERROR((Table1[[#This Row],[TODAYS PRICE]]-Table1[[#This Row],[Prev.close]])*Table1[[#This Row],[UNITS]], 0)</f>
        <v>97.150000000000091</v>
      </c>
      <c r="I52" s="6">
        <f>IFERROR(INDEX('Stock Holdings'!O:O,MATCH(Table1[[#This Row],[ticker]],'Stock Holdings'!L:L,0)), 0)</f>
        <v>3646.2</v>
      </c>
      <c r="J52" s="36">
        <f>IFERROR(INDEX('Stock Holdings'!P:P,MATCH(Table1[[#This Row],[ticker]],'Stock Holdings'!L:L,0)), 0)</f>
        <v>3646.2</v>
      </c>
      <c r="K52" s="36">
        <f>Table1[[#This Row],[CURRANT VALUE]]-Table1[[#This Row],[TOTAL AMOUNT INVESTED]]</f>
        <v>-1809.7999999999997</v>
      </c>
      <c r="L52" s="15">
        <f>IFERROR((Table1[[#This Row],[CURRANT VALUE]]-Table1[[#This Row],[TOTAL AMOUNT INVESTED]])/Table1[[#This Row],[TOTAL AMOUNT INVESTED]],Table1[[#This Row],[UNITS]])</f>
        <v>-0.49635236684767697</v>
      </c>
      <c r="M52" s="5" cm="1">
        <f t="array" ref="M52">IFERROR(_FV(B52,"Market cap",TRUE),0)</f>
        <v>52302170000</v>
      </c>
      <c r="N52" s="30" cm="1">
        <f t="array" ref="N52">IFERROR(_FV(B52,"Beta"), 0)</f>
        <v>1.1177999999999999</v>
      </c>
      <c r="O52" s="33" cm="1">
        <f t="array" ref="O52">IFERROR(_FV(B52,"Employees"), 0)</f>
        <v>2382</v>
      </c>
      <c r="P52" s="2" cm="1">
        <f t="array" ref="P52">IFERROR(_FV(B52,"P/E",TRUE), "")</f>
        <v>15.4</v>
      </c>
      <c r="Q52" s="6" cm="1">
        <f t="array" ref="Q52">IFERROR(_FV(B52,"Previous close",TRUE),0)</f>
        <v>1739.25</v>
      </c>
      <c r="R52" s="7" cm="1">
        <f t="array" ref="R52">IFERROR(_FV(Table1[[#This Row],[ticker]],"Change (%)",TRUE), 0)</f>
        <v>5.5857000000000004E-2</v>
      </c>
      <c r="S52" s="6" cm="1">
        <f t="array" ref="S52">IFERROR(_FV(B52,"52 week low",TRUE),0)</f>
        <v>1684.85</v>
      </c>
      <c r="T52" s="2" cm="1">
        <f t="array" ref="T52">IFERROR(_FV(Table1[[#This Row],[ticker]],"Price"),0)</f>
        <v>1836.4</v>
      </c>
      <c r="U52" s="6" cm="1">
        <f t="array" ref="U52">IFERROR(_FV(B52,"52 week high",TRUE),0)</f>
        <v>4644</v>
      </c>
      <c r="V52" s="6" cm="1" vm="11304">
        <f t="array" aca="1" ref="V52" ca="1">IFERROR(_xlfn.STOCKHISTORY(B52,$AA$1,,0,0,1), 0)</f>
        <v>3722.75</v>
      </c>
      <c r="W52" s="15">
        <f ca="1">IFERROR((Table1[[#This Row],[Prev.close]]-Table1[[#This Row],[1 YR ]])/Table1[[#This Row],[1 YR ]],0)</f>
        <v>-0.53280505003021961</v>
      </c>
      <c r="X52" s="23" t="e" cm="1">
        <f t="array" aca="1" ref="X52" ca="1">WORKDAY.ITL(WORKDAY.ITL(TODAY()-365,1,HOLIDAY),-1,HOLIDAY)</f>
        <v>#NAME?</v>
      </c>
      <c r="Y52" s="4"/>
      <c r="AA52" s="1" cm="1" vm="11304">
        <f t="array" aca="1" ref="AA52:JN52" ca="1">TRANSPOSE(_xlfn.STOCKHISTORY(B52,TODAY()-365,TODAY(),0,0,1))</f>
        <v>3722.75</v>
      </c>
      <c r="AB52" s="1" vm="11305">
        <f ca="1"/>
        <v>3770.25</v>
      </c>
      <c r="AC52" s="1" vm="11306">
        <f ca="1"/>
        <v>3759.95</v>
      </c>
      <c r="AD52" s="1" vm="11307">
        <f ca="1"/>
        <v>3691.8</v>
      </c>
      <c r="AE52" s="1" vm="11308">
        <f ca="1"/>
        <v>3721.35</v>
      </c>
      <c r="AF52" s="1" vm="11309">
        <f ca="1"/>
        <v>3657.95</v>
      </c>
      <c r="AG52" s="1" vm="11310">
        <f ca="1"/>
        <v>3647.8</v>
      </c>
      <c r="AH52" s="1" vm="11311">
        <f ca="1"/>
        <v>3680.4</v>
      </c>
      <c r="AI52" s="1" vm="11312">
        <f ca="1"/>
        <v>3651.15</v>
      </c>
      <c r="AJ52" s="1" vm="11313">
        <f ca="1"/>
        <v>3681.7</v>
      </c>
      <c r="AK52" s="1" vm="11314">
        <f ca="1"/>
        <v>3670.45</v>
      </c>
      <c r="AL52" s="1" vm="11315">
        <f ca="1"/>
        <v>3683</v>
      </c>
      <c r="AM52" s="1" vm="11316">
        <f ca="1"/>
        <v>3884.45</v>
      </c>
      <c r="AN52" s="1" vm="11317">
        <f ca="1"/>
        <v>4049.25</v>
      </c>
      <c r="AO52" s="1" vm="11318">
        <f ca="1"/>
        <v>4238.3</v>
      </c>
      <c r="AP52" s="1" vm="11319">
        <f ca="1"/>
        <v>4126.6000000000004</v>
      </c>
      <c r="AQ52" s="1" vm="11320">
        <f ca="1"/>
        <v>4134.8500000000004</v>
      </c>
      <c r="AR52" s="1" vm="11321">
        <f ca="1"/>
        <v>4172.6499999999996</v>
      </c>
      <c r="AS52" s="1" vm="11322">
        <f ca="1"/>
        <v>4161.45</v>
      </c>
      <c r="AT52" s="1" vm="11323">
        <f ca="1"/>
        <v>4204.25</v>
      </c>
      <c r="AU52" s="1" vm="11324">
        <f ca="1"/>
        <v>4227.8</v>
      </c>
      <c r="AV52" s="1" vm="11325">
        <f ca="1"/>
        <v>4174.1499999999996</v>
      </c>
      <c r="AW52" s="1" vm="11326">
        <f ca="1"/>
        <v>4210.3999999999996</v>
      </c>
      <c r="AX52" s="1" vm="11327">
        <f ca="1"/>
        <v>4251.3500000000004</v>
      </c>
      <c r="AY52" s="1" vm="11328">
        <f ca="1"/>
        <v>4203.8</v>
      </c>
      <c r="AZ52" s="1" vm="11329">
        <f ca="1"/>
        <v>4176.3500000000004</v>
      </c>
      <c r="BA52" s="1" vm="11330">
        <f ca="1"/>
        <v>4158</v>
      </c>
      <c r="BB52" s="1" vm="11331">
        <f ca="1"/>
        <v>4193.8500000000004</v>
      </c>
      <c r="BC52" s="1" vm="11332">
        <f ca="1"/>
        <v>4163.3500000000004</v>
      </c>
      <c r="BD52" s="1" vm="11333">
        <f ca="1"/>
        <v>4016.6</v>
      </c>
      <c r="BE52" s="1" vm="11334">
        <f ca="1"/>
        <v>4003.4</v>
      </c>
      <c r="BF52" s="1" vm="11335">
        <f ca="1"/>
        <v>4015.3</v>
      </c>
      <c r="BG52" s="1" vm="11336">
        <f ca="1"/>
        <v>4144.75</v>
      </c>
      <c r="BH52" s="1" vm="11337">
        <f ca="1"/>
        <v>4103.7</v>
      </c>
      <c r="BI52" s="1" vm="11338">
        <f ca="1"/>
        <v>4079.95</v>
      </c>
      <c r="BJ52" s="1" vm="11339">
        <f ca="1"/>
        <v>3982</v>
      </c>
      <c r="BK52" s="1" vm="11340">
        <f ca="1"/>
        <v>3914.6</v>
      </c>
      <c r="BL52" s="1" vm="11341">
        <f ca="1"/>
        <v>3892.75</v>
      </c>
      <c r="BM52" s="1" vm="11342">
        <f ca="1"/>
        <v>3955.05</v>
      </c>
      <c r="BN52" s="1" vm="11343">
        <f ca="1"/>
        <v>3994.75</v>
      </c>
      <c r="BO52" s="1" vm="11344">
        <f ca="1"/>
        <v>4052.7</v>
      </c>
      <c r="BP52" s="1" vm="11345">
        <f ca="1"/>
        <v>4090.8</v>
      </c>
      <c r="BQ52" s="1" vm="11346">
        <f ca="1"/>
        <v>4070.55</v>
      </c>
      <c r="BR52" s="1" vm="11347">
        <f ca="1"/>
        <v>4063.7</v>
      </c>
      <c r="BS52" s="1" vm="11348">
        <f ca="1"/>
        <v>4046.9</v>
      </c>
      <c r="BT52" s="1" vm="11349">
        <f ca="1"/>
        <v>3982.75</v>
      </c>
      <c r="BU52" s="1" vm="11350">
        <f ca="1"/>
        <v>3977.25</v>
      </c>
      <c r="BV52" s="1" vm="11351">
        <f ca="1"/>
        <v>4156.05</v>
      </c>
      <c r="BW52" s="1" vm="11352">
        <f ca="1"/>
        <v>4038.35</v>
      </c>
      <c r="BX52" s="1" vm="11353">
        <f ca="1"/>
        <v>4069.45</v>
      </c>
      <c r="BY52" s="1" vm="11354">
        <f ca="1"/>
        <v>4034.75</v>
      </c>
      <c r="BZ52" s="1" vm="11355">
        <f ca="1"/>
        <v>4000.3</v>
      </c>
      <c r="CA52" s="1" vm="11356">
        <f ca="1"/>
        <v>3853</v>
      </c>
      <c r="CB52" s="1" vm="11357">
        <f ca="1"/>
        <v>3797.35</v>
      </c>
      <c r="CC52" s="1" vm="11358">
        <f ca="1"/>
        <v>3721.75</v>
      </c>
      <c r="CD52" s="1" vm="11359">
        <f ca="1"/>
        <v>3681.1</v>
      </c>
      <c r="CE52" s="1" vm="11360">
        <f ca="1"/>
        <v>3646.75</v>
      </c>
      <c r="CF52" s="1" vm="11361">
        <f ca="1"/>
        <v>3554.25</v>
      </c>
      <c r="CG52" s="1" vm="11362">
        <f ca="1"/>
        <v>3495.7</v>
      </c>
      <c r="CH52" s="1" vm="11363">
        <f ca="1"/>
        <v>3533.05</v>
      </c>
      <c r="CI52" s="1" vm="11364">
        <f ca="1"/>
        <v>3520.45</v>
      </c>
      <c r="CJ52" s="1" vm="11365">
        <f ca="1"/>
        <v>3634.75</v>
      </c>
      <c r="CK52" s="1" vm="11366">
        <f ca="1"/>
        <v>3602.05</v>
      </c>
      <c r="CL52" s="1" vm="11367">
        <f ca="1"/>
        <v>3632.3</v>
      </c>
      <c r="CM52" s="1" vm="11368">
        <f ca="1"/>
        <v>3631.65</v>
      </c>
      <c r="CN52" s="1" vm="11369">
        <f ca="1"/>
        <v>3693.2</v>
      </c>
      <c r="CO52" s="1" vm="11370">
        <f ca="1"/>
        <v>3643.5</v>
      </c>
      <c r="CP52" s="1" vm="11371">
        <f ca="1"/>
        <v>3692.75</v>
      </c>
      <c r="CQ52" s="1" vm="11372">
        <f ca="1"/>
        <v>3664.45</v>
      </c>
      <c r="CR52" s="1" vm="11373">
        <f ca="1"/>
        <v>3709</v>
      </c>
      <c r="CS52" s="1" vm="11374">
        <f ca="1"/>
        <v>3755.15</v>
      </c>
      <c r="CT52" s="1" vm="11375">
        <f ca="1"/>
        <v>3728.7</v>
      </c>
      <c r="CU52" s="1" vm="5921">
        <f ca="1"/>
        <v>3635.75</v>
      </c>
      <c r="CV52" s="1" vm="11376">
        <f ca="1"/>
        <v>3520.75</v>
      </c>
      <c r="CW52" s="1" vm="11377">
        <f ca="1"/>
        <v>3483</v>
      </c>
      <c r="CX52" s="1" vm="11378">
        <f ca="1"/>
        <v>3456.15</v>
      </c>
      <c r="CY52" s="1" vm="11379">
        <f ca="1"/>
        <v>3507</v>
      </c>
      <c r="CZ52" s="1" vm="11380">
        <f ca="1"/>
        <v>3545.6</v>
      </c>
      <c r="DA52" s="1" vm="11381">
        <f ca="1"/>
        <v>3545.85</v>
      </c>
      <c r="DB52" s="1" vm="11382">
        <f ca="1"/>
        <v>3509.55</v>
      </c>
      <c r="DC52" s="1" vm="11383">
        <f ca="1"/>
        <v>3556.15</v>
      </c>
      <c r="DD52" s="1" vm="11384">
        <f ca="1"/>
        <v>3802.55</v>
      </c>
      <c r="DE52" s="1" vm="11385">
        <f ca="1"/>
        <v>3834.2</v>
      </c>
      <c r="DF52" s="1" vm="11386">
        <f ca="1"/>
        <v>3838.9</v>
      </c>
      <c r="DG52" s="1" vm="11387">
        <f ca="1"/>
        <v>3891.1</v>
      </c>
      <c r="DH52" s="1" vm="11388">
        <f ca="1"/>
        <v>3948.5</v>
      </c>
      <c r="DI52" s="1" vm="11389">
        <f ca="1"/>
        <v>3945.7</v>
      </c>
      <c r="DJ52" s="1" vm="11390">
        <f ca="1"/>
        <v>4015.5</v>
      </c>
      <c r="DK52" s="1" vm="11391">
        <f ca="1"/>
        <v>4100.1000000000004</v>
      </c>
      <c r="DL52" s="1" vm="11392">
        <f ca="1"/>
        <v>4184.8999999999996</v>
      </c>
      <c r="DM52" s="1" vm="11393">
        <f ca="1"/>
        <v>4207.1000000000004</v>
      </c>
      <c r="DN52" s="1" vm="11394">
        <f ca="1"/>
        <v>4222.55</v>
      </c>
      <c r="DO52" s="1" vm="11395">
        <f ca="1"/>
        <v>4546.1000000000004</v>
      </c>
      <c r="DP52" s="1" vm="11396">
        <f ca="1"/>
        <v>4413.55</v>
      </c>
      <c r="DQ52" s="1" vm="11397">
        <f ca="1"/>
        <v>4201.8</v>
      </c>
      <c r="DR52" s="1" vm="11398">
        <f ca="1"/>
        <v>4310.5</v>
      </c>
      <c r="DS52" s="1" vm="11399">
        <f ca="1"/>
        <v>4366.8500000000004</v>
      </c>
      <c r="DT52" s="1" vm="11400">
        <f ca="1"/>
        <v>4220.7</v>
      </c>
      <c r="DU52" s="1" vm="11401">
        <f ca="1"/>
        <v>3973.75</v>
      </c>
      <c r="DV52" s="1" vm="11402">
        <f ca="1"/>
        <v>3813.55</v>
      </c>
      <c r="DW52" s="1" vm="11403">
        <f ca="1"/>
        <v>3810</v>
      </c>
      <c r="DX52" s="1" vm="11404">
        <f ca="1"/>
        <v>3934.35</v>
      </c>
      <c r="DY52" s="1" vm="11405">
        <f ca="1"/>
        <v>3904.8</v>
      </c>
      <c r="DZ52" s="1" vm="11406">
        <f ca="1"/>
        <v>3811.35</v>
      </c>
      <c r="EA52" s="1" vm="5333">
        <f ca="1"/>
        <v>3742.2</v>
      </c>
      <c r="EB52" s="1" vm="11407">
        <f ca="1"/>
        <v>3719.45</v>
      </c>
      <c r="EC52" s="1" vm="11408">
        <f ca="1"/>
        <v>3792.35</v>
      </c>
      <c r="ED52" s="1" vm="11409">
        <f ca="1"/>
        <v>3858.45</v>
      </c>
      <c r="EE52" s="1" vm="11410">
        <f ca="1"/>
        <v>3792.9</v>
      </c>
      <c r="EF52" s="1" vm="11411">
        <f ca="1"/>
        <v>3776.3</v>
      </c>
      <c r="EG52" s="1" vm="11412">
        <f ca="1"/>
        <v>3789.1</v>
      </c>
      <c r="EH52" s="1" vm="11413">
        <f ca="1"/>
        <v>3719.35</v>
      </c>
      <c r="EI52" s="1" vm="11414">
        <f ca="1"/>
        <v>3753.75</v>
      </c>
      <c r="EJ52" s="1" vm="11415">
        <f ca="1"/>
        <v>3616</v>
      </c>
      <c r="EK52" s="1" vm="11416">
        <f ca="1"/>
        <v>3510.9</v>
      </c>
      <c r="EL52" s="1" vm="11417">
        <f ca="1"/>
        <v>3563.55</v>
      </c>
      <c r="EM52" s="1" vm="11418">
        <f ca="1"/>
        <v>3582.75</v>
      </c>
      <c r="EN52" s="1" vm="11419">
        <f ca="1"/>
        <v>3763.35</v>
      </c>
      <c r="EO52" s="1" vm="11420">
        <f ca="1"/>
        <v>3681.8</v>
      </c>
      <c r="EP52" s="1" vm="11421">
        <f ca="1"/>
        <v>3624.25</v>
      </c>
      <c r="EQ52" s="1" vm="11422">
        <f ca="1"/>
        <v>3707.15</v>
      </c>
      <c r="ER52" s="1" vm="5322">
        <f ca="1"/>
        <v>3672.75</v>
      </c>
      <c r="ES52" s="1" vm="11423">
        <f ca="1"/>
        <v>3663.95</v>
      </c>
      <c r="ET52" s="1" vm="11424">
        <f ca="1"/>
        <v>3688.9</v>
      </c>
      <c r="EU52" s="1" vm="11425">
        <f ca="1"/>
        <v>3707.7</v>
      </c>
      <c r="EV52" s="1" vm="11426">
        <f ca="1"/>
        <v>3652.75</v>
      </c>
      <c r="EW52" s="1" vm="11427">
        <f ca="1"/>
        <v>3644.45</v>
      </c>
      <c r="EX52" s="1" vm="11428">
        <f ca="1"/>
        <v>3598.55</v>
      </c>
      <c r="EY52" s="1" vm="11429">
        <f ca="1"/>
        <v>3691.25</v>
      </c>
      <c r="EZ52" s="1" vm="11430">
        <f ca="1"/>
        <v>3688.8</v>
      </c>
      <c r="FA52" s="1" vm="11431">
        <f ca="1"/>
        <v>3673.05</v>
      </c>
      <c r="FB52" s="1" vm="11432">
        <f ca="1"/>
        <v>3680</v>
      </c>
      <c r="FC52" s="1" vm="11433">
        <f ca="1"/>
        <v>3655.8</v>
      </c>
      <c r="FD52" s="1" vm="11434">
        <f ca="1"/>
        <v>3688.15</v>
      </c>
      <c r="FE52" s="1" vm="11435">
        <f ca="1"/>
        <v>3690.85</v>
      </c>
      <c r="FF52" s="1" vm="11436">
        <f ca="1"/>
        <v>3850.25</v>
      </c>
      <c r="FG52" s="1" vm="11437">
        <f ca="1"/>
        <v>3806.45</v>
      </c>
      <c r="FH52" s="1" vm="11438">
        <f ca="1"/>
        <v>3746.1</v>
      </c>
      <c r="FI52" s="1" vm="11439">
        <f ca="1"/>
        <v>3651.6</v>
      </c>
      <c r="FJ52" s="1" vm="11440">
        <f ca="1"/>
        <v>3517.1</v>
      </c>
      <c r="FK52" s="1" vm="11441">
        <f ca="1"/>
        <v>2813.7</v>
      </c>
      <c r="FL52" s="1" vm="11442">
        <f ca="1"/>
        <v>2796.4</v>
      </c>
      <c r="FM52" s="1" vm="11443">
        <f ca="1"/>
        <v>2787.25</v>
      </c>
      <c r="FN52" s="1" vm="11444">
        <f ca="1"/>
        <v>2690.5</v>
      </c>
      <c r="FO52" s="1" vm="11445">
        <f ca="1"/>
        <v>2691.1</v>
      </c>
      <c r="FP52" s="1" vm="11446">
        <f ca="1"/>
        <v>2876.35</v>
      </c>
      <c r="FQ52" s="1" vm="11447">
        <f ca="1"/>
        <v>2905.05</v>
      </c>
      <c r="FR52" s="1" vm="11448">
        <f ca="1"/>
        <v>3059.25</v>
      </c>
      <c r="FS52" s="1" vm="11449">
        <f ca="1"/>
        <v>2917.3</v>
      </c>
      <c r="FT52" s="1" vm="11450">
        <f ca="1"/>
        <v>2809.85</v>
      </c>
      <c r="FU52" s="1" vm="11451">
        <f ca="1"/>
        <v>2849.95</v>
      </c>
      <c r="FV52" s="1" vm="5293">
        <f ca="1"/>
        <v>2873.55</v>
      </c>
      <c r="FW52" s="1" vm="11452">
        <f ca="1"/>
        <v>2849.4</v>
      </c>
      <c r="FX52" s="1" vm="11453">
        <f ca="1"/>
        <v>2726.3</v>
      </c>
      <c r="FY52" s="1" vm="11454">
        <f ca="1"/>
        <v>2770.8</v>
      </c>
      <c r="FZ52" s="1" vm="11455">
        <f ca="1"/>
        <v>2754.9</v>
      </c>
      <c r="GA52" s="1" vm="11456">
        <f ca="1"/>
        <v>2765.25</v>
      </c>
      <c r="GB52" s="1" vm="11457">
        <f ca="1"/>
        <v>2702.75</v>
      </c>
      <c r="GC52" s="1" vm="11458">
        <f ca="1"/>
        <v>2558.8000000000002</v>
      </c>
      <c r="GD52" s="1" vm="11459">
        <f ca="1"/>
        <v>2509.6</v>
      </c>
      <c r="GE52" s="1" vm="11460">
        <f ca="1"/>
        <v>2571.5</v>
      </c>
      <c r="GF52" s="1" vm="11461">
        <f ca="1"/>
        <v>2443.1</v>
      </c>
      <c r="GG52" s="1" vm="11462">
        <f ca="1"/>
        <v>2493.9499999999998</v>
      </c>
      <c r="GH52" s="1" vm="11463">
        <f ca="1"/>
        <v>2474.5500000000002</v>
      </c>
      <c r="GI52" s="1" vm="11464">
        <f ca="1"/>
        <v>2379.1999999999998</v>
      </c>
      <c r="GJ52" s="1" vm="5061">
        <f ca="1"/>
        <v>2336.5</v>
      </c>
      <c r="GK52" s="1" vm="11465">
        <f ca="1"/>
        <v>2284.85</v>
      </c>
      <c r="GL52" s="1" vm="11466">
        <f ca="1"/>
        <v>2218.3000000000002</v>
      </c>
      <c r="GM52" s="1" vm="11467">
        <f ca="1"/>
        <v>2361.6</v>
      </c>
      <c r="GN52" s="1" vm="11468">
        <f ca="1"/>
        <v>2424.3000000000002</v>
      </c>
      <c r="GO52" s="1" vm="11469">
        <f ca="1"/>
        <v>2392.25</v>
      </c>
      <c r="GP52" s="1" vm="11470">
        <f ca="1"/>
        <v>2453.85</v>
      </c>
      <c r="GQ52" s="1" vm="8303">
        <f ca="1"/>
        <v>2464.3000000000002</v>
      </c>
      <c r="GR52" s="1" vm="11471">
        <f ca="1"/>
        <v>2384.8000000000002</v>
      </c>
      <c r="GS52" s="1" vm="11472">
        <f ca="1"/>
        <v>2424.6</v>
      </c>
      <c r="GT52" s="1" vm="11473">
        <f ca="1"/>
        <v>2414.4</v>
      </c>
      <c r="GU52" s="1" vm="11474">
        <f ca="1"/>
        <v>2382.5</v>
      </c>
      <c r="GV52" s="1" vm="11475">
        <f ca="1"/>
        <v>2347.15</v>
      </c>
      <c r="GW52" s="1" vm="11476">
        <f ca="1"/>
        <v>2287.35</v>
      </c>
      <c r="GX52" s="1" vm="8436">
        <f ca="1"/>
        <v>2278.1</v>
      </c>
      <c r="GY52" s="1" vm="11477">
        <f ca="1"/>
        <v>2248.15</v>
      </c>
      <c r="GZ52" s="1" vm="11478">
        <f ca="1"/>
        <v>2189.1999999999998</v>
      </c>
      <c r="HA52" s="1" vm="437">
        <f ca="1"/>
        <v>2160</v>
      </c>
      <c r="HB52" s="1" vm="11479">
        <f ca="1"/>
        <v>2200.6</v>
      </c>
      <c r="HC52" s="1" vm="11480">
        <f ca="1"/>
        <v>2190.9499999999998</v>
      </c>
      <c r="HD52" s="1" vm="11481">
        <f ca="1"/>
        <v>2533.15</v>
      </c>
      <c r="HE52" s="1" vm="11482">
        <f ca="1"/>
        <v>2429</v>
      </c>
      <c r="HF52" s="1" vm="11483">
        <f ca="1"/>
        <v>2445.25</v>
      </c>
      <c r="HG52" s="1" vm="11484">
        <f ca="1"/>
        <v>2449</v>
      </c>
      <c r="HH52" s="1" vm="11485">
        <f ca="1"/>
        <v>2405.85</v>
      </c>
      <c r="HI52" s="1" vm="11486">
        <f ca="1"/>
        <v>2413.0500000000002</v>
      </c>
      <c r="HJ52" s="1" vm="11487">
        <f ca="1"/>
        <v>2439.9</v>
      </c>
      <c r="HK52" s="1" vm="7936">
        <f ca="1"/>
        <v>2411.35</v>
      </c>
      <c r="HL52" s="1" vm="11488">
        <f ca="1"/>
        <v>2390.85</v>
      </c>
      <c r="HM52" s="1" vm="11489">
        <f ca="1"/>
        <v>2364.3000000000002</v>
      </c>
      <c r="HN52" s="1" vm="11490">
        <f ca="1"/>
        <v>2394.6999999999998</v>
      </c>
      <c r="HO52" s="1" vm="11491">
        <f ca="1"/>
        <v>2393.3000000000002</v>
      </c>
      <c r="HP52" s="1" vm="11492">
        <f ca="1"/>
        <v>2419.6999999999998</v>
      </c>
      <c r="HQ52" s="1" vm="11493">
        <f ca="1"/>
        <v>2419.1</v>
      </c>
      <c r="HR52" s="1" vm="11494">
        <f ca="1"/>
        <v>2363.4499999999998</v>
      </c>
      <c r="HS52" s="1" vm="11495">
        <f ca="1"/>
        <v>2362.9</v>
      </c>
      <c r="HT52" s="1" vm="11496">
        <f ca="1"/>
        <v>2327.5500000000002</v>
      </c>
      <c r="HU52" s="1" vm="11497">
        <f ca="1"/>
        <v>2316.6</v>
      </c>
      <c r="HV52" s="1" vm="11498">
        <f ca="1"/>
        <v>2314.1999999999998</v>
      </c>
      <c r="HW52" s="1" vm="6037">
        <f ca="1"/>
        <v>2283.85</v>
      </c>
      <c r="HX52" s="1" vm="11499">
        <f ca="1"/>
        <v>2208.8000000000002</v>
      </c>
      <c r="HY52" s="1" vm="11500">
        <f ca="1"/>
        <v>2194.8000000000002</v>
      </c>
      <c r="HZ52" s="1" vm="11501">
        <f ca="1"/>
        <v>2134.0500000000002</v>
      </c>
      <c r="IA52" s="1" vm="11502">
        <f ca="1"/>
        <v>2082.4499999999998</v>
      </c>
      <c r="IB52" s="1" vm="11503">
        <f ca="1"/>
        <v>2109.9</v>
      </c>
      <c r="IC52" s="1" vm="11504">
        <f ca="1"/>
        <v>2073.25</v>
      </c>
      <c r="ID52" s="1" vm="11505">
        <f ca="1"/>
        <v>2020.3</v>
      </c>
      <c r="IE52" s="1" vm="11506">
        <f ca="1"/>
        <v>2050.9</v>
      </c>
      <c r="IF52" s="1" vm="11507">
        <f ca="1"/>
        <v>2123.9499999999998</v>
      </c>
      <c r="IG52" s="1" vm="11508">
        <f ca="1"/>
        <v>2121.6</v>
      </c>
      <c r="IH52" s="1" vm="11509">
        <f ca="1"/>
        <v>2145.6999999999998</v>
      </c>
      <c r="II52" s="1" vm="11510">
        <f ca="1"/>
        <v>2104.6</v>
      </c>
      <c r="IJ52" s="1" vm="11511">
        <f ca="1"/>
        <v>2151.4</v>
      </c>
      <c r="IK52" s="1" vm="11512">
        <f ca="1"/>
        <v>2174.25</v>
      </c>
      <c r="IL52" s="1" vm="11513">
        <f ca="1"/>
        <v>2085.5500000000002</v>
      </c>
      <c r="IM52" s="1" vm="11514">
        <f ca="1"/>
        <v>2026.1</v>
      </c>
      <c r="IN52" s="1" vm="11515">
        <f ca="1"/>
        <v>2033.1</v>
      </c>
      <c r="IO52" s="1" vm="8006">
        <f ca="1"/>
        <v>2019.5</v>
      </c>
      <c r="IP52" s="1" vm="11516">
        <f ca="1"/>
        <v>2156.6</v>
      </c>
      <c r="IQ52" s="1" vm="11517">
        <f ca="1"/>
        <v>2006.35</v>
      </c>
      <c r="IR52" s="1" vm="11518">
        <f ca="1"/>
        <v>2021.45</v>
      </c>
      <c r="IS52" s="1" vm="11519">
        <f ca="1"/>
        <v>1974.8</v>
      </c>
      <c r="IT52" s="1" vm="11520">
        <f ca="1"/>
        <v>1983.75</v>
      </c>
      <c r="IU52" s="1" vm="11521">
        <f ca="1"/>
        <v>1964.35</v>
      </c>
      <c r="IV52" s="1" vm="923">
        <f ca="1"/>
        <v>1945.1</v>
      </c>
      <c r="IW52" s="1" vm="11522">
        <f ca="1"/>
        <v>1898.45</v>
      </c>
      <c r="IX52" s="1" vm="11523">
        <f ca="1"/>
        <v>1896.7</v>
      </c>
      <c r="IY52" s="1" vm="11524">
        <f ca="1"/>
        <v>1886.1</v>
      </c>
      <c r="IZ52" s="1" vm="11525">
        <f ca="1"/>
        <v>1784.45</v>
      </c>
      <c r="JA52" s="1" vm="11526">
        <f ca="1"/>
        <v>1771.8</v>
      </c>
      <c r="JB52" s="1" vm="11527">
        <f ca="1"/>
        <v>1776.05</v>
      </c>
      <c r="JC52" s="1" vm="11528">
        <f ca="1"/>
        <v>1763.3</v>
      </c>
      <c r="JD52" s="1" vm="11529">
        <f ca="1"/>
        <v>1789.4</v>
      </c>
      <c r="JE52" s="1" vm="11530">
        <f ca="1"/>
        <v>1702.1</v>
      </c>
      <c r="JF52" s="1" vm="11531">
        <f ca="1"/>
        <v>1775.75</v>
      </c>
      <c r="JG52" s="1" vm="11532">
        <f ca="1"/>
        <v>1719.15</v>
      </c>
      <c r="JH52" s="1" vm="11533">
        <f ca="1"/>
        <v>1717.45</v>
      </c>
      <c r="JI52" s="1" vm="11534">
        <f ca="1"/>
        <v>1740.25</v>
      </c>
      <c r="JJ52" s="1" vm="11535">
        <f ca="1"/>
        <v>1819.4</v>
      </c>
      <c r="JK52" s="1" vm="11536">
        <f ca="1"/>
        <v>1819.15</v>
      </c>
      <c r="JL52" s="1" vm="11537">
        <f ca="1"/>
        <v>1810.6</v>
      </c>
      <c r="JM52" s="1" vm="11538">
        <f ca="1"/>
        <v>1754.45</v>
      </c>
      <c r="JN52" s="1" vm="11539">
        <f ca="1"/>
        <v>1739.25</v>
      </c>
    </row>
    <row r="53" spans="1:274" x14ac:dyDescent="0.3">
      <c r="A53" s="1">
        <f t="shared" si="1"/>
        <v>52</v>
      </c>
      <c r="B53" s="1" t="e" vm="11540">
        <v>#VALUE!</v>
      </c>
      <c r="C53" s="1" t="str" cm="1">
        <f t="array" ref="C53">IFERROR(_FV(B53,"Name"),  "N/A")</f>
        <v>MAHINDRA LIFESPACE DEVELOPERS LIMITED</v>
      </c>
      <c r="D53" s="1" t="str" cm="1">
        <f t="array" ref="D53">IFERROR(_FV(Table1[[#This Row],[ticker]],"Industry"),Table1[[#This Row],[INSTRUMENT TYPE]])</f>
        <v>Real Estate Operations</v>
      </c>
      <c r="E53" s="1" t="str" cm="1">
        <f t="array" ref="E53">_FV(B53,"Instrument type",TRUE)</f>
        <v>Stock</v>
      </c>
      <c r="F53" s="1">
        <f>IFERROR(INDEX('Stock Holdings'!M:M,MATCH(Table1[[#This Row],[ticker]],'Stock Holdings'!L:L,0)), 0)</f>
        <v>25</v>
      </c>
      <c r="G53" s="6">
        <f>IFERROR(Table1[[#This Row],[UNITS]]*Table1[[#This Row],[TODAYS PRICE]], 0)</f>
        <v>10613.75</v>
      </c>
      <c r="H53" s="6">
        <f>IFERROR((Table1[[#This Row],[TODAYS PRICE]]-Table1[[#This Row],[Prev.close]])*Table1[[#This Row],[UNITS]], 0)</f>
        <v>250</v>
      </c>
      <c r="I53" s="6">
        <f>IFERROR(INDEX('Stock Holdings'!O:O,MATCH(Table1[[#This Row],[ticker]],'Stock Holdings'!L:L,0)), 0)</f>
        <v>9321</v>
      </c>
      <c r="J53" s="36">
        <f>IFERROR(INDEX('Stock Holdings'!P:P,MATCH(Table1[[#This Row],[ticker]],'Stock Holdings'!L:L,0)), 0)</f>
        <v>372.84</v>
      </c>
      <c r="K53" s="36">
        <f>Table1[[#This Row],[CURRANT VALUE]]-Table1[[#This Row],[TOTAL AMOUNT INVESTED]]</f>
        <v>1292.75</v>
      </c>
      <c r="L53" s="15">
        <f>IFERROR((Table1[[#This Row],[CURRANT VALUE]]-Table1[[#This Row],[TOTAL AMOUNT INVESTED]])/Table1[[#This Row],[TOTAL AMOUNT INVESTED]],Table1[[#This Row],[UNITS]])</f>
        <v>0.13869220040768157</v>
      </c>
      <c r="M53" s="5" cm="1">
        <f t="array" ref="M53">IFERROR(_FV(B53,"Market cap",TRUE),0)</f>
        <v>64061880000</v>
      </c>
      <c r="N53" s="30" cm="1">
        <f t="array" ref="N53">IFERROR(_FV(B53,"Beta"), 0)</f>
        <v>1.1455</v>
      </c>
      <c r="O53" s="33" cm="1">
        <f t="array" ref="O53">IFERROR(_FV(B53,"Employees"), 0)</f>
        <v>301</v>
      </c>
      <c r="P53" s="2" cm="1">
        <f t="array" ref="P53">IFERROR(_FV(B53,"P/E",TRUE), "")</f>
        <v>41.2</v>
      </c>
      <c r="Q53" s="6" cm="1">
        <f t="array" ref="Q53">IFERROR(_FV(B53,"Previous close",TRUE),0)</f>
        <v>414.55</v>
      </c>
      <c r="R53" s="7" cm="1">
        <f t="array" ref="R53">IFERROR(_FV(Table1[[#This Row],[ticker]],"Change (%)",TRUE), 0)</f>
        <v>2.4123000000000002E-2</v>
      </c>
      <c r="S53" s="6" cm="1">
        <f t="array" ref="S53">IFERROR(_FV(B53,"52 week low",TRUE),0)</f>
        <v>194.87</v>
      </c>
      <c r="T53" s="2" cm="1">
        <f t="array" ref="T53">IFERROR(_FV(Table1[[#This Row],[ticker]],"Price"),0)</f>
        <v>424.55</v>
      </c>
      <c r="U53" s="6" cm="1">
        <f t="array" ref="U53">IFERROR(_FV(B53,"52 week high",TRUE),0)</f>
        <v>440</v>
      </c>
      <c r="V53" s="6" cm="1" vm="11541">
        <f t="array" aca="1" ref="V53" ca="1">IFERROR(_xlfn.STOCKHISTORY(B53,$AA$1,,0,0,1), 0)</f>
        <v>198.68129999999999</v>
      </c>
      <c r="W53" s="15">
        <f ca="1">IFERROR((Table1[[#This Row],[Prev.close]]-Table1[[#This Row],[1 YR ]])/Table1[[#This Row],[1 YR ]],0)</f>
        <v>1.0865073864525752</v>
      </c>
      <c r="X53" s="23" t="e" cm="1">
        <f t="array" aca="1" ref="X53" ca="1">WORKDAY.ITL(WORKDAY.ITL(TODAY()-365,1,HOLIDAY),-1,HOLIDAY)</f>
        <v>#NAME?</v>
      </c>
      <c r="Y53" s="4"/>
      <c r="AA53" s="1" cm="1" vm="11541">
        <f t="array" aca="1" ref="AA53:JN53" ca="1">TRANSPOSE(_xlfn.STOCKHISTORY(B53,TODAY()-365,TODAY(),0,0,1))</f>
        <v>198.68129999999999</v>
      </c>
      <c r="AB53" s="1" vm="11542">
        <f ca="1"/>
        <v>209.09790000000001</v>
      </c>
      <c r="AC53" s="1" vm="11543">
        <f ca="1"/>
        <v>205.43129999999999</v>
      </c>
      <c r="AD53" s="1" vm="11544">
        <f ca="1"/>
        <v>204.24799999999999</v>
      </c>
      <c r="AE53" s="1" vm="11545">
        <f ca="1"/>
        <v>205.06460000000001</v>
      </c>
      <c r="AF53" s="1" vm="11546">
        <f ca="1"/>
        <v>219.9811</v>
      </c>
      <c r="AG53" s="1" vm="11547">
        <f ca="1"/>
        <v>228.06440000000001</v>
      </c>
      <c r="AH53" s="1" vm="11548">
        <f ca="1"/>
        <v>225.21440000000001</v>
      </c>
      <c r="AI53" s="1" vm="11549">
        <f ca="1"/>
        <v>232.89769999999999</v>
      </c>
      <c r="AJ53" s="1" vm="11550">
        <f ca="1"/>
        <v>230.6977</v>
      </c>
      <c r="AK53" s="1" vm="11551">
        <f ca="1"/>
        <v>226.79769999999999</v>
      </c>
      <c r="AL53" s="1" vm="11552">
        <f ca="1"/>
        <v>222.56440000000001</v>
      </c>
      <c r="AM53" s="1" vm="11553">
        <f ca="1"/>
        <v>222.68109999999999</v>
      </c>
      <c r="AN53" s="1" vm="11554">
        <f ca="1"/>
        <v>240.26429999999999</v>
      </c>
      <c r="AO53" s="1" vm="11555">
        <f ca="1"/>
        <v>241.71420000000001</v>
      </c>
      <c r="AP53" s="1" vm="11556">
        <f ca="1"/>
        <v>247.01419999999999</v>
      </c>
      <c r="AQ53" s="1" vm="11557">
        <f ca="1"/>
        <v>258.19740000000002</v>
      </c>
      <c r="AR53" s="1" vm="11558">
        <f ca="1"/>
        <v>251.33080000000001</v>
      </c>
      <c r="AS53" s="1" vm="11559">
        <f ca="1"/>
        <v>254.2141</v>
      </c>
      <c r="AT53" s="1" vm="11560">
        <f ca="1"/>
        <v>268.39729999999997</v>
      </c>
      <c r="AU53" s="1" vm="11561">
        <f ca="1"/>
        <v>263.78070000000002</v>
      </c>
      <c r="AV53" s="1" vm="11562">
        <f ca="1"/>
        <v>257.1474</v>
      </c>
      <c r="AW53" s="1" vm="11563">
        <f ca="1"/>
        <v>249.79750000000001</v>
      </c>
      <c r="AX53" s="1" vm="11564">
        <f ca="1"/>
        <v>250.9308</v>
      </c>
      <c r="AY53" s="1" vm="11565">
        <f ca="1"/>
        <v>249.7475</v>
      </c>
      <c r="AZ53" s="1" vm="11566">
        <f ca="1"/>
        <v>250.7808</v>
      </c>
      <c r="BA53" s="1" vm="11567">
        <f ca="1"/>
        <v>245.89750000000001</v>
      </c>
      <c r="BB53" s="1" vm="11568">
        <f ca="1"/>
        <v>247.08090000000001</v>
      </c>
      <c r="BC53" s="1" vm="11569">
        <f ca="1"/>
        <v>249.91419999999999</v>
      </c>
      <c r="BD53" s="1" vm="11570">
        <f ca="1"/>
        <v>249.29750000000001</v>
      </c>
      <c r="BE53" s="1" vm="11571">
        <f ca="1"/>
        <v>251.54750000000001</v>
      </c>
      <c r="BF53" s="1" vm="11572">
        <f ca="1"/>
        <v>251.1808</v>
      </c>
      <c r="BG53" s="1" vm="11573">
        <f ca="1"/>
        <v>250.11420000000001</v>
      </c>
      <c r="BH53" s="1" vm="11574">
        <f ca="1"/>
        <v>247.26419999999999</v>
      </c>
      <c r="BI53" s="1" vm="11575">
        <f ca="1"/>
        <v>249.01419999999999</v>
      </c>
      <c r="BJ53" s="1" vm="11576">
        <f ca="1"/>
        <v>248.41419999999999</v>
      </c>
      <c r="BK53" s="1" vm="11577">
        <f ca="1"/>
        <v>253.23079999999999</v>
      </c>
      <c r="BL53" s="1" vm="11578">
        <f ca="1"/>
        <v>254.29750000000001</v>
      </c>
      <c r="BM53" s="1" vm="11579">
        <f ca="1"/>
        <v>257.13080000000002</v>
      </c>
      <c r="BN53" s="1" vm="11580">
        <f ca="1"/>
        <v>253.54750000000001</v>
      </c>
      <c r="BO53" s="1" vm="11581">
        <f ca="1"/>
        <v>262.41399999999999</v>
      </c>
      <c r="BP53" s="1" vm="11582">
        <f ca="1"/>
        <v>261.79739999999998</v>
      </c>
      <c r="BQ53" s="1" vm="11583">
        <f ca="1"/>
        <v>266.11399999999998</v>
      </c>
      <c r="BR53" s="1" vm="11584">
        <f ca="1"/>
        <v>273.09730000000002</v>
      </c>
      <c r="BS53" s="1" vm="11585">
        <f ca="1"/>
        <v>283.2638</v>
      </c>
      <c r="BT53" s="1" vm="11586">
        <f ca="1"/>
        <v>279.3972</v>
      </c>
      <c r="BU53" s="1" vm="11587">
        <f ca="1"/>
        <v>280.44720000000001</v>
      </c>
      <c r="BV53" s="1" vm="11588">
        <f ca="1"/>
        <v>282.63049999999998</v>
      </c>
      <c r="BW53" s="1" vm="9071">
        <f ca="1"/>
        <v>278.5</v>
      </c>
      <c r="BX53" s="1" vm="11589">
        <f ca="1"/>
        <v>278.45</v>
      </c>
      <c r="BY53" s="1" vm="11590">
        <f ca="1"/>
        <v>274.5</v>
      </c>
      <c r="BZ53" s="1" vm="11591">
        <f ca="1"/>
        <v>277.14999999999998</v>
      </c>
      <c r="CA53" s="1" vm="11592">
        <f ca="1"/>
        <v>272</v>
      </c>
      <c r="CB53" s="1" vm="11593">
        <f ca="1"/>
        <v>270.39999999999998</v>
      </c>
      <c r="CC53" s="1" vm="11594">
        <f ca="1"/>
        <v>273.75</v>
      </c>
      <c r="CD53" s="1" vm="11595">
        <f ca="1"/>
        <v>279.8</v>
      </c>
      <c r="CE53" s="1" vm="11596">
        <f ca="1"/>
        <v>285.60000000000002</v>
      </c>
      <c r="CF53" s="1" vm="11597">
        <f ca="1"/>
        <v>277.2</v>
      </c>
      <c r="CG53" s="1" vm="11592">
        <f ca="1"/>
        <v>272</v>
      </c>
      <c r="CH53" s="1" vm="1319">
        <f ca="1"/>
        <v>280.35000000000002</v>
      </c>
      <c r="CI53" s="1" vm="11598">
        <f ca="1"/>
        <v>276.2</v>
      </c>
      <c r="CJ53" s="1" vm="9072">
        <f ca="1"/>
        <v>273.7</v>
      </c>
      <c r="CK53" s="1" vm="1162">
        <f ca="1"/>
        <v>272.14999999999998</v>
      </c>
      <c r="CL53" s="1" vm="11599">
        <f ca="1"/>
        <v>271.7</v>
      </c>
      <c r="CM53" s="1" vm="11600">
        <f ca="1"/>
        <v>273.45</v>
      </c>
      <c r="CN53" s="1" vm="11601">
        <f ca="1"/>
        <v>278.55</v>
      </c>
      <c r="CO53" s="1" vm="11602">
        <f ca="1"/>
        <v>275.55</v>
      </c>
      <c r="CP53" s="1" vm="11603">
        <f ca="1"/>
        <v>280.05</v>
      </c>
      <c r="CQ53" s="1" vm="10261">
        <f ca="1"/>
        <v>278.60000000000002</v>
      </c>
      <c r="CR53" s="1" vm="11604">
        <f ca="1"/>
        <v>279.45</v>
      </c>
      <c r="CS53" s="1" vm="11605">
        <f ca="1"/>
        <v>274.14999999999998</v>
      </c>
      <c r="CT53" s="1" vm="11606">
        <f ca="1"/>
        <v>277.95</v>
      </c>
      <c r="CU53" s="1" vm="1207">
        <f ca="1"/>
        <v>270.05</v>
      </c>
      <c r="CV53" s="1" vm="11607">
        <f ca="1"/>
        <v>289.3</v>
      </c>
      <c r="CW53" s="1" vm="11608">
        <f ca="1"/>
        <v>279.5</v>
      </c>
      <c r="CX53" s="1" vm="10269">
        <f ca="1"/>
        <v>276.64999999999998</v>
      </c>
      <c r="CY53" s="1" vm="11609">
        <f ca="1"/>
        <v>265.5</v>
      </c>
      <c r="CZ53" s="1" vm="11602">
        <f ca="1"/>
        <v>275.55</v>
      </c>
      <c r="DA53" s="1" vm="11610">
        <f ca="1"/>
        <v>277.8</v>
      </c>
      <c r="DB53" s="1" vm="8278">
        <f ca="1"/>
        <v>275.05</v>
      </c>
      <c r="DC53" s="1" vm="11611">
        <f ca="1"/>
        <v>275.2</v>
      </c>
      <c r="DD53" s="1" vm="11612">
        <f ca="1"/>
        <v>279.95</v>
      </c>
      <c r="DE53" s="1" vm="11613">
        <f ca="1"/>
        <v>281.55</v>
      </c>
      <c r="DF53" s="1" vm="11614">
        <f ca="1"/>
        <v>283.05</v>
      </c>
      <c r="DG53" s="1" vm="11615">
        <f ca="1"/>
        <v>284.8</v>
      </c>
      <c r="DH53" s="1" vm="1171">
        <f ca="1"/>
        <v>281.64999999999998</v>
      </c>
      <c r="DI53" s="1" vm="10267">
        <f ca="1"/>
        <v>283.39999999999998</v>
      </c>
      <c r="DJ53" s="1" vm="11616">
        <f ca="1"/>
        <v>276.05</v>
      </c>
      <c r="DK53" s="1" vm="11617">
        <f ca="1"/>
        <v>274.45</v>
      </c>
      <c r="DL53" s="1" vm="11618">
        <f ca="1"/>
        <v>274.89999999999998</v>
      </c>
      <c r="DM53" s="1" vm="11619">
        <f ca="1"/>
        <v>270.3</v>
      </c>
      <c r="DN53" s="1" vm="11620">
        <f ca="1"/>
        <v>264.75</v>
      </c>
      <c r="DO53" s="1" vm="11621">
        <f ca="1"/>
        <v>258.95</v>
      </c>
      <c r="DP53" s="1" vm="11622">
        <f ca="1"/>
        <v>255.05</v>
      </c>
      <c r="DQ53" s="1" vm="11623">
        <f ca="1"/>
        <v>238.3</v>
      </c>
      <c r="DR53" s="1" vm="11624">
        <f ca="1"/>
        <v>251.05</v>
      </c>
      <c r="DS53" s="1" vm="11625">
        <f ca="1"/>
        <v>254.85</v>
      </c>
      <c r="DT53" s="1" vm="9219">
        <f ca="1"/>
        <v>250.75</v>
      </c>
      <c r="DU53" s="1" vm="11626">
        <f ca="1"/>
        <v>241.5</v>
      </c>
      <c r="DV53" s="1" vm="11627">
        <f ca="1"/>
        <v>245.45</v>
      </c>
      <c r="DW53" s="1" vm="11628">
        <f ca="1"/>
        <v>256.39999999999998</v>
      </c>
      <c r="DX53" s="1" vm="11629">
        <f ca="1"/>
        <v>248.9</v>
      </c>
      <c r="DY53" s="1" vm="11630">
        <f ca="1"/>
        <v>241.45</v>
      </c>
      <c r="DZ53" s="1" vm="11631">
        <f ca="1"/>
        <v>248.35</v>
      </c>
      <c r="EA53" s="1" vm="11631">
        <f ca="1"/>
        <v>248.35</v>
      </c>
      <c r="EB53" s="1" vm="10257">
        <f ca="1"/>
        <v>251.75</v>
      </c>
      <c r="EC53" s="1" vm="11632">
        <f ca="1"/>
        <v>251.6</v>
      </c>
      <c r="ED53" s="1" vm="11633">
        <f ca="1"/>
        <v>252.65</v>
      </c>
      <c r="EE53" s="1" vm="11622">
        <f ca="1"/>
        <v>255.05</v>
      </c>
      <c r="EF53" s="1" vm="11634">
        <f ca="1"/>
        <v>256.2</v>
      </c>
      <c r="EG53" s="1" vm="11635">
        <f ca="1"/>
        <v>250.6</v>
      </c>
      <c r="EH53" s="1" vm="11636">
        <f ca="1"/>
        <v>247.9</v>
      </c>
      <c r="EI53" s="1" vm="11637">
        <f ca="1"/>
        <v>243.1</v>
      </c>
      <c r="EJ53" s="1" vm="11638">
        <f ca="1"/>
        <v>233.3</v>
      </c>
      <c r="EK53" s="1" vm="11639">
        <f ca="1"/>
        <v>224</v>
      </c>
      <c r="EL53" s="1" vm="11640">
        <f ca="1"/>
        <v>229.9</v>
      </c>
      <c r="EM53" s="1" vm="11641">
        <f ca="1"/>
        <v>226.8</v>
      </c>
      <c r="EN53" s="1" vm="3761">
        <f ca="1"/>
        <v>236.45</v>
      </c>
      <c r="EO53" s="1" vm="11641">
        <f ca="1"/>
        <v>226.8</v>
      </c>
      <c r="EP53" s="1" vm="11642">
        <f ca="1"/>
        <v>224.3</v>
      </c>
      <c r="EQ53" s="1" vm="11643">
        <f ca="1"/>
        <v>228.05</v>
      </c>
      <c r="ER53" s="1" vm="9086">
        <f ca="1"/>
        <v>232.1</v>
      </c>
      <c r="ES53" s="1" vm="11644">
        <f ca="1"/>
        <v>231.9</v>
      </c>
      <c r="ET53" s="1" vm="11645">
        <f ca="1"/>
        <v>242.6</v>
      </c>
      <c r="EU53" s="1" vm="9102">
        <f ca="1"/>
        <v>249</v>
      </c>
      <c r="EV53" s="1" vm="11646">
        <f ca="1"/>
        <v>254.7</v>
      </c>
      <c r="EW53" s="1" vm="10122">
        <f ca="1"/>
        <v>255</v>
      </c>
      <c r="EX53" s="1" vm="11647">
        <f ca="1"/>
        <v>258.89999999999998</v>
      </c>
      <c r="EY53" s="1" vm="11648">
        <f ca="1"/>
        <v>263.60000000000002</v>
      </c>
      <c r="EZ53" s="1" vm="11649">
        <f ca="1"/>
        <v>267.25</v>
      </c>
      <c r="FA53" s="1" vm="11650">
        <f ca="1"/>
        <v>267.14999999999998</v>
      </c>
      <c r="FB53" s="1" vm="11651">
        <f ca="1"/>
        <v>268.8</v>
      </c>
      <c r="FC53" s="1" vm="11652">
        <f ca="1"/>
        <v>266.3</v>
      </c>
      <c r="FD53" s="1" vm="11653">
        <f ca="1"/>
        <v>264.8</v>
      </c>
      <c r="FE53" s="1" vm="11654">
        <f ca="1"/>
        <v>266.89999999999998</v>
      </c>
      <c r="FF53" s="1" vm="11655">
        <f ca="1"/>
        <v>271.35000000000002</v>
      </c>
      <c r="FG53" s="1" vm="11656">
        <f ca="1"/>
        <v>267.39999999999998</v>
      </c>
      <c r="FH53" s="1" vm="11657">
        <f ca="1"/>
        <v>263.8</v>
      </c>
      <c r="FI53" s="1" vm="9225">
        <f ca="1"/>
        <v>258.2</v>
      </c>
      <c r="FJ53" s="1" vm="11658">
        <f ca="1"/>
        <v>248.1</v>
      </c>
      <c r="FK53" s="1" vm="11659">
        <f ca="1"/>
        <v>244.1</v>
      </c>
      <c r="FL53" s="1" vm="11660">
        <f ca="1"/>
        <v>242.3</v>
      </c>
      <c r="FM53" s="1" vm="11661">
        <f ca="1"/>
        <v>247.45</v>
      </c>
      <c r="FN53" s="1" vm="11635">
        <f ca="1"/>
        <v>250.6</v>
      </c>
      <c r="FO53" s="1" vm="11662">
        <f ca="1"/>
        <v>261.05</v>
      </c>
      <c r="FP53" s="1" vm="11621">
        <f ca="1"/>
        <v>258.95</v>
      </c>
      <c r="FQ53" s="1" vm="11663">
        <f ca="1"/>
        <v>263.35000000000002</v>
      </c>
      <c r="FR53" s="1" vm="9037">
        <f ca="1"/>
        <v>264.55</v>
      </c>
      <c r="FS53" s="1" vm="11664">
        <f ca="1"/>
        <v>264.10000000000002</v>
      </c>
      <c r="FT53" s="1" vm="11665">
        <f ca="1"/>
        <v>260.25</v>
      </c>
      <c r="FU53" s="1" vm="11666">
        <f ca="1"/>
        <v>267.95</v>
      </c>
      <c r="FV53" s="1" vm="11667">
        <f ca="1"/>
        <v>320.8</v>
      </c>
      <c r="FW53" s="1" vm="11668">
        <f ca="1"/>
        <v>310.75</v>
      </c>
      <c r="FX53" s="1" vm="10223">
        <f ca="1"/>
        <v>313.10000000000002</v>
      </c>
      <c r="FY53" s="1" vm="8255">
        <f ca="1"/>
        <v>309.05</v>
      </c>
      <c r="FZ53" s="1" vm="8118">
        <f ca="1"/>
        <v>324.05</v>
      </c>
      <c r="GA53" s="1" vm="11668">
        <f ca="1"/>
        <v>310.75</v>
      </c>
      <c r="GB53" s="1" vm="8980">
        <f ca="1"/>
        <v>309.60000000000002</v>
      </c>
      <c r="GC53" s="1" vm="11669">
        <f ca="1"/>
        <v>311.10000000000002</v>
      </c>
      <c r="GD53" s="1" vm="10230">
        <f ca="1"/>
        <v>298.14999999999998</v>
      </c>
      <c r="GE53" s="1" vm="11670">
        <f ca="1"/>
        <v>302.95</v>
      </c>
      <c r="GF53" s="1" vm="11671">
        <f ca="1"/>
        <v>283.25</v>
      </c>
      <c r="GG53" s="1" vm="11672">
        <f ca="1"/>
        <v>291.3</v>
      </c>
      <c r="GH53" s="1" vm="11673">
        <f ca="1"/>
        <v>296.10000000000002</v>
      </c>
      <c r="GI53" s="1" vm="11674">
        <f ca="1"/>
        <v>290.2</v>
      </c>
      <c r="GJ53" s="1" vm="10199">
        <f ca="1"/>
        <v>295.55</v>
      </c>
      <c r="GK53" s="1" vm="11675">
        <f ca="1"/>
        <v>291.95</v>
      </c>
      <c r="GL53" s="1" vm="11676">
        <f ca="1"/>
        <v>278.3</v>
      </c>
      <c r="GM53" s="1" vm="11675">
        <f ca="1"/>
        <v>291.95</v>
      </c>
      <c r="GN53" s="1" vm="8267">
        <f ca="1"/>
        <v>296.3</v>
      </c>
      <c r="GO53" s="1" vm="11677">
        <f ca="1"/>
        <v>304.39999999999998</v>
      </c>
      <c r="GP53" s="1" vm="11678">
        <f ca="1"/>
        <v>304</v>
      </c>
      <c r="GQ53" s="1" vm="11679">
        <f ca="1"/>
        <v>304.2</v>
      </c>
      <c r="GR53" s="1" vm="11680">
        <f ca="1"/>
        <v>294.45</v>
      </c>
      <c r="GS53" s="1" vm="11681">
        <f ca="1"/>
        <v>307.35000000000002</v>
      </c>
      <c r="GT53" s="1" vm="8968">
        <f ca="1"/>
        <v>318.25</v>
      </c>
      <c r="GU53" s="1" vm="11682">
        <f ca="1"/>
        <v>319.55</v>
      </c>
      <c r="GV53" s="1" vm="11683">
        <f ca="1"/>
        <v>317.2</v>
      </c>
      <c r="GW53" s="1" vm="11684">
        <f ca="1"/>
        <v>333.85</v>
      </c>
      <c r="GX53" s="1" vm="10250">
        <f ca="1"/>
        <v>330.4</v>
      </c>
      <c r="GY53" s="1" vm="11685">
        <f ca="1"/>
        <v>324.3</v>
      </c>
      <c r="GZ53" s="1" vm="8219">
        <f ca="1"/>
        <v>340.4</v>
      </c>
      <c r="HA53" s="1" vm="11686">
        <f ca="1"/>
        <v>365.2</v>
      </c>
      <c r="HB53" s="1" vm="11687">
        <f ca="1"/>
        <v>356.5</v>
      </c>
      <c r="HC53" s="1" vm="11688">
        <f ca="1"/>
        <v>395.2</v>
      </c>
      <c r="HD53" s="1" vm="11689">
        <f ca="1"/>
        <v>379.35</v>
      </c>
      <c r="HE53" s="1" vm="10143">
        <f ca="1"/>
        <v>379.85</v>
      </c>
      <c r="HF53" s="1" vm="11690">
        <f ca="1"/>
        <v>382.05</v>
      </c>
      <c r="HG53" s="1" vm="10137">
        <f ca="1"/>
        <v>385.2</v>
      </c>
      <c r="HH53" s="1" vm="10844">
        <f ca="1"/>
        <v>382.6</v>
      </c>
      <c r="HI53" s="1" vm="11691">
        <f ca="1"/>
        <v>381.05</v>
      </c>
      <c r="HJ53" s="1" vm="11692">
        <f ca="1"/>
        <v>384.1</v>
      </c>
      <c r="HK53" s="1" vm="11693">
        <f ca="1"/>
        <v>374.35</v>
      </c>
      <c r="HL53" s="1" vm="11694">
        <f ca="1"/>
        <v>381.25</v>
      </c>
      <c r="HM53" s="1" vm="11695">
        <f ca="1"/>
        <v>371.2</v>
      </c>
      <c r="HN53" s="1" vm="11696">
        <f ca="1"/>
        <v>361.35</v>
      </c>
      <c r="HO53" s="1" vm="11697">
        <f ca="1"/>
        <v>367.1</v>
      </c>
      <c r="HP53" s="1" vm="11698">
        <f ca="1"/>
        <v>367.9</v>
      </c>
      <c r="HQ53" s="1" vm="11699">
        <f ca="1"/>
        <v>370.8</v>
      </c>
      <c r="HR53" s="1" vm="11700">
        <f ca="1"/>
        <v>368.85</v>
      </c>
      <c r="HS53" s="1" vm="11701">
        <f ca="1"/>
        <v>372.85</v>
      </c>
      <c r="HT53" s="1" vm="11702">
        <f ca="1"/>
        <v>369.85</v>
      </c>
      <c r="HU53" s="1" vm="3981">
        <f ca="1"/>
        <v>370.6</v>
      </c>
      <c r="HV53" s="1" vm="11703">
        <f ca="1"/>
        <v>378.4</v>
      </c>
      <c r="HW53" s="1" vm="11704">
        <f ca="1"/>
        <v>392.05</v>
      </c>
      <c r="HX53" s="1" vm="11705">
        <f ca="1"/>
        <v>385.75</v>
      </c>
      <c r="HY53" s="1" vm="11706">
        <f ca="1"/>
        <v>374.7</v>
      </c>
      <c r="HZ53" s="1" vm="8177">
        <f ca="1"/>
        <v>367.2</v>
      </c>
      <c r="IA53" s="1" vm="11707">
        <f ca="1"/>
        <v>356.4</v>
      </c>
      <c r="IB53" s="1" vm="11708">
        <f ca="1"/>
        <v>351.5</v>
      </c>
      <c r="IC53" s="1" vm="11709">
        <f ca="1"/>
        <v>341.2</v>
      </c>
      <c r="ID53" s="1" vm="11710">
        <f ca="1"/>
        <v>316.2</v>
      </c>
      <c r="IE53" s="1" vm="11711">
        <f ca="1"/>
        <v>343.5</v>
      </c>
      <c r="IF53" s="1" vm="11712">
        <f ca="1"/>
        <v>364.2</v>
      </c>
      <c r="IG53" s="1" vm="11713">
        <f ca="1"/>
        <v>360.55</v>
      </c>
      <c r="IH53" s="1" vm="11714">
        <f ca="1"/>
        <v>364.75</v>
      </c>
      <c r="II53" s="1" vm="11715">
        <f ca="1"/>
        <v>352.1</v>
      </c>
      <c r="IJ53" s="1" vm="11714">
        <f ca="1"/>
        <v>364.75</v>
      </c>
      <c r="IK53" s="1" vm="11716">
        <f ca="1"/>
        <v>385.25</v>
      </c>
      <c r="IL53" s="1" vm="11717">
        <f ca="1"/>
        <v>386.2</v>
      </c>
      <c r="IM53" s="1" vm="11718">
        <f ca="1"/>
        <v>375</v>
      </c>
      <c r="IN53" s="1" vm="11719">
        <f ca="1"/>
        <v>370.75</v>
      </c>
      <c r="IO53" s="1" vm="11720">
        <f ca="1"/>
        <v>351.55</v>
      </c>
      <c r="IP53" s="1" vm="11721">
        <f ca="1"/>
        <v>350.15</v>
      </c>
      <c r="IQ53" s="1" vm="6554">
        <f ca="1"/>
        <v>372.8</v>
      </c>
      <c r="IR53" s="1" vm="11722">
        <f ca="1"/>
        <v>389.5</v>
      </c>
      <c r="IS53" s="1" vm="11723">
        <f ca="1"/>
        <v>425.8</v>
      </c>
      <c r="IT53" s="1" vm="11724">
        <f ca="1"/>
        <v>408.95</v>
      </c>
      <c r="IU53" s="1" vm="11725">
        <f ca="1"/>
        <v>420.25</v>
      </c>
      <c r="IV53" s="1" vm="11726">
        <f ca="1"/>
        <v>418.5</v>
      </c>
      <c r="IW53" s="1" vm="11727">
        <f ca="1"/>
        <v>410.55</v>
      </c>
      <c r="IX53" s="1" vm="11728">
        <f ca="1"/>
        <v>416.85</v>
      </c>
      <c r="IY53" s="1" vm="11729">
        <f ca="1"/>
        <v>410.15</v>
      </c>
      <c r="IZ53" s="1" vm="11730">
        <f ca="1"/>
        <v>403.15</v>
      </c>
      <c r="JA53" s="1" vm="11731">
        <f ca="1"/>
        <v>411.65</v>
      </c>
      <c r="JB53" s="1" vm="11732">
        <f ca="1"/>
        <v>404.2</v>
      </c>
      <c r="JC53" s="1" vm="3778">
        <f ca="1"/>
        <v>405.45</v>
      </c>
      <c r="JD53" s="1" vm="11733">
        <f ca="1"/>
        <v>393.3</v>
      </c>
      <c r="JE53" s="1" vm="11734">
        <f ca="1"/>
        <v>372.4</v>
      </c>
      <c r="JF53" s="1" vm="6556">
        <f ca="1"/>
        <v>383.95</v>
      </c>
      <c r="JG53" s="1" vm="6557">
        <f ca="1"/>
        <v>380.2</v>
      </c>
      <c r="JH53" s="1" vm="11735">
        <f ca="1"/>
        <v>378.05</v>
      </c>
      <c r="JI53" s="1" vm="11736">
        <f ca="1"/>
        <v>401</v>
      </c>
      <c r="JJ53" s="1" vm="11737">
        <f ca="1"/>
        <v>419.05</v>
      </c>
      <c r="JK53" s="1" vm="11738">
        <f ca="1"/>
        <v>408.1</v>
      </c>
      <c r="JL53" s="1" vm="11739">
        <f ca="1"/>
        <v>410.25</v>
      </c>
      <c r="JM53" s="1" vm="11740">
        <f ca="1"/>
        <v>407.8</v>
      </c>
      <c r="JN53" s="1" vm="11741">
        <f ca="1"/>
        <v>414.55</v>
      </c>
    </row>
    <row r="54" spans="1:274" x14ac:dyDescent="0.3">
      <c r="A54" s="1">
        <f t="shared" si="1"/>
        <v>53</v>
      </c>
      <c r="B54" s="1" t="e" vm="11742">
        <v>#VALUE!</v>
      </c>
      <c r="C54" s="1" t="str" cm="1">
        <f t="array" ref="C54">IFERROR(_FV(B54,"Name"),  "N/A")</f>
        <v>MARICO LIMITED</v>
      </c>
      <c r="D54" s="1" t="str" cm="1">
        <f t="array" ref="D54">IFERROR(_FV(Table1[[#This Row],[ticker]],"Industry"),Table1[[#This Row],[INSTRUMENT TYPE]])</f>
        <v>Personal &amp; Household Products &amp; Services</v>
      </c>
      <c r="E54" s="1" t="str" cm="1">
        <f t="array" ref="E54">_FV(B54,"Instrument type",TRUE)</f>
        <v>Stock</v>
      </c>
      <c r="F54" s="1">
        <f>IFERROR(INDEX('Stock Holdings'!M:M,MATCH(Table1[[#This Row],[ticker]],'Stock Holdings'!L:L,0)), 0)</f>
        <v>6</v>
      </c>
      <c r="G54" s="6">
        <f>IFERROR(Table1[[#This Row],[UNITS]]*Table1[[#This Row],[TODAYS PRICE]], 0)</f>
        <v>2997</v>
      </c>
      <c r="H54" s="6">
        <f>IFERROR((Table1[[#This Row],[TODAYS PRICE]]-Table1[[#This Row],[Prev.close]])*Table1[[#This Row],[UNITS]], 0)</f>
        <v>49.800000000000068</v>
      </c>
      <c r="I54" s="6">
        <f>IFERROR(INDEX('Stock Holdings'!O:O,MATCH(Table1[[#This Row],[ticker]],'Stock Holdings'!L:L,0)), 0)</f>
        <v>3070.8</v>
      </c>
      <c r="J54" s="36">
        <f>IFERROR(INDEX('Stock Holdings'!P:P,MATCH(Table1[[#This Row],[ticker]],'Stock Holdings'!L:L,0)), 0)</f>
        <v>511.8</v>
      </c>
      <c r="K54" s="36">
        <f>Table1[[#This Row],[CURRANT VALUE]]-Table1[[#This Row],[TOTAL AMOUNT INVESTED]]</f>
        <v>-73.800000000000182</v>
      </c>
      <c r="L54" s="15">
        <f>IFERROR((Table1[[#This Row],[CURRANT VALUE]]-Table1[[#This Row],[TOTAL AMOUNT INVESTED]])/Table1[[#This Row],[TOTAL AMOUNT INVESTED]],Table1[[#This Row],[UNITS]])</f>
        <v>-2.4032825322391618E-2</v>
      </c>
      <c r="M54" s="5" cm="1">
        <f t="array" ref="M54">IFERROR(_FV(B54,"Market cap",TRUE),0)</f>
        <v>634378100000</v>
      </c>
      <c r="N54" s="30" cm="1">
        <f t="array" ref="N54">IFERROR(_FV(B54,"Beta"), 0)</f>
        <v>0.35649999999999998</v>
      </c>
      <c r="O54" s="33" cm="1">
        <f t="array" ref="O54">IFERROR(_FV(B54,"Employees"), 0)</f>
        <v>1695</v>
      </c>
      <c r="P54" s="2" cm="1">
        <f t="array" ref="P54">IFERROR(_FV(B54,"P/E",TRUE), "")</f>
        <v>51.71</v>
      </c>
      <c r="Q54" s="6" cm="1">
        <f t="array" ref="Q54">IFERROR(_FV(B54,"Previous close",TRUE),0)</f>
        <v>491.2</v>
      </c>
      <c r="R54" s="7" cm="1">
        <f t="array" ref="R54">IFERROR(_FV(Table1[[#This Row],[ticker]],"Change (%)",TRUE), 0)</f>
        <v>1.6896999999999999E-2</v>
      </c>
      <c r="S54" s="6" cm="1">
        <f t="array" ref="S54">IFERROR(_FV(B54,"52 week low",TRUE),0)</f>
        <v>455.65</v>
      </c>
      <c r="T54" s="2" cm="1">
        <f t="array" ref="T54">IFERROR(_FV(Table1[[#This Row],[ticker]],"Price"),0)</f>
        <v>499.5</v>
      </c>
      <c r="U54" s="6" cm="1">
        <f t="array" ref="U54">IFERROR(_FV(B54,"52 week high",TRUE),0)</f>
        <v>607.70000000000005</v>
      </c>
      <c r="V54" s="6" cm="1" vm="3880">
        <f t="array" aca="1" ref="V54" ca="1">IFERROR(_xlfn.STOCKHISTORY(B54,$AA$1,,0,0,1), 0)</f>
        <v>530.54999999999995</v>
      </c>
      <c r="W54" s="15">
        <f ca="1">IFERROR((Table1[[#This Row],[Prev.close]]-Table1[[#This Row],[1 YR ]])/Table1[[#This Row],[1 YR ]],0)</f>
        <v>-7.4168315898595738E-2</v>
      </c>
      <c r="X54" s="23" t="e" cm="1">
        <f t="array" aca="1" ref="X54" ca="1">WORKDAY.ITL(WORKDAY.ITL(TODAY()-365,1,HOLIDAY),-1,HOLIDAY)</f>
        <v>#NAME?</v>
      </c>
      <c r="Y54" s="4"/>
      <c r="AA54" s="1" cm="1" vm="3880">
        <f t="array" aca="1" ref="AA54:JN54" ca="1">TRANSPOSE(_xlfn.STOCKHISTORY(B54,TODAY()-365,TODAY(),0,0,1))</f>
        <v>530.54999999999995</v>
      </c>
      <c r="AB54" s="1" vm="11743">
        <f ca="1"/>
        <v>526.29999999999995</v>
      </c>
      <c r="AC54" s="1" vm="11744">
        <f ca="1"/>
        <v>532.45000000000005</v>
      </c>
      <c r="AD54" s="1" vm="11745">
        <f ca="1"/>
        <v>527.15</v>
      </c>
      <c r="AE54" s="1" vm="11746">
        <f ca="1"/>
        <v>531.95000000000005</v>
      </c>
      <c r="AF54" s="1" vm="11747">
        <f ca="1"/>
        <v>531.65</v>
      </c>
      <c r="AG54" s="1" vm="11748">
        <f ca="1"/>
        <v>531.35</v>
      </c>
      <c r="AH54" s="1" vm="11749">
        <f ca="1"/>
        <v>532.04999999999995</v>
      </c>
      <c r="AI54" s="1" vm="11750">
        <f ca="1"/>
        <v>534.29999999999995</v>
      </c>
      <c r="AJ54" s="1" vm="10695">
        <f ca="1"/>
        <v>524.70000000000005</v>
      </c>
      <c r="AK54" s="1" vm="11218">
        <f ca="1"/>
        <v>526</v>
      </c>
      <c r="AL54" s="1" vm="11751">
        <f ca="1"/>
        <v>529.9</v>
      </c>
      <c r="AM54" s="1" vm="11752">
        <f ca="1"/>
        <v>529.20000000000005</v>
      </c>
      <c r="AN54" s="1" vm="5494">
        <f ca="1"/>
        <v>533.95000000000005</v>
      </c>
      <c r="AO54" s="1" vm="11111">
        <f ca="1"/>
        <v>537</v>
      </c>
      <c r="AP54" s="1" vm="11753">
        <f ca="1"/>
        <v>535.20000000000005</v>
      </c>
      <c r="AQ54" s="1" vm="11754">
        <f ca="1"/>
        <v>530.15</v>
      </c>
      <c r="AR54" s="1" vm="11755">
        <f ca="1"/>
        <v>527.85</v>
      </c>
      <c r="AS54" s="1" vm="11756">
        <f ca="1"/>
        <v>546.70000000000005</v>
      </c>
      <c r="AT54" s="1" vm="11757">
        <f ca="1"/>
        <v>535.5</v>
      </c>
      <c r="AU54" s="1" vm="11758">
        <f ca="1"/>
        <v>543.9</v>
      </c>
      <c r="AV54" s="1" vm="11759">
        <f ca="1"/>
        <v>536.25</v>
      </c>
      <c r="AW54" s="1" vm="11760">
        <f ca="1"/>
        <v>531.9</v>
      </c>
      <c r="AX54" s="1" vm="11088">
        <f ca="1"/>
        <v>524.35</v>
      </c>
      <c r="AY54" s="1" vm="11761">
        <f ca="1"/>
        <v>526.20000000000005</v>
      </c>
      <c r="AZ54" s="1" vm="11762">
        <f ca="1"/>
        <v>520.6</v>
      </c>
      <c r="BA54" s="1" vm="11763">
        <f ca="1"/>
        <v>516.6</v>
      </c>
      <c r="BB54" s="1" vm="2277">
        <f ca="1"/>
        <v>515.95000000000005</v>
      </c>
      <c r="BC54" s="1" vm="11764">
        <f ca="1"/>
        <v>515.29999999999995</v>
      </c>
      <c r="BD54" s="1" vm="11765">
        <f ca="1"/>
        <v>515.35</v>
      </c>
      <c r="BE54" s="1" vm="11762">
        <f ca="1"/>
        <v>520.6</v>
      </c>
      <c r="BF54" s="1" vm="2227">
        <f ca="1"/>
        <v>523.70000000000005</v>
      </c>
      <c r="BG54" s="1" vm="11766">
        <f ca="1"/>
        <v>537.9</v>
      </c>
      <c r="BH54" s="1" vm="11767">
        <f ca="1"/>
        <v>528.4</v>
      </c>
      <c r="BI54" s="1" vm="5569">
        <f ca="1"/>
        <v>521.70000000000005</v>
      </c>
      <c r="BJ54" s="1" vm="11768">
        <f ca="1"/>
        <v>512.35</v>
      </c>
      <c r="BK54" s="1" vm="11769">
        <f ca="1"/>
        <v>522.1</v>
      </c>
      <c r="BL54" s="1" vm="11770">
        <f ca="1"/>
        <v>524.95000000000005</v>
      </c>
      <c r="BM54" s="1" vm="11771">
        <f ca="1"/>
        <v>525.04999999999995</v>
      </c>
      <c r="BN54" s="1" vm="11772">
        <f ca="1"/>
        <v>544.45000000000005</v>
      </c>
      <c r="BO54" s="1" vm="11773">
        <f ca="1"/>
        <v>547.29999999999995</v>
      </c>
      <c r="BP54" s="1" vm="11774">
        <f ca="1"/>
        <v>562.65</v>
      </c>
      <c r="BQ54" s="1" vm="11775">
        <f ca="1"/>
        <v>560.79999999999995</v>
      </c>
      <c r="BR54" s="1" vm="11776">
        <f ca="1"/>
        <v>554.75</v>
      </c>
      <c r="BS54" s="1" vm="5548">
        <f ca="1"/>
        <v>556.70000000000005</v>
      </c>
      <c r="BT54" s="1" vm="11777">
        <f ca="1"/>
        <v>560.95000000000005</v>
      </c>
      <c r="BU54" s="1" vm="3890">
        <f ca="1"/>
        <v>575</v>
      </c>
      <c r="BV54" s="1" vm="6757">
        <f ca="1"/>
        <v>575.6</v>
      </c>
      <c r="BW54" s="1" vm="11778">
        <f ca="1"/>
        <v>558.29999999999995</v>
      </c>
      <c r="BX54" s="1" vm="11779">
        <f ca="1"/>
        <v>562.15</v>
      </c>
      <c r="BY54" s="1" vm="5542">
        <f ca="1"/>
        <v>562.70000000000005</v>
      </c>
      <c r="BZ54" s="1" vm="11780">
        <f ca="1"/>
        <v>560.1</v>
      </c>
      <c r="CA54" s="1" vm="11286">
        <f ca="1"/>
        <v>567.45000000000005</v>
      </c>
      <c r="CB54" s="1" vm="11781">
        <f ca="1"/>
        <v>560.70000000000005</v>
      </c>
      <c r="CC54" s="1" vm="11782">
        <f ca="1"/>
        <v>565.20000000000005</v>
      </c>
      <c r="CD54" s="1" vm="11783">
        <f ca="1"/>
        <v>566.79999999999995</v>
      </c>
      <c r="CE54" s="1" vm="11784">
        <f ca="1"/>
        <v>557.35</v>
      </c>
      <c r="CF54" s="1" vm="11785">
        <f ca="1"/>
        <v>547.5</v>
      </c>
      <c r="CG54" s="1" vm="3887">
        <f ca="1"/>
        <v>550.95000000000005</v>
      </c>
      <c r="CH54" s="1" vm="11786">
        <f ca="1"/>
        <v>553.45000000000005</v>
      </c>
      <c r="CI54" s="1" vm="11785">
        <f ca="1"/>
        <v>547.5</v>
      </c>
      <c r="CJ54" s="1" vm="3893">
        <f ca="1"/>
        <v>549.54999999999995</v>
      </c>
      <c r="CK54" s="1" vm="2268">
        <f ca="1"/>
        <v>554.04999999999995</v>
      </c>
      <c r="CL54" s="1" vm="11787">
        <f ca="1"/>
        <v>557.95000000000005</v>
      </c>
      <c r="CM54" s="1" vm="11788">
        <f ca="1"/>
        <v>564.29999999999995</v>
      </c>
      <c r="CN54" s="1" vm="2231">
        <f ca="1"/>
        <v>561.25</v>
      </c>
      <c r="CO54" s="1" vm="11789">
        <f ca="1"/>
        <v>563.79999999999995</v>
      </c>
      <c r="CP54" s="1" vm="11790">
        <f ca="1"/>
        <v>570.35</v>
      </c>
      <c r="CQ54" s="1" vm="11791">
        <f ca="1"/>
        <v>584.35</v>
      </c>
      <c r="CR54" s="1" vm="11792">
        <f ca="1"/>
        <v>583.95000000000005</v>
      </c>
      <c r="CS54" s="1" vm="11268">
        <f ca="1"/>
        <v>579.29999999999995</v>
      </c>
      <c r="CT54" s="1" vm="11793">
        <f ca="1"/>
        <v>579.25</v>
      </c>
      <c r="CU54" s="1" vm="2254">
        <f ca="1"/>
        <v>574.29999999999995</v>
      </c>
      <c r="CV54" s="1" vm="2229">
        <f ca="1"/>
        <v>560.85</v>
      </c>
      <c r="CW54" s="1" vm="11794">
        <f ca="1"/>
        <v>565.29999999999995</v>
      </c>
      <c r="CX54" s="1" vm="11795">
        <f ca="1"/>
        <v>562.75</v>
      </c>
      <c r="CY54" s="1" vm="11796">
        <f ca="1"/>
        <v>555.95000000000005</v>
      </c>
      <c r="CZ54" s="1" vm="11797">
        <f ca="1"/>
        <v>563.25</v>
      </c>
      <c r="DA54" s="1" vm="11798">
        <f ca="1"/>
        <v>575.45000000000005</v>
      </c>
      <c r="DB54" s="1" vm="11799">
        <f ca="1"/>
        <v>564.35</v>
      </c>
      <c r="DC54" s="1" vm="2259">
        <f ca="1"/>
        <v>568.45000000000005</v>
      </c>
      <c r="DD54" s="1" vm="11800">
        <f ca="1"/>
        <v>574.75</v>
      </c>
      <c r="DE54" s="1" vm="2252">
        <f ca="1"/>
        <v>565.79999999999995</v>
      </c>
      <c r="DF54" s="1" vm="11801">
        <f ca="1"/>
        <v>555</v>
      </c>
      <c r="DG54" s="1" vm="11802">
        <f ca="1"/>
        <v>557.85</v>
      </c>
      <c r="DH54" s="1" vm="11803">
        <f ca="1"/>
        <v>561.79999999999995</v>
      </c>
      <c r="DI54" s="1" vm="11804">
        <f ca="1"/>
        <v>564.25</v>
      </c>
      <c r="DJ54" s="1" vm="10688">
        <f ca="1"/>
        <v>556</v>
      </c>
      <c r="DK54" s="1" vm="6682">
        <f ca="1"/>
        <v>548.20000000000005</v>
      </c>
      <c r="DL54" s="1" vm="11805">
        <f ca="1"/>
        <v>546.79999999999995</v>
      </c>
      <c r="DM54" s="1" vm="11806">
        <f ca="1"/>
        <v>553.29999999999995</v>
      </c>
      <c r="DN54" s="1" vm="11807">
        <f ca="1"/>
        <v>552.9</v>
      </c>
      <c r="DO54" s="1" vm="11808">
        <f ca="1"/>
        <v>551.75</v>
      </c>
      <c r="DP54" s="1" vm="2247">
        <f ca="1"/>
        <v>541.79999999999995</v>
      </c>
      <c r="DQ54" s="1" vm="11809">
        <f ca="1"/>
        <v>539.5</v>
      </c>
      <c r="DR54" s="1" vm="11810">
        <f ca="1"/>
        <v>544</v>
      </c>
      <c r="DS54" s="1" vm="11811">
        <f ca="1"/>
        <v>547.04999999999995</v>
      </c>
      <c r="DT54" s="1" vm="5543">
        <f ca="1"/>
        <v>549</v>
      </c>
      <c r="DU54" s="1" vm="11812">
        <f ca="1"/>
        <v>543.54999999999995</v>
      </c>
      <c r="DV54" s="1" vm="11813">
        <f ca="1"/>
        <v>534.75</v>
      </c>
      <c r="DW54" s="1" vm="6675">
        <f ca="1"/>
        <v>538.35</v>
      </c>
      <c r="DX54" s="1" vm="11771">
        <f ca="1"/>
        <v>525.04999999999995</v>
      </c>
      <c r="DY54" s="1" vm="11814">
        <f ca="1"/>
        <v>532.85</v>
      </c>
      <c r="DZ54" s="1" vm="11815">
        <f ca="1"/>
        <v>531.75</v>
      </c>
      <c r="EA54" s="1" vm="11816">
        <f ca="1"/>
        <v>519.20000000000005</v>
      </c>
      <c r="EB54" s="1" vm="11817">
        <f ca="1"/>
        <v>522.6</v>
      </c>
      <c r="EC54" s="1" vm="11818">
        <f ca="1"/>
        <v>529.79999999999995</v>
      </c>
      <c r="ED54" s="1" vm="11819">
        <f ca="1"/>
        <v>529.65</v>
      </c>
      <c r="EE54" s="1" vm="11820">
        <f ca="1"/>
        <v>526.35</v>
      </c>
      <c r="EF54" s="1" vm="11821">
        <f ca="1"/>
        <v>521.95000000000005</v>
      </c>
      <c r="EG54" s="1" vm="11822">
        <f ca="1"/>
        <v>515.04999999999995</v>
      </c>
      <c r="EH54" s="1" vm="11823">
        <f ca="1"/>
        <v>513.29999999999995</v>
      </c>
      <c r="EI54" s="1" vm="11824">
        <f ca="1"/>
        <v>509.5</v>
      </c>
      <c r="EJ54" s="1" vm="3857">
        <f ca="1"/>
        <v>500.35</v>
      </c>
      <c r="EK54" s="1" vm="11825">
        <f ca="1"/>
        <v>495.3</v>
      </c>
      <c r="EL54" s="1" vm="11826">
        <f ca="1"/>
        <v>490.9</v>
      </c>
      <c r="EM54" s="1" vm="11827">
        <f ca="1"/>
        <v>499.85</v>
      </c>
      <c r="EN54" s="1" vm="6686">
        <f ca="1"/>
        <v>508</v>
      </c>
      <c r="EO54" s="1" vm="11828">
        <f ca="1"/>
        <v>505.6</v>
      </c>
      <c r="EP54" s="1" vm="2291">
        <f ca="1"/>
        <v>500.9</v>
      </c>
      <c r="EQ54" s="1" vm="3878">
        <f ca="1"/>
        <v>500.75</v>
      </c>
      <c r="ER54" s="1" vm="11829">
        <f ca="1"/>
        <v>502</v>
      </c>
      <c r="ES54" s="1" vm="2290">
        <f ca="1"/>
        <v>507.05</v>
      </c>
      <c r="ET54" s="1" vm="11830">
        <f ca="1"/>
        <v>512.65</v>
      </c>
      <c r="EU54" s="1" vm="11831">
        <f ca="1"/>
        <v>514.1</v>
      </c>
      <c r="EV54" s="1" vm="11832">
        <f ca="1"/>
        <v>502.05</v>
      </c>
      <c r="EW54" s="1" vm="11833">
        <f ca="1"/>
        <v>501.1</v>
      </c>
      <c r="EX54" s="1" vm="11834">
        <f ca="1"/>
        <v>502.3</v>
      </c>
      <c r="EY54" s="1" vm="11835">
        <f ca="1"/>
        <v>504.25</v>
      </c>
      <c r="EZ54" s="1" vm="11836">
        <f ca="1"/>
        <v>506.05</v>
      </c>
      <c r="FA54" s="1" vm="11837">
        <f ca="1"/>
        <v>504.5</v>
      </c>
      <c r="FB54" s="1" vm="2287">
        <f ca="1"/>
        <v>504.1</v>
      </c>
      <c r="FC54" s="1" vm="3878">
        <f ca="1"/>
        <v>500.75</v>
      </c>
      <c r="FD54" s="1" vm="11197">
        <f ca="1"/>
        <v>499.55</v>
      </c>
      <c r="FE54" s="1" vm="11838">
        <f ca="1"/>
        <v>501.05</v>
      </c>
      <c r="FF54" s="1" vm="10700">
        <f ca="1"/>
        <v>490.55</v>
      </c>
      <c r="FG54" s="1" vm="11839">
        <f ca="1"/>
        <v>494.4</v>
      </c>
      <c r="FH54" s="1" vm="11840">
        <f ca="1"/>
        <v>487.75</v>
      </c>
      <c r="FI54" s="1" vm="11841">
        <f ca="1"/>
        <v>477.85</v>
      </c>
      <c r="FJ54" s="1" vm="11842">
        <f ca="1"/>
        <v>471.4</v>
      </c>
      <c r="FK54" s="1" vm="11843">
        <f ca="1"/>
        <v>467.5</v>
      </c>
      <c r="FL54" s="1" vm="11844">
        <f ca="1"/>
        <v>463.25</v>
      </c>
      <c r="FM54" s="1" vm="11845">
        <f ca="1"/>
        <v>471.5</v>
      </c>
      <c r="FN54" s="1" vm="11846">
        <f ca="1"/>
        <v>482.55</v>
      </c>
      <c r="FO54" s="1" vm="5574">
        <f ca="1"/>
        <v>497.65</v>
      </c>
      <c r="FP54" s="1" vm="3874">
        <f ca="1"/>
        <v>505.3</v>
      </c>
      <c r="FQ54" s="1" vm="11847">
        <f ca="1"/>
        <v>501.3</v>
      </c>
      <c r="FR54" s="1" vm="11848">
        <f ca="1"/>
        <v>510.55</v>
      </c>
      <c r="FS54" s="1" vm="10699">
        <f ca="1"/>
        <v>511.4</v>
      </c>
      <c r="FT54" s="1" vm="11849">
        <f ca="1"/>
        <v>505.8</v>
      </c>
      <c r="FU54" s="1" vm="11850">
        <f ca="1"/>
        <v>512.20000000000005</v>
      </c>
      <c r="FV54" s="1" vm="11851">
        <f ca="1"/>
        <v>507.55</v>
      </c>
      <c r="FW54" s="1" vm="2293">
        <f ca="1"/>
        <v>499.3</v>
      </c>
      <c r="FX54" s="1" vm="2283">
        <f ca="1"/>
        <v>489.8</v>
      </c>
      <c r="FY54" s="1" vm="11852">
        <f ca="1"/>
        <v>503.15</v>
      </c>
      <c r="FZ54" s="1" vm="11853">
        <f ca="1"/>
        <v>500.2</v>
      </c>
      <c r="GA54" s="1" vm="11854">
        <f ca="1"/>
        <v>506.15</v>
      </c>
      <c r="GB54" s="1" vm="11855">
        <f ca="1"/>
        <v>504.75</v>
      </c>
      <c r="GC54" s="1" vm="11856">
        <f ca="1"/>
        <v>507.25</v>
      </c>
      <c r="GD54" s="1" vm="11857">
        <f ca="1"/>
        <v>505.35</v>
      </c>
      <c r="GE54" s="1" vm="11858">
        <f ca="1"/>
        <v>501</v>
      </c>
      <c r="GF54" s="1" vm="11859">
        <f ca="1"/>
        <v>483.45</v>
      </c>
      <c r="GG54" s="1" vm="11860">
        <f ca="1"/>
        <v>494.85</v>
      </c>
      <c r="GH54" s="1" vm="11201">
        <f ca="1"/>
        <v>514.70000000000005</v>
      </c>
      <c r="GI54" s="1" vm="11861">
        <f ca="1"/>
        <v>512.54999999999995</v>
      </c>
      <c r="GJ54" s="1" vm="11862">
        <f ca="1"/>
        <v>511.05</v>
      </c>
      <c r="GK54" s="1" vm="11838">
        <f ca="1"/>
        <v>501.05</v>
      </c>
      <c r="GL54" s="1" vm="11863">
        <f ca="1"/>
        <v>481.85</v>
      </c>
      <c r="GM54" s="1" vm="11864">
        <f ca="1"/>
        <v>490.65</v>
      </c>
      <c r="GN54" s="1" vm="11865">
        <f ca="1"/>
        <v>492.6</v>
      </c>
      <c r="GO54" s="1" vm="5556">
        <f ca="1"/>
        <v>500.8</v>
      </c>
      <c r="GP54" s="1" vm="11851">
        <f ca="1"/>
        <v>507.55</v>
      </c>
      <c r="GQ54" s="1" vm="5554">
        <f ca="1"/>
        <v>507.1</v>
      </c>
      <c r="GR54" s="1" vm="11866">
        <f ca="1"/>
        <v>511.45</v>
      </c>
      <c r="GS54" s="1" vm="11867">
        <f ca="1"/>
        <v>525.45000000000005</v>
      </c>
      <c r="GT54" s="1" vm="11868">
        <f ca="1"/>
        <v>524.1</v>
      </c>
      <c r="GU54" s="1" vm="3871">
        <f ca="1"/>
        <v>504.35</v>
      </c>
      <c r="GV54" s="1" vm="5560">
        <f ca="1"/>
        <v>492.1</v>
      </c>
      <c r="GW54" s="1" vm="5580">
        <f ca="1"/>
        <v>484.6</v>
      </c>
      <c r="GX54" s="1" vm="11869">
        <f ca="1"/>
        <v>482.4</v>
      </c>
      <c r="GY54" s="1" vm="11870">
        <f ca="1"/>
        <v>478.1</v>
      </c>
      <c r="GZ54" s="1" vm="11871">
        <f ca="1"/>
        <v>474.7</v>
      </c>
      <c r="HA54" s="1" vm="11872">
        <f ca="1"/>
        <v>482.5</v>
      </c>
      <c r="HB54" s="1" vm="11873">
        <f ca="1"/>
        <v>490</v>
      </c>
      <c r="HC54" s="1" vm="11874">
        <f ca="1"/>
        <v>503.7</v>
      </c>
      <c r="HD54" s="1" vm="11875">
        <f ca="1"/>
        <v>518.25</v>
      </c>
      <c r="HE54" s="1" vm="11876">
        <f ca="1"/>
        <v>530.1</v>
      </c>
      <c r="HF54" s="1" vm="11758">
        <f ca="1"/>
        <v>543.9</v>
      </c>
      <c r="HG54" s="1" vm="11877">
        <f ca="1"/>
        <v>521.29999999999995</v>
      </c>
      <c r="HH54" s="1" vm="11878">
        <f ca="1"/>
        <v>512</v>
      </c>
      <c r="HI54" s="1" vm="11879">
        <f ca="1"/>
        <v>517.79999999999995</v>
      </c>
      <c r="HJ54" s="1" vm="11880">
        <f ca="1"/>
        <v>519.54999999999995</v>
      </c>
      <c r="HK54" s="1" vm="10696">
        <f ca="1"/>
        <v>517.9</v>
      </c>
      <c r="HL54" s="1" vm="11881">
        <f ca="1"/>
        <v>519.70000000000005</v>
      </c>
      <c r="HM54" s="1" vm="10702">
        <f ca="1"/>
        <v>517.85</v>
      </c>
      <c r="HN54" s="1" vm="2287">
        <f ca="1"/>
        <v>504.1</v>
      </c>
      <c r="HO54" s="1" vm="11882">
        <f ca="1"/>
        <v>510.65</v>
      </c>
      <c r="HP54" s="1" vm="11883">
        <f ca="1"/>
        <v>518.20000000000005</v>
      </c>
      <c r="HQ54" s="1" vm="11095">
        <f ca="1"/>
        <v>523.20000000000005</v>
      </c>
      <c r="HR54" s="1" vm="6674">
        <f ca="1"/>
        <v>515.54999999999995</v>
      </c>
      <c r="HS54" s="1" vm="11109">
        <f ca="1"/>
        <v>530.29999999999995</v>
      </c>
      <c r="HT54" s="1" vm="11751">
        <f ca="1"/>
        <v>529.9</v>
      </c>
      <c r="HU54" s="1" vm="2269">
        <f ca="1"/>
        <v>542.6</v>
      </c>
      <c r="HV54" s="1" vm="5569">
        <f ca="1"/>
        <v>521.70000000000005</v>
      </c>
      <c r="HW54" s="1" vm="11223">
        <f ca="1"/>
        <v>522.9</v>
      </c>
      <c r="HX54" s="1" vm="11880">
        <f ca="1"/>
        <v>519.54999999999995</v>
      </c>
      <c r="HY54" s="1" vm="11884">
        <f ca="1"/>
        <v>519.75</v>
      </c>
      <c r="HZ54" s="1" vm="11885">
        <f ca="1"/>
        <v>503.65</v>
      </c>
      <c r="IA54" s="1" vm="11886">
        <f ca="1"/>
        <v>489.45</v>
      </c>
      <c r="IB54" s="1" vm="11832">
        <f ca="1"/>
        <v>502.05</v>
      </c>
      <c r="IC54" s="1" vm="11887">
        <f ca="1"/>
        <v>501.75</v>
      </c>
      <c r="ID54" s="1" vm="11888">
        <f ca="1"/>
        <v>500.15</v>
      </c>
      <c r="IE54" s="1" vm="11889">
        <f ca="1"/>
        <v>500.05</v>
      </c>
      <c r="IF54" s="1" vm="6664">
        <f ca="1"/>
        <v>495.6</v>
      </c>
      <c r="IG54" s="1" vm="11890">
        <f ca="1"/>
        <v>503.05</v>
      </c>
      <c r="IH54" s="1" vm="5527">
        <f ca="1"/>
        <v>523.75</v>
      </c>
      <c r="II54" s="1" vm="11891">
        <f ca="1"/>
        <v>510.5</v>
      </c>
      <c r="IJ54" s="1" vm="11892">
        <f ca="1"/>
        <v>528.54999999999995</v>
      </c>
      <c r="IK54" s="1" vm="11747">
        <f ca="1"/>
        <v>531.65</v>
      </c>
      <c r="IL54" s="1" vm="11115">
        <f ca="1"/>
        <v>528.70000000000005</v>
      </c>
      <c r="IM54" s="1" vm="11893">
        <f ca="1"/>
        <v>521.79999999999995</v>
      </c>
      <c r="IN54" s="1" vm="11754">
        <f ca="1"/>
        <v>530.15</v>
      </c>
      <c r="IO54" s="1" vm="11236">
        <f ca="1"/>
        <v>526.1</v>
      </c>
      <c r="IP54" s="1" vm="11246">
        <f ca="1"/>
        <v>535.85</v>
      </c>
      <c r="IQ54" s="1" vm="11894">
        <f ca="1"/>
        <v>533.65</v>
      </c>
      <c r="IR54" s="1" vm="11895">
        <f ca="1"/>
        <v>520.25</v>
      </c>
      <c r="IS54" s="1" vm="11896">
        <f ca="1"/>
        <v>517.75</v>
      </c>
      <c r="IT54" s="1" vm="2273">
        <f ca="1"/>
        <v>513.45000000000005</v>
      </c>
      <c r="IU54" s="1" vm="11897">
        <f ca="1"/>
        <v>512.75</v>
      </c>
      <c r="IV54" s="1" vm="6597">
        <f ca="1"/>
        <v>498.9</v>
      </c>
      <c r="IW54" s="1" vm="11898">
        <f ca="1"/>
        <v>491.3</v>
      </c>
      <c r="IX54" s="1" vm="11099">
        <f ca="1"/>
        <v>496.65</v>
      </c>
      <c r="IY54" s="1" vm="11295">
        <f ca="1"/>
        <v>492.55</v>
      </c>
      <c r="IZ54" s="1" vm="11888">
        <f ca="1"/>
        <v>500.15</v>
      </c>
      <c r="JA54" s="1" vm="11232">
        <f ca="1"/>
        <v>499.8</v>
      </c>
      <c r="JB54" s="1" vm="11899">
        <f ca="1"/>
        <v>493.8</v>
      </c>
      <c r="JC54" s="1" vm="3869">
        <f ca="1"/>
        <v>484.8</v>
      </c>
      <c r="JD54" s="1" vm="11900">
        <f ca="1"/>
        <v>473.4</v>
      </c>
      <c r="JE54" s="1" vm="3946">
        <f ca="1"/>
        <v>484.9</v>
      </c>
      <c r="JF54" s="1" vm="3946">
        <f ca="1"/>
        <v>484.9</v>
      </c>
      <c r="JG54" s="1" vm="11901">
        <f ca="1"/>
        <v>481.15</v>
      </c>
      <c r="JH54" s="1" vm="11902">
        <f ca="1"/>
        <v>476.4</v>
      </c>
      <c r="JI54" s="1" vm="11903">
        <f ca="1"/>
        <v>482.2</v>
      </c>
      <c r="JJ54" s="1" vm="11904">
        <f ca="1"/>
        <v>482.7</v>
      </c>
      <c r="JK54" s="1" vm="11905">
        <f ca="1"/>
        <v>488.6</v>
      </c>
      <c r="JL54" s="1" vm="11906">
        <f ca="1"/>
        <v>475.8</v>
      </c>
      <c r="JM54" s="1" vm="11907">
        <f ca="1"/>
        <v>477.9</v>
      </c>
      <c r="JN54" s="1" vm="11908">
        <f ca="1"/>
        <v>491.2</v>
      </c>
    </row>
    <row r="55" spans="1:274" x14ac:dyDescent="0.3">
      <c r="A55" s="1">
        <f t="shared" si="1"/>
        <v>54</v>
      </c>
      <c r="B55" s="1" t="e" vm="11909">
        <v>#VALUE!</v>
      </c>
      <c r="C55" s="1" t="str" cm="1">
        <f t="array" ref="C55">IFERROR(_FV(B55,"Name"),  "N/A")</f>
        <v>MARUTI SUZUKI INDIA LIMITED</v>
      </c>
      <c r="D55" s="1" t="str" cm="1">
        <f t="array" ref="D55">IFERROR(_FV(Table1[[#This Row],[ticker]],"Industry"),Table1[[#This Row],[INSTRUMENT TYPE]])</f>
        <v>Automobiles &amp; Auto Parts</v>
      </c>
      <c r="E55" s="1" t="str" cm="1">
        <f t="array" ref="E55">_FV(B55,"Instrument type",TRUE)</f>
        <v>Stock</v>
      </c>
      <c r="F55" s="1">
        <f>IFERROR(INDEX('Stock Holdings'!M:M,MATCH(Table1[[#This Row],[ticker]],'Stock Holdings'!L:L,0)), 0)</f>
        <v>1</v>
      </c>
      <c r="G55" s="6">
        <f>IFERROR(Table1[[#This Row],[UNITS]]*Table1[[#This Row],[TODAYS PRICE]], 0)</f>
        <v>8443.35</v>
      </c>
      <c r="H55" s="6">
        <f>IFERROR((Table1[[#This Row],[TODAYS PRICE]]-Table1[[#This Row],[Prev.close]])*Table1[[#This Row],[UNITS]], 0)</f>
        <v>40.75</v>
      </c>
      <c r="I55" s="6">
        <f>IFERROR(INDEX('Stock Holdings'!O:O,MATCH(Table1[[#This Row],[ticker]],'Stock Holdings'!L:L,0)), 0)</f>
        <v>6684.45</v>
      </c>
      <c r="J55" s="36">
        <f>IFERROR(INDEX('Stock Holdings'!P:P,MATCH(Table1[[#This Row],[ticker]],'Stock Holdings'!L:L,0)), 0)</f>
        <v>6684.45</v>
      </c>
      <c r="K55" s="36">
        <f>Table1[[#This Row],[CURRANT VALUE]]-Table1[[#This Row],[TOTAL AMOUNT INVESTED]]</f>
        <v>1758.9000000000005</v>
      </c>
      <c r="L55" s="15">
        <f>IFERROR((Table1[[#This Row],[CURRANT VALUE]]-Table1[[#This Row],[TOTAL AMOUNT INVESTED]])/Table1[[#This Row],[TOTAL AMOUNT INVESTED]],Table1[[#This Row],[UNITS]])</f>
        <v>0.26313309247582084</v>
      </c>
      <c r="M55" s="5" cm="1">
        <f t="array" ref="M55">IFERROR(_FV(B55,"Market cap",TRUE),0)</f>
        <v>2538258000000</v>
      </c>
      <c r="N55" s="30" cm="1">
        <f t="array" ref="N55">IFERROR(_FV(B55,"Beta"), 0)</f>
        <v>1.0317000000000001</v>
      </c>
      <c r="O55" s="33" cm="1">
        <f t="array" ref="O55">IFERROR(_FV(B55,"Employees"), 0)</f>
        <v>16025</v>
      </c>
      <c r="P55" s="2" cm="1">
        <f t="array" ref="P55">IFERROR(_FV(B55,"P/E",TRUE), "")</f>
        <v>65.42</v>
      </c>
      <c r="Q55" s="6" cm="1">
        <f t="array" ref="Q55">IFERROR(_FV(B55,"Previous close",TRUE),0)</f>
        <v>8402.6</v>
      </c>
      <c r="R55" s="7" cm="1">
        <f t="array" ref="R55">IFERROR(_FV(Table1[[#This Row],[ticker]],"Change (%)",TRUE), 0)</f>
        <v>4.8500000000000001E-3</v>
      </c>
      <c r="S55" s="6" cm="1">
        <f t="array" ref="S55">IFERROR(_FV(B55,"52 week low",TRUE),0)</f>
        <v>6536.55</v>
      </c>
      <c r="T55" s="2" cm="1">
        <f t="array" ref="T55">IFERROR(_FV(Table1[[#This Row],[ticker]],"Price"),0)</f>
        <v>8443.35</v>
      </c>
      <c r="U55" s="6" cm="1">
        <f t="array" ref="U55">IFERROR(_FV(B55,"52 week high",TRUE),0)</f>
        <v>9050</v>
      </c>
      <c r="V55" s="6" cm="1" vm="11910">
        <f t="array" aca="1" ref="V55" ca="1">IFERROR(_xlfn.STOCKHISTORY(B55,$AA$1,,0,0,1), 0)</f>
        <v>7599.45</v>
      </c>
      <c r="W55" s="15">
        <f ca="1">IFERROR((Table1[[#This Row],[Prev.close]]-Table1[[#This Row],[1 YR ]])/Table1[[#This Row],[1 YR ]],0)</f>
        <v>0.10568527985577911</v>
      </c>
      <c r="X55" s="23" t="e" cm="1">
        <f t="array" aca="1" ref="X55" ca="1">WORKDAY.ITL(WORKDAY.ITL(TODAY()-365,1,HOLIDAY),-1,HOLIDAY)</f>
        <v>#NAME?</v>
      </c>
      <c r="Y55" s="4"/>
      <c r="AA55" s="1" cm="1" vm="11910">
        <f t="array" aca="1" ref="AA55:JN55" ca="1">TRANSPOSE(_xlfn.STOCKHISTORY(B55,TODAY()-365,TODAY(),0,0,1))</f>
        <v>7599.45</v>
      </c>
      <c r="AB55" s="1" vm="11911">
        <f ca="1"/>
        <v>7514.95</v>
      </c>
      <c r="AC55" s="1" vm="11912">
        <f ca="1"/>
        <v>7449.4</v>
      </c>
      <c r="AD55" s="1" vm="11913">
        <f ca="1"/>
        <v>7401.2</v>
      </c>
      <c r="AE55" s="1" vm="11914">
        <f ca="1"/>
        <v>7425.7</v>
      </c>
      <c r="AF55" s="1" vm="11915">
        <f ca="1"/>
        <v>7470.1</v>
      </c>
      <c r="AG55" s="1" vm="11916">
        <f ca="1"/>
        <v>7430.35</v>
      </c>
      <c r="AH55" s="1" vm="11917">
        <f ca="1"/>
        <v>7326.75</v>
      </c>
      <c r="AI55" s="1" vm="11918">
        <f ca="1"/>
        <v>7307</v>
      </c>
      <c r="AJ55" s="1" vm="11919">
        <f ca="1"/>
        <v>7303.55</v>
      </c>
      <c r="AK55" s="1" vm="11920">
        <f ca="1"/>
        <v>7165.55</v>
      </c>
      <c r="AL55" s="1" vm="11921">
        <f ca="1"/>
        <v>7232.7</v>
      </c>
      <c r="AM55" s="1" vm="11922">
        <f ca="1"/>
        <v>7299.55</v>
      </c>
      <c r="AN55" s="1" vm="11923">
        <f ca="1"/>
        <v>7293.85</v>
      </c>
      <c r="AO55" s="1" vm="11924">
        <f ca="1"/>
        <v>7235.8</v>
      </c>
      <c r="AP55" s="1" vm="11925">
        <f ca="1"/>
        <v>7240.25</v>
      </c>
      <c r="AQ55" s="1" vm="11926">
        <f ca="1"/>
        <v>7165.05</v>
      </c>
      <c r="AR55" s="1" vm="11927">
        <f ca="1"/>
        <v>6993.5</v>
      </c>
      <c r="AS55" s="1" vm="11928">
        <f ca="1"/>
        <v>6977.7</v>
      </c>
      <c r="AT55" s="1" vm="11929">
        <f ca="1"/>
        <v>7076.95</v>
      </c>
      <c r="AU55" s="1" vm="11930">
        <f ca="1"/>
        <v>7199.4</v>
      </c>
      <c r="AV55" s="1" vm="11931">
        <f ca="1"/>
        <v>7102.9</v>
      </c>
      <c r="AW55" s="1" vm="11932">
        <f ca="1"/>
        <v>7027.55</v>
      </c>
      <c r="AX55" s="1" vm="11933">
        <f ca="1"/>
        <v>7100.8</v>
      </c>
      <c r="AY55" s="1" vm="11934">
        <f ca="1"/>
        <v>7081.75</v>
      </c>
      <c r="AZ55" s="1" vm="11935">
        <f ca="1"/>
        <v>7001.95</v>
      </c>
      <c r="BA55" s="1" vm="11936">
        <f ca="1"/>
        <v>7021.5</v>
      </c>
      <c r="BB55" s="1" vm="11937">
        <f ca="1"/>
        <v>7012</v>
      </c>
      <c r="BC55" s="1" vm="11938">
        <f ca="1"/>
        <v>7002.2</v>
      </c>
      <c r="BD55" s="1" vm="11939">
        <f ca="1"/>
        <v>6826.85</v>
      </c>
      <c r="BE55" s="1" vm="11940">
        <f ca="1"/>
        <v>6885.4</v>
      </c>
      <c r="BF55" s="1" vm="11941">
        <f ca="1"/>
        <v>6840.1</v>
      </c>
      <c r="BG55" s="1" vm="11942">
        <f ca="1"/>
        <v>6850.9</v>
      </c>
      <c r="BH55" s="1" vm="11943">
        <f ca="1"/>
        <v>6825.9</v>
      </c>
      <c r="BI55" s="1" vm="11944">
        <f ca="1"/>
        <v>6803.2</v>
      </c>
      <c r="BJ55" s="1" vm="11945">
        <f ca="1"/>
        <v>6711.45</v>
      </c>
      <c r="BK55" s="1" vm="11946">
        <f ca="1"/>
        <v>6608.6</v>
      </c>
      <c r="BL55" s="1" vm="11947">
        <f ca="1"/>
        <v>6624.85</v>
      </c>
      <c r="BM55" s="1" vm="11948">
        <f ca="1"/>
        <v>6796.9</v>
      </c>
      <c r="BN55" s="1" vm="11949">
        <f ca="1"/>
        <v>6846.1</v>
      </c>
      <c r="BO55" s="1" vm="11950">
        <f ca="1"/>
        <v>6784.9</v>
      </c>
      <c r="BP55" s="1" vm="11951">
        <f ca="1"/>
        <v>6792.9</v>
      </c>
      <c r="BQ55" s="1" vm="11952">
        <f ca="1"/>
        <v>6863.1</v>
      </c>
      <c r="BR55" s="1" vm="11953">
        <f ca="1"/>
        <v>6846.9</v>
      </c>
      <c r="BS55" s="1" vm="11954">
        <f ca="1"/>
        <v>6877.15</v>
      </c>
      <c r="BT55" s="1" vm="11955">
        <f ca="1"/>
        <v>6781.25</v>
      </c>
      <c r="BU55" s="1" vm="11956">
        <f ca="1"/>
        <v>6802.25</v>
      </c>
      <c r="BV55" s="1" vm="11957">
        <f ca="1"/>
        <v>6873.7</v>
      </c>
      <c r="BW55" s="1" vm="11958">
        <f ca="1"/>
        <v>6894.45</v>
      </c>
      <c r="BX55" s="1" vm="11959">
        <f ca="1"/>
        <v>6909</v>
      </c>
      <c r="BY55" s="1" vm="11960">
        <f ca="1"/>
        <v>6930.95</v>
      </c>
      <c r="BZ55" s="1" vm="11961">
        <f ca="1"/>
        <v>7014.45</v>
      </c>
      <c r="CA55" s="1" vm="11962">
        <f ca="1"/>
        <v>6950.4</v>
      </c>
      <c r="CB55" s="1" vm="11963">
        <f ca="1"/>
        <v>6777</v>
      </c>
      <c r="CC55" s="1" vm="11964">
        <f ca="1"/>
        <v>6831</v>
      </c>
      <c r="CD55" s="1" vm="11965">
        <f ca="1"/>
        <v>6846.7</v>
      </c>
      <c r="CE55" s="1" vm="11966">
        <f ca="1"/>
        <v>6952.25</v>
      </c>
      <c r="CF55" s="1" vm="11967">
        <f ca="1"/>
        <v>7403.45</v>
      </c>
      <c r="CG55" s="1" vm="11968">
        <f ca="1"/>
        <v>7423.85</v>
      </c>
      <c r="CH55" s="1" vm="11969">
        <f ca="1"/>
        <v>7384.05</v>
      </c>
      <c r="CI55" s="1" vm="11970">
        <f ca="1"/>
        <v>7338.05</v>
      </c>
      <c r="CJ55" s="1" vm="11971">
        <f ca="1"/>
        <v>7162.3</v>
      </c>
      <c r="CK55" s="1" vm="11972">
        <f ca="1"/>
        <v>7170.3</v>
      </c>
      <c r="CL55" s="1" vm="11973">
        <f ca="1"/>
        <v>7258.25</v>
      </c>
      <c r="CM55" s="1" vm="11974">
        <f ca="1"/>
        <v>7199.25</v>
      </c>
      <c r="CN55" s="1" vm="11975">
        <f ca="1"/>
        <v>7492.5</v>
      </c>
      <c r="CO55" s="1" vm="11976">
        <f ca="1"/>
        <v>7430</v>
      </c>
      <c r="CP55" s="1" vm="11977">
        <f ca="1"/>
        <v>7700.8</v>
      </c>
      <c r="CQ55" s="1" vm="11978">
        <f ca="1"/>
        <v>7693.8</v>
      </c>
      <c r="CR55" s="1" vm="3123">
        <f ca="1"/>
        <v>7482.15</v>
      </c>
      <c r="CS55" s="1" vm="11979">
        <f ca="1"/>
        <v>7496.9</v>
      </c>
      <c r="CT55" s="1" vm="11980">
        <f ca="1"/>
        <v>7657</v>
      </c>
      <c r="CU55" s="1" vm="11981">
        <f ca="1"/>
        <v>7655.65</v>
      </c>
      <c r="CV55" s="1" vm="11982">
        <f ca="1"/>
        <v>7590.75</v>
      </c>
      <c r="CW55" s="1" vm="11983">
        <f ca="1"/>
        <v>7575.25</v>
      </c>
      <c r="CX55" s="1" vm="11984">
        <f ca="1"/>
        <v>7408.9</v>
      </c>
      <c r="CY55" s="1" vm="11985">
        <f ca="1"/>
        <v>7260.6</v>
      </c>
      <c r="CZ55" s="1" vm="11986">
        <f ca="1"/>
        <v>7297.35</v>
      </c>
      <c r="DA55" s="1" vm="11987">
        <f ca="1"/>
        <v>7356.25</v>
      </c>
      <c r="DB55" s="1" vm="11988">
        <f ca="1"/>
        <v>7369.7</v>
      </c>
      <c r="DC55" s="1" vm="11989">
        <f ca="1"/>
        <v>7482.4</v>
      </c>
      <c r="DD55" s="1" vm="11990">
        <f ca="1"/>
        <v>7615.55</v>
      </c>
      <c r="DE55" s="1" vm="11991">
        <f ca="1"/>
        <v>7791.75</v>
      </c>
      <c r="DF55" s="1" vm="11992">
        <f ca="1"/>
        <v>7734.25</v>
      </c>
      <c r="DG55" s="1" vm="11993">
        <f ca="1"/>
        <v>7747.4</v>
      </c>
      <c r="DH55" s="1" vm="11994">
        <f ca="1"/>
        <v>7684.6</v>
      </c>
      <c r="DI55" s="1" vm="11995">
        <f ca="1"/>
        <v>7577.55</v>
      </c>
      <c r="DJ55" s="1" vm="11996">
        <f ca="1"/>
        <v>7511.65</v>
      </c>
      <c r="DK55" s="1" vm="11997">
        <f ca="1"/>
        <v>7453.45</v>
      </c>
      <c r="DL55" s="1" vm="11998">
        <f ca="1"/>
        <v>7479.85</v>
      </c>
      <c r="DM55" s="1" vm="11999">
        <f ca="1"/>
        <v>7503.1</v>
      </c>
      <c r="DN55" s="1" vm="12000">
        <f ca="1"/>
        <v>8050.35</v>
      </c>
      <c r="DO55" s="1" vm="12001">
        <f ca="1"/>
        <v>8274.75</v>
      </c>
      <c r="DP55" s="1" vm="12002">
        <f ca="1"/>
        <v>8117.15</v>
      </c>
      <c r="DQ55" s="1" vm="12003">
        <f ca="1"/>
        <v>7864.4</v>
      </c>
      <c r="DR55" s="1" vm="12004">
        <f ca="1"/>
        <v>7854</v>
      </c>
      <c r="DS55" s="1" vm="12005">
        <f ca="1"/>
        <v>7669.45</v>
      </c>
      <c r="DT55" s="1" vm="12006">
        <f ca="1"/>
        <v>7572.5</v>
      </c>
      <c r="DU55" s="1" vm="12007">
        <f ca="1"/>
        <v>7170.5</v>
      </c>
      <c r="DV55" s="1" vm="12008">
        <f ca="1"/>
        <v>7149.5</v>
      </c>
      <c r="DW55" s="1" vm="12009">
        <f ca="1"/>
        <v>7067.8</v>
      </c>
      <c r="DX55" s="1" vm="12010">
        <f ca="1"/>
        <v>7273.25</v>
      </c>
      <c r="DY55" s="1" vm="12011">
        <f ca="1"/>
        <v>7324.95</v>
      </c>
      <c r="DZ55" s="1" vm="12012">
        <f ca="1"/>
        <v>7208.7</v>
      </c>
      <c r="EA55" s="1" vm="12013">
        <f ca="1"/>
        <v>7042.85</v>
      </c>
      <c r="EB55" s="1" vm="12014">
        <f ca="1"/>
        <v>7186.6</v>
      </c>
      <c r="EC55" s="1" vm="12015">
        <f ca="1"/>
        <v>7434.9</v>
      </c>
      <c r="ED55" s="1" vm="12016">
        <f ca="1"/>
        <v>7421.75</v>
      </c>
      <c r="EE55" s="1" vm="12017">
        <f ca="1"/>
        <v>7425.65</v>
      </c>
      <c r="EF55" s="1" vm="12018">
        <f ca="1"/>
        <v>7516.4</v>
      </c>
      <c r="EG55" s="1" vm="12019">
        <f ca="1"/>
        <v>7493.15</v>
      </c>
      <c r="EH55" s="1" vm="12020">
        <f ca="1"/>
        <v>7567.95</v>
      </c>
      <c r="EI55" s="1" vm="12021">
        <f ca="1"/>
        <v>7450.8</v>
      </c>
      <c r="EJ55" s="1" vm="12022">
        <f ca="1"/>
        <v>7296.6</v>
      </c>
      <c r="EK55" s="1" vm="12023">
        <f ca="1"/>
        <v>7286.6</v>
      </c>
      <c r="EL55" s="1" vm="12024">
        <f ca="1"/>
        <v>7315.15</v>
      </c>
      <c r="EM55" s="1" vm="12025">
        <f ca="1"/>
        <v>7423.75</v>
      </c>
      <c r="EN55" s="1" vm="12026">
        <f ca="1"/>
        <v>7387.15</v>
      </c>
      <c r="EO55" s="1" vm="12027">
        <f ca="1"/>
        <v>7317.1</v>
      </c>
      <c r="EP55" s="1" vm="12028">
        <f ca="1"/>
        <v>7289.5</v>
      </c>
      <c r="EQ55" s="1" vm="12029">
        <f ca="1"/>
        <v>7297.45</v>
      </c>
      <c r="ER55" s="1" vm="12030">
        <f ca="1"/>
        <v>7350.05</v>
      </c>
      <c r="ES55" s="1" vm="12031">
        <f ca="1"/>
        <v>7282.25</v>
      </c>
      <c r="ET55" s="1" vm="12032">
        <f ca="1"/>
        <v>7426.45</v>
      </c>
      <c r="EU55" s="1" vm="12033">
        <f ca="1"/>
        <v>7523.9</v>
      </c>
      <c r="EV55" s="1" vm="12034">
        <f ca="1"/>
        <v>7630.1</v>
      </c>
      <c r="EW55" s="1" vm="12035">
        <f ca="1"/>
        <v>7775.35</v>
      </c>
      <c r="EX55" s="1" vm="12036">
        <f ca="1"/>
        <v>7882.1</v>
      </c>
      <c r="EY55" s="1" vm="12037">
        <f ca="1"/>
        <v>7906</v>
      </c>
      <c r="EZ55" s="1" vm="12038">
        <f ca="1"/>
        <v>8125.6</v>
      </c>
      <c r="FA55" s="1" vm="12039">
        <f ca="1"/>
        <v>8143.85</v>
      </c>
      <c r="FB55" s="1" vm="12040">
        <f ca="1"/>
        <v>8170.75</v>
      </c>
      <c r="FC55" s="1" vm="12041">
        <f ca="1"/>
        <v>8077.05</v>
      </c>
      <c r="FD55" s="1" vm="12042">
        <f ca="1"/>
        <v>8084.2</v>
      </c>
      <c r="FE55" s="1" vm="12043">
        <f ca="1"/>
        <v>8265.5</v>
      </c>
      <c r="FF55" s="1" vm="12044">
        <f ca="1"/>
        <v>7915.15</v>
      </c>
      <c r="FG55" s="1" vm="12045">
        <f ca="1"/>
        <v>8015.7</v>
      </c>
      <c r="FH55" s="1" vm="12046">
        <f ca="1"/>
        <v>8036.35</v>
      </c>
      <c r="FI55" s="1" vm="12047">
        <f ca="1"/>
        <v>8189.6</v>
      </c>
      <c r="FJ55" s="1" vm="12048">
        <f ca="1"/>
        <v>8052.3</v>
      </c>
      <c r="FK55" s="1" vm="12049">
        <f ca="1"/>
        <v>8602.6</v>
      </c>
      <c r="FL55" s="1" vm="12050">
        <f ca="1"/>
        <v>8820.2000000000007</v>
      </c>
      <c r="FM55" s="1" vm="12051">
        <f ca="1"/>
        <v>8550.9500000000007</v>
      </c>
      <c r="FN55" s="1" vm="12052">
        <f ca="1"/>
        <v>8597.2999999999993</v>
      </c>
      <c r="FO55" s="1" vm="12053">
        <f ca="1"/>
        <v>8559.4</v>
      </c>
      <c r="FP55" s="1" vm="12054">
        <f ca="1"/>
        <v>8515.25</v>
      </c>
      <c r="FQ55" s="1" vm="12055">
        <f ca="1"/>
        <v>8593.65</v>
      </c>
      <c r="FR55" s="1" vm="12056">
        <f ca="1"/>
        <v>8550.5499999999993</v>
      </c>
      <c r="FS55" s="1" vm="12057">
        <f ca="1"/>
        <v>8511.65</v>
      </c>
      <c r="FT55" s="1" vm="12058">
        <f ca="1"/>
        <v>8599.4500000000007</v>
      </c>
      <c r="FU55" s="1" vm="12059">
        <f ca="1"/>
        <v>8949.4500000000007</v>
      </c>
      <c r="FV55" s="1" vm="12060">
        <f ca="1"/>
        <v>8805.4500000000007</v>
      </c>
      <c r="FW55" s="1" vm="12061">
        <f ca="1"/>
        <v>8737.15</v>
      </c>
      <c r="FX55" s="1" vm="12062">
        <f ca="1"/>
        <v>8366.4</v>
      </c>
      <c r="FY55" s="1" vm="12063">
        <f ca="1"/>
        <v>8622.7000000000007</v>
      </c>
      <c r="FZ55" s="1" vm="12064">
        <f ca="1"/>
        <v>8582.9500000000007</v>
      </c>
      <c r="GA55" s="1" vm="12065">
        <f ca="1"/>
        <v>8552.4500000000007</v>
      </c>
      <c r="GB55" s="1" vm="12066">
        <f ca="1"/>
        <v>8569.1</v>
      </c>
      <c r="GC55" s="1" vm="12067">
        <f ca="1"/>
        <v>8612.7000000000007</v>
      </c>
      <c r="GD55" s="1" vm="12068">
        <f ca="1"/>
        <v>8622.7999999999993</v>
      </c>
      <c r="GE55" s="1" vm="12069">
        <f ca="1"/>
        <v>8698.85</v>
      </c>
      <c r="GF55" s="1" vm="12070">
        <f ca="1"/>
        <v>8210.15</v>
      </c>
      <c r="GG55" s="1" vm="12071">
        <f ca="1"/>
        <v>8356.1</v>
      </c>
      <c r="GH55" s="1" vm="12072">
        <f ca="1"/>
        <v>8314.15</v>
      </c>
      <c r="GI55" s="1" vm="12073">
        <f ca="1"/>
        <v>7814.2</v>
      </c>
      <c r="GJ55" s="1" vm="12074">
        <f ca="1"/>
        <v>7595.55</v>
      </c>
      <c r="GK55" s="1" vm="12075">
        <f ca="1"/>
        <v>7247.3</v>
      </c>
      <c r="GL55" s="1" vm="12076">
        <f ca="1"/>
        <v>6769.05</v>
      </c>
      <c r="GM55" s="1" vm="12077">
        <f ca="1"/>
        <v>6806.3</v>
      </c>
      <c r="GN55" s="1" vm="12078">
        <f ca="1"/>
        <v>7026.85</v>
      </c>
      <c r="GO55" s="1" vm="12079">
        <f ca="1"/>
        <v>7211.8</v>
      </c>
      <c r="GP55" s="1" vm="12080">
        <f ca="1"/>
        <v>7102.55</v>
      </c>
      <c r="GQ55" s="1" vm="12081">
        <f ca="1"/>
        <v>7316.75</v>
      </c>
      <c r="GR55" s="1" vm="12082">
        <f ca="1"/>
        <v>7420.1</v>
      </c>
      <c r="GS55" s="1" vm="12083">
        <f ca="1"/>
        <v>7485.8</v>
      </c>
      <c r="GT55" s="1" vm="12084">
        <f ca="1"/>
        <v>7693</v>
      </c>
      <c r="GU55" s="1" vm="12085">
        <f ca="1"/>
        <v>7705.55</v>
      </c>
      <c r="GV55" s="1" vm="12086">
        <f ca="1"/>
        <v>7766.65</v>
      </c>
      <c r="GW55" s="1" vm="12087">
        <f ca="1"/>
        <v>7644.85</v>
      </c>
      <c r="GX55" s="1" vm="12088">
        <f ca="1"/>
        <v>7556.95</v>
      </c>
      <c r="GY55" s="1" vm="12089">
        <f ca="1"/>
        <v>7415.45</v>
      </c>
      <c r="GZ55" s="1" vm="12090">
        <f ca="1"/>
        <v>7477.35</v>
      </c>
      <c r="HA55" s="1" vm="12091">
        <f ca="1"/>
        <v>7439.15</v>
      </c>
      <c r="HB55" s="1" vm="12092">
        <f ca="1"/>
        <v>7598.6</v>
      </c>
      <c r="HC55" s="1" vm="12093">
        <f ca="1"/>
        <v>7561.3</v>
      </c>
      <c r="HD55" s="1" vm="12094">
        <f ca="1"/>
        <v>7700.05</v>
      </c>
      <c r="HE55" s="1" vm="12095">
        <f ca="1"/>
        <v>7774.8</v>
      </c>
      <c r="HF55" s="1" vm="12096">
        <f ca="1"/>
        <v>7761.85</v>
      </c>
      <c r="HG55" s="1" vm="12097">
        <f ca="1"/>
        <v>7744.2</v>
      </c>
      <c r="HH55" s="1" vm="12098">
        <f ca="1"/>
        <v>7640.5</v>
      </c>
      <c r="HI55" s="1" vm="12099">
        <f ca="1"/>
        <v>7557.95</v>
      </c>
      <c r="HJ55" s="1" vm="12100">
        <f ca="1"/>
        <v>7565.4</v>
      </c>
      <c r="HK55" s="1" vm="12101">
        <f ca="1"/>
        <v>7618.35</v>
      </c>
      <c r="HL55" s="1" vm="12102">
        <f ca="1"/>
        <v>7469.5</v>
      </c>
      <c r="HM55" s="1" vm="12103">
        <f ca="1"/>
        <v>7573.5</v>
      </c>
      <c r="HN55" s="1" vm="12104">
        <f ca="1"/>
        <v>7435.1</v>
      </c>
      <c r="HO55" s="1" vm="12105">
        <f ca="1"/>
        <v>7666.7</v>
      </c>
      <c r="HP55" s="1" vm="12106">
        <f ca="1"/>
        <v>7879.2</v>
      </c>
      <c r="HQ55" s="1" vm="12107">
        <f ca="1"/>
        <v>7904.5</v>
      </c>
      <c r="HR55" s="1" vm="12108">
        <f ca="1"/>
        <v>7912.35</v>
      </c>
      <c r="HS55" s="1" vm="12109">
        <f ca="1"/>
        <v>7906.75</v>
      </c>
      <c r="HT55" s="1" vm="12110">
        <f ca="1"/>
        <v>7788.4</v>
      </c>
      <c r="HU55" s="1" vm="12111">
        <f ca="1"/>
        <v>7888.15</v>
      </c>
      <c r="HV55" s="1" vm="12112">
        <f ca="1"/>
        <v>7717.8</v>
      </c>
      <c r="HW55" s="1" vm="12113">
        <f ca="1"/>
        <v>7634.75</v>
      </c>
      <c r="HX55" s="1" vm="12114">
        <f ca="1"/>
        <v>7397.9</v>
      </c>
      <c r="HY55" s="1" vm="12115">
        <f ca="1"/>
        <v>7407.65</v>
      </c>
      <c r="HZ55" s="1" vm="12116">
        <f ca="1"/>
        <v>7279.25</v>
      </c>
      <c r="IA55" s="1" vm="12117">
        <f ca="1"/>
        <v>7360.3</v>
      </c>
      <c r="IB55" s="1" vm="12118">
        <f ca="1"/>
        <v>7515.9</v>
      </c>
      <c r="IC55" s="1" vm="12119">
        <f ca="1"/>
        <v>7396.45</v>
      </c>
      <c r="ID55" s="1" vm="12120">
        <f ca="1"/>
        <v>7253.65</v>
      </c>
      <c r="IE55" s="1" vm="12121">
        <f ca="1"/>
        <v>7101.95</v>
      </c>
      <c r="IF55" s="1" vm="12122">
        <f ca="1"/>
        <v>7247.6</v>
      </c>
      <c r="IG55" s="1" vm="12123">
        <f ca="1"/>
        <v>7532.8</v>
      </c>
      <c r="IH55" s="1" vm="12124">
        <f ca="1"/>
        <v>7566.55</v>
      </c>
      <c r="II55" s="1" vm="12125">
        <f ca="1"/>
        <v>7404.55</v>
      </c>
      <c r="IJ55" s="1" vm="12126">
        <f ca="1"/>
        <v>7586.6</v>
      </c>
      <c r="IK55" s="1" vm="12127">
        <f ca="1"/>
        <v>7897.45</v>
      </c>
      <c r="IL55" s="1" vm="12128">
        <f ca="1"/>
        <v>7802.65</v>
      </c>
      <c r="IM55" s="1" vm="12129">
        <f ca="1"/>
        <v>7787.25</v>
      </c>
      <c r="IN55" s="1" vm="12130">
        <f ca="1"/>
        <v>7805</v>
      </c>
      <c r="IO55" s="1" vm="12131">
        <f ca="1"/>
        <v>7942.95</v>
      </c>
      <c r="IP55" s="1" vm="12132">
        <f ca="1"/>
        <v>8013.9</v>
      </c>
      <c r="IQ55" s="1" vm="12133">
        <f ca="1"/>
        <v>7966.35</v>
      </c>
      <c r="IR55" s="1" vm="12134">
        <f ca="1"/>
        <v>7939.4</v>
      </c>
      <c r="IS55" s="1" vm="12135">
        <f ca="1"/>
        <v>7925.4</v>
      </c>
      <c r="IT55" s="1" vm="12136">
        <f ca="1"/>
        <v>7705.05</v>
      </c>
      <c r="IU55" s="1" vm="12137">
        <f ca="1"/>
        <v>7710.55</v>
      </c>
      <c r="IV55" s="1" vm="12138">
        <f ca="1"/>
        <v>7809.4</v>
      </c>
      <c r="IW55" s="1" vm="12139">
        <f ca="1"/>
        <v>7892.45</v>
      </c>
      <c r="IX55" s="1" vm="12140">
        <f ca="1"/>
        <v>7929.85</v>
      </c>
      <c r="IY55" s="1" vm="12141">
        <f ca="1"/>
        <v>7935.1</v>
      </c>
      <c r="IZ55" s="1" vm="12142">
        <f ca="1"/>
        <v>7901.6</v>
      </c>
      <c r="JA55" s="1" vm="12143">
        <f ca="1"/>
        <v>7811.65</v>
      </c>
      <c r="JB55" s="1" vm="12144">
        <f ca="1"/>
        <v>7853.45</v>
      </c>
      <c r="JC55" s="1" vm="12145">
        <f ca="1"/>
        <v>7833.6</v>
      </c>
      <c r="JD55" s="1" vm="12146">
        <f ca="1"/>
        <v>7688.15</v>
      </c>
      <c r="JE55" s="1" vm="12147">
        <f ca="1"/>
        <v>7660.95</v>
      </c>
      <c r="JF55" s="1" vm="12148">
        <f ca="1"/>
        <v>7780.6</v>
      </c>
      <c r="JG55" s="1" vm="12149">
        <f ca="1"/>
        <v>7782.75</v>
      </c>
      <c r="JH55" s="1" vm="12150">
        <f ca="1"/>
        <v>8271</v>
      </c>
      <c r="JI55" s="1" vm="12151">
        <f ca="1"/>
        <v>8363.2000000000007</v>
      </c>
      <c r="JJ55" s="1" vm="12152">
        <f ca="1"/>
        <v>8448.75</v>
      </c>
      <c r="JK55" s="1" vm="12153">
        <f ca="1"/>
        <v>8489.7000000000007</v>
      </c>
      <c r="JL55" s="1" vm="12154">
        <f ca="1"/>
        <v>8508.9</v>
      </c>
      <c r="JM55" s="1" vm="12155">
        <f ca="1"/>
        <v>8470.75</v>
      </c>
      <c r="JN55" s="1" vm="12156">
        <f ca="1"/>
        <v>8402.6</v>
      </c>
    </row>
    <row r="56" spans="1:274" x14ac:dyDescent="0.3">
      <c r="A56" s="1">
        <f t="shared" si="1"/>
        <v>55</v>
      </c>
      <c r="B56" s="1" t="e" vm="12157">
        <v>#VALUE!</v>
      </c>
      <c r="C56" s="1" t="str" cm="1">
        <f t="array" ref="C56">IFERROR(_FV(B56,"Name"),  "N/A")</f>
        <v>Mirae Asset NYSE FANG+ ETF</v>
      </c>
      <c r="D56" s="1" t="str" cm="1">
        <f t="array" ref="D56">IFERROR(_FV(Table1[[#This Row],[ticker]],"Industry"),Table1[[#This Row],[INSTRUMENT TYPE]])</f>
        <v>ETF</v>
      </c>
      <c r="E56" s="1" t="str" cm="1">
        <f t="array" ref="E56">_FV(B56,"Instrument type",TRUE)</f>
        <v>ETF</v>
      </c>
      <c r="F56" s="1">
        <f>IFERROR(INDEX('Stock Holdings'!M:M,MATCH(Table1[[#This Row],[ticker]],'Stock Holdings'!L:L,0)), 0)</f>
        <v>140</v>
      </c>
      <c r="G56" s="6">
        <f>IFERROR(Table1[[#This Row],[UNITS]]*Table1[[#This Row],[TODAYS PRICE]], 0)</f>
        <v>5541.2</v>
      </c>
      <c r="H56" s="6">
        <f>IFERROR((Table1[[#This Row],[TODAYS PRICE]]-Table1[[#This Row],[Prev.close]])*Table1[[#This Row],[UNITS]], 0)</f>
        <v>51.799999999999642</v>
      </c>
      <c r="I56" s="6">
        <f>IFERROR(INDEX('Stock Holdings'!O:O,MATCH(Table1[[#This Row],[ticker]],'Stock Holdings'!L:L,0)), 0)</f>
        <v>7500</v>
      </c>
      <c r="J56" s="36">
        <f>IFERROR(INDEX('Stock Holdings'!P:P,MATCH(Table1[[#This Row],[ticker]],'Stock Holdings'!L:L,0)), 0)</f>
        <v>53.571428571428569</v>
      </c>
      <c r="K56" s="36">
        <f>Table1[[#This Row],[CURRANT VALUE]]-Table1[[#This Row],[TOTAL AMOUNT INVESTED]]</f>
        <v>-1958.8000000000002</v>
      </c>
      <c r="L56" s="15">
        <f>IFERROR((Table1[[#This Row],[CURRANT VALUE]]-Table1[[#This Row],[TOTAL AMOUNT INVESTED]])/Table1[[#This Row],[TOTAL AMOUNT INVESTED]],Table1[[#This Row],[UNITS]])</f>
        <v>-0.26117333333333337</v>
      </c>
      <c r="M56" s="5" cm="1">
        <f t="array" ref="M56">IFERROR(_FV(B56,"Market cap",TRUE),0)</f>
        <v>10825020000</v>
      </c>
      <c r="N56" s="30" cm="1">
        <f t="array" ref="N56">IFERROR(_FV(B56,"Beta"), 0)</f>
        <v>0</v>
      </c>
      <c r="O56" s="33" cm="1">
        <f t="array" ref="O56">IFERROR(_FV(B56,"Employees"), 0)</f>
        <v>0</v>
      </c>
      <c r="P56" s="2" t="str" cm="1">
        <f t="array" ref="P56">IFERROR(_FV(B56,"P/E",TRUE), "")</f>
        <v/>
      </c>
      <c r="Q56" s="6" cm="1">
        <f t="array" ref="Q56">IFERROR(_FV(B56,"Previous close",TRUE),0)</f>
        <v>39.21</v>
      </c>
      <c r="R56" s="7" cm="1">
        <f t="array" ref="R56">IFERROR(_FV(Table1[[#This Row],[ticker]],"Change (%)",TRUE), 0)</f>
        <v>9.4359999999999999E-3</v>
      </c>
      <c r="S56" s="6" cm="1">
        <f t="array" ref="S56">IFERROR(_FV(B56,"52 week low",TRUE),0)</f>
        <v>36.64</v>
      </c>
      <c r="T56" s="2" cm="1">
        <f t="array" ref="T56">IFERROR(_FV(Table1[[#This Row],[ticker]],"Price"),0)</f>
        <v>39.58</v>
      </c>
      <c r="U56" s="6" cm="1">
        <f t="array" ref="U56">IFERROR(_FV(B56,"52 week high",TRUE),0)</f>
        <v>69</v>
      </c>
      <c r="V56" s="6" cm="1" vm="12158">
        <f t="array" aca="1" ref="V56" ca="1">IFERROR(_xlfn.STOCKHISTORY(B56,$AA$1,,0,0,1), 0)</f>
        <v>54.66</v>
      </c>
      <c r="W56" s="15">
        <f ca="1">IFERROR((Table1[[#This Row],[Prev.close]]-Table1[[#This Row],[1 YR ]])/Table1[[#This Row],[1 YR ]],0)</f>
        <v>-0.28265642151481885</v>
      </c>
      <c r="X56" s="23" t="e" cm="1">
        <f t="array" aca="1" ref="X56" ca="1">WORKDAY.ITL(WORKDAY.ITL(TODAY()-365,1,HOLIDAY),-1,HOLIDAY)</f>
        <v>#NAME?</v>
      </c>
      <c r="Y56" s="4"/>
      <c r="AA56" s="1" cm="1" vm="12158">
        <f t="array" aca="1" ref="AA56:JN56" ca="1">TRANSPOSE(_xlfn.STOCKHISTORY(B56,TODAY()-365,TODAY(),0,0,1))</f>
        <v>54.66</v>
      </c>
      <c r="AB56" s="1" vm="12159">
        <f ca="1"/>
        <v>54.82</v>
      </c>
      <c r="AC56" s="1" vm="12160">
        <f ca="1"/>
        <v>55.26</v>
      </c>
      <c r="AD56" s="1" vm="12161">
        <f ca="1"/>
        <v>53.98</v>
      </c>
      <c r="AE56" s="1" vm="12162">
        <f ca="1"/>
        <v>53.66</v>
      </c>
      <c r="AF56" s="1" vm="12163">
        <f ca="1"/>
        <v>54.38</v>
      </c>
      <c r="AG56" s="1" vm="12164">
        <f ca="1"/>
        <v>54.88</v>
      </c>
      <c r="AH56" s="1" vm="12165">
        <f ca="1"/>
        <v>55.03</v>
      </c>
      <c r="AI56" s="1" vm="12166">
        <f ca="1"/>
        <v>55.06</v>
      </c>
      <c r="AJ56" s="1" vm="12167">
        <f ca="1"/>
        <v>54.44</v>
      </c>
      <c r="AK56" s="1" vm="12168">
        <f ca="1"/>
        <v>53.63</v>
      </c>
      <c r="AL56" s="1" vm="12169">
        <f ca="1"/>
        <v>53.45</v>
      </c>
      <c r="AM56" s="1" vm="12170">
        <f ca="1"/>
        <v>53.92</v>
      </c>
      <c r="AN56" s="1" vm="12171">
        <f ca="1"/>
        <v>54.26</v>
      </c>
      <c r="AO56" s="1" vm="12163">
        <f ca="1"/>
        <v>54.38</v>
      </c>
      <c r="AP56" s="1" vm="12172">
        <f ca="1"/>
        <v>53.64</v>
      </c>
      <c r="AQ56" s="1" vm="12173">
        <f ca="1"/>
        <v>53.1</v>
      </c>
      <c r="AR56" s="1" vm="12174">
        <f ca="1"/>
        <v>53.84</v>
      </c>
      <c r="AS56" s="1" vm="12175">
        <f ca="1"/>
        <v>53.41</v>
      </c>
      <c r="AT56" s="1" vm="12176">
        <f ca="1"/>
        <v>53.74</v>
      </c>
      <c r="AU56" s="1" vm="12176">
        <f ca="1"/>
        <v>53.74</v>
      </c>
      <c r="AV56" s="1" vm="12177">
        <f ca="1"/>
        <v>53.52</v>
      </c>
      <c r="AW56" s="1" vm="12169">
        <f ca="1"/>
        <v>53.45</v>
      </c>
      <c r="AX56" s="1" vm="12176">
        <f ca="1"/>
        <v>53.74</v>
      </c>
      <c r="AY56" s="1" vm="12178">
        <f ca="1"/>
        <v>53.54</v>
      </c>
      <c r="AZ56" s="1" vm="12179">
        <f ca="1"/>
        <v>53.48</v>
      </c>
      <c r="BA56" s="1" vm="12180">
        <f ca="1"/>
        <v>53.33</v>
      </c>
      <c r="BB56" s="1" vm="12181">
        <f ca="1"/>
        <v>53.09</v>
      </c>
      <c r="BC56" s="1" vm="12182">
        <f ca="1"/>
        <v>53.15</v>
      </c>
      <c r="BD56" s="1" vm="12183">
        <f ca="1"/>
        <v>52.87</v>
      </c>
      <c r="BE56" s="1" vm="12184">
        <f ca="1"/>
        <v>52.32</v>
      </c>
      <c r="BF56" s="1" vm="12185">
        <f ca="1"/>
        <v>51.33</v>
      </c>
      <c r="BG56" s="1" vm="12186">
        <f ca="1"/>
        <v>50.94</v>
      </c>
      <c r="BH56" s="1" vm="12187">
        <f ca="1"/>
        <v>51.47</v>
      </c>
      <c r="BI56" s="1" vm="12188">
        <f ca="1"/>
        <v>52.69</v>
      </c>
      <c r="BJ56" s="1" vm="12189">
        <f ca="1"/>
        <v>53.14</v>
      </c>
      <c r="BK56" s="1" vm="12190">
        <f ca="1"/>
        <v>53.12</v>
      </c>
      <c r="BL56" s="1" vm="12191">
        <f ca="1"/>
        <v>53.03</v>
      </c>
      <c r="BM56" s="1" vm="12192">
        <f ca="1"/>
        <v>53.04</v>
      </c>
      <c r="BN56" s="1" vm="12179">
        <f ca="1"/>
        <v>53.48</v>
      </c>
      <c r="BO56" s="1" vm="12193">
        <f ca="1"/>
        <v>53.42</v>
      </c>
      <c r="BP56" s="1" vm="12194">
        <f ca="1"/>
        <v>54.19</v>
      </c>
      <c r="BQ56" s="1" vm="12195">
        <f ca="1"/>
        <v>54.01</v>
      </c>
      <c r="BR56" s="1" vm="12196">
        <f ca="1"/>
        <v>54.13</v>
      </c>
      <c r="BS56" s="1" vm="12197">
        <f ca="1"/>
        <v>54.32</v>
      </c>
      <c r="BT56" s="1" vm="12165">
        <f ca="1"/>
        <v>55.03</v>
      </c>
      <c r="BU56" s="1" vm="12198">
        <f ca="1"/>
        <v>54.74</v>
      </c>
      <c r="BV56" s="1" vm="12199">
        <f ca="1"/>
        <v>54.51</v>
      </c>
      <c r="BW56" s="1" vm="12200">
        <f ca="1"/>
        <v>54.33</v>
      </c>
      <c r="BX56" s="1" vm="12201">
        <f ca="1"/>
        <v>54.09</v>
      </c>
      <c r="BY56" s="1" vm="12202">
        <f ca="1"/>
        <v>54.12</v>
      </c>
      <c r="BZ56" s="1" vm="12203">
        <f ca="1"/>
        <v>54.08</v>
      </c>
      <c r="CA56" s="1" vm="12204">
        <f ca="1"/>
        <v>53.43</v>
      </c>
      <c r="CB56" s="1" vm="12205">
        <f ca="1"/>
        <v>52.79</v>
      </c>
      <c r="CC56" s="1" vm="12206">
        <f ca="1"/>
        <v>53.07</v>
      </c>
      <c r="CD56" s="1" vm="12207">
        <f ca="1"/>
        <v>53.32</v>
      </c>
      <c r="CE56" s="1" vm="12208">
        <f ca="1"/>
        <v>53.34</v>
      </c>
      <c r="CF56" s="1" vm="12209">
        <f ca="1"/>
        <v>53.2</v>
      </c>
      <c r="CG56" s="1" vm="12210">
        <f ca="1"/>
        <v>53.19</v>
      </c>
      <c r="CH56" s="1" vm="12211">
        <f ca="1"/>
        <v>52.91</v>
      </c>
      <c r="CI56" s="1" vm="12212">
        <f ca="1"/>
        <v>52.61</v>
      </c>
      <c r="CJ56" s="1" vm="12213">
        <f ca="1"/>
        <v>52.2</v>
      </c>
      <c r="CK56" s="1" vm="12214">
        <f ca="1"/>
        <v>52.29</v>
      </c>
      <c r="CL56" s="1" vm="12215">
        <f ca="1"/>
        <v>51.7</v>
      </c>
      <c r="CM56" s="1" vm="12216">
        <f ca="1"/>
        <v>51.95</v>
      </c>
      <c r="CN56" s="1" vm="12217">
        <f ca="1"/>
        <v>52.88</v>
      </c>
      <c r="CO56" s="1" vm="12218">
        <f ca="1"/>
        <v>53.39</v>
      </c>
      <c r="CP56" s="1" vm="12168">
        <f ca="1"/>
        <v>53.63</v>
      </c>
      <c r="CQ56" s="1" vm="12219">
        <f ca="1"/>
        <v>53.5</v>
      </c>
      <c r="CR56" s="1" vm="12220">
        <f ca="1"/>
        <v>53.27</v>
      </c>
      <c r="CS56" s="1" vm="12221">
        <f ca="1"/>
        <v>53.81</v>
      </c>
      <c r="CT56" s="1" vm="12203">
        <f ca="1"/>
        <v>54.08</v>
      </c>
      <c r="CU56" s="1" vm="12222">
        <f ca="1"/>
        <v>56.05</v>
      </c>
      <c r="CV56" s="1" vm="12223">
        <f ca="1"/>
        <v>56.7</v>
      </c>
      <c r="CW56" s="1" vm="12224">
        <f ca="1"/>
        <v>56.31</v>
      </c>
      <c r="CX56" s="1" vm="12225">
        <f ca="1"/>
        <v>56.72</v>
      </c>
      <c r="CY56" s="1" vm="12226">
        <f ca="1"/>
        <v>56.52</v>
      </c>
      <c r="CZ56" s="1" vm="12227">
        <f ca="1"/>
        <v>57.7</v>
      </c>
      <c r="DA56" s="1" vm="12228">
        <f ca="1"/>
        <v>57.32</v>
      </c>
      <c r="DB56" s="1" vm="12229">
        <f ca="1"/>
        <v>56.92</v>
      </c>
      <c r="DC56" s="1" vm="12230">
        <f ca="1"/>
        <v>57.28</v>
      </c>
      <c r="DD56" s="1" vm="12231">
        <f ca="1"/>
        <v>57.94</v>
      </c>
      <c r="DE56" s="1" vm="12232">
        <f ca="1"/>
        <v>59.18</v>
      </c>
      <c r="DF56" s="1" vm="12233">
        <f ca="1"/>
        <v>58.41</v>
      </c>
      <c r="DG56" s="1" vm="12234">
        <f ca="1"/>
        <v>59.91</v>
      </c>
      <c r="DH56" s="1" vm="12235">
        <f ca="1"/>
        <v>60.85</v>
      </c>
      <c r="DI56" s="1" vm="12236">
        <f ca="1"/>
        <v>59.48</v>
      </c>
      <c r="DJ56" s="1" vm="12237">
        <f ca="1"/>
        <v>58.49</v>
      </c>
      <c r="DK56" s="1" vm="12238">
        <f ca="1"/>
        <v>58.6</v>
      </c>
      <c r="DL56" s="1" vm="12239">
        <f ca="1"/>
        <v>58.85</v>
      </c>
      <c r="DM56" s="1" vm="12240">
        <f ca="1"/>
        <v>59.45</v>
      </c>
      <c r="DN56" s="1" vm="12241">
        <f ca="1"/>
        <v>59.42</v>
      </c>
      <c r="DO56" s="1" vm="12242">
        <f ca="1"/>
        <v>59.44</v>
      </c>
      <c r="DP56" s="1" vm="12243">
        <f ca="1"/>
        <v>59.07</v>
      </c>
      <c r="DQ56" s="1" vm="12244">
        <f ca="1"/>
        <v>59.75</v>
      </c>
      <c r="DR56" s="1" vm="12245">
        <f ca="1"/>
        <v>58.34</v>
      </c>
      <c r="DS56" s="1" vm="12246">
        <f ca="1"/>
        <v>58.02</v>
      </c>
      <c r="DT56" s="1" vm="12247">
        <f ca="1"/>
        <v>58.89</v>
      </c>
      <c r="DU56" s="1" vm="12248">
        <f ca="1"/>
        <v>58.17</v>
      </c>
      <c r="DV56" s="1" vm="12249">
        <f ca="1"/>
        <v>58.01</v>
      </c>
      <c r="DW56" s="1" vm="12250">
        <f ca="1"/>
        <v>58.62</v>
      </c>
      <c r="DX56" s="1" vm="12251">
        <f ca="1"/>
        <v>58.59</v>
      </c>
      <c r="DY56" s="1" vm="12252">
        <f ca="1"/>
        <v>57.38</v>
      </c>
      <c r="DZ56" s="1" vm="12253">
        <f ca="1"/>
        <v>56.61</v>
      </c>
      <c r="EA56" s="1" vm="12254">
        <f ca="1"/>
        <v>55.16</v>
      </c>
      <c r="EB56" s="1" vm="12255">
        <f ca="1"/>
        <v>56.81</v>
      </c>
      <c r="EC56" s="1" vm="12256">
        <f ca="1"/>
        <v>57.39</v>
      </c>
      <c r="ED56" s="1" vm="12257">
        <f ca="1"/>
        <v>57.72</v>
      </c>
      <c r="EE56" s="1" vm="12258">
        <f ca="1"/>
        <v>57.61</v>
      </c>
      <c r="EF56" s="1" vm="12259">
        <f ca="1"/>
        <v>57.77</v>
      </c>
      <c r="EG56" s="1" vm="12260">
        <f ca="1"/>
        <v>56.21</v>
      </c>
      <c r="EH56" s="1" vm="12261">
        <f ca="1"/>
        <v>56.17</v>
      </c>
      <c r="EI56" s="1" vm="12262">
        <f ca="1"/>
        <v>56.9</v>
      </c>
      <c r="EJ56" s="1" vm="12263">
        <f ca="1"/>
        <v>55.17</v>
      </c>
      <c r="EK56" s="1" vm="12196">
        <f ca="1"/>
        <v>54.13</v>
      </c>
      <c r="EL56" s="1" vm="12264">
        <f ca="1"/>
        <v>54.25</v>
      </c>
      <c r="EM56" s="1" vm="12265">
        <f ca="1"/>
        <v>55.43</v>
      </c>
      <c r="EN56" s="1" vm="12266">
        <f ca="1"/>
        <v>55.97</v>
      </c>
      <c r="EO56" s="1" vm="12267">
        <f ca="1"/>
        <v>56.25</v>
      </c>
      <c r="EP56" s="1" vm="12268">
        <f ca="1"/>
        <v>56.27</v>
      </c>
      <c r="EQ56" s="1" vm="12269">
        <f ca="1"/>
        <v>56.87</v>
      </c>
      <c r="ER56" s="1" vm="12270">
        <f ca="1"/>
        <v>56.37</v>
      </c>
      <c r="ES56" s="1" vm="12271">
        <f ca="1"/>
        <v>55.84</v>
      </c>
      <c r="ET56" s="1" vm="12272">
        <f ca="1"/>
        <v>56.26</v>
      </c>
      <c r="EU56" s="1" vm="12273">
        <f ca="1"/>
        <v>56.02</v>
      </c>
      <c r="EV56" s="1" vm="12274">
        <f ca="1"/>
        <v>56.71</v>
      </c>
      <c r="EW56" s="1" vm="12275">
        <f ca="1"/>
        <v>55.87</v>
      </c>
      <c r="EX56" s="1" vm="12276">
        <f ca="1"/>
        <v>54.21</v>
      </c>
      <c r="EY56" s="1" vm="12277">
        <f ca="1"/>
        <v>54.42</v>
      </c>
      <c r="EZ56" s="1" vm="12278">
        <f ca="1"/>
        <v>54.03</v>
      </c>
      <c r="FA56" s="1" vm="12279">
        <f ca="1"/>
        <v>54.02</v>
      </c>
      <c r="FB56" s="1" vm="12280">
        <f ca="1"/>
        <v>54.63</v>
      </c>
      <c r="FC56" s="1" vm="12254">
        <f ca="1"/>
        <v>55.16</v>
      </c>
      <c r="FD56" s="1" vm="12281">
        <f ca="1"/>
        <v>53.79</v>
      </c>
      <c r="FE56" s="1" vm="12282">
        <f ca="1"/>
        <v>53.83</v>
      </c>
      <c r="FF56" s="1" vm="12283">
        <f ca="1"/>
        <v>53.69</v>
      </c>
      <c r="FG56" s="1" vm="12181">
        <f ca="1"/>
        <v>53.09</v>
      </c>
      <c r="FH56" s="1" vm="12284">
        <f ca="1"/>
        <v>52.75</v>
      </c>
      <c r="FI56" s="1" vm="12285">
        <f ca="1"/>
        <v>51.89</v>
      </c>
      <c r="FJ56" s="1" vm="12286">
        <f ca="1"/>
        <v>50.45</v>
      </c>
      <c r="FK56" s="1" vm="12287">
        <f ca="1"/>
        <v>48.39</v>
      </c>
      <c r="FL56" s="1" vm="12288">
        <f ca="1"/>
        <v>48.34</v>
      </c>
      <c r="FM56" s="1" vm="12289">
        <f ca="1"/>
        <v>47.9</v>
      </c>
      <c r="FN56" s="1" vm="12290">
        <f ca="1"/>
        <v>49.09</v>
      </c>
      <c r="FO56" s="1" vm="12291">
        <f ca="1"/>
        <v>51.49</v>
      </c>
      <c r="FP56" s="1" vm="12292">
        <f ca="1"/>
        <v>52.93</v>
      </c>
      <c r="FQ56" s="1" vm="12293">
        <f ca="1"/>
        <v>51.2</v>
      </c>
      <c r="FR56" s="1" vm="12294">
        <f ca="1"/>
        <v>50.02</v>
      </c>
      <c r="FS56" s="1" vm="12295">
        <f ca="1"/>
        <v>50.1</v>
      </c>
      <c r="FT56" s="1" vm="12296">
        <f ca="1"/>
        <v>49.59</v>
      </c>
      <c r="FU56" s="1" vm="12297">
        <f ca="1"/>
        <v>50.43</v>
      </c>
      <c r="FV56" s="1" vm="12298">
        <f ca="1"/>
        <v>51.12</v>
      </c>
      <c r="FW56" s="1" vm="12299">
        <f ca="1"/>
        <v>50.6</v>
      </c>
      <c r="FX56" s="1" vm="12300">
        <f ca="1"/>
        <v>48.99</v>
      </c>
      <c r="FY56" s="1" vm="12301">
        <f ca="1"/>
        <v>50.08</v>
      </c>
      <c r="FZ56" s="1" vm="12302">
        <f ca="1"/>
        <v>50.19</v>
      </c>
      <c r="GA56" s="1" vm="12303">
        <f ca="1"/>
        <v>50.11</v>
      </c>
      <c r="GB56" s="1" vm="12304">
        <f ca="1"/>
        <v>50.14</v>
      </c>
      <c r="GC56" s="1" vm="12305">
        <f ca="1"/>
        <v>48.43</v>
      </c>
      <c r="GD56" s="1" vm="12306">
        <f ca="1"/>
        <v>48.18</v>
      </c>
      <c r="GE56" s="1" vm="12305">
        <f ca="1"/>
        <v>48.43</v>
      </c>
      <c r="GF56" s="1" vm="12307">
        <f ca="1"/>
        <v>44.81</v>
      </c>
      <c r="GG56" s="1" vm="12308">
        <f ca="1"/>
        <v>46.78</v>
      </c>
      <c r="GH56" s="1" vm="12309">
        <f ca="1"/>
        <v>47.26</v>
      </c>
      <c r="GI56" s="1" vm="12309">
        <f ca="1"/>
        <v>47.26</v>
      </c>
      <c r="GJ56" s="1" vm="12310">
        <f ca="1"/>
        <v>48.38</v>
      </c>
      <c r="GK56" s="1" vm="12311">
        <f ca="1"/>
        <v>47.33</v>
      </c>
      <c r="GL56" s="1" vm="12312">
        <f ca="1"/>
        <v>46.18</v>
      </c>
      <c r="GM56" s="1" vm="12313">
        <f ca="1"/>
        <v>45.19</v>
      </c>
      <c r="GN56" s="1" vm="12314">
        <f ca="1"/>
        <v>45.55</v>
      </c>
      <c r="GO56" s="1" vm="12315">
        <f ca="1"/>
        <v>46.35</v>
      </c>
      <c r="GP56" s="1" vm="12316">
        <f ca="1"/>
        <v>45.68</v>
      </c>
      <c r="GQ56" s="1" vm="12317">
        <f ca="1"/>
        <v>44.17</v>
      </c>
      <c r="GR56" s="1" vm="12318">
        <f ca="1"/>
        <v>42.18</v>
      </c>
      <c r="GS56" s="1" vm="12319">
        <f ca="1"/>
        <v>44.08</v>
      </c>
      <c r="GT56" s="1" vm="12320">
        <f ca="1"/>
        <v>46.51</v>
      </c>
      <c r="GU56" s="1" vm="12321">
        <f ca="1"/>
        <v>49.45</v>
      </c>
      <c r="GV56" s="1" vm="12322">
        <f ca="1"/>
        <v>49.21</v>
      </c>
      <c r="GW56" s="1" vm="12323">
        <f ca="1"/>
        <v>50.29</v>
      </c>
      <c r="GX56" s="1" vm="12324">
        <f ca="1"/>
        <v>50.54</v>
      </c>
      <c r="GY56" s="1" vm="12325">
        <f ca="1"/>
        <v>50.52</v>
      </c>
      <c r="GZ56" s="1" vm="12326">
        <f ca="1"/>
        <v>50.73</v>
      </c>
      <c r="HA56" s="1" vm="12327">
        <f ca="1"/>
        <v>51.63</v>
      </c>
      <c r="HB56" s="1" vm="12328">
        <f ca="1"/>
        <v>51.11</v>
      </c>
      <c r="HC56" s="1" vm="12329">
        <f ca="1"/>
        <v>51.45</v>
      </c>
      <c r="HD56" s="1" vm="12330">
        <f ca="1"/>
        <v>50.8</v>
      </c>
      <c r="HE56" s="1" vm="12331">
        <f ca="1"/>
        <v>50.9</v>
      </c>
      <c r="HF56" s="1" vm="12332">
        <f ca="1"/>
        <v>51.92</v>
      </c>
      <c r="HG56" s="1" vm="12333">
        <f ca="1"/>
        <v>50.93</v>
      </c>
      <c r="HH56" s="1" vm="12334">
        <f ca="1"/>
        <v>49.29</v>
      </c>
      <c r="HI56" s="1" vm="12335">
        <f ca="1"/>
        <v>49.02</v>
      </c>
      <c r="HJ56" s="1" vm="12336">
        <f ca="1"/>
        <v>47.38</v>
      </c>
      <c r="HK56" s="1" vm="12337">
        <f ca="1"/>
        <v>46.97</v>
      </c>
      <c r="HL56" s="1" vm="12338">
        <f ca="1"/>
        <v>46.85</v>
      </c>
      <c r="HM56" s="1" vm="12339">
        <f ca="1"/>
        <v>44.87</v>
      </c>
      <c r="HN56" s="1" vm="12340">
        <f ca="1"/>
        <v>45.77</v>
      </c>
      <c r="HO56" s="1" vm="12341">
        <f ca="1"/>
        <v>46.39</v>
      </c>
      <c r="HP56" s="1" vm="12342">
        <f ca="1"/>
        <v>45.24</v>
      </c>
      <c r="HQ56" s="1" vm="12343">
        <f ca="1"/>
        <v>43.2</v>
      </c>
      <c r="HR56" s="1" vm="12344">
        <f ca="1"/>
        <v>42.42</v>
      </c>
      <c r="HS56" s="1" vm="12345">
        <f ca="1"/>
        <v>42.73</v>
      </c>
      <c r="HT56" s="1" vm="12346">
        <f ca="1"/>
        <v>41.67</v>
      </c>
      <c r="HU56" s="1" vm="12347">
        <f ca="1"/>
        <v>42.09</v>
      </c>
      <c r="HV56" s="1" vm="12348">
        <f ca="1"/>
        <v>42.35</v>
      </c>
      <c r="HW56" s="1" vm="12349">
        <f ca="1"/>
        <v>41.61</v>
      </c>
      <c r="HX56" s="1" vm="12350">
        <f ca="1"/>
        <v>42.15</v>
      </c>
      <c r="HY56" s="1" vm="12351">
        <f ca="1"/>
        <v>43.08</v>
      </c>
      <c r="HZ56" s="1" vm="12352">
        <f ca="1"/>
        <v>41.31</v>
      </c>
      <c r="IA56" s="1" vm="12353">
        <f ca="1"/>
        <v>40.85</v>
      </c>
      <c r="IB56" s="1" vm="12354">
        <f ca="1"/>
        <v>40</v>
      </c>
      <c r="IC56" s="1" vm="12355">
        <f ca="1"/>
        <v>40.03</v>
      </c>
      <c r="ID56" s="1" vm="12356">
        <f ca="1"/>
        <v>38.47</v>
      </c>
      <c r="IE56" s="1" vm="12357">
        <f ca="1"/>
        <v>38.67</v>
      </c>
      <c r="IF56" s="1" vm="12358">
        <f ca="1"/>
        <v>39.49</v>
      </c>
      <c r="IG56" s="1" vm="12359">
        <f ca="1"/>
        <v>40.35</v>
      </c>
      <c r="IH56" s="1" vm="12360">
        <f ca="1"/>
        <v>40.06</v>
      </c>
      <c r="II56" s="1" vm="12356">
        <f ca="1"/>
        <v>38.47</v>
      </c>
      <c r="IJ56" s="1" vm="12361">
        <f ca="1"/>
        <v>38.93</v>
      </c>
      <c r="IK56" s="1" vm="12362">
        <f ca="1"/>
        <v>39.130000000000003</v>
      </c>
      <c r="IL56" s="1" vm="12363">
        <f ca="1"/>
        <v>37.85</v>
      </c>
      <c r="IM56" s="1" vm="12364">
        <f ca="1"/>
        <v>36.799999999999997</v>
      </c>
      <c r="IN56" s="1" vm="12365">
        <f ca="1"/>
        <v>37.31</v>
      </c>
      <c r="IO56" s="1" vm="12366">
        <f ca="1"/>
        <v>39.53</v>
      </c>
      <c r="IP56" s="1" vm="12367">
        <f ca="1"/>
        <v>40.99</v>
      </c>
      <c r="IQ56" s="1" vm="12368">
        <f ca="1"/>
        <v>40.72</v>
      </c>
      <c r="IR56" s="1" vm="12369">
        <f ca="1"/>
        <v>40.630000000000003</v>
      </c>
      <c r="IS56" s="1" vm="12370">
        <f ca="1"/>
        <v>40.619999999999997</v>
      </c>
      <c r="IT56" s="1" vm="12371">
        <f ca="1"/>
        <v>42.11</v>
      </c>
      <c r="IU56" s="1" vm="12372">
        <f ca="1"/>
        <v>41.19</v>
      </c>
      <c r="IV56" s="1" vm="12373">
        <f ca="1"/>
        <v>40.880000000000003</v>
      </c>
      <c r="IW56" s="1" vm="12374">
        <f ca="1"/>
        <v>41.69</v>
      </c>
      <c r="IX56" s="1" vm="12375">
        <f ca="1"/>
        <v>41.83</v>
      </c>
      <c r="IY56" s="1" vm="12376">
        <f ca="1"/>
        <v>41.13</v>
      </c>
      <c r="IZ56" s="1" vm="12377">
        <f ca="1"/>
        <v>39.119999999999997</v>
      </c>
      <c r="JA56" s="1" vm="12378">
        <f ca="1"/>
        <v>37.770000000000003</v>
      </c>
      <c r="JB56" s="1" vm="12379">
        <f ca="1"/>
        <v>38.229999999999997</v>
      </c>
      <c r="JC56" s="1" vm="12380">
        <f ca="1"/>
        <v>37.86</v>
      </c>
      <c r="JD56" s="1" vm="12381">
        <f ca="1"/>
        <v>37.68</v>
      </c>
      <c r="JE56" s="1" vm="12382">
        <f ca="1"/>
        <v>38.21</v>
      </c>
      <c r="JF56" s="1" vm="12383">
        <f ca="1"/>
        <v>38.729999999999997</v>
      </c>
      <c r="JG56" s="1" vm="12384">
        <f ca="1"/>
        <v>38.29</v>
      </c>
      <c r="JH56" s="1" vm="12385">
        <f ca="1"/>
        <v>38.5</v>
      </c>
      <c r="JI56" s="1" vm="12386">
        <f ca="1"/>
        <v>39.909999999999997</v>
      </c>
      <c r="JJ56" s="1" vm="12387">
        <f ca="1"/>
        <v>41.09</v>
      </c>
      <c r="JK56" s="1" vm="12388">
        <f ca="1"/>
        <v>41.5</v>
      </c>
      <c r="JL56" s="1" vm="12389">
        <f ca="1"/>
        <v>40.24</v>
      </c>
      <c r="JM56" s="1" vm="12390">
        <f ca="1"/>
        <v>39.6</v>
      </c>
      <c r="JN56" s="1" vm="12391">
        <f ca="1"/>
        <v>39.21</v>
      </c>
    </row>
    <row r="57" spans="1:274" x14ac:dyDescent="0.3">
      <c r="A57" s="1">
        <f t="shared" si="1"/>
        <v>56</v>
      </c>
      <c r="B57" s="1" t="e" vm="12392">
        <v>#VALUE!</v>
      </c>
      <c r="C57" s="1" t="str" cm="1">
        <f t="array" ref="C57">IFERROR(_FV(B57,"Name"),  "N/A")</f>
        <v>MOIL LIMITED</v>
      </c>
      <c r="D57" s="1" t="str" cm="1">
        <f t="array" ref="D57">IFERROR(_FV(Table1[[#This Row],[ticker]],"Industry"),Table1[[#This Row],[INSTRUMENT TYPE]])</f>
        <v>Metals &amp; Mining</v>
      </c>
      <c r="E57" s="1" t="str" cm="1">
        <f t="array" ref="E57">_FV(B57,"Instrument type",TRUE)</f>
        <v>Stock</v>
      </c>
      <c r="F57" s="1">
        <f>IFERROR(INDEX('Stock Holdings'!M:M,MATCH(Table1[[#This Row],[ticker]],'Stock Holdings'!L:L,0)), 0)</f>
        <v>8</v>
      </c>
      <c r="G57" s="6">
        <f>IFERROR(Table1[[#This Row],[UNITS]]*Table1[[#This Row],[TODAYS PRICE]], 0)</f>
        <v>1145.5999999999999</v>
      </c>
      <c r="H57" s="6">
        <f>IFERROR((Table1[[#This Row],[TODAYS PRICE]]-Table1[[#This Row],[Prev.close]])*Table1[[#This Row],[UNITS]], 0)</f>
        <v>10.799999999999955</v>
      </c>
      <c r="I57" s="6">
        <f>IFERROR(INDEX('Stock Holdings'!O:O,MATCH(Table1[[#This Row],[ticker]],'Stock Holdings'!L:L,0)), 0)</f>
        <v>1472.8</v>
      </c>
      <c r="J57" s="36">
        <f>IFERROR(INDEX('Stock Holdings'!P:P,MATCH(Table1[[#This Row],[ticker]],'Stock Holdings'!L:L,0)), 0)</f>
        <v>184.1</v>
      </c>
      <c r="K57" s="36">
        <f>Table1[[#This Row],[CURRANT VALUE]]-Table1[[#This Row],[TOTAL AMOUNT INVESTED]]</f>
        <v>-327.20000000000005</v>
      </c>
      <c r="L57" s="15">
        <f>IFERROR((Table1[[#This Row],[CURRANT VALUE]]-Table1[[#This Row],[TOTAL AMOUNT INVESTED]])/Table1[[#This Row],[TOTAL AMOUNT INVESTED]],Table1[[#This Row],[UNITS]])</f>
        <v>-0.2221618685497013</v>
      </c>
      <c r="M57" s="5" cm="1">
        <f t="array" ref="M57">IFERROR(_FV(B57,"Market cap",TRUE),0)</f>
        <v>28864380000</v>
      </c>
      <c r="N57" s="30" cm="1">
        <f t="array" ref="N57">IFERROR(_FV(B57,"Beta"), 0)</f>
        <v>0.95730000000000004</v>
      </c>
      <c r="O57" s="33" cm="1">
        <f t="array" ref="O57">IFERROR(_FV(B57,"Employees"), 0)</f>
        <v>5866</v>
      </c>
      <c r="P57" s="2" cm="1">
        <f t="array" ref="P57">IFERROR(_FV(B57,"P/E",TRUE), "")</f>
        <v>8.7100000000000009</v>
      </c>
      <c r="Q57" s="6" cm="1">
        <f t="array" ref="Q57">IFERROR(_FV(B57,"Previous close",TRUE),0)</f>
        <v>141.85</v>
      </c>
      <c r="R57" s="7" cm="1">
        <f t="array" ref="R57">IFERROR(_FV(Table1[[#This Row],[ticker]],"Change (%)",TRUE), 0)</f>
        <v>9.5169999999999994E-3</v>
      </c>
      <c r="S57" s="6" cm="1">
        <f t="array" ref="S57">IFERROR(_FV(B57,"52 week low",TRUE),0)</f>
        <v>137.30000000000001</v>
      </c>
      <c r="T57" s="2" cm="1">
        <f t="array" ref="T57">IFERROR(_FV(Table1[[#This Row],[ticker]],"Price"),0)</f>
        <v>143.19999999999999</v>
      </c>
      <c r="U57" s="6" cm="1">
        <f t="array" ref="U57">IFERROR(_FV(B57,"52 week high",TRUE),0)</f>
        <v>201.9</v>
      </c>
      <c r="V57" s="6" cm="1" vm="3682">
        <f t="array" aca="1" ref="V57" ca="1">IFERROR(_xlfn.STOCKHISTORY(B57,$AA$1,,0,0,1), 0)</f>
        <v>198.95</v>
      </c>
      <c r="W57" s="15">
        <f ca="1">IFERROR((Table1[[#This Row],[Prev.close]]-Table1[[#This Row],[1 YR ]])/Table1[[#This Row],[1 YR ]],0)</f>
        <v>-0.28700678562452875</v>
      </c>
      <c r="X57" s="23" t="e" cm="1">
        <f t="array" aca="1" ref="X57" ca="1">WORKDAY.ITL(WORKDAY.ITL(TODAY()-365,1,HOLIDAY),-1,HOLIDAY)</f>
        <v>#NAME?</v>
      </c>
      <c r="Y57" s="4"/>
      <c r="AA57" s="1" cm="1" vm="3682">
        <f t="array" aca="1" ref="AA57:JN57" ca="1">TRANSPOSE(_xlfn.STOCKHISTORY(B57,TODAY()-365,TODAY(),0,0,1))</f>
        <v>198.95</v>
      </c>
      <c r="AB57" s="1" vm="12393">
        <f ca="1"/>
        <v>193.2</v>
      </c>
      <c r="AC57" s="1" vm="12394">
        <f ca="1"/>
        <v>193.05</v>
      </c>
      <c r="AD57" s="1" vm="12395">
        <f ca="1"/>
        <v>189.7</v>
      </c>
      <c r="AE57" s="1" vm="12396">
        <f ca="1"/>
        <v>189</v>
      </c>
      <c r="AF57" s="1" vm="4850">
        <f ca="1"/>
        <v>190.25</v>
      </c>
      <c r="AG57" s="1" vm="12397">
        <f ca="1"/>
        <v>189.9</v>
      </c>
      <c r="AH57" s="1" vm="3582">
        <f ca="1"/>
        <v>189.85</v>
      </c>
      <c r="AI57" s="1" vm="12398">
        <f ca="1"/>
        <v>188.2</v>
      </c>
      <c r="AJ57" s="1" vm="4821">
        <f ca="1"/>
        <v>188.95</v>
      </c>
      <c r="AK57" s="1" vm="4729">
        <f ca="1"/>
        <v>185.7</v>
      </c>
      <c r="AL57" s="1" vm="6902">
        <f ca="1"/>
        <v>180</v>
      </c>
      <c r="AM57" s="1" vm="4826">
        <f ca="1"/>
        <v>180.35</v>
      </c>
      <c r="AN57" s="1" vm="12399">
        <f ca="1"/>
        <v>183</v>
      </c>
      <c r="AO57" s="1" vm="8618">
        <f ca="1"/>
        <v>180.1</v>
      </c>
      <c r="AP57" s="1" vm="12400">
        <f ca="1"/>
        <v>181.5</v>
      </c>
      <c r="AQ57" s="1" vm="12401">
        <f ca="1"/>
        <v>186.95</v>
      </c>
      <c r="AR57" s="1" vm="10098">
        <f ca="1"/>
        <v>188.9</v>
      </c>
      <c r="AS57" s="1" vm="12402">
        <f ca="1"/>
        <v>190.35</v>
      </c>
      <c r="AT57" s="1" vm="12403">
        <f ca="1"/>
        <v>186.85</v>
      </c>
      <c r="AU57" s="1" vm="4866">
        <f ca="1"/>
        <v>187.2</v>
      </c>
      <c r="AV57" s="1" vm="3548">
        <f ca="1"/>
        <v>183.85</v>
      </c>
      <c r="AW57" s="1" vm="12404">
        <f ca="1"/>
        <v>185.2</v>
      </c>
      <c r="AX57" s="1" vm="12405">
        <f ca="1"/>
        <v>183.1</v>
      </c>
      <c r="AY57" s="1" vm="12406">
        <f ca="1"/>
        <v>181.9</v>
      </c>
      <c r="AZ57" s="1" vm="12407">
        <f ca="1"/>
        <v>173.5</v>
      </c>
      <c r="BA57" s="1" vm="6916">
        <f ca="1"/>
        <v>172.35</v>
      </c>
      <c r="BB57" s="1" vm="12408">
        <f ca="1"/>
        <v>175.65</v>
      </c>
      <c r="BC57" s="1" vm="12409">
        <f ca="1"/>
        <v>181.6</v>
      </c>
      <c r="BD57" s="1" vm="12410">
        <f ca="1"/>
        <v>174.65</v>
      </c>
      <c r="BE57" s="1" vm="12411">
        <f ca="1"/>
        <v>170.9</v>
      </c>
      <c r="BF57" s="1" vm="12412">
        <f ca="1"/>
        <v>171.65</v>
      </c>
      <c r="BG57" s="1" vm="12413">
        <f ca="1"/>
        <v>165.8</v>
      </c>
      <c r="BH57" s="1" vm="12414">
        <f ca="1"/>
        <v>158.85</v>
      </c>
      <c r="BI57" s="1" vm="4815">
        <f ca="1"/>
        <v>159.9</v>
      </c>
      <c r="BJ57" s="1" vm="12415">
        <f ca="1"/>
        <v>163.80000000000001</v>
      </c>
      <c r="BK57" s="1" vm="12416">
        <f ca="1"/>
        <v>161.35</v>
      </c>
      <c r="BL57" s="1" vm="12417">
        <f ca="1"/>
        <v>162.25</v>
      </c>
      <c r="BM57" s="1" vm="12418">
        <f ca="1"/>
        <v>165.6</v>
      </c>
      <c r="BN57" s="1" vm="12419">
        <f ca="1"/>
        <v>166.65</v>
      </c>
      <c r="BO57" s="1" vm="12420">
        <f ca="1"/>
        <v>167.65</v>
      </c>
      <c r="BP57" s="1" vm="12421">
        <f ca="1"/>
        <v>170.1</v>
      </c>
      <c r="BQ57" s="1" vm="8643">
        <f ca="1"/>
        <v>169.35</v>
      </c>
      <c r="BR57" s="1" vm="12422">
        <f ca="1"/>
        <v>175.75</v>
      </c>
      <c r="BS57" s="1" vm="4740">
        <f ca="1"/>
        <v>175.9</v>
      </c>
      <c r="BT57" s="1" vm="8643">
        <f ca="1"/>
        <v>169.35</v>
      </c>
      <c r="BU57" s="1" vm="12423">
        <f ca="1"/>
        <v>163.75</v>
      </c>
      <c r="BV57" s="1" vm="12424">
        <f ca="1"/>
        <v>162.4</v>
      </c>
      <c r="BW57" s="1" vm="12425">
        <f ca="1"/>
        <v>168.4</v>
      </c>
      <c r="BX57" s="1" vm="8686">
        <f ca="1"/>
        <v>169.45</v>
      </c>
      <c r="BY57" s="1" vm="4746">
        <f ca="1"/>
        <v>169.2</v>
      </c>
      <c r="BZ57" s="1" vm="12426">
        <f ca="1"/>
        <v>162.9</v>
      </c>
      <c r="CA57" s="1" vm="12427">
        <f ca="1"/>
        <v>158.65</v>
      </c>
      <c r="CB57" s="1" vm="12428">
        <f ca="1"/>
        <v>156.9</v>
      </c>
      <c r="CC57" s="1" vm="12417">
        <f ca="1"/>
        <v>162.25</v>
      </c>
      <c r="CD57" s="1" vm="12429">
        <f ca="1"/>
        <v>162.35</v>
      </c>
      <c r="CE57" s="1" vm="4794">
        <f ca="1"/>
        <v>160.80000000000001</v>
      </c>
      <c r="CF57" s="1" vm="4760">
        <f ca="1"/>
        <v>159.1</v>
      </c>
      <c r="CG57" s="1" vm="6926">
        <f ca="1"/>
        <v>158.9</v>
      </c>
      <c r="CH57" s="1" vm="12430">
        <f ca="1"/>
        <v>162.94999999999999</v>
      </c>
      <c r="CI57" s="1" vm="12431">
        <f ca="1"/>
        <v>163.6</v>
      </c>
      <c r="CJ57" s="1" vm="12432">
        <f ca="1"/>
        <v>163.4</v>
      </c>
      <c r="CK57" s="1" vm="12419">
        <f ca="1"/>
        <v>166.65</v>
      </c>
      <c r="CL57" s="1" vm="12433">
        <f ca="1"/>
        <v>166.8</v>
      </c>
      <c r="CM57" s="1" vm="12434">
        <f ca="1"/>
        <v>168.45</v>
      </c>
      <c r="CN57" s="1" vm="12435">
        <f ca="1"/>
        <v>164.55</v>
      </c>
      <c r="CO57" s="1" vm="12413">
        <f ca="1"/>
        <v>165.8</v>
      </c>
      <c r="CP57" s="1" vm="12436">
        <f ca="1"/>
        <v>166</v>
      </c>
      <c r="CQ57" s="1" vm="10094">
        <f ca="1"/>
        <v>165.1</v>
      </c>
      <c r="CR57" s="1" vm="12437">
        <f ca="1"/>
        <v>168.85</v>
      </c>
      <c r="CS57" s="1" vm="9311">
        <f ca="1"/>
        <v>168.9</v>
      </c>
      <c r="CT57" s="1" vm="1301">
        <f ca="1"/>
        <v>171.5</v>
      </c>
      <c r="CU57" s="1" vm="12438">
        <f ca="1"/>
        <v>167.25</v>
      </c>
      <c r="CV57" s="1" vm="10093">
        <f ca="1"/>
        <v>169.15</v>
      </c>
      <c r="CW57" s="1" vm="12439">
        <f ca="1"/>
        <v>160.44999999999999</v>
      </c>
      <c r="CX57" s="1" vm="12440">
        <f ca="1"/>
        <v>161.1</v>
      </c>
      <c r="CY57" s="1" vm="12441">
        <f ca="1"/>
        <v>158.6</v>
      </c>
      <c r="CZ57" s="1" vm="4807">
        <f ca="1"/>
        <v>160.94999999999999</v>
      </c>
      <c r="DA57" s="1" vm="12442">
        <f ca="1"/>
        <v>160.25</v>
      </c>
      <c r="DB57" s="1" vm="6931">
        <f ca="1"/>
        <v>157.35</v>
      </c>
      <c r="DC57" s="1" vm="4756">
        <f ca="1"/>
        <v>156.1</v>
      </c>
      <c r="DD57" s="1" vm="4760">
        <f ca="1"/>
        <v>159.1</v>
      </c>
      <c r="DE57" s="1" vm="12443">
        <f ca="1"/>
        <v>161.5</v>
      </c>
      <c r="DF57" s="1" vm="12444">
        <f ca="1"/>
        <v>168.3</v>
      </c>
      <c r="DG57" s="1" vm="8643">
        <f ca="1"/>
        <v>169.35</v>
      </c>
      <c r="DH57" s="1" vm="12445">
        <f ca="1"/>
        <v>170.25</v>
      </c>
      <c r="DI57" s="1" vm="12446">
        <f ca="1"/>
        <v>172.6</v>
      </c>
      <c r="DJ57" s="1" vm="12447">
        <f ca="1"/>
        <v>173.9</v>
      </c>
      <c r="DK57" s="1" vm="12448">
        <f ca="1"/>
        <v>176.3</v>
      </c>
      <c r="DL57" s="1" vm="12449">
        <f ca="1"/>
        <v>176.65</v>
      </c>
      <c r="DM57" s="1" vm="12450">
        <f ca="1"/>
        <v>175.8</v>
      </c>
      <c r="DN57" s="1" vm="12451">
        <f ca="1"/>
        <v>173.7</v>
      </c>
      <c r="DO57" s="1" vm="12447">
        <f ca="1"/>
        <v>173.9</v>
      </c>
      <c r="DP57" s="1" vm="8601">
        <f ca="1"/>
        <v>172.75</v>
      </c>
      <c r="DQ57" s="1" vm="12452">
        <f ca="1"/>
        <v>170.2</v>
      </c>
      <c r="DR57" s="1" vm="12453">
        <f ca="1"/>
        <v>171.3</v>
      </c>
      <c r="DS57" s="1" vm="12454">
        <f ca="1"/>
        <v>172.15</v>
      </c>
      <c r="DT57" s="1" vm="12455">
        <f ca="1"/>
        <v>172.4</v>
      </c>
      <c r="DU57" s="1" vm="12456">
        <f ca="1"/>
        <v>171.35</v>
      </c>
      <c r="DV57" s="1" vm="4857">
        <f ca="1"/>
        <v>168.7</v>
      </c>
      <c r="DW57" s="1" vm="12457">
        <f ca="1"/>
        <v>169.05</v>
      </c>
      <c r="DX57" s="1" vm="12425">
        <f ca="1"/>
        <v>168.4</v>
      </c>
      <c r="DY57" s="1" vm="12444">
        <f ca="1"/>
        <v>168.3</v>
      </c>
      <c r="DZ57" s="1" vm="12458">
        <f ca="1"/>
        <v>169.6</v>
      </c>
      <c r="EA57" s="1" vm="4856">
        <f ca="1"/>
        <v>169.85</v>
      </c>
      <c r="EB57" s="1" vm="3574">
        <f ca="1"/>
        <v>174.1</v>
      </c>
      <c r="EC57" s="1" vm="12459">
        <f ca="1"/>
        <v>172.55</v>
      </c>
      <c r="ED57" s="1" vm="12460">
        <f ca="1"/>
        <v>173.1</v>
      </c>
      <c r="EE57" s="1" vm="12459">
        <f ca="1"/>
        <v>172.55</v>
      </c>
      <c r="EF57" s="1" vm="8670">
        <f ca="1"/>
        <v>173.4</v>
      </c>
      <c r="EG57" s="1" vm="12461">
        <f ca="1"/>
        <v>172.3</v>
      </c>
      <c r="EH57" s="1" vm="4742">
        <f ca="1"/>
        <v>173.6</v>
      </c>
      <c r="EI57" s="1" vm="12462">
        <f ca="1"/>
        <v>173.2</v>
      </c>
      <c r="EJ57" s="1" vm="12463">
        <f ca="1"/>
        <v>171.2</v>
      </c>
      <c r="EK57" s="1" vm="12464">
        <f ca="1"/>
        <v>167.95</v>
      </c>
      <c r="EL57" s="1" vm="4740">
        <f ca="1"/>
        <v>175.9</v>
      </c>
      <c r="EM57" s="1" vm="8628">
        <f ca="1"/>
        <v>177.45</v>
      </c>
      <c r="EN57" s="1" vm="12465">
        <f ca="1"/>
        <v>179.7</v>
      </c>
      <c r="EO57" s="1" vm="8618">
        <f ca="1"/>
        <v>180.1</v>
      </c>
      <c r="EP57" s="1" vm="3554">
        <f ca="1"/>
        <v>181.2</v>
      </c>
      <c r="EQ57" s="1" vm="3563">
        <f ca="1"/>
        <v>182.25</v>
      </c>
      <c r="ER57" s="1" vm="4825">
        <f ca="1"/>
        <v>181.75</v>
      </c>
      <c r="ES57" s="1" vm="12466">
        <f ca="1"/>
        <v>170.4</v>
      </c>
      <c r="ET57" s="1" vm="12467">
        <f ca="1"/>
        <v>169.1</v>
      </c>
      <c r="EU57" s="1" vm="8538">
        <f ca="1"/>
        <v>168.2</v>
      </c>
      <c r="EV57" s="1" vm="12457">
        <f ca="1"/>
        <v>169.05</v>
      </c>
      <c r="EW57" s="1" vm="12457">
        <f ca="1"/>
        <v>169.05</v>
      </c>
      <c r="EX57" s="1" vm="12434">
        <f ca="1"/>
        <v>168.45</v>
      </c>
      <c r="EY57" s="1" vm="12468">
        <f ca="1"/>
        <v>168.8</v>
      </c>
      <c r="EZ57" s="1" vm="12469">
        <f ca="1"/>
        <v>168.25</v>
      </c>
      <c r="FA57" s="1" vm="12446">
        <f ca="1"/>
        <v>172.6</v>
      </c>
      <c r="FB57" s="1" vm="8601">
        <f ca="1"/>
        <v>172.75</v>
      </c>
      <c r="FC57" s="1" vm="12456">
        <f ca="1"/>
        <v>171.35</v>
      </c>
      <c r="FD57" s="1" vm="3575">
        <f ca="1"/>
        <v>171.05</v>
      </c>
      <c r="FE57" s="1" vm="12470">
        <f ca="1"/>
        <v>171.55</v>
      </c>
      <c r="FF57" s="1" vm="12471">
        <f ca="1"/>
        <v>169.95</v>
      </c>
      <c r="FG57" s="1" vm="10093">
        <f ca="1"/>
        <v>169.15</v>
      </c>
      <c r="FH57" s="1" vm="3570">
        <f ca="1"/>
        <v>173.85</v>
      </c>
      <c r="FI57" s="1" vm="12472">
        <f ca="1"/>
        <v>172.45</v>
      </c>
      <c r="FJ57" s="1" vm="12469">
        <f ca="1"/>
        <v>168.25</v>
      </c>
      <c r="FK57" s="1" vm="10097">
        <f ca="1"/>
        <v>170.95</v>
      </c>
      <c r="FL57" s="1" vm="12473">
        <f ca="1"/>
        <v>169.8</v>
      </c>
      <c r="FM57" s="1" vm="12474">
        <f ca="1"/>
        <v>171.45</v>
      </c>
      <c r="FN57" s="1" vm="12474">
        <f ca="1"/>
        <v>171.45</v>
      </c>
      <c r="FO57" s="1" vm="6914">
        <f ca="1"/>
        <v>171.6</v>
      </c>
      <c r="FP57" s="1" vm="12459">
        <f ca="1"/>
        <v>172.55</v>
      </c>
      <c r="FQ57" s="1" vm="12410">
        <f ca="1"/>
        <v>174.65</v>
      </c>
      <c r="FR57" s="1" vm="4824">
        <f ca="1"/>
        <v>178.95</v>
      </c>
      <c r="FS57" s="1" vm="12475">
        <f ca="1"/>
        <v>176.5</v>
      </c>
      <c r="FT57" s="1" vm="4829">
        <f ca="1"/>
        <v>176.55</v>
      </c>
      <c r="FU57" s="1" vm="3577">
        <f ca="1"/>
        <v>177.65</v>
      </c>
      <c r="FV57" s="1" vm="12476">
        <f ca="1"/>
        <v>178.05</v>
      </c>
      <c r="FW57" s="1" vm="4835">
        <f ca="1"/>
        <v>186.15</v>
      </c>
      <c r="FX57" s="1" vm="3573">
        <f ca="1"/>
        <v>176.05</v>
      </c>
      <c r="FY57" s="1" vm="3577">
        <f ca="1"/>
        <v>177.65</v>
      </c>
      <c r="FZ57" s="1" vm="12477">
        <f ca="1"/>
        <v>176.25</v>
      </c>
      <c r="GA57" s="1" vm="12478">
        <f ca="1"/>
        <v>169.7</v>
      </c>
      <c r="GB57" s="1" vm="12479">
        <f ca="1"/>
        <v>176.75</v>
      </c>
      <c r="GC57" s="1" vm="1146">
        <f ca="1"/>
        <v>171.25</v>
      </c>
      <c r="GD57" s="1" vm="12480">
        <f ca="1"/>
        <v>170</v>
      </c>
      <c r="GE57" s="1" vm="1301">
        <f ca="1"/>
        <v>171.5</v>
      </c>
      <c r="GF57" s="1" vm="12481">
        <f ca="1"/>
        <v>164.3</v>
      </c>
      <c r="GG57" s="1" vm="8538">
        <f ca="1"/>
        <v>168.2</v>
      </c>
      <c r="GH57" s="1" vm="12482">
        <f ca="1"/>
        <v>168.65</v>
      </c>
      <c r="GI57" s="1" vm="12483">
        <f ca="1"/>
        <v>174.7</v>
      </c>
      <c r="GJ57" s="1" vm="12484">
        <f ca="1"/>
        <v>173.3</v>
      </c>
      <c r="GK57" s="1" vm="12445">
        <f ca="1"/>
        <v>170.25</v>
      </c>
      <c r="GL57" s="1" vm="8601">
        <f ca="1"/>
        <v>172.75</v>
      </c>
      <c r="GM57" s="1" vm="3575">
        <f ca="1"/>
        <v>171.05</v>
      </c>
      <c r="GN57" s="1" vm="6903">
        <f ca="1"/>
        <v>170.3</v>
      </c>
      <c r="GO57" s="1" vm="4748">
        <f ca="1"/>
        <v>170.7</v>
      </c>
      <c r="GP57" s="1" vm="4878">
        <f ca="1"/>
        <v>176.85</v>
      </c>
      <c r="GQ57" s="1" vm="8605">
        <f ca="1"/>
        <v>174.45</v>
      </c>
      <c r="GR57" s="1" vm="12485">
        <f ca="1"/>
        <v>171.95</v>
      </c>
      <c r="GS57" s="1" vm="12454">
        <f ca="1"/>
        <v>172.15</v>
      </c>
      <c r="GT57" s="1" vm="1145">
        <f ca="1"/>
        <v>173.55</v>
      </c>
      <c r="GU57" s="1" vm="12412">
        <f ca="1"/>
        <v>171.65</v>
      </c>
      <c r="GV57" s="1" vm="12486">
        <f ca="1"/>
        <v>173</v>
      </c>
      <c r="GW57" s="1" vm="4862">
        <f ca="1"/>
        <v>182.35</v>
      </c>
      <c r="GX57" s="1" vm="12487">
        <f ca="1"/>
        <v>178.5</v>
      </c>
      <c r="GY57" s="1" vm="12488">
        <f ca="1"/>
        <v>178.45</v>
      </c>
      <c r="GZ57" s="1" vm="12489">
        <f ca="1"/>
        <v>185.4</v>
      </c>
      <c r="HA57" s="1" vm="12490">
        <f ca="1"/>
        <v>191.8</v>
      </c>
      <c r="HB57" s="1" vm="12491">
        <f ca="1"/>
        <v>185.5</v>
      </c>
      <c r="HC57" s="1" vm="8559">
        <f ca="1"/>
        <v>184.35</v>
      </c>
      <c r="HD57" s="1" vm="12492">
        <f ca="1"/>
        <v>189.65</v>
      </c>
      <c r="HE57" s="1" vm="12493">
        <f ca="1"/>
        <v>191.2</v>
      </c>
      <c r="HF57" s="1" vm="12494">
        <f ca="1"/>
        <v>193.4</v>
      </c>
      <c r="HG57" s="1" vm="12495">
        <f ca="1"/>
        <v>192.45</v>
      </c>
      <c r="HH57" s="1" vm="4849">
        <f ca="1"/>
        <v>187.5</v>
      </c>
      <c r="HI57" s="1" vm="12496">
        <f ca="1"/>
        <v>188.35</v>
      </c>
      <c r="HJ57" s="1" vm="4730">
        <f ca="1"/>
        <v>188.7</v>
      </c>
      <c r="HK57" s="1" vm="12497">
        <f ca="1"/>
        <v>182.1</v>
      </c>
      <c r="HL57" s="1" vm="12498">
        <f ca="1"/>
        <v>183.9</v>
      </c>
      <c r="HM57" s="1" vm="4739">
        <f ca="1"/>
        <v>182.4</v>
      </c>
      <c r="HN57" s="1" vm="3579">
        <f ca="1"/>
        <v>185.3</v>
      </c>
      <c r="HO57" s="1" vm="1147">
        <f ca="1"/>
        <v>185.05</v>
      </c>
      <c r="HP57" s="1" vm="12499">
        <f ca="1"/>
        <v>183.75</v>
      </c>
      <c r="HQ57" s="1" vm="12500">
        <f ca="1"/>
        <v>182</v>
      </c>
      <c r="HR57" s="1" vm="12501">
        <f ca="1"/>
        <v>177.55</v>
      </c>
      <c r="HS57" s="1" vm="4879">
        <f ca="1"/>
        <v>179.35</v>
      </c>
      <c r="HT57" s="1" vm="12502">
        <f ca="1"/>
        <v>176.1</v>
      </c>
      <c r="HU57" s="1" vm="12503">
        <f ca="1"/>
        <v>177.8</v>
      </c>
      <c r="HV57" s="1" vm="12503">
        <f ca="1"/>
        <v>177.8</v>
      </c>
      <c r="HW57" s="1" vm="12504">
        <f ca="1"/>
        <v>175.5</v>
      </c>
      <c r="HX57" s="1" vm="12505">
        <f ca="1"/>
        <v>174.95</v>
      </c>
      <c r="HY57" s="1" vm="9306">
        <f ca="1"/>
        <v>175.25</v>
      </c>
      <c r="HZ57" s="1" vm="4749">
        <f ca="1"/>
        <v>171.7</v>
      </c>
      <c r="IA57" s="1" vm="12458">
        <f ca="1"/>
        <v>169.6</v>
      </c>
      <c r="IB57" s="1" vm="4796">
        <f ca="1"/>
        <v>165.05</v>
      </c>
      <c r="IC57" s="1" vm="4803">
        <f ca="1"/>
        <v>163.05000000000001</v>
      </c>
      <c r="ID57" s="1" vm="12442">
        <f ca="1"/>
        <v>160.25</v>
      </c>
      <c r="IE57" s="1" vm="12506">
        <f ca="1"/>
        <v>154.9</v>
      </c>
      <c r="IF57" s="1" vm="6931">
        <f ca="1"/>
        <v>157.35</v>
      </c>
      <c r="IG57" s="1" vm="12507">
        <f ca="1"/>
        <v>163.15</v>
      </c>
      <c r="IH57" s="1" vm="12508">
        <f ca="1"/>
        <v>169.4</v>
      </c>
      <c r="II57" s="1" vm="6918">
        <f ca="1"/>
        <v>164.1</v>
      </c>
      <c r="IJ57" s="1" vm="10096">
        <f ca="1"/>
        <v>167.8</v>
      </c>
      <c r="IK57" s="1" vm="12509">
        <f ca="1"/>
        <v>165.35</v>
      </c>
      <c r="IL57" s="1" vm="12429">
        <f ca="1"/>
        <v>162.35</v>
      </c>
      <c r="IM57" s="1" vm="12510">
        <f ca="1"/>
        <v>158.15</v>
      </c>
      <c r="IN57" s="1" vm="4755">
        <f ca="1"/>
        <v>159.05000000000001</v>
      </c>
      <c r="IO57" s="1" vm="8512">
        <f ca="1"/>
        <v>159.19999999999999</v>
      </c>
      <c r="IP57" s="1" vm="12511">
        <f ca="1"/>
        <v>160.85</v>
      </c>
      <c r="IQ57" s="1" vm="4719">
        <f ca="1"/>
        <v>161.05000000000001</v>
      </c>
      <c r="IR57" s="1" vm="12512">
        <f ca="1"/>
        <v>161.69999999999999</v>
      </c>
      <c r="IS57" s="1" vm="12439">
        <f ca="1"/>
        <v>160.44999999999999</v>
      </c>
      <c r="IT57" s="1" vm="12513">
        <f ca="1"/>
        <v>160.35</v>
      </c>
      <c r="IU57" s="1" vm="12514">
        <f ca="1"/>
        <v>158.05000000000001</v>
      </c>
      <c r="IV57" s="1" vm="12515">
        <f ca="1"/>
        <v>156.6</v>
      </c>
      <c r="IW57" s="1" vm="12516">
        <f ca="1"/>
        <v>156.15</v>
      </c>
      <c r="IX57" s="1" vm="4759">
        <f ca="1"/>
        <v>156.19999999999999</v>
      </c>
      <c r="IY57" s="1" vm="12517">
        <f ca="1"/>
        <v>154.55000000000001</v>
      </c>
      <c r="IZ57" s="1" vm="12518">
        <f ca="1"/>
        <v>149.85</v>
      </c>
      <c r="JA57" s="1" vm="12519">
        <f ca="1"/>
        <v>150.6</v>
      </c>
      <c r="JB57" s="1" vm="12520">
        <f ca="1"/>
        <v>150.19999999999999</v>
      </c>
      <c r="JC57" s="1" vm="12521">
        <f ca="1"/>
        <v>145.65</v>
      </c>
      <c r="JD57" s="1" vm="4776">
        <f ca="1"/>
        <v>140.69999999999999</v>
      </c>
      <c r="JE57" s="1" vm="4708">
        <f ca="1"/>
        <v>138.55000000000001</v>
      </c>
      <c r="JF57" s="1" vm="12522">
        <f ca="1"/>
        <v>142.4</v>
      </c>
      <c r="JG57" s="1" vm="12523">
        <f ca="1"/>
        <v>142.75</v>
      </c>
      <c r="JH57" s="1" vm="12523">
        <f ca="1"/>
        <v>142.75</v>
      </c>
      <c r="JI57" s="1" vm="1143">
        <f ca="1"/>
        <v>143.25</v>
      </c>
      <c r="JJ57" s="1" vm="12524">
        <f ca="1"/>
        <v>143.85</v>
      </c>
      <c r="JK57" s="1" vm="12525">
        <f ca="1"/>
        <v>142.6</v>
      </c>
      <c r="JL57" s="1" vm="12526">
        <f ca="1"/>
        <v>142.5</v>
      </c>
      <c r="JM57" s="1" vm="12527">
        <f ca="1"/>
        <v>140.1</v>
      </c>
      <c r="JN57" s="1" vm="12528">
        <f ca="1"/>
        <v>141.85</v>
      </c>
    </row>
    <row r="58" spans="1:274" x14ac:dyDescent="0.3">
      <c r="A58" s="1">
        <f t="shared" si="1"/>
        <v>57</v>
      </c>
      <c r="B58" s="1" t="e" vm="12529">
        <v>#VALUE!</v>
      </c>
      <c r="C58" s="1" t="str" cm="1">
        <f t="array" ref="C58">IFERROR(_FV(B58,"Name"),  "N/A")</f>
        <v>SAMVARDHANA MOTHERSON INTERNATIONAL LIMITED</v>
      </c>
      <c r="D58" s="1" t="str" cm="1">
        <f t="array" ref="D58">IFERROR(_FV(Table1[[#This Row],[ticker]],"Industry"),Table1[[#This Row],[INSTRUMENT TYPE]])</f>
        <v>Automobiles &amp; Auto Parts</v>
      </c>
      <c r="E58" s="1" t="str" cm="1">
        <f t="array" ref="E58">_FV(B58,"Instrument type",TRUE)</f>
        <v>Stock</v>
      </c>
      <c r="F58" s="1">
        <f>IFERROR(INDEX('Stock Holdings'!M:M,MATCH(Table1[[#This Row],[ticker]],'Stock Holdings'!L:L,0)), 0)</f>
        <v>40</v>
      </c>
      <c r="G58" s="6">
        <f>IFERROR(Table1[[#This Row],[UNITS]]*Table1[[#This Row],[TODAYS PRICE]], 0)</f>
        <v>4694</v>
      </c>
      <c r="H58" s="6">
        <f>IFERROR((Table1[[#This Row],[TODAYS PRICE]]-Table1[[#This Row],[Prev.close]])*Table1[[#This Row],[UNITS]], 0)</f>
        <v>-14.000000000000341</v>
      </c>
      <c r="I58" s="6">
        <f>IFERROR(INDEX('Stock Holdings'!O:O,MATCH(Table1[[#This Row],[ticker]],'Stock Holdings'!L:L,0)), 0)</f>
        <v>8556</v>
      </c>
      <c r="J58" s="36">
        <f>IFERROR(INDEX('Stock Holdings'!P:P,MATCH(Table1[[#This Row],[ticker]],'Stock Holdings'!L:L,0)), 0)</f>
        <v>213.9</v>
      </c>
      <c r="K58" s="36">
        <f>Table1[[#This Row],[CURRANT VALUE]]-Table1[[#This Row],[TOTAL AMOUNT INVESTED]]</f>
        <v>-3862</v>
      </c>
      <c r="L58" s="15">
        <f>IFERROR((Table1[[#This Row],[CURRANT VALUE]]-Table1[[#This Row],[TOTAL AMOUNT INVESTED]])/Table1[[#This Row],[TOTAL AMOUNT INVESTED]],Table1[[#This Row],[UNITS]])</f>
        <v>-0.45137914913510985</v>
      </c>
      <c r="M58" s="5" cm="1">
        <f t="array" ref="M58">IFERROR(_FV(B58,"Market cap",TRUE),0)</f>
        <v>531723200000</v>
      </c>
      <c r="N58" s="30" cm="1">
        <f t="array" ref="N58">IFERROR(_FV(B58,"Beta"), 0)</f>
        <v>1.7381</v>
      </c>
      <c r="O58" s="33" cm="1">
        <f t="array" ref="O58">IFERROR(_FV(B58,"Employees"), 0)</f>
        <v>117862</v>
      </c>
      <c r="P58" s="2" cm="1">
        <f t="array" ref="P58">IFERROR(_FV(B58,"P/E",TRUE), "")</f>
        <v>78.59</v>
      </c>
      <c r="Q58" s="6" cm="1">
        <f t="array" ref="Q58">IFERROR(_FV(B58,"Previous close",TRUE),0)</f>
        <v>117.7</v>
      </c>
      <c r="R58" s="7" cm="1">
        <f t="array" ref="R58">IFERROR(_FV(Table1[[#This Row],[ticker]],"Change (%)",TRUE), 0)</f>
        <v>-2.9740000000000001E-3</v>
      </c>
      <c r="S58" s="6" cm="1">
        <f t="array" ref="S58">IFERROR(_FV(B58,"52 week low",TRUE),0)</f>
        <v>112</v>
      </c>
      <c r="T58" s="2" cm="1">
        <f t="array" ref="T58">IFERROR(_FV(Table1[[#This Row],[ticker]],"Price"),0)</f>
        <v>117.35</v>
      </c>
      <c r="U58" s="6" cm="1">
        <f t="array" ref="U58">IFERROR(_FV(B58,"52 week high",TRUE),0)</f>
        <v>214.05</v>
      </c>
      <c r="V58" s="6" cm="1" vm="12530">
        <f t="array" aca="1" ref="V58" ca="1">IFERROR(_xlfn.STOCKHISTORY(B58,$AA$1,,0,0,1), 0)</f>
        <v>201.7165</v>
      </c>
      <c r="W58" s="15">
        <f ca="1">IFERROR((Table1[[#This Row],[Prev.close]]-Table1[[#This Row],[1 YR ]])/Table1[[#This Row],[1 YR ]],0)</f>
        <v>-0.41650782162093825</v>
      </c>
      <c r="X58" s="23" t="e" cm="1">
        <f t="array" aca="1" ref="X58" ca="1">WORKDAY.ITL(WORKDAY.ITL(TODAY()-365,1,HOLIDAY),-1,HOLIDAY)</f>
        <v>#NAME?</v>
      </c>
      <c r="Y58" s="4"/>
      <c r="AA58" s="1" cm="1" vm="12530">
        <f t="array" aca="1" ref="AA58:JN58" ca="1">TRANSPOSE(_xlfn.STOCKHISTORY(B58,TODAY()-365,TODAY(),0,0,1))</f>
        <v>201.7165</v>
      </c>
      <c r="AB58" s="1" vm="12531">
        <f ca="1"/>
        <v>196.90090000000001</v>
      </c>
      <c r="AC58" s="1" vm="12532">
        <f ca="1"/>
        <v>195.36490000000001</v>
      </c>
      <c r="AD58" s="1" vm="12533">
        <f ca="1"/>
        <v>192.66650000000001</v>
      </c>
      <c r="AE58" s="1" vm="12534">
        <f ca="1"/>
        <v>196.23670000000001</v>
      </c>
      <c r="AF58" s="1" vm="12535">
        <f ca="1"/>
        <v>198.0633</v>
      </c>
      <c r="AG58" s="1" vm="12536">
        <f ca="1"/>
        <v>203.0035</v>
      </c>
      <c r="AH58" s="1" vm="12537">
        <f ca="1"/>
        <v>202.7544</v>
      </c>
      <c r="AI58" s="1" vm="12538">
        <f ca="1"/>
        <v>201.09379999999999</v>
      </c>
      <c r="AJ58" s="1" vm="12539">
        <f ca="1"/>
        <v>202.71289999999999</v>
      </c>
      <c r="AK58" s="1" vm="12540">
        <f ca="1"/>
        <v>203.12799999999999</v>
      </c>
      <c r="AL58" s="1" vm="12541">
        <f ca="1"/>
        <v>197.52359999999999</v>
      </c>
      <c r="AM58" s="1" vm="12531">
        <f ca="1"/>
        <v>196.90090000000001</v>
      </c>
      <c r="AN58" s="1" vm="12542">
        <f ca="1"/>
        <v>195.90459999999999</v>
      </c>
      <c r="AO58" s="1" vm="12543">
        <f ca="1"/>
        <v>191.46260000000001</v>
      </c>
      <c r="AP58" s="1" vm="12544">
        <f ca="1"/>
        <v>191.37950000000001</v>
      </c>
      <c r="AQ58" s="1" vm="12545">
        <f ca="1"/>
        <v>190.05109999999999</v>
      </c>
      <c r="AR58" s="1" vm="12546">
        <f ca="1"/>
        <v>197.9803</v>
      </c>
      <c r="AS58" s="1" vm="12547">
        <f ca="1"/>
        <v>194.5761</v>
      </c>
      <c r="AT58" s="1" vm="12548">
        <f ca="1"/>
        <v>194.70070000000001</v>
      </c>
      <c r="AU58" s="1" vm="12549">
        <f ca="1"/>
        <v>196.5273</v>
      </c>
      <c r="AV58" s="1" vm="12550">
        <f ca="1"/>
        <v>196.3612</v>
      </c>
      <c r="AW58" s="1" vm="12551">
        <f ca="1"/>
        <v>196.69329999999999</v>
      </c>
      <c r="AX58" s="1" vm="12552">
        <f ca="1"/>
        <v>196.07060000000001</v>
      </c>
      <c r="AY58" s="1" vm="12553">
        <f ca="1"/>
        <v>191.71170000000001</v>
      </c>
      <c r="AZ58" s="1" vm="12554">
        <f ca="1"/>
        <v>185.3185</v>
      </c>
      <c r="BA58" s="1" vm="12555">
        <f ca="1"/>
        <v>186.31479999999999</v>
      </c>
      <c r="BB58" s="1" vm="12556">
        <f ca="1"/>
        <v>185.7336</v>
      </c>
      <c r="BC58" s="1" vm="12557">
        <f ca="1"/>
        <v>183.8655</v>
      </c>
      <c r="BD58" s="1" vm="12558">
        <f ca="1"/>
        <v>181.4162</v>
      </c>
      <c r="BE58" s="1" vm="12559">
        <f ca="1"/>
        <v>179.465</v>
      </c>
      <c r="BF58" s="1" vm="12560">
        <f ca="1"/>
        <v>177.929</v>
      </c>
      <c r="BG58" s="1" vm="12561">
        <f ca="1"/>
        <v>168.79589999999999</v>
      </c>
      <c r="BH58" s="1" vm="12562">
        <f ca="1"/>
        <v>165.97300000000001</v>
      </c>
      <c r="BI58" s="1" vm="12563">
        <f ca="1"/>
        <v>173.321</v>
      </c>
      <c r="BJ58" s="1" vm="12564">
        <f ca="1"/>
        <v>175.52119999999999</v>
      </c>
      <c r="BK58" s="1" vm="12565">
        <f ca="1"/>
        <v>177.09870000000001</v>
      </c>
      <c r="BL58" s="1" vm="12566">
        <f ca="1"/>
        <v>177.88749999999999</v>
      </c>
      <c r="BM58" s="1" vm="12567">
        <f ca="1"/>
        <v>181.54069999999999</v>
      </c>
      <c r="BN58" s="1" vm="12568">
        <f ca="1"/>
        <v>181.4992</v>
      </c>
      <c r="BO58" s="1" vm="12569">
        <f ca="1"/>
        <v>180.33680000000001</v>
      </c>
      <c r="BP58" s="1" vm="12570">
        <f ca="1"/>
        <v>180.75200000000001</v>
      </c>
      <c r="BQ58" s="1" vm="12567">
        <f ca="1"/>
        <v>181.54069999999999</v>
      </c>
      <c r="BR58" s="1" vm="12571">
        <f ca="1"/>
        <v>177.97049999999999</v>
      </c>
      <c r="BS58" s="1" vm="12572">
        <f ca="1"/>
        <v>176.01939999999999</v>
      </c>
      <c r="BT58" s="1" vm="12573">
        <f ca="1"/>
        <v>175.23060000000001</v>
      </c>
      <c r="BU58" s="1" vm="12574">
        <f ca="1"/>
        <v>176.559</v>
      </c>
      <c r="BV58" s="1" vm="12575">
        <f ca="1"/>
        <v>177.05719999999999</v>
      </c>
      <c r="BW58" s="1" vm="12576">
        <f ca="1"/>
        <v>184.28059999999999</v>
      </c>
      <c r="BX58" s="1" vm="12577">
        <f ca="1"/>
        <v>189.51140000000001</v>
      </c>
      <c r="BY58" s="1" vm="12578">
        <f ca="1"/>
        <v>186.23179999999999</v>
      </c>
      <c r="BZ58" s="1" vm="12579">
        <f ca="1"/>
        <v>185.1524</v>
      </c>
      <c r="CA58" s="1" vm="12580">
        <f ca="1"/>
        <v>179.67259999999999</v>
      </c>
      <c r="CB58" s="1" vm="12581">
        <f ca="1"/>
        <v>182.74459999999999</v>
      </c>
      <c r="CC58" s="1" vm="12582">
        <f ca="1"/>
        <v>186.64689999999999</v>
      </c>
      <c r="CD58" s="1" vm="12583">
        <f ca="1"/>
        <v>188.93020000000001</v>
      </c>
      <c r="CE58" s="1" vm="12584">
        <f ca="1"/>
        <v>186.56389999999999</v>
      </c>
      <c r="CF58" s="1" vm="12585">
        <f ca="1"/>
        <v>193.87039999999999</v>
      </c>
      <c r="CG58" s="1" vm="12586">
        <f ca="1"/>
        <v>191.67009999999999</v>
      </c>
      <c r="CH58" s="1" vm="12587">
        <f ca="1"/>
        <v>190.8399</v>
      </c>
      <c r="CI58" s="1" vm="12588">
        <f ca="1"/>
        <v>187.6018</v>
      </c>
      <c r="CJ58" s="1" vm="12589">
        <f ca="1"/>
        <v>186.73</v>
      </c>
      <c r="CK58" s="1" vm="12590">
        <f ca="1"/>
        <v>187.97540000000001</v>
      </c>
      <c r="CL58" s="1" vm="12591">
        <f ca="1"/>
        <v>188.09989999999999</v>
      </c>
      <c r="CM58" s="1" vm="12592">
        <f ca="1"/>
        <v>185.77520000000001</v>
      </c>
      <c r="CN58" s="1" vm="12593">
        <f ca="1"/>
        <v>195.9461</v>
      </c>
      <c r="CO58" s="1" vm="12531">
        <f ca="1"/>
        <v>196.90090000000001</v>
      </c>
      <c r="CP58" s="1" vm="12594">
        <f ca="1"/>
        <v>199.7654</v>
      </c>
      <c r="CQ58" s="1" vm="12595">
        <f ca="1"/>
        <v>203.5847</v>
      </c>
      <c r="CR58" s="1" vm="12596">
        <f ca="1"/>
        <v>210.642</v>
      </c>
      <c r="CS58" s="1" vm="12597">
        <f ca="1"/>
        <v>204.7055</v>
      </c>
      <c r="CT58" s="1" vm="12598">
        <f ca="1"/>
        <v>199.05959999999999</v>
      </c>
      <c r="CU58" s="1" vm="12599">
        <f ca="1"/>
        <v>193.7458</v>
      </c>
      <c r="CV58" s="1" vm="12600">
        <f ca="1"/>
        <v>191.172</v>
      </c>
      <c r="CW58" s="1" vm="12601">
        <f ca="1"/>
        <v>190.63229999999999</v>
      </c>
      <c r="CX58" s="1" vm="12602">
        <f ca="1"/>
        <v>190.79830000000001</v>
      </c>
      <c r="CY58" s="1" vm="12554">
        <f ca="1"/>
        <v>185.3185</v>
      </c>
      <c r="CZ58" s="1" vm="12603">
        <f ca="1"/>
        <v>188.51509999999999</v>
      </c>
      <c r="DA58" s="1" vm="12604">
        <f ca="1"/>
        <v>187.89240000000001</v>
      </c>
      <c r="DB58" s="1" vm="12605">
        <f ca="1"/>
        <v>186.6885</v>
      </c>
      <c r="DC58" s="1" vm="12606">
        <f ca="1"/>
        <v>185.52610000000001</v>
      </c>
      <c r="DD58" s="1" vm="12607">
        <f ca="1"/>
        <v>191.255</v>
      </c>
      <c r="DE58" s="1" vm="12608">
        <f ca="1"/>
        <v>191.62860000000001</v>
      </c>
      <c r="DF58" s="1" vm="12609">
        <f ca="1"/>
        <v>190.71530000000001</v>
      </c>
      <c r="DG58" s="1" vm="12610">
        <f ca="1"/>
        <v>191.0889</v>
      </c>
      <c r="DH58" s="1" vm="12611">
        <f ca="1"/>
        <v>198.10480000000001</v>
      </c>
      <c r="DI58" s="1" vm="12612">
        <f ca="1"/>
        <v>198.1463</v>
      </c>
      <c r="DJ58" s="1" vm="12613">
        <f ca="1"/>
        <v>199.3502</v>
      </c>
      <c r="DK58" s="1" vm="12614">
        <f ca="1"/>
        <v>196.98390000000001</v>
      </c>
      <c r="DL58" s="1" vm="12615">
        <f ca="1"/>
        <v>203.95830000000001</v>
      </c>
      <c r="DM58" s="1" vm="12616">
        <f ca="1"/>
        <v>195.4479</v>
      </c>
      <c r="DN58" s="1" vm="12617">
        <f ca="1"/>
        <v>207.57</v>
      </c>
      <c r="DO58" s="1" vm="12618">
        <f ca="1"/>
        <v>202.8374</v>
      </c>
      <c r="DP58" s="1" vm="12619">
        <f ca="1"/>
        <v>197.316</v>
      </c>
      <c r="DQ58" s="1" vm="12620">
        <f ca="1"/>
        <v>189.3869</v>
      </c>
      <c r="DR58" s="1" vm="12621">
        <f ca="1"/>
        <v>189.67750000000001</v>
      </c>
      <c r="DS58" s="1" vm="12622">
        <f ca="1"/>
        <v>189.636</v>
      </c>
      <c r="DT58" s="1" vm="12623">
        <f ca="1"/>
        <v>192.0438</v>
      </c>
      <c r="DU58" s="1" vm="12624">
        <f ca="1"/>
        <v>179.75559999999999</v>
      </c>
      <c r="DV58" s="1" vm="12625">
        <f ca="1"/>
        <v>177.72139999999999</v>
      </c>
      <c r="DW58" s="1" vm="12626">
        <f ca="1"/>
        <v>174.23429999999999</v>
      </c>
      <c r="DX58" s="1" vm="12627">
        <f ca="1"/>
        <v>178.55170000000001</v>
      </c>
      <c r="DY58" s="1" vm="12628">
        <f ca="1"/>
        <v>179.7141</v>
      </c>
      <c r="DZ58" s="1" vm="12629">
        <f ca="1"/>
        <v>178.3441</v>
      </c>
      <c r="EA58" s="1" vm="12630">
        <f ca="1"/>
        <v>176.7251</v>
      </c>
      <c r="EB58" s="1" vm="12631">
        <f ca="1"/>
        <v>181.9143</v>
      </c>
      <c r="EC58" s="1" vm="12632">
        <f ca="1"/>
        <v>186.48089999999999</v>
      </c>
      <c r="ED58" s="1" vm="12633">
        <f ca="1"/>
        <v>186.97909999999999</v>
      </c>
      <c r="EE58" s="1" vm="12634">
        <f ca="1"/>
        <v>189.96809999999999</v>
      </c>
      <c r="EF58" s="1" vm="12635">
        <f ca="1"/>
        <v>187.56030000000001</v>
      </c>
      <c r="EG58" s="1" vm="12636">
        <f ca="1"/>
        <v>184.07310000000001</v>
      </c>
      <c r="EH58" s="1" vm="12637">
        <f ca="1"/>
        <v>183.7825</v>
      </c>
      <c r="EI58" s="1" vm="12638">
        <f ca="1"/>
        <v>185.94120000000001</v>
      </c>
      <c r="EJ58" s="1" vm="12639">
        <f ca="1"/>
        <v>176.35149999999999</v>
      </c>
      <c r="EK58" s="1" vm="12640">
        <f ca="1"/>
        <v>167.6335</v>
      </c>
      <c r="EL58" s="1" vm="12641">
        <f ca="1"/>
        <v>169.3356</v>
      </c>
      <c r="EM58" s="1" vm="12642">
        <f ca="1"/>
        <v>178.96690000000001</v>
      </c>
      <c r="EN58" s="1" vm="12643">
        <f ca="1"/>
        <v>178.012</v>
      </c>
      <c r="EO58" s="1" vm="12644">
        <f ca="1"/>
        <v>178.30260000000001</v>
      </c>
      <c r="EP58" s="1" vm="12645">
        <f ca="1"/>
        <v>179.7971</v>
      </c>
      <c r="EQ58" s="1" vm="12646">
        <f ca="1"/>
        <v>181.08410000000001</v>
      </c>
      <c r="ER58" s="1" vm="12647">
        <f ca="1"/>
        <v>181.29159999999999</v>
      </c>
      <c r="ES58" s="1" vm="12648">
        <f ca="1"/>
        <v>178.5932</v>
      </c>
      <c r="ET58" s="1" vm="12649">
        <f ca="1"/>
        <v>185.4015</v>
      </c>
      <c r="EU58" s="1" vm="12605">
        <f ca="1"/>
        <v>186.6885</v>
      </c>
      <c r="EV58" s="1" vm="12582">
        <f ca="1"/>
        <v>186.64689999999999</v>
      </c>
      <c r="EW58" s="1" vm="12650">
        <f ca="1"/>
        <v>186.06569999999999</v>
      </c>
      <c r="EX58" s="1" vm="12651">
        <f ca="1"/>
        <v>193.33070000000001</v>
      </c>
      <c r="EY58" s="1" vm="12652">
        <f ca="1"/>
        <v>198.35390000000001</v>
      </c>
      <c r="EZ58" s="1" vm="12653">
        <f ca="1"/>
        <v>199.2672</v>
      </c>
      <c r="FA58" s="1" vm="12654">
        <f ca="1"/>
        <v>208.7739</v>
      </c>
      <c r="FB58" s="1" vm="12655">
        <f ca="1"/>
        <v>202.1317</v>
      </c>
      <c r="FC58" s="1" vm="12656">
        <f ca="1"/>
        <v>194.94970000000001</v>
      </c>
      <c r="FD58" s="1" vm="4859">
        <f ca="1"/>
        <v>185.55</v>
      </c>
      <c r="FE58" s="1" vm="12657">
        <f ca="1"/>
        <v>189.55</v>
      </c>
      <c r="FF58" s="1" vm="12658">
        <f ca="1"/>
        <v>183.6</v>
      </c>
      <c r="FG58" s="1" vm="3555">
        <f ca="1"/>
        <v>184.5</v>
      </c>
      <c r="FH58" s="1" vm="4884">
        <f ca="1"/>
        <v>185.6</v>
      </c>
      <c r="FI58" s="1" vm="12406">
        <f ca="1"/>
        <v>181.9</v>
      </c>
      <c r="FJ58" s="1" vm="12465">
        <f ca="1"/>
        <v>179.7</v>
      </c>
      <c r="FK58" s="1" vm="12502">
        <f ca="1"/>
        <v>176.1</v>
      </c>
      <c r="FL58" s="1" vm="12659">
        <f ca="1"/>
        <v>174.15</v>
      </c>
      <c r="FM58" s="1" vm="12479">
        <f ca="1"/>
        <v>176.75</v>
      </c>
      <c r="FN58" s="1" vm="8627">
        <f ca="1"/>
        <v>179.5</v>
      </c>
      <c r="FO58" s="1" vm="4822">
        <f ca="1"/>
        <v>181</v>
      </c>
      <c r="FP58" s="1" vm="3562">
        <f ca="1"/>
        <v>183.8</v>
      </c>
      <c r="FQ58" s="1" vm="12660">
        <f ca="1"/>
        <v>182.15</v>
      </c>
      <c r="FR58" s="1" vm="12661">
        <f ca="1"/>
        <v>181.25</v>
      </c>
      <c r="FS58" s="1" vm="3547">
        <f ca="1"/>
        <v>180.85</v>
      </c>
      <c r="FT58" s="1" vm="12662">
        <f ca="1"/>
        <v>177.95</v>
      </c>
      <c r="FU58" s="1" vm="12663">
        <f ca="1"/>
        <v>179.25</v>
      </c>
      <c r="FV58" s="1" vm="4826">
        <f ca="1"/>
        <v>180.35</v>
      </c>
      <c r="FW58" s="1" vm="12454">
        <f ca="1"/>
        <v>172.15</v>
      </c>
      <c r="FX58" s="1" vm="6933">
        <f ca="1"/>
        <v>168.1</v>
      </c>
      <c r="FY58" s="1" vm="3567">
        <f ca="1"/>
        <v>171.15</v>
      </c>
      <c r="FZ58" s="1" vm="12664">
        <f ca="1"/>
        <v>169</v>
      </c>
      <c r="GA58" s="1" vm="4743">
        <f ca="1"/>
        <v>166.55</v>
      </c>
      <c r="GB58" s="1" vm="12665">
        <f ca="1"/>
        <v>158.4</v>
      </c>
      <c r="GC58" s="1" vm="12666">
        <f ca="1"/>
        <v>156.80000000000001</v>
      </c>
      <c r="GD58" s="1" vm="4723">
        <f ca="1"/>
        <v>156.4</v>
      </c>
      <c r="GE58" s="1" vm="12667">
        <f ca="1"/>
        <v>156</v>
      </c>
      <c r="GF58" s="1" vm="12668">
        <f ca="1"/>
        <v>144.55000000000001</v>
      </c>
      <c r="GG58" s="1" vm="12669">
        <f ca="1"/>
        <v>149.6</v>
      </c>
      <c r="GH58" s="1" vm="12670">
        <f ca="1"/>
        <v>150.44999999999999</v>
      </c>
      <c r="GI58" s="1" vm="12671">
        <f ca="1"/>
        <v>147.1</v>
      </c>
      <c r="GJ58" s="1" vm="4689">
        <f ca="1"/>
        <v>144.05000000000001</v>
      </c>
      <c r="GK58" s="1" vm="12672">
        <f ca="1"/>
        <v>136.6</v>
      </c>
      <c r="GL58" s="1" vm="12673">
        <f ca="1"/>
        <v>128.19999999999999</v>
      </c>
      <c r="GM58" s="1" vm="1282">
        <f ca="1"/>
        <v>126.75</v>
      </c>
      <c r="GN58" s="1" vm="6872">
        <f ca="1"/>
        <v>128</v>
      </c>
      <c r="GO58" s="1" vm="6874">
        <f ca="1"/>
        <v>132.6</v>
      </c>
      <c r="GP58" s="1" vm="12674">
        <f ca="1"/>
        <v>131.55000000000001</v>
      </c>
      <c r="GQ58" s="1" vm="12673">
        <f ca="1"/>
        <v>128.19999999999999</v>
      </c>
      <c r="GR58" s="1" vm="6816">
        <f ca="1"/>
        <v>133.65</v>
      </c>
      <c r="GS58" s="1" vm="6823">
        <f ca="1"/>
        <v>133.30000000000001</v>
      </c>
      <c r="GT58" s="1" vm="12675">
        <f ca="1"/>
        <v>136.94999999999999</v>
      </c>
      <c r="GU58" s="1" vm="6823">
        <f ca="1"/>
        <v>133.30000000000001</v>
      </c>
      <c r="GV58" s="1" vm="12676">
        <f ca="1"/>
        <v>136.4</v>
      </c>
      <c r="GW58" s="1" vm="6832">
        <f ca="1"/>
        <v>135.05000000000001</v>
      </c>
      <c r="GX58" s="1" vm="12677">
        <f ca="1"/>
        <v>132.30000000000001</v>
      </c>
      <c r="GY58" s="1" vm="12678">
        <f ca="1"/>
        <v>135.65</v>
      </c>
      <c r="GZ58" s="1" vm="12679">
        <f ca="1"/>
        <v>135.35</v>
      </c>
      <c r="HA58" s="1" vm="12680">
        <f ca="1"/>
        <v>136</v>
      </c>
      <c r="HB58" s="1" vm="12681">
        <f ca="1"/>
        <v>137.75</v>
      </c>
      <c r="HC58" s="1" vm="12682">
        <f ca="1"/>
        <v>139.44999999999999</v>
      </c>
      <c r="HD58" s="1" vm="12683">
        <f ca="1"/>
        <v>140.25</v>
      </c>
      <c r="HE58" s="1" vm="1299">
        <f ca="1"/>
        <v>143.19999999999999</v>
      </c>
      <c r="HF58" s="1" vm="12684">
        <f ca="1"/>
        <v>145.25</v>
      </c>
      <c r="HG58" s="1" vm="12685">
        <f ca="1"/>
        <v>144.15</v>
      </c>
      <c r="HH58" s="1" vm="6939">
        <f ca="1"/>
        <v>141.69999999999999</v>
      </c>
      <c r="HI58" s="1" vm="4693">
        <f ca="1"/>
        <v>144.25</v>
      </c>
      <c r="HJ58" s="1" vm="4693">
        <f ca="1"/>
        <v>144.25</v>
      </c>
      <c r="HK58" s="1" vm="12686">
        <f ca="1"/>
        <v>139.19999999999999</v>
      </c>
      <c r="HL58" s="1" vm="12686">
        <f ca="1"/>
        <v>139.19999999999999</v>
      </c>
      <c r="HM58" s="1" vm="6944">
        <f ca="1"/>
        <v>139.1</v>
      </c>
      <c r="HN58" s="1" vm="4704">
        <f ca="1"/>
        <v>133.94999999999999</v>
      </c>
      <c r="HO58" s="1" vm="12687">
        <f ca="1"/>
        <v>136.05000000000001</v>
      </c>
      <c r="HP58" s="1" vm="4712">
        <f ca="1"/>
        <v>141.6</v>
      </c>
      <c r="HQ58" s="1" vm="6947">
        <f ca="1"/>
        <v>138.30000000000001</v>
      </c>
      <c r="HR58" s="1" vm="6833">
        <f ca="1"/>
        <v>133</v>
      </c>
      <c r="HS58" s="1" vm="4776">
        <f ca="1"/>
        <v>140.69999999999999</v>
      </c>
      <c r="HT58" s="1" vm="12688">
        <f ca="1"/>
        <v>135.85</v>
      </c>
      <c r="HU58" s="1" vm="12689">
        <f ca="1"/>
        <v>136.25</v>
      </c>
      <c r="HV58" s="1" vm="12690">
        <f ca="1"/>
        <v>137.6</v>
      </c>
      <c r="HW58" s="1" vm="12691">
        <f ca="1"/>
        <v>132.94999999999999</v>
      </c>
      <c r="HX58" s="1" vm="6875">
        <f ca="1"/>
        <v>130.44999999999999</v>
      </c>
      <c r="HY58" s="1" vm="6880">
        <f ca="1"/>
        <v>129.9</v>
      </c>
      <c r="HZ58" s="1" vm="1140">
        <f ca="1"/>
        <v>123.75</v>
      </c>
      <c r="IA58" s="1" vm="6854">
        <f ca="1"/>
        <v>118.35</v>
      </c>
      <c r="IB58" s="1" vm="6851">
        <f ca="1"/>
        <v>121.7</v>
      </c>
      <c r="IC58" s="1" vm="6776">
        <f ca="1"/>
        <v>116.3</v>
      </c>
      <c r="ID58" s="1" vm="12692">
        <f ca="1"/>
        <v>114.8</v>
      </c>
      <c r="IE58" s="1" vm="12693">
        <f ca="1"/>
        <v>117.25</v>
      </c>
      <c r="IF58" s="1" vm="6780">
        <f ca="1"/>
        <v>120.7</v>
      </c>
      <c r="IG58" s="1" vm="12694">
        <f ca="1"/>
        <v>126.55</v>
      </c>
      <c r="IH58" s="1" vm="12695">
        <f ca="1"/>
        <v>126.7</v>
      </c>
      <c r="II58" s="1" vm="6848">
        <f ca="1"/>
        <v>120.4</v>
      </c>
      <c r="IJ58" s="1" vm="6868">
        <f ca="1"/>
        <v>124.35</v>
      </c>
      <c r="IK58" s="1" vm="12696">
        <f ca="1"/>
        <v>126.2</v>
      </c>
      <c r="IL58" s="1" vm="12697">
        <f ca="1"/>
        <v>124.6</v>
      </c>
      <c r="IM58" s="1" vm="12698">
        <f ca="1"/>
        <v>119.9</v>
      </c>
      <c r="IN58" s="1" vm="1128">
        <f ca="1"/>
        <v>122.6</v>
      </c>
      <c r="IO58" s="1" vm="1290">
        <f ca="1"/>
        <v>123.1</v>
      </c>
      <c r="IP58" s="1" vm="12696">
        <f ca="1"/>
        <v>126.2</v>
      </c>
      <c r="IQ58" s="1" vm="12699">
        <f ca="1"/>
        <v>130.69999999999999</v>
      </c>
      <c r="IR58" s="1" vm="12700">
        <f ca="1"/>
        <v>129.80000000000001</v>
      </c>
      <c r="IS58" s="1" vm="12701">
        <f ca="1"/>
        <v>128.75</v>
      </c>
      <c r="IT58" s="1" vm="12702">
        <f ca="1"/>
        <v>127.75</v>
      </c>
      <c r="IU58" s="1" vm="1249">
        <f ca="1"/>
        <v>124.85</v>
      </c>
      <c r="IV58" s="1" vm="12703">
        <f ca="1"/>
        <v>122.05</v>
      </c>
      <c r="IW58" s="1" vm="12704">
        <f ca="1"/>
        <v>124</v>
      </c>
      <c r="IX58" s="1" vm="12705">
        <f ca="1"/>
        <v>124.4</v>
      </c>
      <c r="IY58" s="1" vm="1291">
        <f ca="1"/>
        <v>122.7</v>
      </c>
      <c r="IZ58" s="1" vm="12706">
        <f ca="1"/>
        <v>120.65</v>
      </c>
      <c r="JA58" s="1" vm="12707">
        <f ca="1"/>
        <v>120.2</v>
      </c>
      <c r="JB58" s="1" vm="12708">
        <f ca="1"/>
        <v>120.85</v>
      </c>
      <c r="JC58" s="1" vm="12709">
        <f ca="1"/>
        <v>117.35</v>
      </c>
      <c r="JD58" s="1" vm="12710">
        <f ca="1"/>
        <v>116.2</v>
      </c>
      <c r="JE58" s="1" vm="10036">
        <f ca="1"/>
        <v>112.95</v>
      </c>
      <c r="JF58" s="1" vm="12711">
        <f ca="1"/>
        <v>118.75</v>
      </c>
      <c r="JG58" s="1" vm="12712">
        <f ca="1"/>
        <v>115.6</v>
      </c>
      <c r="JH58" s="1" vm="6849">
        <f ca="1"/>
        <v>119.45</v>
      </c>
      <c r="JI58" s="1" vm="1295">
        <f ca="1"/>
        <v>122.3</v>
      </c>
      <c r="JJ58" s="1" vm="1125">
        <f ca="1"/>
        <v>123.85</v>
      </c>
      <c r="JK58" s="1" vm="1139">
        <f ca="1"/>
        <v>124.45</v>
      </c>
      <c r="JL58" s="1" vm="6857">
        <f ca="1"/>
        <v>122.1</v>
      </c>
      <c r="JM58" s="1" vm="12713">
        <f ca="1"/>
        <v>118.15</v>
      </c>
      <c r="JN58" s="1" vm="12714">
        <f ca="1"/>
        <v>117.7</v>
      </c>
    </row>
    <row r="59" spans="1:274" x14ac:dyDescent="0.3">
      <c r="A59" s="1">
        <f t="shared" si="1"/>
        <v>58</v>
      </c>
      <c r="B59" s="1" t="e" vm="12715">
        <v>#VALUE!</v>
      </c>
      <c r="C59" s="1" t="str" cm="1">
        <f t="array" ref="C59">IFERROR(_FV(B59,"Name"),  "N/A")</f>
        <v>Motilal Oswal NASDAQ 100 ETF</v>
      </c>
      <c r="D59" s="1" t="str" cm="1">
        <f t="array" ref="D59">IFERROR(_FV(Table1[[#This Row],[ticker]],"Industry"),Table1[[#This Row],[INSTRUMENT TYPE]])</f>
        <v>ETF</v>
      </c>
      <c r="E59" s="1" t="str" cm="1">
        <f t="array" ref="E59">_FV(B59,"Instrument type",TRUE)</f>
        <v>ETF</v>
      </c>
      <c r="F59" s="1">
        <f>IFERROR(INDEX('Stock Holdings'!M:M,MATCH(Table1[[#This Row],[ticker]],'Stock Holdings'!L:L,0)), 0)</f>
        <v>10</v>
      </c>
      <c r="G59" s="6">
        <f>IFERROR(Table1[[#This Row],[UNITS]]*Table1[[#This Row],[TODAYS PRICE]], 0)</f>
        <v>900.69999999999993</v>
      </c>
      <c r="H59" s="6">
        <f>IFERROR((Table1[[#This Row],[TODAYS PRICE]]-Table1[[#This Row],[Prev.close]])*Table1[[#This Row],[UNITS]], 0)</f>
        <v>16.199999999999903</v>
      </c>
      <c r="I59" s="6">
        <f>IFERROR(INDEX('Stock Holdings'!O:O,MATCH(Table1[[#This Row],[ticker]],'Stock Holdings'!L:L,0)), 0)</f>
        <v>1173</v>
      </c>
      <c r="J59" s="36">
        <f>IFERROR(INDEX('Stock Holdings'!P:P,MATCH(Table1[[#This Row],[ticker]],'Stock Holdings'!L:L,0)), 0)</f>
        <v>117.3</v>
      </c>
      <c r="K59" s="36">
        <f>Table1[[#This Row],[CURRANT VALUE]]-Table1[[#This Row],[TOTAL AMOUNT INVESTED]]</f>
        <v>-272.30000000000007</v>
      </c>
      <c r="L59" s="15">
        <f>IFERROR((Table1[[#This Row],[CURRANT VALUE]]-Table1[[#This Row],[TOTAL AMOUNT INVESTED]])/Table1[[#This Row],[TOTAL AMOUNT INVESTED]],Table1[[#This Row],[UNITS]])</f>
        <v>-0.23213981244671789</v>
      </c>
      <c r="M59" s="5" cm="1">
        <f t="array" ref="M59">IFERROR(_FV(B59,"Market cap",TRUE),0)</f>
        <v>52621966000</v>
      </c>
      <c r="N59" s="30" cm="1">
        <f t="array" ref="N59">IFERROR(_FV(B59,"Beta"), 0)</f>
        <v>0</v>
      </c>
      <c r="O59" s="33" cm="1">
        <f t="array" ref="O59">IFERROR(_FV(B59,"Employees"), 0)</f>
        <v>0</v>
      </c>
      <c r="P59" s="2" t="str" cm="1">
        <f t="array" ref="P59">IFERROR(_FV(B59,"P/E",TRUE), "")</f>
        <v/>
      </c>
      <c r="Q59" s="6" cm="1">
        <f t="array" ref="Q59">IFERROR(_FV(B59,"Previous close",TRUE),0)</f>
        <v>88.45</v>
      </c>
      <c r="R59" s="7" cm="1">
        <f t="array" ref="R59">IFERROR(_FV(Table1[[#This Row],[ticker]],"Change (%)",TRUE), 0)</f>
        <v>1.8314999999999998E-2</v>
      </c>
      <c r="S59" s="6" cm="1">
        <f t="array" ref="S59">IFERROR(_FV(B59,"52 week low",TRUE),0)</f>
        <v>87.45</v>
      </c>
      <c r="T59" s="2" cm="1">
        <f t="array" ref="T59">IFERROR(_FV(Table1[[#This Row],[ticker]],"Price"),0)</f>
        <v>90.07</v>
      </c>
      <c r="U59" s="6" cm="1">
        <f t="array" ref="U59">IFERROR(_FV(B59,"52 week high",TRUE),0)</f>
        <v>138.6</v>
      </c>
      <c r="V59" s="6" cm="1" vm="12716">
        <f t="array" aca="1" ref="V59" ca="1">IFERROR(_xlfn.STOCKHISTORY(B59,$AA$1,,0,0,1), 0)</f>
        <v>108.33</v>
      </c>
      <c r="W59" s="15">
        <f ca="1">IFERROR((Table1[[#This Row],[Prev.close]]-Table1[[#This Row],[1 YR ]])/Table1[[#This Row],[1 YR ]],0)</f>
        <v>-0.18351333887196525</v>
      </c>
      <c r="X59" s="23" t="e" cm="1">
        <f t="array" aca="1" ref="X59" ca="1">WORKDAY.ITL(WORKDAY.ITL(TODAY()-365,1,HOLIDAY),-1,HOLIDAY)</f>
        <v>#NAME?</v>
      </c>
      <c r="Y59" s="4"/>
      <c r="AA59" s="1" cm="1" vm="12716">
        <f t="array" aca="1" ref="AA59:JN59" ca="1">TRANSPOSE(_xlfn.STOCKHISTORY(B59,TODAY()-365,TODAY(),0,0,1))</f>
        <v>108.33</v>
      </c>
      <c r="AB59" s="1" vm="12717">
        <f ca="1"/>
        <v>108.13</v>
      </c>
      <c r="AC59" s="1" vm="12718">
        <f ca="1"/>
        <v>108.74</v>
      </c>
      <c r="AD59" s="1" vm="12719">
        <f ca="1"/>
        <v>108.19</v>
      </c>
      <c r="AE59" s="1" vm="12720">
        <f ca="1"/>
        <v>108.56</v>
      </c>
      <c r="AF59" s="1" vm="12721">
        <f ca="1"/>
        <v>109.26</v>
      </c>
      <c r="AG59" s="1" vm="12722">
        <f ca="1"/>
        <v>109.61</v>
      </c>
      <c r="AH59" s="1" vm="12723">
        <f ca="1"/>
        <v>110.07</v>
      </c>
      <c r="AI59" s="1" vm="12724">
        <f ca="1"/>
        <v>109.6</v>
      </c>
      <c r="AJ59" s="1" vm="12725">
        <f ca="1"/>
        <v>109.02</v>
      </c>
      <c r="AK59" s="1" vm="1063">
        <f ca="1"/>
        <v>107.95</v>
      </c>
      <c r="AL59" s="1" vm="12726">
        <f ca="1"/>
        <v>107.71</v>
      </c>
      <c r="AM59" s="1" vm="12727">
        <f ca="1"/>
        <v>109.05</v>
      </c>
      <c r="AN59" s="1" vm="12728">
        <f ca="1"/>
        <v>110.05</v>
      </c>
      <c r="AO59" s="1" vm="12729">
        <f ca="1"/>
        <v>110.85</v>
      </c>
      <c r="AP59" s="1" vm="12730">
        <f ca="1"/>
        <v>111.12</v>
      </c>
      <c r="AQ59" s="1" vm="12731">
        <f ca="1"/>
        <v>110.37</v>
      </c>
      <c r="AR59" s="1" vm="6803">
        <f ca="1"/>
        <v>110.4</v>
      </c>
      <c r="AS59" s="1" vm="12732">
        <f ca="1"/>
        <v>109.51</v>
      </c>
      <c r="AT59" s="1" vm="12733">
        <f ca="1"/>
        <v>110.58</v>
      </c>
      <c r="AU59" s="1" vm="12728">
        <f ca="1"/>
        <v>110.05</v>
      </c>
      <c r="AV59" s="1" vm="12734">
        <f ca="1"/>
        <v>110.45</v>
      </c>
      <c r="AW59" s="1" vm="12735">
        <f ca="1"/>
        <v>110.53</v>
      </c>
      <c r="AX59" s="1" vm="12736">
        <f ca="1"/>
        <v>111.24</v>
      </c>
      <c r="AY59" s="1" vm="12737">
        <f ca="1"/>
        <v>110.82</v>
      </c>
      <c r="AZ59" s="1" vm="12738">
        <f ca="1"/>
        <v>111.53</v>
      </c>
      <c r="BA59" s="1" vm="6805">
        <f ca="1"/>
        <v>110.9</v>
      </c>
      <c r="BB59" s="1" vm="12739">
        <f ca="1"/>
        <v>110.32</v>
      </c>
      <c r="BC59" s="1" vm="12740">
        <f ca="1"/>
        <v>110.88</v>
      </c>
      <c r="BD59" s="1" vm="12741">
        <f ca="1"/>
        <v>111.44</v>
      </c>
      <c r="BE59" s="1" vm="12742">
        <f ca="1"/>
        <v>111.01</v>
      </c>
      <c r="BF59" s="1" vm="12743">
        <f ca="1"/>
        <v>109.82</v>
      </c>
      <c r="BG59" s="1" vm="1272">
        <f ca="1"/>
        <v>109.75</v>
      </c>
      <c r="BH59" s="1" vm="12744">
        <f ca="1"/>
        <v>111.19</v>
      </c>
      <c r="BI59" s="1" vm="12745">
        <f ca="1"/>
        <v>112.48</v>
      </c>
      <c r="BJ59" s="1" vm="12746">
        <f ca="1"/>
        <v>113.02</v>
      </c>
      <c r="BK59" s="1" vm="12747">
        <f ca="1"/>
        <v>112.69</v>
      </c>
      <c r="BL59" s="1" vm="12748">
        <f ca="1"/>
        <v>112.61</v>
      </c>
      <c r="BM59" s="1" vm="12749">
        <f ca="1"/>
        <v>112.49</v>
      </c>
      <c r="BN59" s="1" vm="12750">
        <f ca="1"/>
        <v>113.54</v>
      </c>
      <c r="BO59" s="1" vm="12751">
        <f ca="1"/>
        <v>113.07</v>
      </c>
      <c r="BP59" s="1" vm="12752">
        <f ca="1"/>
        <v>113.09</v>
      </c>
      <c r="BQ59" s="1" vm="12753">
        <f ca="1"/>
        <v>112.96</v>
      </c>
      <c r="BR59" s="1" vm="6770">
        <f ca="1"/>
        <v>113.4</v>
      </c>
      <c r="BS59" s="1" vm="1116">
        <f ca="1"/>
        <v>113.5</v>
      </c>
      <c r="BT59" s="1" vm="12754">
        <f ca="1"/>
        <v>113.77</v>
      </c>
      <c r="BU59" s="1" vm="12755">
        <f ca="1"/>
        <v>113.34</v>
      </c>
      <c r="BV59" s="1" vm="10080">
        <f ca="1"/>
        <v>112.25</v>
      </c>
      <c r="BW59" s="1" vm="12756">
        <f ca="1"/>
        <v>112.35</v>
      </c>
      <c r="BX59" s="1" vm="12757">
        <f ca="1"/>
        <v>112.21</v>
      </c>
      <c r="BY59" s="1" vm="12758">
        <f ca="1"/>
        <v>112.06</v>
      </c>
      <c r="BZ59" s="1" vm="12759">
        <f ca="1"/>
        <v>112.08</v>
      </c>
      <c r="CA59" s="1" vm="12760">
        <f ca="1"/>
        <v>110.26</v>
      </c>
      <c r="CB59" s="1" vm="12761">
        <f ca="1"/>
        <v>109.23</v>
      </c>
      <c r="CC59" s="1" vm="12762">
        <f ca="1"/>
        <v>109.28</v>
      </c>
      <c r="CD59" s="1" vm="12731">
        <f ca="1"/>
        <v>110.37</v>
      </c>
      <c r="CE59" s="1" vm="12763">
        <f ca="1"/>
        <v>110.63</v>
      </c>
      <c r="CF59" s="1" vm="6802">
        <f ca="1"/>
        <v>110.95</v>
      </c>
      <c r="CG59" s="1" vm="12764">
        <f ca="1"/>
        <v>109.36</v>
      </c>
      <c r="CH59" s="1" vm="12765">
        <f ca="1"/>
        <v>108.52</v>
      </c>
      <c r="CI59" s="1" vm="12766">
        <f ca="1"/>
        <v>108.44</v>
      </c>
      <c r="CJ59" s="1" vm="12767">
        <f ca="1"/>
        <v>107.53</v>
      </c>
      <c r="CK59" s="1" vm="12768">
        <f ca="1"/>
        <v>107.81</v>
      </c>
      <c r="CL59" s="1" vm="12769">
        <f ca="1"/>
        <v>107.06</v>
      </c>
      <c r="CM59" s="1" vm="12770">
        <f ca="1"/>
        <v>106.59</v>
      </c>
      <c r="CN59" s="1" vm="10053">
        <f ca="1"/>
        <v>109.35</v>
      </c>
      <c r="CO59" s="1" vm="12771">
        <f ca="1"/>
        <v>109.37</v>
      </c>
      <c r="CP59" s="1" vm="12772">
        <f ca="1"/>
        <v>109.38</v>
      </c>
      <c r="CQ59" s="1" vm="12773">
        <f ca="1"/>
        <v>109.56</v>
      </c>
      <c r="CR59" s="1" vm="12774">
        <f ca="1"/>
        <v>108.54</v>
      </c>
      <c r="CS59" s="1" vm="1062">
        <f ca="1"/>
        <v>110.15</v>
      </c>
      <c r="CT59" s="1" vm="12775">
        <f ca="1"/>
        <v>111.48</v>
      </c>
      <c r="CU59" s="1" vm="12776">
        <f ca="1"/>
        <v>112.5</v>
      </c>
      <c r="CV59" s="1" vm="12777">
        <f ca="1"/>
        <v>113.44</v>
      </c>
      <c r="CW59" s="1" vm="12778">
        <f ca="1"/>
        <v>113.17</v>
      </c>
      <c r="CX59" s="1" vm="12779">
        <f ca="1"/>
        <v>113.46</v>
      </c>
      <c r="CY59" s="1" vm="12780">
        <f ca="1"/>
        <v>113.58</v>
      </c>
      <c r="CZ59" s="1" vm="12781">
        <f ca="1"/>
        <v>114.93</v>
      </c>
      <c r="DA59" s="1" vm="12782">
        <f ca="1"/>
        <v>115.02</v>
      </c>
      <c r="DB59" s="1" vm="12783">
        <f ca="1"/>
        <v>115.24</v>
      </c>
      <c r="DC59" s="1" vm="12784">
        <f ca="1"/>
        <v>115.73</v>
      </c>
      <c r="DD59" s="1" vm="12785">
        <f ca="1"/>
        <v>117.29</v>
      </c>
      <c r="DE59" s="1" vm="12786">
        <f ca="1"/>
        <v>117.26</v>
      </c>
      <c r="DF59" s="1" vm="12787">
        <f ca="1"/>
        <v>117.57</v>
      </c>
      <c r="DG59" s="1" vm="12788">
        <f ca="1"/>
        <v>120.09</v>
      </c>
      <c r="DH59" s="1" vm="12789">
        <f ca="1"/>
        <v>119.71</v>
      </c>
      <c r="DI59" s="1" vm="12790">
        <f ca="1"/>
        <v>119.41</v>
      </c>
      <c r="DJ59" s="1" vm="10077">
        <f ca="1"/>
        <v>118.2</v>
      </c>
      <c r="DK59" s="1" vm="12791">
        <f ca="1"/>
        <v>118.36</v>
      </c>
      <c r="DL59" s="1" vm="12792">
        <f ca="1"/>
        <v>117.8</v>
      </c>
      <c r="DM59" s="1" vm="12793">
        <f ca="1"/>
        <v>118.88</v>
      </c>
      <c r="DN59" s="1" vm="12794">
        <f ca="1"/>
        <v>118.62</v>
      </c>
      <c r="DO59" s="1" vm="12795">
        <f ca="1"/>
        <v>119.42</v>
      </c>
      <c r="DP59" s="1" vm="12796">
        <f ca="1"/>
        <v>118.74</v>
      </c>
      <c r="DQ59" s="1" vm="12797">
        <f ca="1"/>
        <v>121.29</v>
      </c>
      <c r="DR59" s="1" vm="12798">
        <f ca="1"/>
        <v>119.81</v>
      </c>
      <c r="DS59" s="1" vm="12799">
        <f ca="1"/>
        <v>119.46</v>
      </c>
      <c r="DT59" s="1" vm="12800">
        <f ca="1"/>
        <v>120.76</v>
      </c>
      <c r="DU59" s="1" vm="12801">
        <f ca="1"/>
        <v>119.24</v>
      </c>
      <c r="DV59" s="1" vm="12802">
        <f ca="1"/>
        <v>119.52</v>
      </c>
      <c r="DW59" s="1" vm="12803">
        <f ca="1"/>
        <v>120.35</v>
      </c>
      <c r="DX59" s="1" vm="1048">
        <f ca="1"/>
        <v>120.9</v>
      </c>
      <c r="DY59" s="1" vm="12804">
        <f ca="1"/>
        <v>118.16</v>
      </c>
      <c r="DZ59" s="1" vm="12805">
        <f ca="1"/>
        <v>118.39</v>
      </c>
      <c r="EA59" s="1" vm="12806">
        <f ca="1"/>
        <v>116.57</v>
      </c>
      <c r="EB59" s="1" vm="12807">
        <f ca="1"/>
        <v>119.28</v>
      </c>
      <c r="EC59" s="1" vm="12808">
        <f ca="1"/>
        <v>121.11</v>
      </c>
      <c r="ED59" s="1" vm="12809">
        <f ca="1"/>
        <v>121.39</v>
      </c>
      <c r="EE59" s="1" vm="12810">
        <f ca="1"/>
        <v>120.86</v>
      </c>
      <c r="EF59" s="1" vm="12811">
        <f ca="1"/>
        <v>121.98</v>
      </c>
      <c r="EG59" s="1" vm="1285">
        <f ca="1"/>
        <v>120.15</v>
      </c>
      <c r="EH59" s="1" vm="12812">
        <f ca="1"/>
        <v>119.16</v>
      </c>
      <c r="EI59" s="1" vm="6857">
        <f ca="1"/>
        <v>122.1</v>
      </c>
      <c r="EJ59" s="1" vm="12813">
        <f ca="1"/>
        <v>118.28</v>
      </c>
      <c r="EK59" s="1" vm="12814">
        <f ca="1"/>
        <v>116.68</v>
      </c>
      <c r="EL59" s="1" vm="12815">
        <f ca="1"/>
        <v>117.27</v>
      </c>
      <c r="EM59" s="1" vm="12816">
        <f ca="1"/>
        <v>118.54</v>
      </c>
      <c r="EN59" s="1" vm="12817">
        <f ca="1"/>
        <v>119.78</v>
      </c>
      <c r="EO59" s="1" vm="12818">
        <f ca="1"/>
        <v>120.54</v>
      </c>
      <c r="EP59" s="1" vm="6781">
        <f ca="1"/>
        <v>120.75</v>
      </c>
      <c r="EQ59" s="1" vm="12819">
        <f ca="1"/>
        <v>122.08</v>
      </c>
      <c r="ER59" s="1" vm="12820">
        <f ca="1"/>
        <v>122.42</v>
      </c>
      <c r="ES59" s="1" vm="12821">
        <f ca="1"/>
        <v>121.31</v>
      </c>
      <c r="ET59" s="1" vm="12822">
        <f ca="1"/>
        <v>120.57</v>
      </c>
      <c r="EU59" s="1" vm="12823">
        <f ca="1"/>
        <v>120.27</v>
      </c>
      <c r="EV59" s="1" vm="12824">
        <f ca="1"/>
        <v>121.47</v>
      </c>
      <c r="EW59" s="1" vm="12825">
        <f ca="1"/>
        <v>119.54</v>
      </c>
      <c r="EX59" s="1" vm="12826">
        <f ca="1"/>
        <v>115.81</v>
      </c>
      <c r="EY59" s="1" vm="12827">
        <f ca="1"/>
        <v>116.71</v>
      </c>
      <c r="EZ59" s="1" vm="12828">
        <f ca="1"/>
        <v>115.06</v>
      </c>
      <c r="FA59" s="1" vm="12781">
        <f ca="1"/>
        <v>114.93</v>
      </c>
      <c r="FB59" s="1" vm="12829">
        <f ca="1"/>
        <v>115.64</v>
      </c>
      <c r="FC59" s="1" vm="12830">
        <f ca="1"/>
        <v>116.27</v>
      </c>
      <c r="FD59" s="1" vm="12831">
        <f ca="1"/>
        <v>114.17</v>
      </c>
      <c r="FE59" s="1" vm="12832">
        <f ca="1"/>
        <v>114.46</v>
      </c>
      <c r="FF59" s="1" vm="12833">
        <f ca="1"/>
        <v>113.67</v>
      </c>
      <c r="FG59" s="1" vm="12834">
        <f ca="1"/>
        <v>112.81</v>
      </c>
      <c r="FH59" s="1" vm="12759">
        <f ca="1"/>
        <v>112.08</v>
      </c>
      <c r="FI59" s="1" vm="12835">
        <f ca="1"/>
        <v>108.49</v>
      </c>
      <c r="FJ59" s="1" vm="12836">
        <f ca="1"/>
        <v>107.27</v>
      </c>
      <c r="FK59" s="1" vm="12837">
        <f ca="1"/>
        <v>106.32</v>
      </c>
      <c r="FL59" s="1" vm="12838">
        <f ca="1"/>
        <v>105.88</v>
      </c>
      <c r="FM59" s="1" vm="12839">
        <f ca="1"/>
        <v>105.24</v>
      </c>
      <c r="FN59" s="1" vm="12840">
        <f ca="1"/>
        <v>107.46</v>
      </c>
      <c r="FO59" s="1" vm="12841">
        <f ca="1"/>
        <v>110.16</v>
      </c>
      <c r="FP59" s="1" vm="12842">
        <f ca="1"/>
        <v>112.63</v>
      </c>
      <c r="FQ59" s="1" vm="12843">
        <f ca="1"/>
        <v>109.57</v>
      </c>
      <c r="FR59" s="1" vm="1268">
        <f ca="1"/>
        <v>108.7</v>
      </c>
      <c r="FS59" s="1" vm="1216">
        <f ca="1"/>
        <v>108.2</v>
      </c>
      <c r="FT59" s="1" vm="12844">
        <f ca="1"/>
        <v>107.91</v>
      </c>
      <c r="FU59" s="1" vm="10085">
        <f ca="1"/>
        <v>109.85</v>
      </c>
      <c r="FV59" s="1" vm="10088">
        <f ca="1"/>
        <v>110.8</v>
      </c>
      <c r="FW59" s="1" vm="12845">
        <f ca="1"/>
        <v>108.76</v>
      </c>
      <c r="FX59" s="1" vm="12846">
        <f ca="1"/>
        <v>106.68</v>
      </c>
      <c r="FY59" s="1" vm="12847">
        <f ca="1"/>
        <v>108.94</v>
      </c>
      <c r="FZ59" s="1" vm="12848">
        <f ca="1"/>
        <v>109.77</v>
      </c>
      <c r="GA59" s="1" vm="12849">
        <f ca="1"/>
        <v>107.96</v>
      </c>
      <c r="GB59" s="1" vm="12850">
        <f ca="1"/>
        <v>108.3</v>
      </c>
      <c r="GC59" s="1" vm="12851">
        <f ca="1"/>
        <v>103.43</v>
      </c>
      <c r="GD59" s="1" vm="12852">
        <f ca="1"/>
        <v>101.63</v>
      </c>
      <c r="GE59" s="1" vm="12853">
        <f ca="1"/>
        <v>102.57</v>
      </c>
      <c r="GF59" s="1" vm="12854">
        <f ca="1"/>
        <v>98.36</v>
      </c>
      <c r="GG59" s="1" vm="12855">
        <f ca="1"/>
        <v>103.31</v>
      </c>
      <c r="GH59" s="1" vm="12856">
        <f ca="1"/>
        <v>104.01</v>
      </c>
      <c r="GI59" s="1" vm="6787">
        <f ca="1"/>
        <v>104.95</v>
      </c>
      <c r="GJ59" s="1" vm="12857">
        <f ca="1"/>
        <v>105.79</v>
      </c>
      <c r="GK59" s="1" vm="12858">
        <f ca="1"/>
        <v>104.29</v>
      </c>
      <c r="GL59" s="1" vm="1056">
        <f ca="1"/>
        <v>103.05</v>
      </c>
      <c r="GM59" s="1" vm="12859">
        <f ca="1"/>
        <v>103.29</v>
      </c>
      <c r="GN59" s="1" vm="12860">
        <f ca="1"/>
        <v>102.56</v>
      </c>
      <c r="GO59" s="1" vm="1275">
        <f ca="1"/>
        <v>102.8</v>
      </c>
      <c r="GP59" s="1" vm="12861">
        <f ca="1"/>
        <v>102.73</v>
      </c>
      <c r="GQ59" s="1" vm="10064">
        <f ca="1"/>
        <v>102.65</v>
      </c>
      <c r="GR59" s="1" vm="12862">
        <f ca="1"/>
        <v>99.43</v>
      </c>
      <c r="GS59" s="1" vm="1060">
        <f ca="1"/>
        <v>104.6</v>
      </c>
      <c r="GT59" s="1" vm="12863">
        <f ca="1"/>
        <v>106.61</v>
      </c>
      <c r="GU59" s="1" vm="12864">
        <f ca="1"/>
        <v>107.75</v>
      </c>
      <c r="GV59" s="1" vm="12865">
        <f ca="1"/>
        <v>109.25</v>
      </c>
      <c r="GW59" s="1" vm="12866">
        <f ca="1"/>
        <v>111.74</v>
      </c>
      <c r="GX59" s="1" vm="12867">
        <f ca="1"/>
        <v>110.55</v>
      </c>
      <c r="GY59" s="1" vm="12868">
        <f ca="1"/>
        <v>112.91</v>
      </c>
      <c r="GZ59" s="1" vm="12869">
        <f ca="1"/>
        <v>112.99</v>
      </c>
      <c r="HA59" s="1" vm="12754">
        <f ca="1"/>
        <v>113.77</v>
      </c>
      <c r="HB59" s="1" vm="12870">
        <f ca="1"/>
        <v>116.01</v>
      </c>
      <c r="HC59" s="1" vm="12871">
        <f ca="1"/>
        <v>116.21</v>
      </c>
      <c r="HD59" s="1" vm="12872">
        <f ca="1"/>
        <v>115.59</v>
      </c>
      <c r="HE59" s="1" vm="6840">
        <f ca="1"/>
        <v>115.85</v>
      </c>
      <c r="HF59" s="1" vm="12873">
        <f ca="1"/>
        <v>115.94</v>
      </c>
      <c r="HG59" s="1" vm="6845">
        <f ca="1"/>
        <v>114</v>
      </c>
      <c r="HH59" s="1" vm="12868">
        <f ca="1"/>
        <v>112.91</v>
      </c>
      <c r="HI59" s="1" vm="12874">
        <f ca="1"/>
        <v>113.93</v>
      </c>
      <c r="HJ59" s="1" vm="12875">
        <f ca="1"/>
        <v>112.16</v>
      </c>
      <c r="HK59" s="1" vm="12775">
        <f ca="1"/>
        <v>111.48</v>
      </c>
      <c r="HL59" s="1" vm="12876">
        <f ca="1"/>
        <v>112.07</v>
      </c>
      <c r="HM59" s="1" vm="12877">
        <f ca="1"/>
        <v>111.81</v>
      </c>
      <c r="HN59" s="1" vm="12878">
        <f ca="1"/>
        <v>111.02</v>
      </c>
      <c r="HO59" s="1" vm="12879">
        <f ca="1"/>
        <v>111.78</v>
      </c>
      <c r="HP59" s="1" vm="12880">
        <f ca="1"/>
        <v>110.66</v>
      </c>
      <c r="HQ59" s="1" vm="12881">
        <f ca="1"/>
        <v>109.94</v>
      </c>
      <c r="HR59" s="1" vm="12726">
        <f ca="1"/>
        <v>107.71</v>
      </c>
      <c r="HS59" s="1" vm="1020">
        <f ca="1"/>
        <v>108.55</v>
      </c>
      <c r="HT59" s="1" vm="12882">
        <f ca="1"/>
        <v>105.62</v>
      </c>
      <c r="HU59" s="1" vm="12883">
        <f ca="1"/>
        <v>107.76</v>
      </c>
      <c r="HV59" s="1" vm="12884">
        <f ca="1"/>
        <v>108.32</v>
      </c>
      <c r="HW59" s="1" vm="985">
        <f ca="1"/>
        <v>108.05</v>
      </c>
      <c r="HX59" s="1" vm="12885">
        <f ca="1"/>
        <v>107.63</v>
      </c>
      <c r="HY59" s="1" vm="1063">
        <f ca="1"/>
        <v>107.95</v>
      </c>
      <c r="HZ59" s="1" vm="12886">
        <f ca="1"/>
        <v>104.57</v>
      </c>
      <c r="IA59" s="1" vm="12887">
        <f ca="1"/>
        <v>103.18</v>
      </c>
      <c r="IB59" s="1" vm="12888">
        <f ca="1"/>
        <v>103.41</v>
      </c>
      <c r="IC59" s="1" vm="12889">
        <f ca="1"/>
        <v>103.99</v>
      </c>
      <c r="ID59" s="1" vm="1072">
        <f ca="1"/>
        <v>101.35</v>
      </c>
      <c r="IE59" s="1" vm="12890">
        <f ca="1"/>
        <v>103.06</v>
      </c>
      <c r="IF59" s="1" vm="12891">
        <f ca="1"/>
        <v>103.97</v>
      </c>
      <c r="IG59" s="1" vm="12891">
        <f ca="1"/>
        <v>103.97</v>
      </c>
      <c r="IH59" s="1" vm="12892">
        <f ca="1"/>
        <v>104.26</v>
      </c>
      <c r="II59" s="1" vm="12893">
        <f ca="1"/>
        <v>99.99</v>
      </c>
      <c r="IJ59" s="1" vm="12894">
        <f ca="1"/>
        <v>100.96</v>
      </c>
      <c r="IK59" s="1" vm="12895">
        <f ca="1"/>
        <v>100.88</v>
      </c>
      <c r="IL59" s="1" vm="12896">
        <f ca="1"/>
        <v>99.72</v>
      </c>
      <c r="IM59" s="1" vm="12897">
        <f ca="1"/>
        <v>98.89</v>
      </c>
      <c r="IN59" s="1" vm="12898">
        <f ca="1"/>
        <v>98.39</v>
      </c>
      <c r="IO59" s="1" vm="12899">
        <f ca="1"/>
        <v>99.41</v>
      </c>
      <c r="IP59" s="1" vm="12900">
        <f ca="1"/>
        <v>100.54</v>
      </c>
      <c r="IQ59" s="1" vm="12901">
        <f ca="1"/>
        <v>100.81</v>
      </c>
      <c r="IR59" s="1" vm="12902">
        <f ca="1"/>
        <v>100.14</v>
      </c>
      <c r="IS59" s="1" vm="1055">
        <f ca="1"/>
        <v>100.4</v>
      </c>
      <c r="IT59" s="1" vm="12903">
        <f ca="1"/>
        <v>101.37</v>
      </c>
      <c r="IU59" s="1" vm="12904">
        <f ca="1"/>
        <v>100.73</v>
      </c>
      <c r="IV59" s="1" vm="12905">
        <f ca="1"/>
        <v>100.51</v>
      </c>
      <c r="IW59" s="1" vm="1095">
        <f ca="1"/>
        <v>99.9</v>
      </c>
      <c r="IX59" s="1" vm="12906">
        <f ca="1"/>
        <v>100.92</v>
      </c>
      <c r="IY59" s="1" vm="1077">
        <f ca="1"/>
        <v>99.45</v>
      </c>
      <c r="IZ59" s="1" vm="12907">
        <f ca="1"/>
        <v>97.03</v>
      </c>
      <c r="JA59" s="1" vm="12908">
        <f ca="1"/>
        <v>95.37</v>
      </c>
      <c r="JB59" s="1" vm="1222">
        <f ca="1"/>
        <v>94.75</v>
      </c>
      <c r="JC59" s="1" vm="12909">
        <f ca="1"/>
        <v>94.32</v>
      </c>
      <c r="JD59" s="1" vm="12910">
        <f ca="1"/>
        <v>96.57</v>
      </c>
      <c r="JE59" s="1" vm="12911">
        <f ca="1"/>
        <v>92.17</v>
      </c>
      <c r="JF59" s="1" vm="12912">
        <f ca="1"/>
        <v>92.34</v>
      </c>
      <c r="JG59" s="1" vm="12913">
        <f ca="1"/>
        <v>90.64</v>
      </c>
      <c r="JH59" s="1" vm="12914">
        <f ca="1"/>
        <v>89.97</v>
      </c>
      <c r="JI59" s="1" vm="8760">
        <f ca="1"/>
        <v>91.53</v>
      </c>
      <c r="JJ59" s="1" vm="12915">
        <f ca="1"/>
        <v>94.45</v>
      </c>
      <c r="JK59" s="1" vm="12916">
        <f ca="1"/>
        <v>92.5</v>
      </c>
      <c r="JL59" s="1" vm="12917">
        <f ca="1"/>
        <v>89.84</v>
      </c>
      <c r="JM59" s="1" vm="12918">
        <f ca="1"/>
        <v>89.91</v>
      </c>
      <c r="JN59" s="1" vm="12919">
        <f ca="1"/>
        <v>88.45</v>
      </c>
    </row>
    <row r="60" spans="1:274" x14ac:dyDescent="0.3">
      <c r="A60" s="1">
        <f t="shared" si="1"/>
        <v>59</v>
      </c>
      <c r="B60" s="1" t="e" vm="12920">
        <v>#VALUE!</v>
      </c>
      <c r="C60" s="1" t="str" cm="1">
        <f t="array" ref="C60">IFERROR(_FV(B60,"Name"),  "N/A")</f>
        <v>NATCO PHARMA LIMITED</v>
      </c>
      <c r="D60" s="1" t="str" cm="1">
        <f t="array" ref="D60">IFERROR(_FV(Table1[[#This Row],[ticker]],"Industry"),Table1[[#This Row],[INSTRUMENT TYPE]])</f>
        <v>Pharmaceuticals</v>
      </c>
      <c r="E60" s="1" t="str" cm="1">
        <f t="array" ref="E60">_FV(B60,"Instrument type",TRUE)</f>
        <v>Stock</v>
      </c>
      <c r="F60" s="1">
        <f>IFERROR(INDEX('Stock Holdings'!M:M,MATCH(Table1[[#This Row],[ticker]],'Stock Holdings'!L:L,0)), 0)</f>
        <v>9</v>
      </c>
      <c r="G60" s="6">
        <f>IFERROR(Table1[[#This Row],[UNITS]]*Table1[[#This Row],[TODAYS PRICE]], 0)</f>
        <v>5829.3</v>
      </c>
      <c r="H60" s="6">
        <f>IFERROR((Table1[[#This Row],[TODAYS PRICE]]-Table1[[#This Row],[Prev.close]])*Table1[[#This Row],[UNITS]], 0)</f>
        <v>-24.299999999999386</v>
      </c>
      <c r="I60" s="6">
        <f>IFERROR(INDEX('Stock Holdings'!O:O,MATCH(Table1[[#This Row],[ticker]],'Stock Holdings'!L:L,0)), 0)</f>
        <v>6606</v>
      </c>
      <c r="J60" s="36">
        <f>IFERROR(INDEX('Stock Holdings'!P:P,MATCH(Table1[[#This Row],[ticker]],'Stock Holdings'!L:L,0)), 0)</f>
        <v>734</v>
      </c>
      <c r="K60" s="36">
        <f>Table1[[#This Row],[CURRANT VALUE]]-Table1[[#This Row],[TOTAL AMOUNT INVESTED]]</f>
        <v>-776.69999999999982</v>
      </c>
      <c r="L60" s="15">
        <f>IFERROR((Table1[[#This Row],[CURRANT VALUE]]-Table1[[#This Row],[TOTAL AMOUNT INVESTED]])/Table1[[#This Row],[TOTAL AMOUNT INVESTED]],Table1[[#This Row],[UNITS]])</f>
        <v>-0.11757493188010897</v>
      </c>
      <c r="M60" s="5" cm="1">
        <f t="array" ref="M60">IFERROR(_FV(B60,"Market cap",TRUE),0)</f>
        <v>118735200000</v>
      </c>
      <c r="N60" s="30" cm="1">
        <f t="array" ref="N60">IFERROR(_FV(B60,"Beta"), 0)</f>
        <v>0.75749999999999995</v>
      </c>
      <c r="O60" s="33" cm="1">
        <f t="array" ref="O60">IFERROR(_FV(B60,"Employees"), 0)</f>
        <v>5046</v>
      </c>
      <c r="P60" s="2" cm="1">
        <f t="array" ref="P60">IFERROR(_FV(B60,"P/E",TRUE), "")</f>
        <v>69.790000000000006</v>
      </c>
      <c r="Q60" s="6" cm="1">
        <f t="array" ref="Q60">IFERROR(_FV(B60,"Previous close",TRUE),0)</f>
        <v>650.4</v>
      </c>
      <c r="R60" s="7" cm="1">
        <f t="array" ref="R60">IFERROR(_FV(Table1[[#This Row],[ticker]],"Change (%)",TRUE), 0)</f>
        <v>-4.1510000000000002E-3</v>
      </c>
      <c r="S60" s="6" cm="1">
        <f t="array" ref="S60">IFERROR(_FV(B60,"52 week low",TRUE),0)</f>
        <v>607.75</v>
      </c>
      <c r="T60" s="2" cm="1">
        <f t="array" ref="T60">IFERROR(_FV(Table1[[#This Row],[ticker]],"Price"),0)</f>
        <v>647.70000000000005</v>
      </c>
      <c r="U60" s="6" cm="1">
        <f t="array" ref="U60">IFERROR(_FV(B60,"52 week high",TRUE),0)</f>
        <v>1189</v>
      </c>
      <c r="V60" s="6" cm="1" vm="12921">
        <f t="array" aca="1" ref="V60" ca="1">IFERROR(_xlfn.STOCKHISTORY(B60,$AA$1,,0,0,1), 0)</f>
        <v>1157.8</v>
      </c>
      <c r="W60" s="15">
        <f ca="1">IFERROR((Table1[[#This Row],[Prev.close]]-Table1[[#This Row],[1 YR ]])/Table1[[#This Row],[1 YR ]],0)</f>
        <v>-0.43824494731387115</v>
      </c>
      <c r="X60" s="23" t="e" cm="1">
        <f t="array" aca="1" ref="X60" ca="1">WORKDAY.ITL(WORKDAY.ITL(TODAY()-365,1,HOLIDAY),-1,HOLIDAY)</f>
        <v>#NAME?</v>
      </c>
      <c r="Y60" s="4"/>
      <c r="AA60" s="1" cm="1" vm="12921">
        <f t="array" aca="1" ref="AA60:JN60" ca="1">TRANSPOSE(_xlfn.STOCKHISTORY(B60,TODAY()-365,TODAY(),0,0,1))</f>
        <v>1157.8</v>
      </c>
      <c r="AB60" s="1" vm="12922">
        <f ca="1"/>
        <v>1162.05</v>
      </c>
      <c r="AC60" s="1" vm="12923">
        <f ca="1"/>
        <v>1087.1500000000001</v>
      </c>
      <c r="AD60" s="1" vm="12924">
        <f ca="1"/>
        <v>1063.95</v>
      </c>
      <c r="AE60" s="1" vm="12925">
        <f ca="1"/>
        <v>1075.1500000000001</v>
      </c>
      <c r="AF60" s="1" vm="12926">
        <f ca="1"/>
        <v>1080.7</v>
      </c>
      <c r="AG60" s="1" vm="12927">
        <f ca="1"/>
        <v>1084.0999999999999</v>
      </c>
      <c r="AH60" s="1" vm="12928">
        <f ca="1"/>
        <v>1089.25</v>
      </c>
      <c r="AI60" s="1" vm="12929">
        <f ca="1"/>
        <v>1105.9000000000001</v>
      </c>
      <c r="AJ60" s="1" vm="12930">
        <f ca="1"/>
        <v>1108.05</v>
      </c>
      <c r="AK60" s="1" vm="12931">
        <f ca="1"/>
        <v>1089.3</v>
      </c>
      <c r="AL60" s="1" vm="7360">
        <f ca="1"/>
        <v>1076.0999999999999</v>
      </c>
      <c r="AM60" s="1" vm="12932">
        <f ca="1"/>
        <v>1092.45</v>
      </c>
      <c r="AN60" s="1" vm="12933">
        <f ca="1"/>
        <v>1094.45</v>
      </c>
      <c r="AO60" s="1" vm="12934">
        <f ca="1"/>
        <v>1057.4000000000001</v>
      </c>
      <c r="AP60" s="1" vm="12935">
        <f ca="1"/>
        <v>1038.9000000000001</v>
      </c>
      <c r="AQ60" s="1" vm="12936">
        <f ca="1"/>
        <v>1016.65</v>
      </c>
      <c r="AR60" s="1" vm="12937">
        <f ca="1"/>
        <v>1018.4</v>
      </c>
      <c r="AS60" s="1" vm="12938">
        <f ca="1"/>
        <v>1024.05</v>
      </c>
      <c r="AT60" s="1" vm="12939">
        <f ca="1"/>
        <v>1010.15</v>
      </c>
      <c r="AU60" s="1" vm="12940">
        <f ca="1"/>
        <v>1005.25</v>
      </c>
      <c r="AV60" s="1" vm="1827">
        <f ca="1"/>
        <v>1016.25</v>
      </c>
      <c r="AW60" s="1" vm="12941">
        <f ca="1"/>
        <v>1001.35</v>
      </c>
      <c r="AX60" s="1" vm="12942">
        <f ca="1"/>
        <v>993.95</v>
      </c>
      <c r="AY60" s="1" vm="12943">
        <f ca="1"/>
        <v>981.35</v>
      </c>
      <c r="AZ60" s="1" vm="12944">
        <f ca="1"/>
        <v>983</v>
      </c>
      <c r="BA60" s="1" vm="12945">
        <f ca="1"/>
        <v>1010.55</v>
      </c>
      <c r="BB60" s="1" vm="12946">
        <f ca="1"/>
        <v>1041.45</v>
      </c>
      <c r="BC60" s="1" vm="12947">
        <f ca="1"/>
        <v>988.55</v>
      </c>
      <c r="BD60" s="1" vm="12948">
        <f ca="1"/>
        <v>988.2</v>
      </c>
      <c r="BE60" s="1" vm="12949">
        <f ca="1"/>
        <v>965.1</v>
      </c>
      <c r="BF60" s="1" vm="12950">
        <f ca="1"/>
        <v>965.35</v>
      </c>
      <c r="BG60" s="1" vm="1360">
        <f ca="1"/>
        <v>923.7</v>
      </c>
      <c r="BH60" s="1" vm="12951">
        <f ca="1"/>
        <v>902.35</v>
      </c>
      <c r="BI60" s="1" vm="12952">
        <f ca="1"/>
        <v>898.85</v>
      </c>
      <c r="BJ60" s="1" vm="12953">
        <f ca="1"/>
        <v>933.05</v>
      </c>
      <c r="BK60" s="1" vm="1846">
        <f ca="1"/>
        <v>939.25</v>
      </c>
      <c r="BL60" s="1" vm="12954">
        <f ca="1"/>
        <v>938.1</v>
      </c>
      <c r="BM60" s="1" vm="12955">
        <f ca="1"/>
        <v>948.35</v>
      </c>
      <c r="BN60" s="1" vm="12956">
        <f ca="1"/>
        <v>945.3</v>
      </c>
      <c r="BO60" s="1" vm="12957">
        <f ca="1"/>
        <v>940.95</v>
      </c>
      <c r="BP60" s="1" vm="12958">
        <f ca="1"/>
        <v>979.9</v>
      </c>
      <c r="BQ60" s="1" vm="12959">
        <f ca="1"/>
        <v>987.45</v>
      </c>
      <c r="BR60" s="1" vm="12960">
        <f ca="1"/>
        <v>980.1</v>
      </c>
      <c r="BS60" s="1" vm="12961">
        <f ca="1"/>
        <v>982.55</v>
      </c>
      <c r="BT60" s="1" vm="12962">
        <f ca="1"/>
        <v>974.4</v>
      </c>
      <c r="BU60" s="1" vm="12963">
        <f ca="1"/>
        <v>980.3</v>
      </c>
      <c r="BV60" s="1" vm="12964">
        <f ca="1"/>
        <v>970.6</v>
      </c>
      <c r="BW60" s="1" vm="1839">
        <f ca="1"/>
        <v>975.65</v>
      </c>
      <c r="BX60" s="1" vm="12965">
        <f ca="1"/>
        <v>968.15</v>
      </c>
      <c r="BY60" s="1" vm="12966">
        <f ca="1"/>
        <v>967.1</v>
      </c>
      <c r="BZ60" s="1" vm="1809">
        <f ca="1"/>
        <v>937.4</v>
      </c>
      <c r="CA60" s="1" vm="12967">
        <f ca="1"/>
        <v>923.9</v>
      </c>
      <c r="CB60" s="1" vm="12968">
        <f ca="1"/>
        <v>899.8</v>
      </c>
      <c r="CC60" s="1" vm="12969">
        <f ca="1"/>
        <v>893.95</v>
      </c>
      <c r="CD60" s="1" vm="12970">
        <f ca="1"/>
        <v>884.4</v>
      </c>
      <c r="CE60" s="1" vm="12971">
        <f ca="1"/>
        <v>879.95</v>
      </c>
      <c r="CF60" s="1" vm="12972">
        <f ca="1"/>
        <v>877.15</v>
      </c>
      <c r="CG60" s="1" vm="12973">
        <f ca="1"/>
        <v>882.55</v>
      </c>
      <c r="CH60" s="1" vm="12974">
        <f ca="1"/>
        <v>886</v>
      </c>
      <c r="CI60" s="1" vm="12975">
        <f ca="1"/>
        <v>891.55</v>
      </c>
      <c r="CJ60" s="1" vm="9442">
        <f ca="1"/>
        <v>902.7</v>
      </c>
      <c r="CK60" s="1" vm="12976">
        <f ca="1"/>
        <v>912.7</v>
      </c>
      <c r="CL60" s="1" vm="12977">
        <f ca="1"/>
        <v>897.6</v>
      </c>
      <c r="CM60" s="1" vm="12978">
        <f ca="1"/>
        <v>895.2</v>
      </c>
      <c r="CN60" s="1" vm="12979">
        <f ca="1"/>
        <v>902.25</v>
      </c>
      <c r="CO60" s="1" vm="12980">
        <f ca="1"/>
        <v>905.8</v>
      </c>
      <c r="CP60" s="1" vm="12981">
        <f ca="1"/>
        <v>893.4</v>
      </c>
      <c r="CQ60" s="1" vm="12982">
        <f ca="1"/>
        <v>893.45</v>
      </c>
      <c r="CR60" s="1" vm="12983">
        <f ca="1"/>
        <v>894.15</v>
      </c>
      <c r="CS60" s="1" vm="12984">
        <f ca="1"/>
        <v>889.85</v>
      </c>
      <c r="CT60" s="1" vm="12985">
        <f ca="1"/>
        <v>890.15</v>
      </c>
      <c r="CU60" s="1" vm="12986">
        <f ca="1"/>
        <v>882.05</v>
      </c>
      <c r="CV60" s="1" vm="12987">
        <f ca="1"/>
        <v>860.15</v>
      </c>
      <c r="CW60" s="1" vm="12988">
        <f ca="1"/>
        <v>859.9</v>
      </c>
      <c r="CX60" s="1" vm="12989">
        <f ca="1"/>
        <v>839.7</v>
      </c>
      <c r="CY60" s="1" vm="12990">
        <f ca="1"/>
        <v>850.2</v>
      </c>
      <c r="CZ60" s="1" vm="12991">
        <f ca="1"/>
        <v>842.35</v>
      </c>
      <c r="DA60" s="1" vm="12992">
        <f ca="1"/>
        <v>830.2</v>
      </c>
      <c r="DB60" s="1" vm="12993">
        <f ca="1"/>
        <v>826.1</v>
      </c>
      <c r="DC60" s="1" vm="12994">
        <f ca="1"/>
        <v>827.2</v>
      </c>
      <c r="DD60" s="1" vm="12995">
        <f ca="1"/>
        <v>842.2</v>
      </c>
      <c r="DE60" s="1" vm="12996">
        <f ca="1"/>
        <v>857.8</v>
      </c>
      <c r="DF60" s="1" vm="12997">
        <f ca="1"/>
        <v>859.6</v>
      </c>
      <c r="DG60" s="1" vm="12998">
        <f ca="1"/>
        <v>859.95</v>
      </c>
      <c r="DH60" s="1" vm="12999">
        <f ca="1"/>
        <v>871.5</v>
      </c>
      <c r="DI60" s="1" vm="13000">
        <f ca="1"/>
        <v>873.7</v>
      </c>
      <c r="DJ60" s="1" vm="13001">
        <f ca="1"/>
        <v>857.15</v>
      </c>
      <c r="DK60" s="1" vm="13002">
        <f ca="1"/>
        <v>824.15</v>
      </c>
      <c r="DL60" s="1" vm="13003">
        <f ca="1"/>
        <v>828.7</v>
      </c>
      <c r="DM60" s="1" vm="13004">
        <f ca="1"/>
        <v>845.95</v>
      </c>
      <c r="DN60" s="1" vm="13005">
        <f ca="1"/>
        <v>832</v>
      </c>
      <c r="DO60" s="1" vm="13006">
        <f ca="1"/>
        <v>821.35</v>
      </c>
      <c r="DP60" s="1" vm="13007">
        <f ca="1"/>
        <v>815.05</v>
      </c>
      <c r="DQ60" s="1" vm="13008">
        <f ca="1"/>
        <v>808.15</v>
      </c>
      <c r="DR60" s="1" vm="13009">
        <f ca="1"/>
        <v>809.55</v>
      </c>
      <c r="DS60" s="1" vm="13010">
        <f ca="1"/>
        <v>817</v>
      </c>
      <c r="DT60" s="1" vm="13011">
        <f ca="1"/>
        <v>827.4</v>
      </c>
      <c r="DU60" s="1" vm="13012">
        <f ca="1"/>
        <v>833.3</v>
      </c>
      <c r="DV60" s="1" vm="13013">
        <f ca="1"/>
        <v>823.6</v>
      </c>
      <c r="DW60" s="1" vm="13014">
        <f ca="1"/>
        <v>837.6</v>
      </c>
      <c r="DX60" s="1" vm="6725">
        <f ca="1"/>
        <v>842</v>
      </c>
      <c r="DY60" s="1" vm="13015">
        <f ca="1"/>
        <v>841.55</v>
      </c>
      <c r="DZ60" s="1" vm="13016">
        <f ca="1"/>
        <v>846.35</v>
      </c>
      <c r="EA60" s="1" vm="13017">
        <f ca="1"/>
        <v>832.3</v>
      </c>
      <c r="EB60" s="1" vm="13018">
        <f ca="1"/>
        <v>822.65</v>
      </c>
      <c r="EC60" s="1" vm="13019">
        <f ca="1"/>
        <v>834.7</v>
      </c>
      <c r="ED60" s="1" vm="13020">
        <f ca="1"/>
        <v>864.7</v>
      </c>
      <c r="EE60" s="1" vm="13021">
        <f ca="1"/>
        <v>869.15</v>
      </c>
      <c r="EF60" s="1" vm="13022">
        <f ca="1"/>
        <v>883.7</v>
      </c>
      <c r="EG60" s="1" vm="13023">
        <f ca="1"/>
        <v>901.15</v>
      </c>
      <c r="EH60" s="1" vm="13024">
        <f ca="1"/>
        <v>872.6</v>
      </c>
      <c r="EI60" s="1" vm="13025">
        <f ca="1"/>
        <v>859.5</v>
      </c>
      <c r="EJ60" s="1" vm="13026">
        <f ca="1"/>
        <v>843.8</v>
      </c>
      <c r="EK60" s="1" vm="13027">
        <f ca="1"/>
        <v>825.75</v>
      </c>
      <c r="EL60" s="1" vm="13028">
        <f ca="1"/>
        <v>817.95</v>
      </c>
      <c r="EM60" s="1" vm="13029">
        <f ca="1"/>
        <v>830.05</v>
      </c>
      <c r="EN60" s="1" vm="13030">
        <f ca="1"/>
        <v>840.55</v>
      </c>
      <c r="EO60" s="1" vm="13031">
        <f ca="1"/>
        <v>847</v>
      </c>
      <c r="EP60" s="1" vm="13032">
        <f ca="1"/>
        <v>890.4</v>
      </c>
      <c r="EQ60" s="1" vm="13033">
        <f ca="1"/>
        <v>891.6</v>
      </c>
      <c r="ER60" s="1" vm="13034">
        <f ca="1"/>
        <v>900.15</v>
      </c>
      <c r="ES60" s="1" vm="13035">
        <f ca="1"/>
        <v>894.8</v>
      </c>
      <c r="ET60" s="1" vm="13036">
        <f ca="1"/>
        <v>904.65</v>
      </c>
      <c r="EU60" s="1" vm="9404">
        <f ca="1"/>
        <v>921.05</v>
      </c>
      <c r="EV60" s="1" vm="13037">
        <f ca="1"/>
        <v>914.75</v>
      </c>
      <c r="EW60" s="1" vm="13038">
        <f ca="1"/>
        <v>915.15</v>
      </c>
      <c r="EX60" s="1" vm="13039">
        <f ca="1"/>
        <v>920.85</v>
      </c>
      <c r="EY60" s="1" vm="13040">
        <f ca="1"/>
        <v>915.5</v>
      </c>
      <c r="EZ60" s="1" vm="13041">
        <f ca="1"/>
        <v>916.05</v>
      </c>
      <c r="FA60" s="1" vm="526">
        <f ca="1"/>
        <v>917.45</v>
      </c>
      <c r="FB60" s="1" vm="526">
        <f ca="1"/>
        <v>917.45</v>
      </c>
      <c r="FC60" s="1" vm="13042">
        <f ca="1"/>
        <v>921.35</v>
      </c>
      <c r="FD60" s="1" vm="13043">
        <f ca="1"/>
        <v>922.35</v>
      </c>
      <c r="FE60" s="1" vm="6498">
        <f ca="1"/>
        <v>927.75</v>
      </c>
      <c r="FF60" s="1" vm="13044">
        <f ca="1"/>
        <v>918.4</v>
      </c>
      <c r="FG60" s="1" vm="13045">
        <f ca="1"/>
        <v>913.35</v>
      </c>
      <c r="FH60" s="1" vm="13046">
        <f ca="1"/>
        <v>918.55</v>
      </c>
      <c r="FI60" s="1" vm="13047">
        <f ca="1"/>
        <v>897.4</v>
      </c>
      <c r="FJ60" s="1" vm="13048">
        <f ca="1"/>
        <v>868.9</v>
      </c>
      <c r="FK60" s="1" vm="517">
        <f ca="1"/>
        <v>883.45</v>
      </c>
      <c r="FL60" s="1" vm="13049">
        <f ca="1"/>
        <v>884.05</v>
      </c>
      <c r="FM60" s="1" vm="13050">
        <f ca="1"/>
        <v>896.35</v>
      </c>
      <c r="FN60" s="1" vm="13051">
        <f ca="1"/>
        <v>910.35</v>
      </c>
      <c r="FO60" s="1" vm="13052">
        <f ca="1"/>
        <v>904.4</v>
      </c>
      <c r="FP60" s="1" vm="13053">
        <f ca="1"/>
        <v>919.55</v>
      </c>
      <c r="FQ60" s="1" vm="13054">
        <f ca="1"/>
        <v>911.7</v>
      </c>
      <c r="FR60" s="1" vm="13055">
        <f ca="1"/>
        <v>911.1</v>
      </c>
      <c r="FS60" s="1" vm="13056">
        <f ca="1"/>
        <v>906.75</v>
      </c>
      <c r="FT60" s="1" vm="513">
        <f ca="1"/>
        <v>910.7</v>
      </c>
      <c r="FU60" s="1" vm="13039">
        <f ca="1"/>
        <v>920.85</v>
      </c>
      <c r="FV60" s="1" vm="13057">
        <f ca="1"/>
        <v>921.1</v>
      </c>
      <c r="FW60" s="1" vm="13058">
        <f ca="1"/>
        <v>922.65</v>
      </c>
      <c r="FX60" s="1" vm="13059">
        <f ca="1"/>
        <v>917.4</v>
      </c>
      <c r="FY60" s="1" vm="13060">
        <f ca="1"/>
        <v>895.35</v>
      </c>
      <c r="FZ60" s="1" vm="1361">
        <f ca="1"/>
        <v>881.25</v>
      </c>
      <c r="GA60" s="1" vm="13061">
        <f ca="1"/>
        <v>882.5</v>
      </c>
      <c r="GB60" s="1" vm="13062">
        <f ca="1"/>
        <v>871</v>
      </c>
      <c r="GC60" s="1" vm="13063">
        <f ca="1"/>
        <v>866.85</v>
      </c>
      <c r="GD60" s="1" vm="13064">
        <f ca="1"/>
        <v>839.9</v>
      </c>
      <c r="GE60" s="1" vm="13065">
        <f ca="1"/>
        <v>824.9</v>
      </c>
      <c r="GF60" s="1" vm="13066">
        <f ca="1"/>
        <v>763.65</v>
      </c>
      <c r="GG60" s="1" vm="1851">
        <f ca="1"/>
        <v>795.8</v>
      </c>
      <c r="GH60" s="1" vm="13067">
        <f ca="1"/>
        <v>869.5</v>
      </c>
      <c r="GI60" s="1" vm="13068">
        <f ca="1"/>
        <v>869.3</v>
      </c>
      <c r="GJ60" s="1" vm="13069">
        <f ca="1"/>
        <v>884.2</v>
      </c>
      <c r="GK60" s="1" vm="13070">
        <f ca="1"/>
        <v>868.7</v>
      </c>
      <c r="GL60" s="1" vm="9709">
        <f ca="1"/>
        <v>844.35</v>
      </c>
      <c r="GM60" s="1" vm="13071">
        <f ca="1"/>
        <v>849.2</v>
      </c>
      <c r="GN60" s="1" vm="13072">
        <f ca="1"/>
        <v>853.65</v>
      </c>
      <c r="GO60" s="1" vm="13073">
        <f ca="1"/>
        <v>843.65</v>
      </c>
      <c r="GP60" s="1" vm="13074">
        <f ca="1"/>
        <v>838.6</v>
      </c>
      <c r="GQ60" s="1" vm="13075">
        <f ca="1"/>
        <v>836.35</v>
      </c>
      <c r="GR60" s="1" vm="13076">
        <f ca="1"/>
        <v>825.45</v>
      </c>
      <c r="GS60" s="1" vm="13077">
        <f ca="1"/>
        <v>839.25</v>
      </c>
      <c r="GT60" s="1" vm="13078">
        <f ca="1"/>
        <v>825.6</v>
      </c>
      <c r="GU60" s="1" vm="13079">
        <f ca="1"/>
        <v>807.7</v>
      </c>
      <c r="GV60" s="1" vm="13080">
        <f ca="1"/>
        <v>799.35</v>
      </c>
      <c r="GW60" s="1" vm="13081">
        <f ca="1"/>
        <v>788.5</v>
      </c>
      <c r="GX60" s="1" vm="13082">
        <f ca="1"/>
        <v>783.2</v>
      </c>
      <c r="GY60" s="1" vm="13083">
        <f ca="1"/>
        <v>777.4</v>
      </c>
      <c r="GZ60" s="1" vm="13084">
        <f ca="1"/>
        <v>789.4</v>
      </c>
      <c r="HA60" s="1" vm="1908">
        <f ca="1"/>
        <v>776.7</v>
      </c>
      <c r="HB60" s="1" vm="13085">
        <f ca="1"/>
        <v>772.05</v>
      </c>
      <c r="HC60" s="1" vm="13086">
        <f ca="1"/>
        <v>756.15</v>
      </c>
      <c r="HD60" s="1" vm="1901">
        <f ca="1"/>
        <v>777</v>
      </c>
      <c r="HE60" s="1" vm="13087">
        <f ca="1"/>
        <v>797.3</v>
      </c>
      <c r="HF60" s="1" vm="13088">
        <f ca="1"/>
        <v>830.35</v>
      </c>
      <c r="HG60" s="1" vm="13089">
        <f ca="1"/>
        <v>841.8</v>
      </c>
      <c r="HH60" s="1" vm="13090">
        <f ca="1"/>
        <v>834.15</v>
      </c>
      <c r="HI60" s="1" vm="13091">
        <f ca="1"/>
        <v>837.25</v>
      </c>
      <c r="HJ60" s="1" vm="13092">
        <f ca="1"/>
        <v>838.1</v>
      </c>
      <c r="HK60" s="1" vm="13093">
        <f ca="1"/>
        <v>818.8</v>
      </c>
      <c r="HL60" s="1" vm="13094">
        <f ca="1"/>
        <v>811.45</v>
      </c>
      <c r="HM60" s="1" vm="1630">
        <f ca="1"/>
        <v>791.55</v>
      </c>
      <c r="HN60" s="1" vm="13095">
        <f ca="1"/>
        <v>792.45</v>
      </c>
      <c r="HO60" s="1" vm="13096">
        <f ca="1"/>
        <v>777.95</v>
      </c>
      <c r="HP60" s="1" vm="13097">
        <f ca="1"/>
        <v>769.4</v>
      </c>
      <c r="HQ60" s="1" vm="13098">
        <f ca="1"/>
        <v>785</v>
      </c>
      <c r="HR60" s="1" vm="6703">
        <f ca="1"/>
        <v>767.95</v>
      </c>
      <c r="HS60" s="1" vm="13099">
        <f ca="1"/>
        <v>789.15</v>
      </c>
      <c r="HT60" s="1" vm="13100">
        <f ca="1"/>
        <v>785.35</v>
      </c>
      <c r="HU60" s="1" vm="13101">
        <f ca="1"/>
        <v>796.9</v>
      </c>
      <c r="HV60" s="1" vm="13102">
        <f ca="1"/>
        <v>786.85</v>
      </c>
      <c r="HW60" s="1" vm="13103">
        <f ca="1"/>
        <v>786.75</v>
      </c>
      <c r="HX60" s="1" vm="13104">
        <f ca="1"/>
        <v>780.55</v>
      </c>
      <c r="HY60" s="1" vm="13105">
        <f ca="1"/>
        <v>780.9</v>
      </c>
      <c r="HZ60" s="1" vm="13106">
        <f ca="1"/>
        <v>768.9</v>
      </c>
      <c r="IA60" s="1" vm="1869">
        <f ca="1"/>
        <v>739.35</v>
      </c>
      <c r="IB60" s="1" vm="10392">
        <f ca="1"/>
        <v>699.4</v>
      </c>
      <c r="IC60" s="1" vm="13107">
        <f ca="1"/>
        <v>674.45</v>
      </c>
      <c r="ID60" s="1" vm="13108">
        <f ca="1"/>
        <v>677.9</v>
      </c>
      <c r="IE60" s="1" vm="13109">
        <f ca="1"/>
        <v>683.5</v>
      </c>
      <c r="IF60" s="1" vm="13110">
        <f ca="1"/>
        <v>700.05</v>
      </c>
      <c r="IG60" s="1" vm="13111">
        <f ca="1"/>
        <v>719</v>
      </c>
      <c r="IH60" s="1" vm="9589">
        <f ca="1"/>
        <v>715.15</v>
      </c>
      <c r="II60" s="1" vm="13112">
        <f ca="1"/>
        <v>699.6</v>
      </c>
      <c r="IJ60" s="1" vm="13113">
        <f ca="1"/>
        <v>699.05</v>
      </c>
      <c r="IK60" s="1" vm="13114">
        <f ca="1"/>
        <v>703.85</v>
      </c>
      <c r="IL60" s="1" vm="13115">
        <f ca="1"/>
        <v>686.25</v>
      </c>
      <c r="IM60" s="1" vm="13116">
        <f ca="1"/>
        <v>677.55</v>
      </c>
      <c r="IN60" s="1" vm="13117">
        <f ca="1"/>
        <v>673.9</v>
      </c>
      <c r="IO60" s="1" vm="10371">
        <f ca="1"/>
        <v>679.55</v>
      </c>
      <c r="IP60" s="1" vm="13118">
        <f ca="1"/>
        <v>666.2</v>
      </c>
      <c r="IQ60" s="1" vm="13119">
        <f ca="1"/>
        <v>690.95</v>
      </c>
      <c r="IR60" s="1" vm="13120">
        <f ca="1"/>
        <v>710.8</v>
      </c>
      <c r="IS60" s="1" vm="6460">
        <f ca="1"/>
        <v>699.65</v>
      </c>
      <c r="IT60" s="1" vm="13121">
        <f ca="1"/>
        <v>699.8</v>
      </c>
      <c r="IU60" s="1" vm="13122">
        <f ca="1"/>
        <v>697.55</v>
      </c>
      <c r="IV60" s="1" vm="13123">
        <f ca="1"/>
        <v>691.1</v>
      </c>
      <c r="IW60" s="1" vm="10322">
        <f ca="1"/>
        <v>688.95</v>
      </c>
      <c r="IX60" s="1" vm="13124">
        <f ca="1"/>
        <v>689.55</v>
      </c>
      <c r="IY60" s="1" vm="13125">
        <f ca="1"/>
        <v>686.6</v>
      </c>
      <c r="IZ60" s="1" vm="13126">
        <f ca="1"/>
        <v>670.7</v>
      </c>
      <c r="JA60" s="1" vm="6746">
        <f ca="1"/>
        <v>670.05</v>
      </c>
      <c r="JB60" s="1" vm="6440">
        <f ca="1"/>
        <v>679.8</v>
      </c>
      <c r="JC60" s="1" vm="9733">
        <f ca="1"/>
        <v>668.75</v>
      </c>
      <c r="JD60" s="1" vm="13127">
        <f ca="1"/>
        <v>668.85</v>
      </c>
      <c r="JE60" s="1" vm="13128">
        <f ca="1"/>
        <v>655.7</v>
      </c>
      <c r="JF60" s="1" vm="13129">
        <f ca="1"/>
        <v>649.85</v>
      </c>
      <c r="JG60" s="1" vm="5411">
        <f ca="1"/>
        <v>638</v>
      </c>
      <c r="JH60" s="1" vm="2193">
        <f ca="1"/>
        <v>634.6</v>
      </c>
      <c r="JI60" s="1" vm="13130">
        <f ca="1"/>
        <v>644.70000000000005</v>
      </c>
      <c r="JJ60" s="1" vm="13131">
        <f ca="1"/>
        <v>639</v>
      </c>
      <c r="JK60" s="1" vm="13132">
        <f ca="1"/>
        <v>640.25</v>
      </c>
      <c r="JL60" s="1" vm="13133">
        <f ca="1"/>
        <v>632.79999999999995</v>
      </c>
      <c r="JM60" s="1" vm="11161">
        <f ca="1"/>
        <v>649.79999999999995</v>
      </c>
      <c r="JN60" s="1" vm="13134">
        <f ca="1"/>
        <v>650.4</v>
      </c>
    </row>
    <row r="61" spans="1:274" x14ac:dyDescent="0.3">
      <c r="A61" s="1">
        <f t="shared" si="1"/>
        <v>60</v>
      </c>
      <c r="B61" s="1" t="e" vm="13135">
        <v>#VALUE!</v>
      </c>
      <c r="C61" s="1" t="str" cm="1">
        <f t="array" ref="C61">IFERROR(_FV(B61,"Name"),  "N/A")</f>
        <v>NATIONAL ALUMINIUM CO LTD</v>
      </c>
      <c r="D61" s="1" t="str" cm="1">
        <f t="array" ref="D61">IFERROR(_FV(Table1[[#This Row],[ticker]],"Industry"),Table1[[#This Row],[INSTRUMENT TYPE]])</f>
        <v>Metals &amp; Mining</v>
      </c>
      <c r="E61" s="1" t="str" cm="1">
        <f t="array" ref="E61">_FV(B61,"Instrument type",TRUE)</f>
        <v>Stock</v>
      </c>
      <c r="F61" s="1">
        <f>IFERROR(INDEX('Stock Holdings'!M:M,MATCH(Table1[[#This Row],[ticker]],'Stock Holdings'!L:L,0)), 0)</f>
        <v>75</v>
      </c>
      <c r="G61" s="6">
        <f>IFERROR(Table1[[#This Row],[UNITS]]*Table1[[#This Row],[TODAYS PRICE]], 0)</f>
        <v>5246.25</v>
      </c>
      <c r="H61" s="6">
        <f>IFERROR((Table1[[#This Row],[TODAYS PRICE]]-Table1[[#This Row],[Prev.close]])*Table1[[#This Row],[UNITS]], 0)</f>
        <v>86.250000000000426</v>
      </c>
      <c r="I61" s="6">
        <f>IFERROR(INDEX('Stock Holdings'!O:O,MATCH(Table1[[#This Row],[ticker]],'Stock Holdings'!L:L,0)), 0)</f>
        <v>7275.5</v>
      </c>
      <c r="J61" s="36">
        <f>IFERROR(INDEX('Stock Holdings'!P:P,MATCH(Table1[[#This Row],[ticker]],'Stock Holdings'!L:L,0)), 0)</f>
        <v>97.006666666666661</v>
      </c>
      <c r="K61" s="36">
        <f>Table1[[#This Row],[CURRANT VALUE]]-Table1[[#This Row],[TOTAL AMOUNT INVESTED]]</f>
        <v>-2029.25</v>
      </c>
      <c r="L61" s="15">
        <f>IFERROR((Table1[[#This Row],[CURRANT VALUE]]-Table1[[#This Row],[TOTAL AMOUNT INVESTED]])/Table1[[#This Row],[TOTAL AMOUNT INVESTED]],Table1[[#This Row],[UNITS]])</f>
        <v>-0.27891553845096556</v>
      </c>
      <c r="M61" s="5" cm="1">
        <f t="array" ref="M61">IFERROR(_FV(B61,"Market cap",TRUE),0)</f>
        <v>126360300000</v>
      </c>
      <c r="N61" s="30" cm="1">
        <f t="array" ref="N61">IFERROR(_FV(B61,"Beta"), 0)</f>
        <v>1.0941000000000001</v>
      </c>
      <c r="O61" s="33" cm="1">
        <f t="array" ref="O61">IFERROR(_FV(B61,"Employees"), 0)</f>
        <v>5805</v>
      </c>
      <c r="P61" s="2" cm="1">
        <f t="array" ref="P61">IFERROR(_FV(B61,"P/E",TRUE), 0)</f>
        <v>4.28</v>
      </c>
      <c r="Q61" s="6" cm="1">
        <f t="array" ref="Q61">IFERROR(_FV(B61,"Previous close",TRUE),0)</f>
        <v>68.8</v>
      </c>
      <c r="R61" s="7" cm="1">
        <f t="array" ref="R61">IFERROR(_FV(Table1[[#This Row],[ticker]],"Change (%)",TRUE), 0)</f>
        <v>1.6715000000000001E-2</v>
      </c>
      <c r="S61" s="6" cm="1">
        <f t="array" ref="S61">IFERROR(_FV(B61,"52 week low",TRUE),0)</f>
        <v>67</v>
      </c>
      <c r="T61" s="2" cm="1">
        <f t="array" ref="T61">IFERROR(_FV(Table1[[#This Row],[ticker]],"Price"),0)</f>
        <v>69.95</v>
      </c>
      <c r="U61" s="6" cm="1">
        <f t="array" ref="U61">IFERROR(_FV(B61,"52 week high",TRUE),0)</f>
        <v>132.69999999999999</v>
      </c>
      <c r="V61" s="6" cm="1" vm="13136">
        <f t="array" aca="1" ref="V61" ca="1">IFERROR(_xlfn.STOCKHISTORY(B61,$AA$1,,0,0,1), 0)</f>
        <v>81.45</v>
      </c>
      <c r="W61" s="15">
        <f ca="1">IFERROR((Table1[[#This Row],[Prev.close]]-Table1[[#This Row],[1 YR ]])/Table1[[#This Row],[1 YR ]],0)</f>
        <v>-0.1553100061387355</v>
      </c>
      <c r="X61" s="23" t="e" cm="1">
        <f t="array" aca="1" ref="X61" ca="1">WORKDAY.ITL(WORKDAY.ITL(TODAY()-365,1,HOLIDAY),-1,HOLIDAY)</f>
        <v>#NAME?</v>
      </c>
      <c r="Y61" s="4"/>
      <c r="AA61" s="1" cm="1" vm="13136">
        <f t="array" aca="1" ref="AA61:JN61" ca="1">TRANSPOSE(_xlfn.STOCKHISTORY(B61,TODAY()-365,TODAY(),0,0,1))</f>
        <v>81.45</v>
      </c>
      <c r="AB61" s="1" vm="13137">
        <f ca="1"/>
        <v>80.05</v>
      </c>
      <c r="AC61" s="1" vm="1231">
        <f ca="1"/>
        <v>84.95</v>
      </c>
      <c r="AD61" s="1" vm="13138">
        <f ca="1"/>
        <v>83.2</v>
      </c>
      <c r="AE61" s="1" vm="9986">
        <f ca="1"/>
        <v>85.35</v>
      </c>
      <c r="AF61" s="1" vm="4599">
        <f ca="1"/>
        <v>84.35</v>
      </c>
      <c r="AG61" s="1" vm="4488">
        <f ca="1"/>
        <v>85.3</v>
      </c>
      <c r="AH61" s="1" vm="4597">
        <f ca="1"/>
        <v>84.6</v>
      </c>
      <c r="AI61" s="1" vm="4596">
        <f ca="1"/>
        <v>83.95</v>
      </c>
      <c r="AJ61" s="1" vm="13139">
        <f ca="1"/>
        <v>88.3</v>
      </c>
      <c r="AK61" s="1" vm="10008">
        <f ca="1"/>
        <v>88.95</v>
      </c>
      <c r="AL61" s="1" vm="13140">
        <f ca="1"/>
        <v>85.2</v>
      </c>
      <c r="AM61" s="1" vm="1230">
        <f ca="1"/>
        <v>85</v>
      </c>
      <c r="AN61" s="1" vm="4537">
        <f ca="1"/>
        <v>82.45</v>
      </c>
      <c r="AO61" s="1" vm="13141">
        <f ca="1"/>
        <v>83.55</v>
      </c>
      <c r="AP61" s="1" vm="13142">
        <f ca="1"/>
        <v>87.15</v>
      </c>
      <c r="AQ61" s="1" vm="13143">
        <f ca="1"/>
        <v>85.5</v>
      </c>
      <c r="AR61" s="1" vm="4533">
        <f ca="1"/>
        <v>92.95</v>
      </c>
      <c r="AS61" s="1" vm="13144">
        <f ca="1"/>
        <v>93.5</v>
      </c>
      <c r="AT61" s="1" vm="13145">
        <f ca="1"/>
        <v>95</v>
      </c>
      <c r="AU61" s="1" vm="12915">
        <f ca="1"/>
        <v>94.45</v>
      </c>
      <c r="AV61" s="1" vm="4549">
        <f ca="1"/>
        <v>93.35</v>
      </c>
      <c r="AW61" s="1" vm="8813">
        <f ca="1"/>
        <v>96.6</v>
      </c>
      <c r="AX61" s="1" vm="8822">
        <f ca="1"/>
        <v>94.2</v>
      </c>
      <c r="AY61" s="1" vm="13146">
        <f ca="1"/>
        <v>82.75</v>
      </c>
      <c r="AZ61" s="1" vm="4614">
        <f ca="1"/>
        <v>78.3</v>
      </c>
      <c r="BA61" s="1" vm="4643">
        <f ca="1"/>
        <v>82.35</v>
      </c>
      <c r="BB61" s="1" vm="13147">
        <f ca="1"/>
        <v>84.55</v>
      </c>
      <c r="BC61" s="1" vm="13148">
        <f ca="1"/>
        <v>83.75</v>
      </c>
      <c r="BD61" s="1" vm="13138">
        <f ca="1"/>
        <v>83.2</v>
      </c>
      <c r="BE61" s="1" vm="13149">
        <f ca="1"/>
        <v>80.7</v>
      </c>
      <c r="BF61" s="1" vm="13150">
        <f ca="1"/>
        <v>78.650000000000006</v>
      </c>
      <c r="BG61" s="1" vm="13151">
        <f ca="1"/>
        <v>73.3</v>
      </c>
      <c r="BH61" s="1" vm="13152">
        <f ca="1"/>
        <v>74.75</v>
      </c>
      <c r="BI61" s="1" vm="13153">
        <f ca="1"/>
        <v>80.400000000000006</v>
      </c>
      <c r="BJ61" s="1" vm="4580">
        <f ca="1"/>
        <v>81.2</v>
      </c>
      <c r="BK61" s="1" vm="13154">
        <f ca="1"/>
        <v>78.8</v>
      </c>
      <c r="BL61" s="1" vm="1230">
        <f ca="1"/>
        <v>85</v>
      </c>
      <c r="BM61" s="1" vm="9998">
        <f ca="1"/>
        <v>87.95</v>
      </c>
      <c r="BN61" s="1" vm="13155">
        <f ca="1"/>
        <v>90.75</v>
      </c>
      <c r="BO61" s="1" vm="4575">
        <f ca="1"/>
        <v>88.5</v>
      </c>
      <c r="BP61" s="1" vm="10016">
        <f ca="1"/>
        <v>89.55</v>
      </c>
      <c r="BQ61" s="1" vm="13156">
        <f ca="1"/>
        <v>93.9</v>
      </c>
      <c r="BR61" s="1" vm="1089">
        <f ca="1"/>
        <v>99.2</v>
      </c>
      <c r="BS61" s="1" vm="13157">
        <f ca="1"/>
        <v>96.3</v>
      </c>
      <c r="BT61" s="1" vm="10061">
        <f ca="1"/>
        <v>96.4</v>
      </c>
      <c r="BU61" s="1" vm="1221">
        <f ca="1"/>
        <v>97.95</v>
      </c>
      <c r="BV61" s="1" vm="13158">
        <f ca="1"/>
        <v>100.75</v>
      </c>
      <c r="BW61" s="1" vm="10066">
        <f ca="1"/>
        <v>98.15</v>
      </c>
      <c r="BX61" s="1" vm="1242">
        <f ca="1"/>
        <v>96</v>
      </c>
      <c r="BY61" s="1" vm="10061">
        <f ca="1"/>
        <v>96.4</v>
      </c>
      <c r="BZ61" s="1" vm="13159">
        <f ca="1"/>
        <v>94.15</v>
      </c>
      <c r="CA61" s="1" vm="9990">
        <f ca="1"/>
        <v>85.75</v>
      </c>
      <c r="CB61" s="1" vm="13160">
        <f ca="1"/>
        <v>88.6</v>
      </c>
      <c r="CC61" s="1" vm="13155">
        <f ca="1"/>
        <v>90.75</v>
      </c>
      <c r="CD61" s="1" vm="13161">
        <f ca="1"/>
        <v>91.05</v>
      </c>
      <c r="CE61" s="1" vm="4575">
        <f ca="1"/>
        <v>88.5</v>
      </c>
      <c r="CF61" s="1" vm="4546">
        <f ca="1"/>
        <v>90.05</v>
      </c>
      <c r="CG61" s="1" vm="4572">
        <f ca="1"/>
        <v>89</v>
      </c>
      <c r="CH61" s="1" vm="13162">
        <f ca="1"/>
        <v>94.4</v>
      </c>
      <c r="CI61" s="1" vm="13163">
        <f ca="1"/>
        <v>93.4</v>
      </c>
      <c r="CJ61" s="1" vm="8854">
        <f ca="1"/>
        <v>95.5</v>
      </c>
      <c r="CK61" s="1" vm="1071">
        <f ca="1"/>
        <v>105.05</v>
      </c>
      <c r="CL61" s="1" vm="10039">
        <f ca="1"/>
        <v>102.4</v>
      </c>
      <c r="CM61" s="1" vm="13164">
        <f ca="1"/>
        <v>96.65</v>
      </c>
      <c r="CN61" s="1" vm="13165">
        <f ca="1"/>
        <v>96.55</v>
      </c>
      <c r="CO61" s="1" vm="13166">
        <f ca="1"/>
        <v>96.2</v>
      </c>
      <c r="CP61" s="1" vm="13167">
        <f ca="1"/>
        <v>96.35</v>
      </c>
      <c r="CQ61" s="1" vm="13168">
        <f ca="1"/>
        <v>101.45</v>
      </c>
      <c r="CR61" s="1" vm="990">
        <f ca="1"/>
        <v>105.25</v>
      </c>
      <c r="CS61" s="1" vm="1277">
        <f ca="1"/>
        <v>107.6</v>
      </c>
      <c r="CT61" s="1" vm="6851">
        <f ca="1"/>
        <v>121.7</v>
      </c>
      <c r="CU61" s="1" vm="13169">
        <f ca="1"/>
        <v>114.05</v>
      </c>
      <c r="CV61" s="1" vm="13170">
        <f ca="1"/>
        <v>109.45</v>
      </c>
      <c r="CW61" s="1" vm="1053">
        <f ca="1"/>
        <v>108.65</v>
      </c>
      <c r="CX61" s="1" vm="1252">
        <f ca="1"/>
        <v>103.45</v>
      </c>
      <c r="CY61" s="1" vm="1082">
        <f ca="1"/>
        <v>103.8</v>
      </c>
      <c r="CZ61" s="1" vm="1212">
        <f ca="1"/>
        <v>106.8</v>
      </c>
      <c r="DA61" s="1" vm="10040">
        <f ca="1"/>
        <v>101.9</v>
      </c>
      <c r="DB61" s="1" vm="1237">
        <f ca="1"/>
        <v>98.55</v>
      </c>
      <c r="DC61" s="1" vm="13171">
        <f ca="1"/>
        <v>96.9</v>
      </c>
      <c r="DD61" s="1" vm="1085">
        <f ca="1"/>
        <v>101.3</v>
      </c>
      <c r="DE61" s="1" vm="1093">
        <f ca="1"/>
        <v>99.75</v>
      </c>
      <c r="DF61" s="1" vm="1095">
        <f ca="1"/>
        <v>99.9</v>
      </c>
      <c r="DG61" s="1" vm="1086">
        <f ca="1"/>
        <v>100.1</v>
      </c>
      <c r="DH61" s="1" vm="1078">
        <f ca="1"/>
        <v>100.3</v>
      </c>
      <c r="DI61" s="1" vm="10043">
        <f ca="1"/>
        <v>102</v>
      </c>
      <c r="DJ61" s="1" vm="10065">
        <f ca="1"/>
        <v>99.25</v>
      </c>
      <c r="DK61" s="1" vm="1266">
        <f ca="1"/>
        <v>99.3</v>
      </c>
      <c r="DL61" s="1" vm="13168">
        <f ca="1"/>
        <v>101.45</v>
      </c>
      <c r="DM61" s="1" vm="1093">
        <f ca="1"/>
        <v>99.75</v>
      </c>
      <c r="DN61" s="1" vm="6792">
        <f ca="1"/>
        <v>99.8</v>
      </c>
      <c r="DO61" s="1" vm="1029">
        <f ca="1"/>
        <v>98.75</v>
      </c>
      <c r="DP61" s="1" vm="1222">
        <f ca="1"/>
        <v>94.75</v>
      </c>
      <c r="DQ61" s="1" vm="13172">
        <f ca="1"/>
        <v>96.1</v>
      </c>
      <c r="DR61" s="1" vm="13173">
        <f ca="1"/>
        <v>99.05</v>
      </c>
      <c r="DS61" s="1" vm="10021">
        <f ca="1"/>
        <v>95.7</v>
      </c>
      <c r="DT61" s="1" vm="13171">
        <f ca="1"/>
        <v>96.9</v>
      </c>
      <c r="DU61" s="1" vm="4571">
        <f ca="1"/>
        <v>88.1</v>
      </c>
      <c r="DV61" s="1" vm="13174">
        <f ca="1"/>
        <v>88.35</v>
      </c>
      <c r="DW61" s="1" vm="13174">
        <f ca="1"/>
        <v>88.35</v>
      </c>
      <c r="DX61" s="1" vm="4563">
        <f ca="1"/>
        <v>89.95</v>
      </c>
      <c r="DY61" s="1" vm="4559">
        <f ca="1"/>
        <v>91.3</v>
      </c>
      <c r="DZ61" s="1" vm="13175">
        <f ca="1"/>
        <v>91.7</v>
      </c>
      <c r="EA61" s="1" vm="10018">
        <f ca="1"/>
        <v>90.2</v>
      </c>
      <c r="EB61" s="1" vm="8813">
        <f ca="1"/>
        <v>96.6</v>
      </c>
      <c r="EC61" s="1" vm="1243">
        <f ca="1"/>
        <v>98.3</v>
      </c>
      <c r="ED61" s="1" vm="6792">
        <f ca="1"/>
        <v>99.8</v>
      </c>
      <c r="EE61" s="1" vm="13176">
        <f ca="1"/>
        <v>98.95</v>
      </c>
      <c r="EF61" s="1" vm="6792">
        <f ca="1"/>
        <v>99.8</v>
      </c>
      <c r="EG61" s="1" vm="10040">
        <f ca="1"/>
        <v>101.9</v>
      </c>
      <c r="EH61" s="1" vm="1078">
        <f ca="1"/>
        <v>100.3</v>
      </c>
      <c r="EI61" s="1" vm="1076">
        <f ca="1"/>
        <v>100.8</v>
      </c>
      <c r="EJ61" s="1" vm="8840">
        <f ca="1"/>
        <v>98.7</v>
      </c>
      <c r="EK61" s="1" vm="13163">
        <f ca="1"/>
        <v>93.4</v>
      </c>
      <c r="EL61" s="1" vm="13177">
        <f ca="1"/>
        <v>98.45</v>
      </c>
      <c r="EM61" s="1" vm="13178">
        <f ca="1"/>
        <v>103.2</v>
      </c>
      <c r="EN61" s="1" vm="1082">
        <f ca="1"/>
        <v>103.8</v>
      </c>
      <c r="EO61" s="1" vm="1076">
        <f ca="1"/>
        <v>100.8</v>
      </c>
      <c r="EP61" s="1" vm="1068">
        <f ca="1"/>
        <v>100.9</v>
      </c>
      <c r="EQ61" s="1" vm="6790">
        <f ca="1"/>
        <v>100.05</v>
      </c>
      <c r="ER61" s="1" vm="1090">
        <f ca="1"/>
        <v>98.65</v>
      </c>
      <c r="ES61" s="1" vm="13179">
        <f ca="1"/>
        <v>97.6</v>
      </c>
      <c r="ET61" s="1" vm="1092">
        <f ca="1"/>
        <v>101</v>
      </c>
      <c r="EU61" s="1" vm="1021">
        <f ca="1"/>
        <v>103.15</v>
      </c>
      <c r="EV61" s="1" vm="13180">
        <f ca="1"/>
        <v>102.1</v>
      </c>
      <c r="EW61" s="1" vm="1252">
        <f ca="1"/>
        <v>103.45</v>
      </c>
      <c r="EX61" s="1" vm="10087">
        <f ca="1"/>
        <v>104.9</v>
      </c>
      <c r="EY61" s="1" vm="13181">
        <f ca="1"/>
        <v>110.7</v>
      </c>
      <c r="EZ61" s="1" vm="13182">
        <f ca="1"/>
        <v>112.65</v>
      </c>
      <c r="FA61" s="1" vm="1256">
        <f ca="1"/>
        <v>108.45</v>
      </c>
      <c r="FB61" s="1" vm="1051">
        <f ca="1"/>
        <v>111.3</v>
      </c>
      <c r="FC61" s="1" vm="13183">
        <f ca="1"/>
        <v>113.7</v>
      </c>
      <c r="FD61" s="1" vm="10047">
        <f ca="1"/>
        <v>113.55</v>
      </c>
      <c r="FE61" s="1" vm="13184">
        <f ca="1"/>
        <v>110.25</v>
      </c>
      <c r="FF61" s="1" vm="13185">
        <f ca="1"/>
        <v>107.1</v>
      </c>
      <c r="FG61" s="1" vm="13186">
        <f ca="1"/>
        <v>109.2</v>
      </c>
      <c r="FH61" s="1" vm="10029">
        <f ca="1"/>
        <v>110.65</v>
      </c>
      <c r="FI61" s="1" vm="987">
        <f ca="1"/>
        <v>108.25</v>
      </c>
      <c r="FJ61" s="1" vm="1075">
        <f ca="1"/>
        <v>101.2</v>
      </c>
      <c r="FK61" s="1" vm="13187">
        <f ca="1"/>
        <v>107.25</v>
      </c>
      <c r="FL61" s="1" vm="1109">
        <f ca="1"/>
        <v>106.25</v>
      </c>
      <c r="FM61" s="1" vm="6785">
        <f ca="1"/>
        <v>108.8</v>
      </c>
      <c r="FN61" s="1" vm="1097">
        <f ca="1"/>
        <v>108.85</v>
      </c>
      <c r="FO61" s="1" vm="13188">
        <f ca="1"/>
        <v>113.45</v>
      </c>
      <c r="FP61" s="1" vm="1271">
        <f ca="1"/>
        <v>116.05</v>
      </c>
      <c r="FQ61" s="1" vm="13189">
        <f ca="1"/>
        <v>116.8</v>
      </c>
      <c r="FR61" s="1" vm="6774">
        <f ca="1"/>
        <v>117.85</v>
      </c>
      <c r="FS61" s="1" vm="13190">
        <f ca="1"/>
        <v>119</v>
      </c>
      <c r="FT61" s="1" vm="6775">
        <f ca="1"/>
        <v>119.2</v>
      </c>
      <c r="FU61" s="1" vm="13191">
        <f ca="1"/>
        <v>124.7</v>
      </c>
      <c r="FV61" s="1" vm="6835">
        <f ca="1"/>
        <v>125.9</v>
      </c>
      <c r="FW61" s="1" vm="1133">
        <f ca="1"/>
        <v>122.5</v>
      </c>
      <c r="FX61" s="1" vm="13192">
        <f ca="1"/>
        <v>119.3</v>
      </c>
      <c r="FY61" s="1" vm="13193">
        <f ca="1"/>
        <v>122.35</v>
      </c>
      <c r="FZ61" s="1" vm="13194">
        <f ca="1"/>
        <v>120.8</v>
      </c>
      <c r="GA61" s="1" vm="13195">
        <f ca="1"/>
        <v>117.4</v>
      </c>
      <c r="GB61" s="1" vm="6766">
        <f ca="1"/>
        <v>115.15</v>
      </c>
      <c r="GC61" s="1" vm="13196">
        <f ca="1"/>
        <v>111.65</v>
      </c>
      <c r="GD61" s="1" vm="10082">
        <f ca="1"/>
        <v>115.5</v>
      </c>
      <c r="GE61" s="1" vm="1102">
        <f ca="1"/>
        <v>116.1</v>
      </c>
      <c r="GF61" s="1" vm="1045">
        <f ca="1"/>
        <v>112.05</v>
      </c>
      <c r="GG61" s="1" vm="13197">
        <f ca="1"/>
        <v>117.3</v>
      </c>
      <c r="GH61" s="1" vm="1293">
        <f ca="1"/>
        <v>121.3</v>
      </c>
      <c r="GI61" s="1" vm="13198">
        <f ca="1"/>
        <v>125.95</v>
      </c>
      <c r="GJ61" s="1" vm="13199">
        <f ca="1"/>
        <v>129</v>
      </c>
      <c r="GK61" s="1" vm="1115">
        <f ca="1"/>
        <v>122.8</v>
      </c>
      <c r="GL61" s="1" vm="13200">
        <f ca="1"/>
        <v>127.1</v>
      </c>
      <c r="GM61" s="1" vm="1294">
        <f ca="1"/>
        <v>122.15</v>
      </c>
      <c r="GN61" s="1" vm="13193">
        <f ca="1"/>
        <v>122.35</v>
      </c>
      <c r="GO61" s="1" vm="1135">
        <f ca="1"/>
        <v>122.2</v>
      </c>
      <c r="GP61" s="1" vm="13201">
        <f ca="1"/>
        <v>121.9</v>
      </c>
      <c r="GQ61" s="1" vm="13202">
        <f ca="1"/>
        <v>117.75</v>
      </c>
      <c r="GR61" s="1" vm="13203">
        <f ca="1"/>
        <v>113.65</v>
      </c>
      <c r="GS61" s="1" vm="1101">
        <f ca="1"/>
        <v>117</v>
      </c>
      <c r="GT61" s="1" vm="13204">
        <f ca="1"/>
        <v>116.75</v>
      </c>
      <c r="GU61" s="1" vm="1115">
        <f ca="1"/>
        <v>122.8</v>
      </c>
      <c r="GV61" s="1" vm="1135">
        <f ca="1"/>
        <v>122.2</v>
      </c>
      <c r="GW61" s="1" vm="1127">
        <f ca="1"/>
        <v>123.15</v>
      </c>
      <c r="GX61" s="1" vm="13205">
        <f ca="1"/>
        <v>124.1</v>
      </c>
      <c r="GY61" s="1" vm="6851">
        <f ca="1"/>
        <v>121.7</v>
      </c>
      <c r="GZ61" s="1" vm="1291">
        <f ca="1"/>
        <v>122.7</v>
      </c>
      <c r="HA61" s="1" vm="13206">
        <f ca="1"/>
        <v>121.15</v>
      </c>
      <c r="HB61" s="1" vm="13189">
        <f ca="1"/>
        <v>116.8</v>
      </c>
      <c r="HC61" s="1" vm="1134">
        <f ca="1"/>
        <v>121.8</v>
      </c>
      <c r="HD61" s="1" vm="12703">
        <f ca="1"/>
        <v>122.05</v>
      </c>
      <c r="HE61" s="1" vm="13198">
        <f ca="1"/>
        <v>125.95</v>
      </c>
      <c r="HF61" s="1" vm="1123">
        <f ca="1"/>
        <v>125.6</v>
      </c>
      <c r="HG61" s="1" vm="6876">
        <f ca="1"/>
        <v>130</v>
      </c>
      <c r="HH61" s="1" vm="1139">
        <f ca="1"/>
        <v>124.45</v>
      </c>
      <c r="HI61" s="1" vm="6821">
        <f ca="1"/>
        <v>126.85</v>
      </c>
      <c r="HJ61" s="1" vm="13207">
        <f ca="1"/>
        <v>124.25</v>
      </c>
      <c r="HK61" s="1" vm="12698">
        <f ca="1"/>
        <v>119.9</v>
      </c>
      <c r="HL61" s="1" vm="13208">
        <f ca="1"/>
        <v>120.05</v>
      </c>
      <c r="HM61" s="1" vm="6850">
        <f ca="1"/>
        <v>119.7</v>
      </c>
      <c r="HN61" s="1" vm="13209">
        <f ca="1"/>
        <v>119.6</v>
      </c>
      <c r="HO61" s="1" vm="13210">
        <f ca="1"/>
        <v>119.25</v>
      </c>
      <c r="HP61" s="1" vm="13192">
        <f ca="1"/>
        <v>119.3</v>
      </c>
      <c r="HQ61" s="1" vm="6766">
        <f ca="1"/>
        <v>115.15</v>
      </c>
      <c r="HR61" s="1" vm="10053">
        <f ca="1"/>
        <v>109.35</v>
      </c>
      <c r="HS61" s="1" vm="10031">
        <f ca="1"/>
        <v>110.1</v>
      </c>
      <c r="HT61" s="1" vm="1256">
        <f ca="1"/>
        <v>108.45</v>
      </c>
      <c r="HU61" s="1" vm="1063">
        <f ca="1"/>
        <v>107.95</v>
      </c>
      <c r="HV61" s="1" vm="1071">
        <f ca="1"/>
        <v>105.05</v>
      </c>
      <c r="HW61" s="1" vm="10048">
        <f ca="1"/>
        <v>106.45</v>
      </c>
      <c r="HX61" s="1" vm="1092">
        <f ca="1"/>
        <v>101</v>
      </c>
      <c r="HY61" s="1" vm="13211">
        <f ca="1"/>
        <v>101.1</v>
      </c>
      <c r="HZ61" s="1" vm="6793">
        <f ca="1"/>
        <v>98.6</v>
      </c>
      <c r="IA61" s="1" vm="998">
        <f ca="1"/>
        <v>95.75</v>
      </c>
      <c r="IB61" s="1" vm="10017">
        <f ca="1"/>
        <v>89.35</v>
      </c>
      <c r="IC61" s="1" vm="4562">
        <f ca="1"/>
        <v>90.6</v>
      </c>
      <c r="ID61" s="1" vm="4534">
        <f ca="1"/>
        <v>88.85</v>
      </c>
      <c r="IE61" s="1" vm="4544">
        <f ca="1"/>
        <v>89.25</v>
      </c>
      <c r="IF61" s="1" vm="4551">
        <f ca="1"/>
        <v>90.9</v>
      </c>
      <c r="IG61" s="1" vm="1221">
        <f ca="1"/>
        <v>97.95</v>
      </c>
      <c r="IH61" s="1" vm="10058">
        <f ca="1"/>
        <v>97.7</v>
      </c>
      <c r="II61" s="1" vm="8832">
        <f ca="1"/>
        <v>94.25</v>
      </c>
      <c r="IJ61" s="1" vm="13176">
        <f ca="1"/>
        <v>98.95</v>
      </c>
      <c r="IK61" s="1" vm="1240">
        <f ca="1"/>
        <v>95.9</v>
      </c>
      <c r="IL61" s="1" vm="8854">
        <f ca="1"/>
        <v>95.5</v>
      </c>
      <c r="IM61" s="1" vm="4547">
        <f ca="1"/>
        <v>93.75</v>
      </c>
      <c r="IN61" s="1" vm="13212">
        <f ca="1"/>
        <v>93.05</v>
      </c>
      <c r="IO61" s="1" vm="4533">
        <f ca="1"/>
        <v>92.95</v>
      </c>
      <c r="IP61" s="1" vm="10019">
        <f ca="1"/>
        <v>95.15</v>
      </c>
      <c r="IQ61" s="1" vm="13166">
        <f ca="1"/>
        <v>96.2</v>
      </c>
      <c r="IR61" s="1" vm="13213">
        <f ca="1"/>
        <v>92.35</v>
      </c>
      <c r="IS61" s="1" vm="13214">
        <f ca="1"/>
        <v>92.45</v>
      </c>
      <c r="IT61" s="1" vm="4591">
        <f ca="1"/>
        <v>92.25</v>
      </c>
      <c r="IU61" s="1" vm="8820">
        <f ca="1"/>
        <v>92.4</v>
      </c>
      <c r="IV61" s="1" vm="1227">
        <f ca="1"/>
        <v>92.55</v>
      </c>
      <c r="IW61" s="1" vm="8869">
        <f ca="1"/>
        <v>93.8</v>
      </c>
      <c r="IX61" s="1" vm="13215">
        <f ca="1"/>
        <v>92.3</v>
      </c>
      <c r="IY61" s="1" vm="4562">
        <f ca="1"/>
        <v>90.6</v>
      </c>
      <c r="IZ61" s="1" vm="4640">
        <f ca="1"/>
        <v>85.8</v>
      </c>
      <c r="JA61" s="1" vm="13216">
        <f ca="1"/>
        <v>83.1</v>
      </c>
      <c r="JB61" s="1" vm="13217">
        <f ca="1"/>
        <v>82.1</v>
      </c>
      <c r="JC61" s="1" vm="4618">
        <f ca="1"/>
        <v>78.2</v>
      </c>
      <c r="JD61" s="1" vm="13218">
        <f ca="1"/>
        <v>75.7</v>
      </c>
      <c r="JE61" s="1" vm="13219">
        <f ca="1"/>
        <v>70.55</v>
      </c>
      <c r="JF61" s="1" vm="13220">
        <f ca="1"/>
        <v>73.400000000000006</v>
      </c>
      <c r="JG61" s="1" vm="13221">
        <f ca="1"/>
        <v>68.849999999999994</v>
      </c>
      <c r="JH61" s="1" vm="13222">
        <f ca="1"/>
        <v>67.95</v>
      </c>
      <c r="JI61" s="1" vm="13223">
        <f ca="1"/>
        <v>69.3</v>
      </c>
      <c r="JJ61" s="1" vm="13224">
        <f ca="1"/>
        <v>70.2</v>
      </c>
      <c r="JK61" s="1" vm="13225">
        <f ca="1"/>
        <v>72.45</v>
      </c>
      <c r="JL61" s="1" vm="4671">
        <f ca="1"/>
        <v>71.2</v>
      </c>
      <c r="JM61" s="1" vm="13226">
        <f ca="1"/>
        <v>68.8</v>
      </c>
      <c r="JN61" s="1" vm="13226">
        <f ca="1"/>
        <v>68.8</v>
      </c>
    </row>
    <row r="62" spans="1:274" x14ac:dyDescent="0.3">
      <c r="A62" s="1">
        <f t="shared" si="1"/>
        <v>61</v>
      </c>
      <c r="B62" s="1" t="e" vm="13227">
        <v>#VALUE!</v>
      </c>
      <c r="C62" s="1" t="str" cm="1">
        <f t="array" ref="C62">IFERROR(_FV(B62,"Name"),  "N/A")</f>
        <v>NESTLE INDIA LIMITED</v>
      </c>
      <c r="D62" s="1" t="str" cm="1">
        <f t="array" ref="D62">IFERROR(_FV(Table1[[#This Row],[ticker]],"Industry"),Table1[[#This Row],[INSTRUMENT TYPE]])</f>
        <v>Food &amp; Tobacco</v>
      </c>
      <c r="E62" s="1" t="str" cm="1">
        <f t="array" ref="E62">_FV(B62,"Instrument type",TRUE)</f>
        <v>Stock</v>
      </c>
      <c r="F62" s="1">
        <f>IFERROR(INDEX('Stock Holdings'!M:M,MATCH(Table1[[#This Row],[ticker]],'Stock Holdings'!L:L,0)), 0)</f>
        <v>1</v>
      </c>
      <c r="G62" s="6">
        <f>IFERROR(Table1[[#This Row],[UNITS]]*Table1[[#This Row],[TODAYS PRICE]], 0)</f>
        <v>17994.55</v>
      </c>
      <c r="H62" s="6">
        <f>IFERROR((Table1[[#This Row],[TODAYS PRICE]]-Table1[[#This Row],[Prev.close]])*Table1[[#This Row],[UNITS]], 0)</f>
        <v>199.5</v>
      </c>
      <c r="I62" s="6">
        <f>IFERROR(INDEX('Stock Holdings'!O:O,MATCH(Table1[[#This Row],[ticker]],'Stock Holdings'!L:L,0)), 0)</f>
        <v>17605.2</v>
      </c>
      <c r="J62" s="36">
        <f>IFERROR(INDEX('Stock Holdings'!P:P,MATCH(Table1[[#This Row],[ticker]],'Stock Holdings'!L:L,0)), 0)</f>
        <v>17605.2</v>
      </c>
      <c r="K62" s="36">
        <f>Table1[[#This Row],[CURRANT VALUE]]-Table1[[#This Row],[TOTAL AMOUNT INVESTED]]</f>
        <v>389.34999999999854</v>
      </c>
      <c r="L62" s="15">
        <f>IFERROR((Table1[[#This Row],[CURRANT VALUE]]-Table1[[#This Row],[TOTAL AMOUNT INVESTED]])/Table1[[#This Row],[TOTAL AMOUNT INVESTED]],Table1[[#This Row],[UNITS]])</f>
        <v>2.2115624928998167E-2</v>
      </c>
      <c r="M62" s="5" cm="1">
        <f t="array" ref="M62">IFERROR(_FV(B62,"Market cap",TRUE),0)</f>
        <v>1715723000000</v>
      </c>
      <c r="N62" s="30" cm="1">
        <f t="array" ref="N62">IFERROR(_FV(B62,"Beta"), 0)</f>
        <v>0.2636</v>
      </c>
      <c r="O62" s="33" cm="1">
        <f t="array" ref="O62">IFERROR(_FV(B62,"Employees"), 0)</f>
        <v>7910</v>
      </c>
      <c r="P62" s="2" cm="1">
        <f t="array" ref="P62">IFERROR(_FV(B62,"P/E",TRUE), 0)</f>
        <v>80.27</v>
      </c>
      <c r="Q62" s="6" cm="1">
        <f t="array" ref="Q62">IFERROR(_FV(B62,"Previous close",TRUE),0)</f>
        <v>17795.05</v>
      </c>
      <c r="R62" s="7" cm="1">
        <f t="array" ref="R62">IFERROR(_FV(Table1[[#This Row],[ticker]],"Change (%)",TRUE), 0)</f>
        <v>1.1211E-2</v>
      </c>
      <c r="S62" s="6" cm="1">
        <f t="array" ref="S62">IFERROR(_FV(B62,"52 week low",TRUE),0)</f>
        <v>16000</v>
      </c>
      <c r="T62" s="2" cm="1">
        <f t="array" ref="T62">IFERROR(_FV(Table1[[#This Row],[ticker]],"Price"),0)</f>
        <v>17994.55</v>
      </c>
      <c r="U62" s="6" cm="1">
        <f t="array" ref="U62">IFERROR(_FV(B62,"52 week high",TRUE),0)</f>
        <v>20609.150000000001</v>
      </c>
      <c r="V62" s="6" cm="1" vm="13228">
        <f t="array" aca="1" ref="V62" ca="1">IFERROR(_xlfn.STOCKHISTORY(B62,$AA$1,,0,0,1), 0)</f>
        <v>17641.349999999999</v>
      </c>
      <c r="W62" s="15">
        <f ca="1">IFERROR((Table1[[#This Row],[Prev.close]]-Table1[[#This Row],[1 YR ]])/Table1[[#This Row],[1 YR ]],0)</f>
        <v>8.7124851556145497E-3</v>
      </c>
      <c r="X62" s="23" t="e" cm="1">
        <f t="array" aca="1" ref="X62" ca="1">WORKDAY.ITL(WORKDAY.ITL(TODAY()-365,1,HOLIDAY),-1,HOLIDAY)</f>
        <v>#NAME?</v>
      </c>
      <c r="Y62" s="4"/>
      <c r="AA62" s="1" cm="1" vm="13228">
        <f t="array" aca="1" ref="AA62:JN62" ca="1">TRANSPOSE(_xlfn.STOCKHISTORY(B62,TODAY()-365,TODAY(),0,0,1))</f>
        <v>17641.349999999999</v>
      </c>
      <c r="AB62" s="1" vm="13229">
        <f ca="1"/>
        <v>17470.099999999999</v>
      </c>
      <c r="AC62" s="1" vm="13230">
        <f ca="1"/>
        <v>17716.95</v>
      </c>
      <c r="AD62" s="1" vm="13231">
        <f ca="1"/>
        <v>17618.900000000001</v>
      </c>
      <c r="AE62" s="1" vm="13232">
        <f ca="1"/>
        <v>17636</v>
      </c>
      <c r="AF62" s="1" vm="13233">
        <f ca="1"/>
        <v>17641.400000000001</v>
      </c>
      <c r="AG62" s="1" vm="13234">
        <f ca="1"/>
        <v>17691.900000000001</v>
      </c>
      <c r="AH62" s="1" vm="13235">
        <f ca="1"/>
        <v>17539.7</v>
      </c>
      <c r="AI62" s="1" vm="13236">
        <f ca="1"/>
        <v>17621.849999999999</v>
      </c>
      <c r="AJ62" s="1" vm="13237">
        <f ca="1"/>
        <v>17654.2</v>
      </c>
      <c r="AK62" s="1" vm="13238">
        <f ca="1"/>
        <v>17752.45</v>
      </c>
      <c r="AL62" s="1" vm="13239">
        <f ca="1"/>
        <v>17856.099999999999</v>
      </c>
      <c r="AM62" s="1" vm="13240">
        <f ca="1"/>
        <v>17994.8</v>
      </c>
      <c r="AN62" s="1" vm="13241">
        <f ca="1"/>
        <v>18143.95</v>
      </c>
      <c r="AO62" s="1" vm="13242">
        <f ca="1"/>
        <v>18101.349999999999</v>
      </c>
      <c r="AP62" s="1" vm="13243">
        <f ca="1"/>
        <v>18226.099999999999</v>
      </c>
      <c r="AQ62" s="1" vm="13244">
        <f ca="1"/>
        <v>18022.55</v>
      </c>
      <c r="AR62" s="1" vm="13245">
        <f ca="1"/>
        <v>17914.75</v>
      </c>
      <c r="AS62" s="1" vm="13246">
        <f ca="1"/>
        <v>17702.650000000001</v>
      </c>
      <c r="AT62" s="1" vm="13247">
        <f ca="1"/>
        <v>17714.650000000001</v>
      </c>
      <c r="AU62" s="1" vm="13248">
        <f ca="1"/>
        <v>18284.099999999999</v>
      </c>
      <c r="AV62" s="1" vm="13249">
        <f ca="1"/>
        <v>18057.349999999999</v>
      </c>
      <c r="AW62" s="1" vm="13250">
        <f ca="1"/>
        <v>18208.75</v>
      </c>
      <c r="AX62" s="1" vm="13251">
        <f ca="1"/>
        <v>18020.650000000001</v>
      </c>
      <c r="AY62" s="1" vm="13252">
        <f ca="1"/>
        <v>18202.3</v>
      </c>
      <c r="AZ62" s="1" vm="13253">
        <f ca="1"/>
        <v>18273.3</v>
      </c>
      <c r="BA62" s="1" vm="13254">
        <f ca="1"/>
        <v>18167.8</v>
      </c>
      <c r="BB62" s="1" vm="13255">
        <f ca="1"/>
        <v>18133.849999999999</v>
      </c>
      <c r="BC62" s="1" vm="13256">
        <f ca="1"/>
        <v>18269.55</v>
      </c>
      <c r="BD62" s="1" vm="13257">
        <f ca="1"/>
        <v>18295.25</v>
      </c>
      <c r="BE62" s="1" vm="13258">
        <f ca="1"/>
        <v>18732.55</v>
      </c>
      <c r="BF62" s="1" vm="13259">
        <f ca="1"/>
        <v>18911</v>
      </c>
      <c r="BG62" s="1" vm="13260">
        <f ca="1"/>
        <v>19571.25</v>
      </c>
      <c r="BH62" s="1" vm="13261">
        <f ca="1"/>
        <v>20021.05</v>
      </c>
      <c r="BI62" s="1" vm="13262">
        <f ca="1"/>
        <v>19779.849999999999</v>
      </c>
      <c r="BJ62" s="1" vm="13263">
        <f ca="1"/>
        <v>19909.849999999999</v>
      </c>
      <c r="BK62" s="1" vm="13264">
        <f ca="1"/>
        <v>20052.7</v>
      </c>
      <c r="BL62" s="1" vm="13265">
        <f ca="1"/>
        <v>19957.349999999999</v>
      </c>
      <c r="BM62" s="1" vm="13266">
        <f ca="1"/>
        <v>19742.25</v>
      </c>
      <c r="BN62" s="1" vm="13267">
        <f ca="1"/>
        <v>19467.75</v>
      </c>
      <c r="BO62" s="1" vm="13268">
        <f ca="1"/>
        <v>19826.849999999999</v>
      </c>
      <c r="BP62" s="1" vm="13269">
        <f ca="1"/>
        <v>20240.599999999999</v>
      </c>
      <c r="BQ62" s="1" vm="13270">
        <f ca="1"/>
        <v>20266.650000000001</v>
      </c>
      <c r="BR62" s="1" vm="13271">
        <f ca="1"/>
        <v>20223.2</v>
      </c>
      <c r="BS62" s="1" vm="13272">
        <f ca="1"/>
        <v>20368.45</v>
      </c>
      <c r="BT62" s="1" vm="13273">
        <f ca="1"/>
        <v>19839.599999999999</v>
      </c>
      <c r="BU62" s="1" vm="13274">
        <f ca="1"/>
        <v>20457.2</v>
      </c>
      <c r="BV62" s="1" vm="13275">
        <f ca="1"/>
        <v>20452.25</v>
      </c>
      <c r="BW62" s="1" vm="13276">
        <f ca="1"/>
        <v>20230.45</v>
      </c>
      <c r="BX62" s="1" vm="13277">
        <f ca="1"/>
        <v>20119.2</v>
      </c>
      <c r="BY62" s="1" vm="13278">
        <f ca="1"/>
        <v>20027.849999999999</v>
      </c>
      <c r="BZ62" s="1" vm="13279">
        <f ca="1"/>
        <v>20175.7</v>
      </c>
      <c r="CA62" s="1" vm="13280">
        <f ca="1"/>
        <v>20322.599999999999</v>
      </c>
      <c r="CB62" s="1" vm="13281">
        <f ca="1"/>
        <v>20189.55</v>
      </c>
      <c r="CC62" s="1" vm="13282">
        <f ca="1"/>
        <v>19925.2</v>
      </c>
      <c r="CD62" s="1" vm="13283">
        <f ca="1"/>
        <v>19839</v>
      </c>
      <c r="CE62" s="1" vm="13284">
        <f ca="1"/>
        <v>19864.25</v>
      </c>
      <c r="CF62" s="1" vm="13285">
        <f ca="1"/>
        <v>19642.2</v>
      </c>
      <c r="CG62" s="1" vm="13286">
        <f ca="1"/>
        <v>19544.75</v>
      </c>
      <c r="CH62" s="1" vm="13287">
        <f ca="1"/>
        <v>19506.75</v>
      </c>
      <c r="CI62" s="1" vm="13288">
        <f ca="1"/>
        <v>19445.55</v>
      </c>
      <c r="CJ62" s="1" vm="13289">
        <f ca="1"/>
        <v>19549.95</v>
      </c>
      <c r="CK62" s="1" vm="13290">
        <f ca="1"/>
        <v>19492.95</v>
      </c>
      <c r="CL62" s="1" vm="13291">
        <f ca="1"/>
        <v>19395.55</v>
      </c>
      <c r="CM62" s="1" vm="13292">
        <f ca="1"/>
        <v>19157.150000000001</v>
      </c>
      <c r="CN62" s="1" vm="13293">
        <f ca="1"/>
        <v>19045.650000000001</v>
      </c>
      <c r="CO62" s="1" vm="13294">
        <f ca="1"/>
        <v>18986.45</v>
      </c>
      <c r="CP62" s="1" vm="13295">
        <f ca="1"/>
        <v>19084.650000000001</v>
      </c>
      <c r="CQ62" s="1" vm="13296">
        <f ca="1"/>
        <v>19415.7</v>
      </c>
      <c r="CR62" s="1" vm="13297">
        <f ca="1"/>
        <v>19320.650000000001</v>
      </c>
      <c r="CS62" s="1" vm="13298">
        <f ca="1"/>
        <v>19325.400000000001</v>
      </c>
      <c r="CT62" s="1" vm="13299">
        <f ca="1"/>
        <v>19438.45</v>
      </c>
      <c r="CU62" s="1" vm="13300">
        <f ca="1"/>
        <v>19368.45</v>
      </c>
      <c r="CV62" s="1" vm="13301">
        <f ca="1"/>
        <v>19277.650000000001</v>
      </c>
      <c r="CW62" s="1" vm="13302">
        <f ca="1"/>
        <v>19233.150000000001</v>
      </c>
      <c r="CX62" s="1" vm="13303">
        <f ca="1"/>
        <v>19006.7</v>
      </c>
      <c r="CY62" s="1" vm="13304">
        <f ca="1"/>
        <v>18696.25</v>
      </c>
      <c r="CZ62" s="1" vm="13305">
        <f ca="1"/>
        <v>19217.599999999999</v>
      </c>
      <c r="DA62" s="1" vm="13306">
        <f ca="1"/>
        <v>19004.599999999999</v>
      </c>
      <c r="DB62" s="1" vm="13307">
        <f ca="1"/>
        <v>18991.400000000001</v>
      </c>
      <c r="DC62" s="1" vm="13308">
        <f ca="1"/>
        <v>19000.150000000001</v>
      </c>
      <c r="DD62" s="1" vm="13309">
        <f ca="1"/>
        <v>18939.599999999999</v>
      </c>
      <c r="DE62" s="1" vm="13310">
        <f ca="1"/>
        <v>18773.95</v>
      </c>
      <c r="DF62" s="1" vm="13311">
        <f ca="1"/>
        <v>18737.150000000001</v>
      </c>
      <c r="DG62" s="1" vm="13312">
        <f ca="1"/>
        <v>18889.25</v>
      </c>
      <c r="DH62" s="1" vm="13313">
        <f ca="1"/>
        <v>19049.25</v>
      </c>
      <c r="DI62" s="1" vm="13314">
        <f ca="1"/>
        <v>18940.75</v>
      </c>
      <c r="DJ62" s="1" vm="13315">
        <f ca="1"/>
        <v>18952.900000000001</v>
      </c>
      <c r="DK62" s="1" vm="13316">
        <f ca="1"/>
        <v>18854</v>
      </c>
      <c r="DL62" s="1" vm="13317">
        <f ca="1"/>
        <v>19142.45</v>
      </c>
      <c r="DM62" s="1" vm="13318">
        <f ca="1"/>
        <v>19476.599999999999</v>
      </c>
      <c r="DN62" s="1" vm="13319">
        <f ca="1"/>
        <v>19462.099999999999</v>
      </c>
      <c r="DO62" s="1" vm="13320">
        <f ca="1"/>
        <v>19477.05</v>
      </c>
      <c r="DP62" s="1" vm="13321">
        <f ca="1"/>
        <v>19405.5</v>
      </c>
      <c r="DQ62" s="1" vm="13322">
        <f ca="1"/>
        <v>18995.349999999999</v>
      </c>
      <c r="DR62" s="1" vm="13323">
        <f ca="1"/>
        <v>19181.55</v>
      </c>
      <c r="DS62" s="1" vm="13324">
        <f ca="1"/>
        <v>19086.900000000001</v>
      </c>
      <c r="DT62" s="1" vm="13325">
        <f ca="1"/>
        <v>19178.05</v>
      </c>
      <c r="DU62" s="1" vm="13326">
        <f ca="1"/>
        <v>19222.25</v>
      </c>
      <c r="DV62" s="1" vm="13327">
        <f ca="1"/>
        <v>19000.400000000001</v>
      </c>
      <c r="DW62" s="1" vm="13328">
        <f ca="1"/>
        <v>19152.55</v>
      </c>
      <c r="DX62" s="1" vm="13329">
        <f ca="1"/>
        <v>19397.8</v>
      </c>
      <c r="DY62" s="1" vm="13330">
        <f ca="1"/>
        <v>19503.2</v>
      </c>
      <c r="DZ62" s="1" vm="13331">
        <f ca="1"/>
        <v>19321.349999999999</v>
      </c>
      <c r="EA62" s="1" vm="13332">
        <f ca="1"/>
        <v>19016.5</v>
      </c>
      <c r="EB62" s="1" vm="13333">
        <f ca="1"/>
        <v>19344.25</v>
      </c>
      <c r="EC62" s="1" vm="13334">
        <f ca="1"/>
        <v>19479.099999999999</v>
      </c>
      <c r="ED62" s="1" vm="13335">
        <f ca="1"/>
        <v>19284.75</v>
      </c>
      <c r="EE62" s="1" vm="13336">
        <f ca="1"/>
        <v>19270.25</v>
      </c>
      <c r="EF62" s="1" vm="13337">
        <f ca="1"/>
        <v>18982</v>
      </c>
      <c r="EG62" s="1" vm="13338">
        <f ca="1"/>
        <v>19238.8</v>
      </c>
      <c r="EH62" s="1" vm="13339">
        <f ca="1"/>
        <v>19203.099999999999</v>
      </c>
      <c r="EI62" s="1" vm="13340">
        <f ca="1"/>
        <v>19257.150000000001</v>
      </c>
      <c r="EJ62" s="1" vm="13341">
        <f ca="1"/>
        <v>19079.650000000001</v>
      </c>
      <c r="EK62" s="1" vm="13342">
        <f ca="1"/>
        <v>18881.25</v>
      </c>
      <c r="EL62" s="1" vm="13343">
        <f ca="1"/>
        <v>19220.5</v>
      </c>
      <c r="EM62" s="1" vm="13344">
        <f ca="1"/>
        <v>19190.599999999999</v>
      </c>
      <c r="EN62" s="1" vm="13345">
        <f ca="1"/>
        <v>19208.55</v>
      </c>
      <c r="EO62" s="1" vm="13346">
        <f ca="1"/>
        <v>19224.2</v>
      </c>
      <c r="EP62" s="1" vm="13347">
        <f ca="1"/>
        <v>19302.349999999999</v>
      </c>
      <c r="EQ62" s="1" vm="13348">
        <f ca="1"/>
        <v>19355</v>
      </c>
      <c r="ER62" s="1" vm="13349">
        <f ca="1"/>
        <v>19399.650000000001</v>
      </c>
      <c r="ES62" s="1" vm="13350">
        <f ca="1"/>
        <v>19406.55</v>
      </c>
      <c r="ET62" s="1" vm="13351">
        <f ca="1"/>
        <v>19705.7</v>
      </c>
      <c r="EU62" s="1" vm="13352">
        <f ca="1"/>
        <v>19677.95</v>
      </c>
      <c r="EV62" s="1" vm="13353">
        <f ca="1"/>
        <v>19889.05</v>
      </c>
      <c r="EW62" s="1" vm="13354">
        <f ca="1"/>
        <v>19935.75</v>
      </c>
      <c r="EX62" s="1" vm="13355">
        <f ca="1"/>
        <v>19647.55</v>
      </c>
      <c r="EY62" s="1" vm="13356">
        <f ca="1"/>
        <v>19902.849999999999</v>
      </c>
      <c r="EZ62" s="1" vm="13357">
        <f ca="1"/>
        <v>19708</v>
      </c>
      <c r="FA62" s="1" vm="13358">
        <f ca="1"/>
        <v>19761.95</v>
      </c>
      <c r="FB62" s="1" vm="13359">
        <f ca="1"/>
        <v>19707.099999999999</v>
      </c>
      <c r="FC62" s="1" vm="13360">
        <f ca="1"/>
        <v>19714.400000000001</v>
      </c>
      <c r="FD62" s="1" vm="13361">
        <f ca="1"/>
        <v>19400.150000000001</v>
      </c>
      <c r="FE62" s="1" vm="13362">
        <f ca="1"/>
        <v>19333.2</v>
      </c>
      <c r="FF62" s="1" vm="13363">
        <f ca="1"/>
        <v>19379.599999999999</v>
      </c>
      <c r="FG62" s="1" vm="13364">
        <f ca="1"/>
        <v>18937</v>
      </c>
      <c r="FH62" s="1" vm="13365">
        <f ca="1"/>
        <v>18734.099999999999</v>
      </c>
      <c r="FI62" s="1" vm="13366">
        <f ca="1"/>
        <v>18974.25</v>
      </c>
      <c r="FJ62" s="1" vm="13367">
        <f ca="1"/>
        <v>18717.75</v>
      </c>
      <c r="FK62" s="1" vm="13368">
        <f ca="1"/>
        <v>18790.75</v>
      </c>
      <c r="FL62" s="1" vm="13369">
        <f ca="1"/>
        <v>18385.45</v>
      </c>
      <c r="FM62" s="1" vm="13370">
        <f ca="1"/>
        <v>18384.400000000001</v>
      </c>
      <c r="FN62" s="1" vm="13371">
        <f ca="1"/>
        <v>18521.55</v>
      </c>
      <c r="FO62" s="1" vm="13372">
        <f ca="1"/>
        <v>18671.7</v>
      </c>
      <c r="FP62" s="1" vm="13373">
        <f ca="1"/>
        <v>18500.650000000001</v>
      </c>
      <c r="FQ62" s="1" vm="13374">
        <f ca="1"/>
        <v>18306.599999999999</v>
      </c>
      <c r="FR62" s="1" vm="13375">
        <f ca="1"/>
        <v>18331.650000000001</v>
      </c>
      <c r="FS62" s="1" vm="13376">
        <f ca="1"/>
        <v>18072.75</v>
      </c>
      <c r="FT62" s="1" vm="3370">
        <f ca="1"/>
        <v>18087.150000000001</v>
      </c>
      <c r="FU62" s="1" vm="13377">
        <f ca="1"/>
        <v>18135.05</v>
      </c>
      <c r="FV62" s="1" vm="13378">
        <f ca="1"/>
        <v>18139.849999999999</v>
      </c>
      <c r="FW62" s="1" vm="13379">
        <f ca="1"/>
        <v>17815.2</v>
      </c>
      <c r="FX62" s="1" vm="13380">
        <f ca="1"/>
        <v>17670.25</v>
      </c>
      <c r="FY62" s="1" vm="13381">
        <f ca="1"/>
        <v>18187.099999999999</v>
      </c>
      <c r="FZ62" s="1" vm="13382">
        <f ca="1"/>
        <v>18223.8</v>
      </c>
      <c r="GA62" s="1" vm="13383">
        <f ca="1"/>
        <v>18126</v>
      </c>
      <c r="GB62" s="1" vm="13384">
        <f ca="1"/>
        <v>18009.3</v>
      </c>
      <c r="GC62" s="1" vm="13385">
        <f ca="1"/>
        <v>18106.099999999999</v>
      </c>
      <c r="GD62" s="1" vm="13386">
        <f ca="1"/>
        <v>18111</v>
      </c>
      <c r="GE62" s="1" vm="13387">
        <f ca="1"/>
        <v>17926.650000000001</v>
      </c>
      <c r="GF62" s="1" vm="13388">
        <f ca="1"/>
        <v>17744.75</v>
      </c>
      <c r="GG62" s="1" vm="13389">
        <f ca="1"/>
        <v>17715.099999999999</v>
      </c>
      <c r="GH62" s="1" vm="13390">
        <f ca="1"/>
        <v>17639.150000000001</v>
      </c>
      <c r="GI62" s="1" vm="13391">
        <f ca="1"/>
        <v>17844.599999999999</v>
      </c>
      <c r="GJ62" s="1" vm="13392">
        <f ca="1"/>
        <v>17436.5</v>
      </c>
      <c r="GK62" s="1" vm="13393">
        <f ca="1"/>
        <v>17391.849999999999</v>
      </c>
      <c r="GL62" s="1" vm="13394">
        <f ca="1"/>
        <v>17342.05</v>
      </c>
      <c r="GM62" s="1" vm="13395">
        <f ca="1"/>
        <v>17263.3</v>
      </c>
      <c r="GN62" s="1" vm="13396">
        <f ca="1"/>
        <v>17145.599999999999</v>
      </c>
      <c r="GO62" s="1" vm="13397">
        <f ca="1"/>
        <v>17649.099999999999</v>
      </c>
      <c r="GP62" s="1" vm="13398">
        <f ca="1"/>
        <v>17327.45</v>
      </c>
      <c r="GQ62" s="1" vm="13399">
        <f ca="1"/>
        <v>17367.2</v>
      </c>
      <c r="GR62" s="1" vm="13400">
        <f ca="1"/>
        <v>17461.599999999999</v>
      </c>
      <c r="GS62" s="1" vm="13401">
        <f ca="1"/>
        <v>17823.400000000001</v>
      </c>
      <c r="GT62" s="1" vm="13402">
        <f ca="1"/>
        <v>18284.2</v>
      </c>
      <c r="GU62" s="1" vm="13403">
        <f ca="1"/>
        <v>17876.45</v>
      </c>
      <c r="GV62" s="1" vm="13404">
        <f ca="1"/>
        <v>17429.25</v>
      </c>
      <c r="GW62" s="1" vm="13405">
        <f ca="1"/>
        <v>17344.2</v>
      </c>
      <c r="GX62" s="1" vm="13406">
        <f ca="1"/>
        <v>17408.099999999999</v>
      </c>
      <c r="GY62" s="1" vm="13407">
        <f ca="1"/>
        <v>17161.2</v>
      </c>
      <c r="GZ62" s="1" vm="13408">
        <f ca="1"/>
        <v>16860.05</v>
      </c>
      <c r="HA62" s="1" vm="13409">
        <f ca="1"/>
        <v>16921.900000000001</v>
      </c>
      <c r="HB62" s="1" vm="13410">
        <f ca="1"/>
        <v>17298</v>
      </c>
      <c r="HC62" s="1" vm="13411">
        <f ca="1"/>
        <v>17380.55</v>
      </c>
      <c r="HD62" s="1" vm="13412">
        <f ca="1"/>
        <v>17557.2</v>
      </c>
      <c r="HE62" s="1" vm="13413">
        <f ca="1"/>
        <v>17820.150000000001</v>
      </c>
      <c r="HF62" s="1" vm="13414">
        <f ca="1"/>
        <v>18023.2</v>
      </c>
      <c r="HG62" s="1" vm="13415">
        <f ca="1"/>
        <v>18216.75</v>
      </c>
      <c r="HH62" s="1" vm="13416">
        <f ca="1"/>
        <v>18188.400000000001</v>
      </c>
      <c r="HI62" s="1" vm="13417">
        <f ca="1"/>
        <v>18452.8</v>
      </c>
      <c r="HJ62" s="1" vm="13418">
        <f ca="1"/>
        <v>18426.349999999999</v>
      </c>
      <c r="HK62" s="1" vm="13419">
        <f ca="1"/>
        <v>18417.8</v>
      </c>
      <c r="HL62" s="1" vm="13420">
        <f ca="1"/>
        <v>18382.400000000001</v>
      </c>
      <c r="HM62" s="1" vm="13421">
        <f ca="1"/>
        <v>18561.5</v>
      </c>
      <c r="HN62" s="1" vm="13422">
        <f ca="1"/>
        <v>17948.599999999999</v>
      </c>
      <c r="HO62" s="1" vm="13423">
        <f ca="1"/>
        <v>18305.2</v>
      </c>
      <c r="HP62" s="1" vm="13424">
        <f ca="1"/>
        <v>18202.95</v>
      </c>
      <c r="HQ62" s="1" vm="13425">
        <f ca="1"/>
        <v>18187.75</v>
      </c>
      <c r="HR62" s="1" vm="13426">
        <f ca="1"/>
        <v>18174.7</v>
      </c>
      <c r="HS62" s="1" vm="13427">
        <f ca="1"/>
        <v>18415.75</v>
      </c>
      <c r="HT62" s="1" vm="13428">
        <f ca="1"/>
        <v>18223</v>
      </c>
      <c r="HU62" s="1" vm="13429">
        <f ca="1"/>
        <v>18427.7</v>
      </c>
      <c r="HV62" s="1" vm="13430">
        <f ca="1"/>
        <v>18330.3</v>
      </c>
      <c r="HW62" s="1" vm="13431">
        <f ca="1"/>
        <v>18440.55</v>
      </c>
      <c r="HX62" s="1" vm="13432">
        <f ca="1"/>
        <v>18087.75</v>
      </c>
      <c r="HY62" s="1" vm="13433">
        <f ca="1"/>
        <v>17603.75</v>
      </c>
      <c r="HZ62" s="1" vm="13434">
        <f ca="1"/>
        <v>16995.45</v>
      </c>
      <c r="IA62" s="1" vm="13435">
        <f ca="1"/>
        <v>16504.349999999999</v>
      </c>
      <c r="IB62" s="1" vm="13436">
        <f ca="1"/>
        <v>16520.599999999999</v>
      </c>
      <c r="IC62" s="1" vm="13437">
        <f ca="1"/>
        <v>16512.400000000001</v>
      </c>
      <c r="ID62" s="1" vm="13438">
        <f ca="1"/>
        <v>16220</v>
      </c>
      <c r="IE62" s="1" vm="13439">
        <f ca="1"/>
        <v>16402.95</v>
      </c>
      <c r="IF62" s="1" vm="13440">
        <f ca="1"/>
        <v>16218.85</v>
      </c>
      <c r="IG62" s="1" vm="13441">
        <f ca="1"/>
        <v>16323.4</v>
      </c>
      <c r="IH62" s="1" vm="13442">
        <f ca="1"/>
        <v>16343.6</v>
      </c>
      <c r="II62" s="1" vm="13443">
        <f ca="1"/>
        <v>16094.25</v>
      </c>
      <c r="IJ62" s="1" vm="13444">
        <f ca="1"/>
        <v>16862</v>
      </c>
      <c r="IK62" s="1" vm="13445">
        <f ca="1"/>
        <v>16994.3</v>
      </c>
      <c r="IL62" s="1" vm="13446">
        <f ca="1"/>
        <v>17187.099999999999</v>
      </c>
      <c r="IM62" s="1" vm="13447">
        <f ca="1"/>
        <v>17283.75</v>
      </c>
      <c r="IN62" s="1" vm="13448">
        <f ca="1"/>
        <v>17652.5</v>
      </c>
      <c r="IO62" s="1" vm="13449">
        <f ca="1"/>
        <v>17641.05</v>
      </c>
      <c r="IP62" s="1" vm="13450">
        <f ca="1"/>
        <v>17706.900000000001</v>
      </c>
      <c r="IQ62" s="1" vm="13451">
        <f ca="1"/>
        <v>17691.5</v>
      </c>
      <c r="IR62" s="1" vm="13452">
        <f ca="1"/>
        <v>17241.55</v>
      </c>
      <c r="IS62" s="1" vm="13453">
        <f ca="1"/>
        <v>17393.8</v>
      </c>
      <c r="IT62" s="1" vm="13454">
        <f ca="1"/>
        <v>17171</v>
      </c>
      <c r="IU62" s="1" vm="13455">
        <f ca="1"/>
        <v>16996.900000000001</v>
      </c>
      <c r="IV62" s="1" vm="13456">
        <f ca="1"/>
        <v>16746.900000000001</v>
      </c>
      <c r="IW62" s="1" vm="13457">
        <f ca="1"/>
        <v>16723.75</v>
      </c>
      <c r="IX62" s="1" vm="13458">
        <f ca="1"/>
        <v>16768.150000000001</v>
      </c>
      <c r="IY62" s="1" vm="13459">
        <f ca="1"/>
        <v>16774.900000000001</v>
      </c>
      <c r="IZ62" s="1" vm="13460">
        <f ca="1"/>
        <v>16854.45</v>
      </c>
      <c r="JA62" s="1" vm="13461">
        <f ca="1"/>
        <v>16871.45</v>
      </c>
      <c r="JB62" s="1" vm="13462">
        <f ca="1"/>
        <v>16802.3</v>
      </c>
      <c r="JC62" s="1" vm="13463">
        <f ca="1"/>
        <v>16874</v>
      </c>
      <c r="JD62" s="1" vm="13464">
        <f ca="1"/>
        <v>16642.400000000001</v>
      </c>
      <c r="JE62" s="1" vm="13465">
        <f ca="1"/>
        <v>16967.099999999999</v>
      </c>
      <c r="JF62" s="1" vm="13466">
        <f ca="1"/>
        <v>16971.8</v>
      </c>
      <c r="JG62" s="1" vm="13467">
        <f ca="1"/>
        <v>16775.150000000001</v>
      </c>
      <c r="JH62" s="1" vm="13468">
        <f ca="1"/>
        <v>16976.3</v>
      </c>
      <c r="JI62" s="1" vm="13469">
        <f ca="1"/>
        <v>17231.650000000001</v>
      </c>
      <c r="JJ62" s="1" vm="13470">
        <f ca="1"/>
        <v>17358.25</v>
      </c>
      <c r="JK62" s="1" vm="13471">
        <f ca="1"/>
        <v>17403.900000000001</v>
      </c>
      <c r="JL62" s="1" vm="13472">
        <f ca="1"/>
        <v>17499.05</v>
      </c>
      <c r="JM62" s="1" vm="13473">
        <f ca="1"/>
        <v>17470</v>
      </c>
      <c r="JN62" s="1" vm="13474">
        <f ca="1"/>
        <v>17795.05</v>
      </c>
    </row>
    <row r="63" spans="1:274" x14ac:dyDescent="0.3">
      <c r="A63" s="9"/>
      <c r="B63" s="9" t="e" vm="13475">
        <v>#VALUE!</v>
      </c>
      <c r="C63" s="1" t="str" cm="1">
        <f t="array" ref="C63">IFERROR(_FV(B63,"Name"),  "N/A")</f>
        <v>NIFTY 50</v>
      </c>
      <c r="D63" s="1" t="str" cm="1">
        <f t="array" ref="D63">IFERROR(_FV(Table1[[#This Row],[ticker]],"Industry"),Table1[[#This Row],[INSTRUMENT TYPE]])</f>
        <v>Index</v>
      </c>
      <c r="E63" s="9" t="str" cm="1">
        <f t="array" ref="E63">_FV(B63,"Instrument type",TRUE)</f>
        <v>Index</v>
      </c>
      <c r="F63" s="1">
        <f>IFERROR(INDEX('Stock Holdings'!M:M,MATCH(Table1[[#This Row],[ticker]],'Stock Holdings'!L:L,0)), 0)</f>
        <v>0</v>
      </c>
      <c r="G63" s="6">
        <f>IFERROR(Table1[[#This Row],[UNITS]]*Table1[[#This Row],[TODAYS PRICE]], 0)</f>
        <v>0</v>
      </c>
      <c r="H63" s="6">
        <f>IFERROR((Table1[[#This Row],[TODAYS PRICE]]-Table1[[#This Row],[Prev.close]])*Table1[[#This Row],[UNITS]], 0)</f>
        <v>0</v>
      </c>
      <c r="I63" s="6">
        <f>IFERROR(INDEX('Stock Holdings'!O:O,MATCH(Table1[[#This Row],[ticker]],'Stock Holdings'!L:L,0)), 0)</f>
        <v>0</v>
      </c>
      <c r="J63" s="36">
        <f>IFERROR(INDEX('Stock Holdings'!P:P,MATCH(Table1[[#This Row],[ticker]],'Stock Holdings'!L:L,0)), 0)</f>
        <v>0</v>
      </c>
      <c r="K63" s="36">
        <f>Table1[[#This Row],[CURRANT VALUE]]-Table1[[#This Row],[TOTAL AMOUNT INVESTED]]</f>
        <v>0</v>
      </c>
      <c r="L63" s="15">
        <f>IFERROR((Table1[[#This Row],[CURRANT VALUE]]-Table1[[#This Row],[TOTAL AMOUNT INVESTED]])/Table1[[#This Row],[TOTAL AMOUNT INVESTED]],Table1[[#This Row],[UNITS]])</f>
        <v>0</v>
      </c>
      <c r="M63" s="10" cm="1">
        <f t="array" ref="M63">IFERROR(_FV(B63,"Market cap",TRUE),0)</f>
        <v>0</v>
      </c>
      <c r="N63" s="31" cm="1">
        <f t="array" ref="N63">IFERROR(_FV(B63,"Beta"), 0)</f>
        <v>0</v>
      </c>
      <c r="O63" s="34" cm="1">
        <f t="array" ref="O63">IFERROR(_FV(B63,"Employees"), 0)</f>
        <v>0</v>
      </c>
      <c r="P63" s="2" cm="1">
        <f t="array" ref="P63">IFERROR(_FV(B63,"P/E",TRUE), 0)</f>
        <v>0</v>
      </c>
      <c r="Q63" s="12" cm="1">
        <f t="array" ref="Q63">IFERROR(_FV(B63,"Previous close",TRUE),0)</f>
        <v>15752.05</v>
      </c>
      <c r="R63" s="13" cm="1">
        <f t="array" ref="R63">IFERROR(_FV(Table1[[#This Row],[ticker]],"Change (%)",TRUE), 0)</f>
        <v>5.2880000000000002E-3</v>
      </c>
      <c r="S63" s="12" cm="1">
        <f t="array" ref="S63">IFERROR(_FV(B63,"52 week low",TRUE),0)</f>
        <v>15183.4</v>
      </c>
      <c r="T63" s="11" cm="1">
        <f t="array" ref="T63">IFERROR(_FV(Table1[[#This Row],[ticker]],"Price"),0)</f>
        <v>15835.35</v>
      </c>
      <c r="U63" s="12" cm="1">
        <f t="array" ref="U63">IFERROR(_FV(B63,"52 week high",TRUE),0)</f>
        <v>18604.45</v>
      </c>
      <c r="V63" s="6" cm="1" vm="13476">
        <f t="array" aca="1" ref="V63" ca="1">IFERROR(_xlfn.STOCKHISTORY(B63,$AA$1,,0,0,1), 0)</f>
        <v>15834.35</v>
      </c>
      <c r="W63" s="16">
        <f ca="1">IFERROR((Table1[[#This Row],[Prev.close]]-Table1[[#This Row],[1 YR ]])/Table1[[#This Row],[1 YR ]],0)</f>
        <v>-5.1975609987148881E-3</v>
      </c>
      <c r="X63" s="24" t="e" cm="1">
        <f t="array" aca="1" ref="X63" ca="1">WORKDAY.ITL(WORKDAY.ITL(TODAY()-365,1,HOLIDAY),-1,HOLIDAY)</f>
        <v>#NAME?</v>
      </c>
      <c r="Y63" s="4"/>
      <c r="AA63" s="1" cm="1" vm="13476">
        <f t="array" aca="1" ref="AA63:JM63" ca="1">TRANSPOSE(_xlfn.STOCKHISTORY(B63,TODAY()-365,TODAY(),0,0,1))</f>
        <v>15834.35</v>
      </c>
      <c r="AB63" s="1" vm="13477">
        <f ca="1"/>
        <v>15818.25</v>
      </c>
      <c r="AC63" s="1" vm="13478">
        <f ca="1"/>
        <v>15879.65</v>
      </c>
      <c r="AD63" s="1" vm="13479">
        <f ca="1"/>
        <v>15727.9</v>
      </c>
      <c r="AE63" s="1" vm="13480">
        <f ca="1"/>
        <v>15689.8</v>
      </c>
      <c r="AF63" s="1" vm="13481">
        <f ca="1"/>
        <v>15692.6</v>
      </c>
      <c r="AG63" s="1" vm="13482">
        <f ca="1"/>
        <v>15812.35</v>
      </c>
      <c r="AH63" s="1" vm="13483">
        <f ca="1"/>
        <v>15853.95</v>
      </c>
      <c r="AI63" s="1" vm="13484">
        <f ca="1"/>
        <v>15924.2</v>
      </c>
      <c r="AJ63" s="1" vm="13485">
        <f ca="1"/>
        <v>15923.4</v>
      </c>
      <c r="AK63" s="1" vm="13486">
        <f ca="1"/>
        <v>15752.4</v>
      </c>
      <c r="AL63" s="1" vm="13487">
        <f ca="1"/>
        <v>15632.1</v>
      </c>
      <c r="AM63" s="1" vm="13488">
        <f ca="1"/>
        <v>15824.05</v>
      </c>
      <c r="AN63" s="1" vm="13489">
        <f ca="1"/>
        <v>15856.05</v>
      </c>
      <c r="AO63" s="1" vm="13490">
        <f ca="1"/>
        <v>15824.45</v>
      </c>
      <c r="AP63" s="1" vm="13491">
        <f ca="1"/>
        <v>15746.45</v>
      </c>
      <c r="AQ63" s="1" vm="13492">
        <f ca="1"/>
        <v>15709.4</v>
      </c>
      <c r="AR63" s="1" vm="13493">
        <f ca="1"/>
        <v>15778.45</v>
      </c>
      <c r="AS63" s="1" vm="13494">
        <f ca="1"/>
        <v>15763.05</v>
      </c>
      <c r="AT63" s="1" vm="13495">
        <f ca="1"/>
        <v>15885.15</v>
      </c>
      <c r="AU63" s="1" vm="13496">
        <f ca="1"/>
        <v>16130.75</v>
      </c>
      <c r="AV63" s="1" vm="13497">
        <f ca="1"/>
        <v>16258.8</v>
      </c>
      <c r="AW63" s="1" vm="13498">
        <f ca="1"/>
        <v>16294.6</v>
      </c>
      <c r="AX63" s="1" vm="13499">
        <f ca="1"/>
        <v>16238.2</v>
      </c>
      <c r="AY63" s="1" vm="13500">
        <f ca="1"/>
        <v>16258.25</v>
      </c>
      <c r="AZ63" s="1" vm="13501">
        <f ca="1"/>
        <v>16280.1</v>
      </c>
      <c r="BA63" s="1" vm="13502">
        <f ca="1"/>
        <v>16282.25</v>
      </c>
      <c r="BB63" s="1" vm="13503">
        <f ca="1"/>
        <v>16364.4</v>
      </c>
      <c r="BC63" s="1" vm="13504">
        <f ca="1"/>
        <v>16529.099999999999</v>
      </c>
      <c r="BD63" s="1" vm="13505">
        <f ca="1"/>
        <v>16563.05</v>
      </c>
      <c r="BE63" s="1" vm="13506">
        <f ca="1"/>
        <v>16614.599999999999</v>
      </c>
      <c r="BF63" s="1" vm="13507">
        <f ca="1"/>
        <v>16568.849999999999</v>
      </c>
      <c r="BG63" s="1" vm="13508">
        <f ca="1"/>
        <v>16450.5</v>
      </c>
      <c r="BH63" s="1" vm="13509">
        <f ca="1"/>
        <v>16624.599999999999</v>
      </c>
      <c r="BI63" s="1" vm="13510">
        <f ca="1"/>
        <v>16634.650000000001</v>
      </c>
      <c r="BJ63" s="1" vm="13511">
        <f ca="1"/>
        <v>16636.900000000001</v>
      </c>
      <c r="BK63" s="1" vm="13512">
        <f ca="1"/>
        <v>16705.2</v>
      </c>
      <c r="BL63" s="1" vm="13513">
        <f ca="1"/>
        <v>16931.05</v>
      </c>
      <c r="BM63" s="1" vm="13514">
        <f ca="1"/>
        <v>17132.2</v>
      </c>
      <c r="BN63" s="1" vm="13515">
        <f ca="1"/>
        <v>17076.25</v>
      </c>
      <c r="BO63" s="1" vm="13516">
        <f ca="1"/>
        <v>17234.150000000001</v>
      </c>
      <c r="BP63" s="1" vm="13517">
        <f ca="1"/>
        <v>17323.599999999999</v>
      </c>
      <c r="BQ63" s="1" vm="13518">
        <f ca="1"/>
        <v>17377.8</v>
      </c>
      <c r="BR63" s="1" vm="13519">
        <f ca="1"/>
        <v>17362.099999999999</v>
      </c>
      <c r="BS63" s="1" vm="13520">
        <f ca="1"/>
        <v>17353.5</v>
      </c>
      <c r="BT63" s="1" vm="13521">
        <f ca="1"/>
        <v>17369.25</v>
      </c>
      <c r="BU63" s="1" vm="13522">
        <f ca="1"/>
        <v>17355.3</v>
      </c>
      <c r="BV63" s="1" vm="13523">
        <f ca="1"/>
        <v>17380</v>
      </c>
      <c r="BW63" s="1" vm="13524">
        <f ca="1"/>
        <v>17519.45</v>
      </c>
      <c r="BX63" s="1" vm="13525">
        <f ca="1"/>
        <v>17629.5</v>
      </c>
      <c r="BY63" s="1" vm="13526">
        <f ca="1"/>
        <v>17585.150000000001</v>
      </c>
      <c r="BZ63" s="1" vm="13527">
        <f ca="1"/>
        <v>17396.900000000001</v>
      </c>
      <c r="CA63" s="1" vm="13528">
        <f ca="1"/>
        <v>17562</v>
      </c>
      <c r="CB63" s="1" vm="13529">
        <f ca="1"/>
        <v>17546.650000000001</v>
      </c>
      <c r="CC63" s="1" vm="13530">
        <f ca="1"/>
        <v>17822.95</v>
      </c>
      <c r="CD63" s="1" vm="13531">
        <f ca="1"/>
        <v>17853.2</v>
      </c>
      <c r="CE63" s="1" vm="13532">
        <f ca="1"/>
        <v>17855.099999999999</v>
      </c>
      <c r="CF63" s="1" vm="13533">
        <f ca="1"/>
        <v>17748.599999999999</v>
      </c>
      <c r="CG63" s="1" vm="13534">
        <f ca="1"/>
        <v>17711.3</v>
      </c>
      <c r="CH63" s="1" vm="13535">
        <f ca="1"/>
        <v>17618.150000000001</v>
      </c>
      <c r="CI63" s="1" vm="13536">
        <f ca="1"/>
        <v>17532.05</v>
      </c>
      <c r="CJ63" s="1" vm="13537">
        <f ca="1"/>
        <v>17691.25</v>
      </c>
      <c r="CK63" s="1" vm="13538">
        <f ca="1"/>
        <v>17822.3</v>
      </c>
      <c r="CL63" s="1" vm="13539">
        <f ca="1"/>
        <v>17646</v>
      </c>
      <c r="CM63" s="1" vm="13540">
        <f ca="1"/>
        <v>17790.349999999999</v>
      </c>
      <c r="CN63" s="1" vm="13541">
        <f ca="1"/>
        <v>17895.2</v>
      </c>
      <c r="CO63" s="1" vm="13542">
        <f ca="1"/>
        <v>17945.95</v>
      </c>
      <c r="CP63" s="1" vm="13543">
        <f ca="1"/>
        <v>17991.95</v>
      </c>
      <c r="CQ63" s="1" vm="13544">
        <f ca="1"/>
        <v>18161.75</v>
      </c>
      <c r="CR63" s="1" vm="13545">
        <f ca="1"/>
        <v>18338.55</v>
      </c>
      <c r="CS63" s="1" vm="13546">
        <f ca="1"/>
        <v>18477.05</v>
      </c>
      <c r="CT63" s="1" vm="13547">
        <f ca="1"/>
        <v>18418.75</v>
      </c>
      <c r="CU63" s="1" vm="13548">
        <f ca="1"/>
        <v>18266.599999999999</v>
      </c>
      <c r="CV63" s="1" vm="13549">
        <f ca="1"/>
        <v>18178.099999999999</v>
      </c>
      <c r="CW63" s="1" vm="13550">
        <f ca="1"/>
        <v>18114.900000000001</v>
      </c>
      <c r="CX63" s="1" vm="13551">
        <f ca="1"/>
        <v>18125.400000000001</v>
      </c>
      <c r="CY63" s="1" vm="13552">
        <f ca="1"/>
        <v>18268.400000000001</v>
      </c>
      <c r="CZ63" s="1" vm="13553">
        <f ca="1"/>
        <v>18210.95</v>
      </c>
      <c r="DA63" s="1" vm="13554">
        <f ca="1"/>
        <v>17857.25</v>
      </c>
      <c r="DB63" s="1" vm="13555">
        <f ca="1"/>
        <v>17671.650000000001</v>
      </c>
      <c r="DC63" s="1" vm="13556">
        <f ca="1"/>
        <v>17929.650000000001</v>
      </c>
      <c r="DD63" s="1" vm="13557">
        <f ca="1"/>
        <v>17888.95</v>
      </c>
      <c r="DE63" s="1" vm="13558">
        <f ca="1"/>
        <v>17829.2</v>
      </c>
      <c r="DF63" s="1" vm="13559">
        <f ca="1"/>
        <v>17916.8</v>
      </c>
      <c r="DG63" s="1" vm="13560">
        <f ca="1"/>
        <v>18068.55</v>
      </c>
      <c r="DH63" s="1" vm="13561">
        <f ca="1"/>
        <v>18044.25</v>
      </c>
      <c r="DI63" s="1" vm="13562">
        <f ca="1"/>
        <v>18017.2</v>
      </c>
      <c r="DJ63" s="1" vm="13563">
        <f ca="1"/>
        <v>17873.599999999999</v>
      </c>
      <c r="DK63" s="1" vm="13564">
        <f ca="1"/>
        <v>18102.75</v>
      </c>
      <c r="DL63" s="1" vm="13565">
        <f ca="1"/>
        <v>18109.45</v>
      </c>
      <c r="DM63" s="1" vm="13566">
        <f ca="1"/>
        <v>17999.2</v>
      </c>
      <c r="DN63" s="1" vm="13567">
        <f ca="1"/>
        <v>17898.650000000001</v>
      </c>
      <c r="DO63" s="1" vm="13568">
        <f ca="1"/>
        <v>17764.8</v>
      </c>
      <c r="DP63" s="1" vm="13569">
        <f ca="1"/>
        <v>17416.55</v>
      </c>
      <c r="DQ63" s="1" vm="13570">
        <f ca="1"/>
        <v>17503.349999999999</v>
      </c>
      <c r="DR63" s="1" vm="13571">
        <f ca="1"/>
        <v>17415.05</v>
      </c>
      <c r="DS63" s="1" vm="13572">
        <f ca="1"/>
        <v>17536.25</v>
      </c>
      <c r="DT63" s="1" vm="13573">
        <f ca="1"/>
        <v>17026.45</v>
      </c>
      <c r="DU63" s="1" vm="13574">
        <f ca="1"/>
        <v>17053.95</v>
      </c>
      <c r="DV63" s="1" vm="13575">
        <f ca="1"/>
        <v>16983.2</v>
      </c>
      <c r="DW63" s="1" vm="13576">
        <f ca="1"/>
        <v>17166.900000000001</v>
      </c>
      <c r="DX63" s="1" vm="13577">
        <f ca="1"/>
        <v>17401.650000000001</v>
      </c>
      <c r="DY63" s="1" vm="13578">
        <f ca="1"/>
        <v>17196.7</v>
      </c>
      <c r="DZ63" s="1" vm="13579">
        <f ca="1"/>
        <v>16912.25</v>
      </c>
      <c r="EA63" s="1" vm="13580">
        <f ca="1"/>
        <v>17176.7</v>
      </c>
      <c r="EB63" s="1" vm="13581">
        <f ca="1"/>
        <v>17469.75</v>
      </c>
      <c r="EC63" s="1" vm="13582">
        <f ca="1"/>
        <v>17516.849999999999</v>
      </c>
      <c r="ED63" s="1" vm="13583">
        <f ca="1"/>
        <v>17511.3</v>
      </c>
      <c r="EE63" s="1" vm="13584">
        <f ca="1"/>
        <v>17368.25</v>
      </c>
      <c r="EF63" s="1" vm="13585">
        <f ca="1"/>
        <v>17324.900000000001</v>
      </c>
      <c r="EG63" s="1" vm="13586">
        <f ca="1"/>
        <v>17221.400000000001</v>
      </c>
      <c r="EH63" s="1" vm="13587">
        <f ca="1"/>
        <v>17248.400000000001</v>
      </c>
      <c r="EI63" s="1" vm="13588">
        <f ca="1"/>
        <v>16985.2</v>
      </c>
      <c r="EJ63" s="1" vm="13589">
        <f ca="1"/>
        <v>16614.2</v>
      </c>
      <c r="EK63" s="1" vm="13590">
        <f ca="1"/>
        <v>16770.849999999999</v>
      </c>
      <c r="EL63" s="1" vm="13591">
        <f ca="1"/>
        <v>16955.45</v>
      </c>
      <c r="EM63" s="1" vm="13592">
        <f ca="1"/>
        <v>17072.599999999999</v>
      </c>
      <c r="EN63" s="1" vm="13593">
        <f ca="1"/>
        <v>17003.75</v>
      </c>
      <c r="EO63" s="1" vm="13594">
        <f ca="1"/>
        <v>17086.25</v>
      </c>
      <c r="EP63" s="1" vm="13595">
        <f ca="1"/>
        <v>17233.25</v>
      </c>
      <c r="EQ63" s="1" vm="13596">
        <f ca="1"/>
        <v>17213.599999999999</v>
      </c>
      <c r="ER63" s="1" vm="13597">
        <f ca="1"/>
        <v>17203.95</v>
      </c>
      <c r="ES63" s="1" vm="13598">
        <f ca="1"/>
        <v>17354.05</v>
      </c>
      <c r="ET63" s="1" vm="13599">
        <f ca="1"/>
        <v>17625.7</v>
      </c>
      <c r="EU63" s="1" vm="13600">
        <f ca="1"/>
        <v>17805.25</v>
      </c>
      <c r="EV63" s="1" vm="13601">
        <f ca="1"/>
        <v>17925.25</v>
      </c>
      <c r="EW63" s="1" vm="13602">
        <f ca="1"/>
        <v>17745.900000000001</v>
      </c>
      <c r="EX63" s="1" vm="13603">
        <f ca="1"/>
        <v>17812.7</v>
      </c>
      <c r="EY63" s="1" vm="13604">
        <f ca="1"/>
        <v>18003.3</v>
      </c>
      <c r="EZ63" s="1" vm="13605">
        <f ca="1"/>
        <v>18055.75</v>
      </c>
      <c r="FA63" s="1" vm="13606">
        <f ca="1"/>
        <v>18212.349999999999</v>
      </c>
      <c r="FB63" s="1" vm="13607">
        <f ca="1"/>
        <v>18257.8</v>
      </c>
      <c r="FC63" s="1" vm="13608">
        <f ca="1"/>
        <v>18255.75</v>
      </c>
      <c r="FD63" s="1" vm="13609">
        <f ca="1"/>
        <v>18308.099999999999</v>
      </c>
      <c r="FE63" s="1" vm="13610">
        <f ca="1"/>
        <v>18113.05</v>
      </c>
      <c r="FF63" s="1" vm="13611">
        <f ca="1"/>
        <v>17938.400000000001</v>
      </c>
      <c r="FG63" s="1" vm="13612">
        <f ca="1"/>
        <v>17757</v>
      </c>
      <c r="FH63" s="1" vm="13613">
        <f ca="1"/>
        <v>17617.150000000001</v>
      </c>
      <c r="FI63" s="1" vm="13614">
        <f ca="1"/>
        <v>17149.099999999999</v>
      </c>
      <c r="FJ63" s="1" vm="13615">
        <f ca="1"/>
        <v>17277.95</v>
      </c>
      <c r="FK63" s="1" vm="13616">
        <f ca="1"/>
        <v>17110.150000000001</v>
      </c>
      <c r="FL63" s="1" vm="13617">
        <f ca="1"/>
        <v>17101.95</v>
      </c>
      <c r="FM63" s="1" vm="13618">
        <f ca="1"/>
        <v>17339.849999999999</v>
      </c>
      <c r="FN63" s="1" vm="13619">
        <f ca="1"/>
        <v>17576.849999999999</v>
      </c>
      <c r="FO63" s="1" vm="13620">
        <f ca="1"/>
        <v>17780</v>
      </c>
      <c r="FP63" s="1" vm="13621">
        <f ca="1"/>
        <v>17560.2</v>
      </c>
      <c r="FQ63" s="1" vm="13622">
        <f ca="1"/>
        <v>17516.3</v>
      </c>
      <c r="FR63" s="1" vm="13596">
        <f ca="1"/>
        <v>17213.599999999999</v>
      </c>
      <c r="FS63" s="1" vm="13623">
        <f ca="1"/>
        <v>17266.75</v>
      </c>
      <c r="FT63" s="1" vm="13624">
        <f ca="1"/>
        <v>17463.8</v>
      </c>
      <c r="FU63" s="1" vm="13625">
        <f ca="1"/>
        <v>17605.849999999999</v>
      </c>
      <c r="FV63" s="1" vm="13626">
        <f ca="1"/>
        <v>17374.75</v>
      </c>
      <c r="FW63" s="1" vm="13627">
        <f ca="1"/>
        <v>16842.8</v>
      </c>
      <c r="FX63" s="1" vm="13628">
        <f ca="1"/>
        <v>17352.45</v>
      </c>
      <c r="FY63" s="1" vm="13629">
        <f ca="1"/>
        <v>17322.2</v>
      </c>
      <c r="FZ63" s="1" vm="13630">
        <f ca="1"/>
        <v>17304.599999999999</v>
      </c>
      <c r="GA63" s="1" vm="13631">
        <f ca="1"/>
        <v>17276.3</v>
      </c>
      <c r="GB63" s="1" vm="13632">
        <f ca="1"/>
        <v>17206.650000000001</v>
      </c>
      <c r="GC63" s="1" vm="13633">
        <f ca="1"/>
        <v>17092.2</v>
      </c>
      <c r="GD63" s="1" vm="13634">
        <f ca="1"/>
        <v>17063.25</v>
      </c>
      <c r="GE63" s="1" vm="13635">
        <f ca="1"/>
        <v>16247.95</v>
      </c>
      <c r="GF63" s="1" vm="13636">
        <f ca="1"/>
        <v>16658.400000000001</v>
      </c>
      <c r="GG63" s="1" vm="13637">
        <f ca="1"/>
        <v>16793.900000000001</v>
      </c>
      <c r="GH63" s="1" vm="13638">
        <f ca="1"/>
        <v>16605.95</v>
      </c>
      <c r="GI63" s="1" vm="13639">
        <f ca="1"/>
        <v>16498.05</v>
      </c>
      <c r="GJ63" s="1" vm="13640">
        <f ca="1"/>
        <v>16245.35</v>
      </c>
      <c r="GK63" s="1" vm="13641">
        <f ca="1"/>
        <v>15863.15</v>
      </c>
      <c r="GL63" s="1" vm="13642">
        <f ca="1"/>
        <v>16013.45</v>
      </c>
      <c r="GM63" s="1" vm="13643">
        <f ca="1"/>
        <v>16345.35</v>
      </c>
      <c r="GN63" s="1" vm="13644">
        <f ca="1"/>
        <v>16594.900000000001</v>
      </c>
      <c r="GO63" s="1" vm="13645">
        <f ca="1"/>
        <v>16630.45</v>
      </c>
      <c r="GP63" s="1" vm="13646">
        <f ca="1"/>
        <v>16871.3</v>
      </c>
      <c r="GQ63" s="1" vm="13647">
        <f ca="1"/>
        <v>16663</v>
      </c>
      <c r="GR63" s="1" vm="13648">
        <f ca="1"/>
        <v>16975.349999999999</v>
      </c>
      <c r="GS63" s="1" vm="13649">
        <f ca="1"/>
        <v>17287.05</v>
      </c>
      <c r="GT63" s="1" vm="13650">
        <f ca="1"/>
        <v>17117.599999999999</v>
      </c>
      <c r="GU63" s="1" vm="13651">
        <f ca="1"/>
        <v>17315.5</v>
      </c>
      <c r="GV63" s="1" vm="13652">
        <f ca="1"/>
        <v>17245.650000000001</v>
      </c>
      <c r="GW63" s="1" vm="13653">
        <f ca="1"/>
        <v>17222.75</v>
      </c>
      <c r="GX63" s="1" vm="13654">
        <f ca="1"/>
        <v>17153</v>
      </c>
      <c r="GY63" s="1" vm="13655">
        <f ca="1"/>
        <v>17222</v>
      </c>
      <c r="GZ63" s="1" vm="13656">
        <f ca="1"/>
        <v>17325.3</v>
      </c>
      <c r="HA63" s="1" vm="13657">
        <f ca="1"/>
        <v>17498.25</v>
      </c>
      <c r="HB63" s="1" vm="13658">
        <f ca="1"/>
        <v>17464.75</v>
      </c>
      <c r="HC63" s="1" vm="13659">
        <f ca="1"/>
        <v>17670.45</v>
      </c>
      <c r="HD63" s="1" vm="13660">
        <f ca="1"/>
        <v>18053.400000000001</v>
      </c>
      <c r="HE63" s="1" vm="13661">
        <f ca="1"/>
        <v>17957.400000000001</v>
      </c>
      <c r="HF63" s="1" vm="13662">
        <f ca="1"/>
        <v>17807.650000000001</v>
      </c>
      <c r="HG63" s="1" vm="13663">
        <f ca="1"/>
        <v>17639.55</v>
      </c>
      <c r="HH63" s="1" vm="13664">
        <f ca="1"/>
        <v>17784.349999999999</v>
      </c>
      <c r="HI63" s="1" vm="13665">
        <f ca="1"/>
        <v>17674.95</v>
      </c>
      <c r="HJ63" s="1" vm="13666">
        <f ca="1"/>
        <v>17530.3</v>
      </c>
      <c r="HK63" s="1" vm="13667">
        <f ca="1"/>
        <v>17475.650000000001</v>
      </c>
      <c r="HL63" s="1" vm="13668">
        <f ca="1"/>
        <v>17173.650000000001</v>
      </c>
      <c r="HM63" s="1" vm="13669">
        <f ca="1"/>
        <v>16958.650000000001</v>
      </c>
      <c r="HN63" s="1" vm="13670">
        <f ca="1"/>
        <v>17136.55</v>
      </c>
      <c r="HO63" s="1" vm="13671">
        <f ca="1"/>
        <v>17392.599999999999</v>
      </c>
      <c r="HP63" s="1" vm="13672">
        <f ca="1"/>
        <v>17171.95</v>
      </c>
      <c r="HQ63" s="1" vm="13673">
        <f ca="1"/>
        <v>16953.95</v>
      </c>
      <c r="HR63" s="1" vm="13674">
        <f ca="1"/>
        <v>17200.8</v>
      </c>
      <c r="HS63" s="1" vm="13675">
        <f ca="1"/>
        <v>17038.400000000001</v>
      </c>
      <c r="HT63" s="1" vm="13676">
        <f ca="1"/>
        <v>17245.05</v>
      </c>
      <c r="HU63" s="1" vm="13677">
        <f ca="1"/>
        <v>17102.55</v>
      </c>
      <c r="HV63" s="1" vm="13678">
        <f ca="1"/>
        <v>17069.099999999999</v>
      </c>
      <c r="HW63" s="1" vm="13679">
        <f ca="1"/>
        <v>16677.599999999999</v>
      </c>
      <c r="HX63" s="1" vm="13680">
        <f ca="1"/>
        <v>16682.650000000001</v>
      </c>
      <c r="HY63" s="1" vm="13681">
        <f ca="1"/>
        <v>16411.25</v>
      </c>
      <c r="HZ63" s="1" vm="13682">
        <f ca="1"/>
        <v>16301.85</v>
      </c>
      <c r="IA63" s="1" vm="13683">
        <f ca="1"/>
        <v>16240.05</v>
      </c>
      <c r="IB63" s="1" vm="13684">
        <f ca="1"/>
        <v>16167.1</v>
      </c>
      <c r="IC63" s="1" vm="13685">
        <f ca="1"/>
        <v>15808</v>
      </c>
      <c r="ID63" s="1" vm="13686">
        <f ca="1"/>
        <v>15782.15</v>
      </c>
      <c r="IE63" s="1" vm="13687">
        <f ca="1"/>
        <v>15842.3</v>
      </c>
      <c r="IF63" s="1" vm="13688">
        <f ca="1"/>
        <v>16259.3</v>
      </c>
      <c r="IG63" s="1" vm="13689">
        <f ca="1"/>
        <v>16240.3</v>
      </c>
      <c r="IH63" s="1" vm="13690">
        <f ca="1"/>
        <v>15809.4</v>
      </c>
      <c r="II63" s="1" vm="13691">
        <f ca="1"/>
        <v>16266.15</v>
      </c>
      <c r="IJ63" s="1" vm="13692">
        <f ca="1"/>
        <v>16214.7</v>
      </c>
      <c r="IK63" s="1" vm="13693">
        <f ca="1"/>
        <v>16125.15</v>
      </c>
      <c r="IL63" s="1" vm="13694">
        <f ca="1"/>
        <v>16025.8</v>
      </c>
      <c r="IM63" s="1" vm="13695">
        <f ca="1"/>
        <v>16170.15</v>
      </c>
      <c r="IN63" s="1" vm="13696">
        <f ca="1"/>
        <v>16352.45</v>
      </c>
      <c r="IO63" s="1" vm="13697">
        <f ca="1"/>
        <v>16661.400000000001</v>
      </c>
      <c r="IP63" s="1" vm="13698">
        <f ca="1"/>
        <v>16584.55</v>
      </c>
      <c r="IQ63" s="1" vm="13699">
        <f ca="1"/>
        <v>16522.75</v>
      </c>
      <c r="IR63" s="1" vm="13700">
        <f ca="1"/>
        <v>16628</v>
      </c>
      <c r="IS63" s="1" vm="13701">
        <f ca="1"/>
        <v>16584.3</v>
      </c>
      <c r="IT63" s="1" vm="13702">
        <f ca="1"/>
        <v>16569.55</v>
      </c>
      <c r="IU63" s="1" vm="13703">
        <f ca="1"/>
        <v>16416.349999999999</v>
      </c>
      <c r="IV63" s="1" vm="13704">
        <f ca="1"/>
        <v>16356.25</v>
      </c>
      <c r="IW63" s="1" vm="13705">
        <f ca="1"/>
        <v>16478.099999999999</v>
      </c>
      <c r="IX63" s="1" vm="13706">
        <f ca="1"/>
        <v>16201.8</v>
      </c>
      <c r="IY63" s="1" vm="13707">
        <f ca="1"/>
        <v>15774.4</v>
      </c>
      <c r="IZ63" s="1" vm="13708">
        <f ca="1"/>
        <v>15732.1</v>
      </c>
      <c r="JA63" s="1" vm="13709">
        <f ca="1"/>
        <v>15692.15</v>
      </c>
      <c r="JB63" s="1" vm="13710">
        <f ca="1"/>
        <v>15360.6</v>
      </c>
      <c r="JC63" s="1" vm="13711">
        <f ca="1"/>
        <v>15293.5</v>
      </c>
      <c r="JD63" s="1" vm="13712">
        <f ca="1"/>
        <v>15350.15</v>
      </c>
      <c r="JE63" s="1" vm="13713">
        <f ca="1"/>
        <v>15638.8</v>
      </c>
      <c r="JF63" s="1" vm="13714">
        <f ca="1"/>
        <v>15413.3</v>
      </c>
      <c r="JG63" s="1" vm="13715">
        <f ca="1"/>
        <v>15556.65</v>
      </c>
      <c r="JH63" s="1" vm="13716">
        <f ca="1"/>
        <v>15699.25</v>
      </c>
      <c r="JI63" s="1" vm="13717">
        <f ca="1"/>
        <v>15832.05</v>
      </c>
      <c r="JJ63" s="1" vm="13718">
        <f ca="1"/>
        <v>15850.2</v>
      </c>
      <c r="JK63" s="1" vm="13719">
        <f ca="1"/>
        <v>15799.1</v>
      </c>
      <c r="JL63" s="1" vm="13720">
        <f ca="1"/>
        <v>15780.25</v>
      </c>
      <c r="JM63" s="1" vm="13721">
        <f ca="1"/>
        <v>15752.05</v>
      </c>
    </row>
    <row r="64" spans="1:274" x14ac:dyDescent="0.3">
      <c r="B64" s="1" t="e" vm="13722">
        <v>#VALUE!</v>
      </c>
      <c r="C64" s="1" t="str" cm="1">
        <f t="array" ref="C64">_FV(B64,"Name")</f>
        <v>NIFTY AUTO</v>
      </c>
      <c r="D64" s="26" t="str" cm="1">
        <f t="array" ref="D64">IFERROR(_FV(Table1[[#This Row],[ticker]],"Industry"),Table1[[#This Row],[INSTRUMENT TYPE]])</f>
        <v>Index</v>
      </c>
      <c r="E64" s="26" t="str" cm="1">
        <f t="array" ref="E64">_FV(B64,"Instrument type",TRUE)</f>
        <v>Index</v>
      </c>
      <c r="F64" s="26">
        <f>IFERROR(INDEX('Stock Holdings'!M:M,MATCH(Table1[[#This Row],[ticker]],'Stock Holdings'!L:L,0)), 0)</f>
        <v>0</v>
      </c>
      <c r="G64" s="6">
        <f>IFERROR(Table1[[#This Row],[UNITS]]*Table1[[#This Row],[TODAYS PRICE]], 0)</f>
        <v>0</v>
      </c>
      <c r="H64" s="6">
        <f>IFERROR((Table1[[#This Row],[TODAYS PRICE]]-Table1[[#This Row],[Prev.close]])*Table1[[#This Row],[UNITS]], 0)</f>
        <v>0</v>
      </c>
      <c r="I64" s="6">
        <f>IFERROR(INDEX('Stock Holdings'!O:O,MATCH(Table1[[#This Row],[ticker]],'Stock Holdings'!L:L,0)), 0)</f>
        <v>0</v>
      </c>
      <c r="J64" s="22">
        <f>IFERROR(INDEX('Stock Holdings'!P:P,MATCH(Table1[[#This Row],[ticker]],'Stock Holdings'!L:L,0)), 0)</f>
        <v>0</v>
      </c>
      <c r="K64" s="36">
        <f>Table1[[#This Row],[CURRANT VALUE]]-Table1[[#This Row],[TOTAL AMOUNT INVESTED]]</f>
        <v>0</v>
      </c>
      <c r="L64" s="40">
        <f>Table1[[#This Row],[AVERAGE AMOUNT INVESTED PER UNIT]]+Table1[[#This Row],[CURRANT VALUE]]</f>
        <v>0</v>
      </c>
      <c r="M64" s="5" cm="1">
        <f t="array" ref="M64">IFERROR(_FV(B64,"Market cap",TRUE),0)</f>
        <v>0</v>
      </c>
      <c r="N64" s="30" cm="1">
        <f t="array" ref="N64">IFERROR(_FV(B64,"Beta"), 0)</f>
        <v>0</v>
      </c>
      <c r="O64" s="33" cm="1">
        <f t="array" ref="O64">IFERROR(_FV(B64,"Employees"), 0)</f>
        <v>0</v>
      </c>
      <c r="P64" s="1"/>
      <c r="Q64" s="6" cm="1">
        <f t="array" ref="Q64">IFERROR(_FV(B64,"Previous close",TRUE),0)</f>
        <v>11711.95</v>
      </c>
      <c r="R64" s="7" cm="1">
        <f t="array" ref="R64">IFERROR(_FV(Table1[[#This Row],[ticker]],"Change (%)",TRUE), 0)</f>
        <v>-1.6950000000000001E-3</v>
      </c>
      <c r="S64" s="27" cm="1">
        <f t="array" ref="S64">IFERROR(_FV(B64,"52 week low",TRUE),0)</f>
        <v>9226.9500000000007</v>
      </c>
      <c r="T64" s="2" cm="1">
        <f t="array" ref="T64">IFERROR(_FV(Table1[[#This Row],[ticker]],"Price"),0)</f>
        <v>11692.1</v>
      </c>
      <c r="U64" s="6" cm="1">
        <f t="array" ref="U64">IFERROR(_FV(B64,"52 week high",TRUE),0)</f>
        <v>12139.75</v>
      </c>
      <c r="V64" s="6" cm="1" vm="13723">
        <f t="array" aca="1" ref="V64" ca="1">IFERROR(_xlfn.STOCKHISTORY(B64,$AA$1,,0,0,1), 0)</f>
        <v>10746.45</v>
      </c>
      <c r="W64" s="42">
        <f ca="1">IFERROR((Table1[[#This Row],[Prev.close]]-Table1[[#This Row],[1 YR ]])/Table1[[#This Row],[1 YR ]],0)</f>
        <v>8.9843622777754512E-2</v>
      </c>
      <c r="X64" s="28" t="e" cm="1">
        <f t="array" aca="1" ref="X64" ca="1">WORKDAY.ITL(WORKDAY.ITL(TODAY()-365,1,HOLIDAY),-1,HOLIDAY)</f>
        <v>#NAME?</v>
      </c>
      <c r="Y64" s="4"/>
      <c r="AA64" s="1" cm="1" vm="13723">
        <f t="array" aca="1" ref="AA64:JM64" ca="1">TRANSPOSE(_xlfn.STOCKHISTORY(B64,TODAY()-365,TODAY(),0,0,1))</f>
        <v>10746.45</v>
      </c>
      <c r="AB64" s="1" vm="13724">
        <f ca="1"/>
        <v>10559.7</v>
      </c>
      <c r="AC64" s="1" vm="13725">
        <f ca="1"/>
        <v>10552.5</v>
      </c>
      <c r="AD64" s="1" vm="13726">
        <f ca="1"/>
        <v>10456</v>
      </c>
      <c r="AE64" s="1" vm="13727">
        <f ca="1"/>
        <v>10420.299999999999</v>
      </c>
      <c r="AF64" s="1" vm="13728">
        <f ca="1"/>
        <v>10438.200000000001</v>
      </c>
      <c r="AG64" s="1" vm="13729">
        <f ca="1"/>
        <v>10497.8</v>
      </c>
      <c r="AH64" s="1" vm="13730">
        <f ca="1"/>
        <v>10467.9</v>
      </c>
      <c r="AI64" s="1" vm="13731">
        <f ca="1"/>
        <v>10426</v>
      </c>
      <c r="AJ64" s="1" vm="13732">
        <f ca="1"/>
        <v>10428.450000000001</v>
      </c>
      <c r="AK64" s="1" vm="13733">
        <f ca="1"/>
        <v>10310.9</v>
      </c>
      <c r="AL64" s="1" vm="13734">
        <f ca="1"/>
        <v>10222.200000000001</v>
      </c>
      <c r="AM64" s="1" vm="13735">
        <f ca="1"/>
        <v>10235.799999999999</v>
      </c>
      <c r="AN64" s="1" vm="13736">
        <f ca="1"/>
        <v>10201.35</v>
      </c>
      <c r="AO64" s="1" vm="13737">
        <f ca="1"/>
        <v>10137.950000000001</v>
      </c>
      <c r="AP64" s="1" vm="13738">
        <f ca="1"/>
        <v>10094.35</v>
      </c>
      <c r="AQ64" s="1" vm="13739">
        <f ca="1"/>
        <v>10000.4</v>
      </c>
      <c r="AR64" s="1" vm="13740">
        <f ca="1"/>
        <v>9956.65</v>
      </c>
      <c r="AS64" s="1" vm="13741">
        <f ca="1"/>
        <v>10048.5</v>
      </c>
      <c r="AT64" s="1" vm="13742">
        <f ca="1"/>
        <v>10183.450000000001</v>
      </c>
      <c r="AU64" s="1" vm="13743">
        <f ca="1"/>
        <v>10342.6</v>
      </c>
      <c r="AV64" s="1" vm="13744">
        <f ca="1"/>
        <v>10246.799999999999</v>
      </c>
      <c r="AW64" s="1" vm="13745">
        <f ca="1"/>
        <v>10224.9</v>
      </c>
      <c r="AX64" s="1" vm="13746">
        <f ca="1"/>
        <v>10249.5</v>
      </c>
      <c r="AY64" s="1" vm="13747">
        <f ca="1"/>
        <v>10239</v>
      </c>
      <c r="AZ64" s="1" vm="13748">
        <f ca="1"/>
        <v>10158.75</v>
      </c>
      <c r="BA64" s="1" vm="13749">
        <f ca="1"/>
        <v>10140.4</v>
      </c>
      <c r="BB64" s="1" vm="13750">
        <f ca="1"/>
        <v>10180.549999999999</v>
      </c>
      <c r="BC64" s="1" vm="13751">
        <f ca="1"/>
        <v>10178.299999999999</v>
      </c>
      <c r="BD64" s="1" vm="13752">
        <f ca="1"/>
        <v>10088.799999999999</v>
      </c>
      <c r="BE64" s="1" vm="13753">
        <f ca="1"/>
        <v>10088.299999999999</v>
      </c>
      <c r="BF64" s="1" vm="13754">
        <f ca="1"/>
        <v>10067.950000000001</v>
      </c>
      <c r="BG64" s="1" vm="13755">
        <f ca="1"/>
        <v>9904.7000000000007</v>
      </c>
      <c r="BH64" s="1" vm="13756">
        <f ca="1"/>
        <v>9832.7999999999993</v>
      </c>
      <c r="BI64" s="1" vm="13757">
        <f ca="1"/>
        <v>9808.65</v>
      </c>
      <c r="BJ64" s="1" vm="13758">
        <f ca="1"/>
        <v>9763.1</v>
      </c>
      <c r="BK64" s="1" vm="13759">
        <f ca="1"/>
        <v>9793.85</v>
      </c>
      <c r="BL64" s="1" vm="13760">
        <f ca="1"/>
        <v>9957.9</v>
      </c>
      <c r="BM64" s="1" vm="13761">
        <f ca="1"/>
        <v>10034.450000000001</v>
      </c>
      <c r="BN64" s="1" vm="13762">
        <f ca="1"/>
        <v>10043.9</v>
      </c>
      <c r="BO64" s="1" vm="13763">
        <f ca="1"/>
        <v>10022.450000000001</v>
      </c>
      <c r="BP64" s="1" vm="13764">
        <f ca="1"/>
        <v>10124.75</v>
      </c>
      <c r="BQ64" s="1" vm="13765">
        <f ca="1"/>
        <v>10167.25</v>
      </c>
      <c r="BR64" s="1" vm="13766">
        <f ca="1"/>
        <v>10152.700000000001</v>
      </c>
      <c r="BS64" s="1" vm="13767">
        <f ca="1"/>
        <v>10100.4</v>
      </c>
      <c r="BT64" s="1" vm="13768">
        <f ca="1"/>
        <v>10112.6</v>
      </c>
      <c r="BU64" s="1" vm="13769">
        <f ca="1"/>
        <v>10120.15</v>
      </c>
      <c r="BV64" s="1" vm="13770">
        <f ca="1"/>
        <v>10209.6</v>
      </c>
      <c r="BW64" s="1" vm="13771">
        <f ca="1"/>
        <v>10297</v>
      </c>
      <c r="BX64" s="1" vm="13772">
        <f ca="1"/>
        <v>10351.450000000001</v>
      </c>
      <c r="BY64" s="1" vm="13772">
        <f ca="1"/>
        <v>10351.450000000001</v>
      </c>
      <c r="BZ64" s="1" vm="13773">
        <f ca="1"/>
        <v>10202.65</v>
      </c>
      <c r="CA64" s="1" vm="13774">
        <f ca="1"/>
        <v>10155.950000000001</v>
      </c>
      <c r="CB64" s="1" vm="13775">
        <f ca="1"/>
        <v>10284.6</v>
      </c>
      <c r="CC64" s="1" vm="13776">
        <f ca="1"/>
        <v>10372.950000000001</v>
      </c>
      <c r="CD64" s="1" vm="13777">
        <f ca="1"/>
        <v>10429.049999999999</v>
      </c>
      <c r="CE64" s="1" vm="13778">
        <f ca="1"/>
        <v>10765.15</v>
      </c>
      <c r="CF64" s="1" vm="13779">
        <f ca="1"/>
        <v>10695.95</v>
      </c>
      <c r="CG64" s="1" vm="13780">
        <f ca="1"/>
        <v>10655.5</v>
      </c>
      <c r="CH64" s="1" vm="13781">
        <f ca="1"/>
        <v>10598.45</v>
      </c>
      <c r="CI64" s="1" vm="13782">
        <f ca="1"/>
        <v>10596.95</v>
      </c>
      <c r="CJ64" s="1" vm="13783">
        <f ca="1"/>
        <v>10641.15</v>
      </c>
      <c r="CK64" s="1" vm="13784">
        <f ca="1"/>
        <v>10692</v>
      </c>
      <c r="CL64" s="1" vm="13785">
        <f ca="1"/>
        <v>10567.55</v>
      </c>
      <c r="CM64" s="1" vm="13786">
        <f ca="1"/>
        <v>11031.8</v>
      </c>
      <c r="CN64" s="1" vm="13787">
        <f ca="1"/>
        <v>11079.35</v>
      </c>
      <c r="CO64" s="1" vm="13788">
        <f ca="1"/>
        <v>11375.55</v>
      </c>
      <c r="CP64" s="1" vm="13789">
        <f ca="1"/>
        <v>11476.1</v>
      </c>
      <c r="CQ64" s="1" vm="13790">
        <f ca="1"/>
        <v>11870</v>
      </c>
      <c r="CR64" s="1" vm="13791">
        <f ca="1"/>
        <v>11800.3</v>
      </c>
      <c r="CS64" s="1" vm="13792">
        <f ca="1"/>
        <v>11814.8</v>
      </c>
      <c r="CT64" s="1" vm="13793">
        <f ca="1"/>
        <v>11626.85</v>
      </c>
      <c r="CU64" s="1" vm="13794">
        <f ca="1"/>
        <v>11493.3</v>
      </c>
      <c r="CV64" s="1" vm="13795">
        <f ca="1"/>
        <v>11557.4</v>
      </c>
      <c r="CW64" s="1" vm="13796">
        <f ca="1"/>
        <v>11433.95</v>
      </c>
      <c r="CX64" s="1" vm="13797">
        <f ca="1"/>
        <v>11228.2</v>
      </c>
      <c r="CY64" s="1" vm="13798">
        <f ca="1"/>
        <v>11452.25</v>
      </c>
      <c r="CZ64" s="1" vm="13799">
        <f ca="1"/>
        <v>11395.15</v>
      </c>
      <c r="DA64" s="1" vm="13800">
        <f ca="1"/>
        <v>11260.9</v>
      </c>
      <c r="DB64" s="1" vm="13801">
        <f ca="1"/>
        <v>11297.45</v>
      </c>
      <c r="DC64" s="1" vm="13802">
        <f ca="1"/>
        <v>11421</v>
      </c>
      <c r="DD64" s="1" vm="13803">
        <f ca="1"/>
        <v>11521.25</v>
      </c>
      <c r="DE64" s="1" vm="13804">
        <f ca="1"/>
        <v>11401.2</v>
      </c>
      <c r="DF64" s="1" vm="13805">
        <f ca="1"/>
        <v>11569.8</v>
      </c>
      <c r="DG64" s="1" vm="13806">
        <f ca="1"/>
        <v>11645.75</v>
      </c>
      <c r="DH64" s="1" vm="13807">
        <f ca="1"/>
        <v>11766.25</v>
      </c>
      <c r="DI64" s="1" vm="13808">
        <f ca="1"/>
        <v>11829.15</v>
      </c>
      <c r="DJ64" s="1" vm="13809">
        <f ca="1"/>
        <v>11690.15</v>
      </c>
      <c r="DK64" s="1" vm="13810">
        <f ca="1"/>
        <v>11706.5</v>
      </c>
      <c r="DL64" s="1" vm="13811">
        <f ca="1"/>
        <v>11687.65</v>
      </c>
      <c r="DM64" s="1" vm="13812">
        <f ca="1"/>
        <v>11977.3</v>
      </c>
      <c r="DN64" s="1" vm="13813">
        <f ca="1"/>
        <v>12061.8</v>
      </c>
      <c r="DO64" s="1" vm="13814">
        <f ca="1"/>
        <v>11747.45</v>
      </c>
      <c r="DP64" s="1" vm="13815">
        <f ca="1"/>
        <v>11379.75</v>
      </c>
      <c r="DQ64" s="1" vm="13816">
        <f ca="1"/>
        <v>11455.7</v>
      </c>
      <c r="DR64" s="1" vm="13817">
        <f ca="1"/>
        <v>11308.85</v>
      </c>
      <c r="DS64" s="1" vm="13818">
        <f ca="1"/>
        <v>11247.75</v>
      </c>
      <c r="DT64" s="1" vm="13819">
        <f ca="1"/>
        <v>10759.6</v>
      </c>
      <c r="DU64" s="1" vm="13820">
        <f ca="1"/>
        <v>10704.15</v>
      </c>
      <c r="DV64" s="1" vm="13821">
        <f ca="1"/>
        <v>10603.55</v>
      </c>
      <c r="DW64" s="1" vm="13822">
        <f ca="1"/>
        <v>10758.15</v>
      </c>
      <c r="DX64" s="1" vm="13823">
        <f ca="1"/>
        <v>10873.15</v>
      </c>
      <c r="DY64" s="1" vm="13824">
        <f ca="1"/>
        <v>10788.75</v>
      </c>
      <c r="DZ64" s="1" vm="13825">
        <f ca="1"/>
        <v>10589.8</v>
      </c>
      <c r="EA64" s="1" vm="13826">
        <f ca="1"/>
        <v>10759</v>
      </c>
      <c r="EB64" s="1" vm="13827">
        <f ca="1"/>
        <v>11007.7</v>
      </c>
      <c r="EC64" s="1" vm="13828">
        <f ca="1"/>
        <v>11058.75</v>
      </c>
      <c r="ED64" s="1" vm="13829">
        <f ca="1"/>
        <v>11080.05</v>
      </c>
      <c r="EE64" s="1" vm="13830">
        <f ca="1"/>
        <v>11047.15</v>
      </c>
      <c r="EF64" s="1" vm="13831">
        <f ca="1"/>
        <v>10972.15</v>
      </c>
      <c r="EG64" s="1" vm="13832">
        <f ca="1"/>
        <v>11026</v>
      </c>
      <c r="EH64" s="1" vm="13833">
        <f ca="1"/>
        <v>10945.75</v>
      </c>
      <c r="EI64" s="1" vm="13834">
        <f ca="1"/>
        <v>10678.65</v>
      </c>
      <c r="EJ64" s="1" vm="13835">
        <f ca="1"/>
        <v>10405.299999999999</v>
      </c>
      <c r="EK64" s="1" vm="13836">
        <f ca="1"/>
        <v>10483.9</v>
      </c>
      <c r="EL64" s="1" vm="13837">
        <f ca="1"/>
        <v>10652.55</v>
      </c>
      <c r="EM64" s="1" vm="13838">
        <f ca="1"/>
        <v>10731.05</v>
      </c>
      <c r="EN64" s="1" vm="13839">
        <f ca="1"/>
        <v>10620.75</v>
      </c>
      <c r="EO64" s="1" vm="13840">
        <f ca="1"/>
        <v>10641.65</v>
      </c>
      <c r="EP64" s="1" vm="13841">
        <f ca="1"/>
        <v>10783.85</v>
      </c>
      <c r="EQ64" s="1" vm="13842">
        <f ca="1"/>
        <v>10829.55</v>
      </c>
      <c r="ER64" s="1" vm="13843">
        <f ca="1"/>
        <v>10755.65</v>
      </c>
      <c r="ES64" s="1" vm="13844">
        <f ca="1"/>
        <v>10936.9</v>
      </c>
      <c r="ET64" s="1" vm="13845">
        <f ca="1"/>
        <v>11114.55</v>
      </c>
      <c r="EU64" s="1" vm="13846">
        <f ca="1"/>
        <v>11139.4</v>
      </c>
      <c r="EV64" s="1" vm="13847">
        <f ca="1"/>
        <v>11256.85</v>
      </c>
      <c r="EW64" s="1" vm="13848">
        <f ca="1"/>
        <v>11316.6</v>
      </c>
      <c r="EX64" s="1" vm="13849">
        <f ca="1"/>
        <v>11290.9</v>
      </c>
      <c r="EY64" s="1" vm="13850">
        <f ca="1"/>
        <v>11501.7</v>
      </c>
      <c r="EZ64" s="1" vm="13851">
        <f ca="1"/>
        <v>11479.7</v>
      </c>
      <c r="FA64" s="1" vm="13852">
        <f ca="1"/>
        <v>11645.9</v>
      </c>
      <c r="FB64" s="1" vm="13853">
        <f ca="1"/>
        <v>11686.15</v>
      </c>
      <c r="FC64" s="1" vm="13854">
        <f ca="1"/>
        <v>11643.05</v>
      </c>
      <c r="FD64" s="1" vm="13855">
        <f ca="1"/>
        <v>11881.25</v>
      </c>
      <c r="FE64" s="1" vm="13856">
        <f ca="1"/>
        <v>11598.75</v>
      </c>
      <c r="FF64" s="1" vm="13857">
        <f ca="1"/>
        <v>11681.4</v>
      </c>
      <c r="FG64" s="1" vm="13858">
        <f ca="1"/>
        <v>11583.2</v>
      </c>
      <c r="FH64" s="1" vm="13859">
        <f ca="1"/>
        <v>11561.75</v>
      </c>
      <c r="FI64" s="1" vm="13860">
        <f ca="1"/>
        <v>11261.2</v>
      </c>
      <c r="FJ64" s="1" vm="13861">
        <f ca="1"/>
        <v>11522.75</v>
      </c>
      <c r="FK64" s="1" vm="13862">
        <f ca="1"/>
        <v>11561.6</v>
      </c>
      <c r="FL64" s="1" vm="13863">
        <f ca="1"/>
        <v>11493.4</v>
      </c>
      <c r="FM64" s="1" vm="13864">
        <f ca="1"/>
        <v>11703.5</v>
      </c>
      <c r="FN64" s="1" vm="13865">
        <f ca="1"/>
        <v>11616.1</v>
      </c>
      <c r="FO64" s="1" vm="13866">
        <f ca="1"/>
        <v>11632.4</v>
      </c>
      <c r="FP64" s="1" vm="13867">
        <f ca="1"/>
        <v>11683.4</v>
      </c>
      <c r="FQ64" s="1" vm="13868">
        <f ca="1"/>
        <v>11560.6</v>
      </c>
      <c r="FR64" s="1" vm="13869">
        <f ca="1"/>
        <v>11407.25</v>
      </c>
      <c r="FS64" s="1" vm="13870">
        <f ca="1"/>
        <v>11429.8</v>
      </c>
      <c r="FT64" s="1" vm="13871">
        <f ca="1"/>
        <v>11680.15</v>
      </c>
      <c r="FU64" s="1" vm="13872">
        <f ca="1"/>
        <v>11674.05</v>
      </c>
      <c r="FV64" s="1" vm="13873">
        <f ca="1"/>
        <v>11552.9</v>
      </c>
      <c r="FW64" s="1" vm="13874">
        <f ca="1"/>
        <v>11107.15</v>
      </c>
      <c r="FX64" s="1" vm="13875">
        <f ca="1"/>
        <v>11552.3</v>
      </c>
      <c r="FY64" s="1" vm="13876">
        <f ca="1"/>
        <v>11509.7</v>
      </c>
      <c r="FZ64" s="1" vm="13877">
        <f ca="1"/>
        <v>11492.85</v>
      </c>
      <c r="GA64" s="1" vm="13878">
        <f ca="1"/>
        <v>11420.45</v>
      </c>
      <c r="GB64" s="1" vm="13879">
        <f ca="1"/>
        <v>11361.6</v>
      </c>
      <c r="GC64" s="1" vm="13880">
        <f ca="1"/>
        <v>11343.05</v>
      </c>
      <c r="GD64" s="1" vm="13881">
        <f ca="1"/>
        <v>11318.7</v>
      </c>
      <c r="GE64" s="1" vm="13882">
        <f ca="1"/>
        <v>10609.8</v>
      </c>
      <c r="GF64" s="1" vm="13883">
        <f ca="1"/>
        <v>10895.3</v>
      </c>
      <c r="GG64" s="1" vm="13884">
        <f ca="1"/>
        <v>10820.55</v>
      </c>
      <c r="GH64" s="1" vm="13885">
        <f ca="1"/>
        <v>10500.45</v>
      </c>
      <c r="GI64" s="1" vm="13886">
        <f ca="1"/>
        <v>10261.1</v>
      </c>
      <c r="GJ64" s="1" vm="13887">
        <f ca="1"/>
        <v>9896.65</v>
      </c>
      <c r="GK64" s="1" vm="13888">
        <f ca="1"/>
        <v>9480.4500000000007</v>
      </c>
      <c r="GL64" s="1" vm="13889">
        <f ca="1"/>
        <v>9560</v>
      </c>
      <c r="GM64" s="1" vm="13890">
        <f ca="1"/>
        <v>9832.35</v>
      </c>
      <c r="GN64" s="1" vm="13891">
        <f ca="1"/>
        <v>10019.35</v>
      </c>
      <c r="GO64" s="1" vm="13892">
        <f ca="1"/>
        <v>9979.7000000000007</v>
      </c>
      <c r="GP64" s="1" vm="13893">
        <f ca="1"/>
        <v>10074.299999999999</v>
      </c>
      <c r="GQ64" s="1" vm="13894">
        <f ca="1"/>
        <v>10131.299999999999</v>
      </c>
      <c r="GR64" s="1" vm="13895">
        <f ca="1"/>
        <v>10350.1</v>
      </c>
      <c r="GS64" s="1" vm="13896">
        <f ca="1"/>
        <v>10576</v>
      </c>
      <c r="GT64" s="1" vm="13897">
        <f ca="1"/>
        <v>10448.4</v>
      </c>
      <c r="GU64" s="1" vm="13898">
        <f ca="1"/>
        <v>10572.9</v>
      </c>
      <c r="GV64" s="1" vm="13899">
        <f ca="1"/>
        <v>10463.450000000001</v>
      </c>
      <c r="GW64" s="1" vm="13900">
        <f ca="1"/>
        <v>10412.4</v>
      </c>
      <c r="GX64" s="1" vm="13901">
        <f ca="1"/>
        <v>10354.15</v>
      </c>
      <c r="GY64" s="1" vm="13902">
        <f ca="1"/>
        <v>10421.6</v>
      </c>
      <c r="GZ64" s="1" vm="13903">
        <f ca="1"/>
        <v>10416.25</v>
      </c>
      <c r="HA64" s="1" vm="13904">
        <f ca="1"/>
        <v>10542.15</v>
      </c>
      <c r="HB64" s="1" vm="13905">
        <f ca="1"/>
        <v>10552.1</v>
      </c>
      <c r="HC64" s="1" vm="13906">
        <f ca="1"/>
        <v>10676.85</v>
      </c>
      <c r="HD64" s="1" vm="13907">
        <f ca="1"/>
        <v>10803.85</v>
      </c>
      <c r="HE64" s="1" vm="13908">
        <f ca="1"/>
        <v>10936.5</v>
      </c>
      <c r="HF64" s="1" vm="13909">
        <f ca="1"/>
        <v>10906.8</v>
      </c>
      <c r="HG64" s="1" vm="13910">
        <f ca="1"/>
        <v>10820.7</v>
      </c>
      <c r="HH64" s="1" vm="13911">
        <f ca="1"/>
        <v>10894.3</v>
      </c>
      <c r="HI64" s="1" vm="13912">
        <f ca="1"/>
        <v>10882.1</v>
      </c>
      <c r="HJ64" s="1" vm="13913">
        <f ca="1"/>
        <v>10788.8</v>
      </c>
      <c r="HK64" s="1" vm="13914">
        <f ca="1"/>
        <v>10698.3</v>
      </c>
      <c r="HL64" s="1" vm="13915">
        <f ca="1"/>
        <v>10745.75</v>
      </c>
      <c r="HM64" s="1" vm="13916">
        <f ca="1"/>
        <v>10615.15</v>
      </c>
      <c r="HN64" s="1" vm="13917">
        <f ca="1"/>
        <v>10848.7</v>
      </c>
      <c r="HO64" s="1" vm="13918">
        <f ca="1"/>
        <v>11090.55</v>
      </c>
      <c r="HP64" s="1" vm="13919">
        <f ca="1"/>
        <v>11028.15</v>
      </c>
      <c r="HQ64" s="1" vm="13920">
        <f ca="1"/>
        <v>10916.5</v>
      </c>
      <c r="HR64" s="1" vm="13921">
        <f ca="1"/>
        <v>11221.75</v>
      </c>
      <c r="HS64" s="1" vm="13922">
        <f ca="1"/>
        <v>11158.85</v>
      </c>
      <c r="HT64" s="1" vm="13923">
        <f ca="1"/>
        <v>11192.05</v>
      </c>
      <c r="HU64" s="1" vm="13924">
        <f ca="1"/>
        <v>11078.1</v>
      </c>
      <c r="HV64" s="1" vm="13925">
        <f ca="1"/>
        <v>10938.3</v>
      </c>
      <c r="HW64" s="1" vm="13926">
        <f ca="1"/>
        <v>10661</v>
      </c>
      <c r="HX64" s="1" vm="13927">
        <f ca="1"/>
        <v>10705.7</v>
      </c>
      <c r="HY64" s="1" vm="13928">
        <f ca="1"/>
        <v>10518.45</v>
      </c>
      <c r="HZ64" s="1" vm="13929">
        <f ca="1"/>
        <v>10483.5</v>
      </c>
      <c r="IA64" s="1" vm="13930">
        <f ca="1"/>
        <v>10472.450000000001</v>
      </c>
      <c r="IB64" s="1" vm="13931">
        <f ca="1"/>
        <v>10377.4</v>
      </c>
      <c r="IC64" s="1" vm="13932">
        <f ca="1"/>
        <v>10164.35</v>
      </c>
      <c r="ID64" s="1" vm="13933">
        <f ca="1"/>
        <v>10412.35</v>
      </c>
      <c r="IE64" s="1" vm="13934">
        <f ca="1"/>
        <v>10649.1</v>
      </c>
      <c r="IF64" s="1" vm="13935">
        <f ca="1"/>
        <v>10911.15</v>
      </c>
      <c r="IG64" s="1" vm="13936">
        <f ca="1"/>
        <v>10909.45</v>
      </c>
      <c r="IH64" s="1" vm="13937">
        <f ca="1"/>
        <v>10618</v>
      </c>
      <c r="II64" s="1" vm="13938">
        <f ca="1"/>
        <v>10914.6</v>
      </c>
      <c r="IJ64" s="1" vm="13939">
        <f ca="1"/>
        <v>11115.2</v>
      </c>
      <c r="IK64" s="1" vm="13940">
        <f ca="1"/>
        <v>11116.3</v>
      </c>
      <c r="IL64" s="1" vm="13941">
        <f ca="1"/>
        <v>11011.5</v>
      </c>
      <c r="IM64" s="1" vm="13942">
        <f ca="1"/>
        <v>11097.15</v>
      </c>
      <c r="IN64" s="1" vm="13943">
        <f ca="1"/>
        <v>11270.25</v>
      </c>
      <c r="IO64" s="1" vm="13944">
        <f ca="1"/>
        <v>11491.4</v>
      </c>
      <c r="IP64" s="1" vm="13945">
        <f ca="1"/>
        <v>11586.6</v>
      </c>
      <c r="IQ64" s="1" vm="13946">
        <f ca="1"/>
        <v>11563</v>
      </c>
      <c r="IR64" s="1" vm="13944">
        <f ca="1"/>
        <v>11491.4</v>
      </c>
      <c r="IS64" s="1" vm="13947">
        <f ca="1"/>
        <v>11282.15</v>
      </c>
      <c r="IT64" s="1" vm="13948">
        <f ca="1"/>
        <v>11303.15</v>
      </c>
      <c r="IU64" s="1" vm="13949">
        <f ca="1"/>
        <v>11362.2</v>
      </c>
      <c r="IV64" s="1" vm="13950">
        <f ca="1"/>
        <v>11382.35</v>
      </c>
      <c r="IW64" s="1" vm="13951">
        <f ca="1"/>
        <v>11419.25</v>
      </c>
      <c r="IX64" s="1" vm="13952">
        <f ca="1"/>
        <v>11394</v>
      </c>
      <c r="IY64" s="1" vm="13953">
        <f ca="1"/>
        <v>11165.65</v>
      </c>
      <c r="IZ64" s="1" vm="13954">
        <f ca="1"/>
        <v>11104.15</v>
      </c>
      <c r="JA64" s="1" vm="13955">
        <f ca="1"/>
        <v>11206.75</v>
      </c>
      <c r="JB64" s="1" vm="13956">
        <f ca="1"/>
        <v>10956.6</v>
      </c>
      <c r="JC64" s="1" vm="13957">
        <f ca="1"/>
        <v>10830.9</v>
      </c>
      <c r="JD64" s="1" vm="13958">
        <f ca="1"/>
        <v>10754.7</v>
      </c>
      <c r="JE64" s="1" vm="13959">
        <f ca="1"/>
        <v>10974.2</v>
      </c>
      <c r="JF64" s="1" vm="13960">
        <f ca="1"/>
        <v>10881.4</v>
      </c>
      <c r="JG64" s="1" vm="13961">
        <f ca="1"/>
        <v>11359.5</v>
      </c>
      <c r="JH64" s="1" vm="13962">
        <f ca="1"/>
        <v>11583.25</v>
      </c>
      <c r="JI64" s="1" vm="13963">
        <f ca="1"/>
        <v>11686.05</v>
      </c>
      <c r="JJ64" s="1" vm="13964">
        <f ca="1"/>
        <v>11832.55</v>
      </c>
      <c r="JK64" s="1" vm="13965">
        <f ca="1"/>
        <v>11850.5</v>
      </c>
      <c r="JL64" s="1" vm="13966">
        <f ca="1"/>
        <v>11701.15</v>
      </c>
      <c r="JM64" s="1" vm="13967">
        <f ca="1"/>
        <v>11711.95</v>
      </c>
    </row>
    <row r="65" spans="1:274" x14ac:dyDescent="0.3">
      <c r="B65" s="1" t="e" vm="13968">
        <v>#VALUE!</v>
      </c>
      <c r="C65" s="1" t="str" cm="1">
        <f t="array" ref="C65">IFERROR(_FV(B65,"Name"),  "N/A")</f>
        <v>NIFTY BANK</v>
      </c>
      <c r="D65" s="1" t="str" cm="1">
        <f t="array" ref="D65">IFERROR(_FV(Table1[[#This Row],[ticker]],"Industry"),Table1[[#This Row],[INSTRUMENT TYPE]])</f>
        <v>Index</v>
      </c>
      <c r="E65" s="1" t="str" cm="1">
        <f t="array" ref="E65">_FV(B65,"Instrument type",TRUE)</f>
        <v>Index</v>
      </c>
      <c r="F65" s="1">
        <f>IFERROR(INDEX('Stock Holdings'!M:M,MATCH(Table1[[#This Row],[ticker]],'Stock Holdings'!L:L,0)), 0)</f>
        <v>0</v>
      </c>
      <c r="G65" s="6">
        <f>IFERROR(Table1[[#This Row],[UNITS]]*Table1[[#This Row],[TODAYS PRICE]], 0)</f>
        <v>0</v>
      </c>
      <c r="H65" s="6">
        <f>IFERROR((Table1[[#This Row],[TODAYS PRICE]]-Table1[[#This Row],[Prev.close]])*Table1[[#This Row],[UNITS]], 0)</f>
        <v>0</v>
      </c>
      <c r="I65" s="6">
        <f>IFERROR(INDEX('Stock Holdings'!O:O,MATCH(Table1[[#This Row],[ticker]],'Stock Holdings'!L:L,0)), 0)</f>
        <v>0</v>
      </c>
      <c r="J65" s="36">
        <f>IFERROR(INDEX('Stock Holdings'!P:P,MATCH(Table1[[#This Row],[ticker]],'Stock Holdings'!L:L,0)), 0)</f>
        <v>0</v>
      </c>
      <c r="K65" s="36">
        <f>Table1[[#This Row],[CURRANT VALUE]]-Table1[[#This Row],[TOTAL AMOUNT INVESTED]]</f>
        <v>0</v>
      </c>
      <c r="L65" s="15">
        <f>IFERROR((Table1[[#This Row],[CURRANT VALUE]]-Table1[[#This Row],[TOTAL AMOUNT INVESTED]])/Table1[[#This Row],[TOTAL AMOUNT INVESTED]],Table1[[#This Row],[UNITS]])</f>
        <v>0</v>
      </c>
      <c r="M65" s="5" cm="1">
        <f t="array" ref="M65">IFERROR(_FV(B65,"Market cap",TRUE),0)</f>
        <v>0</v>
      </c>
      <c r="N65" s="30" cm="1">
        <f t="array" ref="N65">IFERROR(_FV(B65,"Beta"), 0)</f>
        <v>0</v>
      </c>
      <c r="O65" s="33" cm="1">
        <f t="array" ref="O65">IFERROR(_FV(B65,"Employees"), 0)</f>
        <v>0</v>
      </c>
      <c r="P65" s="2" cm="1">
        <f t="array" ref="P65">IFERROR(_FV(B65,"P/E",TRUE), 0)</f>
        <v>0</v>
      </c>
      <c r="Q65" s="6" cm="1">
        <f t="array" ref="Q65">IFERROR(_FV(B65,"Previous close",TRUE),0)</f>
        <v>33539.449999999997</v>
      </c>
      <c r="R65" s="7" cm="1">
        <f t="array" ref="R65">IFERROR(_FV(Table1[[#This Row],[ticker]],"Change (%)",TRUE), 0)</f>
        <v>1.1969E-2</v>
      </c>
      <c r="S65" s="6" cm="1">
        <f t="array" ref="S65">IFERROR(_FV(B65,"52 week low",TRUE),0)</f>
        <v>32155.35</v>
      </c>
      <c r="T65" s="2" cm="1">
        <f t="array" ref="T65">IFERROR(_FV(Table1[[#This Row],[ticker]],"Price"),0)</f>
        <v>33940.9</v>
      </c>
      <c r="U65" s="6" cm="1">
        <f t="array" ref="U65">IFERROR(_FV(B65,"52 week high",TRUE),0)</f>
        <v>41829.599999999999</v>
      </c>
      <c r="V65" s="6" cm="1" vm="13969">
        <f t="array" aca="1" ref="V65" ca="1">IFERROR(_xlfn.STOCKHISTORY(B65,$AA$1,,0,0,1), 0)</f>
        <v>35212</v>
      </c>
      <c r="W65" s="15">
        <f ca="1">IFERROR((Table1[[#This Row],[Prev.close]]-Table1[[#This Row],[1 YR ]])/Table1[[#This Row],[1 YR ]],0)</f>
        <v>-4.7499432011814238E-2</v>
      </c>
      <c r="X65" s="23" t="e" cm="1">
        <f t="array" aca="1" ref="X65" ca="1">WORKDAY.ITL(WORKDAY.ITL(TODAY()-365,1,HOLIDAY),-1,HOLIDAY)</f>
        <v>#NAME?</v>
      </c>
      <c r="Y65" s="4"/>
      <c r="AA65" s="1" cm="1" vm="13969">
        <f t="array" aca="1" ref="AA65:JM65" ca="1">TRANSPOSE(_xlfn.STOCKHISTORY(B65,TODAY()-365,TODAY(),0,0,1))</f>
        <v>35212</v>
      </c>
      <c r="AB65" s="1" vm="13970">
        <f ca="1"/>
        <v>35579.15</v>
      </c>
      <c r="AC65" s="1" vm="13971">
        <f ca="1"/>
        <v>35771.300000000003</v>
      </c>
      <c r="AD65" s="1" vm="13972">
        <f ca="1"/>
        <v>35274.1</v>
      </c>
      <c r="AE65" s="1" vm="13973">
        <f ca="1"/>
        <v>35071.949999999997</v>
      </c>
      <c r="AF65" s="1" vm="13974">
        <f ca="1"/>
        <v>35198.9</v>
      </c>
      <c r="AG65" s="1" vm="13975">
        <f ca="1"/>
        <v>35673.4</v>
      </c>
      <c r="AH65" s="1" vm="13976">
        <f ca="1"/>
        <v>35668.25</v>
      </c>
      <c r="AI65" s="1" vm="13977">
        <f ca="1"/>
        <v>35907.65</v>
      </c>
      <c r="AJ65" s="1" vm="13978">
        <f ca="1"/>
        <v>35751.800000000003</v>
      </c>
      <c r="AK65" s="1" vm="13979">
        <f ca="1"/>
        <v>35079.199999999997</v>
      </c>
      <c r="AL65" s="1" vm="13980">
        <f ca="1"/>
        <v>34415.449999999997</v>
      </c>
      <c r="AM65" s="1" vm="13981">
        <f ca="1"/>
        <v>34677.300000000003</v>
      </c>
      <c r="AN65" s="1" vm="13982">
        <f ca="1"/>
        <v>35034.400000000001</v>
      </c>
      <c r="AO65" s="1" vm="13983">
        <f ca="1"/>
        <v>34949.699999999997</v>
      </c>
      <c r="AP65" s="1" vm="13984">
        <f ca="1"/>
        <v>34797.449999999997</v>
      </c>
      <c r="AQ65" s="1" vm="13985">
        <f ca="1"/>
        <v>34532.9</v>
      </c>
      <c r="AR65" s="1" vm="13986">
        <f ca="1"/>
        <v>34691.5</v>
      </c>
      <c r="AS65" s="1" vm="13987">
        <f ca="1"/>
        <v>34584.35</v>
      </c>
      <c r="AT65" s="1" vm="13988">
        <f ca="1"/>
        <v>34710</v>
      </c>
      <c r="AU65" s="1" vm="13989">
        <f ca="1"/>
        <v>35207.449999999997</v>
      </c>
      <c r="AV65" s="1" vm="13990">
        <f ca="1"/>
        <v>36028.050000000003</v>
      </c>
      <c r="AW65" s="1" vm="13991">
        <f ca="1"/>
        <v>35834.75</v>
      </c>
      <c r="AX65" s="1" vm="13992">
        <f ca="1"/>
        <v>35809.25</v>
      </c>
      <c r="AY65" s="1" vm="13993">
        <f ca="1"/>
        <v>36028.949999999997</v>
      </c>
      <c r="AZ65" s="1" vm="13994">
        <f ca="1"/>
        <v>36034.1</v>
      </c>
      <c r="BA65" s="1" vm="13995">
        <f ca="1"/>
        <v>35806.400000000001</v>
      </c>
      <c r="BB65" s="1" vm="13996">
        <f ca="1"/>
        <v>35937.050000000003</v>
      </c>
      <c r="BC65" s="1" vm="13997">
        <f ca="1"/>
        <v>36169.35</v>
      </c>
      <c r="BD65" s="1" vm="13998">
        <f ca="1"/>
        <v>36094.5</v>
      </c>
      <c r="BE65" s="1" vm="13999">
        <f ca="1"/>
        <v>35867.449999999997</v>
      </c>
      <c r="BF65" s="1" vm="14000">
        <f ca="1"/>
        <v>35554.5</v>
      </c>
      <c r="BG65" s="1" vm="14001">
        <f ca="1"/>
        <v>35033.85</v>
      </c>
      <c r="BH65" s="1" vm="14002">
        <f ca="1"/>
        <v>35712.1</v>
      </c>
      <c r="BI65" s="1" vm="14003">
        <f ca="1"/>
        <v>35586.25</v>
      </c>
      <c r="BJ65" s="1" vm="14004">
        <f ca="1"/>
        <v>35617.550000000003</v>
      </c>
      <c r="BK65" s="1" vm="14005">
        <f ca="1"/>
        <v>35627.800000000003</v>
      </c>
      <c r="BL65" s="1" vm="14006">
        <f ca="1"/>
        <v>36347.65</v>
      </c>
      <c r="BM65" s="1" vm="14007">
        <f ca="1"/>
        <v>36424.6</v>
      </c>
      <c r="BN65" s="1" vm="14008">
        <f ca="1"/>
        <v>36574.300000000003</v>
      </c>
      <c r="BO65" s="1" vm="14009">
        <f ca="1"/>
        <v>36831.300000000003</v>
      </c>
      <c r="BP65" s="1" vm="14010">
        <f ca="1"/>
        <v>36761.15</v>
      </c>
      <c r="BQ65" s="1" vm="14011">
        <f ca="1"/>
        <v>36592.35</v>
      </c>
      <c r="BR65" s="1" vm="14012">
        <f ca="1"/>
        <v>36468.800000000003</v>
      </c>
      <c r="BS65" s="1" vm="14013">
        <f ca="1"/>
        <v>36768.199999999997</v>
      </c>
      <c r="BT65" s="1" vm="14014">
        <f ca="1"/>
        <v>36683.199999999997</v>
      </c>
      <c r="BU65" s="1" vm="14015">
        <f ca="1"/>
        <v>36471.800000000003</v>
      </c>
      <c r="BV65" s="1" vm="14016">
        <f ca="1"/>
        <v>36613.050000000003</v>
      </c>
      <c r="BW65" s="1" vm="14017">
        <f ca="1"/>
        <v>36852.25</v>
      </c>
      <c r="BX65" s="1" vm="14018">
        <f ca="1"/>
        <v>37668.6</v>
      </c>
      <c r="BY65" s="1" vm="14019">
        <f ca="1"/>
        <v>37811.949999999997</v>
      </c>
      <c r="BZ65" s="1" vm="14020">
        <f ca="1"/>
        <v>37145.699999999997</v>
      </c>
      <c r="CA65" s="1" vm="14021">
        <f ca="1"/>
        <v>37235.85</v>
      </c>
      <c r="CB65" s="1" vm="14022">
        <f ca="1"/>
        <v>36944.65</v>
      </c>
      <c r="CC65" s="1" vm="14023">
        <f ca="1"/>
        <v>37771.699999999997</v>
      </c>
      <c r="CD65" s="1" vm="14024">
        <f ca="1"/>
        <v>37830.300000000003</v>
      </c>
      <c r="CE65" s="1" vm="14025">
        <f ca="1"/>
        <v>38171.25</v>
      </c>
      <c r="CF65" s="1" vm="14026">
        <f ca="1"/>
        <v>37945</v>
      </c>
      <c r="CG65" s="1" vm="14027">
        <f ca="1"/>
        <v>37743</v>
      </c>
      <c r="CH65" s="1" vm="14028">
        <f ca="1"/>
        <v>37425.1</v>
      </c>
      <c r="CI65" s="1" vm="14029">
        <f ca="1"/>
        <v>37225.9</v>
      </c>
      <c r="CJ65" s="1" vm="14030">
        <f ca="1"/>
        <v>37579.65</v>
      </c>
      <c r="CK65" s="1" vm="14031">
        <f ca="1"/>
        <v>37741</v>
      </c>
      <c r="CL65" s="1" vm="14032">
        <f ca="1"/>
        <v>37521.550000000003</v>
      </c>
      <c r="CM65" s="1" vm="14033">
        <f ca="1"/>
        <v>37753.199999999997</v>
      </c>
      <c r="CN65" s="1" vm="14034">
        <f ca="1"/>
        <v>37775.25</v>
      </c>
      <c r="CO65" s="1" vm="14035">
        <f ca="1"/>
        <v>38293.800000000003</v>
      </c>
      <c r="CP65" s="1" vm="14036">
        <f ca="1"/>
        <v>38521.5</v>
      </c>
      <c r="CQ65" s="1" vm="14037">
        <f ca="1"/>
        <v>38635.75</v>
      </c>
      <c r="CR65" s="1" vm="14038">
        <f ca="1"/>
        <v>39340.9</v>
      </c>
      <c r="CS65" s="1" vm="14039">
        <f ca="1"/>
        <v>39684.800000000003</v>
      </c>
      <c r="CT65" s="1" vm="14040">
        <f ca="1"/>
        <v>39540.5</v>
      </c>
      <c r="CU65" s="1" vm="14041">
        <f ca="1"/>
        <v>39518.199999999997</v>
      </c>
      <c r="CV65" s="1" vm="14042">
        <f ca="1"/>
        <v>40030.199999999997</v>
      </c>
      <c r="CW65" s="1" vm="14043">
        <f ca="1"/>
        <v>40323.65</v>
      </c>
      <c r="CX65" s="1" vm="14044">
        <f ca="1"/>
        <v>41192.400000000001</v>
      </c>
      <c r="CY65" s="1" vm="14045">
        <f ca="1"/>
        <v>41238.300000000003</v>
      </c>
      <c r="CZ65" s="1" vm="14046">
        <f ca="1"/>
        <v>40874.35</v>
      </c>
      <c r="DA65" s="1" vm="14047">
        <f ca="1"/>
        <v>39508.949999999997</v>
      </c>
      <c r="DB65" s="1" vm="14048">
        <f ca="1"/>
        <v>39115.599999999999</v>
      </c>
      <c r="DC65" s="1" vm="14049">
        <f ca="1"/>
        <v>39763.75</v>
      </c>
      <c r="DD65" s="1" vm="14050">
        <f ca="1"/>
        <v>39938.449999999997</v>
      </c>
      <c r="DE65" s="1" vm="14051">
        <f ca="1"/>
        <v>39402.050000000003</v>
      </c>
      <c r="DF65" s="1" vm="14052">
        <f ca="1"/>
        <v>39573.699999999997</v>
      </c>
      <c r="DG65" s="1" vm="14053">
        <f ca="1"/>
        <v>39438.25</v>
      </c>
      <c r="DH65" s="1" vm="14054">
        <f ca="1"/>
        <v>39368.800000000003</v>
      </c>
      <c r="DI65" s="1" vm="14055">
        <f ca="1"/>
        <v>39023.25</v>
      </c>
      <c r="DJ65" s="1" vm="14056">
        <f ca="1"/>
        <v>38560.199999999997</v>
      </c>
      <c r="DK65" s="1" vm="14057">
        <f ca="1"/>
        <v>38733.35</v>
      </c>
      <c r="DL65" s="1" vm="14058">
        <f ca="1"/>
        <v>38702.35</v>
      </c>
      <c r="DM65" s="1" vm="14059">
        <f ca="1"/>
        <v>38307.1</v>
      </c>
      <c r="DN65" s="1" vm="14060">
        <f ca="1"/>
        <v>38041.550000000003</v>
      </c>
      <c r="DO65" s="1" vm="14061">
        <f ca="1"/>
        <v>37976.25</v>
      </c>
      <c r="DP65" s="1" vm="14062">
        <f ca="1"/>
        <v>37128.800000000003</v>
      </c>
      <c r="DQ65" s="1" vm="14063">
        <f ca="1"/>
        <v>37272.800000000003</v>
      </c>
      <c r="DR65" s="1" vm="14064">
        <f ca="1"/>
        <v>37441.949999999997</v>
      </c>
      <c r="DS65" s="1" vm="14065">
        <f ca="1"/>
        <v>37364.75</v>
      </c>
      <c r="DT65" s="1" vm="14066">
        <f ca="1"/>
        <v>36025.5</v>
      </c>
      <c r="DU65" s="1" vm="14067">
        <f ca="1"/>
        <v>35976.449999999997</v>
      </c>
      <c r="DV65" s="1" vm="14068">
        <f ca="1"/>
        <v>35695.300000000003</v>
      </c>
      <c r="DW65" s="1" vm="14069">
        <f ca="1"/>
        <v>36364.9</v>
      </c>
      <c r="DX65" s="1" vm="14070">
        <f ca="1"/>
        <v>36508.25</v>
      </c>
      <c r="DY65" s="1" vm="14071">
        <f ca="1"/>
        <v>36197.15</v>
      </c>
      <c r="DZ65" s="1" vm="14072">
        <f ca="1"/>
        <v>35735.9</v>
      </c>
      <c r="EA65" s="1" vm="14073">
        <f ca="1"/>
        <v>36618.400000000001</v>
      </c>
      <c r="EB65" s="1" vm="14074">
        <f ca="1"/>
        <v>37284.699999999997</v>
      </c>
      <c r="EC65" s="1" vm="14075">
        <f ca="1"/>
        <v>37082.449999999997</v>
      </c>
      <c r="ED65" s="1" vm="14076">
        <f ca="1"/>
        <v>37105.65</v>
      </c>
      <c r="EE65" s="1" vm="14077">
        <f ca="1"/>
        <v>36925.25</v>
      </c>
      <c r="EF65" s="1" vm="14078">
        <f ca="1"/>
        <v>36893.949999999997</v>
      </c>
      <c r="EG65" s="1" vm="14079">
        <f ca="1"/>
        <v>36789.550000000003</v>
      </c>
      <c r="EH65" s="1" vm="14080">
        <f ca="1"/>
        <v>36548.65</v>
      </c>
      <c r="EI65" s="1" vm="14081">
        <f ca="1"/>
        <v>35618.65</v>
      </c>
      <c r="EJ65" s="1" vm="14082">
        <f ca="1"/>
        <v>34439.85</v>
      </c>
      <c r="EK65" s="1" vm="14083">
        <f ca="1"/>
        <v>34607.85</v>
      </c>
      <c r="EL65" s="1" vm="14084">
        <f ca="1"/>
        <v>35029.5</v>
      </c>
      <c r="EM65" s="1" vm="14085">
        <f ca="1"/>
        <v>35191.15</v>
      </c>
      <c r="EN65" s="1" vm="14086">
        <f ca="1"/>
        <v>34857.050000000003</v>
      </c>
      <c r="EO65" s="1" vm="14087">
        <f ca="1"/>
        <v>35057.9</v>
      </c>
      <c r="EP65" s="1" vm="14088">
        <f ca="1"/>
        <v>35183.800000000003</v>
      </c>
      <c r="EQ65" s="1" vm="14089">
        <f ca="1"/>
        <v>35045.4</v>
      </c>
      <c r="ER65" s="1" vm="14090">
        <f ca="1"/>
        <v>35063.599999999999</v>
      </c>
      <c r="ES65" s="1" vm="14091">
        <f ca="1"/>
        <v>35481.699999999997</v>
      </c>
      <c r="ET65" s="1" vm="14092">
        <f ca="1"/>
        <v>36421.9</v>
      </c>
      <c r="EU65" s="1" vm="14093">
        <f ca="1"/>
        <v>36840.15</v>
      </c>
      <c r="EV65" s="1" vm="14094">
        <f ca="1"/>
        <v>37695.9</v>
      </c>
      <c r="EW65" s="1" vm="14095">
        <f ca="1"/>
        <v>37490.25</v>
      </c>
      <c r="EX65" s="1" vm="14096">
        <f ca="1"/>
        <v>37739.599999999999</v>
      </c>
      <c r="EY65" s="1" vm="14097">
        <f ca="1"/>
        <v>38347.9</v>
      </c>
      <c r="EZ65" s="1" vm="14098">
        <f ca="1"/>
        <v>38442.199999999997</v>
      </c>
      <c r="FA65" s="1" vm="14099">
        <f ca="1"/>
        <v>38727.550000000003</v>
      </c>
      <c r="FB65" s="1" vm="14100">
        <f ca="1"/>
        <v>38469.949999999997</v>
      </c>
      <c r="FC65" s="1" vm="14101">
        <f ca="1"/>
        <v>38370.400000000001</v>
      </c>
      <c r="FD65" s="1" vm="14102">
        <f ca="1"/>
        <v>38216.15</v>
      </c>
      <c r="FE65" s="1" vm="14103">
        <f ca="1"/>
        <v>38210.300000000003</v>
      </c>
      <c r="FF65" s="1" vm="14104">
        <f ca="1"/>
        <v>38041.35</v>
      </c>
      <c r="FG65" s="1" vm="14105">
        <f ca="1"/>
        <v>37850.85</v>
      </c>
      <c r="FH65" s="1" vm="14106">
        <f ca="1"/>
        <v>37574.300000000003</v>
      </c>
      <c r="FI65" s="1" vm="14107">
        <f ca="1"/>
        <v>36947.550000000003</v>
      </c>
      <c r="FJ65" s="1" vm="14108">
        <f ca="1"/>
        <v>37706.75</v>
      </c>
      <c r="FK65" s="1" vm="14109">
        <f ca="1"/>
        <v>37982.1</v>
      </c>
      <c r="FL65" s="1" vm="14110">
        <f ca="1"/>
        <v>37689.4</v>
      </c>
      <c r="FM65" s="1" vm="14111">
        <f ca="1"/>
        <v>37975.35</v>
      </c>
      <c r="FN65" s="1" vm="14112">
        <f ca="1"/>
        <v>38505.5</v>
      </c>
      <c r="FO65" s="1" vm="14113">
        <f ca="1"/>
        <v>39330.5</v>
      </c>
      <c r="FP65" s="1" vm="14114">
        <f ca="1"/>
        <v>39010</v>
      </c>
      <c r="FQ65" s="1" vm="14115">
        <f ca="1"/>
        <v>38789.35</v>
      </c>
      <c r="FR65" s="1" vm="14116">
        <f ca="1"/>
        <v>37995.449999999997</v>
      </c>
      <c r="FS65" s="1" vm="14117">
        <f ca="1"/>
        <v>38028.449999999997</v>
      </c>
      <c r="FT65" s="1" vm="14118">
        <f ca="1"/>
        <v>38610.25</v>
      </c>
      <c r="FU65" s="1" vm="14119">
        <f ca="1"/>
        <v>39010.949999999997</v>
      </c>
      <c r="FV65" s="1" vm="14120">
        <f ca="1"/>
        <v>38517.25</v>
      </c>
      <c r="FW65" s="1" vm="14121">
        <f ca="1"/>
        <v>36908.550000000003</v>
      </c>
      <c r="FX65" s="1" vm="14122">
        <f ca="1"/>
        <v>38170.1</v>
      </c>
      <c r="FY65" s="1" vm="14123">
        <f ca="1"/>
        <v>37953.800000000003</v>
      </c>
      <c r="FZ65" s="1" vm="14124">
        <f ca="1"/>
        <v>37531.65</v>
      </c>
      <c r="GA65" s="1" vm="14125">
        <f ca="1"/>
        <v>37599.15</v>
      </c>
      <c r="GB65" s="1" vm="14126">
        <f ca="1"/>
        <v>37685.599999999999</v>
      </c>
      <c r="GC65" s="1" vm="14127">
        <f ca="1"/>
        <v>37371.65</v>
      </c>
      <c r="GD65" s="1" vm="14128">
        <f ca="1"/>
        <v>37392.050000000003</v>
      </c>
      <c r="GE65" s="1" vm="14129">
        <f ca="1"/>
        <v>35228.1</v>
      </c>
      <c r="GF65" s="1" vm="14130">
        <f ca="1"/>
        <v>36430.75</v>
      </c>
      <c r="GG65" s="1" vm="14131">
        <f ca="1"/>
        <v>36205.300000000003</v>
      </c>
      <c r="GH65" s="1" vm="14132">
        <f ca="1"/>
        <v>35372.800000000003</v>
      </c>
      <c r="GI65" s="1" vm="14133">
        <f ca="1"/>
        <v>34944.300000000003</v>
      </c>
      <c r="GJ65" s="1" vm="14134">
        <f ca="1"/>
        <v>34407.800000000003</v>
      </c>
      <c r="GK65" s="1" vm="14135">
        <f ca="1"/>
        <v>32871.25</v>
      </c>
      <c r="GL65" s="1" vm="14136">
        <f ca="1"/>
        <v>33158.1</v>
      </c>
      <c r="GM65" s="1" vm="14137">
        <f ca="1"/>
        <v>33815.449999999997</v>
      </c>
      <c r="GN65" s="1" vm="14138">
        <f ca="1"/>
        <v>34475.599999999999</v>
      </c>
      <c r="GO65" s="1" vm="14139">
        <f ca="1"/>
        <v>34546.25</v>
      </c>
      <c r="GP65" s="1" vm="14140">
        <f ca="1"/>
        <v>35312.15</v>
      </c>
      <c r="GQ65" s="1" vm="14141">
        <f ca="1"/>
        <v>35022.65</v>
      </c>
      <c r="GR65" s="1" vm="14142">
        <f ca="1"/>
        <v>35748.25</v>
      </c>
      <c r="GS65" s="1" vm="14143">
        <f ca="1"/>
        <v>36428.550000000003</v>
      </c>
      <c r="GT65" s="1" vm="14144">
        <f ca="1"/>
        <v>36018.5</v>
      </c>
      <c r="GU65" s="1" vm="14145">
        <f ca="1"/>
        <v>36348.550000000003</v>
      </c>
      <c r="GV65" s="1" vm="14146">
        <f ca="1"/>
        <v>36147.35</v>
      </c>
      <c r="GW65" s="1" vm="14147">
        <f ca="1"/>
        <v>35527.1</v>
      </c>
      <c r="GX65" s="1" vm="14148">
        <f ca="1"/>
        <v>35410.1</v>
      </c>
      <c r="GY65" s="1" vm="14149">
        <f ca="1"/>
        <v>35710.5</v>
      </c>
      <c r="GZ65" s="1" vm="14150">
        <f ca="1"/>
        <v>35847.4</v>
      </c>
      <c r="HA65" s="1" vm="14151">
        <f ca="1"/>
        <v>36334.300000000003</v>
      </c>
      <c r="HB65" s="1" vm="14152">
        <f ca="1"/>
        <v>36373.599999999999</v>
      </c>
      <c r="HC65" s="1" vm="14153">
        <f ca="1"/>
        <v>37148.5</v>
      </c>
      <c r="HD65" s="1" vm="14154">
        <f ca="1"/>
        <v>38635.199999999997</v>
      </c>
      <c r="HE65" s="1" vm="14155">
        <f ca="1"/>
        <v>38067.9</v>
      </c>
      <c r="HF65" s="1" vm="14156">
        <f ca="1"/>
        <v>37632.800000000003</v>
      </c>
      <c r="HG65" s="1" vm="14157">
        <f ca="1"/>
        <v>37557.35</v>
      </c>
      <c r="HH65" s="1" vm="14158">
        <f ca="1"/>
        <v>37752.050000000003</v>
      </c>
      <c r="HI65" s="1" vm="14159">
        <f ca="1"/>
        <v>37613.800000000003</v>
      </c>
      <c r="HJ65" s="1" vm="14160">
        <f ca="1"/>
        <v>37747.4</v>
      </c>
      <c r="HK65" s="1" vm="14161">
        <f ca="1"/>
        <v>37463.4</v>
      </c>
      <c r="HL65" s="1" vm="14162">
        <f ca="1"/>
        <v>36729</v>
      </c>
      <c r="HM65" s="1" vm="14163">
        <f ca="1"/>
        <v>36341.599999999999</v>
      </c>
      <c r="HN65" s="1" vm="14164">
        <f ca="1"/>
        <v>36314.9</v>
      </c>
      <c r="HO65" s="1" vm="14165">
        <f ca="1"/>
        <v>36816.1</v>
      </c>
      <c r="HP65" s="1" vm="14166">
        <f ca="1"/>
        <v>36044.75</v>
      </c>
      <c r="HQ65" s="1" vm="14167">
        <f ca="1"/>
        <v>36082.35</v>
      </c>
      <c r="HR65" s="1" vm="14168">
        <f ca="1"/>
        <v>36404.800000000003</v>
      </c>
      <c r="HS65" s="1" vm="14169">
        <f ca="1"/>
        <v>36028.85</v>
      </c>
      <c r="HT65" s="1" vm="14170">
        <f ca="1"/>
        <v>36422.199999999997</v>
      </c>
      <c r="HU65" s="1" vm="14171">
        <f ca="1"/>
        <v>36088.15</v>
      </c>
      <c r="HV65" s="1" vm="14172">
        <f ca="1"/>
        <v>36163.75</v>
      </c>
      <c r="HW65" s="1" vm="14173">
        <f ca="1"/>
        <v>35264.550000000003</v>
      </c>
      <c r="HX65" s="1" vm="14174">
        <f ca="1"/>
        <v>35232.85</v>
      </c>
      <c r="HY65" s="1" vm="14175">
        <f ca="1"/>
        <v>34591.199999999997</v>
      </c>
      <c r="HZ65" s="1" vm="14176">
        <f ca="1"/>
        <v>34275.4</v>
      </c>
      <c r="IA65" s="1" vm="14177">
        <f ca="1"/>
        <v>34482.65</v>
      </c>
      <c r="IB65" s="1" vm="14178">
        <f ca="1"/>
        <v>34693.15</v>
      </c>
      <c r="IC65" s="1" vm="14179">
        <f ca="1"/>
        <v>33532.15</v>
      </c>
      <c r="ID65" s="1" vm="14180">
        <f ca="1"/>
        <v>33121.35</v>
      </c>
      <c r="IE65" s="1" vm="14181">
        <f ca="1"/>
        <v>33597.599999999999</v>
      </c>
      <c r="IF65" s="1" vm="14182">
        <f ca="1"/>
        <v>34301.9</v>
      </c>
      <c r="IG65" s="1" vm="14183">
        <f ca="1"/>
        <v>34163.699999999997</v>
      </c>
      <c r="IH65" s="1" vm="14184">
        <f ca="1"/>
        <v>33315.65</v>
      </c>
      <c r="II65" s="1" vm="14185">
        <f ca="1"/>
        <v>34276.400000000001</v>
      </c>
      <c r="IJ65" s="1" vm="14186">
        <f ca="1"/>
        <v>34247.599999999999</v>
      </c>
      <c r="IK65" s="1" vm="14187">
        <f ca="1"/>
        <v>34290.15</v>
      </c>
      <c r="IL65" s="1" vm="14188">
        <f ca="1"/>
        <v>34339.5</v>
      </c>
      <c r="IM65" s="1" vm="14189">
        <f ca="1"/>
        <v>35094.9</v>
      </c>
      <c r="IN65" s="1" vm="14190">
        <f ca="1"/>
        <v>35613.300000000003</v>
      </c>
      <c r="IO65" s="1" vm="14191">
        <f ca="1"/>
        <v>35826.949999999997</v>
      </c>
      <c r="IP65" s="1" vm="14192">
        <f ca="1"/>
        <v>35487.4</v>
      </c>
      <c r="IQ65" s="1" vm="14193">
        <f ca="1"/>
        <v>35620.800000000003</v>
      </c>
      <c r="IR65" s="1" vm="14194">
        <f ca="1"/>
        <v>35613.65</v>
      </c>
      <c r="IS65" s="1" vm="14195">
        <f ca="1"/>
        <v>35275.050000000003</v>
      </c>
      <c r="IT65" s="1" vm="14196">
        <f ca="1"/>
        <v>35310.199999999997</v>
      </c>
      <c r="IU65" s="1" vm="14197">
        <f ca="1"/>
        <v>34996</v>
      </c>
      <c r="IV65" s="1" vm="14198">
        <f ca="1"/>
        <v>34946.15</v>
      </c>
      <c r="IW65" s="1" vm="14199">
        <f ca="1"/>
        <v>35085.449999999997</v>
      </c>
      <c r="IX65" s="1" vm="14200">
        <f ca="1"/>
        <v>34483.800000000003</v>
      </c>
      <c r="IY65" s="1" vm="14201">
        <f ca="1"/>
        <v>33405.85</v>
      </c>
      <c r="IZ65" s="1" vm="14202">
        <f ca="1"/>
        <v>33311.35</v>
      </c>
      <c r="JA65" s="1" vm="14203">
        <f ca="1"/>
        <v>33339</v>
      </c>
      <c r="JB65" s="1" vm="14204">
        <f ca="1"/>
        <v>32617.1</v>
      </c>
      <c r="JC65" s="1" vm="14205">
        <f ca="1"/>
        <v>32743.05</v>
      </c>
      <c r="JD65" s="1" vm="14206">
        <f ca="1"/>
        <v>32684.799999999999</v>
      </c>
      <c r="JE65" s="1" vm="14207">
        <f ca="1"/>
        <v>33191.75</v>
      </c>
      <c r="JF65" s="1" vm="14208">
        <f ca="1"/>
        <v>32845.300000000003</v>
      </c>
      <c r="JG65" s="1" vm="14209">
        <f ca="1"/>
        <v>33135</v>
      </c>
      <c r="JH65" s="1" vm="14210">
        <f ca="1"/>
        <v>33627.449999999997</v>
      </c>
      <c r="JI65" s="1" vm="14211">
        <f ca="1"/>
        <v>33811.25</v>
      </c>
      <c r="JJ65" s="1" vm="14212">
        <f ca="1"/>
        <v>33642.449999999997</v>
      </c>
      <c r="JK65" s="1" vm="14213">
        <f ca="1"/>
        <v>33269.9</v>
      </c>
      <c r="JL65" s="1" vm="14214">
        <f ca="1"/>
        <v>33425.1</v>
      </c>
      <c r="JM65" s="1" vm="14215">
        <f ca="1"/>
        <v>33539.449999999997</v>
      </c>
    </row>
    <row r="66" spans="1:274" x14ac:dyDescent="0.3">
      <c r="B66" s="1" t="e" vm="14216">
        <v>#VALUE!</v>
      </c>
      <c r="C66" s="1" t="str" cm="1">
        <f t="array" ref="C66">_FV(B66,"Name")</f>
        <v>NIFTY FMCG</v>
      </c>
      <c r="D66" s="26" t="str" cm="1">
        <f t="array" ref="D66">IFERROR(_FV(Table1[[#This Row],[ticker]],"Industry"),Table1[[#This Row],[INSTRUMENT TYPE]])</f>
        <v>Index</v>
      </c>
      <c r="E66" s="26" t="str" cm="1">
        <f t="array" ref="E66">_FV(B66,"Instrument type",TRUE)</f>
        <v>Index</v>
      </c>
      <c r="F66" s="26">
        <f>IFERROR(INDEX('Stock Holdings'!M:M,MATCH(Table1[[#This Row],[ticker]],'Stock Holdings'!L:L,0)), 0)</f>
        <v>0</v>
      </c>
      <c r="G66" s="6">
        <f>IFERROR(Table1[[#This Row],[UNITS]]*Table1[[#This Row],[TODAYS PRICE]], 0)</f>
        <v>0</v>
      </c>
      <c r="H66" s="6">
        <f>IFERROR((Table1[[#This Row],[TODAYS PRICE]]-Table1[[#This Row],[Prev.close]])*Table1[[#This Row],[UNITS]], 0)</f>
        <v>0</v>
      </c>
      <c r="I66" s="6">
        <f>IFERROR(INDEX('Stock Holdings'!O:O,MATCH(Table1[[#This Row],[ticker]],'Stock Holdings'!L:L,0)), 0)</f>
        <v>0</v>
      </c>
      <c r="J66" s="22">
        <f>IFERROR(INDEX('Stock Holdings'!P:P,MATCH(Table1[[#This Row],[ticker]],'Stock Holdings'!L:L,0)), 0)</f>
        <v>0</v>
      </c>
      <c r="K66" s="36">
        <f>Table1[[#This Row],[CURRANT VALUE]]-Table1[[#This Row],[TOTAL AMOUNT INVESTED]]</f>
        <v>0</v>
      </c>
      <c r="L66" s="40">
        <f>Table1[[#This Row],[AVERAGE AMOUNT INVESTED PER UNIT]]+Table1[[#This Row],[CURRANT VALUE]]</f>
        <v>0</v>
      </c>
      <c r="M66" s="5" cm="1">
        <f t="array" ref="M66">IFERROR(_FV(B66,"Market cap",TRUE),0)</f>
        <v>0</v>
      </c>
      <c r="N66" s="30" cm="1">
        <f t="array" ref="N66">IFERROR(_FV(B66,"Beta"), 0)</f>
        <v>0</v>
      </c>
      <c r="O66" s="33" cm="1">
        <f t="array" ref="O66">IFERROR(_FV(B66,"Employees"), 0)</f>
        <v>0</v>
      </c>
      <c r="P66" s="1"/>
      <c r="Q66" s="6" cm="1">
        <f t="array" ref="Q66">IFERROR(_FV(B66,"Previous close",TRUE),0)</f>
        <v>38725.85</v>
      </c>
      <c r="R66" s="7" cm="1">
        <f t="array" ref="R66">IFERROR(_FV(Table1[[#This Row],[ticker]],"Change (%)",TRUE), 0)</f>
        <v>2.6591999999999998E-2</v>
      </c>
      <c r="S66" s="27" cm="1">
        <f t="array" ref="S66">IFERROR(_FV(B66,"52 week low",TRUE),0)</f>
        <v>33407.550000000003</v>
      </c>
      <c r="T66" s="2" cm="1">
        <f t="array" ref="T66">IFERROR(_FV(Table1[[#This Row],[ticker]],"Price"),0)</f>
        <v>39755.65</v>
      </c>
      <c r="U66" s="6" cm="1">
        <f t="array" ref="U66">IFERROR(_FV(B66,"52 week high",TRUE),0)</f>
        <v>42021.45</v>
      </c>
      <c r="V66" s="6" cm="1" vm="14217">
        <f t="array" aca="1" ref="V66" ca="1">IFERROR(_xlfn.STOCKHISTORY(B66,$AA$1,,0,0,1), 0)</f>
        <v>36390.9</v>
      </c>
      <c r="W66" s="42">
        <f ca="1">IFERROR((Table1[[#This Row],[Prev.close]]-Table1[[#This Row],[1 YR ]])/Table1[[#This Row],[1 YR ]],0)</f>
        <v>6.4163018776672104E-2</v>
      </c>
      <c r="X66" s="28" t="e" cm="1">
        <f t="array" aca="1" ref="X66" ca="1">WORKDAY.ITL(WORKDAY.ITL(TODAY()-365,1,HOLIDAY),-1,HOLIDAY)</f>
        <v>#NAME?</v>
      </c>
      <c r="Y66" s="4"/>
      <c r="AA66" s="1" cm="1" vm="14217">
        <f t="array" aca="1" ref="AA66:JN66" ca="1">TRANSPOSE(_xlfn.STOCKHISTORY(B66,TODAY()-365,TODAY(),0,0,1))</f>
        <v>36390.9</v>
      </c>
      <c r="AB66" s="1" vm="14218">
        <f ca="1"/>
        <v>36238.5</v>
      </c>
      <c r="AC66" s="1" vm="14219">
        <f ca="1"/>
        <v>36447.050000000003</v>
      </c>
      <c r="AD66" s="1" vm="14220">
        <f ca="1"/>
        <v>36179.1</v>
      </c>
      <c r="AE66" s="1" vm="14221">
        <f ca="1"/>
        <v>36184.400000000001</v>
      </c>
      <c r="AF66" s="1" vm="14222">
        <f ca="1"/>
        <v>36176.65</v>
      </c>
      <c r="AG66" s="1" vm="14223">
        <f ca="1"/>
        <v>36110.300000000003</v>
      </c>
      <c r="AH66" s="1" vm="14224">
        <f ca="1"/>
        <v>36073.199999999997</v>
      </c>
      <c r="AI66" s="1" vm="14225">
        <f ca="1"/>
        <v>36182.949999999997</v>
      </c>
      <c r="AJ66" s="1" vm="14226">
        <f ca="1"/>
        <v>36253.550000000003</v>
      </c>
      <c r="AK66" s="1" vm="14227">
        <f ca="1"/>
        <v>36180.400000000001</v>
      </c>
      <c r="AL66" s="1" vm="14228">
        <f ca="1"/>
        <v>36230.25</v>
      </c>
      <c r="AM66" s="1" vm="14229">
        <f ca="1"/>
        <v>36263.599999999999</v>
      </c>
      <c r="AN66" s="1" vm="14230">
        <f ca="1"/>
        <v>36558.65</v>
      </c>
      <c r="AO66" s="1" vm="14231">
        <f ca="1"/>
        <v>36486.75</v>
      </c>
      <c r="AP66" s="1" vm="14232">
        <f ca="1"/>
        <v>36360.800000000003</v>
      </c>
      <c r="AQ66" s="1" vm="14233">
        <f ca="1"/>
        <v>36360.35</v>
      </c>
      <c r="AR66" s="1" vm="14234">
        <f ca="1"/>
        <v>35990.050000000003</v>
      </c>
      <c r="AS66" s="1" vm="14235">
        <f ca="1"/>
        <v>36051.9</v>
      </c>
      <c r="AT66" s="1" vm="14236">
        <f ca="1"/>
        <v>36199.949999999997</v>
      </c>
      <c r="AU66" s="1" vm="14237">
        <f ca="1"/>
        <v>36826.050000000003</v>
      </c>
      <c r="AV66" s="1" vm="14238">
        <f ca="1"/>
        <v>36482.449999999997</v>
      </c>
      <c r="AW66" s="1" vm="14239">
        <f ca="1"/>
        <v>36701.449999999997</v>
      </c>
      <c r="AX66" s="1" vm="14240">
        <f ca="1"/>
        <v>36669.800000000003</v>
      </c>
      <c r="AY66" s="1" vm="14241">
        <f ca="1"/>
        <v>36691.9</v>
      </c>
      <c r="AZ66" s="1" vm="14242">
        <f ca="1"/>
        <v>36537.25</v>
      </c>
      <c r="BA66" s="1" vm="14243">
        <f ca="1"/>
        <v>36425.85</v>
      </c>
      <c r="BB66" s="1" vm="14244">
        <f ca="1"/>
        <v>36521.85</v>
      </c>
      <c r="BC66" s="1" vm="14245">
        <f ca="1"/>
        <v>36842.050000000003</v>
      </c>
      <c r="BD66" s="1" vm="14246">
        <f ca="1"/>
        <v>36954.25</v>
      </c>
      <c r="BE66" s="1" vm="14247">
        <f ca="1"/>
        <v>37478.550000000003</v>
      </c>
      <c r="BF66" s="1" vm="14248">
        <f ca="1"/>
        <v>37738.300000000003</v>
      </c>
      <c r="BG66" s="1" vm="14249">
        <f ca="1"/>
        <v>38596.050000000003</v>
      </c>
      <c r="BH66" s="1" vm="14250">
        <f ca="1"/>
        <v>38489.5</v>
      </c>
      <c r="BI66" s="1" vm="14251">
        <f ca="1"/>
        <v>38232.800000000003</v>
      </c>
      <c r="BJ66" s="1" vm="14252">
        <f ca="1"/>
        <v>38448.1</v>
      </c>
      <c r="BK66" s="1" vm="14253">
        <f ca="1"/>
        <v>38670.699999999997</v>
      </c>
      <c r="BL66" s="1" vm="14254">
        <f ca="1"/>
        <v>38819.5</v>
      </c>
      <c r="BM66" s="1" vm="14255">
        <f ca="1"/>
        <v>39150.199999999997</v>
      </c>
      <c r="BN66" s="1" vm="14256">
        <f ca="1"/>
        <v>39529.699999999997</v>
      </c>
      <c r="BO66" s="1" vm="14257">
        <f ca="1"/>
        <v>39644.699999999997</v>
      </c>
      <c r="BP66" s="1" vm="14258">
        <f ca="1"/>
        <v>40296.400000000001</v>
      </c>
      <c r="BQ66" s="1" vm="14259">
        <f ca="1"/>
        <v>40226.25</v>
      </c>
      <c r="BR66" s="1" vm="14260">
        <f ca="1"/>
        <v>40169.050000000003</v>
      </c>
      <c r="BS66" s="1" vm="14261">
        <f ca="1"/>
        <v>40289.85</v>
      </c>
      <c r="BT66" s="1" vm="14262">
        <f ca="1"/>
        <v>40263.449999999997</v>
      </c>
      <c r="BU66" s="1" vm="14263">
        <f ca="1"/>
        <v>40577.949999999997</v>
      </c>
      <c r="BV66" s="1" vm="14264">
        <f ca="1"/>
        <v>40592.35</v>
      </c>
      <c r="BW66" s="1" vm="14265">
        <f ca="1"/>
        <v>40469.550000000003</v>
      </c>
      <c r="BX66" s="1" vm="14266">
        <f ca="1"/>
        <v>40504.5</v>
      </c>
      <c r="BY66" s="1" vm="14267">
        <f ca="1"/>
        <v>41007.599999999999</v>
      </c>
      <c r="BZ66" s="1" vm="14268">
        <f ca="1"/>
        <v>40798.9</v>
      </c>
      <c r="CA66" s="1" vm="14269">
        <f ca="1"/>
        <v>41169.699999999997</v>
      </c>
      <c r="CB66" s="1" vm="14270">
        <f ca="1"/>
        <v>41619.949999999997</v>
      </c>
      <c r="CC66" s="1" vm="14271">
        <f ca="1"/>
        <v>41507.25</v>
      </c>
      <c r="CD66" s="1" vm="14272">
        <f ca="1"/>
        <v>41548.800000000003</v>
      </c>
      <c r="CE66" s="1" vm="14273">
        <f ca="1"/>
        <v>41090.9</v>
      </c>
      <c r="CF66" s="1" vm="14274">
        <f ca="1"/>
        <v>40720.6</v>
      </c>
      <c r="CG66" s="1" vm="14275">
        <f ca="1"/>
        <v>40682.949999999997</v>
      </c>
      <c r="CH66" s="1" vm="14276">
        <f ca="1"/>
        <v>40472.15</v>
      </c>
      <c r="CI66" s="1" vm="14277">
        <f ca="1"/>
        <v>40426.550000000003</v>
      </c>
      <c r="CJ66" s="1" vm="14278">
        <f ca="1"/>
        <v>40399</v>
      </c>
      <c r="CK66" s="1" vm="14279">
        <f ca="1"/>
        <v>40445.449999999997</v>
      </c>
      <c r="CL66" s="1" vm="14280">
        <f ca="1"/>
        <v>40427.5</v>
      </c>
      <c r="CM66" s="1" vm="14281">
        <f ca="1"/>
        <v>40167.449999999997</v>
      </c>
      <c r="CN66" s="1" vm="14282">
        <f ca="1"/>
        <v>40226.400000000001</v>
      </c>
      <c r="CO66" s="1" vm="14283">
        <f ca="1"/>
        <v>39993.35</v>
      </c>
      <c r="CP66" s="1" vm="14284">
        <f ca="1"/>
        <v>40318.050000000003</v>
      </c>
      <c r="CQ66" s="1" vm="14285">
        <f ca="1"/>
        <v>40808.75</v>
      </c>
      <c r="CR66" s="1" vm="14286">
        <f ca="1"/>
        <v>41149.4</v>
      </c>
      <c r="CS66" s="1" vm="14287">
        <f ca="1"/>
        <v>41377.199999999997</v>
      </c>
      <c r="CT66" s="1" vm="14288">
        <f ca="1"/>
        <v>41564.15</v>
      </c>
      <c r="CU66" s="1" vm="14289">
        <f ca="1"/>
        <v>40237.300000000003</v>
      </c>
      <c r="CV66" s="1" vm="14290">
        <f ca="1"/>
        <v>39696.35</v>
      </c>
      <c r="CW66" s="1" vm="14291">
        <f ca="1"/>
        <v>39354.449999999997</v>
      </c>
      <c r="CX66" s="1" vm="14292">
        <f ca="1"/>
        <v>38874.800000000003</v>
      </c>
      <c r="CY66" s="1" vm="14293">
        <f ca="1"/>
        <v>38491</v>
      </c>
      <c r="CZ66" s="1" vm="14294">
        <f ca="1"/>
        <v>38826.85</v>
      </c>
      <c r="DA66" s="1" vm="14295">
        <f ca="1"/>
        <v>38946.1</v>
      </c>
      <c r="DB66" s="1" vm="14296">
        <f ca="1"/>
        <v>38208.550000000003</v>
      </c>
      <c r="DC66" s="1" vm="14297">
        <f ca="1"/>
        <v>38222.1</v>
      </c>
      <c r="DD66" s="1" vm="14298">
        <f ca="1"/>
        <v>38663.65</v>
      </c>
      <c r="DE66" s="1" vm="14299">
        <f ca="1"/>
        <v>38616.199999999997</v>
      </c>
      <c r="DF66" s="1" vm="14300">
        <f ca="1"/>
        <v>38370.1</v>
      </c>
      <c r="DG66" s="1" vm="14301">
        <f ca="1"/>
        <v>38710.1</v>
      </c>
      <c r="DH66" s="1" vm="14302">
        <f ca="1"/>
        <v>39094.75</v>
      </c>
      <c r="DI66" s="1" vm="14303">
        <f ca="1"/>
        <v>38964.25</v>
      </c>
      <c r="DJ66" s="1" vm="14304">
        <f ca="1"/>
        <v>38917.35</v>
      </c>
      <c r="DK66" s="1" vm="14305">
        <f ca="1"/>
        <v>38542.550000000003</v>
      </c>
      <c r="DL66" s="1" vm="14306">
        <f ca="1"/>
        <v>38912.75</v>
      </c>
      <c r="DM66" s="1" vm="14307">
        <f ca="1"/>
        <v>39278.300000000003</v>
      </c>
      <c r="DN66" s="1" vm="14308">
        <f ca="1"/>
        <v>39014.65</v>
      </c>
      <c r="DO66" s="1" vm="14309">
        <f ca="1"/>
        <v>39013.449999999997</v>
      </c>
      <c r="DP66" s="1" vm="14310">
        <f ca="1"/>
        <v>38866.5</v>
      </c>
      <c r="DQ66" s="1" vm="14311">
        <f ca="1"/>
        <v>38351.65</v>
      </c>
      <c r="DR66" s="1" vm="14312">
        <f ca="1"/>
        <v>38560.1</v>
      </c>
      <c r="DS66" s="1" vm="14313">
        <f ca="1"/>
        <v>38178.199999999997</v>
      </c>
      <c r="DT66" s="1" vm="14314">
        <f ca="1"/>
        <v>38259.75</v>
      </c>
      <c r="DU66" s="1" vm="14315">
        <f ca="1"/>
        <v>37547.15</v>
      </c>
      <c r="DV66" s="1" vm="14316">
        <f ca="1"/>
        <v>37324.85</v>
      </c>
      <c r="DW66" s="1" vm="14317">
        <f ca="1"/>
        <v>37386.949999999997</v>
      </c>
      <c r="DX66" s="1" vm="14318">
        <f ca="1"/>
        <v>37457.85</v>
      </c>
      <c r="DY66" s="1" vm="14319">
        <f ca="1"/>
        <v>37892.6</v>
      </c>
      <c r="DZ66" s="1" vm="14320">
        <f ca="1"/>
        <v>37498.1</v>
      </c>
      <c r="EA66" s="1" vm="14321">
        <f ca="1"/>
        <v>36821.85</v>
      </c>
      <c r="EB66" s="1" vm="14322">
        <f ca="1"/>
        <v>37175.85</v>
      </c>
      <c r="EC66" s="1" vm="14323">
        <f ca="1"/>
        <v>37659.949999999997</v>
      </c>
      <c r="ED66" s="1" vm="14324">
        <f ca="1"/>
        <v>38201.65</v>
      </c>
      <c r="EE66" s="1" vm="14325">
        <f ca="1"/>
        <v>38189.550000000003</v>
      </c>
      <c r="EF66" s="1" vm="14326">
        <f ca="1"/>
        <v>37823.550000000003</v>
      </c>
      <c r="EG66" s="1" vm="14327">
        <f ca="1"/>
        <v>37642.6</v>
      </c>
      <c r="EH66" s="1" vm="14328">
        <f ca="1"/>
        <v>37424.65</v>
      </c>
      <c r="EI66" s="1" vm="14329">
        <f ca="1"/>
        <v>37244.35</v>
      </c>
      <c r="EJ66" s="1" vm="14330">
        <f ca="1"/>
        <v>36438</v>
      </c>
      <c r="EK66" s="1" vm="14331">
        <f ca="1"/>
        <v>36084.65</v>
      </c>
      <c r="EL66" s="1" vm="14332">
        <f ca="1"/>
        <v>36336.800000000003</v>
      </c>
      <c r="EM66" s="1" vm="14333">
        <f ca="1"/>
        <v>36505.550000000003</v>
      </c>
      <c r="EN66" s="1" vm="14334">
        <f ca="1"/>
        <v>36995.1</v>
      </c>
      <c r="EO66" s="1" vm="14335">
        <f ca="1"/>
        <v>36913.75</v>
      </c>
      <c r="EP66" s="1" vm="14336">
        <f ca="1"/>
        <v>36883.4</v>
      </c>
      <c r="EQ66" s="1" vm="14337">
        <f ca="1"/>
        <v>37162.699999999997</v>
      </c>
      <c r="ER66" s="1" vm="14338">
        <f ca="1"/>
        <v>37028.699999999997</v>
      </c>
      <c r="ES66" s="1" vm="14339">
        <f ca="1"/>
        <v>37075.65</v>
      </c>
      <c r="ET66" s="1" vm="14340">
        <f ca="1"/>
        <v>37579.949999999997</v>
      </c>
      <c r="EU66" s="1" vm="14341">
        <f ca="1"/>
        <v>37606.050000000003</v>
      </c>
      <c r="EV66" s="1" vm="14342">
        <f ca="1"/>
        <v>37800.35</v>
      </c>
      <c r="EW66" s="1" vm="14343">
        <f ca="1"/>
        <v>37910.949999999997</v>
      </c>
      <c r="EX66" s="1" vm="14344">
        <f ca="1"/>
        <v>37622.5</v>
      </c>
      <c r="EY66" s="1" vm="14345">
        <f ca="1"/>
        <v>37864.449999999997</v>
      </c>
      <c r="EZ66" s="1" vm="14346">
        <f ca="1"/>
        <v>37984.050000000003</v>
      </c>
      <c r="FA66" s="1" vm="14347">
        <f ca="1"/>
        <v>37849.9</v>
      </c>
      <c r="FB66" s="1" vm="14348">
        <f ca="1"/>
        <v>37992.949999999997</v>
      </c>
      <c r="FC66" s="1" vm="14349">
        <f ca="1"/>
        <v>38087.25</v>
      </c>
      <c r="FD66" s="1" vm="14350">
        <f ca="1"/>
        <v>37816</v>
      </c>
      <c r="FE66" s="1" vm="14351">
        <f ca="1"/>
        <v>37988.9</v>
      </c>
      <c r="FF66" s="1" vm="14352">
        <f ca="1"/>
        <v>37503.15</v>
      </c>
      <c r="FG66" s="1" vm="14353">
        <f ca="1"/>
        <v>37106.400000000001</v>
      </c>
      <c r="FH66" s="1" vm="14354">
        <f ca="1"/>
        <v>36681.4</v>
      </c>
      <c r="FI66" s="1" vm="14355">
        <f ca="1"/>
        <v>36812.9</v>
      </c>
      <c r="FJ66" s="1" vm="14356">
        <f ca="1"/>
        <v>35941.35</v>
      </c>
      <c r="FK66" s="1" vm="14357">
        <f ca="1"/>
        <v>36382.85</v>
      </c>
      <c r="FL66" s="1" vm="14358">
        <f ca="1"/>
        <v>35966.800000000003</v>
      </c>
      <c r="FM66" s="1" vm="14359">
        <f ca="1"/>
        <v>36188.300000000003</v>
      </c>
      <c r="FN66" s="1" vm="14360">
        <f ca="1"/>
        <v>36467.25</v>
      </c>
      <c r="FO66" s="1" vm="14361">
        <f ca="1"/>
        <v>37183.800000000003</v>
      </c>
      <c r="FP66" s="1" vm="14362">
        <f ca="1"/>
        <v>37581.5</v>
      </c>
      <c r="FQ66" s="1" vm="14363">
        <f ca="1"/>
        <v>37467.199999999997</v>
      </c>
      <c r="FR66" s="1" vm="14364">
        <f ca="1"/>
        <v>37508.400000000001</v>
      </c>
      <c r="FS66" s="1" vm="14365">
        <f ca="1"/>
        <v>36764.949999999997</v>
      </c>
      <c r="FT66" s="1" vm="14366">
        <f ca="1"/>
        <v>36765.949999999997</v>
      </c>
      <c r="FU66" s="1" vm="14367">
        <f ca="1"/>
        <v>36852.85</v>
      </c>
      <c r="FV66" s="1" vm="14368">
        <f ca="1"/>
        <v>36982.550000000003</v>
      </c>
      <c r="FW66" s="1" vm="14369">
        <f ca="1"/>
        <v>36671.65</v>
      </c>
      <c r="FX66" s="1" vm="14370">
        <f ca="1"/>
        <v>35661.25</v>
      </c>
      <c r="FY66" s="1" vm="14371">
        <f ca="1"/>
        <v>36438.699999999997</v>
      </c>
      <c r="FZ66" s="1" vm="14372">
        <f ca="1"/>
        <v>36460.75</v>
      </c>
      <c r="GA66" s="1" vm="14373">
        <f ca="1"/>
        <v>36571.699999999997</v>
      </c>
      <c r="GB66" s="1" vm="14374">
        <f ca="1"/>
        <v>36498.699999999997</v>
      </c>
      <c r="GC66" s="1" vm="14375">
        <f ca="1"/>
        <v>36200.300000000003</v>
      </c>
      <c r="GD66" s="1" vm="14376">
        <f ca="1"/>
        <v>35879.85</v>
      </c>
      <c r="GE66" s="1" vm="14377">
        <f ca="1"/>
        <v>35933.1</v>
      </c>
      <c r="GF66" s="1" vm="14378">
        <f ca="1"/>
        <v>34735.15</v>
      </c>
      <c r="GG66" s="1" vm="14379">
        <f ca="1"/>
        <v>35292.550000000003</v>
      </c>
      <c r="GH66" s="1" vm="14380">
        <f ca="1"/>
        <v>35515.4</v>
      </c>
      <c r="GI66" s="1" vm="14381">
        <f ca="1"/>
        <v>35364.449999999997</v>
      </c>
      <c r="GJ66" s="1" vm="14382">
        <f ca="1"/>
        <v>35019.599999999999</v>
      </c>
      <c r="GK66" s="1" vm="14383">
        <f ca="1"/>
        <v>34627.85</v>
      </c>
      <c r="GL66" s="1" vm="14384">
        <f ca="1"/>
        <v>33657.449999999997</v>
      </c>
      <c r="GM66" s="1" vm="14385">
        <f ca="1"/>
        <v>34006.9</v>
      </c>
      <c r="GN66" s="1" vm="14386">
        <f ca="1"/>
        <v>34486.949999999997</v>
      </c>
      <c r="GO66" s="1" vm="14387">
        <f ca="1"/>
        <v>35530.300000000003</v>
      </c>
      <c r="GP66" s="1" vm="14194">
        <f ca="1"/>
        <v>35613.65</v>
      </c>
      <c r="GQ66" s="1" vm="14388">
        <f ca="1"/>
        <v>35589.4</v>
      </c>
      <c r="GR66" s="1" vm="14389">
        <f ca="1"/>
        <v>35649.949999999997</v>
      </c>
      <c r="GS66" s="1" vm="14390">
        <f ca="1"/>
        <v>36273.599999999999</v>
      </c>
      <c r="GT66" s="1" vm="14391">
        <f ca="1"/>
        <v>36782.699999999997</v>
      </c>
      <c r="GU66" s="1" vm="14392">
        <f ca="1"/>
        <v>36149.35</v>
      </c>
      <c r="GV66" s="1" vm="14393">
        <f ca="1"/>
        <v>35887.050000000003</v>
      </c>
      <c r="GW66" s="1" vm="14394">
        <f ca="1"/>
        <v>35789.85</v>
      </c>
      <c r="GX66" s="1" vm="14395">
        <f ca="1"/>
        <v>35797.15</v>
      </c>
      <c r="GY66" s="1" vm="14396">
        <f ca="1"/>
        <v>35522.75</v>
      </c>
      <c r="GZ66" s="1" vm="14397">
        <f ca="1"/>
        <v>35659.449999999997</v>
      </c>
      <c r="HA66" s="1" vm="14398">
        <f ca="1"/>
        <v>35640.15</v>
      </c>
      <c r="HB66" s="1" vm="14399">
        <f ca="1"/>
        <v>35858.25</v>
      </c>
      <c r="HC66" s="1" vm="14400">
        <f ca="1"/>
        <v>36287.75</v>
      </c>
      <c r="HD66" s="1" vm="14401">
        <f ca="1"/>
        <v>36712.15</v>
      </c>
      <c r="HE66" s="1" vm="14402">
        <f ca="1"/>
        <v>37191.75</v>
      </c>
      <c r="HF66" s="1" vm="14403">
        <f ca="1"/>
        <v>37656.800000000003</v>
      </c>
      <c r="HG66" s="1" vm="14404">
        <f ca="1"/>
        <v>37588.9</v>
      </c>
      <c r="HH66" s="1" vm="14405">
        <f ca="1"/>
        <v>37561.699999999997</v>
      </c>
      <c r="HI66" s="1" vm="14406">
        <f ca="1"/>
        <v>38322.65</v>
      </c>
      <c r="HJ66" s="1" vm="14407">
        <f ca="1"/>
        <v>38236.25</v>
      </c>
      <c r="HK66" s="1" vm="14408">
        <f ca="1"/>
        <v>37931.4</v>
      </c>
      <c r="HL66" s="1" vm="14409">
        <f ca="1"/>
        <v>38191.4</v>
      </c>
      <c r="HM66" s="1" vm="14410">
        <f ca="1"/>
        <v>38422.1</v>
      </c>
      <c r="HN66" s="1" vm="14411">
        <f ca="1"/>
        <v>37337.4</v>
      </c>
      <c r="HO66" s="1" vm="14412">
        <f ca="1"/>
        <v>37722.800000000003</v>
      </c>
      <c r="HP66" s="1" vm="14413">
        <f ca="1"/>
        <v>38005.9</v>
      </c>
      <c r="HQ66" s="1" vm="14414">
        <f ca="1"/>
        <v>37775.449999999997</v>
      </c>
      <c r="HR66" s="1" vm="14415">
        <f ca="1"/>
        <v>37167.4</v>
      </c>
      <c r="HS66" s="1" vm="14416">
        <f ca="1"/>
        <v>37866.699999999997</v>
      </c>
      <c r="HT66" s="1" vm="14417">
        <f ca="1"/>
        <v>37634.5</v>
      </c>
      <c r="HU66" s="1" vm="14418">
        <f ca="1"/>
        <v>38460.25</v>
      </c>
      <c r="HV66" s="1" vm="14419">
        <f ca="1"/>
        <v>38204.15</v>
      </c>
      <c r="HW66" s="1" vm="14420">
        <f ca="1"/>
        <v>38285.300000000003</v>
      </c>
      <c r="HX66" s="1" vm="14421">
        <f ca="1"/>
        <v>37621.800000000003</v>
      </c>
      <c r="HY66" s="1" vm="14422">
        <f ca="1"/>
        <v>37408.050000000003</v>
      </c>
      <c r="HZ66" s="1" vm="14423">
        <f ca="1"/>
        <v>37279.300000000003</v>
      </c>
      <c r="IA66" s="1" vm="14424">
        <f ca="1"/>
        <v>36732</v>
      </c>
      <c r="IB66" s="1" vm="14425">
        <f ca="1"/>
        <v>36911.9</v>
      </c>
      <c r="IC66" s="1" vm="14426">
        <f ca="1"/>
        <v>36658.400000000001</v>
      </c>
      <c r="ID66" s="1" vm="14427">
        <f ca="1"/>
        <v>36221.75</v>
      </c>
      <c r="IE66" s="1" vm="14428">
        <f ca="1"/>
        <v>36887.15</v>
      </c>
      <c r="IF66" s="1" vm="14429">
        <f ca="1"/>
        <v>36759.5</v>
      </c>
      <c r="IG66" s="1" vm="14430">
        <f ca="1"/>
        <v>37518.75</v>
      </c>
      <c r="IH66" s="1" vm="14431">
        <f ca="1"/>
        <v>37989.050000000003</v>
      </c>
      <c r="II66" s="1" vm="14432">
        <f ca="1"/>
        <v>37740.449999999997</v>
      </c>
      <c r="IJ66" s="1" vm="14433">
        <f ca="1"/>
        <v>38546.35</v>
      </c>
      <c r="IK66" s="1" vm="14434">
        <f ca="1"/>
        <v>38510.800000000003</v>
      </c>
      <c r="IL66" s="1" vm="14435">
        <f ca="1"/>
        <v>38010.85</v>
      </c>
      <c r="IM66" s="1" vm="14436">
        <f ca="1"/>
        <v>37930.949999999997</v>
      </c>
      <c r="IN66" s="1" vm="14437">
        <f ca="1"/>
        <v>37849.199999999997</v>
      </c>
      <c r="IO66" s="1" vm="14438">
        <f ca="1"/>
        <v>38242.699999999997</v>
      </c>
      <c r="IP66" s="1" vm="14439">
        <f ca="1"/>
        <v>38610.400000000001</v>
      </c>
      <c r="IQ66" s="1" vm="14440">
        <f ca="1"/>
        <v>38713.449999999997</v>
      </c>
      <c r="IR66" s="1" vm="14441">
        <f ca="1"/>
        <v>38434.550000000003</v>
      </c>
      <c r="IS66" s="1" vm="14442">
        <f ca="1"/>
        <v>38497.300000000003</v>
      </c>
      <c r="IT66" s="1" vm="14443">
        <f ca="1"/>
        <v>38273.9</v>
      </c>
      <c r="IU66" s="1" vm="14444">
        <f ca="1"/>
        <v>38238.449999999997</v>
      </c>
      <c r="IV66" s="1" vm="14445">
        <f ca="1"/>
        <v>37648.85</v>
      </c>
      <c r="IW66" s="1" vm="14446">
        <f ca="1"/>
        <v>37254.35</v>
      </c>
      <c r="IX66" s="1" vm="14447">
        <f ca="1"/>
        <v>37440.65</v>
      </c>
      <c r="IY66" s="1" vm="14448">
        <f ca="1"/>
        <v>37428.699999999997</v>
      </c>
      <c r="IZ66" s="1" vm="14449">
        <f ca="1"/>
        <v>37078.1</v>
      </c>
      <c r="JA66" s="1" vm="14450">
        <f ca="1"/>
        <v>36999.15</v>
      </c>
      <c r="JB66" s="1" vm="14451">
        <f ca="1"/>
        <v>36830.9</v>
      </c>
      <c r="JC66" s="1" vm="14452">
        <f ca="1"/>
        <v>36621.15</v>
      </c>
      <c r="JD66" s="1" vm="14453">
        <f ca="1"/>
        <v>36264.550000000003</v>
      </c>
      <c r="JE66" s="1" vm="14454">
        <f ca="1"/>
        <v>36915.75</v>
      </c>
      <c r="JF66" s="1" vm="14455">
        <f ca="1"/>
        <v>37317.75</v>
      </c>
      <c r="JG66" s="1" vm="14456">
        <f ca="1"/>
        <v>36963.300000000003</v>
      </c>
      <c r="JH66" s="1" vm="14457">
        <f ca="1"/>
        <v>37316.5</v>
      </c>
      <c r="JI66" s="1" vm="14458">
        <f ca="1"/>
        <v>37778.85</v>
      </c>
      <c r="JJ66" s="1" vm="14459">
        <f ca="1"/>
        <v>38103.199999999997</v>
      </c>
      <c r="JK66" s="1" vm="14460">
        <f ca="1"/>
        <v>38173.1</v>
      </c>
      <c r="JL66" s="1" vm="14461">
        <f ca="1"/>
        <v>37688.35</v>
      </c>
      <c r="JM66" s="1" vm="14462">
        <f ca="1"/>
        <v>37664.550000000003</v>
      </c>
      <c r="JN66" s="1" vm="14463">
        <f ca="1"/>
        <v>38725.85</v>
      </c>
    </row>
    <row r="67" spans="1:274" x14ac:dyDescent="0.3">
      <c r="B67" s="1" t="e" vm="14464">
        <v>#VALUE!</v>
      </c>
      <c r="C67" s="1" t="str" cm="1">
        <f t="array" ref="C67">IFERROR(_FV(B67,"Name"),  "N/A")</f>
        <v>NIFTY IT</v>
      </c>
      <c r="D67" s="1" t="str" cm="1">
        <f t="array" ref="D67">IFERROR(_FV(Table1[[#This Row],[ticker]],"Industry"),Table1[[#This Row],[INSTRUMENT TYPE]])</f>
        <v>Index</v>
      </c>
      <c r="E67" s="1" t="str" cm="1">
        <f t="array" ref="E67">_FV(B67,"Instrument type",TRUE)</f>
        <v>Index</v>
      </c>
      <c r="F67" s="1">
        <f>IFERROR(INDEX('Stock Holdings'!M:M,MATCH(Table1[[#This Row],[ticker]],'Stock Holdings'!L:L,0)), 0)</f>
        <v>0</v>
      </c>
      <c r="G67" s="6">
        <f>IFERROR(Table1[[#This Row],[UNITS]]*Table1[[#This Row],[TODAYS PRICE]], 0)</f>
        <v>0</v>
      </c>
      <c r="H67" s="6">
        <f>IFERROR((Table1[[#This Row],[TODAYS PRICE]]-Table1[[#This Row],[Prev.close]])*Table1[[#This Row],[UNITS]], 0)</f>
        <v>0</v>
      </c>
      <c r="I67" s="6">
        <f>IFERROR(INDEX('Stock Holdings'!O:O,MATCH(Table1[[#This Row],[ticker]],'Stock Holdings'!L:L,0)), 0)</f>
        <v>0</v>
      </c>
      <c r="J67" s="36">
        <f>IFERROR(INDEX('Stock Holdings'!P:P,MATCH(Table1[[#This Row],[ticker]],'Stock Holdings'!L:L,0)), 0)</f>
        <v>0</v>
      </c>
      <c r="K67" s="36">
        <f>Table1[[#This Row],[CURRANT VALUE]]-Table1[[#This Row],[TOTAL AMOUNT INVESTED]]</f>
        <v>0</v>
      </c>
      <c r="L67" s="15">
        <f>IFERROR((Table1[[#This Row],[CURRANT VALUE]]-Table1[[#This Row],[TOTAL AMOUNT INVESTED]])/Table1[[#This Row],[TOTAL AMOUNT INVESTED]],Table1[[#This Row],[UNITS]])</f>
        <v>0</v>
      </c>
      <c r="M67" s="5" cm="1">
        <f t="array" ref="M67">IFERROR(_FV(B67,"Market cap",TRUE),0)</f>
        <v>0</v>
      </c>
      <c r="N67" s="30" cm="1">
        <f t="array" ref="N67">IFERROR(_FV(B67,"Beta"), 0)</f>
        <v>0</v>
      </c>
      <c r="O67" s="33" cm="1">
        <f t="array" ref="O67">IFERROR(_FV(B67,"Employees"), 0)</f>
        <v>0</v>
      </c>
      <c r="P67" s="2" cm="1">
        <f t="array" ref="P67">IFERROR(_FV(B67,"P/E",TRUE), 0)</f>
        <v>0</v>
      </c>
      <c r="Q67" s="6" cm="1">
        <f t="array" ref="Q67">IFERROR(_FV(B67,"Previous close",TRUE),0)</f>
        <v>28064.25</v>
      </c>
      <c r="R67" s="7" cm="1">
        <f t="array" ref="R67">IFERROR(_FV(Table1[[#This Row],[ticker]],"Change (%)",TRUE), 0)</f>
        <v>-6.1860000000000005E-3</v>
      </c>
      <c r="S67" s="6" cm="1">
        <f t="array" ref="S67">IFERROR(_FV(B67,"52 week low",TRUE),0)</f>
        <v>26399.75</v>
      </c>
      <c r="T67" s="2" cm="1">
        <f t="array" ref="T67">IFERROR(_FV(Table1[[#This Row],[ticker]],"Price"),0)</f>
        <v>27890.65</v>
      </c>
      <c r="U67" s="6" cm="1">
        <f t="array" ref="U67">IFERROR(_FV(B67,"52 week high",TRUE),0)</f>
        <v>39446.699999999997</v>
      </c>
      <c r="V67" s="6" cm="1" vm="14465">
        <f t="array" aca="1" ref="V67" ca="1">IFERROR(_xlfn.STOCKHISTORY(B67,$AA$1,,0,0,1), 0)</f>
        <v>28950.6</v>
      </c>
      <c r="W67" s="15">
        <f ca="1">IFERROR((Table1[[#This Row],[Prev.close]]-Table1[[#This Row],[1 YR ]])/Table1[[#This Row],[1 YR ]],0)</f>
        <v>-3.0615945783507029E-2</v>
      </c>
      <c r="X67" s="23" t="e" cm="1">
        <f t="array" aca="1" ref="X67" ca="1">WORKDAY.ITL(WORKDAY.ITL(TODAY()-365,1,HOLIDAY),-1,HOLIDAY)</f>
        <v>#NAME?</v>
      </c>
      <c r="Y67" s="4"/>
      <c r="AA67" s="1" cm="1" vm="14465">
        <f t="array" aca="1" ref="AA67:JM67" ca="1">TRANSPOSE(_xlfn.STOCKHISTORY(B67,TODAY()-365,TODAY(),0,0,1))</f>
        <v>28950.6</v>
      </c>
      <c r="AB67" s="1" vm="14466">
        <f ca="1"/>
        <v>28649.4</v>
      </c>
      <c r="AC67" s="1" vm="14467">
        <f ca="1"/>
        <v>28734.65</v>
      </c>
      <c r="AD67" s="1" vm="14468">
        <f ca="1"/>
        <v>28749</v>
      </c>
      <c r="AE67" s="1" vm="14469">
        <f ca="1"/>
        <v>28662.2</v>
      </c>
      <c r="AF67" s="1" vm="14470">
        <f ca="1"/>
        <v>28532.35</v>
      </c>
      <c r="AG67" s="1" vm="14471">
        <f ca="1"/>
        <v>28439.75</v>
      </c>
      <c r="AH67" s="1" vm="14472">
        <f ca="1"/>
        <v>29339.85</v>
      </c>
      <c r="AI67" s="1" vm="14473">
        <f ca="1"/>
        <v>29718.05</v>
      </c>
      <c r="AJ67" s="1" vm="14474">
        <f ca="1"/>
        <v>29400.25</v>
      </c>
      <c r="AK67" s="1" vm="14475">
        <f ca="1"/>
        <v>29264</v>
      </c>
      <c r="AL67" s="1" vm="14476">
        <f ca="1"/>
        <v>29252.5</v>
      </c>
      <c r="AM67" s="1" vm="14477">
        <f ca="1"/>
        <v>29779.95</v>
      </c>
      <c r="AN67" s="1" vm="14478">
        <f ca="1"/>
        <v>29894.3</v>
      </c>
      <c r="AO67" s="1" vm="14479">
        <f ca="1"/>
        <v>29940.400000000001</v>
      </c>
      <c r="AP67" s="1" vm="14480">
        <f ca="1"/>
        <v>29892.55</v>
      </c>
      <c r="AQ67" s="1" vm="14481">
        <f ca="1"/>
        <v>29954.15</v>
      </c>
      <c r="AR67" s="1" vm="14482">
        <f ca="1"/>
        <v>30371.4</v>
      </c>
      <c r="AS67" s="1" vm="14483">
        <f ca="1"/>
        <v>30480.05</v>
      </c>
      <c r="AT67" s="1" vm="14484">
        <f ca="1"/>
        <v>30803.05</v>
      </c>
      <c r="AU67" s="1" vm="14485">
        <f ca="1"/>
        <v>31165.85</v>
      </c>
      <c r="AV67" s="1" vm="14486">
        <f ca="1"/>
        <v>30977.15</v>
      </c>
      <c r="AW67" s="1" vm="14487">
        <f ca="1"/>
        <v>31211.200000000001</v>
      </c>
      <c r="AX67" s="1" vm="14488">
        <f ca="1"/>
        <v>31303.3</v>
      </c>
      <c r="AY67" s="1" vm="14489">
        <f ca="1"/>
        <v>31441</v>
      </c>
      <c r="AZ67" s="1" vm="14490">
        <f ca="1"/>
        <v>31713.4</v>
      </c>
      <c r="BA67" s="1" vm="14491">
        <f ca="1"/>
        <v>31670</v>
      </c>
      <c r="BB67" s="1" vm="14492">
        <f ca="1"/>
        <v>32245.1</v>
      </c>
      <c r="BC67" s="1" vm="14493">
        <f ca="1"/>
        <v>32678.799999999999</v>
      </c>
      <c r="BD67" s="1" vm="14494">
        <f ca="1"/>
        <v>32577.95</v>
      </c>
      <c r="BE67" s="1" vm="14495">
        <f ca="1"/>
        <v>33414.75</v>
      </c>
      <c r="BF67" s="1" vm="14496">
        <f ca="1"/>
        <v>33448.9</v>
      </c>
      <c r="BG67" s="1" vm="14497">
        <f ca="1"/>
        <v>33351.35</v>
      </c>
      <c r="BH67" s="1" vm="14498">
        <f ca="1"/>
        <v>33838.400000000001</v>
      </c>
      <c r="BI67" s="1" vm="14499">
        <f ca="1"/>
        <v>34083.949999999997</v>
      </c>
      <c r="BJ67" s="1" vm="14500">
        <f ca="1"/>
        <v>34041.1</v>
      </c>
      <c r="BK67" s="1" vm="14501">
        <f ca="1"/>
        <v>34309.800000000003</v>
      </c>
      <c r="BL67" s="1" vm="14502">
        <f ca="1"/>
        <v>34109.25</v>
      </c>
      <c r="BM67" s="1" vm="14503">
        <f ca="1"/>
        <v>34570.25</v>
      </c>
      <c r="BN67" s="1" vm="14504">
        <f ca="1"/>
        <v>34110.5</v>
      </c>
      <c r="BO67" s="1" vm="14505">
        <f ca="1"/>
        <v>34680.300000000003</v>
      </c>
      <c r="BP67" s="1" vm="14506">
        <f ca="1"/>
        <v>34891.199999999997</v>
      </c>
      <c r="BQ67" s="1" vm="14507">
        <f ca="1"/>
        <v>35415.1</v>
      </c>
      <c r="BR67" s="1" vm="14508">
        <f ca="1"/>
        <v>34951.300000000003</v>
      </c>
      <c r="BS67" s="1" vm="14509">
        <f ca="1"/>
        <v>34678.199999999997</v>
      </c>
      <c r="BT67" s="1" vm="14510">
        <f ca="1"/>
        <v>34802.300000000003</v>
      </c>
      <c r="BU67" s="1" vm="14511">
        <f ca="1"/>
        <v>35129.599999999999</v>
      </c>
      <c r="BV67" s="1" vm="14512">
        <f ca="1"/>
        <v>35431.5</v>
      </c>
      <c r="BW67" s="1" vm="14513">
        <f ca="1"/>
        <v>36075.199999999997</v>
      </c>
      <c r="BX67" s="1" vm="14514">
        <f ca="1"/>
        <v>35852.449999999997</v>
      </c>
      <c r="BY67" s="1" vm="14515">
        <f ca="1"/>
        <v>35646.5</v>
      </c>
      <c r="BZ67" s="1" vm="14516">
        <f ca="1"/>
        <v>35400.050000000003</v>
      </c>
      <c r="CA67" s="1" vm="14517">
        <f ca="1"/>
        <v>36086.050000000003</v>
      </c>
      <c r="CB67" s="1" vm="14518">
        <f ca="1"/>
        <v>36422.449999999997</v>
      </c>
      <c r="CC67" s="1" vm="14519">
        <f ca="1"/>
        <v>36816.9</v>
      </c>
      <c r="CD67" s="1" vm="14520">
        <f ca="1"/>
        <v>37103.25</v>
      </c>
      <c r="CE67" s="1" vm="14521">
        <f ca="1"/>
        <v>36034.400000000001</v>
      </c>
      <c r="CF67" s="1" vm="14522">
        <f ca="1"/>
        <v>35239.949999999997</v>
      </c>
      <c r="CG67" s="1" vm="14523">
        <f ca="1"/>
        <v>35282.65</v>
      </c>
      <c r="CH67" s="1" vm="14524">
        <f ca="1"/>
        <v>35028</v>
      </c>
      <c r="CI67" s="1" vm="14525">
        <f ca="1"/>
        <v>34780.6</v>
      </c>
      <c r="CJ67" s="1" vm="14526">
        <f ca="1"/>
        <v>35126.15</v>
      </c>
      <c r="CK67" s="1" vm="14527">
        <f ca="1"/>
        <v>35544.300000000003</v>
      </c>
      <c r="CL67" s="1" vm="14528">
        <f ca="1"/>
        <v>35075.800000000003</v>
      </c>
      <c r="CM67" s="1" vm="14529">
        <f ca="1"/>
        <v>35703.85</v>
      </c>
      <c r="CN67" s="1" vm="14530">
        <f ca="1"/>
        <v>36402</v>
      </c>
      <c r="CO67" s="1" vm="14531">
        <f ca="1"/>
        <v>35179.949999999997</v>
      </c>
      <c r="CP67" s="1" vm="14532">
        <f ca="1"/>
        <v>34869.75</v>
      </c>
      <c r="CQ67" s="1" vm="14533">
        <f ca="1"/>
        <v>35285.599999999999</v>
      </c>
      <c r="CR67" s="1" vm="14534">
        <f ca="1"/>
        <v>35744.85</v>
      </c>
      <c r="CS67" s="1" vm="14535">
        <f ca="1"/>
        <v>36306.35</v>
      </c>
      <c r="CT67" s="1" vm="14536">
        <f ca="1"/>
        <v>37106.35</v>
      </c>
      <c r="CU67" s="1" vm="14537">
        <f ca="1"/>
        <v>36846.800000000003</v>
      </c>
      <c r="CV67" s="1" vm="14538">
        <f ca="1"/>
        <v>35913.599999999999</v>
      </c>
      <c r="CW67" s="1" vm="14539">
        <f ca="1"/>
        <v>35394.65</v>
      </c>
      <c r="CX67" s="1" vm="14540">
        <f ca="1"/>
        <v>35005.4</v>
      </c>
      <c r="CY67" s="1" vm="14541">
        <f ca="1"/>
        <v>35162.35</v>
      </c>
      <c r="CZ67" s="1" vm="14542">
        <f ca="1"/>
        <v>35503.9</v>
      </c>
      <c r="DA67" s="1" vm="14543">
        <f ca="1"/>
        <v>34913.599999999999</v>
      </c>
      <c r="DB67" s="1" vm="14544">
        <f ca="1"/>
        <v>34408.75</v>
      </c>
      <c r="DC67" s="1" vm="14545">
        <f ca="1"/>
        <v>35290</v>
      </c>
      <c r="DD67" s="1" vm="14546">
        <f ca="1"/>
        <v>35177.35</v>
      </c>
      <c r="DE67" s="1" vm="14547">
        <f ca="1"/>
        <v>35177.1</v>
      </c>
      <c r="DF67" s="1" vm="14548">
        <f ca="1"/>
        <v>35334.25</v>
      </c>
      <c r="DG67" s="1" vm="14549">
        <f ca="1"/>
        <v>35782.35</v>
      </c>
      <c r="DH67" s="1" vm="14550">
        <f ca="1"/>
        <v>35815.1</v>
      </c>
      <c r="DI67" s="1" vm="14551">
        <f ca="1"/>
        <v>35722.949999999997</v>
      </c>
      <c r="DJ67" s="1" vm="14552">
        <f ca="1"/>
        <v>35583.65</v>
      </c>
      <c r="DK67" s="1" vm="14553">
        <f ca="1"/>
        <v>36332.300000000003</v>
      </c>
      <c r="DL67" s="1" vm="14554">
        <f ca="1"/>
        <v>36465.300000000003</v>
      </c>
      <c r="DM67" s="1" vm="14555">
        <f ca="1"/>
        <v>36643.9</v>
      </c>
      <c r="DN67" s="1" vm="14556">
        <f ca="1"/>
        <v>36660.9</v>
      </c>
      <c r="DO67" s="1" vm="14557">
        <f ca="1"/>
        <v>36007</v>
      </c>
      <c r="DP67" s="1" vm="14558">
        <f ca="1"/>
        <v>35478.949999999997</v>
      </c>
      <c r="DQ67" s="1" vm="14559">
        <f ca="1"/>
        <v>35504.400000000001</v>
      </c>
      <c r="DR67" s="1" vm="14560">
        <f ca="1"/>
        <v>34966.25</v>
      </c>
      <c r="DS67" s="1" vm="14561">
        <f ca="1"/>
        <v>35300.25</v>
      </c>
      <c r="DT67" s="1" vm="14562">
        <f ca="1"/>
        <v>34606.15</v>
      </c>
      <c r="DU67" s="1" vm="14563">
        <f ca="1"/>
        <v>34870.75</v>
      </c>
      <c r="DV67" s="1" vm="14564">
        <f ca="1"/>
        <v>35043.75</v>
      </c>
      <c r="DW67" s="1" vm="14565">
        <f ca="1"/>
        <v>35429</v>
      </c>
      <c r="DX67" s="1" vm="14566">
        <f ca="1"/>
        <v>36157.85</v>
      </c>
      <c r="DY67" s="1" vm="14567">
        <f ca="1"/>
        <v>35848.050000000003</v>
      </c>
      <c r="DZ67" s="1" vm="14568">
        <f ca="1"/>
        <v>34879.4</v>
      </c>
      <c r="EA67" s="1" vm="14569">
        <f ca="1"/>
        <v>35272.300000000003</v>
      </c>
      <c r="EB67" s="1" vm="14570">
        <f ca="1"/>
        <v>35959.050000000003</v>
      </c>
      <c r="EC67" s="1" vm="14571">
        <f ca="1"/>
        <v>35946.35</v>
      </c>
      <c r="ED67" s="1" vm="14572">
        <f ca="1"/>
        <v>35939.599999999999</v>
      </c>
      <c r="EE67" s="1" vm="14573">
        <f ca="1"/>
        <v>36050.550000000003</v>
      </c>
      <c r="EF67" s="1" vm="14574">
        <f ca="1"/>
        <v>36102.550000000003</v>
      </c>
      <c r="EG67" s="1" vm="14575">
        <f ca="1"/>
        <v>35737.199999999997</v>
      </c>
      <c r="EH67" s="1" vm="14576">
        <f ca="1"/>
        <v>36160.300000000003</v>
      </c>
      <c r="EI67" s="1" vm="14577">
        <f ca="1"/>
        <v>36647.9</v>
      </c>
      <c r="EJ67" s="1" vm="14578">
        <f ca="1"/>
        <v>35916.449999999997</v>
      </c>
      <c r="EK67" s="1" vm="14579">
        <f ca="1"/>
        <v>36627.15</v>
      </c>
      <c r="EL67" s="1" vm="14580">
        <f ca="1"/>
        <v>36989.15</v>
      </c>
      <c r="EM67" s="1" vm="14581">
        <f ca="1"/>
        <v>37362.85</v>
      </c>
      <c r="EN67" s="1" vm="14582">
        <f ca="1"/>
        <v>37727.800000000003</v>
      </c>
      <c r="EO67" s="1" vm="14583">
        <f ca="1"/>
        <v>37988.5</v>
      </c>
      <c r="EP67" s="1" vm="14584">
        <f ca="1"/>
        <v>38357.800000000003</v>
      </c>
      <c r="EQ67" s="1" vm="14585">
        <f ca="1"/>
        <v>38274.65</v>
      </c>
      <c r="ER67" s="1" vm="14586">
        <f ca="1"/>
        <v>38658.800000000003</v>
      </c>
      <c r="ES67" s="1" vm="14587">
        <f ca="1"/>
        <v>38701.050000000003</v>
      </c>
      <c r="ET67" s="1" vm="14588">
        <f ca="1"/>
        <v>39123.800000000003</v>
      </c>
      <c r="EU67" s="1" vm="14589">
        <f ca="1"/>
        <v>39370.699999999997</v>
      </c>
      <c r="EV67" s="1" vm="14590">
        <f ca="1"/>
        <v>38609.15</v>
      </c>
      <c r="EW67" s="1" vm="14591">
        <f ca="1"/>
        <v>38009</v>
      </c>
      <c r="EX67" s="1" vm="14592">
        <f ca="1"/>
        <v>38139.85</v>
      </c>
      <c r="EY67" s="1" vm="14593">
        <f ca="1"/>
        <v>38212.199999999997</v>
      </c>
      <c r="EZ67" s="1" vm="14594">
        <f ca="1"/>
        <v>38605.449999999997</v>
      </c>
      <c r="FA67" s="1" vm="14595">
        <f ca="1"/>
        <v>38604.75</v>
      </c>
      <c r="FB67" s="1" vm="14596">
        <f ca="1"/>
        <v>38607</v>
      </c>
      <c r="FC67" s="1" vm="14294">
        <f ca="1"/>
        <v>38826.85</v>
      </c>
      <c r="FD67" s="1" vm="14597">
        <f ca="1"/>
        <v>38804.949999999997</v>
      </c>
      <c r="FE67" s="1" vm="14598">
        <f ca="1"/>
        <v>38091.75</v>
      </c>
      <c r="FF67" s="1" vm="14599">
        <f ca="1"/>
        <v>37281.699999999997</v>
      </c>
      <c r="FG67" s="1" vm="14600">
        <f ca="1"/>
        <v>36662.199999999997</v>
      </c>
      <c r="FH67" s="1" vm="14601">
        <f ca="1"/>
        <v>36054.6</v>
      </c>
      <c r="FI67" s="1" vm="14602">
        <f ca="1"/>
        <v>34821.599999999999</v>
      </c>
      <c r="FJ67" s="1" vm="14603">
        <f ca="1"/>
        <v>34707.449999999997</v>
      </c>
      <c r="FK67" s="1" vm="14604">
        <f ca="1"/>
        <v>33475.050000000003</v>
      </c>
      <c r="FL67" s="1" vm="14605">
        <f ca="1"/>
        <v>33851.949999999997</v>
      </c>
      <c r="FM67" s="1" vm="14606">
        <f ca="1"/>
        <v>34824.550000000003</v>
      </c>
      <c r="FN67" s="1" vm="14607">
        <f ca="1"/>
        <v>35371.65</v>
      </c>
      <c r="FO67" s="1" vm="14608">
        <f ca="1"/>
        <v>35788.75</v>
      </c>
      <c r="FP67" s="1" vm="14609">
        <f ca="1"/>
        <v>35056.800000000003</v>
      </c>
      <c r="FQ67" s="1" vm="14610">
        <f ca="1"/>
        <v>35080.1</v>
      </c>
      <c r="FR67" s="1" vm="14611">
        <f ca="1"/>
        <v>34621.25</v>
      </c>
      <c r="FS67" s="1" vm="14612">
        <f ca="1"/>
        <v>34521.550000000003</v>
      </c>
      <c r="FT67" s="1" vm="14613">
        <f ca="1"/>
        <v>34983.300000000003</v>
      </c>
      <c r="FU67" s="1" vm="14614">
        <f ca="1"/>
        <v>35341.85</v>
      </c>
      <c r="FV67" s="1" vm="14615">
        <f ca="1"/>
        <v>34379.050000000003</v>
      </c>
      <c r="FW67" s="1" vm="14616">
        <f ca="1"/>
        <v>33880.65</v>
      </c>
      <c r="FX67" s="1" vm="14617">
        <f ca="1"/>
        <v>34913.300000000003</v>
      </c>
      <c r="FY67" s="1" vm="14618">
        <f ca="1"/>
        <v>34801.949999999997</v>
      </c>
      <c r="FZ67" s="1" vm="14619">
        <f ca="1"/>
        <v>34634.1</v>
      </c>
      <c r="GA67" s="1" vm="14620">
        <f ca="1"/>
        <v>34483.1</v>
      </c>
      <c r="GB67" s="1" vm="14621">
        <f ca="1"/>
        <v>34472.050000000003</v>
      </c>
      <c r="GC67" s="1" vm="14622">
        <f ca="1"/>
        <v>34129.550000000003</v>
      </c>
      <c r="GD67" s="1" vm="14623">
        <f ca="1"/>
        <v>34114.300000000003</v>
      </c>
      <c r="GE67" s="1" vm="14624">
        <f ca="1"/>
        <v>32547.9</v>
      </c>
      <c r="GF67" s="1" vm="14625">
        <f ca="1"/>
        <v>33476.949999999997</v>
      </c>
      <c r="GG67" s="1" vm="14626">
        <f ca="1"/>
        <v>33847.85</v>
      </c>
      <c r="GH67" s="1" vm="14627">
        <f ca="1"/>
        <v>33720</v>
      </c>
      <c r="GI67" s="1" vm="14628">
        <f ca="1"/>
        <v>34130.300000000003</v>
      </c>
      <c r="GJ67" s="1" vm="14629">
        <f ca="1"/>
        <v>34177.699999999997</v>
      </c>
      <c r="GK67" s="1" vm="14630">
        <f ca="1"/>
        <v>34135.9</v>
      </c>
      <c r="GL67" s="1" vm="14631">
        <f ca="1"/>
        <v>35055.550000000003</v>
      </c>
      <c r="GM67" s="1" vm="14632">
        <f ca="1"/>
        <v>35440.550000000003</v>
      </c>
      <c r="GN67" s="1" vm="14633">
        <f ca="1"/>
        <v>35399.1</v>
      </c>
      <c r="GO67" s="1" vm="14634">
        <f ca="1"/>
        <v>35348.699999999997</v>
      </c>
      <c r="GP67" s="1" vm="14635">
        <f ca="1"/>
        <v>36028</v>
      </c>
      <c r="GQ67" s="1" vm="14636">
        <f ca="1"/>
        <v>35097.85</v>
      </c>
      <c r="GR67" s="1" vm="14637">
        <f ca="1"/>
        <v>35729.65</v>
      </c>
      <c r="GS67" s="1" vm="14638">
        <f ca="1"/>
        <v>35643.599999999999</v>
      </c>
      <c r="GT67" s="1" vm="14639">
        <f ca="1"/>
        <v>35377.75</v>
      </c>
      <c r="GU67" s="1" vm="14640">
        <f ca="1"/>
        <v>36070.449999999997</v>
      </c>
      <c r="GV67" s="1" vm="14641">
        <f ca="1"/>
        <v>36082</v>
      </c>
      <c r="GW67" s="1" vm="14642">
        <f ca="1"/>
        <v>36516.75</v>
      </c>
      <c r="GX67" s="1" vm="14643">
        <f ca="1"/>
        <v>36152.300000000003</v>
      </c>
      <c r="GY67" s="1" vm="14644">
        <f ca="1"/>
        <v>36026.050000000003</v>
      </c>
      <c r="GZ67" s="1" vm="14645">
        <f ca="1"/>
        <v>36146.75</v>
      </c>
      <c r="HA67" s="1" vm="14646">
        <f ca="1"/>
        <v>36463.550000000003</v>
      </c>
      <c r="HB67" s="1" vm="14647">
        <f ca="1"/>
        <v>36317.199999999997</v>
      </c>
      <c r="HC67" s="1" vm="14648">
        <f ca="1"/>
        <v>36343.4</v>
      </c>
      <c r="HD67" s="1" vm="14649">
        <f ca="1"/>
        <v>36442.9</v>
      </c>
      <c r="HE67" s="1" vm="14650">
        <f ca="1"/>
        <v>36466.550000000003</v>
      </c>
      <c r="HF67" s="1" vm="14651">
        <f ca="1"/>
        <v>35871.5</v>
      </c>
      <c r="HG67" s="1" vm="14652">
        <f ca="1"/>
        <v>35423.25</v>
      </c>
      <c r="HH67" s="1" vm="14653">
        <f ca="1"/>
        <v>35394.449999999997</v>
      </c>
      <c r="HI67" s="1" vm="14654">
        <f ca="1"/>
        <v>34895.9</v>
      </c>
      <c r="HJ67" s="1" vm="14655">
        <f ca="1"/>
        <v>34379.5</v>
      </c>
      <c r="HK67" s="1" vm="14656">
        <f ca="1"/>
        <v>34354.800000000003</v>
      </c>
      <c r="HL67" s="1" vm="14657">
        <f ca="1"/>
        <v>32780.050000000003</v>
      </c>
      <c r="HM67" s="1" vm="14658">
        <f ca="1"/>
        <v>31804.2</v>
      </c>
      <c r="HN67" s="1" vm="14659">
        <f ca="1"/>
        <v>32173.4</v>
      </c>
      <c r="HO67" s="1" vm="14660">
        <f ca="1"/>
        <v>32611.599999999999</v>
      </c>
      <c r="HP67" s="1" vm="14661">
        <f ca="1"/>
        <v>32426.7</v>
      </c>
      <c r="HQ67" s="1" vm="14662">
        <f ca="1"/>
        <v>31744</v>
      </c>
      <c r="HR67" s="1" vm="14663">
        <f ca="1"/>
        <v>31840.05</v>
      </c>
      <c r="HS67" s="1" vm="14664">
        <f ca="1"/>
        <v>31594.35</v>
      </c>
      <c r="HT67" s="1" vm="14665">
        <f ca="1"/>
        <v>31914.35</v>
      </c>
      <c r="HU67" s="1" vm="14666">
        <f ca="1"/>
        <v>31622.400000000001</v>
      </c>
      <c r="HV67" s="1" vm="14667">
        <f ca="1"/>
        <v>31138.799999999999</v>
      </c>
      <c r="HW67" s="1" vm="14668">
        <f ca="1"/>
        <v>30794.6</v>
      </c>
      <c r="HX67" s="1" vm="14669">
        <f ca="1"/>
        <v>31432.45</v>
      </c>
      <c r="HY67" s="1" vm="14670">
        <f ca="1"/>
        <v>30719.45</v>
      </c>
      <c r="HZ67" s="1" vm="14671">
        <f ca="1"/>
        <v>30733.3</v>
      </c>
      <c r="IA67" s="1" vm="14672">
        <f ca="1"/>
        <v>30427.200000000001</v>
      </c>
      <c r="IB67" s="1" vm="14673">
        <f ca="1"/>
        <v>30050.25</v>
      </c>
      <c r="IC67" s="1" vm="14674">
        <f ca="1"/>
        <v>29756.85</v>
      </c>
      <c r="ID67" s="1" vm="14675">
        <f ca="1"/>
        <v>29624.85</v>
      </c>
      <c r="IE67" s="1" vm="14676">
        <f ca="1"/>
        <v>29403.5</v>
      </c>
      <c r="IF67" s="1" vm="14677">
        <f ca="1"/>
        <v>30218.75</v>
      </c>
      <c r="IG67" s="1" vm="14678">
        <f ca="1"/>
        <v>30077.7</v>
      </c>
      <c r="IH67" s="1" vm="14679">
        <f ca="1"/>
        <v>28352.15</v>
      </c>
      <c r="II67" s="1" vm="14680">
        <f ca="1"/>
        <v>28789.4</v>
      </c>
      <c r="IJ67" s="1" vm="14681">
        <f ca="1"/>
        <v>29079.3</v>
      </c>
      <c r="IK67" s="1" vm="14682">
        <f ca="1"/>
        <v>28531.5</v>
      </c>
      <c r="IL67" s="1" vm="14683">
        <f ca="1"/>
        <v>27566.1</v>
      </c>
      <c r="IM67" s="1" vm="14684">
        <f ca="1"/>
        <v>27932.55</v>
      </c>
      <c r="IN67" s="1" vm="14685">
        <f ca="1"/>
        <v>28641.599999999999</v>
      </c>
      <c r="IO67" s="1" vm="14686">
        <f ca="1"/>
        <v>29753.3</v>
      </c>
      <c r="IP67" s="1" vm="14687">
        <f ca="1"/>
        <v>29679.05</v>
      </c>
      <c r="IQ67" s="1" vm="14688">
        <f ca="1"/>
        <v>29260.75</v>
      </c>
      <c r="IR67" s="1" vm="14689">
        <f ca="1"/>
        <v>29792.400000000001</v>
      </c>
      <c r="IS67" s="1" vm="14690">
        <f ca="1"/>
        <v>29903.8</v>
      </c>
      <c r="IT67" s="1" vm="14691">
        <f ca="1"/>
        <v>29819.8</v>
      </c>
      <c r="IU67" s="1" vm="14692">
        <f ca="1"/>
        <v>29351.7</v>
      </c>
      <c r="IV67" s="1" vm="14693">
        <f ca="1"/>
        <v>29472.15</v>
      </c>
      <c r="IW67" s="1" vm="14694">
        <f ca="1"/>
        <v>29761.55</v>
      </c>
      <c r="IX67" s="1" vm="14695">
        <f ca="1"/>
        <v>29114.3</v>
      </c>
      <c r="IY67" s="1" vm="14696">
        <f ca="1"/>
        <v>27914.6</v>
      </c>
      <c r="IZ67" s="1" vm="14697">
        <f ca="1"/>
        <v>27953.35</v>
      </c>
      <c r="JA67" s="1" vm="14698">
        <f ca="1"/>
        <v>27812.45</v>
      </c>
      <c r="JB67" s="1" vm="14699">
        <f ca="1"/>
        <v>27136.45</v>
      </c>
      <c r="JC67" s="1" vm="14700">
        <f ca="1"/>
        <v>26732.45</v>
      </c>
      <c r="JD67" s="1" vm="14701">
        <f ca="1"/>
        <v>26966.2</v>
      </c>
      <c r="JE67" s="1" vm="14702">
        <f ca="1"/>
        <v>27810.65</v>
      </c>
      <c r="JF67" s="1" vm="14703">
        <f ca="1"/>
        <v>27488.400000000001</v>
      </c>
      <c r="JG67" s="1" vm="14704">
        <f ca="1"/>
        <v>28027.8</v>
      </c>
      <c r="JH67" s="1" vm="14705">
        <f ca="1"/>
        <v>27777.8</v>
      </c>
      <c r="JI67" s="1" vm="14706">
        <f ca="1"/>
        <v>28345.95</v>
      </c>
      <c r="JJ67" s="1" vm="14707">
        <f ca="1"/>
        <v>28509.1</v>
      </c>
      <c r="JK67" s="1" vm="14708">
        <f ca="1"/>
        <v>28140.1</v>
      </c>
      <c r="JL67" s="1" vm="14709">
        <f ca="1"/>
        <v>27843.35</v>
      </c>
      <c r="JM67" s="1" vm="14710">
        <f ca="1"/>
        <v>28064.25</v>
      </c>
    </row>
    <row r="68" spans="1:274" x14ac:dyDescent="0.3">
      <c r="B68" s="1" t="e" vm="14711">
        <v>#VALUE!</v>
      </c>
      <c r="C68" s="1" t="str" cm="1">
        <f t="array" ref="C68">_FV(B68,"Name")</f>
        <v>NIFTY MEDIA</v>
      </c>
      <c r="D68" s="26" t="str" cm="1">
        <f t="array" ref="D68">IFERROR(_FV(Table1[[#This Row],[ticker]],"Industry"),Table1[[#This Row],[INSTRUMENT TYPE]])</f>
        <v>Index</v>
      </c>
      <c r="E68" s="26" t="str" cm="1">
        <f t="array" ref="E68">_FV(B68,"Instrument type",TRUE)</f>
        <v>Index</v>
      </c>
      <c r="F68" s="26">
        <f>IFERROR(INDEX('Stock Holdings'!M:M,MATCH(Table1[[#This Row],[ticker]],'Stock Holdings'!L:L,0)), 0)</f>
        <v>0</v>
      </c>
      <c r="G68" s="6">
        <f>IFERROR(Table1[[#This Row],[UNITS]]*Table1[[#This Row],[TODAYS PRICE]], 0)</f>
        <v>0</v>
      </c>
      <c r="H68" s="6">
        <f>IFERROR((Table1[[#This Row],[TODAYS PRICE]]-Table1[[#This Row],[Prev.close]])*Table1[[#This Row],[UNITS]], 0)</f>
        <v>0</v>
      </c>
      <c r="I68" s="6">
        <f>IFERROR(INDEX('Stock Holdings'!O:O,MATCH(Table1[[#This Row],[ticker]],'Stock Holdings'!L:L,0)), 0)</f>
        <v>0</v>
      </c>
      <c r="J68" s="22">
        <f>IFERROR(INDEX('Stock Holdings'!P:P,MATCH(Table1[[#This Row],[ticker]],'Stock Holdings'!L:L,0)), 0)</f>
        <v>0</v>
      </c>
      <c r="K68" s="36">
        <f>Table1[[#This Row],[CURRANT VALUE]]-Table1[[#This Row],[TOTAL AMOUNT INVESTED]]</f>
        <v>0</v>
      </c>
      <c r="L68" s="40">
        <f>Table1[[#This Row],[AVERAGE AMOUNT INVESTED PER UNIT]]+Table1[[#This Row],[CURRANT VALUE]]</f>
        <v>0</v>
      </c>
      <c r="M68" s="5" cm="1">
        <f t="array" ref="M68">IFERROR(_FV(B68,"Market cap",TRUE),0)</f>
        <v>0</v>
      </c>
      <c r="N68" s="30" cm="1">
        <f t="array" ref="N68">IFERROR(_FV(B68,"Beta"), 0)</f>
        <v>0</v>
      </c>
      <c r="O68" s="33" cm="1">
        <f t="array" ref="O68">IFERROR(_FV(B68,"Employees"), 0)</f>
        <v>0</v>
      </c>
      <c r="P68" s="1"/>
      <c r="Q68" s="6" cm="1">
        <f t="array" ref="Q68">IFERROR(_FV(B68,"Previous close",TRUE),0)</f>
        <v>1910.4</v>
      </c>
      <c r="R68" s="7" cm="1">
        <f t="array" ref="R68">IFERROR(_FV(Table1[[#This Row],[ticker]],"Change (%)",TRUE), 0)</f>
        <v>4.3179999999999998E-3</v>
      </c>
      <c r="S68" s="27" cm="1">
        <f t="array" ref="S68">IFERROR(_FV(B68,"52 week low",TRUE),0)</f>
        <v>1569.35</v>
      </c>
      <c r="T68" s="2" cm="1">
        <f t="array" ref="T68">IFERROR(_FV(Table1[[#This Row],[ticker]],"Price"),0)</f>
        <v>1918.65</v>
      </c>
      <c r="U68" s="6" cm="1">
        <f t="array" ref="U68">IFERROR(_FV(B68,"52 week high",TRUE),0)</f>
        <v>2494.5500000000002</v>
      </c>
      <c r="V68" s="6" cm="1" vm="14712">
        <f t="array" aca="1" ref="V68" ca="1">IFERROR(_xlfn.STOCKHISTORY(B68,$AA$1,,0,0,1), 0)</f>
        <v>1820.5</v>
      </c>
      <c r="W68" s="42">
        <f ca="1">IFERROR((Table1[[#This Row],[Prev.close]]-Table1[[#This Row],[1 YR ]])/Table1[[#This Row],[1 YR ]],0)</f>
        <v>4.9382037901675412E-2</v>
      </c>
      <c r="X68" s="28" t="e" cm="1">
        <f t="array" aca="1" ref="X68" ca="1">WORKDAY.ITL(WORKDAY.ITL(TODAY()-365,1,HOLIDAY),-1,HOLIDAY)</f>
        <v>#NAME?</v>
      </c>
      <c r="Y68" s="4"/>
      <c r="AA68" s="1" cm="1" vm="14712">
        <f t="array" aca="1" ref="AA68:JM68" ca="1">TRANSPOSE(_xlfn.STOCKHISTORY(B68,TODAY()-365,TODAY(),0,0,1))</f>
        <v>1820.5</v>
      </c>
      <c r="AB68" s="1" vm="14713">
        <f ca="1"/>
        <v>1832.7</v>
      </c>
      <c r="AC68" s="1" vm="14714">
        <f ca="1"/>
        <v>1829.5</v>
      </c>
      <c r="AD68" s="1" vm="14715">
        <f ca="1"/>
        <v>1808</v>
      </c>
      <c r="AE68" s="1" vm="14716">
        <f ca="1"/>
        <v>1824.95</v>
      </c>
      <c r="AF68" s="1" vm="14717">
        <f ca="1"/>
        <v>1821.45</v>
      </c>
      <c r="AG68" s="1" vm="14718">
        <f ca="1"/>
        <v>1810.75</v>
      </c>
      <c r="AH68" s="1" vm="5828">
        <f ca="1"/>
        <v>1814.25</v>
      </c>
      <c r="AI68" s="1" vm="14719">
        <f ca="1"/>
        <v>1807.85</v>
      </c>
      <c r="AJ68" s="1" vm="14720">
        <f ca="1"/>
        <v>1800.9</v>
      </c>
      <c r="AK68" s="1" vm="14721">
        <f ca="1"/>
        <v>1791.45</v>
      </c>
      <c r="AL68" s="1" vm="14722">
        <f ca="1"/>
        <v>1745.3</v>
      </c>
      <c r="AM68" s="1" vm="14723">
        <f ca="1"/>
        <v>1771.4</v>
      </c>
      <c r="AN68" s="1" vm="14724">
        <f ca="1"/>
        <v>1754</v>
      </c>
      <c r="AO68" s="1" vm="14725">
        <f ca="1"/>
        <v>1759.55</v>
      </c>
      <c r="AP68" s="1" vm="369">
        <f ca="1"/>
        <v>1751</v>
      </c>
      <c r="AQ68" s="1" vm="14726">
        <f ca="1"/>
        <v>1746.65</v>
      </c>
      <c r="AR68" s="1" vm="14727">
        <f ca="1"/>
        <v>1761.7</v>
      </c>
      <c r="AS68" s="1" vm="14728">
        <f ca="1"/>
        <v>1796</v>
      </c>
      <c r="AT68" s="1" vm="1480">
        <f ca="1"/>
        <v>1796.7</v>
      </c>
      <c r="AU68" s="1" vm="14729">
        <f ca="1"/>
        <v>1781.8</v>
      </c>
      <c r="AV68" s="1" vm="14730">
        <f ca="1"/>
        <v>1760.25</v>
      </c>
      <c r="AW68" s="1" vm="14731">
        <f ca="1"/>
        <v>1732.65</v>
      </c>
      <c r="AX68" s="1" vm="9876">
        <f ca="1"/>
        <v>1715.85</v>
      </c>
      <c r="AY68" s="1" vm="14732">
        <f ca="1"/>
        <v>1734.55</v>
      </c>
      <c r="AZ68" s="1" vm="14733">
        <f ca="1"/>
        <v>1692.75</v>
      </c>
      <c r="BA68" s="1" vm="14734">
        <f ca="1"/>
        <v>1683.5</v>
      </c>
      <c r="BB68" s="1" vm="14735">
        <f ca="1"/>
        <v>1721.85</v>
      </c>
      <c r="BC68" s="1" vm="9945">
        <f ca="1"/>
        <v>1705.85</v>
      </c>
      <c r="BD68" s="1" vm="14736">
        <f ca="1"/>
        <v>1681.35</v>
      </c>
      <c r="BE68" s="1" vm="14737">
        <f ca="1"/>
        <v>1670.85</v>
      </c>
      <c r="BF68" s="1" vm="14738">
        <f ca="1"/>
        <v>1666.9</v>
      </c>
      <c r="BG68" s="1" vm="14739">
        <f ca="1"/>
        <v>1604.15</v>
      </c>
      <c r="BH68" s="1" vm="14740">
        <f ca="1"/>
        <v>1607.75</v>
      </c>
      <c r="BI68" s="1" vm="14741">
        <f ca="1"/>
        <v>1596.7</v>
      </c>
      <c r="BJ68" s="1" vm="9911">
        <f ca="1"/>
        <v>1578.05</v>
      </c>
      <c r="BK68" s="1" vm="14742">
        <f ca="1"/>
        <v>1593.45</v>
      </c>
      <c r="BL68" s="1" vm="14743">
        <f ca="1"/>
        <v>1603.65</v>
      </c>
      <c r="BM68" s="1" vm="14744">
        <f ca="1"/>
        <v>1601.65</v>
      </c>
      <c r="BN68" s="1" vm="14745">
        <f ca="1"/>
        <v>1610.55</v>
      </c>
      <c r="BO68" s="1" vm="14746">
        <f ca="1"/>
        <v>1615.9</v>
      </c>
      <c r="BP68" s="1" vm="14747">
        <f ca="1"/>
        <v>1639.75</v>
      </c>
      <c r="BQ68" s="1" vm="14748">
        <f ca="1"/>
        <v>1661.4</v>
      </c>
      <c r="BR68" s="1" vm="14749">
        <f ca="1"/>
        <v>1663.1</v>
      </c>
      <c r="BS68" s="1" vm="14750">
        <f ca="1"/>
        <v>1652.45</v>
      </c>
      <c r="BT68" s="1" vm="14751">
        <f ca="1"/>
        <v>1701.45</v>
      </c>
      <c r="BU68" s="1" vm="14752">
        <f ca="1"/>
        <v>1724.25</v>
      </c>
      <c r="BV68" s="1" vm="14753">
        <f ca="1"/>
        <v>1972.5</v>
      </c>
      <c r="BW68" s="1" vm="14754">
        <f ca="1"/>
        <v>1942</v>
      </c>
      <c r="BX68" s="1" vm="14755">
        <f ca="1"/>
        <v>1908.75</v>
      </c>
      <c r="BY68" s="1" vm="14756">
        <f ca="1"/>
        <v>1927.5</v>
      </c>
      <c r="BZ68" s="1" vm="14757">
        <f ca="1"/>
        <v>1918.85</v>
      </c>
      <c r="CA68" s="1" vm="14758">
        <f ca="1"/>
        <v>1941.35</v>
      </c>
      <c r="CB68" s="1" vm="14759">
        <f ca="1"/>
        <v>2204.75</v>
      </c>
      <c r="CC68" s="1" vm="14760">
        <f ca="1"/>
        <v>2167.15</v>
      </c>
      <c r="CD68" s="1" vm="14761">
        <f ca="1"/>
        <v>2153.25</v>
      </c>
      <c r="CE68" s="1" vm="14762">
        <f ca="1"/>
        <v>2188.4499999999998</v>
      </c>
      <c r="CF68" s="1" vm="14763">
        <f ca="1"/>
        <v>2152.1</v>
      </c>
      <c r="CG68" s="1" vm="14764">
        <f ca="1"/>
        <v>2157.9499999999998</v>
      </c>
      <c r="CH68" s="1" vm="14765">
        <f ca="1"/>
        <v>2138.3000000000002</v>
      </c>
      <c r="CI68" s="1" vm="14766">
        <f ca="1"/>
        <v>2154.3000000000002</v>
      </c>
      <c r="CJ68" s="1" vm="14767">
        <f ca="1"/>
        <v>2210.35</v>
      </c>
      <c r="CK68" s="1" vm="14768">
        <f ca="1"/>
        <v>2228.65</v>
      </c>
      <c r="CL68" s="1" vm="14769">
        <f ca="1"/>
        <v>2213.4</v>
      </c>
      <c r="CM68" s="1" vm="14770">
        <f ca="1"/>
        <v>2234.4</v>
      </c>
      <c r="CN68" s="1" vm="14771">
        <f ca="1"/>
        <v>2254.0500000000002</v>
      </c>
      <c r="CO68" s="1" vm="951">
        <f ca="1"/>
        <v>2285.8000000000002</v>
      </c>
      <c r="CP68" s="1" vm="14772">
        <f ca="1"/>
        <v>2319.35</v>
      </c>
      <c r="CQ68" s="1" vm="14773">
        <f ca="1"/>
        <v>2325.85</v>
      </c>
      <c r="CR68" s="1" vm="5996">
        <f ca="1"/>
        <v>2350.85</v>
      </c>
      <c r="CS68" s="1" vm="14774">
        <f ca="1"/>
        <v>2334</v>
      </c>
      <c r="CT68" s="1" vm="14775">
        <f ca="1"/>
        <v>2310.65</v>
      </c>
      <c r="CU68" s="1" vm="14776">
        <f ca="1"/>
        <v>2334.4499999999998</v>
      </c>
      <c r="CV68" s="1" vm="14777">
        <f ca="1"/>
        <v>2333.8000000000002</v>
      </c>
      <c r="CW68" s="1" vm="14778">
        <f ca="1"/>
        <v>2281.5500000000002</v>
      </c>
      <c r="CX68" s="1" vm="7575">
        <f ca="1"/>
        <v>2276.5</v>
      </c>
      <c r="CY68" s="1" vm="14779">
        <f ca="1"/>
        <v>2335.6</v>
      </c>
      <c r="CZ68" s="1" vm="14780">
        <f ca="1"/>
        <v>2288.1999999999998</v>
      </c>
      <c r="DA68" s="1" vm="14781">
        <f ca="1"/>
        <v>2232</v>
      </c>
      <c r="DB68" s="1" vm="14782">
        <f ca="1"/>
        <v>2246</v>
      </c>
      <c r="DC68" s="1" vm="14783">
        <f ca="1"/>
        <v>2303.75</v>
      </c>
      <c r="DD68" s="1" vm="6237">
        <f ca="1"/>
        <v>2325.65</v>
      </c>
      <c r="DE68" s="1" vm="14784">
        <f ca="1"/>
        <v>2301.0500000000002</v>
      </c>
      <c r="DF68" s="1" vm="14785">
        <f ca="1"/>
        <v>2334.8000000000002</v>
      </c>
      <c r="DG68" s="1" vm="14786">
        <f ca="1"/>
        <v>2368.0500000000002</v>
      </c>
      <c r="DH68" s="1" vm="14787">
        <f ca="1"/>
        <v>2372.5500000000002</v>
      </c>
      <c r="DI68" s="1" vm="14788">
        <f ca="1"/>
        <v>2353.9</v>
      </c>
      <c r="DJ68" s="1" vm="1571">
        <f ca="1"/>
        <v>2325.9</v>
      </c>
      <c r="DK68" s="1" vm="14789">
        <f ca="1"/>
        <v>2322.9499999999998</v>
      </c>
      <c r="DL68" s="1" vm="14790">
        <f ca="1"/>
        <v>2317.3000000000002</v>
      </c>
      <c r="DM68" s="1" vm="7801">
        <f ca="1"/>
        <v>2311.75</v>
      </c>
      <c r="DN68" s="1" vm="7959">
        <f ca="1"/>
        <v>2320.9499999999998</v>
      </c>
      <c r="DO68" s="1" vm="14791">
        <f ca="1"/>
        <v>2273.25</v>
      </c>
      <c r="DP68" s="1" vm="14792">
        <f ca="1"/>
        <v>2184.4499999999998</v>
      </c>
      <c r="DQ68" s="1" vm="14793">
        <f ca="1"/>
        <v>2235.0500000000002</v>
      </c>
      <c r="DR68" s="1" vm="14794">
        <f ca="1"/>
        <v>2279.65</v>
      </c>
      <c r="DS68" s="1" vm="14795">
        <f ca="1"/>
        <v>2311.65</v>
      </c>
      <c r="DT68" s="1" vm="14796">
        <f ca="1"/>
        <v>2229.9</v>
      </c>
      <c r="DU68" s="1" vm="14797">
        <f ca="1"/>
        <v>2180.0500000000002</v>
      </c>
      <c r="DV68" s="1" vm="14798">
        <f ca="1"/>
        <v>2171.1</v>
      </c>
      <c r="DW68" s="1" vm="14799">
        <f ca="1"/>
        <v>2193.6999999999998</v>
      </c>
      <c r="DX68" s="1" vm="14800">
        <f ca="1"/>
        <v>2227.65</v>
      </c>
      <c r="DY68" s="1" vm="14801">
        <f ca="1"/>
        <v>2266.15</v>
      </c>
      <c r="DZ68" s="1" vm="14802">
        <f ca="1"/>
        <v>2240.5</v>
      </c>
      <c r="EA68" s="1" vm="8437">
        <f ca="1"/>
        <v>2273</v>
      </c>
      <c r="EB68" s="1" vm="14803">
        <f ca="1"/>
        <v>2330.15</v>
      </c>
      <c r="EC68" s="1" vm="14804">
        <f ca="1"/>
        <v>2413.4</v>
      </c>
      <c r="ED68" s="1" vm="14805">
        <f ca="1"/>
        <v>2473.0500000000002</v>
      </c>
      <c r="EE68" s="1" vm="14806">
        <f ca="1"/>
        <v>2428.35</v>
      </c>
      <c r="EF68" s="1" vm="6162">
        <f ca="1"/>
        <v>2466.1999999999998</v>
      </c>
      <c r="EG68" s="1" vm="14807">
        <f ca="1"/>
        <v>2432.9499999999998</v>
      </c>
      <c r="EH68" s="1" vm="14808">
        <f ca="1"/>
        <v>2389.8000000000002</v>
      </c>
      <c r="EI68" s="1" vm="7575">
        <f ca="1"/>
        <v>2276.5</v>
      </c>
      <c r="EJ68" s="1" vm="14809">
        <f ca="1"/>
        <v>2186.8000000000002</v>
      </c>
      <c r="EK68" s="1" vm="14810">
        <f ca="1"/>
        <v>2242.4</v>
      </c>
      <c r="EL68" s="1" vm="14811">
        <f ca="1"/>
        <v>2272.8000000000002</v>
      </c>
      <c r="EM68" s="1" vm="14812">
        <f ca="1"/>
        <v>2247.8000000000002</v>
      </c>
      <c r="EN68" s="1" vm="14813">
        <f ca="1"/>
        <v>2241.35</v>
      </c>
      <c r="EO68" s="1" vm="14814">
        <f ca="1"/>
        <v>2217.65</v>
      </c>
      <c r="EP68" s="1" vm="14815">
        <f ca="1"/>
        <v>2221.4499999999998</v>
      </c>
      <c r="EQ68" s="1" vm="14816">
        <f ca="1"/>
        <v>2199.8000000000002</v>
      </c>
      <c r="ER68" s="1" vm="14817">
        <f ca="1"/>
        <v>2197.25</v>
      </c>
      <c r="ES68" s="1" vm="14818">
        <f ca="1"/>
        <v>2218.8000000000002</v>
      </c>
      <c r="ET68" s="1" vm="14819">
        <f ca="1"/>
        <v>2251.1999999999998</v>
      </c>
      <c r="EU68" s="1" vm="14820">
        <f ca="1"/>
        <v>2251.4</v>
      </c>
      <c r="EV68" s="1" vm="14821">
        <f ca="1"/>
        <v>2241.4499999999998</v>
      </c>
      <c r="EW68" s="1" vm="7981">
        <f ca="1"/>
        <v>2261.8000000000002</v>
      </c>
      <c r="EX68" s="1" vm="14822">
        <f ca="1"/>
        <v>2243.1</v>
      </c>
      <c r="EY68" s="1" vm="14823">
        <f ca="1"/>
        <v>2293.6</v>
      </c>
      <c r="EZ68" s="1" vm="14824">
        <f ca="1"/>
        <v>2292.65</v>
      </c>
      <c r="FA68" s="1" vm="14825">
        <f ca="1"/>
        <v>2311.4</v>
      </c>
      <c r="FB68" s="1" vm="14826">
        <f ca="1"/>
        <v>2323.8000000000002</v>
      </c>
      <c r="FC68" s="1" vm="712">
        <f ca="1"/>
        <v>2316.75</v>
      </c>
      <c r="FD68" s="1" vm="14827">
        <f ca="1"/>
        <v>2328.3000000000002</v>
      </c>
      <c r="FE68" s="1" vm="7966">
        <f ca="1"/>
        <v>2301.4</v>
      </c>
      <c r="FF68" s="1" vm="14828">
        <f ca="1"/>
        <v>2324.6</v>
      </c>
      <c r="FG68" s="1" vm="14829">
        <f ca="1"/>
        <v>2308.3000000000002</v>
      </c>
      <c r="FH68" s="1" vm="14830">
        <f ca="1"/>
        <v>2228.25</v>
      </c>
      <c r="FI68" s="1" vm="5684">
        <f ca="1"/>
        <v>2126.0500000000002</v>
      </c>
      <c r="FJ68" s="1" vm="14831">
        <f ca="1"/>
        <v>2172.75</v>
      </c>
      <c r="FK68" s="1" vm="14832">
        <f ca="1"/>
        <v>2185.5</v>
      </c>
      <c r="FL68" s="1" vm="14833">
        <f ca="1"/>
        <v>2204.4499999999998</v>
      </c>
      <c r="FM68" s="1" vm="14834">
        <f ca="1"/>
        <v>2235.35</v>
      </c>
      <c r="FN68" s="1" vm="14835">
        <f ca="1"/>
        <v>2247.1999999999998</v>
      </c>
      <c r="FO68" s="1" vm="5672">
        <f ca="1"/>
        <v>2286.9499999999998</v>
      </c>
      <c r="FP68" s="1" vm="14836">
        <f ca="1"/>
        <v>2273.5500000000002</v>
      </c>
      <c r="FQ68" s="1" vm="14837">
        <f ca="1"/>
        <v>2230.5500000000002</v>
      </c>
      <c r="FR68" s="1" vm="926">
        <f ca="1"/>
        <v>2197.4</v>
      </c>
      <c r="FS68" s="1" vm="14838">
        <f ca="1"/>
        <v>2174.8000000000002</v>
      </c>
      <c r="FT68" s="1" vm="14839">
        <f ca="1"/>
        <v>2215.3000000000002</v>
      </c>
      <c r="FU68" s="1" vm="14840">
        <f ca="1"/>
        <v>2252.1</v>
      </c>
      <c r="FV68" s="1" vm="14815">
        <f ca="1"/>
        <v>2221.4499999999998</v>
      </c>
      <c r="FW68" s="1" vm="14841">
        <f ca="1"/>
        <v>2127.6999999999998</v>
      </c>
      <c r="FX68" s="1" vm="14842">
        <f ca="1"/>
        <v>2208</v>
      </c>
      <c r="FY68" s="1" vm="14843">
        <f ca="1"/>
        <v>2194.75</v>
      </c>
      <c r="FZ68" s="1" vm="14844">
        <f ca="1"/>
        <v>2178.35</v>
      </c>
      <c r="GA68" s="1" vm="14845">
        <f ca="1"/>
        <v>2163.35</v>
      </c>
      <c r="GB68" s="1" vm="14846">
        <f ca="1"/>
        <v>2104.75</v>
      </c>
      <c r="GC68" s="1" vm="14847">
        <f ca="1"/>
        <v>2035.2</v>
      </c>
      <c r="GD68" s="1" vm="14848">
        <f ca="1"/>
        <v>2050.1</v>
      </c>
      <c r="GE68" s="1" vm="890">
        <f ca="1"/>
        <v>1907.6</v>
      </c>
      <c r="GF68" s="1" vm="14849">
        <f ca="1"/>
        <v>1997.1</v>
      </c>
      <c r="GG68" s="1" vm="14850">
        <f ca="1"/>
        <v>2010.65</v>
      </c>
      <c r="GH68" s="1" vm="14851">
        <f ca="1"/>
        <v>2048.1999999999998</v>
      </c>
      <c r="GI68" s="1" vm="14852">
        <f ca="1"/>
        <v>2056.15</v>
      </c>
      <c r="GJ68" s="1" vm="14849">
        <f ca="1"/>
        <v>1997.1</v>
      </c>
      <c r="GK68" s="1" vm="14853">
        <f ca="1"/>
        <v>1987.8</v>
      </c>
      <c r="GL68" s="1" vm="14854">
        <f ca="1"/>
        <v>2042.6</v>
      </c>
      <c r="GM68" s="1" vm="14855">
        <f ca="1"/>
        <v>2125.35</v>
      </c>
      <c r="GN68" s="1" vm="8031">
        <f ca="1"/>
        <v>2132.25</v>
      </c>
      <c r="GO68" s="1" vm="14856">
        <f ca="1"/>
        <v>2131.5500000000002</v>
      </c>
      <c r="GP68" s="1" vm="7584">
        <f ca="1"/>
        <v>2183.6999999999998</v>
      </c>
      <c r="GQ68" s="1" vm="14857">
        <f ca="1"/>
        <v>2133.4499999999998</v>
      </c>
      <c r="GR68" s="1" vm="14858">
        <f ca="1"/>
        <v>2147.4499999999998</v>
      </c>
      <c r="GS68" s="1" vm="14859">
        <f ca="1"/>
        <v>2171.75</v>
      </c>
      <c r="GT68" s="1" vm="14860">
        <f ca="1"/>
        <v>2181.75</v>
      </c>
      <c r="GU68" s="1" vm="14861">
        <f ca="1"/>
        <v>2187.65</v>
      </c>
      <c r="GV68" s="1" vm="14862">
        <f ca="1"/>
        <v>2192.25</v>
      </c>
      <c r="GW68" s="1" vm="14863">
        <f ca="1"/>
        <v>2321.75</v>
      </c>
      <c r="GX68" s="1" vm="14864">
        <f ca="1"/>
        <v>2322.75</v>
      </c>
      <c r="GY68" s="1" vm="14865">
        <f ca="1"/>
        <v>2336.4499999999998</v>
      </c>
      <c r="GZ68" s="1" vm="14866">
        <f ca="1"/>
        <v>2307.9499999999998</v>
      </c>
      <c r="HA68" s="1" vm="14867">
        <f ca="1"/>
        <v>2360.5</v>
      </c>
      <c r="HB68" s="1" vm="6159">
        <f ca="1"/>
        <v>2379.6</v>
      </c>
      <c r="HC68" s="1" vm="14868">
        <f ca="1"/>
        <v>2420.6</v>
      </c>
      <c r="HD68" s="1" vm="14869">
        <f ca="1"/>
        <v>2454.65</v>
      </c>
      <c r="HE68" s="1" vm="7722">
        <f ca="1"/>
        <v>2448.1999999999998</v>
      </c>
      <c r="HF68" s="1" vm="14870">
        <f ca="1"/>
        <v>2427.4</v>
      </c>
      <c r="HG68" s="1" vm="7931">
        <f ca="1"/>
        <v>2396.6</v>
      </c>
      <c r="HH68" s="1" vm="14871">
        <f ca="1"/>
        <v>2412.5</v>
      </c>
      <c r="HI68" s="1" vm="14872">
        <f ca="1"/>
        <v>2445.35</v>
      </c>
      <c r="HJ68" s="1" vm="14873">
        <f ca="1"/>
        <v>2408.3000000000002</v>
      </c>
      <c r="HK68" s="1" vm="14874">
        <f ca="1"/>
        <v>2389.6999999999998</v>
      </c>
      <c r="HL68" s="1" vm="7576">
        <f ca="1"/>
        <v>2355</v>
      </c>
      <c r="HM68" s="1" vm="14875">
        <f ca="1"/>
        <v>2309.75</v>
      </c>
      <c r="HN68" s="1" vm="14876">
        <f ca="1"/>
        <v>2299.1999999999998</v>
      </c>
      <c r="HO68" s="1" vm="14877">
        <f ca="1"/>
        <v>2296.4499999999998</v>
      </c>
      <c r="HP68" s="1" vm="14878">
        <f ca="1"/>
        <v>2290.6</v>
      </c>
      <c r="HQ68" s="1" vm="14879">
        <f ca="1"/>
        <v>2241</v>
      </c>
      <c r="HR68" s="1" vm="5630">
        <f ca="1"/>
        <v>2283.6</v>
      </c>
      <c r="HS68" s="1" vm="14880">
        <f ca="1"/>
        <v>2285.1999999999998</v>
      </c>
      <c r="HT68" s="1" vm="14881">
        <f ca="1"/>
        <v>2213.15</v>
      </c>
      <c r="HU68" s="1" vm="14882">
        <f ca="1"/>
        <v>2149.6999999999998</v>
      </c>
      <c r="HV68" s="1" vm="14883">
        <f ca="1"/>
        <v>2158.65</v>
      </c>
      <c r="HW68" s="1" vm="14884">
        <f ca="1"/>
        <v>2066.0500000000002</v>
      </c>
      <c r="HX68" s="1" vm="14885">
        <f ca="1"/>
        <v>2060.65</v>
      </c>
      <c r="HY68" s="1" vm="14886">
        <f ca="1"/>
        <v>2020.7</v>
      </c>
      <c r="HZ68" s="1" vm="14887">
        <f ca="1"/>
        <v>1967.1</v>
      </c>
      <c r="IA68" s="1" vm="14888">
        <f ca="1"/>
        <v>1960.15</v>
      </c>
      <c r="IB68" s="1" vm="14889">
        <f ca="1"/>
        <v>1955.75</v>
      </c>
      <c r="IC68" s="1" vm="14890">
        <f ca="1"/>
        <v>1924.5</v>
      </c>
      <c r="ID68" s="1" vm="14891">
        <f ca="1"/>
        <v>1945.35</v>
      </c>
      <c r="IE68" s="1" vm="14892">
        <f ca="1"/>
        <v>1952.2</v>
      </c>
      <c r="IF68" s="1" vm="14893">
        <f ca="1"/>
        <v>2010.95</v>
      </c>
      <c r="IG68" s="1" vm="14894">
        <f ca="1"/>
        <v>2006.9</v>
      </c>
      <c r="IH68" s="1" vm="893">
        <f ca="1"/>
        <v>1931.75</v>
      </c>
      <c r="II68" s="1" vm="14895">
        <f ca="1"/>
        <v>2018.15</v>
      </c>
      <c r="IJ68" s="1" vm="14896">
        <f ca="1"/>
        <v>1998.4</v>
      </c>
      <c r="IK68" s="1" vm="14897">
        <f ca="1"/>
        <v>1947.05</v>
      </c>
      <c r="IL68" s="1" vm="14898">
        <f ca="1"/>
        <v>1891.3</v>
      </c>
      <c r="IM68" s="1" vm="14899">
        <f ca="1"/>
        <v>1911</v>
      </c>
      <c r="IN68" s="1" vm="14900">
        <f ca="1"/>
        <v>1958.5</v>
      </c>
      <c r="IO68" s="1" vm="11518">
        <f ca="1"/>
        <v>2021.45</v>
      </c>
      <c r="IP68" s="1" vm="14901">
        <f ca="1"/>
        <v>2052.65</v>
      </c>
      <c r="IQ68" s="1" vm="14902">
        <f ca="1"/>
        <v>2037.35</v>
      </c>
      <c r="IR68" s="1" vm="14903">
        <f ca="1"/>
        <v>2060.1</v>
      </c>
      <c r="IS68" s="1" vm="14904">
        <f ca="1"/>
        <v>2028.85</v>
      </c>
      <c r="IT68" s="1" vm="14905">
        <f ca="1"/>
        <v>2003.55</v>
      </c>
      <c r="IU68" s="1" vm="14906">
        <f ca="1"/>
        <v>1971.55</v>
      </c>
      <c r="IV68" s="1" vm="14907">
        <f ca="1"/>
        <v>2000.9</v>
      </c>
      <c r="IW68" s="1" vm="14908">
        <f ca="1"/>
        <v>2007.8</v>
      </c>
      <c r="IX68" s="1" vm="14909">
        <f ca="1"/>
        <v>1980.25</v>
      </c>
      <c r="IY68" s="1" vm="14910">
        <f ca="1"/>
        <v>1901.55</v>
      </c>
      <c r="IZ68" s="1" vm="14911">
        <f ca="1"/>
        <v>1898.4</v>
      </c>
      <c r="JA68" s="1" vm="14912">
        <f ca="1"/>
        <v>1892.85</v>
      </c>
      <c r="JB68" s="1" vm="14913">
        <f ca="1"/>
        <v>1832.25</v>
      </c>
      <c r="JC68" s="1" vm="14914">
        <f ca="1"/>
        <v>1833.8</v>
      </c>
      <c r="JD68" s="1" vm="14915">
        <f ca="1"/>
        <v>1786.35</v>
      </c>
      <c r="JE68" s="1" vm="14916">
        <f ca="1"/>
        <v>1884.35</v>
      </c>
      <c r="JF68" s="1" vm="14917">
        <f ca="1"/>
        <v>1818.4</v>
      </c>
      <c r="JG68" s="1" vm="14918">
        <f ca="1"/>
        <v>1846.05</v>
      </c>
      <c r="JH68" s="1" vm="14919">
        <f ca="1"/>
        <v>1892.9</v>
      </c>
      <c r="JI68" s="1" vm="14920">
        <f ca="1"/>
        <v>1893.1</v>
      </c>
      <c r="JJ68" s="1" vm="14921">
        <f ca="1"/>
        <v>1903.3</v>
      </c>
      <c r="JK68" s="1" vm="9762">
        <f ca="1"/>
        <v>1899.7</v>
      </c>
      <c r="JL68" s="1" vm="14922">
        <f ca="1"/>
        <v>1897.55</v>
      </c>
      <c r="JM68" s="1" vm="14923">
        <f ca="1"/>
        <v>1910.4</v>
      </c>
    </row>
    <row r="69" spans="1:274" x14ac:dyDescent="0.3">
      <c r="B69" s="1" t="e" vm="14924">
        <v>#VALUE!</v>
      </c>
      <c r="C69" s="1" t="str" cm="1">
        <f t="array" ref="C69">_FV(B69,"Name")</f>
        <v>NIFTY METAL</v>
      </c>
      <c r="D69" s="26" t="str" cm="1">
        <f t="array" ref="D69">IFERROR(_FV(Table1[[#This Row],[ticker]],"Industry"),Table1[[#This Row],[INSTRUMENT TYPE]])</f>
        <v>Index</v>
      </c>
      <c r="E69" s="26" t="str" cm="1">
        <f t="array" ref="E69">_FV(B69,"Instrument type",TRUE)</f>
        <v>Index</v>
      </c>
      <c r="F69" s="26">
        <f>IFERROR(INDEX('Stock Holdings'!M:M,MATCH(Table1[[#This Row],[ticker]],'Stock Holdings'!L:L,0)), 0)</f>
        <v>0</v>
      </c>
      <c r="G69" s="6">
        <f>IFERROR(Table1[[#This Row],[UNITS]]*Table1[[#This Row],[TODAYS PRICE]], 0)</f>
        <v>0</v>
      </c>
      <c r="H69" s="6">
        <f>IFERROR((Table1[[#This Row],[TODAYS PRICE]]-Table1[[#This Row],[Prev.close]])*Table1[[#This Row],[UNITS]], 0)</f>
        <v>0</v>
      </c>
      <c r="I69" s="6">
        <f>IFERROR(INDEX('Stock Holdings'!O:O,MATCH(Table1[[#This Row],[ticker]],'Stock Holdings'!L:L,0)), 0)</f>
        <v>0</v>
      </c>
      <c r="J69" s="22">
        <f>IFERROR(INDEX('Stock Holdings'!P:P,MATCH(Table1[[#This Row],[ticker]],'Stock Holdings'!L:L,0)), 0)</f>
        <v>0</v>
      </c>
      <c r="K69" s="36">
        <f>Table1[[#This Row],[CURRANT VALUE]]-Table1[[#This Row],[TOTAL AMOUNT INVESTED]]</f>
        <v>0</v>
      </c>
      <c r="L69" s="40">
        <f>Table1[[#This Row],[AVERAGE AMOUNT INVESTED PER UNIT]]+Table1[[#This Row],[CURRANT VALUE]]</f>
        <v>0</v>
      </c>
      <c r="M69" s="5" cm="1">
        <f t="array" ref="M69">IFERROR(_FV(B69,"Market cap",TRUE),0)</f>
        <v>0</v>
      </c>
      <c r="N69" s="30" cm="1">
        <f t="array" ref="N69">IFERROR(_FV(B69,"Beta"), 0)</f>
        <v>0</v>
      </c>
      <c r="O69" s="33" cm="1">
        <f t="array" ref="O69">IFERROR(_FV(B69,"Employees"), 0)</f>
        <v>0</v>
      </c>
      <c r="P69" s="1"/>
      <c r="Q69" s="6" cm="1">
        <f t="array" ref="Q69">IFERROR(_FV(B69,"Previous close",TRUE),0)</f>
        <v>4696.5</v>
      </c>
      <c r="R69" s="7" cm="1">
        <f t="array" ref="R69">IFERROR(_FV(Table1[[#This Row],[ticker]],"Change (%)",TRUE), 0)</f>
        <v>-9.9119999999999989E-3</v>
      </c>
      <c r="S69" s="27" cm="1">
        <f t="array" ref="S69">IFERROR(_FV(B69,"52 week low",TRUE),0)</f>
        <v>4437.3</v>
      </c>
      <c r="T69" s="2" cm="1">
        <f t="array" ref="T69">IFERROR(_FV(Table1[[#This Row],[ticker]],"Price"),0)</f>
        <v>4649.95</v>
      </c>
      <c r="U69" s="6" cm="1">
        <f t="array" ref="U69">IFERROR(_FV(B69,"52 week high",TRUE),0)</f>
        <v>6825.65</v>
      </c>
      <c r="V69" s="6" cm="1" vm="14925">
        <f t="array" aca="1" ref="V69" ca="1">IFERROR(_xlfn.STOCKHISTORY(B69,$AA$1,,0,0,1), 0)</f>
        <v>5189.6000000000004</v>
      </c>
      <c r="W69" s="42">
        <f ca="1">IFERROR((Table1[[#This Row],[Prev.close]]-Table1[[#This Row],[1 YR ]])/Table1[[#This Row],[1 YR ]],0)</f>
        <v>-9.5016956990904955E-2</v>
      </c>
      <c r="X69" s="28" t="e" cm="1">
        <f t="array" aca="1" ref="X69" ca="1">WORKDAY.ITL(WORKDAY.ITL(TODAY()-365,1,HOLIDAY),-1,HOLIDAY)</f>
        <v>#NAME?</v>
      </c>
      <c r="Y69" s="4"/>
      <c r="AA69" s="1" cm="1" vm="14925">
        <f t="array" aca="1" ref="AA69:JM69" ca="1">TRANSPOSE(_xlfn.STOCKHISTORY(B69,TODAY()-365,TODAY(),0,0,1))</f>
        <v>5189.6000000000004</v>
      </c>
      <c r="AB69" s="1" vm="14926">
        <f ca="1"/>
        <v>5172.7</v>
      </c>
      <c r="AC69" s="1" vm="14927">
        <f ca="1"/>
        <v>5286.45</v>
      </c>
      <c r="AD69" s="1" vm="14928">
        <f ca="1"/>
        <v>5170.5</v>
      </c>
      <c r="AE69" s="1" vm="14929">
        <f ca="1"/>
        <v>5273.6</v>
      </c>
      <c r="AF69" s="1" vm="14930">
        <f ca="1"/>
        <v>5262.55</v>
      </c>
      <c r="AG69" s="1" vm="14931">
        <f ca="1"/>
        <v>5295.6</v>
      </c>
      <c r="AH69" s="1" vm="14932">
        <f ca="1"/>
        <v>5299.95</v>
      </c>
      <c r="AI69" s="1" vm="14933">
        <f ca="1"/>
        <v>5335.4</v>
      </c>
      <c r="AJ69" s="1" vm="14934">
        <f ca="1"/>
        <v>5391.3</v>
      </c>
      <c r="AK69" s="1" vm="14935">
        <f ca="1"/>
        <v>5317.85</v>
      </c>
      <c r="AL69" s="1" vm="14936">
        <f ca="1"/>
        <v>5193.6499999999996</v>
      </c>
      <c r="AM69" s="1" vm="14937">
        <f ca="1"/>
        <v>5348.95</v>
      </c>
      <c r="AN69" s="1" vm="14938">
        <f ca="1"/>
        <v>5353.8</v>
      </c>
      <c r="AO69" s="1" vm="14939">
        <f ca="1"/>
        <v>5387.4</v>
      </c>
      <c r="AP69" s="1" vm="14940">
        <f ca="1"/>
        <v>5465.9</v>
      </c>
      <c r="AQ69" s="1" vm="14941">
        <f ca="1"/>
        <v>5532.8</v>
      </c>
      <c r="AR69" s="1" vm="14942">
        <f ca="1"/>
        <v>5810.75</v>
      </c>
      <c r="AS69" s="1" vm="14943">
        <f ca="1"/>
        <v>5770.35</v>
      </c>
      <c r="AT69" s="1" vm="14944">
        <f ca="1"/>
        <v>5781.3</v>
      </c>
      <c r="AU69" s="1" vm="14945">
        <f ca="1"/>
        <v>5778.2</v>
      </c>
      <c r="AV69" s="1" vm="14946">
        <f ca="1"/>
        <v>5759.9</v>
      </c>
      <c r="AW69" s="1" vm="14947">
        <f ca="1"/>
        <v>5834.4</v>
      </c>
      <c r="AX69" s="1" vm="14948">
        <f ca="1"/>
        <v>5841.35</v>
      </c>
      <c r="AY69" s="1" vm="14949">
        <f ca="1"/>
        <v>5732</v>
      </c>
      <c r="AZ69" s="1" vm="14950">
        <f ca="1"/>
        <v>5573.3</v>
      </c>
      <c r="BA69" s="1" vm="14951">
        <f ca="1"/>
        <v>5748.3</v>
      </c>
      <c r="BB69" s="1" vm="14952">
        <f ca="1"/>
        <v>5769.25</v>
      </c>
      <c r="BC69" s="1" vm="14953">
        <f ca="1"/>
        <v>5799.3</v>
      </c>
      <c r="BD69" s="1" vm="14954">
        <f ca="1"/>
        <v>5884.9</v>
      </c>
      <c r="BE69" s="1" vm="14955">
        <f ca="1"/>
        <v>5749.4</v>
      </c>
      <c r="BF69" s="1" vm="14956">
        <f ca="1"/>
        <v>5702.6</v>
      </c>
      <c r="BG69" s="1" vm="14957">
        <f ca="1"/>
        <v>5335.95</v>
      </c>
      <c r="BH69" s="1" vm="14958">
        <f ca="1"/>
        <v>5444.8</v>
      </c>
      <c r="BI69" s="1" vm="14959">
        <f ca="1"/>
        <v>5474.05</v>
      </c>
      <c r="BJ69" s="1" vm="14960">
        <f ca="1"/>
        <v>5404.7</v>
      </c>
      <c r="BK69" s="1" vm="14961">
        <f ca="1"/>
        <v>5492.7</v>
      </c>
      <c r="BL69" s="1" vm="14962">
        <f ca="1"/>
        <v>5628.1</v>
      </c>
      <c r="BM69" s="1" vm="14963">
        <f ca="1"/>
        <v>5714.6</v>
      </c>
      <c r="BN69" s="1" vm="4017">
        <f ca="1"/>
        <v>5612.45</v>
      </c>
      <c r="BO69" s="1" vm="14964">
        <f ca="1"/>
        <v>5653.3</v>
      </c>
      <c r="BP69" s="1" vm="14965">
        <f ca="1"/>
        <v>5719.35</v>
      </c>
      <c r="BQ69" s="1" vm="14966">
        <f ca="1"/>
        <v>5742.7</v>
      </c>
      <c r="BR69" s="1" vm="14967">
        <f ca="1"/>
        <v>5708.35</v>
      </c>
      <c r="BS69" s="1" vm="14968">
        <f ca="1"/>
        <v>5720.75</v>
      </c>
      <c r="BT69" s="1" vm="14969">
        <f ca="1"/>
        <v>5765.15</v>
      </c>
      <c r="BU69" s="1" vm="14970">
        <f ca="1"/>
        <v>5839.3</v>
      </c>
      <c r="BV69" s="1" vm="14971">
        <f ca="1"/>
        <v>5810.35</v>
      </c>
      <c r="BW69" s="1" vm="14972">
        <f ca="1"/>
        <v>5859.05</v>
      </c>
      <c r="BX69" s="1" vm="14973">
        <f ca="1"/>
        <v>5822.5</v>
      </c>
      <c r="BY69" s="1" vm="14974">
        <f ca="1"/>
        <v>5683.85</v>
      </c>
      <c r="BZ69" s="1" vm="14975">
        <f ca="1"/>
        <v>5309</v>
      </c>
      <c r="CA69" s="1" vm="14976">
        <f ca="1"/>
        <v>5444.45</v>
      </c>
      <c r="CB69" s="1" vm="14977">
        <f ca="1"/>
        <v>5524.65</v>
      </c>
      <c r="CC69" s="1" vm="14978">
        <f ca="1"/>
        <v>5616.05</v>
      </c>
      <c r="CD69" s="1" vm="14979">
        <f ca="1"/>
        <v>5498.2</v>
      </c>
      <c r="CE69" s="1" vm="14980">
        <f ca="1"/>
        <v>5504.45</v>
      </c>
      <c r="CF69" s="1" vm="14981">
        <f ca="1"/>
        <v>5534.6</v>
      </c>
      <c r="CG69" s="1" vm="14982">
        <f ca="1"/>
        <v>5661.25</v>
      </c>
      <c r="CH69" s="1" vm="14983">
        <f ca="1"/>
        <v>5611.25</v>
      </c>
      <c r="CI69" s="1" vm="14984">
        <f ca="1"/>
        <v>5638.8</v>
      </c>
      <c r="CJ69" s="1" vm="14985">
        <f ca="1"/>
        <v>5807.35</v>
      </c>
      <c r="CK69" s="1" vm="14986">
        <f ca="1"/>
        <v>5800.3</v>
      </c>
      <c r="CL69" s="1" vm="14987">
        <f ca="1"/>
        <v>5627.35</v>
      </c>
      <c r="CM69" s="1" vm="14988">
        <f ca="1"/>
        <v>5659.95</v>
      </c>
      <c r="CN69" s="1" vm="14989">
        <f ca="1"/>
        <v>5681.45</v>
      </c>
      <c r="CO69" s="1" vm="14990">
        <f ca="1"/>
        <v>5766.4</v>
      </c>
      <c r="CP69" s="1" vm="14991">
        <f ca="1"/>
        <v>5829.35</v>
      </c>
      <c r="CQ69" s="1" vm="14992">
        <f ca="1"/>
        <v>5914.65</v>
      </c>
      <c r="CR69" s="1" vm="14993">
        <f ca="1"/>
        <v>6019.2</v>
      </c>
      <c r="CS69" s="1" vm="14994">
        <f ca="1"/>
        <v>6253.1</v>
      </c>
      <c r="CT69" s="1" vm="14995">
        <f ca="1"/>
        <v>6099.35</v>
      </c>
      <c r="CU69" s="1" vm="14996">
        <f ca="1"/>
        <v>5974</v>
      </c>
      <c r="CV69" s="1" vm="14997">
        <f ca="1"/>
        <v>5868.4</v>
      </c>
      <c r="CW69" s="1" vm="14998">
        <f ca="1"/>
        <v>5690.1</v>
      </c>
      <c r="CX69" s="1" vm="14999">
        <f ca="1"/>
        <v>5679.65</v>
      </c>
      <c r="CY69" s="1" vm="15000">
        <f ca="1"/>
        <v>5830.65</v>
      </c>
      <c r="CZ69" s="1" vm="15001">
        <f ca="1"/>
        <v>5741.9</v>
      </c>
      <c r="DA69" s="1" vm="15002">
        <f ca="1"/>
        <v>5544.55</v>
      </c>
      <c r="DB69" s="1" vm="15003">
        <f ca="1"/>
        <v>5563.4</v>
      </c>
      <c r="DC69" s="1" vm="15004">
        <f ca="1"/>
        <v>5733.75</v>
      </c>
      <c r="DD69" s="1" vm="15005">
        <f ca="1"/>
        <v>5643.15</v>
      </c>
      <c r="DE69" s="1" vm="15006">
        <f ca="1"/>
        <v>5695.45</v>
      </c>
      <c r="DF69" s="1" vm="15007">
        <f ca="1"/>
        <v>5697.95</v>
      </c>
      <c r="DG69" s="1" vm="15008">
        <f ca="1"/>
        <v>5780.45</v>
      </c>
      <c r="DH69" s="1" vm="15009">
        <f ca="1"/>
        <v>5761.6</v>
      </c>
      <c r="DI69" s="1" vm="15010">
        <f ca="1"/>
        <v>5660.45</v>
      </c>
      <c r="DJ69" s="1" vm="15011">
        <f ca="1"/>
        <v>5681</v>
      </c>
      <c r="DK69" s="1" vm="15012">
        <f ca="1"/>
        <v>5728.7</v>
      </c>
      <c r="DL69" s="1" vm="15013">
        <f ca="1"/>
        <v>5624.3</v>
      </c>
      <c r="DM69" s="1" vm="15014">
        <f ca="1"/>
        <v>5586.35</v>
      </c>
      <c r="DN69" s="1" vm="15015">
        <f ca="1"/>
        <v>5568.1</v>
      </c>
      <c r="DO69" s="1" vm="15016">
        <f ca="1"/>
        <v>5423.9</v>
      </c>
      <c r="DP69" s="1" vm="15017">
        <f ca="1"/>
        <v>5421.6</v>
      </c>
      <c r="DQ69" s="1" vm="15018">
        <f ca="1"/>
        <v>5600.4</v>
      </c>
      <c r="DR69" s="1" vm="15019">
        <f ca="1"/>
        <v>5602.6</v>
      </c>
      <c r="DS69" s="1" vm="15020">
        <f ca="1"/>
        <v>5624</v>
      </c>
      <c r="DT69" s="1" vm="2866">
        <f ca="1"/>
        <v>5323.75</v>
      </c>
      <c r="DU69" s="1" vm="15021">
        <f ca="1"/>
        <v>5304.7</v>
      </c>
      <c r="DV69" s="1" vm="15022">
        <f ca="1"/>
        <v>5201.7</v>
      </c>
      <c r="DW69" s="1" vm="15023">
        <f ca="1"/>
        <v>5322.2</v>
      </c>
      <c r="DX69" s="1" vm="15024">
        <f ca="1"/>
        <v>5405.05</v>
      </c>
      <c r="DY69" s="1" vm="15025">
        <f ca="1"/>
        <v>5392.4</v>
      </c>
      <c r="DZ69" s="1" vm="15026">
        <f ca="1"/>
        <v>5327.9</v>
      </c>
      <c r="EA69" s="1" vm="15027">
        <f ca="1"/>
        <v>5494.45</v>
      </c>
      <c r="EB69" s="1" vm="15028">
        <f ca="1"/>
        <v>5594.9</v>
      </c>
      <c r="EC69" s="1" vm="15029">
        <f ca="1"/>
        <v>5629.8</v>
      </c>
      <c r="ED69" s="1" vm="15030">
        <f ca="1"/>
        <v>5658.9</v>
      </c>
      <c r="EE69" s="1" vm="15031">
        <f ca="1"/>
        <v>5642.8</v>
      </c>
      <c r="EF69" s="1" vm="15032">
        <f ca="1"/>
        <v>5666.8</v>
      </c>
      <c r="EG69" s="1" vm="15033">
        <f ca="1"/>
        <v>5604.1</v>
      </c>
      <c r="EH69" s="1" vm="15034">
        <f ca="1"/>
        <v>5597.15</v>
      </c>
      <c r="EI69" s="1" vm="15035">
        <f ca="1"/>
        <v>5476.8</v>
      </c>
      <c r="EJ69" s="1" vm="15036">
        <f ca="1"/>
        <v>5269.6</v>
      </c>
      <c r="EK69" s="1" vm="15037">
        <f ca="1"/>
        <v>5424.6</v>
      </c>
      <c r="EL69" s="1" vm="15038">
        <f ca="1"/>
        <v>5521.1</v>
      </c>
      <c r="EM69" s="1" vm="15039">
        <f ca="1"/>
        <v>5519.9</v>
      </c>
      <c r="EN69" s="1" vm="14961">
        <f ca="1"/>
        <v>5492.7</v>
      </c>
      <c r="EO69" s="1" vm="15040">
        <f ca="1"/>
        <v>5489.45</v>
      </c>
      <c r="EP69" s="1" vm="15041">
        <f ca="1"/>
        <v>5538.7</v>
      </c>
      <c r="EQ69" s="1" vm="15042">
        <f ca="1"/>
        <v>5480.55</v>
      </c>
      <c r="ER69" s="1" vm="15043">
        <f ca="1"/>
        <v>5416.65</v>
      </c>
      <c r="ES69" s="1" vm="15044">
        <f ca="1"/>
        <v>5521.75</v>
      </c>
      <c r="ET69" s="1" vm="14962">
        <f ca="1"/>
        <v>5628.1</v>
      </c>
      <c r="EU69" s="1" vm="15045">
        <f ca="1"/>
        <v>5606.85</v>
      </c>
      <c r="EV69" s="1" vm="15046">
        <f ca="1"/>
        <v>5684.15</v>
      </c>
      <c r="EW69" s="1" vm="15047">
        <f ca="1"/>
        <v>5656</v>
      </c>
      <c r="EX69" s="1" vm="15048">
        <f ca="1"/>
        <v>5684.85</v>
      </c>
      <c r="EY69" s="1" vm="15049">
        <f ca="1"/>
        <v>5718.8</v>
      </c>
      <c r="EZ69" s="1" vm="15050">
        <f ca="1"/>
        <v>5610.35</v>
      </c>
      <c r="FA69" s="1" vm="15051">
        <f ca="1"/>
        <v>5685</v>
      </c>
      <c r="FB69" s="1" vm="15052">
        <f ca="1"/>
        <v>5882.75</v>
      </c>
      <c r="FC69" s="1" vm="15053">
        <f ca="1"/>
        <v>5871.4</v>
      </c>
      <c r="FD69" s="1" vm="15054">
        <f ca="1"/>
        <v>5888.4</v>
      </c>
      <c r="FE69" s="1" vm="15055">
        <f ca="1"/>
        <v>5755.15</v>
      </c>
      <c r="FF69" s="1" vm="15056">
        <f ca="1"/>
        <v>5801.1</v>
      </c>
      <c r="FG69" s="1" vm="15057">
        <f ca="1"/>
        <v>5831.15</v>
      </c>
      <c r="FH69" s="1" vm="15058">
        <f ca="1"/>
        <v>5719.55</v>
      </c>
      <c r="FI69" s="1" vm="15059">
        <f ca="1"/>
        <v>5420.45</v>
      </c>
      <c r="FJ69" s="1" vm="15060">
        <f ca="1"/>
        <v>5485.15</v>
      </c>
      <c r="FK69" s="1" vm="15061">
        <f ca="1"/>
        <v>5445.9</v>
      </c>
      <c r="FL69" s="1" vm="15062">
        <f ca="1"/>
        <v>5466.05</v>
      </c>
      <c r="FM69" s="1" vm="15063">
        <f ca="1"/>
        <v>5473.45</v>
      </c>
      <c r="FN69" s="1" vm="15064">
        <f ca="1"/>
        <v>5719.4</v>
      </c>
      <c r="FO69" s="1" vm="15065">
        <f ca="1"/>
        <v>5779.7</v>
      </c>
      <c r="FP69" s="1" vm="15009">
        <f ca="1"/>
        <v>5761.6</v>
      </c>
      <c r="FQ69" s="1" vm="15066">
        <f ca="1"/>
        <v>5829.5</v>
      </c>
      <c r="FR69" s="1" vm="15067">
        <f ca="1"/>
        <v>5829</v>
      </c>
      <c r="FS69" s="1" vm="15068">
        <f ca="1"/>
        <v>5875.6</v>
      </c>
      <c r="FT69" s="1" vm="15069">
        <f ca="1"/>
        <v>5985</v>
      </c>
      <c r="FU69" s="1" vm="15070">
        <f ca="1"/>
        <v>6059.45</v>
      </c>
      <c r="FV69" s="1" vm="15071">
        <f ca="1"/>
        <v>6023.8</v>
      </c>
      <c r="FW69" s="1" vm="15072">
        <f ca="1"/>
        <v>5719</v>
      </c>
      <c r="FX69" s="1" vm="15073">
        <f ca="1"/>
        <v>5845.5</v>
      </c>
      <c r="FY69" s="1" vm="15074">
        <f ca="1"/>
        <v>5812.15</v>
      </c>
      <c r="FZ69" s="1" vm="15075">
        <f ca="1"/>
        <v>5793.4</v>
      </c>
      <c r="GA69" s="1" vm="15076">
        <f ca="1"/>
        <v>5778.4</v>
      </c>
      <c r="GB69" s="1" vm="15077">
        <f ca="1"/>
        <v>5658.95</v>
      </c>
      <c r="GC69" s="1" vm="15078">
        <f ca="1"/>
        <v>5595.9</v>
      </c>
      <c r="GD69" s="1" vm="15079">
        <f ca="1"/>
        <v>5608.9</v>
      </c>
      <c r="GE69" s="1" vm="15080">
        <f ca="1"/>
        <v>5313.65</v>
      </c>
      <c r="GF69" s="1" vm="15081">
        <f ca="1"/>
        <v>5618.7</v>
      </c>
      <c r="GG69" s="1" vm="15082">
        <f ca="1"/>
        <v>5896.85</v>
      </c>
      <c r="GH69" s="1" vm="15083">
        <f ca="1"/>
        <v>6136.7</v>
      </c>
      <c r="GI69" s="1" vm="15084">
        <f ca="1"/>
        <v>6210.25</v>
      </c>
      <c r="GJ69" s="1" vm="3270">
        <f ca="1"/>
        <v>6010.15</v>
      </c>
      <c r="GK69" s="1" vm="3049">
        <f ca="1"/>
        <v>6136.15</v>
      </c>
      <c r="GL69" s="1" vm="15085">
        <f ca="1"/>
        <v>6045.3</v>
      </c>
      <c r="GM69" s="1" vm="15086">
        <f ca="1"/>
        <v>6024.6</v>
      </c>
      <c r="GN69" s="1" vm="15087">
        <f ca="1"/>
        <v>6161.95</v>
      </c>
      <c r="GO69" s="1" vm="15088">
        <f ca="1"/>
        <v>6190.05</v>
      </c>
      <c r="GP69" s="1" vm="15089">
        <f ca="1"/>
        <v>6161.05</v>
      </c>
      <c r="GQ69" s="1" vm="15090">
        <f ca="1"/>
        <v>5910.1</v>
      </c>
      <c r="GR69" s="1" vm="15091">
        <f ca="1"/>
        <v>6065.7</v>
      </c>
      <c r="GS69" s="1" vm="15092">
        <f ca="1"/>
        <v>6183.8</v>
      </c>
      <c r="GT69" s="1" vm="15093">
        <f ca="1"/>
        <v>6276.35</v>
      </c>
      <c r="GU69" s="1" vm="15094">
        <f ca="1"/>
        <v>6323.7</v>
      </c>
      <c r="GV69" s="1" vm="15095">
        <f ca="1"/>
        <v>6399.95</v>
      </c>
      <c r="GW69" s="1" vm="15096">
        <f ca="1"/>
        <v>6498.2</v>
      </c>
      <c r="GX69" s="1" vm="4154">
        <f ca="1"/>
        <v>6500.2</v>
      </c>
      <c r="GY69" s="1" vm="15097">
        <f ca="1"/>
        <v>6559.4</v>
      </c>
      <c r="GZ69" s="1" vm="15098">
        <f ca="1"/>
        <v>6571.85</v>
      </c>
      <c r="HA69" s="1" vm="15099">
        <f ca="1"/>
        <v>6428.95</v>
      </c>
      <c r="HB69" s="1" vm="4161">
        <f ca="1"/>
        <v>6423.7</v>
      </c>
      <c r="HC69" s="1" vm="15100">
        <f ca="1"/>
        <v>6477.2</v>
      </c>
      <c r="HD69" s="1" vm="15101">
        <f ca="1"/>
        <v>6606.1</v>
      </c>
      <c r="HE69" s="1" vm="15102">
        <f ca="1"/>
        <v>6640.45</v>
      </c>
      <c r="HF69" s="1" vm="15103">
        <f ca="1"/>
        <v>6730</v>
      </c>
      <c r="HG69" s="1" vm="15104">
        <f ca="1"/>
        <v>6618.35</v>
      </c>
      <c r="HH69" s="1" vm="15105">
        <f ca="1"/>
        <v>6755.55</v>
      </c>
      <c r="HI69" s="1" vm="15106">
        <f ca="1"/>
        <v>6774.9</v>
      </c>
      <c r="HJ69" s="1" vm="15107">
        <f ca="1"/>
        <v>6589.25</v>
      </c>
      <c r="HK69" s="1" vm="15108">
        <f ca="1"/>
        <v>6627</v>
      </c>
      <c r="HL69" s="1" vm="15109">
        <f ca="1"/>
        <v>6648.95</v>
      </c>
      <c r="HM69" s="1" vm="15110">
        <f ca="1"/>
        <v>6578</v>
      </c>
      <c r="HN69" s="1" vm="15111">
        <f ca="1"/>
        <v>6556.1</v>
      </c>
      <c r="HO69" s="1" vm="15112">
        <f ca="1"/>
        <v>6570.2</v>
      </c>
      <c r="HP69" s="1" vm="15113">
        <f ca="1"/>
        <v>6440.65</v>
      </c>
      <c r="HQ69" s="1" vm="15114">
        <f ca="1"/>
        <v>6256.8</v>
      </c>
      <c r="HR69" s="1" vm="15115">
        <f ca="1"/>
        <v>6336.85</v>
      </c>
      <c r="HS69" s="1" vm="15116">
        <f ca="1"/>
        <v>6321.55</v>
      </c>
      <c r="HT69" s="1" vm="15117">
        <f ca="1"/>
        <v>6362.4</v>
      </c>
      <c r="HU69" s="1" vm="15118">
        <f ca="1"/>
        <v>6327.3</v>
      </c>
      <c r="HV69" s="1" vm="15119">
        <f ca="1"/>
        <v>6363.1</v>
      </c>
      <c r="HW69" s="1" vm="15120">
        <f ca="1"/>
        <v>6158.55</v>
      </c>
      <c r="HX69" s="1" vm="15121">
        <f ca="1"/>
        <v>6196.6</v>
      </c>
      <c r="HY69" s="1" vm="15122">
        <f ca="1"/>
        <v>6066</v>
      </c>
      <c r="HZ69" s="1" vm="15123">
        <f ca="1"/>
        <v>5942.8</v>
      </c>
      <c r="IA69" s="1" vm="15124">
        <f ca="1"/>
        <v>5633.85</v>
      </c>
      <c r="IB69" s="1" vm="15125">
        <f ca="1"/>
        <v>5634.15</v>
      </c>
      <c r="IC69" s="1" vm="15126">
        <f ca="1"/>
        <v>5425.9</v>
      </c>
      <c r="ID69" s="1" vm="15127">
        <f ca="1"/>
        <v>5313.05</v>
      </c>
      <c r="IE69" s="1" vm="15128">
        <f ca="1"/>
        <v>5359.95</v>
      </c>
      <c r="IF69" s="1" vm="15129">
        <f ca="1"/>
        <v>5727.45</v>
      </c>
      <c r="IG69" s="1" vm="15130">
        <f ca="1"/>
        <v>5708.95</v>
      </c>
      <c r="IH69" s="1" vm="15131">
        <f ca="1"/>
        <v>5476.25</v>
      </c>
      <c r="II69" s="1" vm="15132">
        <f ca="1"/>
        <v>5706.35</v>
      </c>
      <c r="IJ69" s="1" vm="15133">
        <f ca="1"/>
        <v>5241.6000000000004</v>
      </c>
      <c r="IK69" s="1" vm="15134">
        <f ca="1"/>
        <v>5180.3</v>
      </c>
      <c r="IL69" s="1" vm="15135">
        <f ca="1"/>
        <v>5079.25</v>
      </c>
      <c r="IM69" s="1" vm="15136">
        <f ca="1"/>
        <v>5214.75</v>
      </c>
      <c r="IN69" s="1" vm="15137">
        <f ca="1"/>
        <v>5211.5</v>
      </c>
      <c r="IO69" s="1" vm="15138">
        <f ca="1"/>
        <v>5264.05</v>
      </c>
      <c r="IP69" s="1" vm="15139">
        <f ca="1"/>
        <v>5332.75</v>
      </c>
      <c r="IQ69" s="1" vm="15140">
        <f ca="1"/>
        <v>5336.7</v>
      </c>
      <c r="IR69" s="1" vm="15141">
        <f ca="1"/>
        <v>5397.55</v>
      </c>
      <c r="IS69" s="1" vm="15142">
        <f ca="1"/>
        <v>5328.8</v>
      </c>
      <c r="IT69" s="1" vm="15143">
        <f ca="1"/>
        <v>5388.65</v>
      </c>
      <c r="IU69" s="1" vm="15144">
        <f ca="1"/>
        <v>5340.85</v>
      </c>
      <c r="IV69" s="1" vm="15145">
        <f ca="1"/>
        <v>5348.2</v>
      </c>
      <c r="IW69" s="1" vm="15146">
        <f ca="1"/>
        <v>5278.2</v>
      </c>
      <c r="IX69" s="1" vm="15147">
        <f ca="1"/>
        <v>5199.95</v>
      </c>
      <c r="IY69" s="1" vm="15148">
        <f ca="1"/>
        <v>5000</v>
      </c>
      <c r="IZ69" s="1" vm="15149">
        <f ca="1"/>
        <v>5018.3</v>
      </c>
      <c r="JA69" s="1" vm="15150">
        <f ca="1"/>
        <v>4982.3</v>
      </c>
      <c r="JB69" s="1" vm="15151">
        <f ca="1"/>
        <v>4721.3</v>
      </c>
      <c r="JC69" s="1" vm="15152">
        <f ca="1"/>
        <v>4724.8500000000004</v>
      </c>
      <c r="JD69" s="1" vm="15153">
        <f ca="1"/>
        <v>4540.55</v>
      </c>
      <c r="JE69" s="1" vm="15154">
        <f ca="1"/>
        <v>4720.75</v>
      </c>
      <c r="JF69" s="1" vm="15155">
        <f ca="1"/>
        <v>4490.75</v>
      </c>
      <c r="JG69" s="1" vm="15156">
        <f ca="1"/>
        <v>4523</v>
      </c>
      <c r="JH69" s="1" vm="15157">
        <f ca="1"/>
        <v>4596.6000000000004</v>
      </c>
      <c r="JI69" s="1" vm="15158">
        <f ca="1"/>
        <v>4666.3</v>
      </c>
      <c r="JJ69" s="1" vm="15159">
        <f ca="1"/>
        <v>4744</v>
      </c>
      <c r="JK69" s="1" vm="15160">
        <f ca="1"/>
        <v>4755.3999999999996</v>
      </c>
      <c r="JL69" s="1" vm="15161">
        <f ca="1"/>
        <v>4660.8999999999996</v>
      </c>
      <c r="JM69" s="1" vm="15162">
        <f ca="1"/>
        <v>4696.5</v>
      </c>
    </row>
    <row r="70" spans="1:274" x14ac:dyDescent="0.3">
      <c r="B70" s="1" t="e" vm="15163">
        <v>#VALUE!</v>
      </c>
      <c r="C70" s="1" t="str" cm="1">
        <f t="array" ref="C70">_FV(B70,"Name")</f>
        <v>NIFTY PHARMA</v>
      </c>
      <c r="D70" s="26" t="str" cm="1">
        <f t="array" ref="D70">IFERROR(_FV(Table1[[#This Row],[ticker]],"Industry"),Table1[[#This Row],[INSTRUMENT TYPE]])</f>
        <v>Index</v>
      </c>
      <c r="E70" s="26" t="str" cm="1">
        <f t="array" ref="E70">_FV(B70,"Instrument type",TRUE)</f>
        <v>Index</v>
      </c>
      <c r="F70" s="26">
        <f>IFERROR(INDEX('Stock Holdings'!M:M,MATCH(Table1[[#This Row],[ticker]],'Stock Holdings'!L:L,0)), 0)</f>
        <v>0</v>
      </c>
      <c r="G70" s="6">
        <f>IFERROR(Table1[[#This Row],[UNITS]]*Table1[[#This Row],[TODAYS PRICE]], 0)</f>
        <v>0</v>
      </c>
      <c r="H70" s="6">
        <f>IFERROR((Table1[[#This Row],[TODAYS PRICE]]-Table1[[#This Row],[Prev.close]])*Table1[[#This Row],[UNITS]], 0)</f>
        <v>0</v>
      </c>
      <c r="I70" s="6">
        <f>IFERROR(INDEX('Stock Holdings'!O:O,MATCH(Table1[[#This Row],[ticker]],'Stock Holdings'!L:L,0)), 0)</f>
        <v>0</v>
      </c>
      <c r="J70" s="22">
        <f>IFERROR(INDEX('Stock Holdings'!P:P,MATCH(Table1[[#This Row],[ticker]],'Stock Holdings'!L:L,0)), 0)</f>
        <v>0</v>
      </c>
      <c r="K70" s="36">
        <f>Table1[[#This Row],[CURRANT VALUE]]-Table1[[#This Row],[TOTAL AMOUNT INVESTED]]</f>
        <v>0</v>
      </c>
      <c r="L70" s="40">
        <f>Table1[[#This Row],[AVERAGE AMOUNT INVESTED PER UNIT]]+Table1[[#This Row],[CURRANT VALUE]]</f>
        <v>0</v>
      </c>
      <c r="M70" s="5" cm="1">
        <f t="array" ref="M70">IFERROR(_FV(B70,"Market cap",TRUE),0)</f>
        <v>0</v>
      </c>
      <c r="N70" s="30" cm="1">
        <f t="array" ref="N70">IFERROR(_FV(B70,"Beta"), 0)</f>
        <v>0</v>
      </c>
      <c r="O70" s="33" cm="1">
        <f t="array" ref="O70">IFERROR(_FV(B70,"Employees"), 0)</f>
        <v>0</v>
      </c>
      <c r="P70" s="1"/>
      <c r="Q70" s="6" cm="1">
        <f t="array" ref="Q70">IFERROR(_FV(B70,"Previous close",TRUE),0)</f>
        <v>12260.9</v>
      </c>
      <c r="R70" s="7" cm="1">
        <f t="array" ref="R70">IFERROR(_FV(Table1[[#This Row],[ticker]],"Change (%)",TRUE), 0)</f>
        <v>-3.483E-3</v>
      </c>
      <c r="S70" s="27" cm="1">
        <f t="array" ref="S70">IFERROR(_FV(B70,"52 week low",TRUE),0)</f>
        <v>11726.4</v>
      </c>
      <c r="T70" s="2" cm="1">
        <f t="array" ref="T70">IFERROR(_FV(Table1[[#This Row],[ticker]],"Price"),0)</f>
        <v>12218.2</v>
      </c>
      <c r="U70" s="6" cm="1">
        <f t="array" ref="U70">IFERROR(_FV(B70,"52 week high",TRUE),0)</f>
        <v>14938.25</v>
      </c>
      <c r="V70" s="6" cm="1" vm="15164">
        <f t="array" aca="1" ref="V70" ca="1">IFERROR(_xlfn.STOCKHISTORY(B70,$AA$1,,0,0,1), 0)</f>
        <v>14528.5</v>
      </c>
      <c r="W70" s="42">
        <f ca="1">IFERROR((Table1[[#This Row],[Prev.close]]-Table1[[#This Row],[1 YR ]])/Table1[[#This Row],[1 YR ]],0)</f>
        <v>-0.15607943008569367</v>
      </c>
      <c r="X70" s="28" t="e" cm="1">
        <f t="array" aca="1" ref="X70" ca="1">WORKDAY.ITL(WORKDAY.ITL(TODAY()-365,1,HOLIDAY),-1,HOLIDAY)</f>
        <v>#NAME?</v>
      </c>
      <c r="Y70" s="4"/>
      <c r="AA70" s="1" cm="1" vm="15164">
        <f t="array" aca="1" ref="AA70:JM70" ca="1">TRANSPOSE(_xlfn.STOCKHISTORY(B70,TODAY()-365,TODAY(),0,0,1))</f>
        <v>14528.5</v>
      </c>
      <c r="AB70" s="1" vm="15165">
        <f ca="1"/>
        <v>14406.95</v>
      </c>
      <c r="AC70" s="1" vm="15166">
        <f ca="1"/>
        <v>14453.2</v>
      </c>
      <c r="AD70" s="1" vm="15167">
        <f ca="1"/>
        <v>14269.3</v>
      </c>
      <c r="AE70" s="1" vm="15168">
        <f ca="1"/>
        <v>14360.2</v>
      </c>
      <c r="AF70" s="1" vm="15169">
        <f ca="1"/>
        <v>14372.2</v>
      </c>
      <c r="AG70" s="1" vm="15170">
        <f ca="1"/>
        <v>14460.05</v>
      </c>
      <c r="AH70" s="1" vm="15171">
        <f ca="1"/>
        <v>14507</v>
      </c>
      <c r="AI70" s="1" vm="15172">
        <f ca="1"/>
        <v>14467.45</v>
      </c>
      <c r="AJ70" s="1" vm="15173">
        <f ca="1"/>
        <v>14635.05</v>
      </c>
      <c r="AK70" s="1" vm="15174">
        <f ca="1"/>
        <v>14669.9</v>
      </c>
      <c r="AL70" s="1" vm="15175">
        <f ca="1"/>
        <v>14479.2</v>
      </c>
      <c r="AM70" s="1" vm="15176">
        <f ca="1"/>
        <v>14575.4</v>
      </c>
      <c r="AN70" s="1" vm="15177">
        <f ca="1"/>
        <v>14597.85</v>
      </c>
      <c r="AO70" s="1" vm="15178">
        <f ca="1"/>
        <v>14652.55</v>
      </c>
      <c r="AP70" s="1" vm="15179">
        <f ca="1"/>
        <v>14018.65</v>
      </c>
      <c r="AQ70" s="1" vm="15180">
        <f ca="1"/>
        <v>13964.75</v>
      </c>
      <c r="AR70" s="1" vm="15181">
        <f ca="1"/>
        <v>13920.35</v>
      </c>
      <c r="AS70" s="1" vm="15182">
        <f ca="1"/>
        <v>14425.3</v>
      </c>
      <c r="AT70" s="1" vm="15183">
        <f ca="1"/>
        <v>14474.95</v>
      </c>
      <c r="AU70" s="1" vm="15184">
        <f ca="1"/>
        <v>14647.85</v>
      </c>
      <c r="AV70" s="1" vm="15185">
        <f ca="1"/>
        <v>14594.35</v>
      </c>
      <c r="AW70" s="1" vm="15186">
        <f ca="1"/>
        <v>14579.85</v>
      </c>
      <c r="AX70" s="1" vm="15187">
        <f ca="1"/>
        <v>14517.5</v>
      </c>
      <c r="AY70" s="1" vm="15188">
        <f ca="1"/>
        <v>14533.45</v>
      </c>
      <c r="AZ70" s="1" vm="15189">
        <f ca="1"/>
        <v>14502.9</v>
      </c>
      <c r="BA70" s="1" vm="15190">
        <f ca="1"/>
        <v>14291.15</v>
      </c>
      <c r="BB70" s="1" vm="15191">
        <f ca="1"/>
        <v>14133.05</v>
      </c>
      <c r="BC70" s="1" vm="15192">
        <f ca="1"/>
        <v>14049.05</v>
      </c>
      <c r="BD70" s="1" vm="15193">
        <f ca="1"/>
        <v>13965.4</v>
      </c>
      <c r="BE70" s="1" vm="15194">
        <f ca="1"/>
        <v>14041.25</v>
      </c>
      <c r="BF70" s="1" vm="15195">
        <f ca="1"/>
        <v>14071.35</v>
      </c>
      <c r="BG70" s="1" vm="15196">
        <f ca="1"/>
        <v>13711.15</v>
      </c>
      <c r="BH70" s="1" vm="15197">
        <f ca="1"/>
        <v>13876.05</v>
      </c>
      <c r="BI70" s="1" vm="15198">
        <f ca="1"/>
        <v>13830.5</v>
      </c>
      <c r="BJ70" s="1" vm="15199">
        <f ca="1"/>
        <v>13758.6</v>
      </c>
      <c r="BK70" s="1" vm="15200">
        <f ca="1"/>
        <v>13948.7</v>
      </c>
      <c r="BL70" s="1" vm="15201">
        <f ca="1"/>
        <v>14222.5</v>
      </c>
      <c r="BM70" s="1" vm="15202">
        <f ca="1"/>
        <v>14344.75</v>
      </c>
      <c r="BN70" s="1" vm="15203">
        <f ca="1"/>
        <v>14319.85</v>
      </c>
      <c r="BO70" s="1" vm="15204">
        <f ca="1"/>
        <v>14458.5</v>
      </c>
      <c r="BP70" s="1" vm="15205">
        <f ca="1"/>
        <v>14485.65</v>
      </c>
      <c r="BQ70" s="1" vm="15206">
        <f ca="1"/>
        <v>14481.55</v>
      </c>
      <c r="BR70" s="1" vm="15207">
        <f ca="1"/>
        <v>14387.35</v>
      </c>
      <c r="BS70" s="1" vm="15208">
        <f ca="1"/>
        <v>14349.45</v>
      </c>
      <c r="BT70" s="1" vm="15209">
        <f ca="1"/>
        <v>14329.85</v>
      </c>
      <c r="BU70" s="1" vm="15210">
        <f ca="1"/>
        <v>14377.05</v>
      </c>
      <c r="BV70" s="1" vm="15211">
        <f ca="1"/>
        <v>14410.95</v>
      </c>
      <c r="BW70" s="1" vm="15212">
        <f ca="1"/>
        <v>14487.9</v>
      </c>
      <c r="BX70" s="1" vm="15213">
        <f ca="1"/>
        <v>14491.35</v>
      </c>
      <c r="BY70" s="1" vm="15214">
        <f ca="1"/>
        <v>14355.15</v>
      </c>
      <c r="BZ70" s="1" vm="15215">
        <f ca="1"/>
        <v>14097.25</v>
      </c>
      <c r="CA70" s="1" vm="15216">
        <f ca="1"/>
        <v>14278.95</v>
      </c>
      <c r="CB70" s="1" vm="15217">
        <f ca="1"/>
        <v>14334.25</v>
      </c>
      <c r="CC70" s="1" vm="15218">
        <f ca="1"/>
        <v>14380.5</v>
      </c>
      <c r="CD70" s="1" vm="15219">
        <f ca="1"/>
        <v>14289.15</v>
      </c>
      <c r="CE70" s="1" vm="15220">
        <f ca="1"/>
        <v>14156.7</v>
      </c>
      <c r="CF70" s="1" vm="15221">
        <f ca="1"/>
        <v>14171.6</v>
      </c>
      <c r="CG70" s="1" vm="15222">
        <f ca="1"/>
        <v>14404.95</v>
      </c>
      <c r="CH70" s="1" vm="15223">
        <f ca="1"/>
        <v>14466.5</v>
      </c>
      <c r="CI70" s="1" vm="15224">
        <f ca="1"/>
        <v>14587.65</v>
      </c>
      <c r="CJ70" s="1" vm="15225">
        <f ca="1"/>
        <v>14812.4</v>
      </c>
      <c r="CK70" s="1" vm="15226">
        <f ca="1"/>
        <v>14738.25</v>
      </c>
      <c r="CL70" s="1" vm="15227">
        <f ca="1"/>
        <v>14461.95</v>
      </c>
      <c r="CM70" s="1" vm="15228">
        <f ca="1"/>
        <v>14562.2</v>
      </c>
      <c r="CN70" s="1" vm="15229">
        <f ca="1"/>
        <v>14514.8</v>
      </c>
      <c r="CO70" s="1" vm="15230">
        <f ca="1"/>
        <v>14615.35</v>
      </c>
      <c r="CP70" s="1" vm="15231">
        <f ca="1"/>
        <v>14629.2</v>
      </c>
      <c r="CQ70" s="1" vm="15232">
        <f ca="1"/>
        <v>14679.4</v>
      </c>
      <c r="CR70" s="1" vm="15233">
        <f ca="1"/>
        <v>14728.65</v>
      </c>
      <c r="CS70" s="1" vm="15234">
        <f ca="1"/>
        <v>14598.2</v>
      </c>
      <c r="CT70" s="1" vm="15235">
        <f ca="1"/>
        <v>14384.35</v>
      </c>
      <c r="CU70" s="1" vm="15236">
        <f ca="1"/>
        <v>14177.35</v>
      </c>
      <c r="CV70" s="1" vm="15237">
        <f ca="1"/>
        <v>14169.95</v>
      </c>
      <c r="CW70" s="1" vm="15238">
        <f ca="1"/>
        <v>13949.65</v>
      </c>
      <c r="CX70" s="1" vm="15239">
        <f ca="1"/>
        <v>13943.85</v>
      </c>
      <c r="CY70" s="1" vm="15240">
        <f ca="1"/>
        <v>13970.65</v>
      </c>
      <c r="CZ70" s="1" vm="15241">
        <f ca="1"/>
        <v>14094.25</v>
      </c>
      <c r="DA70" s="1" vm="15242">
        <f ca="1"/>
        <v>13780.6</v>
      </c>
      <c r="DB70" s="1" vm="15243">
        <f ca="1"/>
        <v>13879.35</v>
      </c>
      <c r="DC70" s="1" vm="15244">
        <f ca="1"/>
        <v>14049.45</v>
      </c>
      <c r="DD70" s="1" vm="15245">
        <f ca="1"/>
        <v>13993.2</v>
      </c>
      <c r="DE70" s="1" vm="15246">
        <f ca="1"/>
        <v>13888.3</v>
      </c>
      <c r="DF70" s="1" vm="15247">
        <f ca="1"/>
        <v>13948.2</v>
      </c>
      <c r="DG70" s="1" vm="15248">
        <f ca="1"/>
        <v>13851.25</v>
      </c>
      <c r="DH70" s="1" vm="15249">
        <f ca="1"/>
        <v>13878.7</v>
      </c>
      <c r="DI70" s="1" vm="15250">
        <f ca="1"/>
        <v>13911.3</v>
      </c>
      <c r="DJ70" s="1" vm="15251">
        <f ca="1"/>
        <v>13717.8</v>
      </c>
      <c r="DK70" s="1" vm="15252">
        <f ca="1"/>
        <v>13774.65</v>
      </c>
      <c r="DL70" s="1" vm="15253">
        <f ca="1"/>
        <v>13974.35</v>
      </c>
      <c r="DM70" s="1" vm="15254">
        <f ca="1"/>
        <v>13798.8</v>
      </c>
      <c r="DN70" s="1" vm="15255">
        <f ca="1"/>
        <v>13621.9</v>
      </c>
      <c r="DO70" s="1" vm="15256">
        <f ca="1"/>
        <v>13481.4</v>
      </c>
      <c r="DP70" s="1" vm="15257">
        <f ca="1"/>
        <v>13245.35</v>
      </c>
      <c r="DQ70" s="1" vm="15258">
        <f ca="1"/>
        <v>13489.95</v>
      </c>
      <c r="DR70" s="1" vm="15259">
        <f ca="1"/>
        <v>13408.1</v>
      </c>
      <c r="DS70" s="1" vm="15260">
        <f ca="1"/>
        <v>13566.5</v>
      </c>
      <c r="DT70" s="1" vm="15261">
        <f ca="1"/>
        <v>13797.1</v>
      </c>
      <c r="DU70" s="1" vm="15262">
        <f ca="1"/>
        <v>13648.8</v>
      </c>
      <c r="DV70" s="1" vm="15263">
        <f ca="1"/>
        <v>13662.8</v>
      </c>
      <c r="DW70" s="1" vm="15264">
        <f ca="1"/>
        <v>13442.1</v>
      </c>
      <c r="DX70" s="1" vm="15265">
        <f ca="1"/>
        <v>13557</v>
      </c>
      <c r="DY70" s="1" vm="15266">
        <f ca="1"/>
        <v>13443.85</v>
      </c>
      <c r="DZ70" s="1" vm="15267">
        <f ca="1"/>
        <v>13192.25</v>
      </c>
      <c r="EA70" s="1" vm="15268">
        <f ca="1"/>
        <v>13234.35</v>
      </c>
      <c r="EB70" s="1" vm="15269">
        <f ca="1"/>
        <v>13433.85</v>
      </c>
      <c r="EC70" s="1" vm="15270">
        <f ca="1"/>
        <v>13449.4</v>
      </c>
      <c r="ED70" s="1" vm="15271">
        <f ca="1"/>
        <v>13446.1</v>
      </c>
      <c r="EE70" s="1" vm="15272">
        <f ca="1"/>
        <v>13432.9</v>
      </c>
      <c r="EF70" s="1" vm="15273">
        <f ca="1"/>
        <v>13575.9</v>
      </c>
      <c r="EG70" s="1" vm="15274">
        <f ca="1"/>
        <v>13512.05</v>
      </c>
      <c r="EH70" s="1" vm="15275">
        <f ca="1"/>
        <v>13393.65</v>
      </c>
      <c r="EI70" s="1" vm="15276">
        <f ca="1"/>
        <v>13230.7</v>
      </c>
      <c r="EJ70" s="1" vm="15277">
        <f ca="1"/>
        <v>13184.45</v>
      </c>
      <c r="EK70" s="1" vm="15278">
        <f ca="1"/>
        <v>13282.85</v>
      </c>
      <c r="EL70" s="1" vm="15279">
        <f ca="1"/>
        <v>13547.7</v>
      </c>
      <c r="EM70" s="1" vm="15280">
        <f ca="1"/>
        <v>13644.5</v>
      </c>
      <c r="EN70" s="1" vm="15281">
        <f ca="1"/>
        <v>13491.25</v>
      </c>
      <c r="EO70" s="1" vm="15282">
        <f ca="1"/>
        <v>13710.15</v>
      </c>
      <c r="EP70" s="1" vm="15283">
        <f ca="1"/>
        <v>13836.15</v>
      </c>
      <c r="EQ70" s="1" vm="15284">
        <f ca="1"/>
        <v>14072.9</v>
      </c>
      <c r="ER70" s="1" vm="15285">
        <f ca="1"/>
        <v>14135.5</v>
      </c>
      <c r="ES70" s="1" vm="15286">
        <f ca="1"/>
        <v>14223</v>
      </c>
      <c r="ET70" s="1" vm="15287">
        <f ca="1"/>
        <v>14156.4</v>
      </c>
      <c r="EU70" s="1" vm="15288">
        <f ca="1"/>
        <v>14040.65</v>
      </c>
      <c r="EV70" s="1" vm="15289">
        <f ca="1"/>
        <v>13999.85</v>
      </c>
      <c r="EW70" s="1" vm="15290">
        <f ca="1"/>
        <v>13912.25</v>
      </c>
      <c r="EX70" s="1" vm="15291">
        <f ca="1"/>
        <v>13857.95</v>
      </c>
      <c r="EY70" s="1" vm="15292">
        <f ca="1"/>
        <v>13858.95</v>
      </c>
      <c r="EZ70" s="1" vm="15293">
        <f ca="1"/>
        <v>13854.25</v>
      </c>
      <c r="FA70" s="1" vm="15294">
        <f ca="1"/>
        <v>13833.7</v>
      </c>
      <c r="FB70" s="1" vm="15295">
        <f ca="1"/>
        <v>14051.15</v>
      </c>
      <c r="FC70" s="1" vm="15296">
        <f ca="1"/>
        <v>13964.15</v>
      </c>
      <c r="FD70" s="1" vm="15297">
        <f ca="1"/>
        <v>13862.45</v>
      </c>
      <c r="FE70" s="1" vm="15298">
        <f ca="1"/>
        <v>13697.6</v>
      </c>
      <c r="FF70" s="1" vm="15299">
        <f ca="1"/>
        <v>13682.7</v>
      </c>
      <c r="FG70" s="1" vm="15300">
        <f ca="1"/>
        <v>13454.9</v>
      </c>
      <c r="FH70" s="1" vm="15301">
        <f ca="1"/>
        <v>13243.05</v>
      </c>
      <c r="FI70" s="1" vm="15302">
        <f ca="1"/>
        <v>12998.6</v>
      </c>
      <c r="FJ70" s="1" vm="15303">
        <f ca="1"/>
        <v>13092.1</v>
      </c>
      <c r="FK70" s="1" vm="15304">
        <f ca="1"/>
        <v>12847.9</v>
      </c>
      <c r="FL70" s="1" vm="15305">
        <f ca="1"/>
        <v>12983.05</v>
      </c>
      <c r="FM70" s="1" vm="15306">
        <f ca="1"/>
        <v>13179.9</v>
      </c>
      <c r="FN70" s="1" vm="15307">
        <f ca="1"/>
        <v>13477.5</v>
      </c>
      <c r="FO70" s="1" vm="15308">
        <f ca="1"/>
        <v>13643.65</v>
      </c>
      <c r="FP70" s="1" vm="15309">
        <f ca="1"/>
        <v>13617.6</v>
      </c>
      <c r="FQ70" s="1" vm="15310">
        <f ca="1"/>
        <v>13580.3</v>
      </c>
      <c r="FR70" s="1" vm="15311">
        <f ca="1"/>
        <v>13381.7</v>
      </c>
      <c r="FS70" s="1" vm="15312">
        <f ca="1"/>
        <v>13444.7</v>
      </c>
      <c r="FT70" s="1" vm="15313">
        <f ca="1"/>
        <v>13570.3</v>
      </c>
      <c r="FU70" s="1" vm="15314">
        <f ca="1"/>
        <v>13613.05</v>
      </c>
      <c r="FV70" s="1" vm="15315">
        <f ca="1"/>
        <v>13510.3</v>
      </c>
      <c r="FW70" s="1" vm="15316">
        <f ca="1"/>
        <v>13252.15</v>
      </c>
      <c r="FX70" s="1" vm="15317">
        <f ca="1"/>
        <v>13356.9</v>
      </c>
      <c r="FY70" s="1" vm="15318">
        <f ca="1"/>
        <v>13425.1</v>
      </c>
      <c r="FZ70" s="1" vm="15319">
        <f ca="1"/>
        <v>13324.4</v>
      </c>
      <c r="GA70" s="1" vm="15320">
        <f ca="1"/>
        <v>13208.8</v>
      </c>
      <c r="GB70" s="1" vm="15321">
        <f ca="1"/>
        <v>13029.9</v>
      </c>
      <c r="GC70" s="1" vm="15322">
        <f ca="1"/>
        <v>12954.5</v>
      </c>
      <c r="GD70" s="1" vm="15323">
        <f ca="1"/>
        <v>12976.3</v>
      </c>
      <c r="GE70" s="1" vm="15324">
        <f ca="1"/>
        <v>12500.1</v>
      </c>
      <c r="GF70" s="1" vm="15325">
        <f ca="1"/>
        <v>12899.85</v>
      </c>
      <c r="GG70" s="1" vm="15326">
        <f ca="1"/>
        <v>12927.6</v>
      </c>
      <c r="GH70" s="1" vm="15327">
        <f ca="1"/>
        <v>12689.55</v>
      </c>
      <c r="GI70" s="1" vm="15328">
        <f ca="1"/>
        <v>12643.75</v>
      </c>
      <c r="GJ70" s="1" vm="15329">
        <f ca="1"/>
        <v>12600.15</v>
      </c>
      <c r="GK70" s="1" vm="15330">
        <f ca="1"/>
        <v>12546.85</v>
      </c>
      <c r="GL70" s="1" vm="15331">
        <f ca="1"/>
        <v>12844.85</v>
      </c>
      <c r="GM70" s="1" vm="15332">
        <f ca="1"/>
        <v>13059.25</v>
      </c>
      <c r="GN70" s="1" vm="15333">
        <f ca="1"/>
        <v>13077.05</v>
      </c>
      <c r="GO70" s="1" vm="15334">
        <f ca="1"/>
        <v>13399</v>
      </c>
      <c r="GP70" s="1" vm="15335">
        <f ca="1"/>
        <v>13351.9</v>
      </c>
      <c r="GQ70" s="1" vm="15336">
        <f ca="1"/>
        <v>13318.85</v>
      </c>
      <c r="GR70" s="1" vm="15337">
        <f ca="1"/>
        <v>13374.5</v>
      </c>
      <c r="GS70" s="1" vm="15338">
        <f ca="1"/>
        <v>13546.05</v>
      </c>
      <c r="GT70" s="1" vm="15339">
        <f ca="1"/>
        <v>13549.55</v>
      </c>
      <c r="GU70" s="1" vm="15340">
        <f ca="1"/>
        <v>13513.15</v>
      </c>
      <c r="GV70" s="1" vm="15341">
        <f ca="1"/>
        <v>13569.65</v>
      </c>
      <c r="GW70" s="1" vm="15342">
        <f ca="1"/>
        <v>13724.5</v>
      </c>
      <c r="GX70" s="1" vm="15343">
        <f ca="1"/>
        <v>13607.05</v>
      </c>
      <c r="GY70" s="1" vm="15344">
        <f ca="1"/>
        <v>13562.25</v>
      </c>
      <c r="GZ70" s="1" vm="15345">
        <f ca="1"/>
        <v>13771.4</v>
      </c>
      <c r="HA70" s="1" vm="15346">
        <f ca="1"/>
        <v>13745.6</v>
      </c>
      <c r="HB70" s="1" vm="15347">
        <f ca="1"/>
        <v>13584.1</v>
      </c>
      <c r="HC70" s="1" vm="15348">
        <f ca="1"/>
        <v>13579.9</v>
      </c>
      <c r="HD70" s="1" vm="15349">
        <f ca="1"/>
        <v>13789.25</v>
      </c>
      <c r="HE70" s="1" vm="15350">
        <f ca="1"/>
        <v>13809.25</v>
      </c>
      <c r="HF70" s="1" vm="15351">
        <f ca="1"/>
        <v>13758.45</v>
      </c>
      <c r="HG70" s="1" vm="15352">
        <f ca="1"/>
        <v>13815</v>
      </c>
      <c r="HH70" s="1" vm="15353">
        <f ca="1"/>
        <v>13838.6</v>
      </c>
      <c r="HI70" s="1" vm="15354">
        <f ca="1"/>
        <v>13837.85</v>
      </c>
      <c r="HJ70" s="1" vm="15355">
        <f ca="1"/>
        <v>13744.65</v>
      </c>
      <c r="HK70" s="1" vm="15356">
        <f ca="1"/>
        <v>13772.75</v>
      </c>
      <c r="HL70" s="1" vm="15357">
        <f ca="1"/>
        <v>13717.3</v>
      </c>
      <c r="HM70" s="1" vm="15358">
        <f ca="1"/>
        <v>13522.45</v>
      </c>
      <c r="HN70" s="1" vm="15359">
        <f ca="1"/>
        <v>13660.65</v>
      </c>
      <c r="HO70" s="1" vm="15360">
        <f ca="1"/>
        <v>13821.3</v>
      </c>
      <c r="HP70" s="1" vm="15361">
        <f ca="1"/>
        <v>13569.85</v>
      </c>
      <c r="HQ70" s="1" vm="15362">
        <f ca="1"/>
        <v>13296.75</v>
      </c>
      <c r="HR70" s="1" vm="15363">
        <f ca="1"/>
        <v>13444.1</v>
      </c>
      <c r="HS70" s="1" vm="15364">
        <f ca="1"/>
        <v>13358.15</v>
      </c>
      <c r="HT70" s="1" vm="15365">
        <f ca="1"/>
        <v>13480</v>
      </c>
      <c r="HU70" s="1" vm="15366">
        <f ca="1"/>
        <v>13462.85</v>
      </c>
      <c r="HV70" s="1" vm="15367">
        <f ca="1"/>
        <v>13460.25</v>
      </c>
      <c r="HW70" s="1" vm="15368">
        <f ca="1"/>
        <v>13108.8</v>
      </c>
      <c r="HX70" s="1" vm="15369">
        <f ca="1"/>
        <v>13008.5</v>
      </c>
      <c r="HY70" s="1" vm="15370">
        <f ca="1"/>
        <v>12820.9</v>
      </c>
      <c r="HZ70" s="1" vm="15371">
        <f ca="1"/>
        <v>12785</v>
      </c>
      <c r="IA70" s="1" vm="15372">
        <f ca="1"/>
        <v>12596.3</v>
      </c>
      <c r="IB70" s="1" vm="15373">
        <f ca="1"/>
        <v>12557.65</v>
      </c>
      <c r="IC70" s="1" vm="15374">
        <f ca="1"/>
        <v>12424.45</v>
      </c>
      <c r="ID70" s="1" vm="15375">
        <f ca="1"/>
        <v>12629.5</v>
      </c>
      <c r="IE70" s="1" vm="15376">
        <f ca="1"/>
        <v>12608.25</v>
      </c>
      <c r="IF70" s="1" vm="15377">
        <f ca="1"/>
        <v>12745.95</v>
      </c>
      <c r="IG70" s="1" vm="15378">
        <f ca="1"/>
        <v>12881.55</v>
      </c>
      <c r="IH70" s="1" vm="15379">
        <f ca="1"/>
        <v>12600.85</v>
      </c>
      <c r="II70" s="1" vm="15380">
        <f ca="1"/>
        <v>13065.5</v>
      </c>
      <c r="IJ70" s="1" vm="15381">
        <f ca="1"/>
        <v>12889.2</v>
      </c>
      <c r="IK70" s="1" vm="3521">
        <f ca="1"/>
        <v>12691.6</v>
      </c>
      <c r="IL70" s="1" vm="15382">
        <f ca="1"/>
        <v>12543.85</v>
      </c>
      <c r="IM70" s="1" vm="15383">
        <f ca="1"/>
        <v>12557.5</v>
      </c>
      <c r="IN70" s="1" vm="15384">
        <f ca="1"/>
        <v>12669.95</v>
      </c>
      <c r="IO70" s="1" vm="15385">
        <f ca="1"/>
        <v>12671.15</v>
      </c>
      <c r="IP70" s="1" vm="15386">
        <f ca="1"/>
        <v>12604.45</v>
      </c>
      <c r="IQ70" s="1" vm="15387">
        <f ca="1"/>
        <v>12443.75</v>
      </c>
      <c r="IR70" s="1" vm="15388">
        <f ca="1"/>
        <v>12500.35</v>
      </c>
      <c r="IS70" s="1" vm="15389">
        <f ca="1"/>
        <v>12418.8</v>
      </c>
      <c r="IT70" s="1" vm="15390">
        <f ca="1"/>
        <v>12412.4</v>
      </c>
      <c r="IU70" s="1" vm="15391">
        <f ca="1"/>
        <v>12279.65</v>
      </c>
      <c r="IV70" s="1" vm="15392">
        <f ca="1"/>
        <v>12317.8</v>
      </c>
      <c r="IW70" s="1" vm="15393">
        <f ca="1"/>
        <v>12465.9</v>
      </c>
      <c r="IX70" s="1" vm="15394">
        <f ca="1"/>
        <v>12419.2</v>
      </c>
      <c r="IY70" s="1" vm="15395">
        <f ca="1"/>
        <v>12191.85</v>
      </c>
      <c r="IZ70" s="1" vm="15396">
        <f ca="1"/>
        <v>12218.5</v>
      </c>
      <c r="JA70" s="1" vm="15397">
        <f ca="1"/>
        <v>12261.35</v>
      </c>
      <c r="JB70" s="1" vm="15398">
        <f ca="1"/>
        <v>12066.65</v>
      </c>
      <c r="JC70" s="1" vm="15399">
        <f ca="1"/>
        <v>11803.95</v>
      </c>
      <c r="JD70" s="1" vm="15400">
        <f ca="1"/>
        <v>11847.9</v>
      </c>
      <c r="JE70" s="1" vm="15401">
        <f ca="1"/>
        <v>12098.35</v>
      </c>
      <c r="JF70" s="1" vm="15402">
        <f ca="1"/>
        <v>11939.05</v>
      </c>
      <c r="JG70" s="1" vm="15403">
        <f ca="1"/>
        <v>12127.2</v>
      </c>
      <c r="JH70" s="1" vm="15404">
        <f ca="1"/>
        <v>12178.4</v>
      </c>
      <c r="JI70" s="1" vm="15405">
        <f ca="1"/>
        <v>12221.55</v>
      </c>
      <c r="JJ70" s="1" vm="15406">
        <f ca="1"/>
        <v>12214.55</v>
      </c>
      <c r="JK70" s="1" vm="15407">
        <f ca="1"/>
        <v>12210.95</v>
      </c>
      <c r="JL70" s="1" vm="15408">
        <f ca="1"/>
        <v>12159.35</v>
      </c>
      <c r="JM70" s="1" vm="15409">
        <f ca="1"/>
        <v>12260.9</v>
      </c>
    </row>
    <row r="71" spans="1:274" x14ac:dyDescent="0.3">
      <c r="B71" s="29" t="e" vm="15410">
        <v>#VALUE!</v>
      </c>
      <c r="C71" s="1" t="str" cm="1">
        <f t="array" ref="C71">_FV(B71,"Name")</f>
        <v>NIFTY REALTY</v>
      </c>
      <c r="D71" s="26" t="str" cm="1">
        <f t="array" ref="D71">IFERROR(_FV(Table1[[#This Row],[ticker]],"Industry"),Table1[[#This Row],[INSTRUMENT TYPE]])</f>
        <v>Index</v>
      </c>
      <c r="E71" s="26" t="str" cm="1">
        <f t="array" ref="E71">_FV(B71,"Instrument type",TRUE)</f>
        <v>Index</v>
      </c>
      <c r="F71" s="26">
        <f>IFERROR(INDEX('Stock Holdings'!M:M,MATCH(Table1[[#This Row],[ticker]],'Stock Holdings'!L:L,0)), 0)</f>
        <v>0</v>
      </c>
      <c r="G71" s="6">
        <f>IFERROR(Table1[[#This Row],[UNITS]]*Table1[[#This Row],[TODAYS PRICE]], 0)</f>
        <v>0</v>
      </c>
      <c r="H71" s="6">
        <f>IFERROR((Table1[[#This Row],[TODAYS PRICE]]-Table1[[#This Row],[Prev.close]])*Table1[[#This Row],[UNITS]], 0)</f>
        <v>0</v>
      </c>
      <c r="I71" s="6">
        <f>IFERROR(INDEX('Stock Holdings'!O:O,MATCH(Table1[[#This Row],[ticker]],'Stock Holdings'!L:L,0)), 0)</f>
        <v>0</v>
      </c>
      <c r="J71" s="22">
        <f>IFERROR(INDEX('Stock Holdings'!P:P,MATCH(Table1[[#This Row],[ticker]],'Stock Holdings'!L:L,0)), 0)</f>
        <v>0</v>
      </c>
      <c r="K71" s="36">
        <f>Table1[[#This Row],[CURRANT VALUE]]-Table1[[#This Row],[TOTAL AMOUNT INVESTED]]</f>
        <v>0</v>
      </c>
      <c r="L71" s="40">
        <f>Table1[[#This Row],[AVERAGE AMOUNT INVESTED PER UNIT]]+Table1[[#This Row],[CURRANT VALUE]]</f>
        <v>0</v>
      </c>
      <c r="M71" s="5" cm="1">
        <f t="array" ref="M71">IFERROR(_FV(B71,"Market cap",TRUE),0)</f>
        <v>0</v>
      </c>
      <c r="N71" s="30" cm="1">
        <f t="array" ref="N71">IFERROR(_FV(B71,"Beta"), 0)</f>
        <v>0</v>
      </c>
      <c r="O71" s="33" cm="1">
        <f t="array" ref="O71">IFERROR(_FV(B71,"Employees"), 0)</f>
        <v>0</v>
      </c>
      <c r="P71" s="1"/>
      <c r="Q71" s="6" cm="1">
        <f t="array" ref="Q71">IFERROR(_FV(B71,"Previous close",TRUE),0)</f>
        <v>391.4</v>
      </c>
      <c r="R71" s="7" cm="1">
        <f t="array" ref="R71">IFERROR(_FV(Table1[[#This Row],[ticker]],"Change (%)",TRUE), 0)</f>
        <v>3.0659999999999997E-3</v>
      </c>
      <c r="S71" s="27" cm="1">
        <f t="array" ref="S71">IFERROR(_FV(B71,"52 week low",TRUE),0)</f>
        <v>342.3</v>
      </c>
      <c r="T71" s="2" cm="1">
        <f t="array" ref="T71">IFERROR(_FV(Table1[[#This Row],[ticker]],"Price"),0)</f>
        <v>392.6</v>
      </c>
      <c r="U71" s="6" cm="1">
        <f t="array" ref="U71">IFERROR(_FV(B71,"52 week high",TRUE),0)</f>
        <v>560.9</v>
      </c>
      <c r="V71" s="6" cm="1" vm="10743">
        <f t="array" aca="1" ref="V71" ca="1">IFERROR(_xlfn.STOCKHISTORY(B71,$AA$1,,0,0,1), 0)</f>
        <v>354</v>
      </c>
      <c r="W71" s="42">
        <f ca="1">IFERROR((Table1[[#This Row],[Prev.close]]-Table1[[#This Row],[1 YR ]])/Table1[[#This Row],[1 YR ]],0)</f>
        <v>0.10564971751412423</v>
      </c>
      <c r="X71" s="28" t="e" cm="1">
        <f t="array" aca="1" ref="X71" ca="1">WORKDAY.ITL(WORKDAY.ITL(TODAY()-365,1,HOLIDAY),-1,HOLIDAY)</f>
        <v>#NAME?</v>
      </c>
      <c r="Y71" s="4"/>
      <c r="AA71" s="1" cm="1" vm="10743">
        <f t="array" aca="1" ref="AA71:JM71" ca="1">TRANSPOSE(_xlfn.STOCKHISTORY(B71,TODAY()-365,TODAY(),0,0,1))</f>
        <v>354</v>
      </c>
      <c r="AB71" s="1" vm="15411">
        <f ca="1"/>
        <v>352.8</v>
      </c>
      <c r="AC71" s="1" vm="6549">
        <f ca="1"/>
        <v>359.7</v>
      </c>
      <c r="AD71" s="1" vm="15412">
        <f ca="1"/>
        <v>357.65</v>
      </c>
      <c r="AE71" s="1" vm="15413">
        <f ca="1"/>
        <v>366.15</v>
      </c>
      <c r="AF71" s="1" vm="11689">
        <f ca="1"/>
        <v>379.35</v>
      </c>
      <c r="AG71" s="1" vm="15414">
        <f ca="1"/>
        <v>380.8</v>
      </c>
      <c r="AH71" s="1" vm="15415">
        <f ca="1"/>
        <v>377.2</v>
      </c>
      <c r="AI71" s="1" vm="15416">
        <f ca="1"/>
        <v>393.05</v>
      </c>
      <c r="AJ71" s="1" vm="15417">
        <f ca="1"/>
        <v>397.55</v>
      </c>
      <c r="AK71" s="1" vm="15418">
        <f ca="1"/>
        <v>399.25</v>
      </c>
      <c r="AL71" s="1" vm="15419">
        <f ca="1"/>
        <v>389.15</v>
      </c>
      <c r="AM71" s="1" vm="15420">
        <f ca="1"/>
        <v>395.95</v>
      </c>
      <c r="AN71" s="1" vm="15421">
        <f ca="1"/>
        <v>401.05</v>
      </c>
      <c r="AO71" s="1" vm="3785">
        <f ca="1"/>
        <v>397.2</v>
      </c>
      <c r="AP71" s="1" vm="15422">
        <f ca="1"/>
        <v>394.3</v>
      </c>
      <c r="AQ71" s="1" vm="15423">
        <f ca="1"/>
        <v>391.2</v>
      </c>
      <c r="AR71" s="1" vm="15424">
        <f ca="1"/>
        <v>397.5</v>
      </c>
      <c r="AS71" s="1" vm="15425">
        <f ca="1"/>
        <v>398.65</v>
      </c>
      <c r="AT71" s="1" vm="15426">
        <f ca="1"/>
        <v>417.75</v>
      </c>
      <c r="AU71" s="1" vm="15427">
        <f ca="1"/>
        <v>418.85</v>
      </c>
      <c r="AV71" s="1" vm="15428">
        <f ca="1"/>
        <v>411.85</v>
      </c>
      <c r="AW71" s="1" vm="15429">
        <f ca="1"/>
        <v>407.35</v>
      </c>
      <c r="AX71" s="1" vm="15430">
        <f ca="1"/>
        <v>403.45</v>
      </c>
      <c r="AY71" s="1" vm="15431">
        <f ca="1"/>
        <v>400.5</v>
      </c>
      <c r="AZ71" s="1" vm="15432">
        <f ca="1"/>
        <v>392.4</v>
      </c>
      <c r="BA71" s="1" vm="15433">
        <f ca="1"/>
        <v>393.45</v>
      </c>
      <c r="BB71" s="1" vm="15434">
        <f ca="1"/>
        <v>398.2</v>
      </c>
      <c r="BC71" s="1" vm="15435">
        <f ca="1"/>
        <v>394.55</v>
      </c>
      <c r="BD71" s="1" vm="15436">
        <f ca="1"/>
        <v>393</v>
      </c>
      <c r="BE71" s="1" vm="15437">
        <f ca="1"/>
        <v>390.25</v>
      </c>
      <c r="BF71" s="1" vm="15438">
        <f ca="1"/>
        <v>387.25</v>
      </c>
      <c r="BG71" s="1" vm="15439">
        <f ca="1"/>
        <v>373.4</v>
      </c>
      <c r="BH71" s="1" vm="15440">
        <f ca="1"/>
        <v>376.45</v>
      </c>
      <c r="BI71" s="1" vm="15441">
        <f ca="1"/>
        <v>373.5</v>
      </c>
      <c r="BJ71" s="1" vm="15442">
        <f ca="1"/>
        <v>374.5</v>
      </c>
      <c r="BK71" s="1" vm="10865">
        <f ca="1"/>
        <v>377.25</v>
      </c>
      <c r="BL71" s="1" vm="15443">
        <f ca="1"/>
        <v>384.55</v>
      </c>
      <c r="BM71" s="1" vm="15444">
        <f ca="1"/>
        <v>386.8</v>
      </c>
      <c r="BN71" s="1" vm="15445">
        <f ca="1"/>
        <v>408.35</v>
      </c>
      <c r="BO71" s="1" vm="15446">
        <f ca="1"/>
        <v>413.45</v>
      </c>
      <c r="BP71" s="1" vm="3823">
        <f ca="1"/>
        <v>417.85</v>
      </c>
      <c r="BQ71" s="1" vm="15447">
        <f ca="1"/>
        <v>431.05</v>
      </c>
      <c r="BR71" s="1" vm="15448">
        <f ca="1"/>
        <v>421</v>
      </c>
      <c r="BS71" s="1" vm="15449">
        <f ca="1"/>
        <v>420.7</v>
      </c>
      <c r="BT71" s="1" vm="15450">
        <f ca="1"/>
        <v>417.6</v>
      </c>
      <c r="BU71" s="1" vm="15451">
        <f ca="1"/>
        <v>420.3</v>
      </c>
      <c r="BV71" s="1" vm="15452">
        <f ca="1"/>
        <v>422.05</v>
      </c>
      <c r="BW71" s="1" vm="15453">
        <f ca="1"/>
        <v>422.7</v>
      </c>
      <c r="BX71" s="1" vm="15454">
        <f ca="1"/>
        <v>423.5</v>
      </c>
      <c r="BY71" s="1" vm="15455">
        <f ca="1"/>
        <v>413.55</v>
      </c>
      <c r="BZ71" s="1" vm="15456">
        <f ca="1"/>
        <v>404.7</v>
      </c>
      <c r="CA71" s="1" vm="15457">
        <f ca="1"/>
        <v>419.15</v>
      </c>
      <c r="CB71" s="1" vm="15458">
        <f ca="1"/>
        <v>454.55</v>
      </c>
      <c r="CC71" s="1" vm="15459">
        <f ca="1"/>
        <v>493.9</v>
      </c>
      <c r="CD71" s="1" vm="11847">
        <f ca="1"/>
        <v>501.3</v>
      </c>
      <c r="CE71" s="1" vm="11126">
        <f ca="1"/>
        <v>516.29999999999995</v>
      </c>
      <c r="CF71" s="1" vm="15460">
        <f ca="1"/>
        <v>500.7</v>
      </c>
      <c r="CG71" s="1" vm="15461">
        <f ca="1"/>
        <v>506.35</v>
      </c>
      <c r="CH71" s="1" vm="11031">
        <f ca="1"/>
        <v>513.79999999999995</v>
      </c>
      <c r="CI71" s="1" vm="11836">
        <f ca="1"/>
        <v>506.05</v>
      </c>
      <c r="CJ71" s="1" vm="15462">
        <f ca="1"/>
        <v>517.04999999999995</v>
      </c>
      <c r="CK71" s="1" vm="11117">
        <f ca="1"/>
        <v>510</v>
      </c>
      <c r="CL71" s="1" vm="11887">
        <f ca="1"/>
        <v>501.75</v>
      </c>
      <c r="CM71" s="1" vm="15463">
        <f ca="1"/>
        <v>532.65</v>
      </c>
      <c r="CN71" s="1" vm="15464">
        <f ca="1"/>
        <v>520.9</v>
      </c>
      <c r="CO71" s="1" vm="11751">
        <f ca="1"/>
        <v>529.9</v>
      </c>
      <c r="CP71" s="1" vm="15465">
        <f ca="1"/>
        <v>533.75</v>
      </c>
      <c r="CQ71" s="1" vm="11744">
        <f ca="1"/>
        <v>532.45000000000005</v>
      </c>
      <c r="CR71" s="1" vm="15466">
        <f ca="1"/>
        <v>539.25</v>
      </c>
      <c r="CS71" s="1" vm="2247">
        <f ca="1"/>
        <v>541.79999999999995</v>
      </c>
      <c r="CT71" s="1" vm="15467">
        <f ca="1"/>
        <v>516.1</v>
      </c>
      <c r="CU71" s="1" vm="15468">
        <f ca="1"/>
        <v>504.95</v>
      </c>
      <c r="CV71" s="1" vm="3875">
        <f ca="1"/>
        <v>497.85</v>
      </c>
      <c r="CW71" s="1" vm="15469">
        <f ca="1"/>
        <v>510.6</v>
      </c>
      <c r="CX71" s="1" vm="3948">
        <f ca="1"/>
        <v>496.45</v>
      </c>
      <c r="CY71" s="1" vm="15470">
        <f ca="1"/>
        <v>514.4</v>
      </c>
      <c r="CZ71" s="1" vm="2277">
        <f ca="1"/>
        <v>515.95000000000005</v>
      </c>
      <c r="DA71" s="1" vm="15471">
        <f ca="1"/>
        <v>496.5</v>
      </c>
      <c r="DB71" s="1" vm="15472">
        <f ca="1"/>
        <v>498.7</v>
      </c>
      <c r="DC71" s="1" vm="15473">
        <f ca="1"/>
        <v>518.79999999999995</v>
      </c>
      <c r="DD71" s="1" vm="15474">
        <f ca="1"/>
        <v>536.35</v>
      </c>
      <c r="DE71" s="1" vm="15475">
        <f ca="1"/>
        <v>546.75</v>
      </c>
      <c r="DF71" s="1" vm="15476">
        <f ca="1"/>
        <v>548.04999999999995</v>
      </c>
      <c r="DG71" s="1" vm="15477">
        <f ca="1"/>
        <v>555.6</v>
      </c>
      <c r="DH71" s="1" vm="15478">
        <f ca="1"/>
        <v>556.15</v>
      </c>
      <c r="DI71" s="1" vm="15479">
        <f ca="1"/>
        <v>548.6</v>
      </c>
      <c r="DJ71" s="1" vm="15480">
        <f ca="1"/>
        <v>535.79999999999995</v>
      </c>
      <c r="DK71" s="1" vm="5534">
        <f ca="1"/>
        <v>544.65</v>
      </c>
      <c r="DL71" s="1" vm="10470">
        <f ca="1"/>
        <v>545.85</v>
      </c>
      <c r="DM71" s="1" vm="15481">
        <f ca="1"/>
        <v>545.1</v>
      </c>
      <c r="DN71" s="1" vm="15482">
        <f ca="1"/>
        <v>536.15</v>
      </c>
      <c r="DO71" s="1" vm="15483">
        <f ca="1"/>
        <v>526.9</v>
      </c>
      <c r="DP71" s="1" vm="11208">
        <f ca="1"/>
        <v>505.1</v>
      </c>
      <c r="DQ71" s="1" vm="15484">
        <f ca="1"/>
        <v>516</v>
      </c>
      <c r="DR71" s="1" vm="15485">
        <f ca="1"/>
        <v>515.65</v>
      </c>
      <c r="DS71" s="1" vm="15486">
        <f ca="1"/>
        <v>525.70000000000005</v>
      </c>
      <c r="DT71" s="1" vm="15487">
        <f ca="1"/>
        <v>492.8</v>
      </c>
      <c r="DU71" s="1" vm="5580">
        <f ca="1"/>
        <v>484.6</v>
      </c>
      <c r="DV71" s="1" vm="15488">
        <f ca="1"/>
        <v>487.6</v>
      </c>
      <c r="DW71" s="1" vm="11018">
        <f ca="1"/>
        <v>494.65</v>
      </c>
      <c r="DX71" s="1" vm="6614">
        <f ca="1"/>
        <v>497.35</v>
      </c>
      <c r="DY71" s="1" vm="5578">
        <f ca="1"/>
        <v>496.3</v>
      </c>
      <c r="DZ71" s="1" vm="15489">
        <f ca="1"/>
        <v>489.5</v>
      </c>
      <c r="EA71" s="1" vm="15490">
        <f ca="1"/>
        <v>500.45</v>
      </c>
      <c r="EB71" s="1" vm="15491">
        <f ca="1"/>
        <v>509.05</v>
      </c>
      <c r="EC71" s="1" vm="11103">
        <f ca="1"/>
        <v>507.65</v>
      </c>
      <c r="ED71" s="1" vm="15492">
        <f ca="1"/>
        <v>519.4</v>
      </c>
      <c r="EE71" s="1" vm="15493">
        <f ca="1"/>
        <v>512.4</v>
      </c>
      <c r="EF71" s="1" vm="15494">
        <f ca="1"/>
        <v>509.2</v>
      </c>
      <c r="EG71" s="1" vm="15495">
        <f ca="1"/>
        <v>499.6</v>
      </c>
      <c r="EH71" s="1" vm="2294">
        <f ca="1"/>
        <v>495.4</v>
      </c>
      <c r="EI71" s="1" vm="15496">
        <f ca="1"/>
        <v>475.95</v>
      </c>
      <c r="EJ71" s="1" vm="2304">
        <f ca="1"/>
        <v>452.65</v>
      </c>
      <c r="EK71" s="1" vm="15497">
        <f ca="1"/>
        <v>459.95</v>
      </c>
      <c r="EL71" s="1" vm="15498">
        <f ca="1"/>
        <v>473.5</v>
      </c>
      <c r="EM71" s="1" vm="15499">
        <f ca="1"/>
        <v>484.45</v>
      </c>
      <c r="EN71" s="1" vm="15500">
        <f ca="1"/>
        <v>477.3</v>
      </c>
      <c r="EO71" s="1" vm="15501">
        <f ca="1"/>
        <v>479.6</v>
      </c>
      <c r="EP71" s="1" vm="15502">
        <f ca="1"/>
        <v>483.4</v>
      </c>
      <c r="EQ71" s="1" vm="15503">
        <f ca="1"/>
        <v>483.05</v>
      </c>
      <c r="ER71" s="1" vm="15504">
        <f ca="1"/>
        <v>478.35</v>
      </c>
      <c r="ES71" s="1" vm="15505">
        <f ca="1"/>
        <v>484.15</v>
      </c>
      <c r="ET71" s="1" vm="3944">
        <f ca="1"/>
        <v>489.65</v>
      </c>
      <c r="EU71" s="1" vm="15506">
        <f ca="1"/>
        <v>487.05</v>
      </c>
      <c r="EV71" s="1" vm="15507">
        <f ca="1"/>
        <v>492.9</v>
      </c>
      <c r="EW71" s="1" vm="15508">
        <f ca="1"/>
        <v>485.65</v>
      </c>
      <c r="EX71" s="1" vm="15509">
        <f ca="1"/>
        <v>485.8</v>
      </c>
      <c r="EY71" s="1" vm="15510">
        <f ca="1"/>
        <v>495.15</v>
      </c>
      <c r="EZ71" s="1" vm="15511">
        <f ca="1"/>
        <v>497.95</v>
      </c>
      <c r="FA71" s="1" vm="10703">
        <f ca="1"/>
        <v>507.45</v>
      </c>
      <c r="FB71" s="1" vm="15512">
        <f ca="1"/>
        <v>503.8</v>
      </c>
      <c r="FC71" s="1" vm="15513">
        <f ca="1"/>
        <v>509.6</v>
      </c>
      <c r="FD71" s="1" vm="15467">
        <f ca="1"/>
        <v>516.1</v>
      </c>
      <c r="FE71" s="1" vm="15514">
        <f ca="1"/>
        <v>502.65</v>
      </c>
      <c r="FF71" s="1" vm="15515">
        <f ca="1"/>
        <v>501.9</v>
      </c>
      <c r="FG71" s="1" vm="11890">
        <f ca="1"/>
        <v>503.05</v>
      </c>
      <c r="FH71" s="1" vm="11908">
        <f ca="1"/>
        <v>491.2</v>
      </c>
      <c r="FI71" s="1" vm="6618">
        <f ca="1"/>
        <v>462.2</v>
      </c>
      <c r="FJ71" s="1" vm="15516">
        <f ca="1"/>
        <v>470.6</v>
      </c>
      <c r="FK71" s="1" vm="15517">
        <f ca="1"/>
        <v>462.1</v>
      </c>
      <c r="FL71" s="1" vm="15518">
        <f ca="1"/>
        <v>465.65</v>
      </c>
      <c r="FM71" s="1" vm="15519">
        <f ca="1"/>
        <v>480.25</v>
      </c>
      <c r="FN71" s="1" vm="15520">
        <f ca="1"/>
        <v>488.65</v>
      </c>
      <c r="FO71" s="1" vm="10679">
        <f ca="1"/>
        <v>495.5</v>
      </c>
      <c r="FP71" s="1" vm="15521">
        <f ca="1"/>
        <v>486.9</v>
      </c>
      <c r="FQ71" s="1" vm="15522">
        <f ca="1"/>
        <v>473.45</v>
      </c>
      <c r="FR71" s="1" vm="15523">
        <f ca="1"/>
        <v>468.2</v>
      </c>
      <c r="FS71" s="1" vm="6670">
        <f ca="1"/>
        <v>464.25</v>
      </c>
      <c r="FT71" s="1" vm="15524">
        <f ca="1"/>
        <v>467</v>
      </c>
      <c r="FU71" s="1" vm="2308">
        <f ca="1"/>
        <v>471.2</v>
      </c>
      <c r="FV71" s="1" vm="15525">
        <f ca="1"/>
        <v>461.85</v>
      </c>
      <c r="FW71" s="1" vm="15526">
        <f ca="1"/>
        <v>437.4</v>
      </c>
      <c r="FX71" s="1" vm="6356">
        <f ca="1"/>
        <v>450.7</v>
      </c>
      <c r="FY71" s="1" vm="15527">
        <f ca="1"/>
        <v>455.8</v>
      </c>
      <c r="FZ71" s="1" vm="15528">
        <f ca="1"/>
        <v>454.7</v>
      </c>
      <c r="GA71" s="1" vm="15529">
        <f ca="1"/>
        <v>449</v>
      </c>
      <c r="GB71" s="1" vm="15530">
        <f ca="1"/>
        <v>442.9</v>
      </c>
      <c r="GC71" s="1" vm="15531">
        <f ca="1"/>
        <v>430</v>
      </c>
      <c r="GD71" s="1" vm="15532">
        <f ca="1"/>
        <v>443.55</v>
      </c>
      <c r="GE71" s="1" vm="15533">
        <f ca="1"/>
        <v>411.75</v>
      </c>
      <c r="GF71" s="1" vm="15534">
        <f ca="1"/>
        <v>433.75</v>
      </c>
      <c r="GG71" s="1" vm="15535">
        <f ca="1"/>
        <v>436.4</v>
      </c>
      <c r="GH71" s="1" vm="15536">
        <f ca="1"/>
        <v>431.25</v>
      </c>
      <c r="GI71" s="1" vm="15537">
        <f ca="1"/>
        <v>429</v>
      </c>
      <c r="GJ71" s="1" vm="15538">
        <f ca="1"/>
        <v>416.45</v>
      </c>
      <c r="GK71" s="1" vm="15539">
        <f ca="1"/>
        <v>393.65</v>
      </c>
      <c r="GL71" s="1" vm="3844">
        <f ca="1"/>
        <v>406.45</v>
      </c>
      <c r="GM71" s="1" vm="15427">
        <f ca="1"/>
        <v>418.85</v>
      </c>
      <c r="GN71" s="1" vm="15540">
        <f ca="1"/>
        <v>428.2</v>
      </c>
      <c r="GO71" s="1" vm="3835">
        <f ca="1"/>
        <v>430.2</v>
      </c>
      <c r="GP71" s="1" vm="15541">
        <f ca="1"/>
        <v>422.95</v>
      </c>
      <c r="GQ71" s="1" vm="3794">
        <f ca="1"/>
        <v>421.7</v>
      </c>
      <c r="GR71" s="1" vm="15542">
        <f ca="1"/>
        <v>437.05</v>
      </c>
      <c r="GS71" s="1" vm="15543">
        <f ca="1"/>
        <v>450.75</v>
      </c>
      <c r="GT71" s="1" vm="15544">
        <f ca="1"/>
        <v>447.6</v>
      </c>
      <c r="GU71" s="1" vm="15545">
        <f ca="1"/>
        <v>443.1</v>
      </c>
      <c r="GV71" s="1" vm="15546">
        <f ca="1"/>
        <v>441.55</v>
      </c>
      <c r="GW71" s="1" vm="3934">
        <f ca="1"/>
        <v>443.75</v>
      </c>
      <c r="GX71" s="1" vm="15547">
        <f ca="1"/>
        <v>449.15</v>
      </c>
      <c r="GY71" s="1" vm="15548">
        <f ca="1"/>
        <v>451</v>
      </c>
      <c r="GZ71" s="1" vm="15549">
        <f ca="1"/>
        <v>455.4</v>
      </c>
      <c r="HA71" s="1" vm="15550">
        <f ca="1"/>
        <v>462.35</v>
      </c>
      <c r="HB71" s="1" vm="11015">
        <f ca="1"/>
        <v>463.55</v>
      </c>
      <c r="HC71" s="1" vm="15551">
        <f ca="1"/>
        <v>474.55</v>
      </c>
      <c r="HD71" s="1" vm="15552">
        <f ca="1"/>
        <v>476.15</v>
      </c>
      <c r="HE71" s="1" vm="15553">
        <f ca="1"/>
        <v>474.9</v>
      </c>
      <c r="HF71" s="1" vm="15554">
        <f ca="1"/>
        <v>473.7</v>
      </c>
      <c r="HG71" s="1" vm="15555">
        <f ca="1"/>
        <v>473.85</v>
      </c>
      <c r="HH71" s="1" vm="15556">
        <f ca="1"/>
        <v>474.5</v>
      </c>
      <c r="HI71" s="1" vm="10675">
        <f ca="1"/>
        <v>479.85</v>
      </c>
      <c r="HJ71" s="1" vm="3942">
        <f ca="1"/>
        <v>466.6</v>
      </c>
      <c r="HK71" s="1" vm="15557">
        <f ca="1"/>
        <v>464.1</v>
      </c>
      <c r="HL71" s="1" vm="2305">
        <f ca="1"/>
        <v>458.2</v>
      </c>
      <c r="HM71" s="1" vm="15558">
        <f ca="1"/>
        <v>446.9</v>
      </c>
      <c r="HN71" s="1" vm="15559">
        <f ca="1"/>
        <v>449.35</v>
      </c>
      <c r="HO71" s="1" vm="15560">
        <f ca="1"/>
        <v>454.4</v>
      </c>
      <c r="HP71" s="1" vm="15561">
        <f ca="1"/>
        <v>448.1</v>
      </c>
      <c r="HQ71" s="1" vm="15536">
        <f ca="1"/>
        <v>431.25</v>
      </c>
      <c r="HR71" s="1" vm="15562">
        <f ca="1"/>
        <v>446.65</v>
      </c>
      <c r="HS71" s="1" vm="2302">
        <f ca="1"/>
        <v>445.3</v>
      </c>
      <c r="HT71" s="1" vm="6592">
        <f ca="1"/>
        <v>449.1</v>
      </c>
      <c r="HU71" s="1" vm="3934">
        <f ca="1"/>
        <v>443.75</v>
      </c>
      <c r="HV71" s="1" vm="15563">
        <f ca="1"/>
        <v>444.7</v>
      </c>
      <c r="HW71" s="1" vm="15564">
        <f ca="1"/>
        <v>430.15</v>
      </c>
      <c r="HX71" s="1" vm="15565">
        <f ca="1"/>
        <v>423.2</v>
      </c>
      <c r="HY71" s="1" vm="3792">
        <f ca="1"/>
        <v>408.15</v>
      </c>
      <c r="HZ71" s="1" vm="15566">
        <f ca="1"/>
        <v>402.95</v>
      </c>
      <c r="IA71" s="1" vm="15567">
        <f ca="1"/>
        <v>391.1</v>
      </c>
      <c r="IB71" s="1" vm="15568">
        <f ca="1"/>
        <v>393.95</v>
      </c>
      <c r="IC71" s="1" vm="15569">
        <f ca="1"/>
        <v>385.5</v>
      </c>
      <c r="ID71" s="1" vm="15570">
        <f ca="1"/>
        <v>384.45</v>
      </c>
      <c r="IE71" s="1" vm="15571">
        <f ca="1"/>
        <v>394.5</v>
      </c>
      <c r="IF71" s="1" vm="15572">
        <f ca="1"/>
        <v>402.2</v>
      </c>
      <c r="IG71" s="1" vm="15573">
        <f ca="1"/>
        <v>395.15</v>
      </c>
      <c r="IH71" s="1" vm="15574">
        <f ca="1"/>
        <v>384.85</v>
      </c>
      <c r="II71" s="1" vm="15421">
        <f ca="1"/>
        <v>401.05</v>
      </c>
      <c r="IJ71" s="1" vm="15575">
        <f ca="1"/>
        <v>396.8</v>
      </c>
      <c r="IK71" s="1" vm="15576">
        <f ca="1"/>
        <v>392</v>
      </c>
      <c r="IL71" s="1" vm="15577">
        <f ca="1"/>
        <v>380.7</v>
      </c>
      <c r="IM71" s="1" vm="15578">
        <f ca="1"/>
        <v>386</v>
      </c>
      <c r="IN71" s="1" vm="15579">
        <f ca="1"/>
        <v>387.85</v>
      </c>
      <c r="IO71" s="1" vm="15580">
        <f ca="1"/>
        <v>403.6</v>
      </c>
      <c r="IP71" s="1" vm="15581">
        <f ca="1"/>
        <v>411.7</v>
      </c>
      <c r="IQ71" s="1" vm="15582">
        <f ca="1"/>
        <v>407.1</v>
      </c>
      <c r="IR71" s="1" vm="15583">
        <f ca="1"/>
        <v>410.8</v>
      </c>
      <c r="IS71" s="1" vm="15584">
        <f ca="1"/>
        <v>406.85</v>
      </c>
      <c r="IT71" s="1" vm="15585">
        <f ca="1"/>
        <v>403.5</v>
      </c>
      <c r="IU71" s="1" vm="15586">
        <f ca="1"/>
        <v>396.75</v>
      </c>
      <c r="IV71" s="1" vm="15587">
        <f ca="1"/>
        <v>404.25</v>
      </c>
      <c r="IW71" s="1" vm="15588">
        <f ca="1"/>
        <v>405.3</v>
      </c>
      <c r="IX71" s="1" vm="15589">
        <f ca="1"/>
        <v>400.45</v>
      </c>
      <c r="IY71" s="1" vm="15579">
        <f ca="1"/>
        <v>387.85</v>
      </c>
      <c r="IZ71" s="1" vm="15590">
        <f ca="1"/>
        <v>391</v>
      </c>
      <c r="JA71" s="1" vm="15591">
        <f ca="1"/>
        <v>388.6</v>
      </c>
      <c r="JB71" s="1" vm="15592">
        <f ca="1"/>
        <v>377.7</v>
      </c>
      <c r="JC71" s="1" vm="15593">
        <f ca="1"/>
        <v>377.65</v>
      </c>
      <c r="JD71" s="1" vm="11719">
        <f ca="1"/>
        <v>370.75</v>
      </c>
      <c r="JE71" s="1" vm="15594">
        <f ca="1"/>
        <v>384.3</v>
      </c>
      <c r="JF71" s="1" vm="6555">
        <f ca="1"/>
        <v>375.9</v>
      </c>
      <c r="JG71" s="1" vm="15595">
        <f ca="1"/>
        <v>382.15</v>
      </c>
      <c r="JH71" s="1" vm="15596">
        <f ca="1"/>
        <v>383.2</v>
      </c>
      <c r="JI71" s="1" vm="15597">
        <f ca="1"/>
        <v>386.5</v>
      </c>
      <c r="JJ71" s="1" vm="15598">
        <f ca="1"/>
        <v>389.1</v>
      </c>
      <c r="JK71" s="1" vm="15599">
        <f ca="1"/>
        <v>389.95</v>
      </c>
      <c r="JL71" s="1" vm="15600">
        <f ca="1"/>
        <v>385.3</v>
      </c>
      <c r="JM71" s="1" vm="15601">
        <f ca="1"/>
        <v>391.4</v>
      </c>
    </row>
    <row r="72" spans="1:274" x14ac:dyDescent="0.3">
      <c r="A72" s="1">
        <f t="shared" ref="A72:A105" si="2">ROW(A72)-1</f>
        <v>71</v>
      </c>
      <c r="B72" s="1" t="e" vm="15602">
        <v>#VALUE!</v>
      </c>
      <c r="C72" s="1" t="str" cm="1">
        <f t="array" ref="C72">IFERROR(_FV(B72,"Name"),  "N/A")</f>
        <v>Nippon India ETF Junior BeES</v>
      </c>
      <c r="D72" s="1" t="str" cm="1">
        <f t="array" ref="D72">IFERROR(_FV(Table1[[#This Row],[ticker]],"Industry"),Table1[[#This Row],[INSTRUMENT TYPE]])</f>
        <v>ETF</v>
      </c>
      <c r="E72" s="1" t="str" cm="1">
        <f t="array" ref="E72">_FV(B72,"Instrument type",TRUE)</f>
        <v>ETF</v>
      </c>
      <c r="F72" s="1">
        <f>IFERROR(INDEX('Stock Holdings'!M:M,MATCH(Table1[[#This Row],[ticker]],'Stock Holdings'!L:L,0)), 0)</f>
        <v>72</v>
      </c>
      <c r="G72" s="6">
        <f>IFERROR(Table1[[#This Row],[UNITS]]*Table1[[#This Row],[TODAYS PRICE]], 0)</f>
        <v>28270.079999999998</v>
      </c>
      <c r="H72" s="6">
        <f>IFERROR((Table1[[#This Row],[TODAYS PRICE]]-Table1[[#This Row],[Prev.close]])*Table1[[#This Row],[UNITS]], 0)</f>
        <v>177.11999999999853</v>
      </c>
      <c r="I72" s="6">
        <f>IFERROR(INDEX('Stock Holdings'!O:O,MATCH(Table1[[#This Row],[ticker]],'Stock Holdings'!L:L,0)), 0)</f>
        <v>31032</v>
      </c>
      <c r="J72" s="36">
        <f>IFERROR(INDEX('Stock Holdings'!P:P,MATCH(Table1[[#This Row],[ticker]],'Stock Holdings'!L:L,0)), 0)</f>
        <v>431</v>
      </c>
      <c r="K72" s="36">
        <f>Table1[[#This Row],[CURRANT VALUE]]-Table1[[#This Row],[TOTAL AMOUNT INVESTED]]</f>
        <v>-2761.9200000000019</v>
      </c>
      <c r="L72" s="15">
        <f>IFERROR((Table1[[#This Row],[CURRANT VALUE]]-Table1[[#This Row],[TOTAL AMOUNT INVESTED]])/Table1[[#This Row],[TOTAL AMOUNT INVESTED]],Table1[[#This Row],[UNITS]])</f>
        <v>-8.9002320185614908E-2</v>
      </c>
      <c r="M72" s="5" cm="1">
        <f t="array" ref="M72">IFERROR(_FV(B72,"Market cap",TRUE),0)</f>
        <v>24333381339.98</v>
      </c>
      <c r="N72" s="30" cm="1">
        <f t="array" ref="N72">IFERROR(_FV(B72,"Beta"), 0)</f>
        <v>0</v>
      </c>
      <c r="O72" s="33" cm="1">
        <f t="array" ref="O72">IFERROR(_FV(B72,"Employees"), 0)</f>
        <v>0</v>
      </c>
      <c r="P72" s="2" cm="1">
        <f t="array" ref="P72">IFERROR(_FV(B72,"P/E",TRUE), 0)</f>
        <v>0</v>
      </c>
      <c r="Q72" s="6" cm="1">
        <f t="array" ref="Q72">IFERROR(_FV(B72,"Previous close",TRUE),0)</f>
        <v>390.18</v>
      </c>
      <c r="R72" s="7" cm="1">
        <f t="array" ref="R72">IFERROR(_FV(Table1[[#This Row],[ticker]],"Change (%)",TRUE), 0)</f>
        <v>6.3049999999999998E-3</v>
      </c>
      <c r="S72" s="6" cm="1">
        <f t="array" ref="S72">IFERROR(_FV(B72,"52 week low",TRUE),0)</f>
        <v>360.5</v>
      </c>
      <c r="T72" s="2" cm="1">
        <f t="array" ref="T72">IFERROR(_FV(Table1[[#This Row],[ticker]],"Price"),0)</f>
        <v>392.64</v>
      </c>
      <c r="U72" s="6" cm="1">
        <f t="array" ref="U72">IFERROR(_FV(B72,"52 week high",TRUE),0)</f>
        <v>532.75</v>
      </c>
      <c r="V72" s="6" cm="1" vm="15603">
        <f t="array" aca="1" ref="V72" ca="1">IFERROR(_xlfn.STOCKHISTORY(B72,$AA$1,,0,0,1), 0)</f>
        <v>405.01</v>
      </c>
      <c r="W72" s="15">
        <f ca="1">IFERROR((Table1[[#This Row],[Prev.close]]-Table1[[#This Row],[1 YR ]])/Table1[[#This Row],[1 YR ]],0)</f>
        <v>-3.6616379842472985E-2</v>
      </c>
      <c r="X72" s="23" t="e" cm="1">
        <f t="array" aca="1" ref="X72" ca="1">WORKDAY.ITL(WORKDAY.ITL(TODAY()-365,1,HOLIDAY),-1,HOLIDAY)</f>
        <v>#NAME?</v>
      </c>
      <c r="Y72" s="4"/>
      <c r="AA72" s="1" cm="1" vm="15603">
        <f t="array" aca="1" ref="AA72:JN72" ca="1">TRANSPOSE(_xlfn.STOCKHISTORY(B72,TODAY()-365,TODAY(),0,0,1))</f>
        <v>405.01</v>
      </c>
      <c r="AB72" s="1" vm="15604">
        <f ca="1"/>
        <v>405.86</v>
      </c>
      <c r="AC72" s="1" vm="15605">
        <f ca="1"/>
        <v>406.72</v>
      </c>
      <c r="AD72" s="1" vm="15606">
        <f ca="1"/>
        <v>406.55</v>
      </c>
      <c r="AE72" s="1" vm="15607">
        <f ca="1"/>
        <v>408.04</v>
      </c>
      <c r="AF72" s="1" vm="15608">
        <f ca="1"/>
        <v>408.46</v>
      </c>
      <c r="AG72" s="1" vm="15609">
        <f ca="1"/>
        <v>407.09</v>
      </c>
      <c r="AH72" s="1" vm="15610">
        <f ca="1"/>
        <v>407.01</v>
      </c>
      <c r="AI72" s="1" vm="15611">
        <f ca="1"/>
        <v>408.4</v>
      </c>
      <c r="AJ72" s="1" vm="15612">
        <f ca="1"/>
        <v>409.76</v>
      </c>
      <c r="AK72" s="1" vm="15613">
        <f ca="1"/>
        <v>408.03</v>
      </c>
      <c r="AL72" s="1" vm="15614">
        <f ca="1"/>
        <v>405.31</v>
      </c>
      <c r="AM72" s="1" vm="15615">
        <f ca="1"/>
        <v>409.74</v>
      </c>
      <c r="AN72" s="1" vm="15616">
        <f ca="1"/>
        <v>410.01</v>
      </c>
      <c r="AO72" s="1" vm="15617">
        <f ca="1"/>
        <v>412.14</v>
      </c>
      <c r="AP72" s="1" vm="15618">
        <f ca="1"/>
        <v>409.71</v>
      </c>
      <c r="AQ72" s="1" vm="15619">
        <f ca="1"/>
        <v>411.14</v>
      </c>
      <c r="AR72" s="1" vm="15620">
        <f ca="1"/>
        <v>410.78</v>
      </c>
      <c r="AS72" s="1" vm="15621">
        <f ca="1"/>
        <v>413.46</v>
      </c>
      <c r="AT72" s="1" vm="15622">
        <f ca="1"/>
        <v>416.48</v>
      </c>
      <c r="AU72" s="1" vm="15623">
        <f ca="1"/>
        <v>418.2</v>
      </c>
      <c r="AV72" s="1" vm="15624">
        <f ca="1"/>
        <v>415.86</v>
      </c>
      <c r="AW72" s="1" vm="15625">
        <f ca="1"/>
        <v>416.09</v>
      </c>
      <c r="AX72" s="1" vm="15626">
        <f ca="1"/>
        <v>417.23</v>
      </c>
      <c r="AY72" s="1" vm="15627">
        <f ca="1"/>
        <v>415.48</v>
      </c>
      <c r="AZ72" s="1" vm="15628">
        <f ca="1"/>
        <v>412.56</v>
      </c>
      <c r="BA72" s="1" vm="3818">
        <f ca="1"/>
        <v>410.3</v>
      </c>
      <c r="BB72" s="1" vm="15629">
        <f ca="1"/>
        <v>413.47</v>
      </c>
      <c r="BC72" s="1" vm="15630">
        <f ca="1"/>
        <v>413.6</v>
      </c>
      <c r="BD72" s="1" vm="15631">
        <f ca="1"/>
        <v>414.36</v>
      </c>
      <c r="BE72" s="1" vm="15632">
        <f ca="1"/>
        <v>415.9</v>
      </c>
      <c r="BF72" s="1" vm="15633">
        <f ca="1"/>
        <v>418.32</v>
      </c>
      <c r="BG72" s="1" vm="15634">
        <f ca="1"/>
        <v>413.03</v>
      </c>
      <c r="BH72" s="1" vm="15635">
        <f ca="1"/>
        <v>411.24</v>
      </c>
      <c r="BI72" s="1" vm="15636">
        <f ca="1"/>
        <v>414.51</v>
      </c>
      <c r="BJ72" s="1" vm="15637">
        <f ca="1"/>
        <v>414.99</v>
      </c>
      <c r="BK72" s="1" vm="15638">
        <f ca="1"/>
        <v>417.73</v>
      </c>
      <c r="BL72" s="1" vm="15639">
        <f ca="1"/>
        <v>422.04</v>
      </c>
      <c r="BM72" s="1" vm="15540">
        <f ca="1"/>
        <v>428.2</v>
      </c>
      <c r="BN72" s="1" vm="15640">
        <f ca="1"/>
        <v>433.88</v>
      </c>
      <c r="BO72" s="1" vm="15641">
        <f ca="1"/>
        <v>438.14</v>
      </c>
      <c r="BP72" s="1" vm="15642">
        <f ca="1"/>
        <v>438.75</v>
      </c>
      <c r="BQ72" s="1" vm="15643">
        <f ca="1"/>
        <v>445.58</v>
      </c>
      <c r="BR72" s="1" vm="15644">
        <f ca="1"/>
        <v>445.33</v>
      </c>
      <c r="BS72" s="1" vm="15532">
        <f ca="1"/>
        <v>443.55</v>
      </c>
      <c r="BT72" s="1" vm="15645">
        <f ca="1"/>
        <v>444.72</v>
      </c>
      <c r="BU72" s="1" vm="15646">
        <f ca="1"/>
        <v>447.57</v>
      </c>
      <c r="BV72" s="1" vm="15647">
        <f ca="1"/>
        <v>449.39</v>
      </c>
      <c r="BW72" s="1" vm="15648">
        <f ca="1"/>
        <v>450.74</v>
      </c>
      <c r="BX72" s="1" vm="15649">
        <f ca="1"/>
        <v>451.83</v>
      </c>
      <c r="BY72" s="1" vm="15650">
        <f ca="1"/>
        <v>455.26</v>
      </c>
      <c r="BZ72" s="1" vm="3906">
        <f ca="1"/>
        <v>452.75</v>
      </c>
      <c r="CA72" s="1" vm="15651">
        <f ca="1"/>
        <v>444.26</v>
      </c>
      <c r="CB72" s="1" vm="15652">
        <f ca="1"/>
        <v>448.01</v>
      </c>
      <c r="CC72" s="1" vm="15653">
        <f ca="1"/>
        <v>450.22</v>
      </c>
      <c r="CD72" s="1" vm="15654">
        <f ca="1"/>
        <v>453.2</v>
      </c>
      <c r="CE72" s="1" vm="15655">
        <f ca="1"/>
        <v>451.34</v>
      </c>
      <c r="CF72" s="1" vm="15656">
        <f ca="1"/>
        <v>449.26</v>
      </c>
      <c r="CG72" s="1" vm="15657">
        <f ca="1"/>
        <v>447.44</v>
      </c>
      <c r="CH72" s="1" vm="15658">
        <f ca="1"/>
        <v>444.74</v>
      </c>
      <c r="CI72" s="1" vm="15659">
        <f ca="1"/>
        <v>444.29</v>
      </c>
      <c r="CJ72" s="1" vm="15532">
        <f ca="1"/>
        <v>443.55</v>
      </c>
      <c r="CK72" s="1" vm="15660">
        <f ca="1"/>
        <v>449.68</v>
      </c>
      <c r="CL72" s="1" vm="15661">
        <f ca="1"/>
        <v>453.59</v>
      </c>
      <c r="CM72" s="1" vm="15662">
        <f ca="1"/>
        <v>449.97</v>
      </c>
      <c r="CN72" s="1" vm="15663">
        <f ca="1"/>
        <v>454.31</v>
      </c>
      <c r="CO72" s="1" vm="15664">
        <f ca="1"/>
        <v>453.08</v>
      </c>
      <c r="CP72" s="1" vm="15665">
        <f ca="1"/>
        <v>454.76</v>
      </c>
      <c r="CQ72" s="1" vm="15666">
        <f ca="1"/>
        <v>457.96</v>
      </c>
      <c r="CR72" s="1" vm="15667">
        <f ca="1"/>
        <v>462.96</v>
      </c>
      <c r="CS72" s="1" vm="15668">
        <f ca="1"/>
        <v>466.86</v>
      </c>
      <c r="CT72" s="1" vm="15669">
        <f ca="1"/>
        <v>468.13</v>
      </c>
      <c r="CU72" s="1" vm="15670">
        <f ca="1"/>
        <v>463.27</v>
      </c>
      <c r="CV72" s="1" vm="15671">
        <f ca="1"/>
        <v>453.34</v>
      </c>
      <c r="CW72" s="1" vm="15672">
        <f ca="1"/>
        <v>450.88</v>
      </c>
      <c r="CX72" s="1" vm="15651">
        <f ca="1"/>
        <v>444.26</v>
      </c>
      <c r="CY72" s="1" vm="15673">
        <f ca="1"/>
        <v>440.17</v>
      </c>
      <c r="CZ72" s="1" vm="15674">
        <f ca="1"/>
        <v>445.46</v>
      </c>
      <c r="DA72" s="1" vm="15675">
        <f ca="1"/>
        <v>447.72</v>
      </c>
      <c r="DB72" s="1" vm="15676">
        <f ca="1"/>
        <v>441.56</v>
      </c>
      <c r="DC72" s="1" vm="6320">
        <f ca="1"/>
        <v>440.75</v>
      </c>
      <c r="DD72" s="1" vm="15677">
        <f ca="1"/>
        <v>445.76</v>
      </c>
      <c r="DE72" s="1" vm="15678">
        <f ca="1"/>
        <v>447.05</v>
      </c>
      <c r="DF72" s="1" vm="15679">
        <f ca="1"/>
        <v>448.25</v>
      </c>
      <c r="DG72" s="1" vm="15680">
        <f ca="1"/>
        <v>452.12</v>
      </c>
      <c r="DH72" s="1" vm="15681">
        <f ca="1"/>
        <v>456.9</v>
      </c>
      <c r="DI72" s="1" vm="15682">
        <f ca="1"/>
        <v>459.53</v>
      </c>
      <c r="DJ72" s="1" vm="15683">
        <f ca="1"/>
        <v>460.65</v>
      </c>
      <c r="DK72" s="1" vm="15684">
        <f ca="1"/>
        <v>458.82</v>
      </c>
      <c r="DL72" s="1" vm="15685">
        <f ca="1"/>
        <v>463.63</v>
      </c>
      <c r="DM72" s="1" vm="15686">
        <f ca="1"/>
        <v>465.75</v>
      </c>
      <c r="DN72" s="1" vm="15687">
        <f ca="1"/>
        <v>464.81</v>
      </c>
      <c r="DO72" s="1" vm="15688">
        <f ca="1"/>
        <v>464.27</v>
      </c>
      <c r="DP72" s="1" vm="15689">
        <f ca="1"/>
        <v>457.67</v>
      </c>
      <c r="DQ72" s="1" vm="15690">
        <f ca="1"/>
        <v>449.14</v>
      </c>
      <c r="DR72" s="1" vm="15691">
        <f ca="1"/>
        <v>455.67</v>
      </c>
      <c r="DS72" s="1" vm="15692">
        <f ca="1"/>
        <v>453.43</v>
      </c>
      <c r="DT72" s="1" vm="15693">
        <f ca="1"/>
        <v>457.11</v>
      </c>
      <c r="DU72" s="1" vm="15694">
        <f ca="1"/>
        <v>446.01</v>
      </c>
      <c r="DV72" s="1" vm="15695">
        <f ca="1"/>
        <v>439.54</v>
      </c>
      <c r="DW72" s="1" vm="15696">
        <f ca="1"/>
        <v>439.74</v>
      </c>
      <c r="DX72" s="1" vm="6349">
        <f ca="1"/>
        <v>440.95</v>
      </c>
      <c r="DY72" s="1" vm="15697">
        <f ca="1"/>
        <v>444.57</v>
      </c>
      <c r="DZ72" s="1" vm="15698">
        <f ca="1"/>
        <v>444.6</v>
      </c>
      <c r="EA72" s="1" vm="15699">
        <f ca="1"/>
        <v>436.51</v>
      </c>
      <c r="EB72" s="1" vm="15700">
        <f ca="1"/>
        <v>442.31</v>
      </c>
      <c r="EC72" s="1" vm="15701">
        <f ca="1"/>
        <v>447.85</v>
      </c>
      <c r="ED72" s="1" vm="15702">
        <f ca="1"/>
        <v>448.08</v>
      </c>
      <c r="EE72" s="1" vm="15703">
        <f ca="1"/>
        <v>450.84</v>
      </c>
      <c r="EF72" s="1" vm="15704">
        <f ca="1"/>
        <v>448.92</v>
      </c>
      <c r="EG72" s="1" vm="15705">
        <f ca="1"/>
        <v>450.01</v>
      </c>
      <c r="EH72" s="1" vm="15706">
        <f ca="1"/>
        <v>446.31</v>
      </c>
      <c r="EI72" s="1" vm="15707">
        <f ca="1"/>
        <v>445.56</v>
      </c>
      <c r="EJ72" s="1" vm="15708">
        <f ca="1"/>
        <v>434.83</v>
      </c>
      <c r="EK72" s="1" vm="15709">
        <f ca="1"/>
        <v>422.66</v>
      </c>
      <c r="EL72" s="1" vm="15710">
        <f ca="1"/>
        <v>428.88</v>
      </c>
      <c r="EM72" s="1" vm="15711">
        <f ca="1"/>
        <v>435.41</v>
      </c>
      <c r="EN72" s="1" vm="15642">
        <f ca="1"/>
        <v>438.75</v>
      </c>
      <c r="EO72" s="1" vm="15712">
        <f ca="1"/>
        <v>436.33</v>
      </c>
      <c r="EP72" s="1" vm="15713">
        <f ca="1"/>
        <v>437.55</v>
      </c>
      <c r="EQ72" s="1" vm="15714">
        <f ca="1"/>
        <v>441.06</v>
      </c>
      <c r="ER72" s="1" vm="15715">
        <f ca="1"/>
        <v>440.13</v>
      </c>
      <c r="ES72" s="1" vm="15716">
        <f ca="1"/>
        <v>437.16</v>
      </c>
      <c r="ET72" s="1" vm="15717">
        <f ca="1"/>
        <v>443.82</v>
      </c>
      <c r="EU72" s="1" vm="15718">
        <f ca="1"/>
        <v>446.81</v>
      </c>
      <c r="EV72" s="1" vm="15719">
        <f ca="1"/>
        <v>448.53</v>
      </c>
      <c r="EW72" s="1" vm="15720">
        <f ca="1"/>
        <v>447.16</v>
      </c>
      <c r="EX72" s="1" vm="15721">
        <f ca="1"/>
        <v>446.91</v>
      </c>
      <c r="EY72" s="1" vm="15722">
        <f ca="1"/>
        <v>450.07</v>
      </c>
      <c r="EZ72" s="1" vm="15723">
        <f ca="1"/>
        <v>450.82</v>
      </c>
      <c r="FA72" s="1" vm="15724">
        <f ca="1"/>
        <v>451.75</v>
      </c>
      <c r="FB72" s="1" vm="15725">
        <f ca="1"/>
        <v>453.29</v>
      </c>
      <c r="FC72" s="1" vm="15726">
        <f ca="1"/>
        <v>456.34</v>
      </c>
      <c r="FD72" s="1" vm="15727">
        <f ca="1"/>
        <v>457.28</v>
      </c>
      <c r="FE72" s="1" vm="15728">
        <f ca="1"/>
        <v>459.07</v>
      </c>
      <c r="FF72" s="1" vm="15729">
        <f ca="1"/>
        <v>451.5</v>
      </c>
      <c r="FG72" s="1" vm="6346">
        <f ca="1"/>
        <v>451.3</v>
      </c>
      <c r="FH72" s="1" vm="15730">
        <f ca="1"/>
        <v>450.95</v>
      </c>
      <c r="FI72" s="1" vm="15731">
        <f ca="1"/>
        <v>443.54</v>
      </c>
      <c r="FJ72" s="1" vm="15732">
        <f ca="1"/>
        <v>427.95</v>
      </c>
      <c r="FK72" s="1" vm="15733">
        <f ca="1"/>
        <v>431.48</v>
      </c>
      <c r="FL72" s="1" vm="15734">
        <f ca="1"/>
        <v>423.39</v>
      </c>
      <c r="FM72" s="1" vm="15735">
        <f ca="1"/>
        <v>428.74</v>
      </c>
      <c r="FN72" s="1" vm="15736">
        <f ca="1"/>
        <v>432.31</v>
      </c>
      <c r="FO72" s="1" vm="15737">
        <f ca="1"/>
        <v>437.22</v>
      </c>
      <c r="FP72" s="1" vm="15738">
        <f ca="1"/>
        <v>444.11</v>
      </c>
      <c r="FQ72" s="1" vm="15739">
        <f ca="1"/>
        <v>441.72</v>
      </c>
      <c r="FR72" s="1" vm="15740">
        <f ca="1"/>
        <v>441.53</v>
      </c>
      <c r="FS72" s="1" vm="15741">
        <f ca="1"/>
        <v>438.62</v>
      </c>
      <c r="FT72" s="1" vm="15742">
        <f ca="1"/>
        <v>437.12</v>
      </c>
      <c r="FU72" s="1" vm="15743">
        <f ca="1"/>
        <v>441.94</v>
      </c>
      <c r="FV72" s="1" vm="15744">
        <f ca="1"/>
        <v>443.19</v>
      </c>
      <c r="FW72" s="1" vm="15745">
        <f ca="1"/>
        <v>437.15</v>
      </c>
      <c r="FX72" s="1" vm="15746">
        <f ca="1"/>
        <v>422.79</v>
      </c>
      <c r="FY72" s="1" vm="15747">
        <f ca="1"/>
        <v>430.73</v>
      </c>
      <c r="FZ72" s="1" vm="15748">
        <f ca="1"/>
        <v>431.66</v>
      </c>
      <c r="GA72" s="1" vm="15536">
        <f ca="1"/>
        <v>431.25</v>
      </c>
      <c r="GB72" s="1" vm="15749">
        <f ca="1"/>
        <v>428.06</v>
      </c>
      <c r="GC72" s="1" vm="15750">
        <f ca="1"/>
        <v>423.06</v>
      </c>
      <c r="GD72" s="1" vm="15751">
        <f ca="1"/>
        <v>421.72</v>
      </c>
      <c r="GE72" s="1" vm="15752">
        <f ca="1"/>
        <v>425.67</v>
      </c>
      <c r="GF72" s="1" vm="15753">
        <f ca="1"/>
        <v>403.3</v>
      </c>
      <c r="GG72" s="1" vm="15754">
        <f ca="1"/>
        <v>416.95</v>
      </c>
      <c r="GH72" s="1" vm="15755">
        <f ca="1"/>
        <v>420.93</v>
      </c>
      <c r="GI72" s="1" vm="15756">
        <f ca="1"/>
        <v>420.1</v>
      </c>
      <c r="GJ72" s="1" vm="15757">
        <f ca="1"/>
        <v>421.24</v>
      </c>
      <c r="GK72" s="1" vm="15758">
        <f ca="1"/>
        <v>410.29</v>
      </c>
      <c r="GL72" s="1" vm="15759">
        <f ca="1"/>
        <v>403.97</v>
      </c>
      <c r="GM72" s="1" vm="15760">
        <f ca="1"/>
        <v>405.75</v>
      </c>
      <c r="GN72" s="1" vm="15761">
        <f ca="1"/>
        <v>412.41</v>
      </c>
      <c r="GO72" s="1" vm="15762">
        <f ca="1"/>
        <v>418.47</v>
      </c>
      <c r="GP72" s="1" vm="15763">
        <f ca="1"/>
        <v>420.62</v>
      </c>
      <c r="GQ72" s="1" vm="15764">
        <f ca="1"/>
        <v>421.06</v>
      </c>
      <c r="GR72" s="1" vm="15765">
        <f ca="1"/>
        <v>416.82</v>
      </c>
      <c r="GS72" s="1" vm="15766">
        <f ca="1"/>
        <v>426.2</v>
      </c>
      <c r="GT72" s="1" vm="15536">
        <f ca="1"/>
        <v>431.25</v>
      </c>
      <c r="GU72" s="1" vm="15767">
        <f ca="1"/>
        <v>427.59</v>
      </c>
      <c r="GV72" s="1" vm="15768">
        <f ca="1"/>
        <v>427.76</v>
      </c>
      <c r="GW72" s="1" vm="15769">
        <f ca="1"/>
        <v>428.68</v>
      </c>
      <c r="GX72" s="1" vm="15770">
        <f ca="1"/>
        <v>429.8</v>
      </c>
      <c r="GY72" s="1" vm="15771">
        <f ca="1"/>
        <v>428.73</v>
      </c>
      <c r="GZ72" s="1" vm="15772">
        <f ca="1"/>
        <v>428.28</v>
      </c>
      <c r="HA72" s="1" vm="15773">
        <f ca="1"/>
        <v>430.32</v>
      </c>
      <c r="HB72" s="1" vm="15774">
        <f ca="1"/>
        <v>432.97</v>
      </c>
      <c r="HC72" s="1" vm="15775">
        <f ca="1"/>
        <v>434.13</v>
      </c>
      <c r="HD72" s="1" vm="15776">
        <f ca="1"/>
        <v>438.27</v>
      </c>
      <c r="HE72" s="1" vm="15777">
        <f ca="1"/>
        <v>447.91</v>
      </c>
      <c r="HF72" s="1" vm="15778">
        <f ca="1"/>
        <v>451.24</v>
      </c>
      <c r="HG72" s="1" vm="15779">
        <f ca="1"/>
        <v>452.3</v>
      </c>
      <c r="HH72" s="1" vm="15780">
        <f ca="1"/>
        <v>451.19</v>
      </c>
      <c r="HI72" s="1" vm="15781">
        <f ca="1"/>
        <v>458.3</v>
      </c>
      <c r="HJ72" s="1" vm="15782">
        <f ca="1"/>
        <v>463.53</v>
      </c>
      <c r="HK72" s="1" vm="15783">
        <f ca="1"/>
        <v>456.04</v>
      </c>
      <c r="HL72" s="1" vm="15784">
        <f ca="1"/>
        <v>458.67</v>
      </c>
      <c r="HM72" s="1" vm="15785">
        <f ca="1"/>
        <v>455.58</v>
      </c>
      <c r="HN72" s="1" vm="15786">
        <f ca="1"/>
        <v>448.99</v>
      </c>
      <c r="HO72" s="1" vm="15653">
        <f ca="1"/>
        <v>450.22</v>
      </c>
      <c r="HP72" s="1" vm="15787">
        <f ca="1"/>
        <v>455.31</v>
      </c>
      <c r="HQ72" s="1" vm="15788">
        <f ca="1"/>
        <v>453.15</v>
      </c>
      <c r="HR72" s="1" vm="15789">
        <f ca="1"/>
        <v>443.78</v>
      </c>
      <c r="HS72" s="1" vm="15790">
        <f ca="1"/>
        <v>453.77</v>
      </c>
      <c r="HT72" s="1" vm="15791">
        <f ca="1"/>
        <v>448.72</v>
      </c>
      <c r="HU72" s="1" vm="15792">
        <f ca="1"/>
        <v>453.57</v>
      </c>
      <c r="HV72" s="1" vm="15793">
        <f ca="1"/>
        <v>449.25</v>
      </c>
      <c r="HW72" s="1" vm="15794">
        <f ca="1"/>
        <v>446.39</v>
      </c>
      <c r="HX72" s="1" vm="15795">
        <f ca="1"/>
        <v>434.46</v>
      </c>
      <c r="HY72" s="1" vm="15796">
        <f ca="1"/>
        <v>435.44</v>
      </c>
      <c r="HZ72" s="1" vm="15797">
        <f ca="1"/>
        <v>425.88</v>
      </c>
      <c r="IA72" s="1" vm="15798">
        <f ca="1"/>
        <v>418.7</v>
      </c>
      <c r="IB72" s="1" vm="15799">
        <f ca="1"/>
        <v>408.99</v>
      </c>
      <c r="IC72" s="1" vm="15800">
        <f ca="1"/>
        <v>408.39</v>
      </c>
      <c r="ID72" s="1" vm="15801">
        <f ca="1"/>
        <v>398.34</v>
      </c>
      <c r="IE72" s="1" vm="15802">
        <f ca="1"/>
        <v>395.97</v>
      </c>
      <c r="IF72" s="1" vm="15803">
        <f ca="1"/>
        <v>401.38</v>
      </c>
      <c r="IG72" s="1" vm="15804">
        <f ca="1"/>
        <v>410.42</v>
      </c>
      <c r="IH72" s="1" vm="15805">
        <f ca="1"/>
        <v>412.54</v>
      </c>
      <c r="II72" s="1" vm="15806">
        <f ca="1"/>
        <v>401.35</v>
      </c>
      <c r="IJ72" s="1" vm="3842">
        <f ca="1"/>
        <v>406.25</v>
      </c>
      <c r="IK72" s="1" vm="15807">
        <f ca="1"/>
        <v>403.96</v>
      </c>
      <c r="IL72" s="1" vm="15808">
        <f ca="1"/>
        <v>400.46</v>
      </c>
      <c r="IM72" s="1" vm="15809">
        <f ca="1"/>
        <v>393.83</v>
      </c>
      <c r="IN72" s="1" vm="3779">
        <f ca="1"/>
        <v>398</v>
      </c>
      <c r="IO72" s="1" vm="15810">
        <f ca="1"/>
        <v>400.63</v>
      </c>
      <c r="IP72" s="1" vm="15811">
        <f ca="1"/>
        <v>410.57</v>
      </c>
      <c r="IQ72" s="1" vm="3809">
        <f ca="1"/>
        <v>411.45</v>
      </c>
      <c r="IR72" s="1" vm="3921">
        <f ca="1"/>
        <v>407.65</v>
      </c>
      <c r="IS72" s="1" vm="15812">
        <f ca="1"/>
        <v>409.56</v>
      </c>
      <c r="IT72" s="1" vm="15807">
        <f ca="1"/>
        <v>403.96</v>
      </c>
      <c r="IU72" s="1" vm="15813">
        <f ca="1"/>
        <v>402.63</v>
      </c>
      <c r="IV72" s="1" vm="15814">
        <f ca="1"/>
        <v>399.38</v>
      </c>
      <c r="IW72" s="1" vm="15815">
        <f ca="1"/>
        <v>399.01</v>
      </c>
      <c r="IX72" s="1" vm="15816">
        <f ca="1"/>
        <v>401.29</v>
      </c>
      <c r="IY72" s="1" vm="15817">
        <f ca="1"/>
        <v>397.68</v>
      </c>
      <c r="IZ72" s="1" vm="15818">
        <f ca="1"/>
        <v>389.31</v>
      </c>
      <c r="JA72" s="1" vm="15819">
        <f ca="1"/>
        <v>390.36</v>
      </c>
      <c r="JB72" s="1" vm="15820">
        <f ca="1"/>
        <v>391.23</v>
      </c>
      <c r="JC72" s="1" vm="15821">
        <f ca="1"/>
        <v>383.18</v>
      </c>
      <c r="JD72" s="1" vm="15822">
        <f ca="1"/>
        <v>377.24</v>
      </c>
      <c r="JE72" s="1" vm="15823">
        <f ca="1"/>
        <v>374.26</v>
      </c>
      <c r="JF72" s="1" vm="15824">
        <f ca="1"/>
        <v>382.74</v>
      </c>
      <c r="JG72" s="1" vm="15825">
        <f ca="1"/>
        <v>377.63</v>
      </c>
      <c r="JH72" s="1" vm="15826">
        <f ca="1"/>
        <v>380.61</v>
      </c>
      <c r="JI72" s="1" vm="15827">
        <f ca="1"/>
        <v>386.66</v>
      </c>
      <c r="JJ72" s="1" vm="15828">
        <f ca="1"/>
        <v>389.98</v>
      </c>
      <c r="JK72" s="1" vm="15829">
        <f ca="1"/>
        <v>390.44</v>
      </c>
      <c r="JL72" s="1" vm="15830">
        <f ca="1"/>
        <v>387.38</v>
      </c>
      <c r="JM72" s="1" vm="15831">
        <f ca="1"/>
        <v>385.51</v>
      </c>
      <c r="JN72" s="1" vm="15832">
        <f ca="1"/>
        <v>390.18</v>
      </c>
    </row>
    <row r="73" spans="1:274" x14ac:dyDescent="0.3">
      <c r="A73" s="1">
        <f t="shared" si="2"/>
        <v>72</v>
      </c>
      <c r="B73" s="1" t="e" vm="15833">
        <v>#VALUE!</v>
      </c>
      <c r="C73" s="1" t="str" cm="1">
        <f t="array" ref="C73">IFERROR(_FV(B73,"Name"),  "N/A")</f>
        <v>Nippon India ETF Nifty IT</v>
      </c>
      <c r="D73" s="1" t="str" cm="1">
        <f t="array" ref="D73">IFERROR(_FV(Table1[[#This Row],[ticker]],"Industry"),Table1[[#This Row],[INSTRUMENT TYPE]])</f>
        <v>ETF</v>
      </c>
      <c r="E73" s="1" t="str" cm="1">
        <f t="array" ref="E73">_FV(B73,"Instrument type",TRUE)</f>
        <v>ETF</v>
      </c>
      <c r="F73" s="1">
        <f>IFERROR(INDEX('Stock Holdings'!M:M,MATCH(Table1[[#This Row],[ticker]],'Stock Holdings'!L:L,0)), 0)</f>
        <v>1505</v>
      </c>
      <c r="G73" s="6">
        <f>IFERROR(Table1[[#This Row],[UNITS]]*Table1[[#This Row],[TODAYS PRICE]], 0)</f>
        <v>43208.55</v>
      </c>
      <c r="H73" s="6">
        <f>IFERROR((Table1[[#This Row],[TODAYS PRICE]]-Table1[[#This Row],[Prev.close]])*Table1[[#This Row],[UNITS]], 0)</f>
        <v>-135.44999999999979</v>
      </c>
      <c r="I73" s="6">
        <f>IFERROR(INDEX('Stock Holdings'!O:O,MATCH(Table1[[#This Row],[ticker]],'Stock Holdings'!L:L,0)), 0)</f>
        <v>54274.79</v>
      </c>
      <c r="J73" s="36">
        <f>IFERROR(INDEX('Stock Holdings'!P:P,MATCH(Table1[[#This Row],[ticker]],'Stock Holdings'!L:L,0)), 0)</f>
        <v>36.062983388704318</v>
      </c>
      <c r="K73" s="36">
        <f>Table1[[#This Row],[CURRANT VALUE]]-Table1[[#This Row],[TOTAL AMOUNT INVESTED]]</f>
        <v>-11066.239999999998</v>
      </c>
      <c r="L73" s="15">
        <f>IFERROR((Table1[[#This Row],[CURRANT VALUE]]-Table1[[#This Row],[TOTAL AMOUNT INVESTED]])/Table1[[#This Row],[TOTAL AMOUNT INVESTED]],Table1[[#This Row],[UNITS]])</f>
        <v>-0.20389282022095337</v>
      </c>
      <c r="M73" s="5" cm="1">
        <f t="array" ref="M73">IFERROR(_FV(B73,"Market cap",TRUE),0)</f>
        <v>7590691230.2799997</v>
      </c>
      <c r="N73" s="30" cm="1">
        <f t="array" ref="N73">IFERROR(_FV(B73,"Beta"), 0)</f>
        <v>0</v>
      </c>
      <c r="O73" s="33" cm="1">
        <f t="array" ref="O73">IFERROR(_FV(B73,"Employees"), 0)</f>
        <v>0</v>
      </c>
      <c r="P73" s="2" cm="1">
        <f t="array" ref="P73">IFERROR(_FV(B73,"P/E",TRUE), 0)</f>
        <v>0</v>
      </c>
      <c r="Q73" s="6" cm="1">
        <f t="array" ref="Q73">IFERROR(_FV(B73,"Previous close",TRUE),0)</f>
        <v>28.8</v>
      </c>
      <c r="R73" s="7" cm="1">
        <f t="array" ref="R73">IFERROR(_FV(Table1[[#This Row],[ticker]],"Change (%)",TRUE), 0)</f>
        <v>-3.1250000000000002E-3</v>
      </c>
      <c r="S73" s="6" cm="1">
        <f t="array" ref="S73">IFERROR(_FV(B73,"52 week low",TRUE),0)</f>
        <v>27.3</v>
      </c>
      <c r="T73" s="2" cm="1">
        <f t="array" ref="T73">IFERROR(_FV(Table1[[#This Row],[ticker]],"Price"),0)</f>
        <v>28.71</v>
      </c>
      <c r="U73" s="6" cm="1">
        <f t="array" ref="U73">IFERROR(_FV(B73,"52 week high",TRUE),0)</f>
        <v>41.08</v>
      </c>
      <c r="V73" s="6" cm="1" vm="15834">
        <f t="array" aca="1" ref="V73" ca="1">IFERROR(_xlfn.STOCKHISTORY(B73,$AA$1,,0,0,1), 0)</f>
        <v>29.41</v>
      </c>
      <c r="W73" s="15">
        <f ca="1">IFERROR((Table1[[#This Row],[Prev.close]]-Table1[[#This Row],[1 YR ]])/Table1[[#This Row],[1 YR ]],0)</f>
        <v>-2.074124447466846E-2</v>
      </c>
      <c r="X73" s="23" t="e" cm="1">
        <f t="array" aca="1" ref="X73" ca="1">WORKDAY.ITL(WORKDAY.ITL(TODAY()-365,1,HOLIDAY),-1,HOLIDAY)</f>
        <v>#NAME?</v>
      </c>
      <c r="Y73" s="4"/>
      <c r="AA73" s="1" cm="1" vm="15834">
        <f t="array" aca="1" ref="AA73:JN73" ca="1">TRANSPOSE(_xlfn.STOCKHISTORY(B73,TODAY()-365,TODAY(),0,0,1))</f>
        <v>29.41</v>
      </c>
      <c r="AB73" s="1" vm="15835">
        <f ca="1"/>
        <v>29.11</v>
      </c>
      <c r="AC73" s="1" vm="15836">
        <f ca="1"/>
        <v>29.18</v>
      </c>
      <c r="AD73" s="1" vm="15837">
        <f ca="1"/>
        <v>29.16</v>
      </c>
      <c r="AE73" s="1" vm="15838">
        <f ca="1"/>
        <v>29.09</v>
      </c>
      <c r="AF73" s="1" vm="15839">
        <f ca="1"/>
        <v>28.94</v>
      </c>
      <c r="AG73" s="1" vm="15840">
        <f ca="1"/>
        <v>28.88</v>
      </c>
      <c r="AH73" s="1" vm="15841">
        <f ca="1"/>
        <v>29.65</v>
      </c>
      <c r="AI73" s="1" vm="15842">
        <f ca="1"/>
        <v>30.09</v>
      </c>
      <c r="AJ73" s="1" vm="15843">
        <f ca="1"/>
        <v>29.78</v>
      </c>
      <c r="AK73" s="1" vm="15844">
        <f ca="1"/>
        <v>29.71</v>
      </c>
      <c r="AL73" s="1" vm="15845">
        <f ca="1"/>
        <v>29.59</v>
      </c>
      <c r="AM73" s="1" vm="15842">
        <f ca="1"/>
        <v>30.09</v>
      </c>
      <c r="AN73" s="1" vm="15846">
        <f ca="1"/>
        <v>30.33</v>
      </c>
      <c r="AO73" s="1" vm="15847">
        <f ca="1"/>
        <v>30.49</v>
      </c>
      <c r="AP73" s="1" vm="15848">
        <f ca="1"/>
        <v>30.42</v>
      </c>
      <c r="AQ73" s="1" vm="15847">
        <f ca="1"/>
        <v>30.49</v>
      </c>
      <c r="AR73" s="1" vm="15849">
        <f ca="1"/>
        <v>30.85</v>
      </c>
      <c r="AS73" s="1" vm="15850">
        <f ca="1"/>
        <v>31.06</v>
      </c>
      <c r="AT73" s="1" vm="15851">
        <f ca="1"/>
        <v>31.33</v>
      </c>
      <c r="AU73" s="1" vm="15852">
        <f ca="1"/>
        <v>31.63</v>
      </c>
      <c r="AV73" s="1" vm="15853">
        <f ca="1"/>
        <v>31.57</v>
      </c>
      <c r="AW73" s="1" vm="15854">
        <f ca="1"/>
        <v>31.82</v>
      </c>
      <c r="AX73" s="1" vm="15855">
        <f ca="1"/>
        <v>31.91</v>
      </c>
      <c r="AY73" s="1" vm="15856">
        <f ca="1"/>
        <v>32</v>
      </c>
      <c r="AZ73" s="1" vm="15857">
        <f ca="1"/>
        <v>32.25</v>
      </c>
      <c r="BA73" s="1" vm="15858">
        <f ca="1"/>
        <v>32.049999999999997</v>
      </c>
      <c r="BB73" s="1" vm="15859">
        <f ca="1"/>
        <v>32.72</v>
      </c>
      <c r="BC73" s="1" vm="15860">
        <f ca="1"/>
        <v>33.32</v>
      </c>
      <c r="BD73" s="1" vm="15861">
        <f ca="1"/>
        <v>33.19</v>
      </c>
      <c r="BE73" s="1" vm="15862">
        <f ca="1"/>
        <v>34.049999999999997</v>
      </c>
      <c r="BF73" s="1" vm="15862">
        <f ca="1"/>
        <v>34.049999999999997</v>
      </c>
      <c r="BG73" s="1" vm="15863">
        <f ca="1"/>
        <v>33.94</v>
      </c>
      <c r="BH73" s="1" vm="15864">
        <f ca="1"/>
        <v>34.590000000000003</v>
      </c>
      <c r="BI73" s="1" vm="15865">
        <f ca="1"/>
        <v>34.29</v>
      </c>
      <c r="BJ73" s="1" vm="15864">
        <f ca="1"/>
        <v>34.590000000000003</v>
      </c>
      <c r="BK73" s="1" vm="15866">
        <f ca="1"/>
        <v>34.68</v>
      </c>
      <c r="BL73" s="1" vm="15867">
        <f ca="1"/>
        <v>34.880000000000003</v>
      </c>
      <c r="BM73" s="1" vm="15868">
        <f ca="1"/>
        <v>34.659999999999997</v>
      </c>
      <c r="BN73" s="1" vm="15869">
        <f ca="1"/>
        <v>35.04</v>
      </c>
      <c r="BO73" s="1" vm="15870">
        <f ca="1"/>
        <v>34.78</v>
      </c>
      <c r="BP73" s="1" vm="15871">
        <f ca="1"/>
        <v>35.21</v>
      </c>
      <c r="BQ73" s="1" vm="15872">
        <f ca="1"/>
        <v>35.520000000000003</v>
      </c>
      <c r="BR73" s="1" vm="15873">
        <f ca="1"/>
        <v>36.04</v>
      </c>
      <c r="BS73" s="1" vm="15874">
        <f ca="1"/>
        <v>35.61</v>
      </c>
      <c r="BT73" s="1" vm="15875">
        <f ca="1"/>
        <v>35.33</v>
      </c>
      <c r="BU73" s="1" vm="15876">
        <f ca="1"/>
        <v>35.409999999999997</v>
      </c>
      <c r="BV73" s="1" vm="15877">
        <f ca="1"/>
        <v>35.770000000000003</v>
      </c>
      <c r="BW73" s="1" vm="15878">
        <f ca="1"/>
        <v>35.99</v>
      </c>
      <c r="BX73" s="1" vm="15879">
        <f ca="1"/>
        <v>36.64</v>
      </c>
      <c r="BY73" s="1" vm="15880">
        <f ca="1"/>
        <v>36.57</v>
      </c>
      <c r="BZ73" s="1" vm="15881">
        <f ca="1"/>
        <v>36.369999999999997</v>
      </c>
      <c r="CA73" s="1" vm="15882">
        <f ca="1"/>
        <v>36.119999999999997</v>
      </c>
      <c r="CB73" s="1" vm="15883">
        <f ca="1"/>
        <v>36.659999999999997</v>
      </c>
      <c r="CC73" s="1" vm="15884">
        <f ca="1"/>
        <v>37.15</v>
      </c>
      <c r="CD73" s="1" vm="15885">
        <f ca="1"/>
        <v>37.53</v>
      </c>
      <c r="CE73" s="1" vm="15886">
        <f ca="1"/>
        <v>37.81</v>
      </c>
      <c r="CF73" s="1" vm="15887">
        <f ca="1"/>
        <v>36.78</v>
      </c>
      <c r="CG73" s="1" vm="15888">
        <f ca="1"/>
        <v>35.96</v>
      </c>
      <c r="CH73" s="1" vm="15889">
        <f ca="1"/>
        <v>36.049999999999997</v>
      </c>
      <c r="CI73" s="1" vm="15890">
        <f ca="1"/>
        <v>35.700000000000003</v>
      </c>
      <c r="CJ73" s="1" vm="15891">
        <f ca="1"/>
        <v>35.43</v>
      </c>
      <c r="CK73" s="1" vm="15892">
        <f ca="1"/>
        <v>35.78</v>
      </c>
      <c r="CL73" s="1" vm="15893">
        <f ca="1"/>
        <v>36.200000000000003</v>
      </c>
      <c r="CM73" s="1" vm="15894">
        <f ca="1"/>
        <v>35.619999999999997</v>
      </c>
      <c r="CN73" s="1" vm="15895">
        <f ca="1"/>
        <v>36.28</v>
      </c>
      <c r="CO73" s="1" vm="15896">
        <f ca="1"/>
        <v>37.03</v>
      </c>
      <c r="CP73" s="1" vm="15897">
        <f ca="1"/>
        <v>35.869999999999997</v>
      </c>
      <c r="CQ73" s="1" vm="15898">
        <f ca="1"/>
        <v>35.56</v>
      </c>
      <c r="CR73" s="1" vm="15897">
        <f ca="1"/>
        <v>35.869999999999997</v>
      </c>
      <c r="CS73" s="1" vm="15899">
        <f ca="1"/>
        <v>36.340000000000003</v>
      </c>
      <c r="CT73" s="1" vm="15900">
        <f ca="1"/>
        <v>36.86</v>
      </c>
      <c r="CU73" s="1" vm="15901">
        <f ca="1"/>
        <v>37.700000000000003</v>
      </c>
      <c r="CV73" s="1" vm="15902">
        <f ca="1"/>
        <v>37.409999999999997</v>
      </c>
      <c r="CW73" s="1" vm="15903">
        <f ca="1"/>
        <v>36.619999999999997</v>
      </c>
      <c r="CX73" s="1" vm="15904">
        <f ca="1"/>
        <v>36.090000000000003</v>
      </c>
      <c r="CY73" s="1" vm="15905">
        <f ca="1"/>
        <v>35.51</v>
      </c>
      <c r="CZ73" s="1" vm="15906">
        <f ca="1"/>
        <v>35.92</v>
      </c>
      <c r="DA73" s="1" vm="15907">
        <f ca="1"/>
        <v>36.19</v>
      </c>
      <c r="DB73" s="1" vm="15908">
        <f ca="1"/>
        <v>35.75</v>
      </c>
      <c r="DC73" s="1" vm="15909">
        <f ca="1"/>
        <v>35.24</v>
      </c>
      <c r="DD73" s="1" vm="15910">
        <f ca="1"/>
        <v>35.97</v>
      </c>
      <c r="DE73" s="1" vm="15911">
        <f ca="1"/>
        <v>36.03</v>
      </c>
      <c r="DF73" s="1" vm="15912">
        <f ca="1"/>
        <v>35.89</v>
      </c>
      <c r="DG73" s="1" vm="15913">
        <f ca="1"/>
        <v>36.1</v>
      </c>
      <c r="DH73" s="1" vm="15914">
        <f ca="1"/>
        <v>36.5</v>
      </c>
      <c r="DI73" s="1" vm="15915">
        <f ca="1"/>
        <v>36.65</v>
      </c>
      <c r="DJ73" s="1" vm="15916">
        <f ca="1"/>
        <v>36.590000000000003</v>
      </c>
      <c r="DK73" s="1" vm="15895">
        <f ca="1"/>
        <v>36.28</v>
      </c>
      <c r="DL73" s="1" vm="15917">
        <f ca="1"/>
        <v>37.049999999999997</v>
      </c>
      <c r="DM73" s="1" vm="15918">
        <f ca="1"/>
        <v>37.24</v>
      </c>
      <c r="DN73" s="1" vm="15919">
        <f ca="1"/>
        <v>37.43</v>
      </c>
      <c r="DO73" s="1" vm="15902">
        <f ca="1"/>
        <v>37.409999999999997</v>
      </c>
      <c r="DP73" s="1" vm="15900">
        <f ca="1"/>
        <v>36.86</v>
      </c>
      <c r="DQ73" s="1" vm="15920">
        <f ca="1"/>
        <v>36.43</v>
      </c>
      <c r="DR73" s="1" vm="15921">
        <f ca="1"/>
        <v>36.32</v>
      </c>
      <c r="DS73" s="1" vm="15922">
        <f ca="1"/>
        <v>35.79</v>
      </c>
      <c r="DT73" s="1" vm="15911">
        <f ca="1"/>
        <v>36.03</v>
      </c>
      <c r="DU73" s="1" vm="15923">
        <f ca="1"/>
        <v>35.44</v>
      </c>
      <c r="DV73" s="1" vm="15874">
        <f ca="1"/>
        <v>35.61</v>
      </c>
      <c r="DW73" s="1" vm="15924">
        <f ca="1"/>
        <v>35.950000000000003</v>
      </c>
      <c r="DX73" s="1" vm="15921">
        <f ca="1"/>
        <v>36.32</v>
      </c>
      <c r="DY73" s="1" vm="15925">
        <f ca="1"/>
        <v>36.840000000000003</v>
      </c>
      <c r="DZ73" s="1" vm="15926">
        <f ca="1"/>
        <v>36.76</v>
      </c>
      <c r="EA73" s="1" vm="15927">
        <f ca="1"/>
        <v>35.729999999999997</v>
      </c>
      <c r="EB73" s="1" vm="15910">
        <f ca="1"/>
        <v>35.97</v>
      </c>
      <c r="EC73" s="1" vm="15928">
        <f ca="1"/>
        <v>36.68</v>
      </c>
      <c r="ED73" s="1" vm="15929">
        <f ca="1"/>
        <v>36.67</v>
      </c>
      <c r="EE73" s="1" vm="15930">
        <f ca="1"/>
        <v>36.630000000000003</v>
      </c>
      <c r="EF73" s="1" vm="15931">
        <f ca="1"/>
        <v>36.83</v>
      </c>
      <c r="EG73" s="1" vm="15887">
        <f ca="1"/>
        <v>36.78</v>
      </c>
      <c r="EH73" s="1" vm="15932">
        <f ca="1"/>
        <v>36.56</v>
      </c>
      <c r="EI73" s="1" vm="15900">
        <f ca="1"/>
        <v>36.86</v>
      </c>
      <c r="EJ73" s="1" vm="15933">
        <f ca="1"/>
        <v>37.47</v>
      </c>
      <c r="EK73" s="1" vm="15934">
        <f ca="1"/>
        <v>36.75</v>
      </c>
      <c r="EL73" s="1" vm="15935">
        <f ca="1"/>
        <v>37.49</v>
      </c>
      <c r="EM73" s="1" vm="15936">
        <f ca="1"/>
        <v>37.83</v>
      </c>
      <c r="EN73" s="1" vm="15937">
        <f ca="1"/>
        <v>38.11</v>
      </c>
      <c r="EO73" s="1" vm="15938">
        <f ca="1"/>
        <v>38.700000000000003</v>
      </c>
      <c r="EP73" s="1" vm="15939">
        <f ca="1"/>
        <v>38.83</v>
      </c>
      <c r="EQ73" s="1" vm="15940">
        <f ca="1"/>
        <v>39.200000000000003</v>
      </c>
      <c r="ER73" s="1" vm="15941">
        <f ca="1"/>
        <v>39.17</v>
      </c>
      <c r="ES73" s="1" vm="12390">
        <f ca="1"/>
        <v>39.6</v>
      </c>
      <c r="ET73" s="1" vm="15942">
        <f ca="1"/>
        <v>39.65</v>
      </c>
      <c r="EU73" s="1" vm="12354">
        <f ca="1"/>
        <v>40</v>
      </c>
      <c r="EV73" s="1" vm="15943">
        <f ca="1"/>
        <v>40.14</v>
      </c>
      <c r="EW73" s="1" vm="12366">
        <f ca="1"/>
        <v>39.53</v>
      </c>
      <c r="EX73" s="1" vm="12361">
        <f ca="1"/>
        <v>38.93</v>
      </c>
      <c r="EY73" s="1" vm="15944">
        <f ca="1"/>
        <v>39.049999999999997</v>
      </c>
      <c r="EZ73" s="1" vm="15945">
        <f ca="1"/>
        <v>39.08</v>
      </c>
      <c r="FA73" s="1" vm="15946">
        <f ca="1"/>
        <v>39.39</v>
      </c>
      <c r="FB73" s="1" vm="15947">
        <f ca="1"/>
        <v>39.42</v>
      </c>
      <c r="FC73" s="1" vm="15948">
        <f ca="1"/>
        <v>39.47</v>
      </c>
      <c r="FD73" s="1" vm="15949">
        <f ca="1"/>
        <v>39.69</v>
      </c>
      <c r="FE73" s="1" vm="15950">
        <f ca="1"/>
        <v>39.64</v>
      </c>
      <c r="FF73" s="1" vm="15951">
        <f ca="1"/>
        <v>39</v>
      </c>
      <c r="FG73" s="1" vm="15952">
        <f ca="1"/>
        <v>38.17</v>
      </c>
      <c r="FH73" s="1" vm="15953">
        <f ca="1"/>
        <v>37.57</v>
      </c>
      <c r="FI73" s="1" vm="15954">
        <f ca="1"/>
        <v>36.71</v>
      </c>
      <c r="FJ73" s="1" vm="15927">
        <f ca="1"/>
        <v>35.729999999999997</v>
      </c>
      <c r="FK73" s="1" vm="15955">
        <f ca="1"/>
        <v>35.6</v>
      </c>
      <c r="FL73" s="1" vm="15956">
        <f ca="1"/>
        <v>34.44</v>
      </c>
      <c r="FM73" s="1" vm="15957">
        <f ca="1"/>
        <v>34.72</v>
      </c>
      <c r="FN73" s="1" vm="15890">
        <f ca="1"/>
        <v>35.700000000000003</v>
      </c>
      <c r="FO73" s="1" vm="15895">
        <f ca="1"/>
        <v>36.28</v>
      </c>
      <c r="FP73" s="1" vm="15958">
        <f ca="1"/>
        <v>36.69</v>
      </c>
      <c r="FQ73" s="1" vm="15924">
        <f ca="1"/>
        <v>35.950000000000003</v>
      </c>
      <c r="FR73" s="1" vm="15959">
        <f ca="1"/>
        <v>35.86</v>
      </c>
      <c r="FS73" s="1" vm="15960">
        <f ca="1"/>
        <v>35.39</v>
      </c>
      <c r="FT73" s="1" vm="15961">
        <f ca="1"/>
        <v>35.4</v>
      </c>
      <c r="FU73" s="1" vm="15962">
        <f ca="1"/>
        <v>35.82</v>
      </c>
      <c r="FV73" s="1" vm="15904">
        <f ca="1"/>
        <v>36.090000000000003</v>
      </c>
      <c r="FW73" s="1" vm="15963">
        <f ca="1"/>
        <v>35.229999999999997</v>
      </c>
      <c r="FX73" s="1" vm="15964">
        <f ca="1"/>
        <v>34.729999999999997</v>
      </c>
      <c r="FY73" s="1" vm="15965">
        <f ca="1"/>
        <v>35.69</v>
      </c>
      <c r="FZ73" s="1" vm="15966">
        <f ca="1"/>
        <v>35.58</v>
      </c>
      <c r="GA73" s="1" vm="15923">
        <f ca="1"/>
        <v>35.44</v>
      </c>
      <c r="GB73" s="1" vm="15875">
        <f ca="1"/>
        <v>35.33</v>
      </c>
      <c r="GC73" s="1" vm="15967">
        <f ca="1"/>
        <v>35.19</v>
      </c>
      <c r="GD73" s="1" vm="15968">
        <f ca="1"/>
        <v>34.92</v>
      </c>
      <c r="GE73" s="1" vm="15969">
        <f ca="1"/>
        <v>34.9</v>
      </c>
      <c r="GF73" s="1" vm="15970">
        <f ca="1"/>
        <v>33.43</v>
      </c>
      <c r="GG73" s="1" vm="15971">
        <f ca="1"/>
        <v>34.229999999999997</v>
      </c>
      <c r="GH73" s="1" vm="15972">
        <f ca="1"/>
        <v>34.71</v>
      </c>
      <c r="GI73" s="1" vm="15973">
        <f ca="1"/>
        <v>34.6</v>
      </c>
      <c r="GJ73" s="1" vm="15974">
        <f ca="1"/>
        <v>34.97</v>
      </c>
      <c r="GK73" s="1" vm="15975">
        <f ca="1"/>
        <v>34.99</v>
      </c>
      <c r="GL73" s="1" vm="15976">
        <f ca="1"/>
        <v>34.94</v>
      </c>
      <c r="GM73" s="1" vm="15977">
        <f ca="1"/>
        <v>35.76</v>
      </c>
      <c r="GN73" s="1" vm="15978">
        <f ca="1"/>
        <v>36.31</v>
      </c>
      <c r="GO73" s="1" vm="15895">
        <f ca="1"/>
        <v>36.28</v>
      </c>
      <c r="GP73" s="1" vm="15913">
        <f ca="1"/>
        <v>36.1</v>
      </c>
      <c r="GQ73" s="1" vm="15934">
        <f ca="1"/>
        <v>36.75</v>
      </c>
      <c r="GR73" s="1" vm="15979">
        <f ca="1"/>
        <v>36.01</v>
      </c>
      <c r="GS73" s="1" vm="15980">
        <f ca="1"/>
        <v>36.450000000000003</v>
      </c>
      <c r="GT73" s="1" vm="15981">
        <f ca="1"/>
        <v>36.53</v>
      </c>
      <c r="GU73" s="1" vm="15982">
        <f ca="1"/>
        <v>36.29</v>
      </c>
      <c r="GV73" s="1" vm="15925">
        <f ca="1"/>
        <v>36.840000000000003</v>
      </c>
      <c r="GW73" s="1" vm="15983">
        <f ca="1"/>
        <v>36.9</v>
      </c>
      <c r="GX73" s="1" vm="12365">
        <f ca="1"/>
        <v>37.31</v>
      </c>
      <c r="GY73" s="1" vm="15984">
        <f ca="1"/>
        <v>36.950000000000003</v>
      </c>
      <c r="GZ73" s="1" vm="15985">
        <f ca="1"/>
        <v>36.92</v>
      </c>
      <c r="HA73" s="1" vm="15986">
        <f ca="1"/>
        <v>36.94</v>
      </c>
      <c r="HB73" s="1" vm="15987">
        <f ca="1"/>
        <v>37.29</v>
      </c>
      <c r="HC73" s="1" vm="15918">
        <f ca="1"/>
        <v>37.24</v>
      </c>
      <c r="HD73" s="1" vm="15988">
        <f ca="1"/>
        <v>37.21</v>
      </c>
      <c r="HE73" s="1" vm="12365">
        <f ca="1"/>
        <v>37.31</v>
      </c>
      <c r="HF73" s="1" vm="15989">
        <f ca="1"/>
        <v>37.380000000000003</v>
      </c>
      <c r="HG73" s="1" vm="15990">
        <f ca="1"/>
        <v>36.72</v>
      </c>
      <c r="HH73" s="1" vm="15921">
        <f ca="1"/>
        <v>36.32</v>
      </c>
      <c r="HI73" s="1" vm="15921">
        <f ca="1"/>
        <v>36.32</v>
      </c>
      <c r="HJ73" s="1" vm="15991">
        <f ca="1"/>
        <v>35.799999999999997</v>
      </c>
      <c r="HK73" s="1" vm="15992">
        <f ca="1"/>
        <v>35.25</v>
      </c>
      <c r="HL73" s="1" vm="15993">
        <f ca="1"/>
        <v>35.1</v>
      </c>
      <c r="HM73" s="1" vm="15994">
        <f ca="1"/>
        <v>33.630000000000003</v>
      </c>
      <c r="HN73" s="1" vm="15995">
        <f ca="1"/>
        <v>32.590000000000003</v>
      </c>
      <c r="HO73" s="1" vm="15996">
        <f ca="1"/>
        <v>32.869999999999997</v>
      </c>
      <c r="HP73" s="1" vm="15970">
        <f ca="1"/>
        <v>33.43</v>
      </c>
      <c r="HQ73" s="1" vm="15997">
        <f ca="1"/>
        <v>33.25</v>
      </c>
      <c r="HR73" s="1" vm="15998">
        <f ca="1"/>
        <v>32.57</v>
      </c>
      <c r="HS73" s="1" vm="15999">
        <f ca="1"/>
        <v>32.53</v>
      </c>
      <c r="HT73" s="1" vm="16000">
        <f ca="1"/>
        <v>32.380000000000003</v>
      </c>
      <c r="HU73" s="1" vm="15859">
        <f ca="1"/>
        <v>32.72</v>
      </c>
      <c r="HV73" s="1" vm="16001">
        <f ca="1"/>
        <v>32.450000000000003</v>
      </c>
      <c r="HW73" s="1" vm="16002">
        <f ca="1"/>
        <v>31.97</v>
      </c>
      <c r="HX73" s="1" vm="16003">
        <f ca="1"/>
        <v>31.6</v>
      </c>
      <c r="HY73" s="1" vm="15857">
        <f ca="1"/>
        <v>32.25</v>
      </c>
      <c r="HZ73" s="1" vm="16004">
        <f ca="1"/>
        <v>31.55</v>
      </c>
      <c r="IA73" s="1" vm="16005">
        <f ca="1"/>
        <v>31.58</v>
      </c>
      <c r="IB73" s="1" vm="16006">
        <f ca="1"/>
        <v>31.2</v>
      </c>
      <c r="IC73" s="1" vm="16007">
        <f ca="1"/>
        <v>30.88</v>
      </c>
      <c r="ID73" s="1" vm="16008">
        <f ca="1"/>
        <v>30.64</v>
      </c>
      <c r="IE73" s="1" vm="15848">
        <f ca="1"/>
        <v>30.42</v>
      </c>
      <c r="IF73" s="1" vm="16009">
        <f ca="1"/>
        <v>30.2</v>
      </c>
      <c r="IG73" s="1" vm="16010">
        <f ca="1"/>
        <v>30.97</v>
      </c>
      <c r="IH73" s="1" vm="16011">
        <f ca="1"/>
        <v>30.91</v>
      </c>
      <c r="II73" s="1" vm="15835">
        <f ca="1"/>
        <v>29.11</v>
      </c>
      <c r="IJ73" s="1" vm="16012">
        <f ca="1"/>
        <v>29.57</v>
      </c>
      <c r="IK73" s="1" vm="16013">
        <f ca="1"/>
        <v>29.86</v>
      </c>
      <c r="IL73" s="1" vm="16014">
        <f ca="1"/>
        <v>29.31</v>
      </c>
      <c r="IM73" s="1" vm="16015">
        <f ca="1"/>
        <v>28.38</v>
      </c>
      <c r="IN73" s="1" vm="16016">
        <f ca="1"/>
        <v>28.73</v>
      </c>
      <c r="IO73" s="1" vm="16017">
        <f ca="1"/>
        <v>29.37</v>
      </c>
      <c r="IP73" s="1" vm="16018">
        <f ca="1"/>
        <v>30.55</v>
      </c>
      <c r="IQ73" s="1" vm="16019">
        <f ca="1"/>
        <v>30.62</v>
      </c>
      <c r="IR73" s="1" vm="16020">
        <f ca="1"/>
        <v>30.16</v>
      </c>
      <c r="IS73" s="1" vm="16021">
        <f ca="1"/>
        <v>30.74</v>
      </c>
      <c r="IT73" s="1" vm="16022">
        <f ca="1"/>
        <v>30.79</v>
      </c>
      <c r="IU73" s="1" vm="16023">
        <f ca="1"/>
        <v>30.76</v>
      </c>
      <c r="IV73" s="1" vm="16024">
        <f ca="1"/>
        <v>30.28</v>
      </c>
      <c r="IW73" s="1" vm="16025">
        <f ca="1"/>
        <v>30.38</v>
      </c>
      <c r="IX73" s="1" vm="16026">
        <f ca="1"/>
        <v>30.61</v>
      </c>
      <c r="IY73" s="1" vm="16027">
        <f ca="1"/>
        <v>30.06</v>
      </c>
      <c r="IZ73" s="1" vm="16028">
        <f ca="1"/>
        <v>28.82</v>
      </c>
      <c r="JA73" s="1" vm="16029">
        <f ca="1"/>
        <v>28.83</v>
      </c>
      <c r="JB73" s="1" vm="16030">
        <f ca="1"/>
        <v>28.74</v>
      </c>
      <c r="JC73" s="1" vm="16031">
        <f ca="1"/>
        <v>28.01</v>
      </c>
      <c r="JD73" s="1" vm="16032">
        <f ca="1"/>
        <v>27.6</v>
      </c>
      <c r="JE73" s="1" vm="16033">
        <f ca="1"/>
        <v>27.81</v>
      </c>
      <c r="JF73" s="1" vm="16034">
        <f ca="1"/>
        <v>28.69</v>
      </c>
      <c r="JG73" s="1" vm="16015">
        <f ca="1"/>
        <v>28.38</v>
      </c>
      <c r="JH73" s="1" vm="16035">
        <f ca="1"/>
        <v>28.98</v>
      </c>
      <c r="JI73" s="1" vm="16036">
        <f ca="1"/>
        <v>28.64</v>
      </c>
      <c r="JJ73" s="1" vm="16037">
        <f ca="1"/>
        <v>29.22</v>
      </c>
      <c r="JK73" s="1" vm="16038">
        <f ca="1"/>
        <v>29.33</v>
      </c>
      <c r="JL73" s="1" vm="16039">
        <f ca="1"/>
        <v>29.01</v>
      </c>
      <c r="JM73" s="1" vm="16040">
        <f ca="1"/>
        <v>28.65</v>
      </c>
      <c r="JN73" s="1" vm="16041">
        <f ca="1"/>
        <v>28.8</v>
      </c>
    </row>
    <row r="74" spans="1:274" x14ac:dyDescent="0.3">
      <c r="A74" s="1">
        <f t="shared" si="2"/>
        <v>73</v>
      </c>
      <c r="B74" s="1" t="e" vm="16042">
        <v>#VALUE!</v>
      </c>
      <c r="C74" s="1" t="str" cm="1">
        <f t="array" ref="C74">IFERROR(_FV(B74,"Name"),  "N/A")</f>
        <v>NMDC LIMITED</v>
      </c>
      <c r="D74" s="1" t="str" cm="1">
        <f t="array" ref="D74">IFERROR(_FV(Table1[[#This Row],[ticker]],"Industry"),Table1[[#This Row],[INSTRUMENT TYPE]])</f>
        <v>Metals &amp; Mining</v>
      </c>
      <c r="E74" s="1" t="str" cm="1">
        <f t="array" ref="E74">_FV(B74,"Instrument type",TRUE)</f>
        <v>Stock</v>
      </c>
      <c r="F74" s="1">
        <f>IFERROR(INDEX('Stock Holdings'!M:M,MATCH(Table1[[#This Row],[ticker]],'Stock Holdings'!L:L,0)), 0)</f>
        <v>25</v>
      </c>
      <c r="G74" s="6">
        <f>IFERROR(Table1[[#This Row],[UNITS]]*Table1[[#This Row],[TODAYS PRICE]], 0)</f>
        <v>2717.5</v>
      </c>
      <c r="H74" s="6">
        <f>IFERROR((Table1[[#This Row],[TODAYS PRICE]]-Table1[[#This Row],[Prev.close]])*Table1[[#This Row],[UNITS]], 0)</f>
        <v>-23.750000000000071</v>
      </c>
      <c r="I74" s="6">
        <f>IFERROR(INDEX('Stock Holdings'!O:O,MATCH(Table1[[#This Row],[ticker]],'Stock Holdings'!L:L,0)), 0)</f>
        <v>4890</v>
      </c>
      <c r="J74" s="36">
        <f>IFERROR(INDEX('Stock Holdings'!P:P,MATCH(Table1[[#This Row],[ticker]],'Stock Holdings'!L:L,0)), 0)</f>
        <v>195.6</v>
      </c>
      <c r="K74" s="36">
        <f>Table1[[#This Row],[CURRANT VALUE]]-Table1[[#This Row],[TOTAL AMOUNT INVESTED]]</f>
        <v>-2172.5</v>
      </c>
      <c r="L74" s="15">
        <f>IFERROR((Table1[[#This Row],[CURRANT VALUE]]-Table1[[#This Row],[TOTAL AMOUNT INVESTED]])/Table1[[#This Row],[TOTAL AMOUNT INVESTED]],Table1[[#This Row],[UNITS]])</f>
        <v>-0.44427402862985688</v>
      </c>
      <c r="M74" s="5" cm="1">
        <f t="array" ref="M74">IFERROR(_FV(B74,"Market cap",TRUE),0)</f>
        <v>321351300000</v>
      </c>
      <c r="N74" s="30" cm="1">
        <f t="array" ref="N74">IFERROR(_FV(B74,"Beta"), 0)</f>
        <v>0.82379999999999998</v>
      </c>
      <c r="O74" s="33" cm="1">
        <f t="array" ref="O74">IFERROR(_FV(B74,"Employees"), 0)</f>
        <v>5569</v>
      </c>
      <c r="P74" s="2" cm="1">
        <f t="array" ref="P74">IFERROR(_FV(B74,"P/E",TRUE), 0)</f>
        <v>3.43</v>
      </c>
      <c r="Q74" s="6" cm="1">
        <f t="array" ref="Q74">IFERROR(_FV(B74,"Previous close",TRUE),0)</f>
        <v>109.65</v>
      </c>
      <c r="R74" s="7" cm="1">
        <f t="array" ref="R74">IFERROR(_FV(Table1[[#This Row],[ticker]],"Change (%)",TRUE), 0)</f>
        <v>-8.6639999999999998E-3</v>
      </c>
      <c r="S74" s="6" cm="1">
        <f t="array" ref="S74">IFERROR(_FV(B74,"52 week low",TRUE),0)</f>
        <v>101.55</v>
      </c>
      <c r="T74" s="2" cm="1">
        <f t="array" ref="T74">IFERROR(_FV(Table1[[#This Row],[ticker]],"Price"),0)</f>
        <v>108.7</v>
      </c>
      <c r="U74" s="6" cm="1">
        <f t="array" ref="U74">IFERROR(_FV(B74,"52 week high",TRUE),0)</f>
        <v>186.9</v>
      </c>
      <c r="V74" s="6" cm="1" vm="9306">
        <f t="array" aca="1" ref="V74" ca="1">IFERROR(_xlfn.STOCKHISTORY(B74,$AA$1,,0,0,1), 0)</f>
        <v>175.25</v>
      </c>
      <c r="W74" s="15">
        <f ca="1">IFERROR((Table1[[#This Row],[Prev.close]]-Table1[[#This Row],[1 YR ]])/Table1[[#This Row],[1 YR ]],0)</f>
        <v>-0.37432239657631949</v>
      </c>
      <c r="X74" s="23" t="e" cm="1">
        <f t="array" aca="1" ref="X74" ca="1">WORKDAY.ITL(WORKDAY.ITL(TODAY()-365,1,HOLIDAY),-1,HOLIDAY)</f>
        <v>#NAME?</v>
      </c>
      <c r="Y74" s="4"/>
      <c r="AA74" s="1" cm="1" vm="9306">
        <f t="array" aca="1" ref="AA74:JN74" ca="1">TRANSPOSE(_xlfn.STOCKHISTORY(B74,TODAY()-365,TODAY(),0,0,1))</f>
        <v>175.25</v>
      </c>
      <c r="AB74" s="1" vm="8686">
        <f ca="1"/>
        <v>169.45</v>
      </c>
      <c r="AC74" s="1" vm="12469">
        <f ca="1"/>
        <v>168.25</v>
      </c>
      <c r="AD74" s="1" vm="10095">
        <f ca="1"/>
        <v>167.1</v>
      </c>
      <c r="AE74" s="1" vm="16043">
        <f ca="1"/>
        <v>167.55</v>
      </c>
      <c r="AF74" s="1" vm="16044">
        <f ca="1"/>
        <v>165.65</v>
      </c>
      <c r="AG74" s="1" vm="16045">
        <f ca="1"/>
        <v>171.8</v>
      </c>
      <c r="AH74" s="1" vm="16046">
        <f ca="1"/>
        <v>172.05</v>
      </c>
      <c r="AI74" s="1" vm="16047">
        <f ca="1"/>
        <v>172.65</v>
      </c>
      <c r="AJ74" s="1" vm="16048">
        <f ca="1"/>
        <v>178.7</v>
      </c>
      <c r="AK74" s="1" vm="9310">
        <f ca="1"/>
        <v>174.85</v>
      </c>
      <c r="AL74" s="1" vm="12470">
        <f ca="1"/>
        <v>171.55</v>
      </c>
      <c r="AM74" s="1" vm="16049">
        <f ca="1"/>
        <v>175.6</v>
      </c>
      <c r="AN74" s="1" vm="12407">
        <f ca="1"/>
        <v>173.5</v>
      </c>
      <c r="AO74" s="1" vm="8675">
        <f ca="1"/>
        <v>174.8</v>
      </c>
      <c r="AP74" s="1" vm="4728">
        <f ca="1"/>
        <v>174.55</v>
      </c>
      <c r="AQ74" s="1" vm="6912">
        <f ca="1"/>
        <v>174.2</v>
      </c>
      <c r="AR74" s="1" vm="16050">
        <f ca="1"/>
        <v>182.75</v>
      </c>
      <c r="AS74" s="1" vm="3554">
        <f ca="1"/>
        <v>181.2</v>
      </c>
      <c r="AT74" s="1" vm="16051">
        <f ca="1"/>
        <v>180.15</v>
      </c>
      <c r="AU74" s="1" vm="16052">
        <f ca="1"/>
        <v>181.15</v>
      </c>
      <c r="AV74" s="1" vm="3543">
        <f ca="1"/>
        <v>179.2</v>
      </c>
      <c r="AW74" s="1" vm="16053">
        <f ca="1"/>
        <v>180.05</v>
      </c>
      <c r="AX74" s="1" vm="16054">
        <f ca="1"/>
        <v>178.35</v>
      </c>
      <c r="AY74" s="1" vm="8605">
        <f ca="1"/>
        <v>174.45</v>
      </c>
      <c r="AZ74" s="1" vm="12425">
        <f ca="1"/>
        <v>168.4</v>
      </c>
      <c r="BA74" s="1" vm="16045">
        <f ca="1"/>
        <v>171.8</v>
      </c>
      <c r="BB74" s="1" vm="16055">
        <f ca="1"/>
        <v>173.45</v>
      </c>
      <c r="BC74" s="1" vm="16056">
        <f ca="1"/>
        <v>171.75</v>
      </c>
      <c r="BD74" s="1" vm="12455">
        <f ca="1"/>
        <v>172.4</v>
      </c>
      <c r="BE74" s="1" vm="16057">
        <f ca="1"/>
        <v>167.5</v>
      </c>
      <c r="BF74" s="1" vm="4753">
        <f ca="1"/>
        <v>166.95</v>
      </c>
      <c r="BG74" s="1" vm="16058">
        <f ca="1"/>
        <v>151</v>
      </c>
      <c r="BH74" s="1" vm="6892">
        <f ca="1"/>
        <v>146.80000000000001</v>
      </c>
      <c r="BI74" s="1" vm="6936">
        <f ca="1"/>
        <v>154.75</v>
      </c>
      <c r="BJ74" s="1" vm="16059">
        <f ca="1"/>
        <v>156.25</v>
      </c>
      <c r="BK74" s="1" vm="4767">
        <f ca="1"/>
        <v>148.55000000000001</v>
      </c>
      <c r="BL74" s="1" vm="16060">
        <f ca="1"/>
        <v>152.19999999999999</v>
      </c>
      <c r="BM74" s="1" vm="4765">
        <f ca="1"/>
        <v>155.55000000000001</v>
      </c>
      <c r="BN74" s="1" vm="16061">
        <f ca="1"/>
        <v>154.05000000000001</v>
      </c>
      <c r="BO74" s="1" vm="16060">
        <f ca="1"/>
        <v>152.19999999999999</v>
      </c>
      <c r="BP74" s="1" vm="16062">
        <f ca="1"/>
        <v>153.30000000000001</v>
      </c>
      <c r="BQ74" s="1" vm="4717">
        <f ca="1"/>
        <v>154.6</v>
      </c>
      <c r="BR74" s="1" vm="16063">
        <f ca="1"/>
        <v>153.65</v>
      </c>
      <c r="BS74" s="1" vm="16064">
        <f ca="1"/>
        <v>151.35</v>
      </c>
      <c r="BT74" s="1" vm="1300">
        <f ca="1"/>
        <v>152.25</v>
      </c>
      <c r="BU74" s="1" vm="4764">
        <f ca="1"/>
        <v>152</v>
      </c>
      <c r="BV74" s="1" vm="16065">
        <f ca="1"/>
        <v>151.55000000000001</v>
      </c>
      <c r="BW74" s="1" vm="16066">
        <f ca="1"/>
        <v>151.9</v>
      </c>
      <c r="BX74" s="1" vm="4763">
        <f ca="1"/>
        <v>154.25</v>
      </c>
      <c r="BY74" s="1" vm="16067">
        <f ca="1"/>
        <v>152.1</v>
      </c>
      <c r="BZ74" s="1" vm="16068">
        <f ca="1"/>
        <v>147.4</v>
      </c>
      <c r="CA74" s="1" vm="12680">
        <f ca="1"/>
        <v>136</v>
      </c>
      <c r="CB74" s="1" vm="16069">
        <f ca="1"/>
        <v>138.1</v>
      </c>
      <c r="CC74" s="1" vm="16070">
        <f ca="1"/>
        <v>144.6</v>
      </c>
      <c r="CD74" s="1" vm="4684">
        <f ca="1"/>
        <v>142.9</v>
      </c>
      <c r="CE74" s="1" vm="16071">
        <f ca="1"/>
        <v>140</v>
      </c>
      <c r="CF74" s="1" vm="16072">
        <f ca="1"/>
        <v>139.85</v>
      </c>
      <c r="CG74" s="1" vm="16073">
        <f ca="1"/>
        <v>140.5</v>
      </c>
      <c r="CH74" s="1" vm="4684">
        <f ca="1"/>
        <v>142.9</v>
      </c>
      <c r="CI74" s="1" vm="16074">
        <f ca="1"/>
        <v>143</v>
      </c>
      <c r="CJ74" s="1" vm="16075">
        <f ca="1"/>
        <v>143.65</v>
      </c>
      <c r="CK74" s="1" vm="16076">
        <f ca="1"/>
        <v>148.4</v>
      </c>
      <c r="CL74" s="1" vm="16077">
        <f ca="1"/>
        <v>146.65</v>
      </c>
      <c r="CM74" s="1" vm="16078">
        <f ca="1"/>
        <v>143.35</v>
      </c>
      <c r="CN74" s="1" vm="16079">
        <f ca="1"/>
        <v>144.35</v>
      </c>
      <c r="CO74" s="1" vm="16080">
        <f ca="1"/>
        <v>145.6</v>
      </c>
      <c r="CP74" s="1" vm="16081">
        <f ca="1"/>
        <v>153.05000000000001</v>
      </c>
      <c r="CQ74" s="1" vm="16082">
        <f ca="1"/>
        <v>151.6</v>
      </c>
      <c r="CR74" s="1" vm="16082">
        <f ca="1"/>
        <v>151.6</v>
      </c>
      <c r="CS74" s="1" vm="16083">
        <f ca="1"/>
        <v>153.55000000000001</v>
      </c>
      <c r="CT74" s="1" vm="8709">
        <f ca="1"/>
        <v>157.55000000000001</v>
      </c>
      <c r="CU74" s="1" vm="16084">
        <f ca="1"/>
        <v>152.35</v>
      </c>
      <c r="CV74" s="1" vm="4715">
        <f ca="1"/>
        <v>149.15</v>
      </c>
      <c r="CW74" s="1" vm="16085">
        <f ca="1"/>
        <v>145.94999999999999</v>
      </c>
      <c r="CX74" s="1" vm="12526">
        <f ca="1"/>
        <v>142.5</v>
      </c>
      <c r="CY74" s="1" vm="16073">
        <f ca="1"/>
        <v>140.5</v>
      </c>
      <c r="CZ74" s="1" vm="16086">
        <f ca="1"/>
        <v>142.55000000000001</v>
      </c>
      <c r="DA74" s="1" vm="16087">
        <f ca="1"/>
        <v>140.30000000000001</v>
      </c>
      <c r="DB74" s="1" vm="16088">
        <f ca="1"/>
        <v>134.55000000000001</v>
      </c>
      <c r="DC74" s="1" vm="16089">
        <f ca="1"/>
        <v>143.15</v>
      </c>
      <c r="DD74" s="1" vm="12521">
        <f ca="1"/>
        <v>145.65</v>
      </c>
      <c r="DE74" s="1" vm="12528">
        <f ca="1"/>
        <v>141.85</v>
      </c>
      <c r="DF74" s="1" vm="16090">
        <f ca="1"/>
        <v>141.9</v>
      </c>
      <c r="DG74" s="1" vm="16091">
        <f ca="1"/>
        <v>142.35</v>
      </c>
      <c r="DH74" s="1" vm="12684">
        <f ca="1"/>
        <v>145.25</v>
      </c>
      <c r="DI74" s="1" vm="16092">
        <f ca="1"/>
        <v>147.80000000000001</v>
      </c>
      <c r="DJ74" s="1" vm="4693">
        <f ca="1"/>
        <v>144.25</v>
      </c>
      <c r="DK74" s="1" vm="4777">
        <f ca="1"/>
        <v>144.65</v>
      </c>
      <c r="DL74" s="1" vm="16093">
        <f ca="1"/>
        <v>143.05000000000001</v>
      </c>
      <c r="DM74" s="1" vm="16094">
        <f ca="1"/>
        <v>140.19999999999999</v>
      </c>
      <c r="DN74" s="1" vm="12682">
        <f ca="1"/>
        <v>139.44999999999999</v>
      </c>
      <c r="DO74" s="1" vm="16095">
        <f ca="1"/>
        <v>138.19999999999999</v>
      </c>
      <c r="DP74" s="1" vm="16096">
        <f ca="1"/>
        <v>135.80000000000001</v>
      </c>
      <c r="DQ74" s="1" vm="4703">
        <f ca="1"/>
        <v>135.6</v>
      </c>
      <c r="DR74" s="1" vm="16097">
        <f ca="1"/>
        <v>142.25</v>
      </c>
      <c r="DS74" s="1" vm="16074">
        <f ca="1"/>
        <v>143</v>
      </c>
      <c r="DT74" s="1" vm="16074">
        <f ca="1"/>
        <v>143</v>
      </c>
      <c r="DU74" s="1" vm="16098">
        <f ca="1"/>
        <v>135.9</v>
      </c>
      <c r="DV74" s="1" vm="6830">
        <f ca="1"/>
        <v>134.94999999999999</v>
      </c>
      <c r="DW74" s="1" vm="16099">
        <f ca="1"/>
        <v>132.85</v>
      </c>
      <c r="DX74" s="1" vm="12690">
        <f ca="1"/>
        <v>137.6</v>
      </c>
      <c r="DY74" s="1" vm="4712">
        <f ca="1"/>
        <v>141.6</v>
      </c>
      <c r="DZ74" s="1" vm="16085">
        <f ca="1"/>
        <v>145.94999999999999</v>
      </c>
      <c r="EA74" s="1" vm="16100">
        <f ca="1"/>
        <v>142.94999999999999</v>
      </c>
      <c r="EB74" s="1" vm="16101">
        <f ca="1"/>
        <v>145.30000000000001</v>
      </c>
      <c r="EC74" s="1" vm="16102">
        <f ca="1"/>
        <v>146.94999999999999</v>
      </c>
      <c r="ED74" s="1" vm="16103">
        <f ca="1"/>
        <v>147.05000000000001</v>
      </c>
      <c r="EE74" s="1" vm="16104">
        <f ca="1"/>
        <v>147.9</v>
      </c>
      <c r="EF74" s="1" vm="4675">
        <f ca="1"/>
        <v>147.5</v>
      </c>
      <c r="EG74" s="1" vm="16105">
        <f ca="1"/>
        <v>138.65</v>
      </c>
      <c r="EH74" s="1" vm="16106">
        <f ca="1"/>
        <v>137.85</v>
      </c>
      <c r="EI74" s="1" vm="16107">
        <f ca="1"/>
        <v>136.44999999999999</v>
      </c>
      <c r="EJ74" s="1" vm="6830">
        <f ca="1"/>
        <v>134.94999999999999</v>
      </c>
      <c r="EK74" s="1" vm="16108">
        <f ca="1"/>
        <v>130.5</v>
      </c>
      <c r="EL74" s="1" vm="6823">
        <f ca="1"/>
        <v>133.30000000000001</v>
      </c>
      <c r="EM74" s="1" vm="4704">
        <f ca="1"/>
        <v>133.94999999999999</v>
      </c>
      <c r="EN74" s="1" vm="6830">
        <f ca="1"/>
        <v>134.94999999999999</v>
      </c>
      <c r="EO74" s="1" vm="6874">
        <f ca="1"/>
        <v>132.6</v>
      </c>
      <c r="EP74" s="1" vm="16109">
        <f ca="1"/>
        <v>132.5</v>
      </c>
      <c r="EQ74" s="1" vm="16110">
        <f ca="1"/>
        <v>132.69999999999999</v>
      </c>
      <c r="ER74" s="1" vm="16111">
        <f ca="1"/>
        <v>131.4</v>
      </c>
      <c r="ES74" s="1" vm="16111">
        <f ca="1"/>
        <v>131.4</v>
      </c>
      <c r="ET74" s="1" vm="6823">
        <f ca="1"/>
        <v>133.30000000000001</v>
      </c>
      <c r="EU74" s="1" vm="16112">
        <f ca="1"/>
        <v>135.30000000000001</v>
      </c>
      <c r="EV74" s="1" vm="16096">
        <f ca="1"/>
        <v>135.80000000000001</v>
      </c>
      <c r="EW74" s="1" vm="16113">
        <f ca="1"/>
        <v>138.6</v>
      </c>
      <c r="EX74" s="1" vm="16105">
        <f ca="1"/>
        <v>138.65</v>
      </c>
      <c r="EY74" s="1" vm="16105">
        <f ca="1"/>
        <v>138.65</v>
      </c>
      <c r="EZ74" s="1" vm="16114">
        <f ca="1"/>
        <v>139.94999999999999</v>
      </c>
      <c r="FA74" s="1" vm="16107">
        <f ca="1"/>
        <v>136.44999999999999</v>
      </c>
      <c r="FB74" s="1" vm="16115">
        <f ca="1"/>
        <v>141.30000000000001</v>
      </c>
      <c r="FC74" s="1" vm="4781">
        <f ca="1"/>
        <v>146.05000000000001</v>
      </c>
      <c r="FD74" s="1" vm="16085">
        <f ca="1"/>
        <v>145.94999999999999</v>
      </c>
      <c r="FE74" s="1" vm="6922">
        <f ca="1"/>
        <v>144.80000000000001</v>
      </c>
      <c r="FF74" s="1" vm="16116">
        <f ca="1"/>
        <v>140.05000000000001</v>
      </c>
      <c r="FG74" s="1" vm="4712">
        <f ca="1"/>
        <v>141.6</v>
      </c>
      <c r="FH74" s="1" vm="1143">
        <f ca="1"/>
        <v>143.25</v>
      </c>
      <c r="FI74" s="1" vm="16117">
        <f ca="1"/>
        <v>139.75</v>
      </c>
      <c r="FJ74" s="1" vm="4704">
        <f ca="1"/>
        <v>133.94999999999999</v>
      </c>
      <c r="FK74" s="1" vm="12678">
        <f ca="1"/>
        <v>135.65</v>
      </c>
      <c r="FL74" s="1" vm="16118">
        <f ca="1"/>
        <v>134.19999999999999</v>
      </c>
      <c r="FM74" s="1" vm="16069">
        <f ca="1"/>
        <v>138.1</v>
      </c>
      <c r="FN74" s="1" vm="16119">
        <f ca="1"/>
        <v>138.94999999999999</v>
      </c>
      <c r="FO74" s="1" vm="16120">
        <f ca="1"/>
        <v>145.5</v>
      </c>
      <c r="FP74" s="1" vm="16121">
        <f ca="1"/>
        <v>150.5</v>
      </c>
      <c r="FQ74" s="1" vm="16122">
        <f ca="1"/>
        <v>153.94999999999999</v>
      </c>
      <c r="FR74" s="1" vm="4757">
        <f ca="1"/>
        <v>153.4</v>
      </c>
      <c r="FS74" s="1" vm="16122">
        <f ca="1"/>
        <v>153.94999999999999</v>
      </c>
      <c r="FT74" s="1" vm="4757">
        <f ca="1"/>
        <v>153.4</v>
      </c>
      <c r="FU74" s="1" vm="16123">
        <f ca="1"/>
        <v>155.69999999999999</v>
      </c>
      <c r="FV74" s="1" vm="4766">
        <f ca="1"/>
        <v>159.30000000000001</v>
      </c>
      <c r="FW74" s="1" vm="12510">
        <f ca="1"/>
        <v>158.15</v>
      </c>
      <c r="FX74" s="1" vm="8715">
        <f ca="1"/>
        <v>152.75</v>
      </c>
      <c r="FY74" s="1" vm="16124">
        <f ca="1"/>
        <v>149.30000000000001</v>
      </c>
      <c r="FZ74" s="1" vm="16125">
        <f ca="1"/>
        <v>152.69999999999999</v>
      </c>
      <c r="GA74" s="1" vm="4777">
        <f ca="1"/>
        <v>144.65</v>
      </c>
      <c r="GB74" s="1" vm="4690">
        <f ca="1"/>
        <v>142.15</v>
      </c>
      <c r="GC74" s="1" vm="16116">
        <f ca="1"/>
        <v>140.05000000000001</v>
      </c>
      <c r="GD74" s="1" vm="16116">
        <f ca="1"/>
        <v>140.05000000000001</v>
      </c>
      <c r="GE74" s="1" vm="12523">
        <f ca="1"/>
        <v>142.75</v>
      </c>
      <c r="GF74" s="1" vm="6811">
        <f ca="1"/>
        <v>134.44999999999999</v>
      </c>
      <c r="GG74" s="1" vm="16126">
        <f ca="1"/>
        <v>141</v>
      </c>
      <c r="GH74" s="1" vm="16089">
        <f ca="1"/>
        <v>143.15</v>
      </c>
      <c r="GI74" s="1" vm="16127">
        <f ca="1"/>
        <v>151.1</v>
      </c>
      <c r="GJ74" s="1" vm="6929">
        <f ca="1"/>
        <v>152.6</v>
      </c>
      <c r="GK74" s="1" vm="4680">
        <f ca="1"/>
        <v>148.1</v>
      </c>
      <c r="GL74" s="1" vm="16081">
        <f ca="1"/>
        <v>153.05000000000001</v>
      </c>
      <c r="GM74" s="1" vm="8722">
        <f ca="1"/>
        <v>153.25</v>
      </c>
      <c r="GN74" s="1" vm="16128">
        <f ca="1"/>
        <v>152.80000000000001</v>
      </c>
      <c r="GO74" s="1" vm="8722">
        <f ca="1"/>
        <v>153.25</v>
      </c>
      <c r="GP74" s="1" vm="16129">
        <f ca="1"/>
        <v>157.30000000000001</v>
      </c>
      <c r="GQ74" s="1" vm="16059">
        <f ca="1"/>
        <v>156.25</v>
      </c>
      <c r="GR74" s="1" vm="4676">
        <f ca="1"/>
        <v>147.55000000000001</v>
      </c>
      <c r="GS74" s="1" vm="4758">
        <f ca="1"/>
        <v>150.55000000000001</v>
      </c>
      <c r="GT74" s="1" vm="4771">
        <f ca="1"/>
        <v>151.30000000000001</v>
      </c>
      <c r="GU74" s="1" vm="16065">
        <f ca="1"/>
        <v>151.55000000000001</v>
      </c>
      <c r="GV74" s="1" vm="16130">
        <f ca="1"/>
        <v>151.65</v>
      </c>
      <c r="GW74" s="1" vm="16127">
        <f ca="1"/>
        <v>151.1</v>
      </c>
      <c r="GX74" s="1" vm="16131">
        <f ca="1"/>
        <v>157.1</v>
      </c>
      <c r="GY74" s="1" vm="6924">
        <f ca="1"/>
        <v>157.15</v>
      </c>
      <c r="GZ74" s="1" vm="16132">
        <f ca="1"/>
        <v>161.4</v>
      </c>
      <c r="HA74" s="1" vm="6926">
        <f ca="1"/>
        <v>158.9</v>
      </c>
      <c r="HB74" s="1" vm="8512">
        <f ca="1"/>
        <v>159.19999999999999</v>
      </c>
      <c r="HC74" s="1" vm="16133">
        <f ca="1"/>
        <v>162.55000000000001</v>
      </c>
      <c r="HD74" s="1" vm="4743">
        <f ca="1"/>
        <v>166.55</v>
      </c>
      <c r="HE74" s="1" vm="12445">
        <f ca="1"/>
        <v>170.25</v>
      </c>
      <c r="HF74" s="1" vm="4809">
        <f ca="1"/>
        <v>168.6</v>
      </c>
      <c r="HG74" s="1" vm="12454">
        <f ca="1"/>
        <v>172.15</v>
      </c>
      <c r="HH74" s="1" vm="16134">
        <f ca="1"/>
        <v>170.6</v>
      </c>
      <c r="HI74" s="1" vm="8605">
        <f ca="1"/>
        <v>174.45</v>
      </c>
      <c r="HJ74" s="1" vm="12447">
        <f ca="1"/>
        <v>173.9</v>
      </c>
      <c r="HK74" s="1" vm="16135">
        <f ca="1"/>
        <v>169.65</v>
      </c>
      <c r="HL74" s="1" vm="16136">
        <f ca="1"/>
        <v>167.6</v>
      </c>
      <c r="HM74" s="1" vm="12469">
        <f ca="1"/>
        <v>168.25</v>
      </c>
      <c r="HN74" s="1" vm="4746">
        <f ca="1"/>
        <v>169.2</v>
      </c>
      <c r="HO74" s="1" vm="12480">
        <f ca="1"/>
        <v>170</v>
      </c>
      <c r="HP74" s="1" vm="12471">
        <f ca="1"/>
        <v>169.95</v>
      </c>
      <c r="HQ74" s="1" vm="16137">
        <f ca="1"/>
        <v>166.9</v>
      </c>
      <c r="HR74" s="1" vm="6926">
        <f ca="1"/>
        <v>158.9</v>
      </c>
      <c r="HS74" s="1" vm="16138">
        <f ca="1"/>
        <v>160.5</v>
      </c>
      <c r="HT74" s="1" vm="16139">
        <f ca="1"/>
        <v>160.05000000000001</v>
      </c>
      <c r="HU74" s="1" vm="16140">
        <f ca="1"/>
        <v>162.75</v>
      </c>
      <c r="HV74" s="1" vm="16141">
        <f ca="1"/>
        <v>160.65</v>
      </c>
      <c r="HW74" s="1" vm="12513">
        <f ca="1"/>
        <v>160.35</v>
      </c>
      <c r="HX74" s="1" vm="16142">
        <f ca="1"/>
        <v>156.65</v>
      </c>
      <c r="HY74" s="1" vm="16143">
        <f ca="1"/>
        <v>157</v>
      </c>
      <c r="HZ74" s="1" vm="16144">
        <f ca="1"/>
        <v>152.44999999999999</v>
      </c>
      <c r="IA74" s="1" vm="16145">
        <f ca="1"/>
        <v>148.19999999999999</v>
      </c>
      <c r="IB74" s="1" vm="16146">
        <f ca="1"/>
        <v>140.85</v>
      </c>
      <c r="IC74" s="1" vm="16147">
        <f ca="1"/>
        <v>142.69999999999999</v>
      </c>
      <c r="ID74" s="1" vm="12690">
        <f ca="1"/>
        <v>137.6</v>
      </c>
      <c r="IE74" s="1" vm="16148">
        <f ca="1"/>
        <v>136.1</v>
      </c>
      <c r="IF74" s="1" vm="16106">
        <f ca="1"/>
        <v>137.85</v>
      </c>
      <c r="IG74" s="1" vm="6890">
        <f ca="1"/>
        <v>143.80000000000001</v>
      </c>
      <c r="IH74" s="1" vm="16086">
        <f ca="1"/>
        <v>142.55000000000001</v>
      </c>
      <c r="II74" s="1" vm="12527">
        <f ca="1"/>
        <v>140.1</v>
      </c>
      <c r="IJ74" s="1" vm="4775">
        <f ca="1"/>
        <v>146.44999999999999</v>
      </c>
      <c r="IK74" s="1" vm="6815">
        <f ca="1"/>
        <v>128.15</v>
      </c>
      <c r="IL74" s="1" vm="16149">
        <f ca="1"/>
        <v>126.4</v>
      </c>
      <c r="IM74" s="1" vm="16150">
        <f ca="1"/>
        <v>121.05</v>
      </c>
      <c r="IN74" s="1" vm="6835">
        <f ca="1"/>
        <v>125.9</v>
      </c>
      <c r="IO74" s="1" vm="6860">
        <f ca="1"/>
        <v>124.95</v>
      </c>
      <c r="IP74" s="1" vm="16151">
        <f ca="1"/>
        <v>123.9</v>
      </c>
      <c r="IQ74" s="1" vm="16152">
        <f ca="1"/>
        <v>126.1</v>
      </c>
      <c r="IR74" s="1" vm="16153">
        <f ca="1"/>
        <v>126.45</v>
      </c>
      <c r="IS74" s="1" vm="16154">
        <f ca="1"/>
        <v>127.8</v>
      </c>
      <c r="IT74" s="1" vm="6821">
        <f ca="1"/>
        <v>126.85</v>
      </c>
      <c r="IU74" s="1" vm="12697">
        <f ca="1"/>
        <v>124.6</v>
      </c>
      <c r="IV74" s="1" vm="1291">
        <f ca="1"/>
        <v>122.7</v>
      </c>
      <c r="IW74" s="1" vm="16155">
        <f ca="1"/>
        <v>123.65</v>
      </c>
      <c r="IX74" s="1" vm="16156">
        <f ca="1"/>
        <v>122</v>
      </c>
      <c r="IY74" s="1" vm="16157">
        <f ca="1"/>
        <v>119.5</v>
      </c>
      <c r="IZ74" s="1" vm="6845">
        <f ca="1"/>
        <v>114</v>
      </c>
      <c r="JA74" s="1" vm="1104">
        <f ca="1"/>
        <v>113.75</v>
      </c>
      <c r="JB74" s="1" vm="13169">
        <f ca="1"/>
        <v>114.05</v>
      </c>
      <c r="JC74" s="1" vm="1110">
        <f ca="1"/>
        <v>108</v>
      </c>
      <c r="JD74" s="1" vm="16158">
        <f ca="1"/>
        <v>108.6</v>
      </c>
      <c r="JE74" s="1" vm="1060">
        <f ca="1"/>
        <v>104.6</v>
      </c>
      <c r="JF74" s="1" vm="1020">
        <f ca="1"/>
        <v>108.55</v>
      </c>
      <c r="JG74" s="1" vm="1106">
        <f ca="1"/>
        <v>102.85</v>
      </c>
      <c r="JH74" s="1" vm="10075">
        <f ca="1"/>
        <v>105</v>
      </c>
      <c r="JI74" s="1" vm="1114">
        <f ca="1"/>
        <v>107.55</v>
      </c>
      <c r="JJ74" s="1" vm="6841">
        <f ca="1"/>
        <v>111.25</v>
      </c>
      <c r="JK74" s="1" vm="6841">
        <f ca="1"/>
        <v>111.25</v>
      </c>
      <c r="JL74" s="1" vm="986">
        <f ca="1"/>
        <v>109.5</v>
      </c>
      <c r="JM74" s="1" vm="1216">
        <f ca="1"/>
        <v>108.2</v>
      </c>
      <c r="JN74" s="1" vm="16159">
        <f ca="1"/>
        <v>109.65</v>
      </c>
    </row>
    <row r="75" spans="1:274" x14ac:dyDescent="0.3">
      <c r="A75" s="1">
        <f t="shared" si="2"/>
        <v>74</v>
      </c>
      <c r="B75" s="1" t="e" vm="16160">
        <v>#VALUE!</v>
      </c>
      <c r="C75" s="1" t="str" cm="1">
        <f t="array" ref="C75">IFERROR(_FV(B75,"Name"),  "N/A")</f>
        <v>NOCIL LIMITED</v>
      </c>
      <c r="D75" s="1" t="str" cm="1">
        <f t="array" ref="D75">IFERROR(_FV(Table1[[#This Row],[ticker]],"Industry"),Table1[[#This Row],[INSTRUMENT TYPE]])</f>
        <v>Chemicals</v>
      </c>
      <c r="E75" s="1" t="str" cm="1">
        <f t="array" ref="E75">_FV(B75,"Instrument type",TRUE)</f>
        <v>Stock</v>
      </c>
      <c r="F75" s="1">
        <f>IFERROR(INDEX('Stock Holdings'!M:M,MATCH(Table1[[#This Row],[ticker]],'Stock Holdings'!L:L,0)), 0)</f>
        <v>18</v>
      </c>
      <c r="G75" s="6">
        <f>IFERROR(Table1[[#This Row],[UNITS]]*Table1[[#This Row],[TODAYS PRICE]], 0)</f>
        <v>4558.5</v>
      </c>
      <c r="H75" s="6">
        <f>IFERROR((Table1[[#This Row],[TODAYS PRICE]]-Table1[[#This Row],[Prev.close]])*Table1[[#This Row],[UNITS]], 0)</f>
        <v>99</v>
      </c>
      <c r="I75" s="6">
        <f>IFERROR(INDEX('Stock Holdings'!O:O,MATCH(Table1[[#This Row],[ticker]],'Stock Holdings'!L:L,0)), 0)</f>
        <v>4098.8</v>
      </c>
      <c r="J75" s="36">
        <f>IFERROR(INDEX('Stock Holdings'!P:P,MATCH(Table1[[#This Row],[ticker]],'Stock Holdings'!L:L,0)), 0)</f>
        <v>227.71111111111111</v>
      </c>
      <c r="K75" s="36">
        <f>Table1[[#This Row],[CURRANT VALUE]]-Table1[[#This Row],[TOTAL AMOUNT INVESTED]]</f>
        <v>459.69999999999982</v>
      </c>
      <c r="L75" s="15">
        <f>IFERROR((Table1[[#This Row],[CURRANT VALUE]]-Table1[[#This Row],[TOTAL AMOUNT INVESTED]])/Table1[[#This Row],[TOTAL AMOUNT INVESTED]],Table1[[#This Row],[UNITS]])</f>
        <v>0.1121547770079047</v>
      </c>
      <c r="M75" s="5" cm="1">
        <f t="array" ref="M75">IFERROR(_FV(B75,"Market cap",TRUE),0)</f>
        <v>41278630000</v>
      </c>
      <c r="N75" s="30" cm="1">
        <f t="array" ref="N75">IFERROR(_FV(B75,"Beta"), 0)</f>
        <v>1.4446000000000001</v>
      </c>
      <c r="O75" s="33" cm="1">
        <f t="array" ref="O75">IFERROR(_FV(B75,"Employees"), 0)</f>
        <v>634</v>
      </c>
      <c r="P75" s="2" cm="1">
        <f t="array" ref="P75">IFERROR(_FV(B75,"P/E",TRUE), 0)</f>
        <v>23.42</v>
      </c>
      <c r="Q75" s="6" cm="1">
        <f t="array" ref="Q75">IFERROR(_FV(B75,"Previous close",TRUE),0)</f>
        <v>247.75</v>
      </c>
      <c r="R75" s="7" cm="1">
        <f t="array" ref="R75">IFERROR(_FV(Table1[[#This Row],[ticker]],"Change (%)",TRUE), 0)</f>
        <v>2.2200000000000001E-2</v>
      </c>
      <c r="S75" s="6" cm="1">
        <f t="array" ref="S75">IFERROR(_FV(B75,"52 week low",TRUE),0)</f>
        <v>190.7</v>
      </c>
      <c r="T75" s="2" cm="1">
        <f t="array" ref="T75">IFERROR(_FV(Table1[[#This Row],[ticker]],"Price"),0)</f>
        <v>253.25</v>
      </c>
      <c r="U75" s="6" cm="1">
        <f t="array" ref="U75">IFERROR(_FV(B75,"52 week high",TRUE),0)</f>
        <v>321.3</v>
      </c>
      <c r="V75" s="6" cm="1" vm="16161">
        <f t="array" aca="1" ref="V75" ca="1">IFERROR(_xlfn.STOCKHISTORY(B75,$AA$1,,0,0,1), 0)</f>
        <v>242.95</v>
      </c>
      <c r="W75" s="15">
        <f ca="1">IFERROR((Table1[[#This Row],[Prev.close]]-Table1[[#This Row],[1 YR ]])/Table1[[#This Row],[1 YR ]],0)</f>
        <v>1.9757151677299904E-2</v>
      </c>
      <c r="X75" s="23" t="e" cm="1">
        <f t="array" aca="1" ref="X75" ca="1">WORKDAY.ITL(WORKDAY.ITL(TODAY()-365,1,HOLIDAY),-1,HOLIDAY)</f>
        <v>#NAME?</v>
      </c>
      <c r="Y75" s="4"/>
      <c r="AA75" s="1" cm="1" vm="16161">
        <f t="array" aca="1" ref="AA75:JN75" ca="1">TRANSPOSE(_xlfn.STOCKHISTORY(B75,TODAY()-365,TODAY(),0,0,1))</f>
        <v>242.95</v>
      </c>
      <c r="AB75" s="1" vm="11660">
        <f ca="1"/>
        <v>242.3</v>
      </c>
      <c r="AC75" s="1" vm="16162">
        <f ca="1"/>
        <v>253.15</v>
      </c>
      <c r="AD75" s="1" vm="16163">
        <f ca="1"/>
        <v>245.1</v>
      </c>
      <c r="AE75" s="1" vm="16164">
        <f ca="1"/>
        <v>242.15</v>
      </c>
      <c r="AF75" s="1" vm="16165">
        <f ca="1"/>
        <v>253.35</v>
      </c>
      <c r="AG75" s="1" vm="16166">
        <f ca="1"/>
        <v>266.7</v>
      </c>
      <c r="AH75" s="1" vm="16167">
        <f ca="1"/>
        <v>262.35000000000002</v>
      </c>
      <c r="AI75" s="1" vm="16168">
        <f ca="1"/>
        <v>261.89999999999998</v>
      </c>
      <c r="AJ75" s="1" vm="10956">
        <f ca="1"/>
        <v>266.45</v>
      </c>
      <c r="AK75" s="1" vm="16169">
        <f ca="1"/>
        <v>257.10000000000002</v>
      </c>
      <c r="AL75" s="1" vm="16170">
        <f ca="1"/>
        <v>253.8</v>
      </c>
      <c r="AM75" s="1" vm="10274">
        <f ca="1"/>
        <v>248.05</v>
      </c>
      <c r="AN75" s="1" vm="16171">
        <f ca="1"/>
        <v>249.55</v>
      </c>
      <c r="AO75" s="1" vm="16172">
        <f ca="1"/>
        <v>262.39999999999998</v>
      </c>
      <c r="AP75" s="1" vm="1350">
        <f ca="1"/>
        <v>270.25</v>
      </c>
      <c r="AQ75" s="1" vm="10956">
        <f ca="1"/>
        <v>266.45</v>
      </c>
      <c r="AR75" s="1" vm="16173">
        <f ca="1"/>
        <v>263.5</v>
      </c>
      <c r="AS75" s="1" vm="16174">
        <f ca="1"/>
        <v>261.39999999999998</v>
      </c>
      <c r="AT75" s="1" vm="16175">
        <f ca="1"/>
        <v>271.55</v>
      </c>
      <c r="AU75" s="1" vm="10267">
        <f ca="1"/>
        <v>283.39999999999998</v>
      </c>
      <c r="AV75" s="1" vm="16176">
        <f ca="1"/>
        <v>277.10000000000002</v>
      </c>
      <c r="AW75" s="1" vm="16177">
        <f ca="1"/>
        <v>281.25</v>
      </c>
      <c r="AX75" s="1" vm="16178">
        <f ca="1"/>
        <v>286.55</v>
      </c>
      <c r="AY75" s="1" vm="16179">
        <f ca="1"/>
        <v>284.64999999999998</v>
      </c>
      <c r="AZ75" s="1" vm="16180">
        <f ca="1"/>
        <v>266.95</v>
      </c>
      <c r="BA75" s="1" vm="16181">
        <f ca="1"/>
        <v>271.10000000000002</v>
      </c>
      <c r="BB75" s="1" vm="16182">
        <f ca="1"/>
        <v>271.89999999999998</v>
      </c>
      <c r="BC75" s="1" vm="16183">
        <f ca="1"/>
        <v>264.3</v>
      </c>
      <c r="BD75" s="1" vm="16184">
        <f ca="1"/>
        <v>257</v>
      </c>
      <c r="BE75" s="1" vm="16185">
        <f ca="1"/>
        <v>255.55</v>
      </c>
      <c r="BF75" s="1" vm="3719">
        <f ca="1"/>
        <v>250.5</v>
      </c>
      <c r="BG75" s="1" vm="9081">
        <f ca="1"/>
        <v>242</v>
      </c>
      <c r="BH75" s="1" vm="10107">
        <f ca="1"/>
        <v>247.05</v>
      </c>
      <c r="BI75" s="1" vm="16186">
        <f ca="1"/>
        <v>265.60000000000002</v>
      </c>
      <c r="BJ75" s="1" vm="16187">
        <f ca="1"/>
        <v>263.89999999999998</v>
      </c>
      <c r="BK75" s="1" vm="16188">
        <f ca="1"/>
        <v>259.64999999999998</v>
      </c>
      <c r="BL75" s="1" vm="16189">
        <f ca="1"/>
        <v>277.55</v>
      </c>
      <c r="BM75" s="1" vm="1323">
        <f ca="1"/>
        <v>281.60000000000002</v>
      </c>
      <c r="BN75" s="1" vm="16190">
        <f ca="1"/>
        <v>276.7</v>
      </c>
      <c r="BO75" s="1" vm="16191">
        <f ca="1"/>
        <v>279.3</v>
      </c>
      <c r="BP75" s="1" vm="16192">
        <f ca="1"/>
        <v>286.89999999999998</v>
      </c>
      <c r="BQ75" s="1" vm="11671">
        <f ca="1"/>
        <v>283.25</v>
      </c>
      <c r="BR75" s="1" vm="9067">
        <f ca="1"/>
        <v>284.7</v>
      </c>
      <c r="BS75" s="1" vm="16193">
        <f ca="1"/>
        <v>274.75</v>
      </c>
      <c r="BT75" s="1" vm="16194">
        <f ca="1"/>
        <v>277.5</v>
      </c>
      <c r="BU75" s="1" vm="10177">
        <f ca="1"/>
        <v>283.55</v>
      </c>
      <c r="BV75" s="1" vm="16195">
        <f ca="1"/>
        <v>290.55</v>
      </c>
      <c r="BW75" s="1" vm="16196">
        <f ca="1"/>
        <v>293</v>
      </c>
      <c r="BX75" s="1" vm="16197">
        <f ca="1"/>
        <v>305.35000000000002</v>
      </c>
      <c r="BY75" s="1" vm="10188">
        <f ca="1"/>
        <v>307.45</v>
      </c>
      <c r="BZ75" s="1" vm="16198">
        <f ca="1"/>
        <v>296.8</v>
      </c>
      <c r="CA75" s="1" vm="16199">
        <f ca="1"/>
        <v>294.55</v>
      </c>
      <c r="CB75" s="1" vm="16200">
        <f ca="1"/>
        <v>293.45</v>
      </c>
      <c r="CC75" s="1" vm="16201">
        <f ca="1"/>
        <v>298.10000000000002</v>
      </c>
      <c r="CD75" s="1" vm="10961">
        <f ca="1"/>
        <v>294.75</v>
      </c>
      <c r="CE75" s="1" vm="16202">
        <f ca="1"/>
        <v>288.55</v>
      </c>
      <c r="CF75" s="1" vm="16203">
        <f ca="1"/>
        <v>289</v>
      </c>
      <c r="CG75" s="1" vm="10962">
        <f ca="1"/>
        <v>293.89999999999998</v>
      </c>
      <c r="CH75" s="1" vm="16204">
        <f ca="1"/>
        <v>288.45</v>
      </c>
      <c r="CI75" s="1" vm="16205">
        <f ca="1"/>
        <v>290.7</v>
      </c>
      <c r="CJ75" s="1" vm="16178">
        <f ca="1"/>
        <v>286.55</v>
      </c>
      <c r="CK75" s="1" vm="16206">
        <f ca="1"/>
        <v>296.05</v>
      </c>
      <c r="CL75" s="1" vm="8137">
        <f ca="1"/>
        <v>306.14999999999998</v>
      </c>
      <c r="CM75" s="1" vm="16207">
        <f ca="1"/>
        <v>303.45</v>
      </c>
      <c r="CN75" s="1" vm="16208">
        <f ca="1"/>
        <v>310.2</v>
      </c>
      <c r="CO75" s="1" vm="8226">
        <f ca="1"/>
        <v>305.5</v>
      </c>
      <c r="CP75" s="1" vm="10190">
        <f ca="1"/>
        <v>314.05</v>
      </c>
      <c r="CQ75" s="1" vm="16209">
        <f ca="1"/>
        <v>315.2</v>
      </c>
      <c r="CR75" s="1" vm="10169">
        <f ca="1"/>
        <v>310.7</v>
      </c>
      <c r="CS75" s="1" vm="16210">
        <f ca="1"/>
        <v>307.39999999999998</v>
      </c>
      <c r="CT75" s="1" vm="8266">
        <f ca="1"/>
        <v>304.5</v>
      </c>
      <c r="CU75" s="1" vm="10161">
        <f ca="1"/>
        <v>294.3</v>
      </c>
      <c r="CV75" s="1" vm="16211">
        <f ca="1"/>
        <v>284</v>
      </c>
      <c r="CW75" s="1" vm="9055">
        <f ca="1"/>
        <v>269.2</v>
      </c>
      <c r="CX75" s="1" vm="16212">
        <f ca="1"/>
        <v>272.8</v>
      </c>
      <c r="CY75" s="1" vm="16213">
        <f ca="1"/>
        <v>263.45</v>
      </c>
      <c r="CZ75" s="1" vm="16214">
        <f ca="1"/>
        <v>276.95</v>
      </c>
      <c r="DA75" s="1" vm="16215">
        <f ca="1"/>
        <v>282.3</v>
      </c>
      <c r="DB75" s="1" vm="16216">
        <f ca="1"/>
        <v>273.3</v>
      </c>
      <c r="DC75" s="1" vm="11654">
        <f ca="1"/>
        <v>266.89999999999998</v>
      </c>
      <c r="DD75" s="1" vm="16217">
        <f ca="1"/>
        <v>269.75</v>
      </c>
      <c r="DE75" s="1" vm="16218">
        <f ca="1"/>
        <v>269.60000000000002</v>
      </c>
      <c r="DF75" s="1" vm="16219">
        <f ca="1"/>
        <v>260.3</v>
      </c>
      <c r="DG75" s="1" vm="16220">
        <f ca="1"/>
        <v>268.25</v>
      </c>
      <c r="DH75" s="1" vm="11652">
        <f ca="1"/>
        <v>266.3</v>
      </c>
      <c r="DI75" s="1" vm="9228">
        <f ca="1"/>
        <v>261.10000000000002</v>
      </c>
      <c r="DJ75" s="1" vm="16221">
        <f ca="1"/>
        <v>259.55</v>
      </c>
      <c r="DK75" s="1" vm="16222">
        <f ca="1"/>
        <v>256.85000000000002</v>
      </c>
      <c r="DL75" s="1" vm="9231">
        <f ca="1"/>
        <v>259.75</v>
      </c>
      <c r="DM75" s="1" vm="9231">
        <f ca="1"/>
        <v>259.75</v>
      </c>
      <c r="DN75" s="1" vm="16223">
        <f ca="1"/>
        <v>256.64999999999998</v>
      </c>
      <c r="DO75" s="1" vm="3717">
        <f ca="1"/>
        <v>251.65</v>
      </c>
      <c r="DP75" s="1" vm="9083">
        <f ca="1"/>
        <v>247.95</v>
      </c>
      <c r="DQ75" s="1" vm="16224">
        <f ca="1"/>
        <v>237.65</v>
      </c>
      <c r="DR75" s="1" vm="1306">
        <f ca="1"/>
        <v>244.75</v>
      </c>
      <c r="DS75" s="1" vm="16225">
        <f ca="1"/>
        <v>243</v>
      </c>
      <c r="DT75" s="1" vm="1151">
        <f ca="1"/>
        <v>244.5</v>
      </c>
      <c r="DU75" s="1" vm="16226">
        <f ca="1"/>
        <v>236.7</v>
      </c>
      <c r="DV75" s="1" vm="16227">
        <f ca="1"/>
        <v>223.9</v>
      </c>
      <c r="DW75" s="1" vm="16228">
        <f ca="1"/>
        <v>225.4</v>
      </c>
      <c r="DX75" s="1" vm="16229">
        <f ca="1"/>
        <v>229.7</v>
      </c>
      <c r="DY75" s="1" vm="9079">
        <f ca="1"/>
        <v>243.5</v>
      </c>
      <c r="DZ75" s="1" vm="16230">
        <f ca="1"/>
        <v>240.25</v>
      </c>
      <c r="EA75" s="1" vm="16231">
        <f ca="1"/>
        <v>230.85</v>
      </c>
      <c r="EB75" s="1" vm="11638">
        <f ca="1"/>
        <v>233.3</v>
      </c>
      <c r="EC75" s="1" vm="16232">
        <f ca="1"/>
        <v>238.85</v>
      </c>
      <c r="ED75" s="1" vm="16233">
        <f ca="1"/>
        <v>240.35</v>
      </c>
      <c r="EE75" s="1" vm="16234">
        <f ca="1"/>
        <v>240.6</v>
      </c>
      <c r="EF75" s="1" vm="16235">
        <f ca="1"/>
        <v>244.8</v>
      </c>
      <c r="EG75" s="1" vm="3718">
        <f ca="1"/>
        <v>245.8</v>
      </c>
      <c r="EH75" s="1" vm="16236">
        <f ca="1"/>
        <v>235.3</v>
      </c>
      <c r="EI75" s="1" vm="10110">
        <f ca="1"/>
        <v>234.85</v>
      </c>
      <c r="EJ75" s="1" vm="16237">
        <f ca="1"/>
        <v>227.05</v>
      </c>
      <c r="EK75" s="1" vm="16238">
        <f ca="1"/>
        <v>219.1</v>
      </c>
      <c r="EL75" s="1" vm="16239">
        <f ca="1"/>
        <v>217.3</v>
      </c>
      <c r="EM75" s="1" vm="16240">
        <f ca="1"/>
        <v>221.8</v>
      </c>
      <c r="EN75" s="1" vm="16241">
        <f ca="1"/>
        <v>223.1</v>
      </c>
      <c r="EO75" s="1" vm="16242">
        <f ca="1"/>
        <v>220.75</v>
      </c>
      <c r="EP75" s="1" vm="16243">
        <f ca="1"/>
        <v>221.4</v>
      </c>
      <c r="EQ75" s="1" vm="16244">
        <f ca="1"/>
        <v>227.85</v>
      </c>
      <c r="ER75" s="1" vm="16245">
        <f ca="1"/>
        <v>232.2</v>
      </c>
      <c r="ES75" s="1" vm="3708">
        <f ca="1"/>
        <v>234.35</v>
      </c>
      <c r="ET75" s="1" vm="1307">
        <f ca="1"/>
        <v>232.55</v>
      </c>
      <c r="EU75" s="1" vm="16246">
        <f ca="1"/>
        <v>231.75</v>
      </c>
      <c r="EV75" s="1" vm="16247">
        <f ca="1"/>
        <v>245.95</v>
      </c>
      <c r="EW75" s="1" vm="10120">
        <f ca="1"/>
        <v>252.2</v>
      </c>
      <c r="EX75" s="1" vm="1344">
        <f ca="1"/>
        <v>248.25</v>
      </c>
      <c r="EY75" s="1" vm="9221">
        <f ca="1"/>
        <v>255.2</v>
      </c>
      <c r="EZ75" s="1" vm="16223">
        <f ca="1"/>
        <v>256.64999999999998</v>
      </c>
      <c r="FA75" s="1" vm="10103">
        <f ca="1"/>
        <v>253.45</v>
      </c>
      <c r="FB75" s="1" vm="16248">
        <f ca="1"/>
        <v>253.2</v>
      </c>
      <c r="FC75" s="1" vm="16249">
        <f ca="1"/>
        <v>257.95</v>
      </c>
      <c r="FD75" s="1" vm="16250">
        <f ca="1"/>
        <v>258.75</v>
      </c>
      <c r="FE75" s="1" vm="16251">
        <f ca="1"/>
        <v>256.14999999999998</v>
      </c>
      <c r="FF75" s="1" vm="10274">
        <f ca="1"/>
        <v>248.05</v>
      </c>
      <c r="FG75" s="1" vm="16252">
        <f ca="1"/>
        <v>252.05</v>
      </c>
      <c r="FH75" s="1" vm="16253">
        <f ca="1"/>
        <v>250</v>
      </c>
      <c r="FI75" s="1" vm="16254">
        <f ca="1"/>
        <v>240.1</v>
      </c>
      <c r="FJ75" s="1" vm="16255">
        <f ca="1"/>
        <v>224.8</v>
      </c>
      <c r="FK75" s="1" vm="16231">
        <f ca="1"/>
        <v>230.85</v>
      </c>
      <c r="FL75" s="1" vm="16256">
        <f ca="1"/>
        <v>225.95</v>
      </c>
      <c r="FM75" s="1" vm="16257">
        <f ca="1"/>
        <v>234.25</v>
      </c>
      <c r="FN75" s="1" vm="9243">
        <f ca="1"/>
        <v>232.85</v>
      </c>
      <c r="FO75" s="1" vm="9268">
        <f ca="1"/>
        <v>228.8</v>
      </c>
      <c r="FP75" s="1" vm="16258">
        <f ca="1"/>
        <v>236.55</v>
      </c>
      <c r="FQ75" s="1" vm="16259">
        <f ca="1"/>
        <v>233.25</v>
      </c>
      <c r="FR75" s="1" vm="16260">
        <f ca="1"/>
        <v>229</v>
      </c>
      <c r="FS75" s="1" vm="16261">
        <f ca="1"/>
        <v>226.6</v>
      </c>
      <c r="FT75" s="1" vm="9262">
        <f ca="1"/>
        <v>222.8</v>
      </c>
      <c r="FU75" s="1" vm="16241">
        <f ca="1"/>
        <v>223.1</v>
      </c>
      <c r="FV75" s="1" vm="3728">
        <f ca="1"/>
        <v>222.9</v>
      </c>
      <c r="FW75" s="1" vm="16262">
        <f ca="1"/>
        <v>220.65</v>
      </c>
      <c r="FX75" s="1" vm="16263">
        <f ca="1"/>
        <v>207.15</v>
      </c>
      <c r="FY75" s="1" vm="16264">
        <f ca="1"/>
        <v>215.8</v>
      </c>
      <c r="FZ75" s="1" vm="16265">
        <f ca="1"/>
        <v>215.85</v>
      </c>
      <c r="GA75" s="1" vm="16266">
        <f ca="1"/>
        <v>212.25</v>
      </c>
      <c r="GB75" s="1" vm="9253">
        <f ca="1"/>
        <v>210.2</v>
      </c>
      <c r="GC75" s="1" vm="16267">
        <f ca="1"/>
        <v>207.25</v>
      </c>
      <c r="GD75" s="1" vm="16268">
        <f ca="1"/>
        <v>202.05</v>
      </c>
      <c r="GE75" s="1" vm="16269">
        <f ca="1"/>
        <v>202.3</v>
      </c>
      <c r="GF75" s="1" vm="16270">
        <f ca="1"/>
        <v>195.35</v>
      </c>
      <c r="GG75" s="1" vm="9254">
        <f ca="1"/>
        <v>205.25</v>
      </c>
      <c r="GH75" s="1" vm="16271">
        <f ca="1"/>
        <v>209.5</v>
      </c>
      <c r="GI75" s="1" vm="3664">
        <f ca="1"/>
        <v>210.45</v>
      </c>
      <c r="GJ75" s="1" vm="16272">
        <f ca="1"/>
        <v>212.55</v>
      </c>
      <c r="GK75" s="1" vm="16273">
        <f ca="1"/>
        <v>209.35</v>
      </c>
      <c r="GL75" s="1" vm="16274">
        <f ca="1"/>
        <v>197.85</v>
      </c>
      <c r="GM75" s="1" vm="3623">
        <f ca="1"/>
        <v>200.6</v>
      </c>
      <c r="GN75" s="1" vm="3587">
        <f ca="1"/>
        <v>197.1</v>
      </c>
      <c r="GO75" s="1" vm="3700">
        <f ca="1"/>
        <v>206</v>
      </c>
      <c r="GP75" s="1" vm="16275">
        <f ca="1"/>
        <v>204.85</v>
      </c>
      <c r="GQ75" s="1" vm="3661">
        <f ca="1"/>
        <v>211.9</v>
      </c>
      <c r="GR75" s="1" vm="16276">
        <f ca="1"/>
        <v>209.25</v>
      </c>
      <c r="GS75" s="1" vm="3660">
        <f ca="1"/>
        <v>213.3</v>
      </c>
      <c r="GT75" s="1" vm="16277">
        <f ca="1"/>
        <v>216.7</v>
      </c>
      <c r="GU75" s="1" vm="16278">
        <f ca="1"/>
        <v>219.55</v>
      </c>
      <c r="GV75" s="1" vm="16279">
        <f ca="1"/>
        <v>216.65</v>
      </c>
      <c r="GW75" s="1" vm="10101">
        <f ca="1"/>
        <v>217.25</v>
      </c>
      <c r="GX75" s="1" vm="1153">
        <f ca="1"/>
        <v>220.7</v>
      </c>
      <c r="GY75" s="1" vm="9097">
        <f ca="1"/>
        <v>216.2</v>
      </c>
      <c r="GZ75" s="1" vm="3626">
        <f ca="1"/>
        <v>212.45</v>
      </c>
      <c r="HA75" s="1" vm="16280">
        <f ca="1"/>
        <v>226.5</v>
      </c>
      <c r="HB75" s="1" vm="11640">
        <f ca="1"/>
        <v>229.9</v>
      </c>
      <c r="HC75" s="1" vm="11629">
        <f ca="1"/>
        <v>248.9</v>
      </c>
      <c r="HD75" s="1" vm="16281">
        <f ca="1"/>
        <v>249.95</v>
      </c>
      <c r="HE75" s="1" vm="16282">
        <f ca="1"/>
        <v>245.7</v>
      </c>
      <c r="HF75" s="1" vm="10108">
        <f ca="1"/>
        <v>246.15</v>
      </c>
      <c r="HG75" s="1" vm="16225">
        <f ca="1"/>
        <v>243</v>
      </c>
      <c r="HH75" s="1" vm="16234">
        <f ca="1"/>
        <v>240.6</v>
      </c>
      <c r="HI75" s="1" vm="16283">
        <f ca="1"/>
        <v>242.2</v>
      </c>
      <c r="HJ75" s="1" vm="10102">
        <f ca="1"/>
        <v>240.75</v>
      </c>
      <c r="HK75" s="1" vm="3761">
        <f ca="1"/>
        <v>236.45</v>
      </c>
      <c r="HL75" s="1" vm="16284">
        <f ca="1"/>
        <v>234.6</v>
      </c>
      <c r="HM75" s="1" vm="16285">
        <f ca="1"/>
        <v>228.7</v>
      </c>
      <c r="HN75" s="1" vm="16286">
        <f ca="1"/>
        <v>226.15</v>
      </c>
      <c r="HO75" s="1" vm="16287">
        <f ca="1"/>
        <v>225.45</v>
      </c>
      <c r="HP75" s="1" vm="16288">
        <f ca="1"/>
        <v>229.4</v>
      </c>
      <c r="HQ75" s="1" vm="16289">
        <f ca="1"/>
        <v>225.8</v>
      </c>
      <c r="HR75" s="1" vm="1156">
        <f ca="1"/>
        <v>223.15</v>
      </c>
      <c r="HS75" s="1" vm="3708">
        <f ca="1"/>
        <v>234.35</v>
      </c>
      <c r="HT75" s="1" vm="16290">
        <f ca="1"/>
        <v>231.7</v>
      </c>
      <c r="HU75" s="1" vm="1154">
        <f ca="1"/>
        <v>231.25</v>
      </c>
      <c r="HV75" s="1" vm="11641">
        <f ca="1"/>
        <v>226.8</v>
      </c>
      <c r="HW75" s="1" vm="16291">
        <f ca="1"/>
        <v>238.5</v>
      </c>
      <c r="HX75" s="1" vm="16292">
        <f ca="1"/>
        <v>233.45</v>
      </c>
      <c r="HY75" s="1" vm="16293">
        <f ca="1"/>
        <v>238.25</v>
      </c>
      <c r="HZ75" s="1" vm="1310">
        <f ca="1"/>
        <v>230.8</v>
      </c>
      <c r="IA75" s="1" vm="16294">
        <f ca="1"/>
        <v>245.6</v>
      </c>
      <c r="IB75" s="1" vm="3708">
        <f ca="1"/>
        <v>234.35</v>
      </c>
      <c r="IC75" s="1" vm="16295">
        <f ca="1"/>
        <v>235.2</v>
      </c>
      <c r="ID75" s="1" vm="9095">
        <f ca="1"/>
        <v>226.4</v>
      </c>
      <c r="IE75" s="1" vm="16296">
        <f ca="1"/>
        <v>228.4</v>
      </c>
      <c r="IF75" s="1" vm="16297">
        <f ca="1"/>
        <v>233.85</v>
      </c>
      <c r="IG75" s="1" vm="16298">
        <f ca="1"/>
        <v>243.3</v>
      </c>
      <c r="IH75" s="1" vm="16299">
        <f ca="1"/>
        <v>254.35</v>
      </c>
      <c r="II75" s="1" vm="16171">
        <f ca="1"/>
        <v>249.55</v>
      </c>
      <c r="IJ75" s="1" vm="1202">
        <f ca="1"/>
        <v>254</v>
      </c>
      <c r="IK75" s="1" vm="1173">
        <f ca="1"/>
        <v>255.3</v>
      </c>
      <c r="IL75" s="1" vm="16300">
        <f ca="1"/>
        <v>253.75</v>
      </c>
      <c r="IM75" s="1" vm="16301">
        <f ca="1"/>
        <v>239.05</v>
      </c>
      <c r="IN75" s="1" vm="16302">
        <f ca="1"/>
        <v>239.35</v>
      </c>
      <c r="IO75" s="1" vm="10102">
        <f ca="1"/>
        <v>240.75</v>
      </c>
      <c r="IP75" s="1" vm="16165">
        <f ca="1"/>
        <v>253.35</v>
      </c>
      <c r="IQ75" s="1" vm="9217">
        <f ca="1"/>
        <v>244.55</v>
      </c>
      <c r="IR75" s="1" vm="16303">
        <f ca="1"/>
        <v>248.4</v>
      </c>
      <c r="IS75" s="1" vm="16304">
        <f ca="1"/>
        <v>254.25</v>
      </c>
      <c r="IT75" s="1" vm="16305">
        <f ca="1"/>
        <v>258.39999999999998</v>
      </c>
      <c r="IU75" s="1" vm="11652">
        <f ca="1"/>
        <v>266.3</v>
      </c>
      <c r="IV75" s="1" vm="16306">
        <f ca="1"/>
        <v>265.3</v>
      </c>
      <c r="IW75" s="1" vm="16307">
        <f ca="1"/>
        <v>263.05</v>
      </c>
      <c r="IX75" s="1" vm="16183">
        <f ca="1"/>
        <v>264.3</v>
      </c>
      <c r="IY75" s="1" vm="16308">
        <f ca="1"/>
        <v>265.10000000000002</v>
      </c>
      <c r="IZ75" s="1" vm="9220">
        <f ca="1"/>
        <v>252.7</v>
      </c>
      <c r="JA75" s="1" vm="16309">
        <f ca="1"/>
        <v>255.6</v>
      </c>
      <c r="JB75" s="1" vm="16304">
        <f ca="1"/>
        <v>254.25</v>
      </c>
      <c r="JC75" s="1" vm="16310">
        <f ca="1"/>
        <v>243.35</v>
      </c>
      <c r="JD75" s="1" vm="16311">
        <f ca="1"/>
        <v>237</v>
      </c>
      <c r="JE75" s="1" vm="3759">
        <f ca="1"/>
        <v>233.5</v>
      </c>
      <c r="JF75" s="1" vm="16312">
        <f ca="1"/>
        <v>243.55</v>
      </c>
      <c r="JG75" s="1" vm="16313">
        <f ca="1"/>
        <v>238.1</v>
      </c>
      <c r="JH75" s="1" vm="1201">
        <f ca="1"/>
        <v>248.75</v>
      </c>
      <c r="JI75" s="1" vm="16184">
        <f ca="1"/>
        <v>257</v>
      </c>
      <c r="JJ75" s="1" vm="16314">
        <f ca="1"/>
        <v>259.05</v>
      </c>
      <c r="JK75" s="1" vm="1199">
        <f ca="1"/>
        <v>259.25</v>
      </c>
      <c r="JL75" s="1" vm="16315">
        <f ca="1"/>
        <v>254.1</v>
      </c>
      <c r="JM75" s="1" vm="16248">
        <f ca="1"/>
        <v>253.2</v>
      </c>
      <c r="JN75" s="1" vm="10275">
        <f ca="1"/>
        <v>247.75</v>
      </c>
    </row>
    <row r="76" spans="1:274" x14ac:dyDescent="0.3">
      <c r="A76" s="1">
        <f t="shared" si="2"/>
        <v>75</v>
      </c>
      <c r="B76" s="1" t="e" vm="16316">
        <v>#VALUE!</v>
      </c>
      <c r="C76" s="1" t="str" cm="1">
        <f t="array" ref="C76">IFERROR(_FV(B76,"Name"),  "N/A")</f>
        <v>NTPC LIMITED</v>
      </c>
      <c r="D76" s="1" t="str" cm="1">
        <f t="array" ref="D76">IFERROR(_FV(Table1[[#This Row],[ticker]],"Industry"),Table1[[#This Row],[INSTRUMENT TYPE]])</f>
        <v>Electrical Utilities &amp; IPPs</v>
      </c>
      <c r="E76" s="1" t="str" cm="1">
        <f t="array" ref="E76">_FV(B76,"Instrument type",TRUE)</f>
        <v>Stock</v>
      </c>
      <c r="F76" s="1">
        <f>IFERROR(INDEX('Stock Holdings'!M:M,MATCH(Table1[[#This Row],[ticker]],'Stock Holdings'!L:L,0)), 0)</f>
        <v>40</v>
      </c>
      <c r="G76" s="6">
        <f>IFERROR(Table1[[#This Row],[UNITS]]*Table1[[#This Row],[TODAYS PRICE]], 0)</f>
        <v>5656</v>
      </c>
      <c r="H76" s="6">
        <f>IFERROR((Table1[[#This Row],[TODAYS PRICE]]-Table1[[#This Row],[Prev.close]])*Table1[[#This Row],[UNITS]], 0)</f>
        <v>30</v>
      </c>
      <c r="I76" s="6">
        <f>IFERROR(INDEX('Stock Holdings'!O:O,MATCH(Table1[[#This Row],[ticker]],'Stock Holdings'!L:L,0)), 0)</f>
        <v>3928</v>
      </c>
      <c r="J76" s="36">
        <f>IFERROR(INDEX('Stock Holdings'!P:P,MATCH(Table1[[#This Row],[ticker]],'Stock Holdings'!L:L,0)), 0)</f>
        <v>98.2</v>
      </c>
      <c r="K76" s="36">
        <f>Table1[[#This Row],[CURRANT VALUE]]-Table1[[#This Row],[TOTAL AMOUNT INVESTED]]</f>
        <v>1728</v>
      </c>
      <c r="L76" s="15">
        <f>IFERROR((Table1[[#This Row],[CURRANT VALUE]]-Table1[[#This Row],[TOTAL AMOUNT INVESTED]])/Table1[[#This Row],[TOTAL AMOUNT INVESTED]],Table1[[#This Row],[UNITS]])</f>
        <v>0.43991853360488797</v>
      </c>
      <c r="M76" s="5" cm="1">
        <f t="array" ref="M76">IFERROR(_FV(B76,"Market cap",TRUE),0)</f>
        <v>1363836000000</v>
      </c>
      <c r="N76" s="30" cm="1">
        <f t="array" ref="N76">IFERROR(_FV(B76,"Beta"), 0)</f>
        <v>0.69869999999999999</v>
      </c>
      <c r="O76" s="33" cm="1">
        <f t="array" ref="O76">IFERROR(_FV(B76,"Employees"), 0)</f>
        <v>18509</v>
      </c>
      <c r="P76" s="2" cm="1">
        <f t="array" ref="P76">IFERROR(_FV(B76,"P/E",TRUE), 0)</f>
        <v>8.18</v>
      </c>
      <c r="Q76" s="6" cm="1">
        <f t="array" ref="Q76">IFERROR(_FV(B76,"Previous close",TRUE),0)</f>
        <v>140.65</v>
      </c>
      <c r="R76" s="7" cm="1">
        <f t="array" ref="R76">IFERROR(_FV(Table1[[#This Row],[ticker]],"Change (%)",TRUE), 0)</f>
        <v>5.3319999999999999E-3</v>
      </c>
      <c r="S76" s="6" cm="1">
        <f t="array" ref="S76">IFERROR(_FV(B76,"52 week low",TRUE),0)</f>
        <v>111.95</v>
      </c>
      <c r="T76" s="2" cm="1">
        <f t="array" ref="T76">IFERROR(_FV(Table1[[#This Row],[ticker]],"Price"),0)</f>
        <v>141.4</v>
      </c>
      <c r="U76" s="6" cm="1">
        <f t="array" ref="U76">IFERROR(_FV(B76,"52 week high",TRUE),0)</f>
        <v>166.35</v>
      </c>
      <c r="V76" s="6" cm="1" vm="16317">
        <f t="array" aca="1" ref="V76" ca="1">IFERROR(_xlfn.STOCKHISTORY(B76,$AA$1,,0,0,1), 0)</f>
        <v>118.6</v>
      </c>
      <c r="W76" s="15">
        <f ca="1">IFERROR((Table1[[#This Row],[Prev.close]]-Table1[[#This Row],[1 YR ]])/Table1[[#This Row],[1 YR ]],0)</f>
        <v>0.18591905564924124</v>
      </c>
      <c r="X76" s="23" t="e" cm="1">
        <f t="array" aca="1" ref="X76" ca="1">WORKDAY.ITL(WORKDAY.ITL(TODAY()-365,1,HOLIDAY),-1,HOLIDAY)</f>
        <v>#NAME?</v>
      </c>
      <c r="Y76" s="4"/>
      <c r="AA76" s="1" cm="1" vm="16317">
        <f t="array" aca="1" ref="AA76:JN76" ca="1">TRANSPOSE(_xlfn.STOCKHISTORY(B76,TODAY()-365,TODAY(),0,0,1))</f>
        <v>118.6</v>
      </c>
      <c r="AB76" s="1" vm="10089">
        <f ca="1"/>
        <v>117.65</v>
      </c>
      <c r="AC76" s="1" vm="16318">
        <f ca="1"/>
        <v>117.45</v>
      </c>
      <c r="AD76" s="1" vm="16318">
        <f ca="1"/>
        <v>117.45</v>
      </c>
      <c r="AE76" s="1" vm="12792">
        <f ca="1"/>
        <v>117.8</v>
      </c>
      <c r="AF76" s="1" vm="6774">
        <f ca="1"/>
        <v>117.85</v>
      </c>
      <c r="AG76" s="1" vm="12698">
        <f ca="1"/>
        <v>119.9</v>
      </c>
      <c r="AH76" s="1" vm="6781">
        <f ca="1"/>
        <v>120.75</v>
      </c>
      <c r="AI76" s="1" vm="6882">
        <f ca="1"/>
        <v>120.3</v>
      </c>
      <c r="AJ76" s="1" vm="16319">
        <f ca="1"/>
        <v>119.1</v>
      </c>
      <c r="AK76" s="1" vm="16320">
        <f ca="1"/>
        <v>121.4</v>
      </c>
      <c r="AL76" s="1" vm="16321">
        <f ca="1"/>
        <v>118.45</v>
      </c>
      <c r="AM76" s="1" vm="6775">
        <f ca="1"/>
        <v>119.2</v>
      </c>
      <c r="AN76" s="1" vm="16322">
        <f ca="1"/>
        <v>118.5</v>
      </c>
      <c r="AO76" s="1" vm="16323">
        <f ca="1"/>
        <v>119.35</v>
      </c>
      <c r="AP76" s="1" vm="6782">
        <f ca="1"/>
        <v>118.85</v>
      </c>
      <c r="AQ76" s="1" vm="13189">
        <f ca="1"/>
        <v>116.8</v>
      </c>
      <c r="AR76" s="1" vm="13204">
        <f ca="1"/>
        <v>116.75</v>
      </c>
      <c r="AS76" s="1" vm="10077">
        <f ca="1"/>
        <v>118.2</v>
      </c>
      <c r="AT76" s="1" vm="13202">
        <f ca="1"/>
        <v>117.75</v>
      </c>
      <c r="AU76" s="1" vm="10089">
        <f ca="1"/>
        <v>117.65</v>
      </c>
      <c r="AV76" s="1" vm="6774">
        <f ca="1"/>
        <v>117.85</v>
      </c>
      <c r="AW76" s="1" vm="16324">
        <f ca="1"/>
        <v>116.5</v>
      </c>
      <c r="AX76" s="1" vm="10089">
        <f ca="1"/>
        <v>117.65</v>
      </c>
      <c r="AY76" s="1" vm="6883">
        <f ca="1"/>
        <v>116.7</v>
      </c>
      <c r="AZ76" s="1" vm="6773">
        <f ca="1"/>
        <v>114.35</v>
      </c>
      <c r="BA76" s="1" vm="1100">
        <f ca="1"/>
        <v>116.95</v>
      </c>
      <c r="BB76" s="1" vm="6856">
        <f ca="1"/>
        <v>119.15</v>
      </c>
      <c r="BC76" s="1" vm="16325">
        <f ca="1"/>
        <v>118.25</v>
      </c>
      <c r="BD76" s="1" vm="6782">
        <f ca="1"/>
        <v>118.85</v>
      </c>
      <c r="BE76" s="1" vm="13195">
        <f ca="1"/>
        <v>117.4</v>
      </c>
      <c r="BF76" s="1" vm="16326">
        <f ca="1"/>
        <v>116.55</v>
      </c>
      <c r="BG76" s="1" vm="10070">
        <f ca="1"/>
        <v>114.15</v>
      </c>
      <c r="BH76" s="1" vm="6770">
        <f ca="1"/>
        <v>113.4</v>
      </c>
      <c r="BI76" s="1" vm="16327">
        <f ca="1"/>
        <v>113.95</v>
      </c>
      <c r="BJ76" s="1" vm="6845">
        <f ca="1"/>
        <v>114</v>
      </c>
      <c r="BK76" s="1" vm="16328">
        <f ca="1"/>
        <v>112.75</v>
      </c>
      <c r="BL76" s="1" vm="6770">
        <f ca="1"/>
        <v>113.4</v>
      </c>
      <c r="BM76" s="1" vm="16329">
        <f ca="1"/>
        <v>114.95</v>
      </c>
      <c r="BN76" s="1" vm="16330">
        <f ca="1"/>
        <v>115.95</v>
      </c>
      <c r="BO76" s="1" vm="6844">
        <f ca="1"/>
        <v>115.4</v>
      </c>
      <c r="BP76" s="1" vm="16324">
        <f ca="1"/>
        <v>116.5</v>
      </c>
      <c r="BQ76" s="1" vm="1101">
        <f ca="1"/>
        <v>117</v>
      </c>
      <c r="BR76" s="1" vm="1270">
        <f ca="1"/>
        <v>116.45</v>
      </c>
      <c r="BS76" s="1" vm="6840">
        <f ca="1"/>
        <v>115.85</v>
      </c>
      <c r="BT76" s="1" vm="13169">
        <f ca="1"/>
        <v>114.05</v>
      </c>
      <c r="BU76" s="1" vm="10079">
        <f ca="1"/>
        <v>114.55</v>
      </c>
      <c r="BV76" s="1" vm="6846">
        <f ca="1"/>
        <v>115</v>
      </c>
      <c r="BW76" s="1" vm="6839">
        <f ca="1"/>
        <v>115.9</v>
      </c>
      <c r="BX76" s="1" vm="16331">
        <f ca="1"/>
        <v>124.2</v>
      </c>
      <c r="BY76" s="1" vm="12704">
        <f ca="1"/>
        <v>124</v>
      </c>
      <c r="BZ76" s="1" vm="1140">
        <f ca="1"/>
        <v>123.75</v>
      </c>
      <c r="CA76" s="1" vm="1291">
        <f ca="1"/>
        <v>122.7</v>
      </c>
      <c r="CB76" s="1" vm="13205">
        <f ca="1"/>
        <v>124.1</v>
      </c>
      <c r="CC76" s="1" vm="12705">
        <f ca="1"/>
        <v>124.4</v>
      </c>
      <c r="CD76" s="1" vm="12696">
        <f ca="1"/>
        <v>126.2</v>
      </c>
      <c r="CE76" s="1" vm="13207">
        <f ca="1"/>
        <v>124.25</v>
      </c>
      <c r="CF76" s="1" vm="6821">
        <f ca="1"/>
        <v>126.85</v>
      </c>
      <c r="CG76" s="1" vm="6826">
        <f ca="1"/>
        <v>131.94999999999999</v>
      </c>
      <c r="CH76" s="1" vm="16332">
        <f ca="1"/>
        <v>140.65</v>
      </c>
      <c r="CI76" s="1" vm="12528">
        <f ca="1"/>
        <v>141.85</v>
      </c>
      <c r="CJ76" s="1" vm="16333">
        <f ca="1"/>
        <v>139.9</v>
      </c>
      <c r="CK76" s="1" vm="4682">
        <f ca="1"/>
        <v>145.55000000000001</v>
      </c>
      <c r="CL76" s="1" vm="16334">
        <f ca="1"/>
        <v>145.4</v>
      </c>
      <c r="CM76" s="1" vm="4691">
        <f ca="1"/>
        <v>143.30000000000001</v>
      </c>
      <c r="CN76" s="1" vm="16335">
        <f ca="1"/>
        <v>142.80000000000001</v>
      </c>
      <c r="CO76" s="1" vm="16336">
        <f ca="1"/>
        <v>141.1</v>
      </c>
      <c r="CP76" s="1" vm="6922">
        <f ca="1"/>
        <v>144.80000000000001</v>
      </c>
      <c r="CQ76" s="1" vm="12668">
        <f ca="1"/>
        <v>144.55000000000001</v>
      </c>
      <c r="CR76" s="1" vm="4713">
        <f ca="1"/>
        <v>146.35</v>
      </c>
      <c r="CS76" s="1" vm="16337">
        <f ca="1"/>
        <v>149.4</v>
      </c>
      <c r="CT76" s="1" vm="16338">
        <f ca="1"/>
        <v>149.55000000000001</v>
      </c>
      <c r="CU76" s="1" vm="16339">
        <f ca="1"/>
        <v>149.65</v>
      </c>
      <c r="CV76" s="1" vm="4677">
        <f ca="1"/>
        <v>146.25</v>
      </c>
      <c r="CW76" s="1" vm="16104">
        <f ca="1"/>
        <v>147.9</v>
      </c>
      <c r="CX76" s="1" vm="16340">
        <f ca="1"/>
        <v>144.9</v>
      </c>
      <c r="CY76" s="1" vm="4692">
        <f ca="1"/>
        <v>143.9</v>
      </c>
      <c r="CZ76" s="1" vm="1299">
        <f ca="1"/>
        <v>143.19999999999999</v>
      </c>
      <c r="DA76" s="1" vm="16115">
        <f ca="1"/>
        <v>141.30000000000001</v>
      </c>
      <c r="DB76" s="1" vm="16341">
        <f ca="1"/>
        <v>137.35</v>
      </c>
      <c r="DC76" s="1" vm="16342">
        <f ca="1"/>
        <v>132.65</v>
      </c>
      <c r="DD76" s="1" vm="6940">
        <f ca="1"/>
        <v>134.30000000000001</v>
      </c>
      <c r="DE76" s="1" vm="6941">
        <f ca="1"/>
        <v>136.65</v>
      </c>
      <c r="DF76" s="1" vm="16343">
        <f ca="1"/>
        <v>136.75</v>
      </c>
      <c r="DG76" s="1" vm="16344">
        <f ca="1"/>
        <v>137.15</v>
      </c>
      <c r="DH76" s="1" vm="16087">
        <f ca="1"/>
        <v>140.30000000000001</v>
      </c>
      <c r="DI76" s="1" vm="16345">
        <f ca="1"/>
        <v>138.5</v>
      </c>
      <c r="DJ76" s="1" vm="16346">
        <f ca="1"/>
        <v>137.4</v>
      </c>
      <c r="DK76" s="1" vm="6941">
        <f ca="1"/>
        <v>136.65</v>
      </c>
      <c r="DL76" s="1" vm="16107">
        <f ca="1"/>
        <v>136.44999999999999</v>
      </c>
      <c r="DM76" s="1" vm="16344">
        <f ca="1"/>
        <v>137.15</v>
      </c>
      <c r="DN76" s="1" vm="6940">
        <f ca="1"/>
        <v>134.30000000000001</v>
      </c>
      <c r="DO76" s="1" vm="16107">
        <f ca="1"/>
        <v>136.44999999999999</v>
      </c>
      <c r="DP76" s="1" vm="16112">
        <f ca="1"/>
        <v>135.30000000000001</v>
      </c>
      <c r="DQ76" s="1" vm="1141">
        <f ca="1"/>
        <v>130.15</v>
      </c>
      <c r="DR76" s="1" vm="16347">
        <f ca="1"/>
        <v>133.5</v>
      </c>
      <c r="DS76" s="1" vm="12679">
        <f ca="1"/>
        <v>135.35</v>
      </c>
      <c r="DT76" s="1" vm="6879">
        <f ca="1"/>
        <v>135.19999999999999</v>
      </c>
      <c r="DU76" s="1" vm="16348">
        <f ca="1"/>
        <v>128.85</v>
      </c>
      <c r="DV76" s="1" vm="16349">
        <f ca="1"/>
        <v>126.5</v>
      </c>
      <c r="DW76" s="1" vm="16350">
        <f ca="1"/>
        <v>127.25</v>
      </c>
      <c r="DX76" s="1" vm="16351">
        <f ca="1"/>
        <v>127.7</v>
      </c>
      <c r="DY76" s="1" vm="16352">
        <f ca="1"/>
        <v>128.69999999999999</v>
      </c>
      <c r="DZ76" s="1" vm="6819">
        <f ca="1"/>
        <v>127</v>
      </c>
      <c r="EA76" s="1" vm="6868">
        <f ca="1"/>
        <v>124.35</v>
      </c>
      <c r="EB76" s="1" vm="16353">
        <f ca="1"/>
        <v>125.35</v>
      </c>
      <c r="EC76" s="1" vm="16350">
        <f ca="1"/>
        <v>127.25</v>
      </c>
      <c r="ED76" s="1" vm="16354">
        <f ca="1"/>
        <v>126.05</v>
      </c>
      <c r="EE76" s="1" vm="16355">
        <f ca="1"/>
        <v>126.15</v>
      </c>
      <c r="EF76" s="1" vm="16356">
        <f ca="1"/>
        <v>125.8</v>
      </c>
      <c r="EG76" s="1" vm="16357">
        <f ca="1"/>
        <v>126.35</v>
      </c>
      <c r="EH76" s="1" vm="12695">
        <f ca="1"/>
        <v>126.7</v>
      </c>
      <c r="EI76" s="1" vm="6871">
        <f ca="1"/>
        <v>127.4</v>
      </c>
      <c r="EJ76" s="1" vm="1287">
        <f ca="1"/>
        <v>125.55</v>
      </c>
      <c r="EK76" s="1" vm="6867">
        <f ca="1"/>
        <v>121.75</v>
      </c>
      <c r="EL76" s="1" vm="1135">
        <f ca="1"/>
        <v>122.2</v>
      </c>
      <c r="EM76" s="1" vm="16358">
        <f ca="1"/>
        <v>122.55</v>
      </c>
      <c r="EN76" s="1" vm="1297">
        <f ca="1"/>
        <v>124.55</v>
      </c>
      <c r="EO76" s="1" vm="1132">
        <f ca="1"/>
        <v>121.25</v>
      </c>
      <c r="EP76" s="1" vm="6852">
        <f ca="1"/>
        <v>121.85</v>
      </c>
      <c r="EQ76" s="1" vm="13205">
        <f ca="1"/>
        <v>124.1</v>
      </c>
      <c r="ER76" s="1" vm="1127">
        <f ca="1"/>
        <v>123.15</v>
      </c>
      <c r="ES76" s="1" vm="16359">
        <f ca="1"/>
        <v>126.9</v>
      </c>
      <c r="ET76" s="1" vm="12705">
        <f ca="1"/>
        <v>124.4</v>
      </c>
      <c r="EU76" s="1" vm="16360">
        <f ca="1"/>
        <v>126</v>
      </c>
      <c r="EV76" s="1" vm="16361">
        <f ca="1"/>
        <v>132.9</v>
      </c>
      <c r="EW76" s="1" vm="1283">
        <f ca="1"/>
        <v>132</v>
      </c>
      <c r="EX76" s="1" vm="16362">
        <f ca="1"/>
        <v>130.9</v>
      </c>
      <c r="EY76" s="1" vm="16363">
        <f ca="1"/>
        <v>131.35</v>
      </c>
      <c r="EZ76" s="1" vm="1119">
        <f ca="1"/>
        <v>131.85</v>
      </c>
      <c r="FA76" s="1" vm="12677">
        <f ca="1"/>
        <v>132.30000000000001</v>
      </c>
      <c r="FB76" s="1" vm="16364">
        <f ca="1"/>
        <v>133.85</v>
      </c>
      <c r="FC76" s="1" vm="6830">
        <f ca="1"/>
        <v>134.94999999999999</v>
      </c>
      <c r="FD76" s="1" vm="12679">
        <f ca="1"/>
        <v>135.35</v>
      </c>
      <c r="FE76" s="1" vm="12672">
        <f ca="1"/>
        <v>136.6</v>
      </c>
      <c r="FF76" s="1" vm="16365">
        <f ca="1"/>
        <v>135</v>
      </c>
      <c r="FG76" s="1" vm="6824">
        <f ca="1"/>
        <v>134.80000000000001</v>
      </c>
      <c r="FH76" s="1" vm="16366">
        <f ca="1"/>
        <v>134.9</v>
      </c>
      <c r="FI76" s="1" vm="16367">
        <f ca="1"/>
        <v>134.1</v>
      </c>
      <c r="FJ76" s="1" vm="6874">
        <f ca="1"/>
        <v>132.6</v>
      </c>
      <c r="FK76" s="1" vm="16112">
        <f ca="1"/>
        <v>135.30000000000001</v>
      </c>
      <c r="FL76" s="1" vm="16365">
        <f ca="1"/>
        <v>135</v>
      </c>
      <c r="FM76" s="1" vm="16368">
        <f ca="1"/>
        <v>140.15</v>
      </c>
      <c r="FN76" s="1" vm="16369">
        <f ca="1"/>
        <v>142.05000000000001</v>
      </c>
      <c r="FO76" s="1" vm="16370">
        <f ca="1"/>
        <v>141.15</v>
      </c>
      <c r="FP76" s="1" vm="16370">
        <f ca="1"/>
        <v>141.15</v>
      </c>
      <c r="FQ76" s="1" vm="6941">
        <f ca="1"/>
        <v>136.65</v>
      </c>
      <c r="FR76" s="1" vm="16118">
        <f ca="1"/>
        <v>134.19999999999999</v>
      </c>
      <c r="FS76" s="1" vm="6827">
        <f ca="1"/>
        <v>135.15</v>
      </c>
      <c r="FT76" s="1" vm="16365">
        <f ca="1"/>
        <v>135</v>
      </c>
      <c r="FU76" s="1" vm="6832">
        <f ca="1"/>
        <v>135.05000000000001</v>
      </c>
      <c r="FV76" s="1" vm="16107">
        <f ca="1"/>
        <v>136.44999999999999</v>
      </c>
      <c r="FW76" s="1" vm="16344">
        <f ca="1"/>
        <v>137.15</v>
      </c>
      <c r="FX76" s="1" vm="16109">
        <f ca="1"/>
        <v>132.5</v>
      </c>
      <c r="FY76" s="1" vm="12679">
        <f ca="1"/>
        <v>135.35</v>
      </c>
      <c r="FZ76" s="1" vm="6946">
        <f ca="1"/>
        <v>133.19999999999999</v>
      </c>
      <c r="GA76" s="1" vm="16371">
        <f ca="1"/>
        <v>132.75</v>
      </c>
      <c r="GB76" s="1" vm="6863">
        <f ca="1"/>
        <v>132.35</v>
      </c>
      <c r="GC76" s="1" vm="6826">
        <f ca="1"/>
        <v>131.94999999999999</v>
      </c>
      <c r="GD76" s="1" vm="6887">
        <f ca="1"/>
        <v>132.1</v>
      </c>
      <c r="GE76" s="1" vm="1298">
        <f ca="1"/>
        <v>130.19999999999999</v>
      </c>
      <c r="GF76" s="1" vm="12705">
        <f ca="1"/>
        <v>124.4</v>
      </c>
      <c r="GG76" s="1" vm="16372">
        <f ca="1"/>
        <v>130.35</v>
      </c>
      <c r="GH76" s="1" vm="16347">
        <f ca="1"/>
        <v>133.5</v>
      </c>
      <c r="GI76" s="1" vm="6888">
        <f ca="1"/>
        <v>130.94999999999999</v>
      </c>
      <c r="GJ76" s="1" vm="6887">
        <f ca="1"/>
        <v>132.1</v>
      </c>
      <c r="GK76" s="1" vm="1298">
        <f ca="1"/>
        <v>130.19999999999999</v>
      </c>
      <c r="GL76" s="1" vm="6878">
        <f ca="1"/>
        <v>130.05000000000001</v>
      </c>
      <c r="GM76" s="1" vm="16373">
        <f ca="1"/>
        <v>133.75</v>
      </c>
      <c r="GN76" s="1" vm="16374">
        <f ca="1"/>
        <v>131.5</v>
      </c>
      <c r="GO76" s="1" vm="12691">
        <f ca="1"/>
        <v>132.94999999999999</v>
      </c>
      <c r="GP76" s="1" vm="6826">
        <f ca="1"/>
        <v>131.94999999999999</v>
      </c>
      <c r="GQ76" s="1" vm="1142">
        <f ca="1"/>
        <v>132.15</v>
      </c>
      <c r="GR76" s="1" vm="16375">
        <f ca="1"/>
        <v>131.05000000000001</v>
      </c>
      <c r="GS76" s="1" vm="16371">
        <f ca="1"/>
        <v>132.75</v>
      </c>
      <c r="GT76" s="1" vm="16361">
        <f ca="1"/>
        <v>132.9</v>
      </c>
      <c r="GU76" s="1" vm="16361">
        <f ca="1"/>
        <v>132.9</v>
      </c>
      <c r="GV76" s="1" vm="16099">
        <f ca="1"/>
        <v>132.85</v>
      </c>
      <c r="GW76" s="1" vm="16376">
        <f ca="1"/>
        <v>133.44999999999999</v>
      </c>
      <c r="GX76" s="1" vm="16377">
        <f ca="1"/>
        <v>135.4</v>
      </c>
      <c r="GY76" s="1" vm="16378">
        <f ca="1"/>
        <v>134.75</v>
      </c>
      <c r="GZ76" s="1" vm="6824">
        <f ca="1"/>
        <v>134.80000000000001</v>
      </c>
      <c r="HA76" s="1" vm="16379">
        <f ca="1"/>
        <v>134.35</v>
      </c>
      <c r="HB76" s="1" vm="16112">
        <f ca="1"/>
        <v>135.30000000000001</v>
      </c>
      <c r="HC76" s="1" vm="16365">
        <f ca="1"/>
        <v>135</v>
      </c>
      <c r="HD76" s="1" vm="16100">
        <f ca="1"/>
        <v>142.94999999999999</v>
      </c>
      <c r="HE76" s="1" vm="16380">
        <f ca="1"/>
        <v>144.30000000000001</v>
      </c>
      <c r="HF76" s="1" vm="16381">
        <f ca="1"/>
        <v>149.1</v>
      </c>
      <c r="HG76" s="1" vm="4786">
        <f ca="1"/>
        <v>153</v>
      </c>
      <c r="HH76" s="1" vm="16382">
        <f ca="1"/>
        <v>153.5</v>
      </c>
      <c r="HI76" s="1" vm="16383">
        <f ca="1"/>
        <v>152.05000000000001</v>
      </c>
      <c r="HJ76" s="1" vm="16384">
        <f ca="1"/>
        <v>153.1</v>
      </c>
      <c r="HK76" s="1" vm="6929">
        <f ca="1"/>
        <v>152.6</v>
      </c>
      <c r="HL76" s="1" vm="16122">
        <f ca="1"/>
        <v>153.94999999999999</v>
      </c>
      <c r="HM76" s="1" vm="16385">
        <f ca="1"/>
        <v>163.19999999999999</v>
      </c>
      <c r="HN76" s="1" vm="16141">
        <f ca="1"/>
        <v>160.65</v>
      </c>
      <c r="HO76" s="1" vm="16138">
        <f ca="1"/>
        <v>160.5</v>
      </c>
      <c r="HP76" s="1" vm="16386">
        <f ca="1"/>
        <v>162.69999999999999</v>
      </c>
      <c r="HQ76" s="1" vm="12439">
        <f ca="1"/>
        <v>160.44999999999999</v>
      </c>
      <c r="HR76" s="1" vm="4756">
        <f ca="1"/>
        <v>156.1</v>
      </c>
      <c r="HS76" s="1" vm="16143">
        <f ca="1"/>
        <v>157</v>
      </c>
      <c r="HT76" s="1" vm="16387">
        <f ca="1"/>
        <v>155.65</v>
      </c>
      <c r="HU76" s="1" vm="16388">
        <f ca="1"/>
        <v>159.69999999999999</v>
      </c>
      <c r="HV76" s="1" vm="4759">
        <f ca="1"/>
        <v>156.19999999999999</v>
      </c>
      <c r="HW76" s="1" vm="16389">
        <f ca="1"/>
        <v>157.5</v>
      </c>
      <c r="HX76" s="1" vm="12427">
        <f ca="1"/>
        <v>158.65</v>
      </c>
      <c r="HY76" s="1" vm="12665">
        <f ca="1"/>
        <v>158.4</v>
      </c>
      <c r="HZ76" s="1" vm="16390">
        <f ca="1"/>
        <v>159</v>
      </c>
      <c r="IA76" s="1" vm="16390">
        <f ca="1"/>
        <v>159</v>
      </c>
      <c r="IB76" s="1" vm="16391">
        <f ca="1"/>
        <v>155.44999999999999</v>
      </c>
      <c r="IC76" s="1" vm="6928">
        <f ca="1"/>
        <v>152.55000000000001</v>
      </c>
      <c r="ID76" s="1" vm="4767">
        <f ca="1"/>
        <v>148.55000000000001</v>
      </c>
      <c r="IE76" s="1" vm="12685">
        <f ca="1"/>
        <v>144.15</v>
      </c>
      <c r="IF76" s="1" vm="6895">
        <f ca="1"/>
        <v>148.25</v>
      </c>
      <c r="IG76" s="1" vm="16121">
        <f ca="1"/>
        <v>150.5</v>
      </c>
      <c r="IH76" s="1" vm="16392">
        <f ca="1"/>
        <v>148.5</v>
      </c>
      <c r="II76" s="1" vm="16393">
        <f ca="1"/>
        <v>148</v>
      </c>
      <c r="IJ76" s="1" vm="12669">
        <f ca="1"/>
        <v>149.6</v>
      </c>
      <c r="IK76" s="1" vm="16394">
        <f ca="1"/>
        <v>150.15</v>
      </c>
      <c r="IL76" s="1" vm="16395">
        <f ca="1"/>
        <v>146.9</v>
      </c>
      <c r="IM76" s="1" vm="4770">
        <f ca="1"/>
        <v>152.65</v>
      </c>
      <c r="IN76" s="1" vm="6930">
        <f ca="1"/>
        <v>154.15</v>
      </c>
      <c r="IO76" s="1" vm="12670">
        <f ca="1"/>
        <v>150.44999999999999</v>
      </c>
      <c r="IP76" s="1" vm="4769">
        <f ca="1"/>
        <v>150.9</v>
      </c>
      <c r="IQ76" s="1" vm="12667">
        <f ca="1"/>
        <v>156</v>
      </c>
      <c r="IR76" s="1" vm="12666">
        <f ca="1"/>
        <v>156.80000000000001</v>
      </c>
      <c r="IS76" s="1" vm="4755">
        <f ca="1"/>
        <v>159.05000000000001</v>
      </c>
      <c r="IT76" s="1" vm="16396">
        <f ca="1"/>
        <v>155</v>
      </c>
      <c r="IU76" s="1" vm="6927">
        <f ca="1"/>
        <v>155.19999999999999</v>
      </c>
      <c r="IV76" s="1" vm="16397">
        <f ca="1"/>
        <v>157.25</v>
      </c>
      <c r="IW76" s="1" vm="16398">
        <f ca="1"/>
        <v>157.05000000000001</v>
      </c>
      <c r="IX76" s="1" vm="16399">
        <f ca="1"/>
        <v>155.15</v>
      </c>
      <c r="IY76" s="1" vm="16400">
        <f ca="1"/>
        <v>155.25</v>
      </c>
      <c r="IZ76" s="1" vm="4773">
        <f ca="1"/>
        <v>148.9</v>
      </c>
      <c r="JA76" s="1" vm="16401">
        <f ca="1"/>
        <v>151.4</v>
      </c>
      <c r="JB76" s="1" vm="4681">
        <f ca="1"/>
        <v>148.15</v>
      </c>
      <c r="JC76" s="1" vm="16100">
        <f ca="1"/>
        <v>142.94999999999999</v>
      </c>
      <c r="JD76" s="1" vm="16402">
        <f ca="1"/>
        <v>140.44999999999999</v>
      </c>
      <c r="JE76" s="1" vm="16403">
        <f ca="1"/>
        <v>137.25</v>
      </c>
      <c r="JF76" s="1" vm="16114">
        <f ca="1"/>
        <v>139.94999999999999</v>
      </c>
      <c r="JG76" s="1" vm="16404">
        <f ca="1"/>
        <v>137.65</v>
      </c>
      <c r="JH76" s="1" vm="16405">
        <f ca="1"/>
        <v>136.5</v>
      </c>
      <c r="JI76" s="1" vm="12672">
        <f ca="1"/>
        <v>136.6</v>
      </c>
      <c r="JJ76" s="1" vm="16345">
        <f ca="1"/>
        <v>138.5</v>
      </c>
      <c r="JK76" s="1" vm="16113">
        <f ca="1"/>
        <v>138.6</v>
      </c>
      <c r="JL76" s="1" vm="16406">
        <f ca="1"/>
        <v>141.75</v>
      </c>
      <c r="JM76" s="1" vm="4684">
        <f ca="1"/>
        <v>142.9</v>
      </c>
      <c r="JN76" s="1" vm="16332">
        <f ca="1"/>
        <v>140.65</v>
      </c>
    </row>
    <row r="77" spans="1:274" x14ac:dyDescent="0.3">
      <c r="A77" s="1">
        <f t="shared" si="2"/>
        <v>76</v>
      </c>
      <c r="B77" s="1" t="e" vm="16407">
        <v>#VALUE!</v>
      </c>
      <c r="C77" s="1" t="str" cm="1">
        <f t="array" ref="C77">IFERROR(_FV(B77,"Name"),  "N/A")</f>
        <v>PCBL LIMITED</v>
      </c>
      <c r="D77" s="1" t="str" cm="1">
        <f t="array" ref="D77">IFERROR(_FV(Table1[[#This Row],[ticker]],"Industry"),Table1[[#This Row],[INSTRUMENT TYPE]])</f>
        <v>Chemicals</v>
      </c>
      <c r="E77" s="1" t="str" cm="1">
        <f t="array" ref="E77">_FV(B77,"Instrument type",TRUE)</f>
        <v>Stock</v>
      </c>
      <c r="F77" s="1">
        <f>IFERROR(INDEX('Stock Holdings'!M:M,MATCH(Table1[[#This Row],[ticker]],'Stock Holdings'!L:L,0)), 0)</f>
        <v>10</v>
      </c>
      <c r="G77" s="6">
        <f>IFERROR(Table1[[#This Row],[UNITS]]*Table1[[#This Row],[TODAYS PRICE]], 0)</f>
        <v>1039.5</v>
      </c>
      <c r="H77" s="6">
        <f>IFERROR((Table1[[#This Row],[TODAYS PRICE]]-Table1[[#This Row],[Prev.close]])*Table1[[#This Row],[UNITS]], 0)</f>
        <v>-0.49999999999997158</v>
      </c>
      <c r="I77" s="6">
        <f>IFERROR(INDEX('Stock Holdings'!O:O,MATCH(Table1[[#This Row],[ticker]],'Stock Holdings'!L:L,0)), 0)</f>
        <v>2375</v>
      </c>
      <c r="J77" s="36">
        <f>IFERROR(INDEX('Stock Holdings'!P:P,MATCH(Table1[[#This Row],[ticker]],'Stock Holdings'!L:L,0)), 0)</f>
        <v>237.5</v>
      </c>
      <c r="K77" s="36">
        <f>Table1[[#This Row],[CURRANT VALUE]]-Table1[[#This Row],[TOTAL AMOUNT INVESTED]]</f>
        <v>-1335.5</v>
      </c>
      <c r="L77" s="15">
        <f>IFERROR((Table1[[#This Row],[CURRANT VALUE]]-Table1[[#This Row],[TOTAL AMOUNT INVESTED]])/Table1[[#This Row],[TOTAL AMOUNT INVESTED]],Table1[[#This Row],[UNITS]])</f>
        <v>-0.56231578947368421</v>
      </c>
      <c r="M77" s="5" cm="1">
        <f t="array" ref="M77">IFERROR(_FV(B77,"Market cap",TRUE),0)</f>
        <v>39256110000</v>
      </c>
      <c r="N77" s="30" cm="1">
        <f t="array" ref="N77">IFERROR(_FV(B77,"Beta"), 0)</f>
        <v>1.4623999999999999</v>
      </c>
      <c r="O77" s="33" cm="1">
        <f t="array" ref="O77">IFERROR(_FV(B77,"Employees"), 0)</f>
        <v>1135</v>
      </c>
      <c r="P77" s="2" cm="1">
        <f t="array" ref="P77">IFERROR(_FV(B77,"P/E",TRUE), 0)</f>
        <v>9.8800000000000008</v>
      </c>
      <c r="Q77" s="6" cm="1">
        <f t="array" ref="Q77">IFERROR(_FV(B77,"Previous close",TRUE),0)</f>
        <v>104</v>
      </c>
      <c r="R77" s="7" cm="1">
        <f t="array" ref="R77">IFERROR(_FV(Table1[[#This Row],[ticker]],"Change (%)",TRUE), 0)</f>
        <v>-4.8079999999999998E-4</v>
      </c>
      <c r="S77" s="6" cm="1">
        <f t="array" ref="S77">IFERROR(_FV(B77,"52 week low",TRUE),0)</f>
        <v>89</v>
      </c>
      <c r="T77" s="2" cm="1">
        <f t="array" ref="T77">IFERROR(_FV(Table1[[#This Row],[ticker]],"Price"),0)</f>
        <v>103.95</v>
      </c>
      <c r="U77" s="6" cm="1">
        <f t="array" ref="U77">IFERROR(_FV(B77,"52 week high",TRUE),0)</f>
        <v>138.65</v>
      </c>
      <c r="V77" s="6" cm="1" vm="13189">
        <f t="array" aca="1" ref="V77" ca="1">IFERROR(_xlfn.STOCKHISTORY(B77,$AA$1,,0,0,1), 0)</f>
        <v>116.8</v>
      </c>
      <c r="W77" s="15">
        <f ca="1">IFERROR((Table1[[#This Row],[Prev.close]]-Table1[[#This Row],[1 YR ]])/Table1[[#This Row],[1 YR ]],0)</f>
        <v>-0.10958904109589039</v>
      </c>
      <c r="X77" s="23" t="e" cm="1">
        <f t="array" aca="1" ref="X77" ca="1">WORKDAY.ITL(WORKDAY.ITL(TODAY()-365,1,HOLIDAY),-1,HOLIDAY)</f>
        <v>#NAME?</v>
      </c>
      <c r="Y77" s="4"/>
      <c r="AA77" s="1" cm="1" vm="13189">
        <f t="array" aca="1" ref="AA77:JN77" ca="1">TRANSPOSE(_xlfn.STOCKHISTORY(B77,TODAY()-365,TODAY(),0,0,1))</f>
        <v>116.8</v>
      </c>
      <c r="AB77" s="1" vm="6883">
        <f ca="1"/>
        <v>116.7</v>
      </c>
      <c r="AC77" s="1" vm="16408">
        <f ca="1"/>
        <v>119.55</v>
      </c>
      <c r="AD77" s="1" vm="1285">
        <f ca="1"/>
        <v>120.15</v>
      </c>
      <c r="AE77" s="1" vm="16409">
        <f ca="1"/>
        <v>118.825</v>
      </c>
      <c r="AF77" s="1" vm="16410">
        <f ca="1"/>
        <v>119.8</v>
      </c>
      <c r="AG77" s="1" vm="6851">
        <f ca="1"/>
        <v>121.7</v>
      </c>
      <c r="AH77" s="1" vm="16411">
        <f ca="1"/>
        <v>120.825</v>
      </c>
      <c r="AI77" s="1" vm="1293">
        <f ca="1"/>
        <v>121.3</v>
      </c>
      <c r="AJ77" s="1" vm="16412">
        <f ca="1"/>
        <v>118.97499999999999</v>
      </c>
      <c r="AK77" s="1" vm="6854">
        <f ca="1"/>
        <v>118.35</v>
      </c>
      <c r="AL77" s="1" vm="16413">
        <f ca="1"/>
        <v>115.22499999999999</v>
      </c>
      <c r="AM77" s="1" vm="16414">
        <f ca="1"/>
        <v>118.27500000000001</v>
      </c>
      <c r="AN77" s="1" vm="16415">
        <f ca="1"/>
        <v>116.52500000000001</v>
      </c>
      <c r="AO77" s="1" vm="16416">
        <f ca="1"/>
        <v>123</v>
      </c>
      <c r="AP77" s="1" vm="16417">
        <f ca="1"/>
        <v>124.425</v>
      </c>
      <c r="AQ77" s="1" vm="16418">
        <f ca="1"/>
        <v>134.52500000000001</v>
      </c>
      <c r="AR77" s="1" vm="16363">
        <f ca="1"/>
        <v>131.35</v>
      </c>
      <c r="AS77" s="1" vm="16419">
        <f ca="1"/>
        <v>135.75</v>
      </c>
      <c r="AT77" s="1" vm="16346">
        <f ca="1"/>
        <v>137.4</v>
      </c>
      <c r="AU77" s="1" vm="16420">
        <f ca="1"/>
        <v>135.02500000000001</v>
      </c>
      <c r="AV77" s="1" vm="16372">
        <f ca="1"/>
        <v>130.35</v>
      </c>
      <c r="AW77" s="1" vm="16421">
        <f ca="1"/>
        <v>127.35</v>
      </c>
      <c r="AX77" s="1" vm="16422">
        <f ca="1"/>
        <v>128.125</v>
      </c>
      <c r="AY77" s="1" vm="16423">
        <f ca="1"/>
        <v>128.25</v>
      </c>
      <c r="AZ77" s="1" vm="16424">
        <f ca="1"/>
        <v>121.97499999999999</v>
      </c>
      <c r="BA77" s="1" vm="1122">
        <f ca="1"/>
        <v>120.45</v>
      </c>
      <c r="BB77" s="1" vm="16425">
        <f ca="1"/>
        <v>126.52500000000001</v>
      </c>
      <c r="BC77" s="1" vm="16331">
        <f ca="1"/>
        <v>124.2</v>
      </c>
      <c r="BD77" s="1" vm="16424">
        <f ca="1"/>
        <v>121.97499999999999</v>
      </c>
      <c r="BE77" s="1" vm="1129">
        <f ca="1"/>
        <v>121</v>
      </c>
      <c r="BF77" s="1" vm="16412">
        <f ca="1"/>
        <v>118.97499999999999</v>
      </c>
      <c r="BG77" s="1" vm="16426">
        <f ca="1"/>
        <v>115.77500000000001</v>
      </c>
      <c r="BH77" s="1" vm="16427">
        <f ca="1"/>
        <v>109.52500000000001</v>
      </c>
      <c r="BI77" s="1" vm="16428">
        <f ca="1"/>
        <v>119.52500000000001</v>
      </c>
      <c r="BJ77" s="1" vm="16429">
        <f ca="1"/>
        <v>118.575</v>
      </c>
      <c r="BK77" s="1" vm="16430">
        <f ca="1"/>
        <v>121.02500000000001</v>
      </c>
      <c r="BL77" s="1" vm="16431">
        <f ca="1"/>
        <v>119.825</v>
      </c>
      <c r="BM77" s="1" vm="16416">
        <f ca="1"/>
        <v>123</v>
      </c>
      <c r="BN77" s="1" vm="16156">
        <f ca="1"/>
        <v>122</v>
      </c>
      <c r="BO77" s="1" vm="16432">
        <f ca="1"/>
        <v>122.075</v>
      </c>
      <c r="BP77" s="1" vm="6881">
        <f ca="1"/>
        <v>123.05</v>
      </c>
      <c r="BQ77" s="1" vm="6859">
        <f ca="1"/>
        <v>121.35</v>
      </c>
      <c r="BR77" s="1" vm="1125">
        <f ca="1"/>
        <v>123.85</v>
      </c>
      <c r="BS77" s="1" vm="16433">
        <f ca="1"/>
        <v>120.47499999999999</v>
      </c>
      <c r="BT77" s="1" vm="13194">
        <f ca="1"/>
        <v>120.8</v>
      </c>
      <c r="BU77" s="1" vm="1296">
        <f ca="1"/>
        <v>122.9</v>
      </c>
      <c r="BV77" s="1" vm="6779">
        <f ca="1"/>
        <v>124.5</v>
      </c>
      <c r="BW77" s="1" vm="1123">
        <f ca="1"/>
        <v>125.6</v>
      </c>
      <c r="BX77" s="1" vm="16434">
        <f ca="1"/>
        <v>125.125</v>
      </c>
      <c r="BY77" s="1" vm="16435">
        <f ca="1"/>
        <v>127.22499999999999</v>
      </c>
      <c r="BZ77" s="1" vm="16436">
        <f ca="1"/>
        <v>125.675</v>
      </c>
      <c r="CA77" s="1" vm="1248">
        <f ca="1"/>
        <v>123.2</v>
      </c>
      <c r="CB77" s="1" vm="16437">
        <f ca="1"/>
        <v>122.27500000000001</v>
      </c>
      <c r="CC77" s="1" vm="16438">
        <f ca="1"/>
        <v>125.375</v>
      </c>
      <c r="CD77" s="1" vm="6871">
        <f ca="1"/>
        <v>127.4</v>
      </c>
      <c r="CE77" s="1" vm="1118">
        <f ca="1"/>
        <v>126.8</v>
      </c>
      <c r="CF77" s="1" vm="16439">
        <f ca="1"/>
        <v>134.22499999999999</v>
      </c>
      <c r="CG77" s="1" vm="16377">
        <f ca="1"/>
        <v>135.4</v>
      </c>
      <c r="CH77" s="1" vm="16440">
        <f ca="1"/>
        <v>131.57499999999999</v>
      </c>
      <c r="CI77" s="1" vm="16441">
        <f ca="1"/>
        <v>133.6</v>
      </c>
      <c r="CJ77" s="1" vm="16109">
        <f ca="1"/>
        <v>132.5</v>
      </c>
      <c r="CK77" s="1" vm="16442">
        <f ca="1"/>
        <v>135.52500000000001</v>
      </c>
      <c r="CL77" s="1" vm="16443">
        <f ca="1"/>
        <v>134.15</v>
      </c>
      <c r="CM77" s="1" vm="16444">
        <f ca="1"/>
        <v>131.69999999999999</v>
      </c>
      <c r="CN77" s="1" vm="16445">
        <f ca="1"/>
        <v>126.575</v>
      </c>
      <c r="CO77" s="1" vm="16446">
        <f ca="1"/>
        <v>126.72499999999999</v>
      </c>
      <c r="CP77" s="1" vm="12694">
        <f ca="1"/>
        <v>126.55</v>
      </c>
      <c r="CQ77" s="1" vm="1123">
        <f ca="1"/>
        <v>125.6</v>
      </c>
      <c r="CR77" s="1" vm="6835">
        <f ca="1"/>
        <v>125.9</v>
      </c>
      <c r="CS77" s="1" vm="16447">
        <f ca="1"/>
        <v>124.97499999999999</v>
      </c>
      <c r="CT77" s="1" vm="16448">
        <f ca="1"/>
        <v>124.52500000000001</v>
      </c>
      <c r="CU77" s="1" vm="16449">
        <f ca="1"/>
        <v>120.72499999999999</v>
      </c>
      <c r="CV77" s="1" vm="12792">
        <f ca="1"/>
        <v>117.8</v>
      </c>
      <c r="CW77" s="1" vm="16450">
        <f ca="1"/>
        <v>115.97499999999999</v>
      </c>
      <c r="CX77" s="1" vm="12792">
        <f ca="1"/>
        <v>117.8</v>
      </c>
      <c r="CY77" s="1" vm="1270">
        <f ca="1"/>
        <v>116.45</v>
      </c>
      <c r="CZ77" s="1" vm="6883">
        <f ca="1"/>
        <v>116.7</v>
      </c>
      <c r="DA77" s="1" vm="10071">
        <f ca="1"/>
        <v>117.1</v>
      </c>
      <c r="DB77" s="1" vm="16451">
        <f ca="1"/>
        <v>113.6</v>
      </c>
      <c r="DC77" s="1" vm="10084">
        <f ca="1"/>
        <v>109.9</v>
      </c>
      <c r="DD77" s="1" vm="16452">
        <f ca="1"/>
        <v>111.45</v>
      </c>
      <c r="DE77" s="1" vm="16453">
        <f ca="1"/>
        <v>110.575</v>
      </c>
      <c r="DF77" s="1" vm="16454">
        <f ca="1"/>
        <v>109.625</v>
      </c>
      <c r="DG77" s="1" vm="16455">
        <f ca="1"/>
        <v>112.625</v>
      </c>
      <c r="DH77" s="1" vm="16454">
        <f ca="1"/>
        <v>109.625</v>
      </c>
      <c r="DI77" s="1" vm="6767">
        <f ca="1"/>
        <v>114.1</v>
      </c>
      <c r="DJ77" s="1" vm="16456">
        <f ca="1"/>
        <v>117.97499999999999</v>
      </c>
      <c r="DK77" s="1" vm="16457">
        <f ca="1"/>
        <v>116.02500000000001</v>
      </c>
      <c r="DL77" s="1" vm="6767">
        <f ca="1"/>
        <v>114.1</v>
      </c>
      <c r="DM77" s="1" vm="1104">
        <f ca="1"/>
        <v>113.75</v>
      </c>
      <c r="DN77" s="1" vm="12692">
        <f ca="1"/>
        <v>114.8</v>
      </c>
      <c r="DO77" s="1" vm="6838">
        <f ca="1"/>
        <v>115.1</v>
      </c>
      <c r="DP77" s="1" vm="16458">
        <f ca="1"/>
        <v>115.02500000000001</v>
      </c>
      <c r="DQ77" s="1" vm="1105">
        <f ca="1"/>
        <v>110</v>
      </c>
      <c r="DR77" s="1" vm="16459">
        <f ca="1"/>
        <v>113.575</v>
      </c>
      <c r="DS77" s="1" vm="16460">
        <f ca="1"/>
        <v>112.02500000000001</v>
      </c>
      <c r="DT77" s="1" vm="6772">
        <f ca="1"/>
        <v>112.45</v>
      </c>
      <c r="DU77" s="1" vm="6785">
        <f ca="1"/>
        <v>108.8</v>
      </c>
      <c r="DV77" s="1" vm="16461">
        <f ca="1"/>
        <v>103.075</v>
      </c>
      <c r="DW77" s="1" vm="16462">
        <f ca="1"/>
        <v>104.575</v>
      </c>
      <c r="DX77" s="1" vm="16463">
        <f ca="1"/>
        <v>112.52500000000001</v>
      </c>
      <c r="DY77" s="1" vm="16464">
        <f ca="1"/>
        <v>115.175</v>
      </c>
      <c r="DZ77" s="1" vm="16465">
        <f ca="1"/>
        <v>112.825</v>
      </c>
      <c r="EA77" s="1" vm="986">
        <f ca="1"/>
        <v>109.5</v>
      </c>
      <c r="EB77" s="1" vm="10088">
        <f ca="1"/>
        <v>110.8</v>
      </c>
      <c r="EC77" s="1" vm="16466">
        <f ca="1"/>
        <v>111.825</v>
      </c>
      <c r="ED77" s="1" vm="6802">
        <f ca="1"/>
        <v>110.95</v>
      </c>
      <c r="EE77" s="1" vm="6839">
        <f ca="1"/>
        <v>115.9</v>
      </c>
      <c r="EF77" s="1" vm="16467">
        <f ca="1"/>
        <v>115.72499999999999</v>
      </c>
      <c r="EG77" s="1" vm="16468">
        <f ca="1"/>
        <v>114.575</v>
      </c>
      <c r="EH77" s="1" vm="16469">
        <f ca="1"/>
        <v>111.575</v>
      </c>
      <c r="EI77" s="1" vm="1051">
        <f ca="1"/>
        <v>111.3</v>
      </c>
      <c r="EJ77" s="1" vm="16470">
        <f ca="1"/>
        <v>112.9</v>
      </c>
      <c r="EK77" s="1" vm="1272">
        <f ca="1"/>
        <v>109.75</v>
      </c>
      <c r="EL77" s="1" vm="1272">
        <f ca="1"/>
        <v>109.75</v>
      </c>
      <c r="EM77" s="1" vm="16471">
        <f ca="1"/>
        <v>112.72499999999999</v>
      </c>
      <c r="EN77" s="1" vm="16472">
        <f ca="1"/>
        <v>112.125</v>
      </c>
      <c r="EO77" s="1" vm="16329">
        <f ca="1"/>
        <v>114.95</v>
      </c>
      <c r="EP77" s="1" vm="16473">
        <f ca="1"/>
        <v>113.1</v>
      </c>
      <c r="EQ77" s="1" vm="16474">
        <f ca="1"/>
        <v>113.375</v>
      </c>
      <c r="ER77" s="1" vm="16475">
        <f ca="1"/>
        <v>118.1</v>
      </c>
      <c r="ES77" s="1" vm="1137">
        <f ca="1"/>
        <v>122.85</v>
      </c>
      <c r="ET77" s="1" vm="16476">
        <f ca="1"/>
        <v>121.27500000000001</v>
      </c>
      <c r="EU77" s="1" vm="16477">
        <f ca="1"/>
        <v>119.925</v>
      </c>
      <c r="EV77" s="1" vm="16478">
        <f ca="1"/>
        <v>118.77500000000001</v>
      </c>
      <c r="EW77" s="1" vm="16479">
        <f ca="1"/>
        <v>117.675</v>
      </c>
      <c r="EX77" s="1" vm="16480">
        <f ca="1"/>
        <v>117.5</v>
      </c>
      <c r="EY77" s="1" vm="6854">
        <f ca="1"/>
        <v>118.35</v>
      </c>
      <c r="EZ77" s="1" vm="16358">
        <f ca="1"/>
        <v>122.55</v>
      </c>
      <c r="FA77" s="1" vm="1046">
        <f ca="1"/>
        <v>123.25</v>
      </c>
      <c r="FB77" s="1" vm="16481">
        <f ca="1"/>
        <v>123.52500000000001</v>
      </c>
      <c r="FC77" s="1" vm="1295">
        <f ca="1"/>
        <v>122.3</v>
      </c>
      <c r="FD77" s="1" vm="16482">
        <f ca="1"/>
        <v>121.22499999999999</v>
      </c>
      <c r="FE77" s="1" vm="16356">
        <f ca="1"/>
        <v>125.8</v>
      </c>
      <c r="FF77" s="1" vm="16483">
        <f ca="1"/>
        <v>122.375</v>
      </c>
      <c r="FG77" s="1" vm="1127">
        <f ca="1"/>
        <v>123.15</v>
      </c>
      <c r="FH77" s="1" vm="1117">
        <f ca="1"/>
        <v>117.9</v>
      </c>
      <c r="FI77" s="1" vm="16484">
        <f ca="1"/>
        <v>116.575</v>
      </c>
      <c r="FJ77" s="1" vm="16485">
        <f ca="1"/>
        <v>114.75</v>
      </c>
      <c r="FK77" s="1" vm="16486">
        <f ca="1"/>
        <v>117.175</v>
      </c>
      <c r="FL77" s="1" vm="16487">
        <f ca="1"/>
        <v>116.675</v>
      </c>
      <c r="FM77" s="1" vm="16488">
        <f ca="1"/>
        <v>116.22499999999999</v>
      </c>
      <c r="FN77" s="1" vm="16489">
        <f ca="1"/>
        <v>118.8</v>
      </c>
      <c r="FO77" s="1" vm="10046">
        <f ca="1"/>
        <v>115.3</v>
      </c>
      <c r="FP77" s="1" vm="16490">
        <f ca="1"/>
        <v>114.4</v>
      </c>
      <c r="FQ77" s="1" vm="16491">
        <f ca="1"/>
        <v>114.5</v>
      </c>
      <c r="FR77" s="1" vm="6770">
        <f ca="1"/>
        <v>113.4</v>
      </c>
      <c r="FS77" s="1" vm="16490">
        <f ca="1"/>
        <v>114.4</v>
      </c>
      <c r="FT77" s="1" vm="16473">
        <f ca="1"/>
        <v>113.1</v>
      </c>
      <c r="FU77" s="1" vm="16472">
        <f ca="1"/>
        <v>112.125</v>
      </c>
      <c r="FV77" s="1" vm="16492">
        <f ca="1"/>
        <v>113.27500000000001</v>
      </c>
      <c r="FW77" s="1" vm="6806">
        <f ca="1"/>
        <v>112.3</v>
      </c>
      <c r="FX77" s="1" vm="16493">
        <f ca="1"/>
        <v>107.65</v>
      </c>
      <c r="FY77" s="1" vm="16494">
        <f ca="1"/>
        <v>109.22499999999999</v>
      </c>
      <c r="FZ77" s="1" vm="984">
        <f ca="1"/>
        <v>109.7</v>
      </c>
      <c r="GA77" s="1" vm="16495">
        <f ca="1"/>
        <v>107.8</v>
      </c>
      <c r="GB77" s="1" vm="1069">
        <f ca="1"/>
        <v>105.9</v>
      </c>
      <c r="GC77" s="1" vm="16496">
        <f ca="1"/>
        <v>101.22499999999999</v>
      </c>
      <c r="GD77" s="1" vm="16497">
        <f ca="1"/>
        <v>97.825000000000003</v>
      </c>
      <c r="GE77" s="1" vm="16498">
        <f ca="1"/>
        <v>98.724999999999994</v>
      </c>
      <c r="GF77" s="1" vm="16499">
        <f ca="1"/>
        <v>89.75</v>
      </c>
      <c r="GG77" s="1" vm="8817">
        <f ca="1"/>
        <v>93.95</v>
      </c>
      <c r="GH77" s="1" vm="16500">
        <f ca="1"/>
        <v>95.974999999999994</v>
      </c>
      <c r="GI77" s="1" vm="16501">
        <f ca="1"/>
        <v>97.575000000000003</v>
      </c>
      <c r="GJ77" s="1" vm="16502">
        <f ca="1"/>
        <v>99.825000000000003</v>
      </c>
      <c r="GK77" s="1" vm="16503">
        <f ca="1"/>
        <v>96.825000000000003</v>
      </c>
      <c r="GL77" s="1" vm="16504">
        <f ca="1"/>
        <v>93.875</v>
      </c>
      <c r="GM77" s="1" vm="13166">
        <f ca="1"/>
        <v>96.2</v>
      </c>
      <c r="GN77" s="1" vm="1221">
        <f ca="1"/>
        <v>97.95</v>
      </c>
      <c r="GO77" s="1" vm="1068">
        <f ca="1"/>
        <v>100.9</v>
      </c>
      <c r="GP77" s="1" vm="16505">
        <f ca="1"/>
        <v>100.425</v>
      </c>
      <c r="GQ77" s="1" vm="1029">
        <f ca="1"/>
        <v>98.75</v>
      </c>
      <c r="GR77" s="1" vm="16506">
        <f ca="1"/>
        <v>99.775000000000006</v>
      </c>
      <c r="GS77" s="1" vm="10064">
        <f ca="1"/>
        <v>102.65</v>
      </c>
      <c r="GT77" s="1" vm="16507">
        <f ca="1"/>
        <v>104.85</v>
      </c>
      <c r="GU77" s="1" vm="1256">
        <f ca="1"/>
        <v>108.45</v>
      </c>
      <c r="GV77" s="1" vm="1062">
        <f ca="1"/>
        <v>110.15</v>
      </c>
      <c r="GW77" s="1" vm="16508">
        <f ca="1"/>
        <v>112.7</v>
      </c>
      <c r="GX77" s="1" vm="16509">
        <f ca="1"/>
        <v>113.15</v>
      </c>
      <c r="GY77" s="1" vm="16510">
        <f ca="1"/>
        <v>113.425</v>
      </c>
      <c r="GZ77" s="1" vm="16509">
        <f ca="1"/>
        <v>113.15</v>
      </c>
      <c r="HA77" s="1" vm="12776">
        <f ca="1"/>
        <v>112.5</v>
      </c>
      <c r="HB77" s="1" vm="10083">
        <f ca="1"/>
        <v>114.3</v>
      </c>
      <c r="HC77" s="1" vm="6773">
        <f ca="1"/>
        <v>114.35</v>
      </c>
      <c r="HD77" s="1" vm="16511">
        <f ca="1"/>
        <v>113.825</v>
      </c>
      <c r="HE77" s="1" vm="6844">
        <f ca="1"/>
        <v>115.4</v>
      </c>
      <c r="HF77" s="1" vm="16512">
        <f ca="1"/>
        <v>116.47499999999999</v>
      </c>
      <c r="HG77" s="1" vm="16513">
        <f ca="1"/>
        <v>117.27500000000001</v>
      </c>
      <c r="HH77" s="1" vm="16514">
        <f ca="1"/>
        <v>112.85</v>
      </c>
      <c r="HI77" s="1" vm="16410">
        <f ca="1"/>
        <v>119.8</v>
      </c>
      <c r="HJ77" s="1" vm="16515">
        <f ca="1"/>
        <v>129.55000000000001</v>
      </c>
      <c r="HK77" s="1" vm="16363">
        <f ca="1"/>
        <v>131.35</v>
      </c>
      <c r="HL77" s="1" vm="16516">
        <f ca="1"/>
        <v>125.2</v>
      </c>
      <c r="HM77" s="1" vm="13202">
        <f ca="1"/>
        <v>117.75</v>
      </c>
      <c r="HN77" s="1" vm="16470">
        <f ca="1"/>
        <v>112.9</v>
      </c>
      <c r="HO77" s="1" vm="16517">
        <f ca="1"/>
        <v>112.1</v>
      </c>
      <c r="HP77" s="1" vm="1269">
        <f ca="1"/>
        <v>119.4</v>
      </c>
      <c r="HQ77" s="1" vm="10077">
        <f ca="1"/>
        <v>118.2</v>
      </c>
      <c r="HR77" s="1" vm="6767">
        <f ca="1"/>
        <v>114.1</v>
      </c>
      <c r="HS77" s="1" vm="16518">
        <f ca="1"/>
        <v>113.2</v>
      </c>
      <c r="HT77" s="1" vm="16519">
        <f ca="1"/>
        <v>111.6</v>
      </c>
      <c r="HU77" s="1" vm="13196">
        <f ca="1"/>
        <v>111.65</v>
      </c>
      <c r="HV77" s="1" vm="10088">
        <f ca="1"/>
        <v>110.8</v>
      </c>
      <c r="HW77" s="1" vm="16520">
        <f ca="1"/>
        <v>108.4</v>
      </c>
      <c r="HX77" s="1" vm="10050">
        <f ca="1"/>
        <v>107.85</v>
      </c>
      <c r="HY77" s="1" vm="16521">
        <f ca="1"/>
        <v>106.95</v>
      </c>
      <c r="HZ77" s="1" vm="16522">
        <f ca="1"/>
        <v>107.2</v>
      </c>
      <c r="IA77" s="1" vm="10075">
        <f ca="1"/>
        <v>105</v>
      </c>
      <c r="IB77" s="1" vm="13168">
        <f ca="1"/>
        <v>101.45</v>
      </c>
      <c r="IC77" s="1" vm="1078">
        <f ca="1"/>
        <v>100.3</v>
      </c>
      <c r="ID77" s="1" vm="1028">
        <f ca="1"/>
        <v>99.6</v>
      </c>
      <c r="IE77" s="1" vm="16523">
        <f ca="1"/>
        <v>104.2</v>
      </c>
      <c r="IF77" s="1" vm="16521">
        <f ca="1"/>
        <v>106.95</v>
      </c>
      <c r="IG77" s="1" vm="990">
        <f ca="1"/>
        <v>105.25</v>
      </c>
      <c r="IH77" s="1" vm="1112">
        <f ca="1"/>
        <v>107.5</v>
      </c>
      <c r="II77" s="1" vm="1214">
        <f ca="1"/>
        <v>108.75</v>
      </c>
      <c r="IJ77" s="1" vm="16451">
        <f ca="1"/>
        <v>113.6</v>
      </c>
      <c r="IK77" s="1" vm="16517">
        <f ca="1"/>
        <v>112.1</v>
      </c>
      <c r="IL77" s="1" vm="12776">
        <f ca="1"/>
        <v>112.5</v>
      </c>
      <c r="IM77" s="1" vm="1246">
        <f ca="1"/>
        <v>106.7</v>
      </c>
      <c r="IN77" s="1" vm="16524">
        <f ca="1"/>
        <v>107</v>
      </c>
      <c r="IO77" s="1" vm="1107">
        <f ca="1"/>
        <v>107.05</v>
      </c>
      <c r="IP77" s="1" vm="1268">
        <f ca="1"/>
        <v>108.7</v>
      </c>
      <c r="IQ77" s="1" vm="10073">
        <f ca="1"/>
        <v>105.55</v>
      </c>
      <c r="IR77" s="1" vm="1216">
        <f ca="1"/>
        <v>108.2</v>
      </c>
      <c r="IS77" s="1" vm="10050">
        <f ca="1"/>
        <v>107.85</v>
      </c>
      <c r="IT77" s="1" vm="10074">
        <f ca="1"/>
        <v>106.65</v>
      </c>
      <c r="IU77" s="1" vm="1070">
        <f ca="1"/>
        <v>105.95</v>
      </c>
      <c r="IV77" s="1" vm="10073">
        <f ca="1"/>
        <v>105.55</v>
      </c>
      <c r="IW77" s="1" vm="10049">
        <f ca="1"/>
        <v>104.7</v>
      </c>
      <c r="IX77" s="1" vm="10062">
        <f ca="1"/>
        <v>103.7</v>
      </c>
      <c r="IY77" s="1" vm="10039">
        <f ca="1"/>
        <v>102.4</v>
      </c>
      <c r="IZ77" s="1" vm="1030">
        <f ca="1"/>
        <v>99.85</v>
      </c>
      <c r="JA77" s="1" vm="10059">
        <f ca="1"/>
        <v>101.05</v>
      </c>
      <c r="JB77" s="1" vm="1252">
        <f ca="1"/>
        <v>103.45</v>
      </c>
      <c r="JC77" s="1" vm="1068">
        <f ca="1"/>
        <v>100.9</v>
      </c>
      <c r="JD77" s="1" vm="16525">
        <f ca="1"/>
        <v>104</v>
      </c>
      <c r="JE77" s="1" vm="1259">
        <f ca="1"/>
        <v>100.95</v>
      </c>
      <c r="JF77" s="1" vm="1075">
        <f ca="1"/>
        <v>101.2</v>
      </c>
      <c r="JG77" s="1" vm="1080">
        <f ca="1"/>
        <v>103.65</v>
      </c>
      <c r="JH77" s="1" vm="6798">
        <f ca="1"/>
        <v>105.2</v>
      </c>
      <c r="JI77" s="1" vm="6798">
        <f ca="1"/>
        <v>105.2</v>
      </c>
      <c r="JJ77" s="1" vm="6798">
        <f ca="1"/>
        <v>105.2</v>
      </c>
      <c r="JK77" s="1" vm="16526">
        <f ca="1"/>
        <v>105.5</v>
      </c>
      <c r="JL77" s="1" vm="16527">
        <f ca="1"/>
        <v>105.85</v>
      </c>
      <c r="JM77" s="1" vm="16528">
        <f ca="1"/>
        <v>104.75</v>
      </c>
      <c r="JN77" s="1" vm="16525">
        <f ca="1"/>
        <v>104</v>
      </c>
    </row>
    <row r="78" spans="1:274" x14ac:dyDescent="0.3">
      <c r="A78" s="1">
        <f t="shared" si="2"/>
        <v>77</v>
      </c>
      <c r="B78" s="1" t="e" vm="16529">
        <v>#VALUE!</v>
      </c>
      <c r="C78" s="1" t="str" cm="1">
        <f t="array" ref="C78">IFERROR(_FV(B78,"Name"),  "N/A")</f>
        <v>PERSISTENT SYSTEMS LIMITED</v>
      </c>
      <c r="D78" s="1" t="str" cm="1">
        <f t="array" ref="D78">IFERROR(_FV(Table1[[#This Row],[ticker]],"Industry"),Table1[[#This Row],[INSTRUMENT TYPE]])</f>
        <v>Software &amp; IT Services</v>
      </c>
      <c r="E78" s="1" t="str" cm="1">
        <f t="array" ref="E78">_FV(B78,"Instrument type",TRUE)</f>
        <v>Stock</v>
      </c>
      <c r="F78" s="1">
        <f>IFERROR(INDEX('Stock Holdings'!M:M,MATCH(Table1[[#This Row],[ticker]],'Stock Holdings'!L:L,0)), 0)</f>
        <v>5</v>
      </c>
      <c r="G78" s="6">
        <f>IFERROR(Table1[[#This Row],[UNITS]]*Table1[[#This Row],[TODAYS PRICE]], 0)</f>
        <v>16295.5</v>
      </c>
      <c r="H78" s="6">
        <f>IFERROR((Table1[[#This Row],[TODAYS PRICE]]-Table1[[#This Row],[Prev.close]])*Table1[[#This Row],[UNITS]], 0)</f>
        <v>-274.50000000000045</v>
      </c>
      <c r="I78" s="6">
        <f>IFERROR(INDEX('Stock Holdings'!O:O,MATCH(Table1[[#This Row],[ticker]],'Stock Holdings'!L:L,0)), 0)</f>
        <v>12989</v>
      </c>
      <c r="J78" s="36">
        <f>IFERROR(INDEX('Stock Holdings'!P:P,MATCH(Table1[[#This Row],[ticker]],'Stock Holdings'!L:L,0)), 0)</f>
        <v>2597.8000000000002</v>
      </c>
      <c r="K78" s="36">
        <f>Table1[[#This Row],[CURRANT VALUE]]-Table1[[#This Row],[TOTAL AMOUNT INVESTED]]</f>
        <v>3306.5</v>
      </c>
      <c r="L78" s="15">
        <f>IFERROR((Table1[[#This Row],[CURRANT VALUE]]-Table1[[#This Row],[TOTAL AMOUNT INVESTED]])/Table1[[#This Row],[TOTAL AMOUNT INVESTED]],Table1[[#This Row],[UNITS]])</f>
        <v>0.25456155208253139</v>
      </c>
      <c r="M78" s="5" cm="1">
        <f t="array" ref="M78">IFERROR(_FV(B78,"Market cap",TRUE),0)</f>
        <v>245320700000</v>
      </c>
      <c r="N78" s="30" cm="1">
        <f t="array" ref="N78">IFERROR(_FV(B78,"Beta"), 0)</f>
        <v>0.98480000000000001</v>
      </c>
      <c r="O78" s="33" cm="1">
        <f t="array" ref="O78">IFERROR(_FV(B78,"Employees"), 0)</f>
        <v>15422</v>
      </c>
      <c r="P78" s="2" cm="1">
        <f t="array" ref="P78">IFERROR(_FV(B78,"P/E",TRUE), 0)</f>
        <v>36.69</v>
      </c>
      <c r="Q78" s="6" cm="1">
        <f t="array" ref="Q78">IFERROR(_FV(B78,"Previous close",TRUE),0)</f>
        <v>3314</v>
      </c>
      <c r="R78" s="7" cm="1">
        <f t="array" ref="R78">IFERROR(_FV(Table1[[#This Row],[ticker]],"Change (%)",TRUE), 0)</f>
        <v>-1.6566000000000001E-2</v>
      </c>
      <c r="S78" s="6" cm="1">
        <f t="array" ref="S78">IFERROR(_FV(B78,"52 week low",TRUE),0)</f>
        <v>2628.25</v>
      </c>
      <c r="T78" s="2" cm="1">
        <f t="array" ref="T78">IFERROR(_FV(Table1[[#This Row],[ticker]],"Price"),0)</f>
        <v>3259.1</v>
      </c>
      <c r="U78" s="6" cm="1">
        <f t="array" ref="U78">IFERROR(_FV(B78,"52 week high",TRUE),0)</f>
        <v>4987.5</v>
      </c>
      <c r="V78" s="6" cm="1" vm="16530">
        <f t="array" aca="1" ref="V78" ca="1">IFERROR(_xlfn.STOCKHISTORY(B78,$AA$1,,0,0,1), 0)</f>
        <v>2903.7</v>
      </c>
      <c r="W78" s="15">
        <f ca="1">IFERROR((Table1[[#This Row],[Prev.close]]-Table1[[#This Row],[1 YR ]])/Table1[[#This Row],[1 YR ]],0)</f>
        <v>0.1413024761511176</v>
      </c>
      <c r="X78" s="23" t="e" cm="1">
        <f t="array" aca="1" ref="X78" ca="1">WORKDAY.ITL(WORKDAY.ITL(TODAY()-365,1,HOLIDAY),-1,HOLIDAY)</f>
        <v>#NAME?</v>
      </c>
      <c r="Y78" s="4"/>
      <c r="AA78" s="1" cm="1" vm="16530">
        <f t="array" aca="1" ref="AA78:JN78" ca="1">TRANSPOSE(_xlfn.STOCKHISTORY(B78,TODAY()-365,TODAY(),0,0,1))</f>
        <v>2903.7</v>
      </c>
      <c r="AB78" s="1" vm="16531">
        <f ca="1"/>
        <v>2913.6</v>
      </c>
      <c r="AC78" s="1" vm="16532">
        <f ca="1"/>
        <v>2812.9</v>
      </c>
      <c r="AD78" s="1" vm="16533">
        <f ca="1"/>
        <v>2799.05</v>
      </c>
      <c r="AE78" s="1" vm="16534">
        <f ca="1"/>
        <v>2775.1</v>
      </c>
      <c r="AF78" s="1" vm="16535">
        <f ca="1"/>
        <v>2774.15</v>
      </c>
      <c r="AG78" s="1" vm="16536">
        <f ca="1"/>
        <v>2755.15</v>
      </c>
      <c r="AH78" s="1" vm="16537">
        <f ca="1"/>
        <v>2786.65</v>
      </c>
      <c r="AI78" s="1" vm="16538">
        <f ca="1"/>
        <v>2845.75</v>
      </c>
      <c r="AJ78" s="1" vm="16539">
        <f ca="1"/>
        <v>2841.7</v>
      </c>
      <c r="AK78" s="1" vm="16540">
        <f ca="1"/>
        <v>2821.05</v>
      </c>
      <c r="AL78" s="1" vm="16541">
        <f ca="1"/>
        <v>2805.65</v>
      </c>
      <c r="AM78" s="1" vm="16542">
        <f ca="1"/>
        <v>2828.6</v>
      </c>
      <c r="AN78" s="1" vm="16543">
        <f ca="1"/>
        <v>3039.15</v>
      </c>
      <c r="AO78" s="1" vm="16544">
        <f ca="1"/>
        <v>3250.25</v>
      </c>
      <c r="AP78" s="1" vm="16545">
        <f ca="1"/>
        <v>3163.1</v>
      </c>
      <c r="AQ78" s="1" vm="16546">
        <f ca="1"/>
        <v>3098</v>
      </c>
      <c r="AR78" s="1" vm="16547">
        <f ca="1"/>
        <v>3123</v>
      </c>
      <c r="AS78" s="1" vm="16548">
        <f ca="1"/>
        <v>3143.2</v>
      </c>
      <c r="AT78" s="1" vm="16549">
        <f ca="1"/>
        <v>3137.15</v>
      </c>
      <c r="AU78" s="1" vm="16550">
        <f ca="1"/>
        <v>3065.6</v>
      </c>
      <c r="AV78" s="1" vm="16551">
        <f ca="1"/>
        <v>3058.65</v>
      </c>
      <c r="AW78" s="1" vm="16552">
        <f ca="1"/>
        <v>3085</v>
      </c>
      <c r="AX78" s="1" vm="16553">
        <f ca="1"/>
        <v>3118.4</v>
      </c>
      <c r="AY78" s="1" vm="16554">
        <f ca="1"/>
        <v>3130.55</v>
      </c>
      <c r="AZ78" s="1" vm="16555">
        <f ca="1"/>
        <v>3160.55</v>
      </c>
      <c r="BA78" s="1" vm="16556">
        <f ca="1"/>
        <v>3095.55</v>
      </c>
      <c r="BB78" s="1" vm="16557">
        <f ca="1"/>
        <v>3167.45</v>
      </c>
      <c r="BC78" s="1" vm="16558">
        <f ca="1"/>
        <v>3124.45</v>
      </c>
      <c r="BD78" s="1" vm="16559">
        <f ca="1"/>
        <v>3113.95</v>
      </c>
      <c r="BE78" s="1" vm="16560">
        <f ca="1"/>
        <v>3211.9</v>
      </c>
      <c r="BF78" s="1" vm="16561">
        <f ca="1"/>
        <v>3214.45</v>
      </c>
      <c r="BG78" s="1" vm="16562">
        <f ca="1"/>
        <v>3181.7</v>
      </c>
      <c r="BH78" s="1" vm="16563">
        <f ca="1"/>
        <v>3214.4</v>
      </c>
      <c r="BI78" s="1" vm="16564">
        <f ca="1"/>
        <v>3215.2</v>
      </c>
      <c r="BJ78" s="1" vm="16565">
        <f ca="1"/>
        <v>3226.35</v>
      </c>
      <c r="BK78" s="1" vm="16566">
        <f ca="1"/>
        <v>3214.35</v>
      </c>
      <c r="BL78" s="1" vm="16567">
        <f ca="1"/>
        <v>3253.5</v>
      </c>
      <c r="BM78" s="1" vm="16568">
        <f ca="1"/>
        <v>3323.35</v>
      </c>
      <c r="BN78" s="1" vm="16569">
        <f ca="1"/>
        <v>3322.05</v>
      </c>
      <c r="BO78" s="1" vm="16570">
        <f ca="1"/>
        <v>3333.05</v>
      </c>
      <c r="BP78" s="1" vm="2672">
        <f ca="1"/>
        <v>3382.95</v>
      </c>
      <c r="BQ78" s="1" vm="16571">
        <f ca="1"/>
        <v>3441.35</v>
      </c>
      <c r="BR78" s="1" vm="16572">
        <f ca="1"/>
        <v>3531.7</v>
      </c>
      <c r="BS78" s="1" vm="16573">
        <f ca="1"/>
        <v>3514.05</v>
      </c>
      <c r="BT78" s="1" vm="16574">
        <f ca="1"/>
        <v>3462.8</v>
      </c>
      <c r="BU78" s="1" vm="16575">
        <f ca="1"/>
        <v>3495.5</v>
      </c>
      <c r="BV78" s="1" vm="16576">
        <f ca="1"/>
        <v>3587.7</v>
      </c>
      <c r="BW78" s="1" vm="16577">
        <f ca="1"/>
        <v>3587.6</v>
      </c>
      <c r="BX78" s="1" vm="16578">
        <f ca="1"/>
        <v>3653.7</v>
      </c>
      <c r="BY78" s="1" vm="16579">
        <f ca="1"/>
        <v>3695.4</v>
      </c>
      <c r="BZ78" s="1" vm="16580">
        <f ca="1"/>
        <v>3538</v>
      </c>
      <c r="CA78" s="1" vm="16581">
        <f ca="1"/>
        <v>3531.85</v>
      </c>
      <c r="CB78" s="1" vm="16582">
        <f ca="1"/>
        <v>3580.35</v>
      </c>
      <c r="CC78" s="1" vm="16583">
        <f ca="1"/>
        <v>3717.05</v>
      </c>
      <c r="CD78" s="1" vm="16584">
        <f ca="1"/>
        <v>3772</v>
      </c>
      <c r="CE78" s="1" vm="16585">
        <f ca="1"/>
        <v>3754.4</v>
      </c>
      <c r="CF78" s="1" vm="16586">
        <f ca="1"/>
        <v>3607.8</v>
      </c>
      <c r="CG78" s="1" vm="16587">
        <f ca="1"/>
        <v>3511.45</v>
      </c>
      <c r="CH78" s="1" vm="16588">
        <f ca="1"/>
        <v>3542.75</v>
      </c>
      <c r="CI78" s="1" vm="16589">
        <f ca="1"/>
        <v>3716.3</v>
      </c>
      <c r="CJ78" s="1" vm="16590">
        <f ca="1"/>
        <v>3643.25</v>
      </c>
      <c r="CK78" s="1" vm="16591">
        <f ca="1"/>
        <v>3714.3</v>
      </c>
      <c r="CL78" s="1" vm="16592">
        <f ca="1"/>
        <v>3751.05</v>
      </c>
      <c r="CM78" s="1" vm="16593">
        <f ca="1"/>
        <v>3721.4</v>
      </c>
      <c r="CN78" s="1" vm="16594">
        <f ca="1"/>
        <v>3811.85</v>
      </c>
      <c r="CO78" s="1" vm="16595">
        <f ca="1"/>
        <v>4012.5</v>
      </c>
      <c r="CP78" s="1" vm="16596">
        <f ca="1"/>
        <v>3947.55</v>
      </c>
      <c r="CQ78" s="1" vm="16597">
        <f ca="1"/>
        <v>3891.05</v>
      </c>
      <c r="CR78" s="1" vm="16598">
        <f ca="1"/>
        <v>4002.35</v>
      </c>
      <c r="CS78" s="1" vm="16599">
        <f ca="1"/>
        <v>4212</v>
      </c>
      <c r="CT78" s="1" vm="16600">
        <f ca="1"/>
        <v>4128.5</v>
      </c>
      <c r="CU78" s="1" vm="16601">
        <f ca="1"/>
        <v>4191.95</v>
      </c>
      <c r="CV78" s="1" vm="16602">
        <f ca="1"/>
        <v>4225.3</v>
      </c>
      <c r="CW78" s="1" vm="16603">
        <f ca="1"/>
        <v>4036.75</v>
      </c>
      <c r="CX78" s="1" vm="16604">
        <f ca="1"/>
        <v>3871.9</v>
      </c>
      <c r="CY78" s="1" vm="16605">
        <f ca="1"/>
        <v>3959.7</v>
      </c>
      <c r="CZ78" s="1" vm="16606">
        <f ca="1"/>
        <v>3929.55</v>
      </c>
      <c r="DA78" s="1" vm="16607">
        <f ca="1"/>
        <v>4038.05</v>
      </c>
      <c r="DB78" s="1" vm="16608">
        <f ca="1"/>
        <v>3988.5</v>
      </c>
      <c r="DC78" s="1" vm="16609">
        <f ca="1"/>
        <v>3923.7</v>
      </c>
      <c r="DD78" s="1" vm="16610">
        <f ca="1"/>
        <v>4050.9</v>
      </c>
      <c r="DE78" s="1" vm="16611">
        <f ca="1"/>
        <v>4072.3</v>
      </c>
      <c r="DF78" s="1" vm="16612">
        <f ca="1"/>
        <v>4003</v>
      </c>
      <c r="DG78" s="1" vm="16613">
        <f ca="1"/>
        <v>4049.35</v>
      </c>
      <c r="DH78" s="1" vm="16614">
        <f ca="1"/>
        <v>4104.1000000000004</v>
      </c>
      <c r="DI78" s="1" vm="16615">
        <f ca="1"/>
        <v>4137.3500000000004</v>
      </c>
      <c r="DJ78" s="1" vm="16616">
        <f ca="1"/>
        <v>4154.2</v>
      </c>
      <c r="DK78" s="1" vm="16617">
        <f ca="1"/>
        <v>4130.55</v>
      </c>
      <c r="DL78" s="1" vm="16618">
        <f ca="1"/>
        <v>4146.95</v>
      </c>
      <c r="DM78" s="1" vm="16619">
        <f ca="1"/>
        <v>4255.8500000000004</v>
      </c>
      <c r="DN78" s="1" vm="16620">
        <f ca="1"/>
        <v>4301.2</v>
      </c>
      <c r="DO78" s="1" vm="16621">
        <f ca="1"/>
        <v>4316.45</v>
      </c>
      <c r="DP78" s="1" vm="11322">
        <f ca="1"/>
        <v>4161.45</v>
      </c>
      <c r="DQ78" s="1" vm="16622">
        <f ca="1"/>
        <v>4102.3500000000004</v>
      </c>
      <c r="DR78" s="1" vm="16623">
        <f ca="1"/>
        <v>4177.75</v>
      </c>
      <c r="DS78" s="1" vm="16624">
        <f ca="1"/>
        <v>4107.2</v>
      </c>
      <c r="DT78" s="1" vm="16625">
        <f ca="1"/>
        <v>4064.3</v>
      </c>
      <c r="DU78" s="1" vm="16626">
        <f ca="1"/>
        <v>3909.1</v>
      </c>
      <c r="DV78" s="1" vm="16627">
        <f ca="1"/>
        <v>4012.25</v>
      </c>
      <c r="DW78" s="1" vm="16628">
        <f ca="1"/>
        <v>4138.8</v>
      </c>
      <c r="DX78" s="1" vm="16629">
        <f ca="1"/>
        <v>4206.95</v>
      </c>
      <c r="DY78" s="1" vm="16630">
        <f ca="1"/>
        <v>4392.6000000000004</v>
      </c>
      <c r="DZ78" s="1" vm="16631">
        <f ca="1"/>
        <v>4336.25</v>
      </c>
      <c r="EA78" s="1" vm="16632">
        <f ca="1"/>
        <v>4240.7</v>
      </c>
      <c r="EB78" s="1" vm="11329">
        <f ca="1"/>
        <v>4176.3500000000004</v>
      </c>
      <c r="EC78" s="1" vm="16633">
        <f ca="1"/>
        <v>4286.8500000000004</v>
      </c>
      <c r="ED78" s="1" vm="16634">
        <f ca="1"/>
        <v>4338.1499999999996</v>
      </c>
      <c r="EE78" s="1" vm="16635">
        <f ca="1"/>
        <v>4337.6000000000004</v>
      </c>
      <c r="EF78" s="1" vm="16636">
        <f ca="1"/>
        <v>4413</v>
      </c>
      <c r="EG78" s="1" vm="16637">
        <f ca="1"/>
        <v>4407.8999999999996</v>
      </c>
      <c r="EH78" s="1" vm="16638">
        <f ca="1"/>
        <v>4383.45</v>
      </c>
      <c r="EI78" s="1" vm="16639">
        <f ca="1"/>
        <v>4503.7</v>
      </c>
      <c r="EJ78" s="1" vm="16640">
        <f ca="1"/>
        <v>4640.1499999999996</v>
      </c>
      <c r="EK78" s="1" vm="16641">
        <f ca="1"/>
        <v>4417.55</v>
      </c>
      <c r="EL78" s="1" vm="16642">
        <f ca="1"/>
        <v>4430.3</v>
      </c>
      <c r="EM78" s="1" vm="16643">
        <f ca="1"/>
        <v>4539.6000000000004</v>
      </c>
      <c r="EN78" s="1" vm="16644">
        <f ca="1"/>
        <v>4629.7</v>
      </c>
      <c r="EO78" s="1" vm="16645">
        <f ca="1"/>
        <v>4618.05</v>
      </c>
      <c r="EP78" s="1" vm="16646">
        <f ca="1"/>
        <v>4622.55</v>
      </c>
      <c r="EQ78" s="1" vm="16647">
        <f ca="1"/>
        <v>4647.1000000000004</v>
      </c>
      <c r="ER78" s="1" vm="16648">
        <f ca="1"/>
        <v>4648.25</v>
      </c>
      <c r="ES78" s="1" vm="16649">
        <f ca="1"/>
        <v>4810.6000000000004</v>
      </c>
      <c r="ET78" s="1" vm="16650">
        <f ca="1"/>
        <v>4904.3500000000004</v>
      </c>
      <c r="EU78" s="1" vm="16651">
        <f ca="1"/>
        <v>4872.1000000000004</v>
      </c>
      <c r="EV78" s="1" vm="16652">
        <f ca="1"/>
        <v>4836.2</v>
      </c>
      <c r="EW78" s="1" vm="16653">
        <f ca="1"/>
        <v>4678.95</v>
      </c>
      <c r="EX78" s="1" vm="16654">
        <f ca="1"/>
        <v>4534.1499999999996</v>
      </c>
      <c r="EY78" s="1" vm="16655">
        <f ca="1"/>
        <v>4545.1000000000004</v>
      </c>
      <c r="EZ78" s="1" vm="16656">
        <f ca="1"/>
        <v>4493.8500000000004</v>
      </c>
      <c r="FA78" s="1" vm="16657">
        <f ca="1"/>
        <v>4491.95</v>
      </c>
      <c r="FB78" s="1" vm="16658">
        <f ca="1"/>
        <v>4485.5</v>
      </c>
      <c r="FC78" s="1" vm="16659">
        <f ca="1"/>
        <v>4518.3500000000004</v>
      </c>
      <c r="FD78" s="1" vm="16660">
        <f ca="1"/>
        <v>4445.55</v>
      </c>
      <c r="FE78" s="1" vm="16661">
        <f ca="1"/>
        <v>4377.8500000000004</v>
      </c>
      <c r="FF78" s="1" vm="16662">
        <f ca="1"/>
        <v>4349</v>
      </c>
      <c r="FG78" s="1" vm="16663">
        <f ca="1"/>
        <v>4267.25</v>
      </c>
      <c r="FH78" s="1" vm="16664">
        <f ca="1"/>
        <v>4246.7</v>
      </c>
      <c r="FI78" s="1" vm="16665">
        <f ca="1"/>
        <v>4301.6000000000004</v>
      </c>
      <c r="FJ78" s="1" vm="16666">
        <f ca="1"/>
        <v>4066.15</v>
      </c>
      <c r="FK78" s="1" vm="16667">
        <f ca="1"/>
        <v>4144.05</v>
      </c>
      <c r="FL78" s="1" vm="16668">
        <f ca="1"/>
        <v>4066.8</v>
      </c>
      <c r="FM78" s="1" vm="16669">
        <f ca="1"/>
        <v>4287</v>
      </c>
      <c r="FN78" s="1" vm="16670">
        <f ca="1"/>
        <v>4400.1000000000004</v>
      </c>
      <c r="FO78" s="1" vm="16671">
        <f ca="1"/>
        <v>4496.7</v>
      </c>
      <c r="FP78" s="1" vm="16672">
        <f ca="1"/>
        <v>4436.1499999999996</v>
      </c>
      <c r="FQ78" s="1" vm="16673">
        <f ca="1"/>
        <v>4342.6499999999996</v>
      </c>
      <c r="FR78" s="1" vm="16674">
        <f ca="1"/>
        <v>4296.25</v>
      </c>
      <c r="FS78" s="1" vm="16675">
        <f ca="1"/>
        <v>4232.7</v>
      </c>
      <c r="FT78" s="1" vm="16676">
        <f ca="1"/>
        <v>4163.3999999999996</v>
      </c>
      <c r="FU78" s="1" vm="16677">
        <f ca="1"/>
        <v>4366.5</v>
      </c>
      <c r="FV78" s="1" vm="16636">
        <f ca="1"/>
        <v>4413</v>
      </c>
      <c r="FW78" s="1" vm="16678">
        <f ca="1"/>
        <v>4196.25</v>
      </c>
      <c r="FX78" s="1" vm="16679">
        <f ca="1"/>
        <v>3943.9</v>
      </c>
      <c r="FY78" s="1" vm="16680">
        <f ca="1"/>
        <v>4157.8500000000004</v>
      </c>
      <c r="FZ78" s="1" vm="16681">
        <f ca="1"/>
        <v>4020.65</v>
      </c>
      <c r="GA78" s="1" vm="16682">
        <f ca="1"/>
        <v>3913.1</v>
      </c>
      <c r="GB78" s="1" vm="16683">
        <f ca="1"/>
        <v>3858.4</v>
      </c>
      <c r="GC78" s="1" vm="16684">
        <f ca="1"/>
        <v>3837.4</v>
      </c>
      <c r="GD78" s="1" vm="16685">
        <f ca="1"/>
        <v>3927</v>
      </c>
      <c r="GE78" s="1" vm="16686">
        <f ca="1"/>
        <v>3959.65</v>
      </c>
      <c r="GF78" s="1" vm="16687">
        <f ca="1"/>
        <v>3776.1</v>
      </c>
      <c r="GG78" s="1" vm="16688">
        <f ca="1"/>
        <v>3873.65</v>
      </c>
      <c r="GH78" s="1" vm="16689">
        <f ca="1"/>
        <v>3937.8</v>
      </c>
      <c r="GI78" s="1" vm="16690">
        <f ca="1"/>
        <v>3885.8</v>
      </c>
      <c r="GJ78" s="1" vm="16691">
        <f ca="1"/>
        <v>4092.85</v>
      </c>
      <c r="GK78" s="1" vm="16692">
        <f ca="1"/>
        <v>4072.2</v>
      </c>
      <c r="GL78" s="1" vm="16693">
        <f ca="1"/>
        <v>4144.5</v>
      </c>
      <c r="GM78" s="1" vm="16694">
        <f ca="1"/>
        <v>4196.1499999999996</v>
      </c>
      <c r="GN78" s="1" vm="16695">
        <f ca="1"/>
        <v>4239</v>
      </c>
      <c r="GO78" s="1" vm="16696">
        <f ca="1"/>
        <v>4279.55</v>
      </c>
      <c r="GP78" s="1" vm="16697">
        <f ca="1"/>
        <v>4358.6499999999996</v>
      </c>
      <c r="GQ78" s="1" vm="16698">
        <f ca="1"/>
        <v>4475.1000000000004</v>
      </c>
      <c r="GR78" s="1" vm="16699">
        <f ca="1"/>
        <v>4326.8999999999996</v>
      </c>
      <c r="GS78" s="1" vm="16700">
        <f ca="1"/>
        <v>4428.45</v>
      </c>
      <c r="GT78" s="1" vm="16701">
        <f ca="1"/>
        <v>4484.95</v>
      </c>
      <c r="GU78" s="1" vm="16702">
        <f ca="1"/>
        <v>4430.7</v>
      </c>
      <c r="GV78" s="1" vm="16703">
        <f ca="1"/>
        <v>4541.8</v>
      </c>
      <c r="GW78" s="1" vm="16704">
        <f ca="1"/>
        <v>4490.8</v>
      </c>
      <c r="GX78" s="1" vm="16705">
        <f ca="1"/>
        <v>4639.75</v>
      </c>
      <c r="GY78" s="1" vm="16706">
        <f ca="1"/>
        <v>4675.95</v>
      </c>
      <c r="GZ78" s="1" vm="16707">
        <f ca="1"/>
        <v>4631.45</v>
      </c>
      <c r="HA78" s="1" vm="16708">
        <f ca="1"/>
        <v>4758</v>
      </c>
      <c r="HB78" s="1" vm="16709">
        <f ca="1"/>
        <v>4787.2</v>
      </c>
      <c r="HC78" s="1" vm="16710">
        <f ca="1"/>
        <v>4765.3</v>
      </c>
      <c r="HD78" s="1" vm="16711">
        <f ca="1"/>
        <v>4722.75</v>
      </c>
      <c r="HE78" s="1" vm="16712">
        <f ca="1"/>
        <v>4791.5</v>
      </c>
      <c r="HF78" s="1" vm="16713">
        <f ca="1"/>
        <v>4915.7</v>
      </c>
      <c r="HG78" s="1" vm="16714">
        <f ca="1"/>
        <v>4874.7</v>
      </c>
      <c r="HH78" s="1" vm="16715">
        <f ca="1"/>
        <v>4705.8999999999996</v>
      </c>
      <c r="HI78" s="1" vm="2896">
        <f ca="1"/>
        <v>4710.8999999999996</v>
      </c>
      <c r="HJ78" s="1" vm="16716">
        <f ca="1"/>
        <v>4515.3999999999996</v>
      </c>
      <c r="HK78" s="1" vm="16717">
        <f ca="1"/>
        <v>4382.75</v>
      </c>
      <c r="HL78" s="1" vm="16718">
        <f ca="1"/>
        <v>4329.95</v>
      </c>
      <c r="HM78" s="1" vm="16719">
        <f ca="1"/>
        <v>4215.3500000000004</v>
      </c>
      <c r="HN78" s="1" vm="16720">
        <f ca="1"/>
        <v>4174.05</v>
      </c>
      <c r="HO78" s="1" vm="16721">
        <f ca="1"/>
        <v>3985.75</v>
      </c>
      <c r="HP78" s="1" vm="16722">
        <f ca="1"/>
        <v>4011.85</v>
      </c>
      <c r="HQ78" s="1" vm="16723">
        <f ca="1"/>
        <v>4027.4</v>
      </c>
      <c r="HR78" s="1" vm="16724">
        <f ca="1"/>
        <v>4007.35</v>
      </c>
      <c r="HS78" s="1" vm="16725">
        <f ca="1"/>
        <v>4056.9</v>
      </c>
      <c r="HT78" s="1" vm="16726">
        <f ca="1"/>
        <v>4076.95</v>
      </c>
      <c r="HU78" s="1" vm="16727">
        <f ca="1"/>
        <v>4308.6499999999996</v>
      </c>
      <c r="HV78" s="1" vm="16728">
        <f ca="1"/>
        <v>4320.6499999999996</v>
      </c>
      <c r="HW78" s="1" vm="16729">
        <f ca="1"/>
        <v>4147.3</v>
      </c>
      <c r="HX78" s="1" vm="16730">
        <f ca="1"/>
        <v>4112.1000000000004</v>
      </c>
      <c r="HY78" s="1" vm="16731">
        <f ca="1"/>
        <v>4154</v>
      </c>
      <c r="HZ78" s="1" vm="16732">
        <f ca="1"/>
        <v>4061</v>
      </c>
      <c r="IA78" s="1" vm="16733">
        <f ca="1"/>
        <v>3992.15</v>
      </c>
      <c r="IB78" s="1" vm="16734">
        <f ca="1"/>
        <v>3951.2</v>
      </c>
      <c r="IC78" s="1" vm="16735">
        <f ca="1"/>
        <v>3837.1</v>
      </c>
      <c r="ID78" s="1" vm="16736">
        <f ca="1"/>
        <v>3701</v>
      </c>
      <c r="IE78" s="1" vm="16737">
        <f ca="1"/>
        <v>3594.25</v>
      </c>
      <c r="IF78" s="1" vm="16738">
        <f ca="1"/>
        <v>3602.7</v>
      </c>
      <c r="IG78" s="1" vm="16739">
        <f ca="1"/>
        <v>3725.95</v>
      </c>
      <c r="IH78" s="1" vm="16740">
        <f ca="1"/>
        <v>3857.65</v>
      </c>
      <c r="II78" s="1" vm="16741">
        <f ca="1"/>
        <v>3616.35</v>
      </c>
      <c r="IJ78" s="1" vm="16742">
        <f ca="1"/>
        <v>3698.85</v>
      </c>
      <c r="IK78" s="1" vm="16743">
        <f ca="1"/>
        <v>3785.25</v>
      </c>
      <c r="IL78" s="1" vm="16744">
        <f ca="1"/>
        <v>3617.85</v>
      </c>
      <c r="IM78" s="1" vm="16745">
        <f ca="1"/>
        <v>3413.15</v>
      </c>
      <c r="IN78" s="1" vm="16746">
        <f ca="1"/>
        <v>3445.3</v>
      </c>
      <c r="IO78" s="1" vm="16747">
        <f ca="1"/>
        <v>3546.2</v>
      </c>
      <c r="IP78" s="1" vm="16748">
        <f ca="1"/>
        <v>3757.65</v>
      </c>
      <c r="IQ78" s="1" vm="16749">
        <f ca="1"/>
        <v>3759.9</v>
      </c>
      <c r="IR78" s="1" vm="16750">
        <f ca="1"/>
        <v>3739.15</v>
      </c>
      <c r="IS78" s="1" vm="16751">
        <f ca="1"/>
        <v>3787.55</v>
      </c>
      <c r="IT78" s="1" vm="16752">
        <f ca="1"/>
        <v>3800.95</v>
      </c>
      <c r="IU78" s="1" vm="16753">
        <f ca="1"/>
        <v>3740.85</v>
      </c>
      <c r="IV78" s="1" vm="16754">
        <f ca="1"/>
        <v>3701.85</v>
      </c>
      <c r="IW78" s="1" vm="16755">
        <f ca="1"/>
        <v>3614.2</v>
      </c>
      <c r="IX78" s="1" vm="16756">
        <f ca="1"/>
        <v>3601.2</v>
      </c>
      <c r="IY78" s="1" vm="16757">
        <f ca="1"/>
        <v>3494.8</v>
      </c>
      <c r="IZ78" s="1" vm="16758">
        <f ca="1"/>
        <v>3324.9</v>
      </c>
      <c r="JA78" s="1" vm="16759">
        <f ca="1"/>
        <v>3364.75</v>
      </c>
      <c r="JB78" s="1" vm="16760">
        <f ca="1"/>
        <v>3402.95</v>
      </c>
      <c r="JC78" s="1" vm="16761">
        <f ca="1"/>
        <v>3248.95</v>
      </c>
      <c r="JD78" s="1" vm="16762">
        <f ca="1"/>
        <v>3187.3</v>
      </c>
      <c r="JE78" s="1" vm="16763">
        <f ca="1"/>
        <v>3144.85</v>
      </c>
      <c r="JF78" s="1" vm="16764">
        <f ca="1"/>
        <v>3312.1</v>
      </c>
      <c r="JG78" s="1" vm="16765">
        <f ca="1"/>
        <v>3217.55</v>
      </c>
      <c r="JH78" s="1" vm="16766">
        <f ca="1"/>
        <v>3367.6</v>
      </c>
      <c r="JI78" s="1" vm="16767">
        <f ca="1"/>
        <v>3261.05</v>
      </c>
      <c r="JJ78" s="1" vm="16768">
        <f ca="1"/>
        <v>3457.05</v>
      </c>
      <c r="JK78" s="1" vm="16769">
        <f ca="1"/>
        <v>3523.3</v>
      </c>
      <c r="JL78" s="1" vm="16770">
        <f ca="1"/>
        <v>3501.6</v>
      </c>
      <c r="JM78" s="1" vm="16771">
        <f ca="1"/>
        <v>3401.8</v>
      </c>
      <c r="JN78" s="1" vm="16772">
        <f ca="1"/>
        <v>3314</v>
      </c>
    </row>
    <row r="79" spans="1:274" x14ac:dyDescent="0.3">
      <c r="A79" s="1">
        <f t="shared" si="2"/>
        <v>78</v>
      </c>
      <c r="B79" s="1" t="e" vm="16773">
        <v>#VALUE!</v>
      </c>
      <c r="C79" s="1" t="str" cm="1">
        <f t="array" ref="C79">IFERROR(_FV(B79,"Name"),  "N/A")</f>
        <v>PI INDUSTRIES LIMITED</v>
      </c>
      <c r="D79" s="1" t="str" cm="1">
        <f t="array" ref="D79">IFERROR(_FV(Table1[[#This Row],[ticker]],"Industry"),Table1[[#This Row],[INSTRUMENT TYPE]])</f>
        <v>Chemicals</v>
      </c>
      <c r="E79" s="1" t="str" cm="1">
        <f t="array" ref="E79">_FV(B79,"Instrument type",TRUE)</f>
        <v>Stock</v>
      </c>
      <c r="F79" s="1">
        <f>IFERROR(INDEX('Stock Holdings'!M:M,MATCH(Table1[[#This Row],[ticker]],'Stock Holdings'!L:L,0)), 0)</f>
        <v>2</v>
      </c>
      <c r="G79" s="6">
        <f>IFERROR(Table1[[#This Row],[UNITS]]*Table1[[#This Row],[TODAYS PRICE]], 0)</f>
        <v>5301</v>
      </c>
      <c r="H79" s="6">
        <f>IFERROR((Table1[[#This Row],[TODAYS PRICE]]-Table1[[#This Row],[Prev.close]])*Table1[[#This Row],[UNITS]], 0)</f>
        <v>139.80000000000018</v>
      </c>
      <c r="I79" s="6">
        <f>IFERROR(INDEX('Stock Holdings'!O:O,MATCH(Table1[[#This Row],[ticker]],'Stock Holdings'!L:L,0)), 0)</f>
        <v>5675.7</v>
      </c>
      <c r="J79" s="36">
        <f>IFERROR(INDEX('Stock Holdings'!P:P,MATCH(Table1[[#This Row],[ticker]],'Stock Holdings'!L:L,0)), 0)</f>
        <v>2837.85</v>
      </c>
      <c r="K79" s="36">
        <f>Table1[[#This Row],[CURRANT VALUE]]-Table1[[#This Row],[TOTAL AMOUNT INVESTED]]</f>
        <v>-374.69999999999982</v>
      </c>
      <c r="L79" s="15">
        <f>IFERROR((Table1[[#This Row],[CURRANT VALUE]]-Table1[[#This Row],[TOTAL AMOUNT INVESTED]])/Table1[[#This Row],[TOTAL AMOUNT INVESTED]],Table1[[#This Row],[UNITS]])</f>
        <v>-6.601828849304929E-2</v>
      </c>
      <c r="M79" s="5" cm="1">
        <f t="array" ref="M79">IFERROR(_FV(B79,"Market cap",TRUE),0)</f>
        <v>391379100000</v>
      </c>
      <c r="N79" s="30" cm="1">
        <f t="array" ref="N79">IFERROR(_FV(B79,"Beta"), 0)</f>
        <v>0.98760000000000003</v>
      </c>
      <c r="O79" s="33" cm="1">
        <f t="array" ref="O79">IFERROR(_FV(B79,"Employees"), 0)</f>
        <v>2963</v>
      </c>
      <c r="P79" s="2" cm="1">
        <f t="array" ref="P79">IFERROR(_FV(B79,"P/E",TRUE), 0)</f>
        <v>46.37</v>
      </c>
      <c r="Q79" s="6" cm="1">
        <f t="array" ref="Q79">IFERROR(_FV(B79,"Previous close",TRUE),0)</f>
        <v>2580.6</v>
      </c>
      <c r="R79" s="7" cm="1">
        <f t="array" ref="R79">IFERROR(_FV(Table1[[#This Row],[ticker]],"Change (%)",TRUE), 0)</f>
        <v>2.7087E-2</v>
      </c>
      <c r="S79" s="6" cm="1">
        <f t="array" ref="S79">IFERROR(_FV(B79,"52 week low",TRUE),0)</f>
        <v>2333.5500000000002</v>
      </c>
      <c r="T79" s="2" cm="1">
        <f t="array" ref="T79">IFERROR(_FV(Table1[[#This Row],[ticker]],"Price"),0)</f>
        <v>2650.5</v>
      </c>
      <c r="U79" s="6" cm="1">
        <f t="array" ref="U79">IFERROR(_FV(B79,"52 week high",TRUE),0)</f>
        <v>3534.9</v>
      </c>
      <c r="V79" s="6" cm="1" vm="16774">
        <f t="array" aca="1" ref="V79" ca="1">IFERROR(_xlfn.STOCKHISTORY(B79,$AA$1,,0,0,1), 0)</f>
        <v>3005.7</v>
      </c>
      <c r="W79" s="15">
        <f ca="1">IFERROR((Table1[[#This Row],[Prev.close]]-Table1[[#This Row],[1 YR ]])/Table1[[#This Row],[1 YR ]],0)</f>
        <v>-0.14143128056692283</v>
      </c>
      <c r="X79" s="23" t="e" cm="1">
        <f t="array" aca="1" ref="X79" ca="1">WORKDAY.ITL(WORKDAY.ITL(TODAY()-365,1,HOLIDAY),-1,HOLIDAY)</f>
        <v>#NAME?</v>
      </c>
      <c r="Y79" s="4"/>
      <c r="AA79" s="1" cm="1" vm="16774">
        <f t="array" aca="1" ref="AA79:JN79" ca="1">TRANSPOSE(_xlfn.STOCKHISTORY(B79,TODAY()-365,TODAY(),0,0,1))</f>
        <v>3005.7</v>
      </c>
      <c r="AB79" s="1" vm="16775">
        <f ca="1"/>
        <v>2975.7</v>
      </c>
      <c r="AC79" s="1" vm="16776">
        <f ca="1"/>
        <v>3000.1</v>
      </c>
      <c r="AD79" s="1" vm="16777">
        <f ca="1"/>
        <v>2944.75</v>
      </c>
      <c r="AE79" s="1" vm="16778">
        <f ca="1"/>
        <v>2992.15</v>
      </c>
      <c r="AF79" s="1" vm="4966">
        <f ca="1"/>
        <v>2971.5</v>
      </c>
      <c r="AG79" s="1" vm="16779">
        <f ca="1"/>
        <v>2957.85</v>
      </c>
      <c r="AH79" s="1" vm="16780">
        <f ca="1"/>
        <v>2962.15</v>
      </c>
      <c r="AI79" s="1" vm="16781">
        <f ca="1"/>
        <v>2959.9</v>
      </c>
      <c r="AJ79" s="1" vm="16782">
        <f ca="1"/>
        <v>2973</v>
      </c>
      <c r="AK79" s="1" vm="16783">
        <f ca="1"/>
        <v>3161.95</v>
      </c>
      <c r="AL79" s="1" vm="16784">
        <f ca="1"/>
        <v>3088.2</v>
      </c>
      <c r="AM79" s="1" vm="2623">
        <f ca="1"/>
        <v>3002</v>
      </c>
      <c r="AN79" s="1" vm="16785">
        <f ca="1"/>
        <v>3026</v>
      </c>
      <c r="AO79" s="1" vm="16786">
        <f ca="1"/>
        <v>3075.35</v>
      </c>
      <c r="AP79" s="1" vm="16787">
        <f ca="1"/>
        <v>3001.85</v>
      </c>
      <c r="AQ79" s="1" vm="16788">
        <f ca="1"/>
        <v>2956.7</v>
      </c>
      <c r="AR79" s="1" vm="16789">
        <f ca="1"/>
        <v>2947.25</v>
      </c>
      <c r="AS79" s="1" vm="16790">
        <f ca="1"/>
        <v>2950.2</v>
      </c>
      <c r="AT79" s="1" vm="16791">
        <f ca="1"/>
        <v>3316.5</v>
      </c>
      <c r="AU79" s="1" vm="16792">
        <f ca="1"/>
        <v>3329.1</v>
      </c>
      <c r="AV79" s="1" vm="16793">
        <f ca="1"/>
        <v>3139.55</v>
      </c>
      <c r="AW79" s="1" vm="16794">
        <f ca="1"/>
        <v>3229.1</v>
      </c>
      <c r="AX79" s="1" vm="16795">
        <f ca="1"/>
        <v>3144.1</v>
      </c>
      <c r="AY79" s="1" vm="16796">
        <f ca="1"/>
        <v>3133.55</v>
      </c>
      <c r="AZ79" s="1" vm="16797">
        <f ca="1"/>
        <v>3105.35</v>
      </c>
      <c r="BA79" s="1" vm="16798">
        <f ca="1"/>
        <v>3066.85</v>
      </c>
      <c r="BB79" s="1" vm="16799">
        <f ca="1"/>
        <v>3123.2</v>
      </c>
      <c r="BC79" s="1" vm="16800">
        <f ca="1"/>
        <v>3141.9</v>
      </c>
      <c r="BD79" s="1" vm="16801">
        <f ca="1"/>
        <v>3119.3</v>
      </c>
      <c r="BE79" s="1" vm="16802">
        <f ca="1"/>
        <v>3210.4</v>
      </c>
      <c r="BF79" s="1" vm="16803">
        <f ca="1"/>
        <v>3183.05</v>
      </c>
      <c r="BG79" s="1" vm="16804">
        <f ca="1"/>
        <v>3182.2</v>
      </c>
      <c r="BH79" s="1" vm="16805">
        <f ca="1"/>
        <v>3089.8</v>
      </c>
      <c r="BI79" s="1" vm="16806">
        <f ca="1"/>
        <v>3147.75</v>
      </c>
      <c r="BJ79" s="1" vm="16807">
        <f ca="1"/>
        <v>3132.45</v>
      </c>
      <c r="BK79" s="1" vm="16808">
        <f ca="1"/>
        <v>3138.65</v>
      </c>
      <c r="BL79" s="1" vm="16809">
        <f ca="1"/>
        <v>3193.3</v>
      </c>
      <c r="BM79" s="1" vm="16810">
        <f ca="1"/>
        <v>3317.9</v>
      </c>
      <c r="BN79" s="1" vm="16811">
        <f ca="1"/>
        <v>3394</v>
      </c>
      <c r="BO79" s="1" vm="16812">
        <f ca="1"/>
        <v>3375.15</v>
      </c>
      <c r="BP79" s="1" vm="16813">
        <f ca="1"/>
        <v>3371.65</v>
      </c>
      <c r="BQ79" s="1" vm="16814">
        <f ca="1"/>
        <v>3422.85</v>
      </c>
      <c r="BR79" s="1" vm="16815">
        <f ca="1"/>
        <v>3410.2</v>
      </c>
      <c r="BS79" s="1" vm="16816">
        <f ca="1"/>
        <v>3365.35</v>
      </c>
      <c r="BT79" s="1" vm="16817">
        <f ca="1"/>
        <v>3380.8</v>
      </c>
      <c r="BU79" s="1" vm="16818">
        <f ca="1"/>
        <v>3407.05</v>
      </c>
      <c r="BV79" s="1" vm="16819">
        <f ca="1"/>
        <v>3447.75</v>
      </c>
      <c r="BW79" s="1" vm="16820">
        <f ca="1"/>
        <v>3497.6</v>
      </c>
      <c r="BX79" s="1" vm="16821">
        <f ca="1"/>
        <v>3460.95</v>
      </c>
      <c r="BY79" s="1" vm="16822">
        <f ca="1"/>
        <v>3453.95</v>
      </c>
      <c r="BZ79" s="1" vm="16823">
        <f ca="1"/>
        <v>3464.25</v>
      </c>
      <c r="CA79" s="1" vm="16824">
        <f ca="1"/>
        <v>3247</v>
      </c>
      <c r="CB79" s="1" vm="16825">
        <f ca="1"/>
        <v>3299.85</v>
      </c>
      <c r="CC79" s="1" vm="16826">
        <f ca="1"/>
        <v>3271.65</v>
      </c>
      <c r="CD79" s="1" vm="16827">
        <f ca="1"/>
        <v>3266.35</v>
      </c>
      <c r="CE79" s="1" vm="16828">
        <f ca="1"/>
        <v>3203.85</v>
      </c>
      <c r="CF79" s="1" vm="16829">
        <f ca="1"/>
        <v>3149.2</v>
      </c>
      <c r="CG79" s="1" vm="16830">
        <f ca="1"/>
        <v>3114.55</v>
      </c>
      <c r="CH79" s="1" vm="16831">
        <f ca="1"/>
        <v>3243.55</v>
      </c>
      <c r="CI79" s="1" vm="16832">
        <f ca="1"/>
        <v>3178.35</v>
      </c>
      <c r="CJ79" s="1" vm="16833">
        <f ca="1"/>
        <v>3100.45</v>
      </c>
      <c r="CK79" s="1" vm="16834">
        <f ca="1"/>
        <v>3173.1</v>
      </c>
      <c r="CL79" s="1" vm="16835">
        <f ca="1"/>
        <v>3175.2</v>
      </c>
      <c r="CM79" s="1" vm="16836">
        <f ca="1"/>
        <v>3183.5</v>
      </c>
      <c r="CN79" s="1" vm="16837">
        <f ca="1"/>
        <v>3243.05</v>
      </c>
      <c r="CO79" s="1" vm="16838">
        <f ca="1"/>
        <v>3282.35</v>
      </c>
      <c r="CP79" s="1" vm="16839">
        <f ca="1"/>
        <v>3254.55</v>
      </c>
      <c r="CQ79" s="1" vm="16840">
        <f ca="1"/>
        <v>3312</v>
      </c>
      <c r="CR79" s="1" vm="5317">
        <f ca="1"/>
        <v>3337.4</v>
      </c>
      <c r="CS79" s="1" vm="16841">
        <f ca="1"/>
        <v>3314.25</v>
      </c>
      <c r="CT79" s="1" vm="16842">
        <f ca="1"/>
        <v>3329.85</v>
      </c>
      <c r="CU79" s="1" vm="16843">
        <f ca="1"/>
        <v>3260.95</v>
      </c>
      <c r="CV79" s="1" vm="16844">
        <f ca="1"/>
        <v>3054.85</v>
      </c>
      <c r="CW79" s="1" vm="16845">
        <f ca="1"/>
        <v>3135.2</v>
      </c>
      <c r="CX79" s="1" vm="16846">
        <f ca="1"/>
        <v>3031.2</v>
      </c>
      <c r="CY79" s="1" vm="4970">
        <f ca="1"/>
        <v>2999.35</v>
      </c>
      <c r="CZ79" s="1" vm="16847">
        <f ca="1"/>
        <v>3035.9</v>
      </c>
      <c r="DA79" s="1" vm="16848">
        <f ca="1"/>
        <v>2967.2</v>
      </c>
      <c r="DB79" s="1" vm="16849">
        <f ca="1"/>
        <v>2952.5</v>
      </c>
      <c r="DC79" s="1" vm="16850">
        <f ca="1"/>
        <v>2999.95</v>
      </c>
      <c r="DD79" s="1" vm="16851">
        <f ca="1"/>
        <v>2998.7</v>
      </c>
      <c r="DE79" s="1" vm="16852">
        <f ca="1"/>
        <v>2781.9</v>
      </c>
      <c r="DF79" s="1" vm="16853">
        <f ca="1"/>
        <v>2731.75</v>
      </c>
      <c r="DG79" s="1" vm="4992">
        <f ca="1"/>
        <v>2767.7</v>
      </c>
      <c r="DH79" s="1" vm="16854">
        <f ca="1"/>
        <v>2748.95</v>
      </c>
      <c r="DI79" s="1" vm="16855">
        <f ca="1"/>
        <v>2785.95</v>
      </c>
      <c r="DJ79" s="1" vm="16856">
        <f ca="1"/>
        <v>2797.65</v>
      </c>
      <c r="DK79" s="1" vm="16857">
        <f ca="1"/>
        <v>2749.3</v>
      </c>
      <c r="DL79" s="1" vm="16858">
        <f ca="1"/>
        <v>2737.85</v>
      </c>
      <c r="DM79" s="1" vm="16859">
        <f ca="1"/>
        <v>2889.8</v>
      </c>
      <c r="DN79" s="1" vm="16860">
        <f ca="1"/>
        <v>2922.55</v>
      </c>
      <c r="DO79" s="1" vm="16861">
        <f ca="1"/>
        <v>2897.2</v>
      </c>
      <c r="DP79" s="1" vm="16862">
        <f ca="1"/>
        <v>2870.75</v>
      </c>
      <c r="DQ79" s="1" vm="16863">
        <f ca="1"/>
        <v>2872</v>
      </c>
      <c r="DR79" s="1" vm="16864">
        <f ca="1"/>
        <v>2921.95</v>
      </c>
      <c r="DS79" s="1" vm="16865">
        <f ca="1"/>
        <v>2899</v>
      </c>
      <c r="DT79" s="1" vm="16866">
        <f ca="1"/>
        <v>2997.8</v>
      </c>
      <c r="DU79" s="1" vm="16867">
        <f ca="1"/>
        <v>2933.05</v>
      </c>
      <c r="DV79" s="1" vm="16868">
        <f ca="1"/>
        <v>2954.7</v>
      </c>
      <c r="DW79" s="1" vm="16869">
        <f ca="1"/>
        <v>2869.5</v>
      </c>
      <c r="DX79" s="1" vm="16870">
        <f ca="1"/>
        <v>2943.1</v>
      </c>
      <c r="DY79" s="1" vm="16871">
        <f ca="1"/>
        <v>2953.25</v>
      </c>
      <c r="DZ79" s="1" vm="16872">
        <f ca="1"/>
        <v>2891.55</v>
      </c>
      <c r="EA79" s="1" vm="16873">
        <f ca="1"/>
        <v>2852.8</v>
      </c>
      <c r="EB79" s="1" vm="16874">
        <f ca="1"/>
        <v>2902.75</v>
      </c>
      <c r="EC79" s="1" vm="16875">
        <f ca="1"/>
        <v>2944.3</v>
      </c>
      <c r="ED79" s="1" vm="16876">
        <f ca="1"/>
        <v>2936.15</v>
      </c>
      <c r="EE79" s="1" vm="16877">
        <f ca="1"/>
        <v>2915.4</v>
      </c>
      <c r="EF79" s="1" vm="16878">
        <f ca="1"/>
        <v>2903.5</v>
      </c>
      <c r="EG79" s="1" vm="16879">
        <f ca="1"/>
        <v>2952.4</v>
      </c>
      <c r="EH79" s="1" vm="16880">
        <f ca="1"/>
        <v>3087.55</v>
      </c>
      <c r="EI79" s="1" vm="16881">
        <f ca="1"/>
        <v>3046</v>
      </c>
      <c r="EJ79" s="1" vm="16882">
        <f ca="1"/>
        <v>2966.3</v>
      </c>
      <c r="EK79" s="1" vm="16883">
        <f ca="1"/>
        <v>2841.4</v>
      </c>
      <c r="EL79" s="1" vm="16884">
        <f ca="1"/>
        <v>2882.65</v>
      </c>
      <c r="EM79" s="1" vm="16885">
        <f ca="1"/>
        <v>2946.85</v>
      </c>
      <c r="EN79" s="1" vm="16886">
        <f ca="1"/>
        <v>2940.05</v>
      </c>
      <c r="EO79" s="1" vm="16887">
        <f ca="1"/>
        <v>2902.9</v>
      </c>
      <c r="EP79" s="1" vm="16888">
        <f ca="1"/>
        <v>2891.5</v>
      </c>
      <c r="EQ79" s="1" vm="16889">
        <f ca="1"/>
        <v>3001.5</v>
      </c>
      <c r="ER79" s="1" vm="16890">
        <f ca="1"/>
        <v>3000.8</v>
      </c>
      <c r="ES79" s="1" vm="16891">
        <f ca="1"/>
        <v>2990.2</v>
      </c>
      <c r="ET79" s="1" vm="16892">
        <f ca="1"/>
        <v>3034.2</v>
      </c>
      <c r="EU79" s="1" vm="4976">
        <f ca="1"/>
        <v>3051.75</v>
      </c>
      <c r="EV79" s="1" vm="16893">
        <f ca="1"/>
        <v>3013.9</v>
      </c>
      <c r="EW79" s="1" vm="16894">
        <f ca="1"/>
        <v>2993.2</v>
      </c>
      <c r="EX79" s="1" vm="16895">
        <f ca="1"/>
        <v>2954.3</v>
      </c>
      <c r="EY79" s="1" vm="16896">
        <f ca="1"/>
        <v>2949.05</v>
      </c>
      <c r="EZ79" s="1" vm="16897">
        <f ca="1"/>
        <v>2887.35</v>
      </c>
      <c r="FA79" s="1" vm="16898">
        <f ca="1"/>
        <v>2866.9</v>
      </c>
      <c r="FB79" s="1" vm="16899">
        <f ca="1"/>
        <v>2871.7</v>
      </c>
      <c r="FC79" s="1" vm="16900">
        <f ca="1"/>
        <v>2832.3</v>
      </c>
      <c r="FD79" s="1" vm="16901">
        <f ca="1"/>
        <v>2802.25</v>
      </c>
      <c r="FE79" s="1" vm="16902">
        <f ca="1"/>
        <v>2796.1</v>
      </c>
      <c r="FF79" s="1" vm="16903">
        <f ca="1"/>
        <v>2713.1</v>
      </c>
      <c r="FG79" s="1" vm="16904">
        <f ca="1"/>
        <v>2692.8</v>
      </c>
      <c r="FH79" s="1" vm="16905">
        <f ca="1"/>
        <v>2678.4</v>
      </c>
      <c r="FI79" s="1" vm="16906">
        <f ca="1"/>
        <v>2593.5500000000002</v>
      </c>
      <c r="FJ79" s="1" vm="6239">
        <f ca="1"/>
        <v>2477.65</v>
      </c>
      <c r="FK79" s="1" vm="16907">
        <f ca="1"/>
        <v>2427.9</v>
      </c>
      <c r="FL79" s="1" vm="16908">
        <f ca="1"/>
        <v>2373.5</v>
      </c>
      <c r="FM79" s="1" vm="16909">
        <f ca="1"/>
        <v>2367.35</v>
      </c>
      <c r="FN79" s="1" vm="16910">
        <f ca="1"/>
        <v>2433.5</v>
      </c>
      <c r="FO79" s="1" vm="1553">
        <f ca="1"/>
        <v>2437.65</v>
      </c>
      <c r="FP79" s="1" vm="16911">
        <f ca="1"/>
        <v>2519.9</v>
      </c>
      <c r="FQ79" s="1" vm="5712">
        <f ca="1"/>
        <v>2490.1999999999998</v>
      </c>
      <c r="FR79" s="1" vm="16912">
        <f ca="1"/>
        <v>2552.1999999999998</v>
      </c>
      <c r="FS79" s="1" vm="16913">
        <f ca="1"/>
        <v>2605.0500000000002</v>
      </c>
      <c r="FT79" s="1" vm="16914">
        <f ca="1"/>
        <v>2664</v>
      </c>
      <c r="FU79" s="1" vm="16915">
        <f ca="1"/>
        <v>2642.25</v>
      </c>
      <c r="FV79" s="1" vm="16916">
        <f ca="1"/>
        <v>2625.25</v>
      </c>
      <c r="FW79" s="1" vm="16917">
        <f ca="1"/>
        <v>2554.15</v>
      </c>
      <c r="FX79" s="1" vm="16918">
        <f ca="1"/>
        <v>2540.9499999999998</v>
      </c>
      <c r="FY79" s="1" vm="16919">
        <f ca="1"/>
        <v>2608.6</v>
      </c>
      <c r="FZ79" s="1" vm="16920">
        <f ca="1"/>
        <v>2596.4</v>
      </c>
      <c r="GA79" s="1" vm="16921">
        <f ca="1"/>
        <v>2609.9</v>
      </c>
      <c r="GB79" s="1" vm="16922">
        <f ca="1"/>
        <v>2587.5</v>
      </c>
      <c r="GC79" s="1" vm="16923">
        <f ca="1"/>
        <v>2505.6</v>
      </c>
      <c r="GD79" s="1" vm="8290">
        <f ca="1"/>
        <v>2494.9</v>
      </c>
      <c r="GE79" s="1" vm="16924">
        <f ca="1"/>
        <v>2534.6</v>
      </c>
      <c r="GF79" s="1" vm="16925">
        <f ca="1"/>
        <v>2391.25</v>
      </c>
      <c r="GG79" s="1" vm="16926">
        <f ca="1"/>
        <v>2478</v>
      </c>
      <c r="GH79" s="1" vm="16927">
        <f ca="1"/>
        <v>2468.35</v>
      </c>
      <c r="GI79" s="1" vm="16928">
        <f ca="1"/>
        <v>2516.75</v>
      </c>
      <c r="GJ79" s="1" vm="16929">
        <f ca="1"/>
        <v>2472.15</v>
      </c>
      <c r="GK79" s="1" vm="16930">
        <f ca="1"/>
        <v>2440.1999999999998</v>
      </c>
      <c r="GL79" s="1" vm="16931">
        <f ca="1"/>
        <v>2406.3000000000002</v>
      </c>
      <c r="GM79" s="1" vm="16932">
        <f ca="1"/>
        <v>2439.8000000000002</v>
      </c>
      <c r="GN79" s="1" vm="16933">
        <f ca="1"/>
        <v>2509.0500000000002</v>
      </c>
      <c r="GO79" s="1" vm="16934">
        <f ca="1"/>
        <v>2545.4499999999998</v>
      </c>
      <c r="GP79" s="1" vm="16935">
        <f ca="1"/>
        <v>2580.6999999999998</v>
      </c>
      <c r="GQ79" s="1" vm="16936">
        <f ca="1"/>
        <v>2679.7</v>
      </c>
      <c r="GR79" s="1" vm="16937">
        <f ca="1"/>
        <v>2649.15</v>
      </c>
      <c r="GS79" s="1" vm="16938">
        <f ca="1"/>
        <v>2728.6</v>
      </c>
      <c r="GT79" s="1" vm="16939">
        <f ca="1"/>
        <v>2815.35</v>
      </c>
      <c r="GU79" s="1" vm="16940">
        <f ca="1"/>
        <v>2784.05</v>
      </c>
      <c r="GV79" s="1" vm="16941">
        <f ca="1"/>
        <v>2777.75</v>
      </c>
      <c r="GW79" s="1" vm="16942">
        <f ca="1"/>
        <v>2740.7</v>
      </c>
      <c r="GX79" s="1" vm="16943">
        <f ca="1"/>
        <v>2751.65</v>
      </c>
      <c r="GY79" s="1" vm="16944">
        <f ca="1"/>
        <v>2795.45</v>
      </c>
      <c r="GZ79" s="1" vm="16945">
        <f ca="1"/>
        <v>2750</v>
      </c>
      <c r="HA79" s="1" vm="16946">
        <f ca="1"/>
        <v>2837.6</v>
      </c>
      <c r="HB79" s="1" vm="16947">
        <f ca="1"/>
        <v>2851.25</v>
      </c>
      <c r="HC79" s="1" vm="16948">
        <f ca="1"/>
        <v>2819.65</v>
      </c>
      <c r="HD79" s="1" vm="16949">
        <f ca="1"/>
        <v>2858.7</v>
      </c>
      <c r="HE79" s="1" vm="16950">
        <f ca="1"/>
        <v>2863.85</v>
      </c>
      <c r="HF79" s="1" vm="16951">
        <f ca="1"/>
        <v>2912.35</v>
      </c>
      <c r="HG79" s="1" vm="16952">
        <f ca="1"/>
        <v>2894</v>
      </c>
      <c r="HH79" s="1" vm="16953">
        <f ca="1"/>
        <v>2861.45</v>
      </c>
      <c r="HI79" s="1" vm="16954">
        <f ca="1"/>
        <v>2919.9</v>
      </c>
      <c r="HJ79" s="1" vm="16955">
        <f ca="1"/>
        <v>2914</v>
      </c>
      <c r="HK79" s="1" vm="16956">
        <f ca="1"/>
        <v>2999.8</v>
      </c>
      <c r="HL79" s="1" vm="16957">
        <f ca="1"/>
        <v>2942.45</v>
      </c>
      <c r="HM79" s="1" vm="16958">
        <f ca="1"/>
        <v>2923.2</v>
      </c>
      <c r="HN79" s="1" vm="7680">
        <f ca="1"/>
        <v>2889.5</v>
      </c>
      <c r="HO79" s="1" vm="16959">
        <f ca="1"/>
        <v>2874</v>
      </c>
      <c r="HP79" s="1" vm="16960">
        <f ca="1"/>
        <v>2876.3</v>
      </c>
      <c r="HQ79" s="1" vm="16961">
        <f ca="1"/>
        <v>2878.4</v>
      </c>
      <c r="HR79" s="1" vm="16962">
        <f ca="1"/>
        <v>2855.85</v>
      </c>
      <c r="HS79" s="1" vm="16963">
        <f ca="1"/>
        <v>2889</v>
      </c>
      <c r="HT79" s="1" vm="16964">
        <f ca="1"/>
        <v>2845.6</v>
      </c>
      <c r="HU79" s="1" vm="16965">
        <f ca="1"/>
        <v>2898.5</v>
      </c>
      <c r="HV79" s="1" vm="7687">
        <f ca="1"/>
        <v>2847.95</v>
      </c>
      <c r="HW79" s="1" vm="16966">
        <f ca="1"/>
        <v>2866.4</v>
      </c>
      <c r="HX79" s="1" vm="16534">
        <f ca="1"/>
        <v>2775.1</v>
      </c>
      <c r="HY79" s="1" vm="16967">
        <f ca="1"/>
        <v>2735.1</v>
      </c>
      <c r="HZ79" s="1" vm="16968">
        <f ca="1"/>
        <v>2620.3000000000002</v>
      </c>
      <c r="IA79" s="1" vm="16969">
        <f ca="1"/>
        <v>2560.9</v>
      </c>
      <c r="IB79" s="1" vm="16970">
        <f ca="1"/>
        <v>2478.9499999999998</v>
      </c>
      <c r="IC79" s="1" vm="16971">
        <f ca="1"/>
        <v>2461.15</v>
      </c>
      <c r="ID79" s="1" vm="16972">
        <f ca="1"/>
        <v>2410.6999999999998</v>
      </c>
      <c r="IE79" s="1" vm="16973">
        <f ca="1"/>
        <v>2382</v>
      </c>
      <c r="IF79" s="1" vm="16974">
        <f ca="1"/>
        <v>2401.8000000000002</v>
      </c>
      <c r="IG79" s="1" vm="7521">
        <f ca="1"/>
        <v>2518.25</v>
      </c>
      <c r="IH79" s="1" vm="16975">
        <f ca="1"/>
        <v>2626.85</v>
      </c>
      <c r="II79" s="1" vm="16976">
        <f ca="1"/>
        <v>2666.65</v>
      </c>
      <c r="IJ79" s="1" vm="16977">
        <f ca="1"/>
        <v>2618.35</v>
      </c>
      <c r="IK79" s="1" vm="16978">
        <f ca="1"/>
        <v>2644.3</v>
      </c>
      <c r="IL79" s="1" vm="16979">
        <f ca="1"/>
        <v>2632.75</v>
      </c>
      <c r="IM79" s="1" vm="16980">
        <f ca="1"/>
        <v>2579.1</v>
      </c>
      <c r="IN79" s="1" vm="16981">
        <f ca="1"/>
        <v>2612.1</v>
      </c>
      <c r="IO79" s="1" vm="16982">
        <f ca="1"/>
        <v>2675.95</v>
      </c>
      <c r="IP79" s="1" vm="16983">
        <f ca="1"/>
        <v>2718.5</v>
      </c>
      <c r="IQ79" s="1" vm="16984">
        <f ca="1"/>
        <v>2758.35</v>
      </c>
      <c r="IR79" s="1" vm="16985">
        <f ca="1"/>
        <v>2732.3</v>
      </c>
      <c r="IS79" s="1" vm="7762">
        <f ca="1"/>
        <v>2702.4</v>
      </c>
      <c r="IT79" s="1" vm="16986">
        <f ca="1"/>
        <v>2687.45</v>
      </c>
      <c r="IU79" s="1" vm="16987">
        <f ca="1"/>
        <v>2679.3</v>
      </c>
      <c r="IV79" s="1" vm="16988">
        <f ca="1"/>
        <v>2599.0500000000002</v>
      </c>
      <c r="IW79" s="1" vm="5078">
        <f ca="1"/>
        <v>2598.15</v>
      </c>
      <c r="IX79" s="1" vm="16989">
        <f ca="1"/>
        <v>2590.8000000000002</v>
      </c>
      <c r="IY79" s="1" vm="16990">
        <f ca="1"/>
        <v>2578.15</v>
      </c>
      <c r="IZ79" s="1" vm="16991">
        <f ca="1"/>
        <v>2593.1999999999998</v>
      </c>
      <c r="JA79" s="1" vm="16992">
        <f ca="1"/>
        <v>2541.1</v>
      </c>
      <c r="JB79" s="1" vm="16993">
        <f ca="1"/>
        <v>2594.0500000000002</v>
      </c>
      <c r="JC79" s="1" vm="16994">
        <f ca="1"/>
        <v>2534.3000000000002</v>
      </c>
      <c r="JD79" s="1" vm="16995">
        <f ca="1"/>
        <v>2473.3000000000002</v>
      </c>
      <c r="JE79" s="1" vm="16996">
        <f ca="1"/>
        <v>2468.5</v>
      </c>
      <c r="JF79" s="1" vm="16997">
        <f ca="1"/>
        <v>2548</v>
      </c>
      <c r="JG79" s="1" vm="16998">
        <f ca="1"/>
        <v>2484.9499999999998</v>
      </c>
      <c r="JH79" s="1" vm="16999">
        <f ca="1"/>
        <v>2519.65</v>
      </c>
      <c r="JI79" s="1" vm="17000">
        <f ca="1"/>
        <v>2548.25</v>
      </c>
      <c r="JJ79" s="1" vm="17001">
        <f ca="1"/>
        <v>2610.85</v>
      </c>
      <c r="JK79" s="1" vm="17002">
        <f ca="1"/>
        <v>2626.25</v>
      </c>
      <c r="JL79" s="1" vm="17003">
        <f ca="1"/>
        <v>2581.35</v>
      </c>
      <c r="JM79" s="1" vm="17004">
        <f ca="1"/>
        <v>2559.5</v>
      </c>
      <c r="JN79" s="1" vm="17005">
        <f ca="1"/>
        <v>2580.6</v>
      </c>
    </row>
    <row r="80" spans="1:274" x14ac:dyDescent="0.3">
      <c r="A80" s="1">
        <f t="shared" si="2"/>
        <v>79</v>
      </c>
      <c r="B80" s="1" t="e" vm="17006">
        <v>#VALUE!</v>
      </c>
      <c r="C80" s="1" t="str" cm="1">
        <f t="array" ref="C80">IFERROR(_FV(B80,"Name"),  "N/A")</f>
        <v>PIDILITE INDUSTRIES LIMITED</v>
      </c>
      <c r="D80" s="1" t="str" cm="1">
        <f t="array" ref="D80">IFERROR(_FV(Table1[[#This Row],[ticker]],"Industry"),Table1[[#This Row],[INSTRUMENT TYPE]])</f>
        <v>Chemicals</v>
      </c>
      <c r="E80" s="1" t="str" cm="1">
        <f t="array" ref="E80">_FV(B80,"Instrument type",TRUE)</f>
        <v>Stock</v>
      </c>
      <c r="F80" s="1">
        <f>IFERROR(INDEX('Stock Holdings'!M:M,MATCH(Table1[[#This Row],[ticker]],'Stock Holdings'!L:L,0)), 0)</f>
        <v>3</v>
      </c>
      <c r="G80" s="6">
        <f>IFERROR(Table1[[#This Row],[UNITS]]*Table1[[#This Row],[TODAYS PRICE]], 0)</f>
        <v>6577.3499999999995</v>
      </c>
      <c r="H80" s="6">
        <f>IFERROR((Table1[[#This Row],[TODAYS PRICE]]-Table1[[#This Row],[Prev.close]])*Table1[[#This Row],[UNITS]], 0)</f>
        <v>102.29999999999973</v>
      </c>
      <c r="I80" s="6">
        <f>IFERROR(INDEX('Stock Holdings'!O:O,MATCH(Table1[[#This Row],[ticker]],'Stock Holdings'!L:L,0)), 0)</f>
        <v>6432.5999999999995</v>
      </c>
      <c r="J80" s="36">
        <f>IFERROR(INDEX('Stock Holdings'!P:P,MATCH(Table1[[#This Row],[ticker]],'Stock Holdings'!L:L,0)), 0)</f>
        <v>2144.1999999999998</v>
      </c>
      <c r="K80" s="36">
        <f>Table1[[#This Row],[CURRANT VALUE]]-Table1[[#This Row],[TOTAL AMOUNT INVESTED]]</f>
        <v>144.75</v>
      </c>
      <c r="L80" s="15">
        <f>IFERROR((Table1[[#This Row],[CURRANT VALUE]]-Table1[[#This Row],[TOTAL AMOUNT INVESTED]])/Table1[[#This Row],[TOTAL AMOUNT INVESTED]],Table1[[#This Row],[UNITS]])</f>
        <v>2.250256505922955E-2</v>
      </c>
      <c r="M80" s="5" cm="1">
        <f t="array" ref="M80">IFERROR(_FV(B80,"Market cap",TRUE),0)</f>
        <v>1097087000000</v>
      </c>
      <c r="N80" s="30" cm="1">
        <f t="array" ref="N80">IFERROR(_FV(B80,"Beta"), 0)</f>
        <v>0.61380000000000001</v>
      </c>
      <c r="O80" s="33" cm="1">
        <f t="array" ref="O80">IFERROR(_FV(B80,"Employees"), 0)</f>
        <v>6376</v>
      </c>
      <c r="P80" s="2" cm="1">
        <f t="array" ref="P80">IFERROR(_FV(B80,"P/E",TRUE), 0)</f>
        <v>90.86</v>
      </c>
      <c r="Q80" s="6" cm="1">
        <f t="array" ref="Q80">IFERROR(_FV(B80,"Previous close",TRUE),0)</f>
        <v>2158.35</v>
      </c>
      <c r="R80" s="7" cm="1">
        <f t="array" ref="R80">IFERROR(_FV(Table1[[#This Row],[ticker]],"Change (%)",TRUE), 0)</f>
        <v>1.5799000000000001E-2</v>
      </c>
      <c r="S80" s="6" cm="1">
        <f t="array" ref="S80">IFERROR(_FV(B80,"52 week low",TRUE),0)</f>
        <v>1988.55</v>
      </c>
      <c r="T80" s="2" cm="1">
        <f t="array" ref="T80">IFERROR(_FV(Table1[[#This Row],[ticker]],"Price"),0)</f>
        <v>2192.4499999999998</v>
      </c>
      <c r="U80" s="6" cm="1">
        <f t="array" ref="U80">IFERROR(_FV(B80,"52 week high",TRUE),0)</f>
        <v>2764.7</v>
      </c>
      <c r="V80" s="6" cm="1" vm="17007">
        <f t="array" aca="1" ref="V80" ca="1">IFERROR(_xlfn.STOCKHISTORY(B80,$AA$1,,0,0,1), 0)</f>
        <v>2267.15</v>
      </c>
      <c r="W80" s="15">
        <f ca="1">IFERROR((Table1[[#This Row],[Prev.close]]-Table1[[#This Row],[1 YR ]])/Table1[[#This Row],[1 YR ]],0)</f>
        <v>-4.798976688794309E-2</v>
      </c>
      <c r="X80" s="23" t="e" cm="1">
        <f t="array" aca="1" ref="X80" ca="1">WORKDAY.ITL(WORKDAY.ITL(TODAY()-365,1,HOLIDAY),-1,HOLIDAY)</f>
        <v>#NAME?</v>
      </c>
      <c r="Y80" s="4"/>
      <c r="AA80" s="1" cm="1" vm="17007">
        <f t="array" aca="1" ref="AA80:JN80" ca="1">TRANSPOSE(_xlfn.STOCKHISTORY(B80,TODAY()-365,TODAY(),0,0,1))</f>
        <v>2267.15</v>
      </c>
      <c r="AB80" s="1" vm="17008">
        <f ca="1"/>
        <v>2231.1999999999998</v>
      </c>
      <c r="AC80" s="1" vm="7575">
        <f ca="1"/>
        <v>2276.5</v>
      </c>
      <c r="AD80" s="1" vm="17009">
        <f ca="1"/>
        <v>2283.4499999999998</v>
      </c>
      <c r="AE80" s="1" vm="17010">
        <f ca="1"/>
        <v>2277.8000000000002</v>
      </c>
      <c r="AF80" s="1" vm="17011">
        <f ca="1"/>
        <v>2268.85</v>
      </c>
      <c r="AG80" s="1" vm="17012">
        <f ca="1"/>
        <v>2248.5</v>
      </c>
      <c r="AH80" s="1" vm="17013">
        <f ca="1"/>
        <v>2249.35</v>
      </c>
      <c r="AI80" s="1" vm="17014">
        <f ca="1"/>
        <v>2249.15</v>
      </c>
      <c r="AJ80" s="1" vm="17015">
        <f ca="1"/>
        <v>2244.1999999999998</v>
      </c>
      <c r="AK80" s="1" vm="17016">
        <f ca="1"/>
        <v>2260.25</v>
      </c>
      <c r="AL80" s="1" vm="17017">
        <f ca="1"/>
        <v>2315.65</v>
      </c>
      <c r="AM80" s="1" vm="17018">
        <f ca="1"/>
        <v>2310.4</v>
      </c>
      <c r="AN80" s="1" vm="7989">
        <f ca="1"/>
        <v>2306.6</v>
      </c>
      <c r="AO80" s="1" vm="17019">
        <f ca="1"/>
        <v>2321.3000000000002</v>
      </c>
      <c r="AP80" s="1" vm="7964">
        <f ca="1"/>
        <v>2300.65</v>
      </c>
      <c r="AQ80" s="1" vm="6223">
        <f ca="1"/>
        <v>2295.9499999999998</v>
      </c>
      <c r="AR80" s="1" vm="17020">
        <f ca="1"/>
        <v>2296.5</v>
      </c>
      <c r="AS80" s="1" vm="17021">
        <f ca="1"/>
        <v>2278.8000000000002</v>
      </c>
      <c r="AT80" s="1" vm="17022">
        <f ca="1"/>
        <v>2262.5500000000002</v>
      </c>
      <c r="AU80" s="1" vm="17023">
        <f ca="1"/>
        <v>2264.15</v>
      </c>
      <c r="AV80" s="1" vm="5733">
        <f ca="1"/>
        <v>2264.3000000000002</v>
      </c>
      <c r="AW80" s="1" vm="17024">
        <f ca="1"/>
        <v>2249</v>
      </c>
      <c r="AX80" s="1" vm="17025">
        <f ca="1"/>
        <v>2223.3000000000002</v>
      </c>
      <c r="AY80" s="1" vm="17026">
        <f ca="1"/>
        <v>2231.8000000000002</v>
      </c>
      <c r="AZ80" s="1" vm="17027">
        <f ca="1"/>
        <v>2222.35</v>
      </c>
      <c r="BA80" s="1" vm="17016">
        <f ca="1"/>
        <v>2260.25</v>
      </c>
      <c r="BB80" s="1" vm="17028">
        <f ca="1"/>
        <v>2220.8000000000002</v>
      </c>
      <c r="BC80" s="1" vm="17029">
        <f ca="1"/>
        <v>2206.6999999999998</v>
      </c>
      <c r="BD80" s="1" vm="17030">
        <f ca="1"/>
        <v>2218.9</v>
      </c>
      <c r="BE80" s="1" vm="17031">
        <f ca="1"/>
        <v>2216.1</v>
      </c>
      <c r="BF80" s="1" vm="17032">
        <f ca="1"/>
        <v>2225.3000000000002</v>
      </c>
      <c r="BG80" s="1" vm="17033">
        <f ca="1"/>
        <v>2267.1999999999998</v>
      </c>
      <c r="BH80" s="1" vm="17034">
        <f ca="1"/>
        <v>2227.3000000000002</v>
      </c>
      <c r="BI80" s="1" vm="17035">
        <f ca="1"/>
        <v>2208.15</v>
      </c>
      <c r="BJ80" s="1" vm="17036">
        <f ca="1"/>
        <v>2214.85</v>
      </c>
      <c r="BK80" s="1" vm="17037">
        <f ca="1"/>
        <v>2227.6999999999998</v>
      </c>
      <c r="BL80" s="1" vm="17038">
        <f ca="1"/>
        <v>2225.1999999999998</v>
      </c>
      <c r="BM80" s="1" vm="17039">
        <f ca="1"/>
        <v>2262.15</v>
      </c>
      <c r="BN80" s="1" vm="17040">
        <f ca="1"/>
        <v>2280.35</v>
      </c>
      <c r="BO80" s="1" vm="17041">
        <f ca="1"/>
        <v>2313.8000000000002</v>
      </c>
      <c r="BP80" s="1" vm="17042">
        <f ca="1"/>
        <v>2340.6999999999998</v>
      </c>
      <c r="BQ80" s="1" vm="17043">
        <f ca="1"/>
        <v>2327.4</v>
      </c>
      <c r="BR80" s="1" vm="17044">
        <f ca="1"/>
        <v>2341.4</v>
      </c>
      <c r="BS80" s="1" vm="17045">
        <f ca="1"/>
        <v>2335.75</v>
      </c>
      <c r="BT80" s="1" vm="17046">
        <f ca="1"/>
        <v>2313.3000000000002</v>
      </c>
      <c r="BU80" s="1" vm="17047">
        <f ca="1"/>
        <v>2348.25</v>
      </c>
      <c r="BV80" s="1" vm="17048">
        <f ca="1"/>
        <v>2397</v>
      </c>
      <c r="BW80" s="1" vm="17049">
        <f ca="1"/>
        <v>2408.85</v>
      </c>
      <c r="BX80" s="1" vm="17050">
        <f ca="1"/>
        <v>2400.75</v>
      </c>
      <c r="BY80" s="1" vm="17051">
        <f ca="1"/>
        <v>2401.0500000000002</v>
      </c>
      <c r="BZ80" s="1" vm="17052">
        <f ca="1"/>
        <v>2368.4499999999998</v>
      </c>
      <c r="CA80" s="1" vm="17053">
        <f ca="1"/>
        <v>2361.4499999999998</v>
      </c>
      <c r="CB80" s="1" vm="17054">
        <f ca="1"/>
        <v>2430.75</v>
      </c>
      <c r="CC80" s="1" vm="17055">
        <f ca="1"/>
        <v>2418</v>
      </c>
      <c r="CD80" s="1" vm="17056">
        <f ca="1"/>
        <v>2435</v>
      </c>
      <c r="CE80" s="1" vm="17057">
        <f ca="1"/>
        <v>2451.9499999999998</v>
      </c>
      <c r="CF80" s="1" vm="17058">
        <f ca="1"/>
        <v>2405.5500000000002</v>
      </c>
      <c r="CG80" s="1" vm="17059">
        <f ca="1"/>
        <v>2411</v>
      </c>
      <c r="CH80" s="1" vm="17060">
        <f ca="1"/>
        <v>2402.25</v>
      </c>
      <c r="CI80" s="1" vm="17061">
        <f ca="1"/>
        <v>2381.9499999999998</v>
      </c>
      <c r="CJ80" s="1" vm="17062">
        <f ca="1"/>
        <v>2417.25</v>
      </c>
      <c r="CK80" s="1" vm="17063">
        <f ca="1"/>
        <v>2421</v>
      </c>
      <c r="CL80" s="1" vm="17064">
        <f ca="1"/>
        <v>2436.35</v>
      </c>
      <c r="CM80" s="1" vm="17065">
        <f ca="1"/>
        <v>2415.65</v>
      </c>
      <c r="CN80" s="1" vm="17066">
        <f ca="1"/>
        <v>2460.5</v>
      </c>
      <c r="CO80" s="1" vm="17067">
        <f ca="1"/>
        <v>2441.6</v>
      </c>
      <c r="CP80" s="1" vm="17068">
        <f ca="1"/>
        <v>2462.75</v>
      </c>
      <c r="CQ80" s="1" vm="17069">
        <f ca="1"/>
        <v>2461.1</v>
      </c>
      <c r="CR80" s="1" vm="17070">
        <f ca="1"/>
        <v>2474.3000000000002</v>
      </c>
      <c r="CS80" s="1" vm="17071">
        <f ca="1"/>
        <v>2481.1</v>
      </c>
      <c r="CT80" s="1" vm="17072">
        <f ca="1"/>
        <v>2501.8000000000002</v>
      </c>
      <c r="CU80" s="1" vm="17073">
        <f ca="1"/>
        <v>2470.85</v>
      </c>
      <c r="CV80" s="1" vm="17074">
        <f ca="1"/>
        <v>2417.5</v>
      </c>
      <c r="CW80" s="1" vm="17075">
        <f ca="1"/>
        <v>2305.5</v>
      </c>
      <c r="CX80" s="1" vm="17076">
        <f ca="1"/>
        <v>2316.4</v>
      </c>
      <c r="CY80" s="1" vm="17077">
        <f ca="1"/>
        <v>2285.9499999999998</v>
      </c>
      <c r="CZ80" s="1" vm="17078">
        <f ca="1"/>
        <v>2318.85</v>
      </c>
      <c r="DA80" s="1" vm="17052">
        <f ca="1"/>
        <v>2368.4499999999998</v>
      </c>
      <c r="DB80" s="1" vm="17079">
        <f ca="1"/>
        <v>2368</v>
      </c>
      <c r="DC80" s="1" vm="17080">
        <f ca="1"/>
        <v>2313.65</v>
      </c>
      <c r="DD80" s="1" vm="17081">
        <f ca="1"/>
        <v>2362.9499999999998</v>
      </c>
      <c r="DE80" s="1" vm="17082">
        <f ca="1"/>
        <v>2343.75</v>
      </c>
      <c r="DF80" s="1" vm="17083">
        <f ca="1"/>
        <v>2359.5</v>
      </c>
      <c r="DG80" s="1" vm="17084">
        <f ca="1"/>
        <v>2408</v>
      </c>
      <c r="DH80" s="1" vm="17085">
        <f ca="1"/>
        <v>2382.3000000000002</v>
      </c>
      <c r="DI80" s="1" vm="17086">
        <f ca="1"/>
        <v>2392.1</v>
      </c>
      <c r="DJ80" s="1" vm="17087">
        <f ca="1"/>
        <v>2366.4499999999998</v>
      </c>
      <c r="DK80" s="1" vm="7524">
        <f ca="1"/>
        <v>2474</v>
      </c>
      <c r="DL80" s="1" vm="5668">
        <f ca="1"/>
        <v>2426.1999999999998</v>
      </c>
      <c r="DM80" s="1" vm="17088">
        <f ca="1"/>
        <v>2431.5500000000002</v>
      </c>
      <c r="DN80" s="1" vm="17089">
        <f ca="1"/>
        <v>2444.75</v>
      </c>
      <c r="DO80" s="1" vm="17090">
        <f ca="1"/>
        <v>2414.4499999999998</v>
      </c>
      <c r="DP80" s="1" vm="17091">
        <f ca="1"/>
        <v>2439.6</v>
      </c>
      <c r="DQ80" s="1" vm="17092">
        <f ca="1"/>
        <v>2350</v>
      </c>
      <c r="DR80" s="1" vm="17093">
        <f ca="1"/>
        <v>2343.1999999999998</v>
      </c>
      <c r="DS80" s="1" vm="17094">
        <f ca="1"/>
        <v>2263.1</v>
      </c>
      <c r="DT80" s="1" vm="7784">
        <f ca="1"/>
        <v>2251.65</v>
      </c>
      <c r="DU80" s="1" vm="17095">
        <f ca="1"/>
        <v>2232.3000000000002</v>
      </c>
      <c r="DV80" s="1" vm="17096">
        <f ca="1"/>
        <v>2218.1</v>
      </c>
      <c r="DW80" s="1" vm="7546">
        <f ca="1"/>
        <v>2205.85</v>
      </c>
      <c r="DX80" s="1" vm="14833">
        <f ca="1"/>
        <v>2204.4499999999998</v>
      </c>
      <c r="DY80" s="1" vm="17097">
        <f ca="1"/>
        <v>2235</v>
      </c>
      <c r="DZ80" s="1" vm="17098">
        <f ca="1"/>
        <v>2208.4499999999998</v>
      </c>
      <c r="EA80" s="1" vm="17099">
        <f ca="1"/>
        <v>2201.5500000000002</v>
      </c>
      <c r="EB80" s="1" vm="17100">
        <f ca="1"/>
        <v>2213.5500000000002</v>
      </c>
      <c r="EC80" s="1" vm="17101">
        <f ca="1"/>
        <v>2232.0500000000002</v>
      </c>
      <c r="ED80" s="1" vm="17102">
        <f ca="1"/>
        <v>2262.75</v>
      </c>
      <c r="EE80" s="1" vm="17103">
        <f ca="1"/>
        <v>2325.75</v>
      </c>
      <c r="EF80" s="1" vm="7872">
        <f ca="1"/>
        <v>2358.1</v>
      </c>
      <c r="EG80" s="1" vm="17104">
        <f ca="1"/>
        <v>2389.25</v>
      </c>
      <c r="EH80" s="1" vm="17105">
        <f ca="1"/>
        <v>2407.75</v>
      </c>
      <c r="EI80" s="1" vm="17106">
        <f ca="1"/>
        <v>2418.25</v>
      </c>
      <c r="EJ80" s="1" vm="17107">
        <f ca="1"/>
        <v>2391.4499999999998</v>
      </c>
      <c r="EK80" s="1" vm="17058">
        <f ca="1"/>
        <v>2405.5500000000002</v>
      </c>
      <c r="EL80" s="1" vm="17108">
        <f ca="1"/>
        <v>2410</v>
      </c>
      <c r="EM80" s="1" vm="17109">
        <f ca="1"/>
        <v>2434.5</v>
      </c>
      <c r="EN80" s="1" vm="17110">
        <f ca="1"/>
        <v>2421.4</v>
      </c>
      <c r="EO80" s="1" vm="17111">
        <f ca="1"/>
        <v>2410.1999999999998</v>
      </c>
      <c r="EP80" s="1" vm="5085">
        <f ca="1"/>
        <v>2398.1999999999998</v>
      </c>
      <c r="EQ80" s="1" vm="17112">
        <f ca="1"/>
        <v>2472.8000000000002</v>
      </c>
      <c r="ER80" s="1" vm="17113">
        <f ca="1"/>
        <v>2450.25</v>
      </c>
      <c r="ES80" s="1" vm="17114">
        <f ca="1"/>
        <v>2433.9</v>
      </c>
      <c r="ET80" s="1" vm="17115">
        <f ca="1"/>
        <v>2462.8000000000002</v>
      </c>
      <c r="EU80" s="1" vm="17116">
        <f ca="1"/>
        <v>2473.9499999999998</v>
      </c>
      <c r="EV80" s="1" vm="17117">
        <f ca="1"/>
        <v>2599.1999999999998</v>
      </c>
      <c r="EW80" s="1" vm="17118">
        <f ca="1"/>
        <v>2637.95</v>
      </c>
      <c r="EX80" s="1" vm="17119">
        <f ca="1"/>
        <v>2646</v>
      </c>
      <c r="EY80" s="1" vm="17120">
        <f ca="1"/>
        <v>2723.45</v>
      </c>
      <c r="EZ80" s="1" vm="17121">
        <f ca="1"/>
        <v>2709.15</v>
      </c>
      <c r="FA80" s="1" vm="17122">
        <f ca="1"/>
        <v>2709.75</v>
      </c>
      <c r="FB80" s="1" vm="17123">
        <f ca="1"/>
        <v>2748.85</v>
      </c>
      <c r="FC80" s="1" vm="17124">
        <f ca="1"/>
        <v>2724.35</v>
      </c>
      <c r="FD80" s="1" vm="17125">
        <f ca="1"/>
        <v>2700.55</v>
      </c>
      <c r="FE80" s="1" vm="17126">
        <f ca="1"/>
        <v>2714.55</v>
      </c>
      <c r="FF80" s="1" vm="17127">
        <f ca="1"/>
        <v>2685.1</v>
      </c>
      <c r="FG80" s="1" vm="17128">
        <f ca="1"/>
        <v>2673.4</v>
      </c>
      <c r="FH80" s="1" vm="16982">
        <f ca="1"/>
        <v>2675.95</v>
      </c>
      <c r="FI80" s="1" vm="17129">
        <f ca="1"/>
        <v>2700.6</v>
      </c>
      <c r="FJ80" s="1" vm="17130">
        <f ca="1"/>
        <v>2640.35</v>
      </c>
      <c r="FK80" s="1" vm="17131">
        <f ca="1"/>
        <v>2589.85</v>
      </c>
      <c r="FL80" s="1" vm="17132">
        <f ca="1"/>
        <v>2460.9</v>
      </c>
      <c r="FM80" s="1" vm="7517">
        <f ca="1"/>
        <v>2475.8000000000002</v>
      </c>
      <c r="FN80" s="1" vm="17133">
        <f ca="1"/>
        <v>2456.5</v>
      </c>
      <c r="FO80" s="1" vm="17134">
        <f ca="1"/>
        <v>2472.85</v>
      </c>
      <c r="FP80" s="1" vm="17135">
        <f ca="1"/>
        <v>2522.9</v>
      </c>
      <c r="FQ80" s="1" vm="17136">
        <f ca="1"/>
        <v>2503.1999999999998</v>
      </c>
      <c r="FR80" s="1" vm="17137">
        <f ca="1"/>
        <v>2481.8000000000002</v>
      </c>
      <c r="FS80" s="1" vm="17138">
        <f ca="1"/>
        <v>2435.5</v>
      </c>
      <c r="FT80" s="1" vm="17139">
        <f ca="1"/>
        <v>2415.35</v>
      </c>
      <c r="FU80" s="1" vm="17140">
        <f ca="1"/>
        <v>2480.6</v>
      </c>
      <c r="FV80" s="1" vm="17141">
        <f ca="1"/>
        <v>2489.0500000000002</v>
      </c>
      <c r="FW80" s="1" vm="17142">
        <f ca="1"/>
        <v>2432.25</v>
      </c>
      <c r="FX80" s="1" vm="1559">
        <f ca="1"/>
        <v>2388.5500000000002</v>
      </c>
      <c r="FY80" s="1" vm="17143">
        <f ca="1"/>
        <v>2448.1</v>
      </c>
      <c r="FZ80" s="1" vm="17144">
        <f ca="1"/>
        <v>2422.6999999999998</v>
      </c>
      <c r="GA80" s="1" vm="17145">
        <f ca="1"/>
        <v>2446.8000000000002</v>
      </c>
      <c r="GB80" s="1" vm="17146">
        <f ca="1"/>
        <v>2430.6999999999998</v>
      </c>
      <c r="GC80" s="1" vm="7780">
        <f ca="1"/>
        <v>2426.3000000000002</v>
      </c>
      <c r="GD80" s="1" vm="17147">
        <f ca="1"/>
        <v>2382.6999999999998</v>
      </c>
      <c r="GE80" s="1" vm="17148">
        <f ca="1"/>
        <v>2415.6</v>
      </c>
      <c r="GF80" s="1" vm="17149">
        <f ca="1"/>
        <v>2310.75</v>
      </c>
      <c r="GG80" s="1" vm="17150">
        <f ca="1"/>
        <v>2369.0500000000002</v>
      </c>
      <c r="GH80" s="1" vm="17151">
        <f ca="1"/>
        <v>2402.9499999999998</v>
      </c>
      <c r="GI80" s="1" vm="17152">
        <f ca="1"/>
        <v>2397.8000000000002</v>
      </c>
      <c r="GJ80" s="1" vm="17153">
        <f ca="1"/>
        <v>2338.65</v>
      </c>
      <c r="GK80" s="1" vm="17154">
        <f ca="1"/>
        <v>2260.9499999999998</v>
      </c>
      <c r="GL80" s="1" vm="17155">
        <f ca="1"/>
        <v>2164.65</v>
      </c>
      <c r="GM80" s="1" vm="8506">
        <f ca="1"/>
        <v>2180.85</v>
      </c>
      <c r="GN80" s="1" vm="17156">
        <f ca="1"/>
        <v>2237.6</v>
      </c>
      <c r="GO80" s="1" vm="17157">
        <f ca="1"/>
        <v>2349.9</v>
      </c>
      <c r="GP80" s="1" vm="17158">
        <f ca="1"/>
        <v>2338.15</v>
      </c>
      <c r="GQ80" s="1" vm="17159">
        <f ca="1"/>
        <v>2344.6999999999998</v>
      </c>
      <c r="GR80" s="1" vm="6271">
        <f ca="1"/>
        <v>2370.5500000000002</v>
      </c>
      <c r="GS80" s="1" vm="17160">
        <f ca="1"/>
        <v>2462.9</v>
      </c>
      <c r="GT80" s="1" vm="17161">
        <f ca="1"/>
        <v>2510.4</v>
      </c>
      <c r="GU80" s="1" vm="17162">
        <f ca="1"/>
        <v>2485.25</v>
      </c>
      <c r="GV80" s="1" vm="17163">
        <f ca="1"/>
        <v>2450.35</v>
      </c>
      <c r="GW80" s="1" vm="17114">
        <f ca="1"/>
        <v>2433.9</v>
      </c>
      <c r="GX80" s="1" vm="7793">
        <f ca="1"/>
        <v>2423.65</v>
      </c>
      <c r="GY80" s="1" vm="1568">
        <f ca="1"/>
        <v>2456.4499999999998</v>
      </c>
      <c r="GZ80" s="1" vm="17164">
        <f ca="1"/>
        <v>2399.75</v>
      </c>
      <c r="HA80" s="1" vm="7506">
        <f ca="1"/>
        <v>2397.9499999999998</v>
      </c>
      <c r="HB80" s="1" vm="17165">
        <f ca="1"/>
        <v>2440.3000000000002</v>
      </c>
      <c r="HC80" s="1" vm="17166">
        <f ca="1"/>
        <v>2454.3000000000002</v>
      </c>
      <c r="HD80" s="1" vm="17167">
        <f ca="1"/>
        <v>2485.9</v>
      </c>
      <c r="HE80" s="1" vm="17168">
        <f ca="1"/>
        <v>2495.0500000000002</v>
      </c>
      <c r="HF80" s="1" vm="17169">
        <f ca="1"/>
        <v>2507.65</v>
      </c>
      <c r="HG80" s="1" vm="17170">
        <f ca="1"/>
        <v>2529.5500000000002</v>
      </c>
      <c r="HH80" s="1" vm="17171">
        <f ca="1"/>
        <v>2493.1</v>
      </c>
      <c r="HI80" s="1" vm="17172">
        <f ca="1"/>
        <v>2525.15</v>
      </c>
      <c r="HJ80" s="1" vm="7825">
        <f ca="1"/>
        <v>2449.15</v>
      </c>
      <c r="HK80" s="1" vm="17173">
        <f ca="1"/>
        <v>2375.6999999999998</v>
      </c>
      <c r="HL80" s="1" vm="17174">
        <f ca="1"/>
        <v>2366.0500000000002</v>
      </c>
      <c r="HM80" s="1" vm="17175">
        <f ca="1"/>
        <v>2364.35</v>
      </c>
      <c r="HN80" s="1" vm="17176">
        <f ca="1"/>
        <v>2328.5500000000002</v>
      </c>
      <c r="HO80" s="1" vm="17177">
        <f ca="1"/>
        <v>2368.9</v>
      </c>
      <c r="HP80" s="1" vm="17178">
        <f ca="1"/>
        <v>2406.35</v>
      </c>
      <c r="HQ80" s="1" vm="7886">
        <f ca="1"/>
        <v>2426.4</v>
      </c>
      <c r="HR80" s="1" vm="17179">
        <f ca="1"/>
        <v>2408.35</v>
      </c>
      <c r="HS80" s="1" vm="948">
        <f ca="1"/>
        <v>2436.8000000000002</v>
      </c>
      <c r="HT80" s="1" vm="17180">
        <f ca="1"/>
        <v>2411.3000000000002</v>
      </c>
      <c r="HU80" s="1" vm="17181">
        <f ca="1"/>
        <v>2457.9499999999998</v>
      </c>
      <c r="HV80" s="1" vm="17182">
        <f ca="1"/>
        <v>2423.6999999999998</v>
      </c>
      <c r="HW80" s="1" vm="17183">
        <f ca="1"/>
        <v>2424.1</v>
      </c>
      <c r="HX80" s="1" vm="17184">
        <f ca="1"/>
        <v>2324.0500000000002</v>
      </c>
      <c r="HY80" s="1" vm="17185">
        <f ca="1"/>
        <v>2301.75</v>
      </c>
      <c r="HZ80" s="1" vm="17186">
        <f ca="1"/>
        <v>2236.5</v>
      </c>
      <c r="IA80" s="1" vm="442">
        <f ca="1"/>
        <v>2199.4499999999998</v>
      </c>
      <c r="IB80" s="1" vm="17187">
        <f ca="1"/>
        <v>2203.25</v>
      </c>
      <c r="IC80" s="1" vm="17188">
        <f ca="1"/>
        <v>2164.15</v>
      </c>
      <c r="ID80" s="1" vm="17189">
        <f ca="1"/>
        <v>2115</v>
      </c>
      <c r="IE80" s="1" vm="17190">
        <f ca="1"/>
        <v>2121.75</v>
      </c>
      <c r="IF80" s="1" vm="17191">
        <f ca="1"/>
        <v>2114.65</v>
      </c>
      <c r="IG80" s="1" vm="17192">
        <f ca="1"/>
        <v>2169.5500000000002</v>
      </c>
      <c r="IH80" s="1" vm="17193">
        <f ca="1"/>
        <v>2162.9499999999998</v>
      </c>
      <c r="II80" s="1" vm="17194">
        <f ca="1"/>
        <v>2117.85</v>
      </c>
      <c r="IJ80" s="1" vm="17195">
        <f ca="1"/>
        <v>2139.4499999999998</v>
      </c>
      <c r="IK80" s="1" vm="17196">
        <f ca="1"/>
        <v>2188.75</v>
      </c>
      <c r="IL80" s="1" vm="17197">
        <f ca="1"/>
        <v>2172.5500000000002</v>
      </c>
      <c r="IM80" s="1" vm="17198">
        <f ca="1"/>
        <v>2139.4</v>
      </c>
      <c r="IN80" s="1" vm="17199">
        <f ca="1"/>
        <v>2133.1</v>
      </c>
      <c r="IO80" s="1" vm="8046">
        <f ca="1"/>
        <v>2163.5</v>
      </c>
      <c r="IP80" s="1" vm="17200">
        <f ca="1"/>
        <v>2224.6</v>
      </c>
      <c r="IQ80" s="1" vm="17201">
        <f ca="1"/>
        <v>2245.4</v>
      </c>
      <c r="IR80" s="1" vm="7534">
        <f ca="1"/>
        <v>2205.1999999999998</v>
      </c>
      <c r="IS80" s="1" vm="17202">
        <f ca="1"/>
        <v>2245.75</v>
      </c>
      <c r="IT80" s="1" vm="17203">
        <f ca="1"/>
        <v>2195.6</v>
      </c>
      <c r="IU80" s="1" vm="17204">
        <f ca="1"/>
        <v>2172</v>
      </c>
      <c r="IV80" s="1" vm="17205">
        <f ca="1"/>
        <v>2133.3000000000002</v>
      </c>
      <c r="IW80" s="1" vm="17206">
        <f ca="1"/>
        <v>2100.85</v>
      </c>
      <c r="IX80" s="1" vm="17207">
        <f ca="1"/>
        <v>2096.5500000000002</v>
      </c>
      <c r="IY80" s="1" vm="17208">
        <f ca="1"/>
        <v>2108.8000000000002</v>
      </c>
      <c r="IZ80" s="1" vm="17209">
        <f ca="1"/>
        <v>2132.4499999999998</v>
      </c>
      <c r="JA80" s="1" vm="17210">
        <f ca="1"/>
        <v>2120.1</v>
      </c>
      <c r="JB80" s="1" vm="17211">
        <f ca="1"/>
        <v>2112.65</v>
      </c>
      <c r="JC80" s="1" vm="17212">
        <f ca="1"/>
        <v>2097.0500000000002</v>
      </c>
      <c r="JD80" s="1" vm="17213">
        <f ca="1"/>
        <v>1999.45</v>
      </c>
      <c r="JE80" s="1" vm="17214">
        <f ca="1"/>
        <v>2106.65</v>
      </c>
      <c r="JF80" s="1" vm="17215">
        <f ca="1"/>
        <v>2100.6</v>
      </c>
      <c r="JG80" s="1" vm="17216">
        <f ca="1"/>
        <v>2082.1</v>
      </c>
      <c r="JH80" s="1" vm="17217">
        <f ca="1"/>
        <v>2145.5500000000002</v>
      </c>
      <c r="JI80" s="1" vm="17218">
        <f ca="1"/>
        <v>2169.25</v>
      </c>
      <c r="JJ80" s="1" vm="17219">
        <f ca="1"/>
        <v>2143.15</v>
      </c>
      <c r="JK80" s="1" vm="17220">
        <f ca="1"/>
        <v>2116.1999999999998</v>
      </c>
      <c r="JL80" s="1" vm="17221">
        <f ca="1"/>
        <v>2098.15</v>
      </c>
      <c r="JM80" s="1" vm="17222">
        <f ca="1"/>
        <v>2089.9</v>
      </c>
      <c r="JN80" s="1" vm="17223">
        <f ca="1"/>
        <v>2158.35</v>
      </c>
    </row>
    <row r="81" spans="1:274" x14ac:dyDescent="0.3">
      <c r="A81" s="1">
        <f t="shared" si="2"/>
        <v>80</v>
      </c>
      <c r="B81" s="1" t="e" vm="17224">
        <v>#VALUE!</v>
      </c>
      <c r="C81" s="1" t="str" cm="1">
        <f t="array" ref="C81">IFERROR(_FV(B81,"Name"),  "N/A")</f>
        <v>POWER FINANCE CORPORATION LIMITED</v>
      </c>
      <c r="D81" s="1" t="str" cm="1">
        <f t="array" ref="D81">IFERROR(_FV(Table1[[#This Row],[ticker]],"Industry"),Table1[[#This Row],[INSTRUMENT TYPE]])</f>
        <v>Banking Services</v>
      </c>
      <c r="E81" s="1" t="str" cm="1">
        <f t="array" ref="E81">_FV(B81,"Instrument type",TRUE)</f>
        <v>Stock</v>
      </c>
      <c r="F81" s="1">
        <f>IFERROR(INDEX('Stock Holdings'!M:M,MATCH(Table1[[#This Row],[ticker]],'Stock Holdings'!L:L,0)), 0)</f>
        <v>50</v>
      </c>
      <c r="G81" s="6">
        <f>IFERROR(Table1[[#This Row],[UNITS]]*Table1[[#This Row],[TODAYS PRICE]], 0)</f>
        <v>5377.5</v>
      </c>
      <c r="H81" s="6">
        <f>IFERROR((Table1[[#This Row],[TODAYS PRICE]]-Table1[[#This Row],[Prev.close]])*Table1[[#This Row],[UNITS]], 0)</f>
        <v>82.499999999999574</v>
      </c>
      <c r="I81" s="6">
        <f>IFERROR(INDEX('Stock Holdings'!O:O,MATCH(Table1[[#This Row],[ticker]],'Stock Holdings'!L:L,0)), 0)</f>
        <v>5577</v>
      </c>
      <c r="J81" s="36">
        <f>IFERROR(INDEX('Stock Holdings'!P:P,MATCH(Table1[[#This Row],[ticker]],'Stock Holdings'!L:L,0)), 0)</f>
        <v>111.54</v>
      </c>
      <c r="K81" s="36">
        <f>Table1[[#This Row],[CURRANT VALUE]]-Table1[[#This Row],[TOTAL AMOUNT INVESTED]]</f>
        <v>-199.5</v>
      </c>
      <c r="L81" s="15">
        <f>IFERROR((Table1[[#This Row],[CURRANT VALUE]]-Table1[[#This Row],[TOTAL AMOUNT INVESTED]])/Table1[[#This Row],[TOTAL AMOUNT INVESTED]],Table1[[#This Row],[UNITS]])</f>
        <v>-3.5771920387304999E-2</v>
      </c>
      <c r="M81" s="5" cm="1">
        <f t="array" ref="M81">IFERROR(_FV(B81,"Market cap",TRUE),0)</f>
        <v>279584600000</v>
      </c>
      <c r="N81" s="30" cm="1">
        <f t="array" ref="N81">IFERROR(_FV(B81,"Beta"), 0)</f>
        <v>0.92</v>
      </c>
      <c r="O81" s="33" cm="1">
        <f t="array" ref="O81">IFERROR(_FV(B81,"Employees"), 0)</f>
        <v>483</v>
      </c>
      <c r="P81" s="2" cm="1">
        <f t="array" ref="P81">IFERROR(_FV(B81,"P/E",TRUE), 0)</f>
        <v>2</v>
      </c>
      <c r="Q81" s="6" cm="1">
        <f t="array" ref="Q81">IFERROR(_FV(B81,"Previous close",TRUE),0)</f>
        <v>105.9</v>
      </c>
      <c r="R81" s="7" cm="1">
        <f t="array" ref="R81">IFERROR(_FV(Table1[[#This Row],[ticker]],"Change (%)",TRUE), 0)</f>
        <v>1.5581000000000001E-2</v>
      </c>
      <c r="S81" s="6" cm="1">
        <f t="array" ref="S81">IFERROR(_FV(B81,"52 week low",TRUE),0)</f>
        <v>97.1</v>
      </c>
      <c r="T81" s="2" cm="1">
        <f t="array" ref="T81">IFERROR(_FV(Table1[[#This Row],[ticker]],"Price"),0)</f>
        <v>107.55</v>
      </c>
      <c r="U81" s="6" cm="1">
        <f t="array" ref="U81">IFERROR(_FV(B81,"52 week high",TRUE),0)</f>
        <v>153.75</v>
      </c>
      <c r="V81" s="6" cm="1" vm="1127">
        <f t="array" aca="1" ref="V81" ca="1">IFERROR(_xlfn.STOCKHISTORY(B81,$AA$1,,0,0,1), 0)</f>
        <v>123.15</v>
      </c>
      <c r="W81" s="15">
        <f ca="1">IFERROR((Table1[[#This Row],[Prev.close]]-Table1[[#This Row],[1 YR ]])/Table1[[#This Row],[1 YR ]],0)</f>
        <v>-0.14007308160779536</v>
      </c>
      <c r="X81" s="23" t="e" cm="1">
        <f t="array" aca="1" ref="X81" ca="1">WORKDAY.ITL(WORKDAY.ITL(TODAY()-365,1,HOLIDAY),-1,HOLIDAY)</f>
        <v>#NAME?</v>
      </c>
      <c r="Y81" s="4"/>
      <c r="AA81" s="1" cm="1" vm="1127">
        <f t="array" aca="1" ref="AA81:JN81" ca="1">TRANSPOSE(_xlfn.STOCKHISTORY(B81,TODAY()-365,TODAY(),0,0,1))</f>
        <v>123.15</v>
      </c>
      <c r="AB81" s="1" vm="6858">
        <f ca="1"/>
        <v>121.5</v>
      </c>
      <c r="AC81" s="1" vm="6867">
        <f ca="1"/>
        <v>121.75</v>
      </c>
      <c r="AD81" s="1" vm="16320">
        <f ca="1"/>
        <v>121.4</v>
      </c>
      <c r="AE81" s="1" vm="17225">
        <f ca="1"/>
        <v>121.65</v>
      </c>
      <c r="AF81" s="1" vm="17226">
        <f ca="1"/>
        <v>123.5</v>
      </c>
      <c r="AG81" s="1" vm="13207">
        <f ca="1"/>
        <v>124.25</v>
      </c>
      <c r="AH81" s="1" vm="16151">
        <f ca="1"/>
        <v>123.9</v>
      </c>
      <c r="AI81" s="1" vm="6861">
        <f ca="1"/>
        <v>125.7</v>
      </c>
      <c r="AJ81" s="1" vm="17227">
        <f ca="1"/>
        <v>127.55</v>
      </c>
      <c r="AK81" s="1" vm="13200">
        <f ca="1"/>
        <v>127.1</v>
      </c>
      <c r="AL81" s="1" vm="17227">
        <f ca="1"/>
        <v>127.55</v>
      </c>
      <c r="AM81" s="1" vm="16348">
        <f ca="1"/>
        <v>128.85</v>
      </c>
      <c r="AN81" s="1" vm="6810">
        <f ca="1"/>
        <v>128.44999999999999</v>
      </c>
      <c r="AO81" s="1" vm="16154">
        <f ca="1"/>
        <v>127.8</v>
      </c>
      <c r="AP81" s="1" vm="1125">
        <f ca="1"/>
        <v>123.85</v>
      </c>
      <c r="AQ81" s="1" vm="1287">
        <f ca="1"/>
        <v>125.55</v>
      </c>
      <c r="AR81" s="1" vm="17228">
        <f ca="1"/>
        <v>127.6</v>
      </c>
      <c r="AS81" s="1" vm="17229">
        <f ca="1"/>
        <v>129.94999999999999</v>
      </c>
      <c r="AT81" s="1" vm="16441">
        <f ca="1"/>
        <v>133.6</v>
      </c>
      <c r="AU81" s="1" vm="1283">
        <f ca="1"/>
        <v>132</v>
      </c>
      <c r="AV81" s="1" vm="17230">
        <f ca="1"/>
        <v>130.80000000000001</v>
      </c>
      <c r="AW81" s="1" vm="17231">
        <f ca="1"/>
        <v>131.75</v>
      </c>
      <c r="AX81" s="1" vm="17232">
        <f ca="1"/>
        <v>133.55000000000001</v>
      </c>
      <c r="AY81" s="1" vm="16111">
        <f ca="1"/>
        <v>131.4</v>
      </c>
      <c r="AZ81" s="1" vm="6866">
        <f ca="1"/>
        <v>128.30000000000001</v>
      </c>
      <c r="BA81" s="1" vm="17233">
        <f ca="1"/>
        <v>128.9</v>
      </c>
      <c r="BB81" s="1" vm="17234">
        <f ca="1"/>
        <v>129.65</v>
      </c>
      <c r="BC81" s="1" vm="17235">
        <f ca="1"/>
        <v>128.35</v>
      </c>
      <c r="BD81" s="1" vm="17236">
        <f ca="1"/>
        <v>132.19999999999999</v>
      </c>
      <c r="BE81" s="1" vm="17237">
        <f ca="1"/>
        <v>128.55000000000001</v>
      </c>
      <c r="BF81" s="1" vm="12673">
        <f ca="1"/>
        <v>128.19999999999999</v>
      </c>
      <c r="BG81" s="1" vm="12705">
        <f ca="1"/>
        <v>124.4</v>
      </c>
      <c r="BH81" s="1" vm="1127">
        <f ca="1"/>
        <v>123.15</v>
      </c>
      <c r="BI81" s="1" vm="17238">
        <f ca="1"/>
        <v>125.25</v>
      </c>
      <c r="BJ81" s="1" vm="17239">
        <f ca="1"/>
        <v>125.85</v>
      </c>
      <c r="BK81" s="1" vm="17240">
        <f ca="1"/>
        <v>124.65</v>
      </c>
      <c r="BL81" s="1" vm="17241">
        <f ca="1"/>
        <v>126.3</v>
      </c>
      <c r="BM81" s="1" vm="12700">
        <f ca="1"/>
        <v>129.80000000000001</v>
      </c>
      <c r="BN81" s="1" vm="17242">
        <f ca="1"/>
        <v>129.05000000000001</v>
      </c>
      <c r="BO81" s="1" vm="6873">
        <f ca="1"/>
        <v>129.30000000000001</v>
      </c>
      <c r="BP81" s="1" vm="6866">
        <f ca="1"/>
        <v>128.30000000000001</v>
      </c>
      <c r="BQ81" s="1" vm="17237">
        <f ca="1"/>
        <v>128.55000000000001</v>
      </c>
      <c r="BR81" s="1" vm="17235">
        <f ca="1"/>
        <v>128.35</v>
      </c>
      <c r="BS81" s="1" vm="17227">
        <f ca="1"/>
        <v>127.55</v>
      </c>
      <c r="BT81" s="1" vm="17236">
        <f ca="1"/>
        <v>132.19999999999999</v>
      </c>
      <c r="BU81" s="1" vm="6879">
        <f ca="1"/>
        <v>135.19999999999999</v>
      </c>
      <c r="BV81" s="1" vm="17243">
        <f ca="1"/>
        <v>138.69999999999999</v>
      </c>
      <c r="BW81" s="1" vm="17244">
        <f ca="1"/>
        <v>138.25</v>
      </c>
      <c r="BX81" s="1" vm="17245">
        <f ca="1"/>
        <v>137.44999999999999</v>
      </c>
      <c r="BY81" s="1" vm="17246">
        <f ca="1"/>
        <v>136.35</v>
      </c>
      <c r="BZ81" s="1" vm="6947">
        <f ca="1"/>
        <v>138.30000000000001</v>
      </c>
      <c r="CA81" s="1" vm="16376">
        <f ca="1"/>
        <v>133.44999999999999</v>
      </c>
      <c r="CB81" s="1" vm="6829">
        <f ca="1"/>
        <v>133.4</v>
      </c>
      <c r="CC81" s="1" vm="16365">
        <f ca="1"/>
        <v>135</v>
      </c>
      <c r="CD81" s="1" vm="17244">
        <f ca="1"/>
        <v>138.25</v>
      </c>
      <c r="CE81" s="1" vm="6827">
        <f ca="1"/>
        <v>135.15</v>
      </c>
      <c r="CF81" s="1" vm="16419">
        <f ca="1"/>
        <v>135.75</v>
      </c>
      <c r="CG81" s="1" vm="17247">
        <f ca="1"/>
        <v>143.1</v>
      </c>
      <c r="CH81" s="1" vm="4693">
        <f ca="1"/>
        <v>144.25</v>
      </c>
      <c r="CI81" s="1" vm="17248">
        <f ca="1"/>
        <v>142.1</v>
      </c>
      <c r="CJ81" s="1" vm="16333">
        <f ca="1"/>
        <v>139.9</v>
      </c>
      <c r="CK81" s="1" vm="12528">
        <f ca="1"/>
        <v>141.85</v>
      </c>
      <c r="CL81" s="1" vm="4688">
        <f ca="1"/>
        <v>142.44999999999999</v>
      </c>
      <c r="CM81" s="1" vm="16117">
        <f ca="1"/>
        <v>139.75</v>
      </c>
      <c r="CN81" s="1" vm="17249">
        <f ca="1"/>
        <v>141.05000000000001</v>
      </c>
      <c r="CO81" s="1" vm="17250">
        <f ca="1"/>
        <v>139.80000000000001</v>
      </c>
      <c r="CP81" s="1" vm="16369">
        <f ca="1"/>
        <v>142.05000000000001</v>
      </c>
      <c r="CQ81" s="1" vm="17251">
        <f ca="1"/>
        <v>141.94999999999999</v>
      </c>
      <c r="CR81" s="1" vm="16147">
        <f ca="1"/>
        <v>142.69999999999999</v>
      </c>
      <c r="CS81" s="1" vm="6893">
        <f ca="1"/>
        <v>148.94999999999999</v>
      </c>
      <c r="CT81" s="1" vm="8717">
        <f ca="1"/>
        <v>150.80000000000001</v>
      </c>
      <c r="CU81" s="1" vm="12685">
        <f ca="1"/>
        <v>144.15</v>
      </c>
      <c r="CV81" s="1" vm="16402">
        <f ca="1"/>
        <v>140.44999999999999</v>
      </c>
      <c r="CW81" s="1" vm="4700">
        <f ca="1"/>
        <v>142</v>
      </c>
      <c r="CX81" s="1" vm="17252">
        <f ca="1"/>
        <v>137.1</v>
      </c>
      <c r="CY81" s="1" vm="16107">
        <f ca="1"/>
        <v>136.44999999999999</v>
      </c>
      <c r="CZ81" s="1" vm="17253">
        <f ca="1"/>
        <v>137.19999999999999</v>
      </c>
      <c r="DA81" s="1" vm="16114">
        <f ca="1"/>
        <v>139.94999999999999</v>
      </c>
      <c r="DB81" s="1" vm="16118">
        <f ca="1"/>
        <v>134.19999999999999</v>
      </c>
      <c r="DC81" s="1" vm="17254">
        <f ca="1"/>
        <v>133.1</v>
      </c>
      <c r="DD81" s="1" vm="6827">
        <f ca="1"/>
        <v>135.15</v>
      </c>
      <c r="DE81" s="1" vm="17255">
        <f ca="1"/>
        <v>135.69999999999999</v>
      </c>
      <c r="DF81" s="1" vm="16096">
        <f ca="1"/>
        <v>135.80000000000001</v>
      </c>
      <c r="DG81" s="1" vm="17256">
        <f ca="1"/>
        <v>137.05000000000001</v>
      </c>
      <c r="DH81" s="1" vm="17257">
        <f ca="1"/>
        <v>140.35</v>
      </c>
      <c r="DI81" s="1" vm="17258">
        <f ca="1"/>
        <v>139.05000000000001</v>
      </c>
      <c r="DJ81" s="1" vm="12683">
        <f ca="1"/>
        <v>140.25</v>
      </c>
      <c r="DK81" s="1" vm="17259">
        <f ca="1"/>
        <v>139.5</v>
      </c>
      <c r="DL81" s="1" vm="16069">
        <f ca="1"/>
        <v>138.1</v>
      </c>
      <c r="DM81" s="1" vm="6832">
        <f ca="1"/>
        <v>135.05000000000001</v>
      </c>
      <c r="DN81" s="1" vm="17260">
        <f ca="1"/>
        <v>133.05000000000001</v>
      </c>
      <c r="DO81" s="1" vm="1119">
        <f ca="1"/>
        <v>131.85</v>
      </c>
      <c r="DP81" s="1" vm="6886">
        <f ca="1"/>
        <v>129.44999999999999</v>
      </c>
      <c r="DQ81" s="1" vm="16354">
        <f ca="1"/>
        <v>126.05</v>
      </c>
      <c r="DR81" s="1" vm="16349">
        <f ca="1"/>
        <v>126.5</v>
      </c>
      <c r="DS81" s="1" vm="13205">
        <f ca="1"/>
        <v>124.1</v>
      </c>
      <c r="DT81" s="1" vm="1140">
        <f ca="1"/>
        <v>123.75</v>
      </c>
      <c r="DU81" s="1" vm="17261">
        <f ca="1"/>
        <v>119.05</v>
      </c>
      <c r="DV81" s="1" vm="1270">
        <f ca="1"/>
        <v>116.45</v>
      </c>
      <c r="DW81" s="1" vm="6776">
        <f ca="1"/>
        <v>116.3</v>
      </c>
      <c r="DX81" s="1" vm="16157">
        <f ca="1"/>
        <v>119.5</v>
      </c>
      <c r="DY81" s="1" vm="17262">
        <f ca="1"/>
        <v>121.55</v>
      </c>
      <c r="DZ81" s="1" vm="17263">
        <f ca="1"/>
        <v>121.2</v>
      </c>
      <c r="EA81" s="1" vm="1286">
        <f ca="1"/>
        <v>120.55</v>
      </c>
      <c r="EB81" s="1" vm="17264">
        <f ca="1"/>
        <v>122.65</v>
      </c>
      <c r="EC81" s="1" vm="1049">
        <f ca="1"/>
        <v>123.3</v>
      </c>
      <c r="ED81" s="1" vm="6779">
        <f ca="1"/>
        <v>124.5</v>
      </c>
      <c r="EE81" s="1" vm="1127">
        <f ca="1"/>
        <v>123.15</v>
      </c>
      <c r="EF81" s="1" vm="1046">
        <f ca="1"/>
        <v>123.25</v>
      </c>
      <c r="EG81" s="1" vm="1125">
        <f ca="1"/>
        <v>123.85</v>
      </c>
      <c r="EH81" s="1" vm="13193">
        <f ca="1"/>
        <v>122.35</v>
      </c>
      <c r="EI81" s="1" vm="10090">
        <f ca="1"/>
        <v>120.95</v>
      </c>
      <c r="EJ81" s="1" vm="6856">
        <f ca="1"/>
        <v>119.15</v>
      </c>
      <c r="EK81" s="1" vm="6846">
        <f ca="1"/>
        <v>115</v>
      </c>
      <c r="EL81" s="1" vm="1271">
        <f ca="1"/>
        <v>116.05</v>
      </c>
      <c r="EM81" s="1" vm="1250">
        <f ca="1"/>
        <v>117.05</v>
      </c>
      <c r="EN81" s="1" vm="6848">
        <f ca="1"/>
        <v>120.4</v>
      </c>
      <c r="EO81" s="1" vm="17265">
        <f ca="1"/>
        <v>118.05</v>
      </c>
      <c r="EP81" s="1" vm="6775">
        <f ca="1"/>
        <v>119.2</v>
      </c>
      <c r="EQ81" s="1" vm="1285">
        <f ca="1"/>
        <v>120.15</v>
      </c>
      <c r="ER81" s="1" vm="16323">
        <f ca="1"/>
        <v>119.35</v>
      </c>
      <c r="ES81" s="1" vm="17266">
        <f ca="1"/>
        <v>118</v>
      </c>
      <c r="ET81" s="1" vm="1292">
        <f ca="1"/>
        <v>119.75</v>
      </c>
      <c r="EU81" s="1" vm="1115">
        <f ca="1"/>
        <v>122.8</v>
      </c>
      <c r="EV81" s="1" vm="17267">
        <f ca="1"/>
        <v>123.35</v>
      </c>
      <c r="EW81" s="1" vm="17268">
        <f ca="1"/>
        <v>123.8</v>
      </c>
      <c r="EX81" s="1" vm="6778">
        <f ca="1"/>
        <v>124.15</v>
      </c>
      <c r="EY81" s="1" vm="17268">
        <f ca="1"/>
        <v>123.8</v>
      </c>
      <c r="EZ81" s="1" vm="17239">
        <f ca="1"/>
        <v>125.85</v>
      </c>
      <c r="FA81" s="1" vm="6861">
        <f ca="1"/>
        <v>125.7</v>
      </c>
      <c r="FB81" s="1" vm="16356">
        <f ca="1"/>
        <v>125.8</v>
      </c>
      <c r="FC81" s="1" vm="16421">
        <f ca="1"/>
        <v>127.35</v>
      </c>
      <c r="FD81" s="1" vm="16350">
        <f ca="1"/>
        <v>127.25</v>
      </c>
      <c r="FE81" s="1" vm="17269">
        <f ca="1"/>
        <v>126.95</v>
      </c>
      <c r="FF81" s="1" vm="1289">
        <f ca="1"/>
        <v>124.05</v>
      </c>
      <c r="FG81" s="1" vm="6779">
        <f ca="1"/>
        <v>124.5</v>
      </c>
      <c r="FH81" s="1" vm="1279">
        <f ca="1"/>
        <v>125</v>
      </c>
      <c r="FI81" s="1" vm="12708">
        <f ca="1"/>
        <v>120.85</v>
      </c>
      <c r="FJ81" s="1" vm="16318">
        <f ca="1"/>
        <v>117.45</v>
      </c>
      <c r="FK81" s="1" vm="16325">
        <f ca="1"/>
        <v>118.25</v>
      </c>
      <c r="FL81" s="1" vm="1099">
        <f ca="1"/>
        <v>118.95</v>
      </c>
      <c r="FM81" s="1" vm="6856">
        <f ca="1"/>
        <v>119.15</v>
      </c>
      <c r="FN81" s="1" vm="6851">
        <f ca="1"/>
        <v>121.7</v>
      </c>
      <c r="FO81" s="1" vm="16156">
        <f ca="1"/>
        <v>122</v>
      </c>
      <c r="FP81" s="1" vm="6881">
        <f ca="1"/>
        <v>123.05</v>
      </c>
      <c r="FQ81" s="1" vm="13201">
        <f ca="1"/>
        <v>121.9</v>
      </c>
      <c r="FR81" s="1" vm="12698">
        <f ca="1"/>
        <v>119.9</v>
      </c>
      <c r="FS81" s="1" vm="1121">
        <f ca="1"/>
        <v>120</v>
      </c>
      <c r="FT81" s="1" vm="16475">
        <f ca="1"/>
        <v>118.1</v>
      </c>
      <c r="FU81" s="1" vm="6882">
        <f ca="1"/>
        <v>120.3</v>
      </c>
      <c r="FV81" s="1" vm="1127">
        <f ca="1"/>
        <v>123.15</v>
      </c>
      <c r="FW81" s="1" vm="1293">
        <f ca="1"/>
        <v>121.3</v>
      </c>
      <c r="FX81" s="1" vm="17270">
        <f ca="1"/>
        <v>117.2</v>
      </c>
      <c r="FY81" s="1" vm="1292">
        <f ca="1"/>
        <v>119.75</v>
      </c>
      <c r="FZ81" s="1" vm="6853">
        <f ca="1"/>
        <v>120.6</v>
      </c>
      <c r="GA81" s="1" vm="13190">
        <f ca="1"/>
        <v>119</v>
      </c>
      <c r="GB81" s="1" vm="6854">
        <f ca="1"/>
        <v>118.35</v>
      </c>
      <c r="GC81" s="1" vm="16322">
        <f ca="1"/>
        <v>118.5</v>
      </c>
      <c r="GD81" s="1" vm="17270">
        <f ca="1"/>
        <v>117.2</v>
      </c>
      <c r="GE81" s="1" vm="16321">
        <f ca="1"/>
        <v>118.45</v>
      </c>
      <c r="GF81" s="1" vm="6843">
        <f ca="1"/>
        <v>111.55</v>
      </c>
      <c r="GG81" s="1" vm="1256">
        <f ca="1"/>
        <v>108.45</v>
      </c>
      <c r="GH81" s="1" vm="10085">
        <f ca="1"/>
        <v>109.85</v>
      </c>
      <c r="GI81" s="1" vm="1215">
        <f ca="1"/>
        <v>109.55</v>
      </c>
      <c r="GJ81" s="1" vm="1105">
        <f ca="1"/>
        <v>110</v>
      </c>
      <c r="GK81" s="1" vm="12727">
        <f ca="1"/>
        <v>109.05</v>
      </c>
      <c r="GL81" s="1" vm="10067">
        <f ca="1"/>
        <v>106</v>
      </c>
      <c r="GM81" s="1" vm="1064">
        <f ca="1"/>
        <v>108.5</v>
      </c>
      <c r="GN81" s="1" vm="6802">
        <f ca="1"/>
        <v>110.95</v>
      </c>
      <c r="GO81" s="1" vm="16452">
        <f ca="1"/>
        <v>111.45</v>
      </c>
      <c r="GP81" s="1" vm="6772">
        <f ca="1"/>
        <v>112.45</v>
      </c>
      <c r="GQ81" s="1" vm="17271">
        <f ca="1"/>
        <v>111.95</v>
      </c>
      <c r="GR81" s="1" vm="12729">
        <f ca="1"/>
        <v>110.85</v>
      </c>
      <c r="GS81" s="1" vm="6772">
        <f ca="1"/>
        <v>112.45</v>
      </c>
      <c r="GT81" s="1" vm="17272">
        <f ca="1"/>
        <v>116.35</v>
      </c>
      <c r="GU81" s="1" vm="17273">
        <f ca="1"/>
        <v>115.35</v>
      </c>
      <c r="GV81" s="1" vm="1270">
        <f ca="1"/>
        <v>116.45</v>
      </c>
      <c r="GW81" s="1" vm="17274">
        <f ca="1"/>
        <v>116</v>
      </c>
      <c r="GX81" s="1" vm="17275">
        <f ca="1"/>
        <v>116.25</v>
      </c>
      <c r="GY81" s="1" vm="16329">
        <f ca="1"/>
        <v>114.95</v>
      </c>
      <c r="GZ81" s="1" vm="10034">
        <f ca="1"/>
        <v>113.8</v>
      </c>
      <c r="HA81" s="1" vm="10080">
        <f ca="1"/>
        <v>112.25</v>
      </c>
      <c r="HB81" s="1" vm="16514">
        <f ca="1"/>
        <v>112.85</v>
      </c>
      <c r="HC81" s="1" vm="17276">
        <f ca="1"/>
        <v>112.6</v>
      </c>
      <c r="HD81" s="1" vm="12710">
        <f ca="1"/>
        <v>116.2</v>
      </c>
      <c r="HE81" s="1" vm="13190">
        <f ca="1"/>
        <v>119</v>
      </c>
      <c r="HF81" s="1" vm="6882">
        <f ca="1"/>
        <v>120.3</v>
      </c>
      <c r="HG81" s="1" vm="13201">
        <f ca="1"/>
        <v>121.9</v>
      </c>
      <c r="HH81" s="1" vm="1295">
        <f ca="1"/>
        <v>122.3</v>
      </c>
      <c r="HI81" s="1" vm="6852">
        <f ca="1"/>
        <v>121.85</v>
      </c>
      <c r="HJ81" s="1" vm="6781">
        <f ca="1"/>
        <v>120.75</v>
      </c>
      <c r="HK81" s="1" vm="12713">
        <f ca="1"/>
        <v>118.15</v>
      </c>
      <c r="HL81" s="1" vm="10077">
        <f ca="1"/>
        <v>118.2</v>
      </c>
      <c r="HM81" s="1" vm="13190">
        <f ca="1"/>
        <v>119</v>
      </c>
      <c r="HN81" s="1" vm="1131">
        <f ca="1"/>
        <v>118.7</v>
      </c>
      <c r="HO81" s="1" vm="1117">
        <f ca="1"/>
        <v>117.9</v>
      </c>
      <c r="HP81" s="1" vm="13190">
        <f ca="1"/>
        <v>119</v>
      </c>
      <c r="HQ81" s="1" vm="6782">
        <f ca="1"/>
        <v>118.85</v>
      </c>
      <c r="HR81" s="1" vm="6839">
        <f ca="1"/>
        <v>115.9</v>
      </c>
      <c r="HS81" s="1" vm="1099">
        <f ca="1"/>
        <v>118.95</v>
      </c>
      <c r="HT81" s="1" vm="1131">
        <f ca="1"/>
        <v>118.7</v>
      </c>
      <c r="HU81" s="1" vm="16489">
        <f ca="1"/>
        <v>118.8</v>
      </c>
      <c r="HV81" s="1" vm="13202">
        <f ca="1"/>
        <v>117.75</v>
      </c>
      <c r="HW81" s="1" vm="6765">
        <f ca="1"/>
        <v>116.85</v>
      </c>
      <c r="HX81" s="1" vm="1103">
        <f ca="1"/>
        <v>113.85</v>
      </c>
      <c r="HY81" s="1" vm="16518">
        <f ca="1"/>
        <v>113.2</v>
      </c>
      <c r="HZ81" s="1" vm="16328">
        <f ca="1"/>
        <v>112.75</v>
      </c>
      <c r="IA81" s="1" vm="1247">
        <f ca="1"/>
        <v>112</v>
      </c>
      <c r="IB81" s="1" vm="6803">
        <f ca="1"/>
        <v>110.4</v>
      </c>
      <c r="IC81" s="1" vm="985">
        <f ca="1"/>
        <v>108.05</v>
      </c>
      <c r="ID81" s="1" vm="10037">
        <f ca="1"/>
        <v>106.4</v>
      </c>
      <c r="IE81" s="1" vm="6797">
        <f ca="1"/>
        <v>105.3</v>
      </c>
      <c r="IF81" s="1" vm="1108">
        <f ca="1"/>
        <v>105.7</v>
      </c>
      <c r="IG81" s="1" vm="13170">
        <f ca="1"/>
        <v>109.45</v>
      </c>
      <c r="IH81" s="1" vm="10086">
        <f ca="1"/>
        <v>109.1</v>
      </c>
      <c r="II81" s="1" vm="1063">
        <f ca="1"/>
        <v>107.95</v>
      </c>
      <c r="IJ81" s="1" vm="1097">
        <f ca="1"/>
        <v>108.85</v>
      </c>
      <c r="IK81" s="1" vm="1268">
        <f ca="1"/>
        <v>108.7</v>
      </c>
      <c r="IL81" s="1" vm="10051">
        <f ca="1"/>
        <v>107.7</v>
      </c>
      <c r="IM81" s="1" vm="16524">
        <f ca="1"/>
        <v>107</v>
      </c>
      <c r="IN81" s="1" vm="987">
        <f ca="1"/>
        <v>108.25</v>
      </c>
      <c r="IO81" s="1" vm="12727">
        <f ca="1"/>
        <v>109.05</v>
      </c>
      <c r="IP81" s="1" vm="6805">
        <f ca="1"/>
        <v>110.9</v>
      </c>
      <c r="IQ81" s="1" vm="17277">
        <f ca="1"/>
        <v>111.35</v>
      </c>
      <c r="IR81" s="1" vm="17278">
        <f ca="1"/>
        <v>111</v>
      </c>
      <c r="IS81" s="1" vm="16470">
        <f ca="1"/>
        <v>112.9</v>
      </c>
      <c r="IT81" s="1" vm="16519">
        <f ca="1"/>
        <v>111.6</v>
      </c>
      <c r="IU81" s="1" vm="6804">
        <f ca="1"/>
        <v>110.2</v>
      </c>
      <c r="IV81" s="1" vm="16159">
        <f ca="1"/>
        <v>109.65</v>
      </c>
      <c r="IW81" s="1" vm="10045">
        <f ca="1"/>
        <v>110.75</v>
      </c>
      <c r="IX81" s="1" vm="1020">
        <f ca="1"/>
        <v>108.55</v>
      </c>
      <c r="IY81" s="1" vm="10051">
        <f ca="1"/>
        <v>107.7</v>
      </c>
      <c r="IZ81" s="1" vm="6788">
        <f ca="1"/>
        <v>104.8</v>
      </c>
      <c r="JA81" s="1" vm="10042">
        <f ca="1"/>
        <v>102.6</v>
      </c>
      <c r="JB81" s="1" vm="6795">
        <f ca="1"/>
        <v>102.05</v>
      </c>
      <c r="JC81" s="1" vm="1093">
        <f ca="1"/>
        <v>99.75</v>
      </c>
      <c r="JD81" s="1" vm="10022">
        <f ca="1"/>
        <v>98.9</v>
      </c>
      <c r="JE81" s="1" vm="1243">
        <f ca="1"/>
        <v>98.3</v>
      </c>
      <c r="JF81" s="1" vm="1235">
        <f ca="1"/>
        <v>102.55</v>
      </c>
      <c r="JG81" s="1" vm="17279">
        <f ca="1"/>
        <v>100.85</v>
      </c>
      <c r="JH81" s="1" vm="13180">
        <f ca="1"/>
        <v>102.1</v>
      </c>
      <c r="JI81" s="1" vm="1235">
        <f ca="1"/>
        <v>102.55</v>
      </c>
      <c r="JJ81" s="1" vm="10041">
        <f ca="1"/>
        <v>104.35</v>
      </c>
      <c r="JK81" s="1" vm="1079">
        <f ca="1"/>
        <v>103.95</v>
      </c>
      <c r="JL81" s="1" vm="17280">
        <f ca="1"/>
        <v>103.85</v>
      </c>
      <c r="JM81" s="1" vm="6799">
        <f ca="1"/>
        <v>104.45</v>
      </c>
      <c r="JN81" s="1" vm="1069">
        <f ca="1"/>
        <v>105.9</v>
      </c>
    </row>
    <row r="82" spans="1:274" x14ac:dyDescent="0.3">
      <c r="A82" s="1">
        <f t="shared" si="2"/>
        <v>81</v>
      </c>
      <c r="B82" s="1" t="e" vm="17281">
        <v>#VALUE!</v>
      </c>
      <c r="C82" s="1" t="str" cm="1">
        <f t="array" ref="C82">IFERROR(_FV(B82,"Name"),  "N/A")</f>
        <v>PRINCE PIPES AND FITTINGS LIMITED</v>
      </c>
      <c r="D82" s="1" t="str" cm="1">
        <f t="array" ref="D82">IFERROR(_FV(Table1[[#This Row],[ticker]],"Industry"),Table1[[#This Row],[INSTRUMENT TYPE]])</f>
        <v>Homebuilding &amp; Construction Supplies</v>
      </c>
      <c r="E82" s="1" t="str" cm="1">
        <f t="array" ref="E82">_FV(B82,"Instrument type",TRUE)</f>
        <v>Stock</v>
      </c>
      <c r="F82" s="1">
        <f>IFERROR(INDEX('Stock Holdings'!M:M,MATCH(Table1[[#This Row],[ticker]],'Stock Holdings'!L:L,0)), 0)</f>
        <v>13</v>
      </c>
      <c r="G82" s="6">
        <f>IFERROR(Table1[[#This Row],[UNITS]]*Table1[[#This Row],[TODAYS PRICE]], 0)</f>
        <v>7765.55</v>
      </c>
      <c r="H82" s="6">
        <f>IFERROR((Table1[[#This Row],[TODAYS PRICE]]-Table1[[#This Row],[Prev.close]])*Table1[[#This Row],[UNITS]], 0)</f>
        <v>57.199999999999704</v>
      </c>
      <c r="I82" s="6">
        <f>IFERROR(INDEX('Stock Holdings'!O:O,MATCH(Table1[[#This Row],[ticker]],'Stock Holdings'!L:L,0)), 0)</f>
        <v>9459.2000000000007</v>
      </c>
      <c r="J82" s="36">
        <f>IFERROR(INDEX('Stock Holdings'!P:P,MATCH(Table1[[#This Row],[ticker]],'Stock Holdings'!L:L,0)), 0)</f>
        <v>727.63076923076926</v>
      </c>
      <c r="K82" s="36">
        <f>Table1[[#This Row],[CURRANT VALUE]]-Table1[[#This Row],[TOTAL AMOUNT INVESTED]]</f>
        <v>-1693.6500000000005</v>
      </c>
      <c r="L82" s="15">
        <f>IFERROR((Table1[[#This Row],[CURRANT VALUE]]-Table1[[#This Row],[TOTAL AMOUNT INVESTED]])/Table1[[#This Row],[TOTAL AMOUNT INVESTED]],Table1[[#This Row],[UNITS]])</f>
        <v>-0.17904791102841683</v>
      </c>
      <c r="M82" s="5" cm="1">
        <f t="array" ref="M82">IFERROR(_FV(B82,"Market cap",TRUE),0)</f>
        <v>65557200000</v>
      </c>
      <c r="N82" s="30" cm="1">
        <f t="array" ref="N82">IFERROR(_FV(B82,"Beta"), 0)</f>
        <v>0</v>
      </c>
      <c r="O82" s="33" cm="1">
        <f t="array" ref="O82">IFERROR(_FV(B82,"Employees"), 0)</f>
        <v>1793</v>
      </c>
      <c r="P82" s="2" cm="1">
        <f t="array" ref="P82">IFERROR(_FV(B82,"P/E",TRUE), 0)</f>
        <v>26.19</v>
      </c>
      <c r="Q82" s="6" cm="1">
        <f t="array" ref="Q82">IFERROR(_FV(B82,"Previous close",TRUE),0)</f>
        <v>592.95000000000005</v>
      </c>
      <c r="R82" s="7" cm="1">
        <f t="array" ref="R82">IFERROR(_FV(Table1[[#This Row],[ticker]],"Change (%)",TRUE), 0)</f>
        <v>7.4209999999999996E-3</v>
      </c>
      <c r="S82" s="6" cm="1">
        <f t="array" ref="S82">IFERROR(_FV(B82,"52 week low",TRUE),0)</f>
        <v>549.29999999999995</v>
      </c>
      <c r="T82" s="2" cm="1">
        <f t="array" ref="T82">IFERROR(_FV(Table1[[#This Row],[ticker]],"Price"),0)</f>
        <v>597.35</v>
      </c>
      <c r="U82" s="6" cm="1">
        <f t="array" ref="U82">IFERROR(_FV(B82,"52 week high",TRUE),0)</f>
        <v>897</v>
      </c>
      <c r="V82" s="6" cm="1" vm="2038">
        <f t="array" aca="1" ref="V82" ca="1">IFERROR(_xlfn.STOCKHISTORY(B82,$AA$1,,0,0,1), 0)</f>
        <v>727.6</v>
      </c>
      <c r="W82" s="15">
        <f ca="1">IFERROR((Table1[[#This Row],[Prev.close]]-Table1[[#This Row],[1 YR ]])/Table1[[#This Row],[1 YR ]],0)</f>
        <v>-0.18506047278724569</v>
      </c>
      <c r="X82" s="23" t="e" cm="1">
        <f t="array" aca="1" ref="X82" ca="1">WORKDAY.ITL(WORKDAY.ITL(TODAY()-365,1,HOLIDAY),-1,HOLIDAY)</f>
        <v>#NAME?</v>
      </c>
      <c r="Y82" s="4"/>
      <c r="AA82" s="1" cm="1" vm="2038">
        <f t="array" aca="1" ref="AA82:JN82" ca="1">TRANSPOSE(_xlfn.STOCKHISTORY(B82,TODAY()-365,TODAY(),0,0,1))</f>
        <v>727.6</v>
      </c>
      <c r="AB82" s="1" vm="6442">
        <f ca="1"/>
        <v>714.95</v>
      </c>
      <c r="AC82" s="1" vm="17282">
        <f ca="1"/>
        <v>717.15</v>
      </c>
      <c r="AD82" s="1" vm="6475">
        <f ca="1"/>
        <v>730.05</v>
      </c>
      <c r="AE82" s="1" vm="2034">
        <f ca="1"/>
        <v>729.7</v>
      </c>
      <c r="AF82" s="1" vm="17283">
        <f ca="1"/>
        <v>731.15</v>
      </c>
      <c r="AG82" s="1" vm="2118">
        <f ca="1"/>
        <v>719.7</v>
      </c>
      <c r="AH82" s="1" vm="17284">
        <f ca="1"/>
        <v>705.75</v>
      </c>
      <c r="AI82" s="1" vm="17285">
        <f ca="1"/>
        <v>715</v>
      </c>
      <c r="AJ82" s="1" vm="17286">
        <f ca="1"/>
        <v>711.35</v>
      </c>
      <c r="AK82" s="1" vm="17287">
        <f ca="1"/>
        <v>704.35</v>
      </c>
      <c r="AL82" s="1" vm="17288">
        <f ca="1"/>
        <v>697.35</v>
      </c>
      <c r="AM82" s="1" vm="2091">
        <f ca="1"/>
        <v>694.85</v>
      </c>
      <c r="AN82" s="1" vm="2142">
        <f ca="1"/>
        <v>695.2</v>
      </c>
      <c r="AO82" s="1" vm="17289">
        <f ca="1"/>
        <v>675.5</v>
      </c>
      <c r="AP82" s="1" vm="17290">
        <f ca="1"/>
        <v>664.7</v>
      </c>
      <c r="AQ82" s="1" vm="17291">
        <f ca="1"/>
        <v>673.25</v>
      </c>
      <c r="AR82" s="1" vm="10310">
        <f ca="1"/>
        <v>684.2</v>
      </c>
      <c r="AS82" s="1" vm="17292">
        <f ca="1"/>
        <v>684.75</v>
      </c>
      <c r="AT82" s="1" vm="9597">
        <f ca="1"/>
        <v>689.7</v>
      </c>
      <c r="AU82" s="1" vm="17293">
        <f ca="1"/>
        <v>710</v>
      </c>
      <c r="AV82" s="1" vm="17294">
        <f ca="1"/>
        <v>693.25</v>
      </c>
      <c r="AW82" s="1" vm="10288">
        <f ca="1"/>
        <v>701.4</v>
      </c>
      <c r="AX82" s="1" vm="6435">
        <f ca="1"/>
        <v>665.2</v>
      </c>
      <c r="AY82" s="1" vm="17295">
        <f ca="1"/>
        <v>652.4</v>
      </c>
      <c r="AZ82" s="1" vm="17296">
        <f ca="1"/>
        <v>642.54999999999995</v>
      </c>
      <c r="BA82" s="1" vm="17297">
        <f ca="1"/>
        <v>636.75</v>
      </c>
      <c r="BB82" s="1" vm="17298">
        <f ca="1"/>
        <v>659.45</v>
      </c>
      <c r="BC82" s="1" vm="17299">
        <f ca="1"/>
        <v>652.75</v>
      </c>
      <c r="BD82" s="1" vm="11170">
        <f ca="1"/>
        <v>650.65</v>
      </c>
      <c r="BE82" s="1" vm="17300">
        <f ca="1"/>
        <v>650.35</v>
      </c>
      <c r="BF82" s="1" vm="9724">
        <f ca="1"/>
        <v>646.15</v>
      </c>
      <c r="BG82" s="1" vm="17301">
        <f ca="1"/>
        <v>638.79999999999995</v>
      </c>
      <c r="BH82" s="1" vm="17302">
        <f ca="1"/>
        <v>621.25</v>
      </c>
      <c r="BI82" s="1" vm="9536">
        <f ca="1"/>
        <v>613</v>
      </c>
      <c r="BJ82" s="1" vm="11256">
        <f ca="1"/>
        <v>604.25</v>
      </c>
      <c r="BK82" s="1" vm="17303">
        <f ca="1"/>
        <v>603.5</v>
      </c>
      <c r="BL82" s="1" vm="17304">
        <f ca="1"/>
        <v>663.55</v>
      </c>
      <c r="BM82" s="1" vm="17305">
        <f ca="1"/>
        <v>661.95</v>
      </c>
      <c r="BN82" s="1" vm="17306">
        <f ca="1"/>
        <v>661.8</v>
      </c>
      <c r="BO82" s="1" vm="17307">
        <f ca="1"/>
        <v>651.85</v>
      </c>
      <c r="BP82" s="1" vm="9639">
        <f ca="1"/>
        <v>658.2</v>
      </c>
      <c r="BQ82" s="1" vm="17308">
        <f ca="1"/>
        <v>665.15</v>
      </c>
      <c r="BR82" s="1" vm="17309">
        <f ca="1"/>
        <v>669.9</v>
      </c>
      <c r="BS82" s="1" vm="17310">
        <f ca="1"/>
        <v>669.5</v>
      </c>
      <c r="BT82" s="1" vm="17311">
        <f ca="1"/>
        <v>696.1</v>
      </c>
      <c r="BU82" s="1" vm="2066">
        <f ca="1"/>
        <v>718.7</v>
      </c>
      <c r="BV82" s="1" vm="17312">
        <f ca="1"/>
        <v>727.3</v>
      </c>
      <c r="BW82" s="1" vm="17313">
        <f ca="1"/>
        <v>715.05</v>
      </c>
      <c r="BX82" s="1" vm="17314">
        <f ca="1"/>
        <v>708.5</v>
      </c>
      <c r="BY82" s="1" vm="6537">
        <f ca="1"/>
        <v>706.3</v>
      </c>
      <c r="BZ82" s="1" vm="17315">
        <f ca="1"/>
        <v>707.95</v>
      </c>
      <c r="CA82" s="1" vm="10355">
        <f ca="1"/>
        <v>685.85</v>
      </c>
      <c r="CB82" s="1" vm="17316">
        <f ca="1"/>
        <v>672.5</v>
      </c>
      <c r="CC82" s="1" vm="17317">
        <f ca="1"/>
        <v>700.1</v>
      </c>
      <c r="CD82" s="1" vm="17318">
        <f ca="1"/>
        <v>701.25</v>
      </c>
      <c r="CE82" s="1" vm="17319">
        <f ca="1"/>
        <v>698.6</v>
      </c>
      <c r="CF82" s="1" vm="17320">
        <f ca="1"/>
        <v>697.65</v>
      </c>
      <c r="CG82" s="1" vm="17321">
        <f ca="1"/>
        <v>696.75</v>
      </c>
      <c r="CH82" s="1" vm="13123">
        <f ca="1"/>
        <v>691.1</v>
      </c>
      <c r="CI82" s="1" vm="17322">
        <f ca="1"/>
        <v>692</v>
      </c>
      <c r="CJ82" s="1" vm="17323">
        <f ca="1"/>
        <v>691.35</v>
      </c>
      <c r="CK82" s="1" vm="2093">
        <f ca="1"/>
        <v>720.45</v>
      </c>
      <c r="CL82" s="1" vm="17324">
        <f ca="1"/>
        <v>715.75</v>
      </c>
      <c r="CM82" s="1" vm="17325">
        <f ca="1"/>
        <v>704.1</v>
      </c>
      <c r="CN82" s="1" vm="17326">
        <f ca="1"/>
        <v>719.55</v>
      </c>
      <c r="CO82" s="1" vm="9615">
        <f ca="1"/>
        <v>749.4</v>
      </c>
      <c r="CP82" s="1" vm="17327">
        <f ca="1"/>
        <v>751.45</v>
      </c>
      <c r="CQ82" s="1" vm="17328">
        <f ca="1"/>
        <v>745.3</v>
      </c>
      <c r="CR82" s="1" vm="17329">
        <f ca="1"/>
        <v>736.65</v>
      </c>
      <c r="CS82" s="1" vm="10302">
        <f ca="1"/>
        <v>747.35</v>
      </c>
      <c r="CT82" s="1" vm="10306">
        <f ca="1"/>
        <v>761.65</v>
      </c>
      <c r="CU82" s="1" vm="10571">
        <f ca="1"/>
        <v>730.2</v>
      </c>
      <c r="CV82" s="1" vm="17330">
        <f ca="1"/>
        <v>715.65</v>
      </c>
      <c r="CW82" s="1" vm="9473">
        <f ca="1"/>
        <v>718</v>
      </c>
      <c r="CX82" s="1" vm="10426">
        <f ca="1"/>
        <v>715.1</v>
      </c>
      <c r="CY82" s="1" vm="2141">
        <f ca="1"/>
        <v>704.05</v>
      </c>
      <c r="CZ82" s="1" vm="17331">
        <f ca="1"/>
        <v>713.85</v>
      </c>
      <c r="DA82" s="1" vm="2095">
        <f ca="1"/>
        <v>721.15</v>
      </c>
      <c r="DB82" s="1" vm="17332">
        <f ca="1"/>
        <v>708</v>
      </c>
      <c r="DC82" s="1" vm="2124">
        <f ca="1"/>
        <v>729.2</v>
      </c>
      <c r="DD82" s="1" vm="17333">
        <f ca="1"/>
        <v>734.6</v>
      </c>
      <c r="DE82" s="1" vm="17334">
        <f ca="1"/>
        <v>758.05</v>
      </c>
      <c r="DF82" s="1" vm="17335">
        <f ca="1"/>
        <v>754.15</v>
      </c>
      <c r="DG82" s="1" vm="17336">
        <f ca="1"/>
        <v>760.4</v>
      </c>
      <c r="DH82" s="1" vm="17337">
        <f ca="1"/>
        <v>843.95</v>
      </c>
      <c r="DI82" s="1" vm="17338">
        <f ca="1"/>
        <v>859.2</v>
      </c>
      <c r="DJ82" s="1" vm="17339">
        <f ca="1"/>
        <v>838.5</v>
      </c>
      <c r="DK82" s="1" vm="17340">
        <f ca="1"/>
        <v>835.85</v>
      </c>
      <c r="DL82" s="1" vm="6718">
        <f ca="1"/>
        <v>851.4</v>
      </c>
      <c r="DM82" s="1" vm="17341">
        <f ca="1"/>
        <v>836.25</v>
      </c>
      <c r="DN82" s="1" vm="9391">
        <f ca="1"/>
        <v>837.9</v>
      </c>
      <c r="DO82" s="1" vm="17342">
        <f ca="1"/>
        <v>852.75</v>
      </c>
      <c r="DP82" s="1" vm="17343">
        <f ca="1"/>
        <v>838.25</v>
      </c>
      <c r="DQ82" s="1" vm="17344">
        <f ca="1"/>
        <v>788.95</v>
      </c>
      <c r="DR82" s="1" vm="17345">
        <f ca="1"/>
        <v>820.1</v>
      </c>
      <c r="DS82" s="1" vm="1954">
        <f ca="1"/>
        <v>797.55</v>
      </c>
      <c r="DT82" s="1" vm="17346">
        <f ca="1"/>
        <v>800.45</v>
      </c>
      <c r="DU82" s="1" vm="17347">
        <f ca="1"/>
        <v>771.4</v>
      </c>
      <c r="DV82" s="1" vm="17348">
        <f ca="1"/>
        <v>721.55</v>
      </c>
      <c r="DW82" s="1" vm="17349">
        <f ca="1"/>
        <v>728.5</v>
      </c>
      <c r="DX82" s="1" vm="17350">
        <f ca="1"/>
        <v>744.85</v>
      </c>
      <c r="DY82" s="1" vm="17351">
        <f ca="1"/>
        <v>742.85</v>
      </c>
      <c r="DZ82" s="1" vm="9646">
        <f ca="1"/>
        <v>739.45</v>
      </c>
      <c r="EA82" s="1" vm="2035">
        <f ca="1"/>
        <v>725</v>
      </c>
      <c r="EB82" s="1" vm="17352">
        <f ca="1"/>
        <v>732.85</v>
      </c>
      <c r="EC82" s="1" vm="17353">
        <f ca="1"/>
        <v>730.35</v>
      </c>
      <c r="ED82" s="1" vm="17354">
        <f ca="1"/>
        <v>726.7</v>
      </c>
      <c r="EE82" s="1" vm="1991">
        <f ca="1"/>
        <v>725.75</v>
      </c>
      <c r="EF82" s="1" vm="2063">
        <f ca="1"/>
        <v>720.6</v>
      </c>
      <c r="EG82" s="1" vm="13111">
        <f ca="1"/>
        <v>719</v>
      </c>
      <c r="EH82" s="1" vm="9648">
        <f ca="1"/>
        <v>717.5</v>
      </c>
      <c r="EI82" s="1" vm="10295">
        <f ca="1"/>
        <v>721.7</v>
      </c>
      <c r="EJ82" s="1" vm="17355">
        <f ca="1"/>
        <v>709.55</v>
      </c>
      <c r="EK82" s="1" vm="9520">
        <f ca="1"/>
        <v>687.8</v>
      </c>
      <c r="EL82" s="1" vm="17356">
        <f ca="1"/>
        <v>695.75</v>
      </c>
      <c r="EM82" s="1" vm="17357">
        <f ca="1"/>
        <v>699.95</v>
      </c>
      <c r="EN82" s="1" vm="17358">
        <f ca="1"/>
        <v>700.8</v>
      </c>
      <c r="EO82" s="1" vm="17359">
        <f ca="1"/>
        <v>695.7</v>
      </c>
      <c r="EP82" s="1" vm="17360">
        <f ca="1"/>
        <v>698.5</v>
      </c>
      <c r="EQ82" s="1" vm="1986">
        <f ca="1"/>
        <v>700.2</v>
      </c>
      <c r="ER82" s="1" vm="17361">
        <f ca="1"/>
        <v>697.75</v>
      </c>
      <c r="ES82" s="1" vm="17362">
        <f ca="1"/>
        <v>702.4</v>
      </c>
      <c r="ET82" s="1" vm="17317">
        <f ca="1"/>
        <v>700.1</v>
      </c>
      <c r="EU82" s="1" vm="17363">
        <f ca="1"/>
        <v>699.75</v>
      </c>
      <c r="EV82" s="1" vm="17364">
        <f ca="1"/>
        <v>701.2</v>
      </c>
      <c r="EW82" s="1" vm="17365">
        <f ca="1"/>
        <v>698.85</v>
      </c>
      <c r="EX82" s="1" vm="2143">
        <f ca="1"/>
        <v>698.95</v>
      </c>
      <c r="EY82" s="1" vm="17366">
        <f ca="1"/>
        <v>690</v>
      </c>
      <c r="EZ82" s="1" vm="10311">
        <f ca="1"/>
        <v>691.65</v>
      </c>
      <c r="FA82" s="1" vm="13119">
        <f ca="1"/>
        <v>690.95</v>
      </c>
      <c r="FB82" s="1" vm="17367">
        <f ca="1"/>
        <v>696.05</v>
      </c>
      <c r="FC82" s="1" vm="10289">
        <f ca="1"/>
        <v>700.4</v>
      </c>
      <c r="FD82" s="1" vm="17368">
        <f ca="1"/>
        <v>731.85</v>
      </c>
      <c r="FE82" s="1" vm="17369">
        <f ca="1"/>
        <v>736.15</v>
      </c>
      <c r="FF82" s="1" vm="6395">
        <f ca="1"/>
        <v>721</v>
      </c>
      <c r="FG82" s="1" vm="17370">
        <f ca="1"/>
        <v>723</v>
      </c>
      <c r="FH82" s="1" vm="9687">
        <f ca="1"/>
        <v>719.45</v>
      </c>
      <c r="FI82" s="1" vm="17371">
        <f ca="1"/>
        <v>702.2</v>
      </c>
      <c r="FJ82" s="1" vm="17372">
        <f ca="1"/>
        <v>683.2</v>
      </c>
      <c r="FK82" s="1" vm="17373">
        <f ca="1"/>
        <v>685.6</v>
      </c>
      <c r="FL82" s="1" vm="9732">
        <f ca="1"/>
        <v>673</v>
      </c>
      <c r="FM82" s="1" vm="17374">
        <f ca="1"/>
        <v>685.4</v>
      </c>
      <c r="FN82" s="1" vm="10329">
        <f ca="1"/>
        <v>678.55</v>
      </c>
      <c r="FO82" s="1" vm="17375">
        <f ca="1"/>
        <v>676</v>
      </c>
      <c r="FP82" s="1" vm="17376">
        <f ca="1"/>
        <v>716.45</v>
      </c>
      <c r="FQ82" s="1" vm="17313">
        <f ca="1"/>
        <v>715.05</v>
      </c>
      <c r="FR82" s="1" vm="17286">
        <f ca="1"/>
        <v>711.35</v>
      </c>
      <c r="FS82" s="1" vm="17377">
        <f ca="1"/>
        <v>702.1</v>
      </c>
      <c r="FT82" s="1" vm="9598">
        <f ca="1"/>
        <v>695.3</v>
      </c>
      <c r="FU82" s="1" vm="13124">
        <f ca="1"/>
        <v>689.55</v>
      </c>
      <c r="FV82" s="1" vm="17378">
        <f ca="1"/>
        <v>689.8</v>
      </c>
      <c r="FW82" s="1" vm="10327">
        <f ca="1"/>
        <v>682.3</v>
      </c>
      <c r="FX82" s="1" vm="17379">
        <f ca="1"/>
        <v>660.3</v>
      </c>
      <c r="FY82" s="1" vm="17380">
        <f ca="1"/>
        <v>661.6</v>
      </c>
      <c r="FZ82" s="1" vm="10346">
        <f ca="1"/>
        <v>674.1</v>
      </c>
      <c r="GA82" s="1" vm="6749">
        <f ca="1"/>
        <v>662.55</v>
      </c>
      <c r="GB82" s="1" vm="10351">
        <f ca="1"/>
        <v>669.15</v>
      </c>
      <c r="GC82" s="1" vm="11155">
        <f ca="1"/>
        <v>666.6</v>
      </c>
      <c r="GD82" s="1" vm="17381">
        <f ca="1"/>
        <v>660.2</v>
      </c>
      <c r="GE82" s="1" vm="17382">
        <f ca="1"/>
        <v>664.3</v>
      </c>
      <c r="GF82" s="1" vm="17383">
        <f ca="1"/>
        <v>617.85</v>
      </c>
      <c r="GG82" s="1" vm="17384">
        <f ca="1"/>
        <v>644.25</v>
      </c>
      <c r="GH82" s="1" vm="17385">
        <f ca="1"/>
        <v>643.6</v>
      </c>
      <c r="GI82" s="1" vm="17386">
        <f ca="1"/>
        <v>637.35</v>
      </c>
      <c r="GJ82" s="1" vm="17387">
        <f ca="1"/>
        <v>627.4</v>
      </c>
      <c r="GK82" s="1" vm="10410">
        <f ca="1"/>
        <v>622</v>
      </c>
      <c r="GL82" s="1" vm="6755">
        <f ca="1"/>
        <v>607.45000000000005</v>
      </c>
      <c r="GM82" s="1" vm="17388">
        <f ca="1"/>
        <v>625.35</v>
      </c>
      <c r="GN82" s="1" vm="17389">
        <f ca="1"/>
        <v>631.79999999999995</v>
      </c>
      <c r="GO82" s="1" vm="17390">
        <f ca="1"/>
        <v>655.15</v>
      </c>
      <c r="GP82" s="1" vm="11160">
        <f ca="1"/>
        <v>662.85</v>
      </c>
      <c r="GQ82" s="1" vm="17391">
        <f ca="1"/>
        <v>658.15</v>
      </c>
      <c r="GR82" s="1" vm="17392">
        <f ca="1"/>
        <v>656.1</v>
      </c>
      <c r="GS82" s="1" vm="17393">
        <f ca="1"/>
        <v>652.6</v>
      </c>
      <c r="GT82" s="1" vm="17394">
        <f ca="1"/>
        <v>654.54999999999995</v>
      </c>
      <c r="GU82" s="1" vm="9595">
        <f ca="1"/>
        <v>678.7</v>
      </c>
      <c r="GV82" s="1" vm="17395">
        <f ca="1"/>
        <v>659.1</v>
      </c>
      <c r="GW82" s="1" vm="17396">
        <f ca="1"/>
        <v>660.05</v>
      </c>
      <c r="GX82" s="1" vm="17397">
        <f ca="1"/>
        <v>651.1</v>
      </c>
      <c r="GY82" s="1" vm="17398">
        <f ca="1"/>
        <v>647.1</v>
      </c>
      <c r="GZ82" s="1" vm="10406">
        <f ca="1"/>
        <v>626.54999999999995</v>
      </c>
      <c r="HA82" s="1" vm="17399">
        <f ca="1"/>
        <v>623.65</v>
      </c>
      <c r="HB82" s="1" vm="17400">
        <f ca="1"/>
        <v>631.70000000000005</v>
      </c>
      <c r="HC82" s="1" vm="17401">
        <f ca="1"/>
        <v>634.25</v>
      </c>
      <c r="HD82" s="1" vm="17402">
        <f ca="1"/>
        <v>648.20000000000005</v>
      </c>
      <c r="HE82" s="1" vm="17403">
        <f ca="1"/>
        <v>683.45</v>
      </c>
      <c r="HF82" s="1" vm="17404">
        <f ca="1"/>
        <v>692.95</v>
      </c>
      <c r="HG82" s="1" vm="17405">
        <f ca="1"/>
        <v>720.1</v>
      </c>
      <c r="HH82" s="1" vm="13110">
        <f ca="1"/>
        <v>700.05</v>
      </c>
      <c r="HI82" s="1" vm="17406">
        <f ca="1"/>
        <v>711.3</v>
      </c>
      <c r="HJ82" s="1" vm="17407">
        <f ca="1"/>
        <v>711.05</v>
      </c>
      <c r="HK82" s="1" vm="17408">
        <f ca="1"/>
        <v>705.7</v>
      </c>
      <c r="HL82" s="1" vm="17409">
        <f ca="1"/>
        <v>698.55</v>
      </c>
      <c r="HM82" s="1" vm="10321">
        <f ca="1"/>
        <v>687.05</v>
      </c>
      <c r="HN82" s="1" vm="17410">
        <f ca="1"/>
        <v>674.3</v>
      </c>
      <c r="HO82" s="1" vm="10423">
        <f ca="1"/>
        <v>681.3</v>
      </c>
      <c r="HP82" s="1" vm="2146">
        <f ca="1"/>
        <v>699.35</v>
      </c>
      <c r="HQ82" s="1" vm="17411">
        <f ca="1"/>
        <v>688</v>
      </c>
      <c r="HR82" s="1" vm="17412">
        <f ca="1"/>
        <v>673.65</v>
      </c>
      <c r="HS82" s="1" vm="17413">
        <f ca="1"/>
        <v>668.2</v>
      </c>
      <c r="HT82" s="1" vm="11157">
        <f ca="1"/>
        <v>657.15</v>
      </c>
      <c r="HU82" s="1" vm="9733">
        <f ca="1"/>
        <v>668.75</v>
      </c>
      <c r="HV82" s="1" vm="17414">
        <f ca="1"/>
        <v>664.45</v>
      </c>
      <c r="HW82" s="1" vm="17415">
        <f ca="1"/>
        <v>691.4</v>
      </c>
      <c r="HX82" s="1" vm="6535">
        <f ca="1"/>
        <v>673.6</v>
      </c>
      <c r="HY82" s="1" vm="17416">
        <f ca="1"/>
        <v>671.8</v>
      </c>
      <c r="HZ82" s="1" vm="17417">
        <f ca="1"/>
        <v>649.45000000000005</v>
      </c>
      <c r="IA82" s="1" vm="9622">
        <f ca="1"/>
        <v>647.35</v>
      </c>
      <c r="IB82" s="1" vm="10388">
        <f ca="1"/>
        <v>645.70000000000005</v>
      </c>
      <c r="IC82" s="1" vm="2172">
        <f ca="1"/>
        <v>625.6</v>
      </c>
      <c r="ID82" s="1" vm="17418">
        <f ca="1"/>
        <v>627.79999999999995</v>
      </c>
      <c r="IE82" s="1" vm="17419">
        <f ca="1"/>
        <v>630.15</v>
      </c>
      <c r="IF82" s="1" vm="17420">
        <f ca="1"/>
        <v>645.4</v>
      </c>
      <c r="IG82" s="1" vm="17421">
        <f ca="1"/>
        <v>652.54999999999995</v>
      </c>
      <c r="IH82" s="1" vm="9677">
        <f ca="1"/>
        <v>650.85</v>
      </c>
      <c r="II82" s="1" vm="17422">
        <f ca="1"/>
        <v>639.54999999999995</v>
      </c>
      <c r="IJ82" s="1" vm="17423">
        <f ca="1"/>
        <v>634.9</v>
      </c>
      <c r="IK82" s="1" vm="17424">
        <f ca="1"/>
        <v>634.75</v>
      </c>
      <c r="IL82" s="1" vm="17425">
        <f ca="1"/>
        <v>624.65</v>
      </c>
      <c r="IM82" s="1" vm="17426">
        <f ca="1"/>
        <v>622.1</v>
      </c>
      <c r="IN82" s="1" vm="17427">
        <f ca="1"/>
        <v>625.04999999999995</v>
      </c>
      <c r="IO82" s="1" vm="2194">
        <f ca="1"/>
        <v>633.79999999999995</v>
      </c>
      <c r="IP82" s="1" vm="17428">
        <f ca="1"/>
        <v>648.75</v>
      </c>
      <c r="IQ82" s="1" vm="17429">
        <f ca="1"/>
        <v>629.54999999999995</v>
      </c>
      <c r="IR82" s="1" vm="13131">
        <f ca="1"/>
        <v>639</v>
      </c>
      <c r="IS82" s="1" vm="17430">
        <f ca="1"/>
        <v>635.6</v>
      </c>
      <c r="IT82" s="1" vm="10621">
        <f ca="1"/>
        <v>636.04999999999995</v>
      </c>
      <c r="IU82" s="1" vm="5400">
        <f ca="1"/>
        <v>609.9</v>
      </c>
      <c r="IV82" s="1" vm="17431">
        <f ca="1"/>
        <v>614.75</v>
      </c>
      <c r="IW82" s="1" vm="17432">
        <f ca="1"/>
        <v>602.25</v>
      </c>
      <c r="IX82" s="1" vm="17433">
        <f ca="1"/>
        <v>603.79999999999995</v>
      </c>
      <c r="IY82" s="1" vm="17434">
        <f ca="1"/>
        <v>606.85</v>
      </c>
      <c r="IZ82" s="1" vm="17435">
        <f ca="1"/>
        <v>596.79999999999995</v>
      </c>
      <c r="JA82" s="1" vm="6752">
        <f ca="1"/>
        <v>598.45000000000005</v>
      </c>
      <c r="JB82" s="1" vm="17436">
        <f ca="1"/>
        <v>600</v>
      </c>
      <c r="JC82" s="1" vm="17437">
        <f ca="1"/>
        <v>600.04999999999995</v>
      </c>
      <c r="JD82" s="1" vm="17438">
        <f ca="1"/>
        <v>585.5</v>
      </c>
      <c r="JE82" s="1" vm="17439">
        <f ca="1"/>
        <v>552.75</v>
      </c>
      <c r="JF82" s="1" vm="17440">
        <f ca="1"/>
        <v>563.45000000000005</v>
      </c>
      <c r="JG82" s="1" vm="17441">
        <f ca="1"/>
        <v>567.70000000000005</v>
      </c>
      <c r="JH82" s="1" vm="2257">
        <f ca="1"/>
        <v>568.5</v>
      </c>
      <c r="JI82" s="1" vm="5394">
        <f ca="1"/>
        <v>575.4</v>
      </c>
      <c r="JJ82" s="1" vm="17442">
        <f ca="1"/>
        <v>581.9</v>
      </c>
      <c r="JK82" s="1" vm="17443">
        <f ca="1"/>
        <v>614.29999999999995</v>
      </c>
      <c r="JL82" s="1" vm="5455">
        <f ca="1"/>
        <v>602.95000000000005</v>
      </c>
      <c r="JM82" s="1" vm="17444">
        <f ca="1"/>
        <v>598.15</v>
      </c>
      <c r="JN82" s="1" vm="6740">
        <f ca="1"/>
        <v>592.95000000000005</v>
      </c>
    </row>
    <row r="83" spans="1:274" x14ac:dyDescent="0.3">
      <c r="A83" s="1">
        <f t="shared" si="2"/>
        <v>82</v>
      </c>
      <c r="B83" s="1" t="e" vm="17445">
        <v>#VALUE!</v>
      </c>
      <c r="C83" s="1" t="str" cm="1">
        <f t="array" ref="C83">IFERROR(_FV(B83,"Name"),  "N/A")</f>
        <v>PTC INDIA LIMITED</v>
      </c>
      <c r="D83" s="1" t="str" cm="1">
        <f t="array" ref="D83">IFERROR(_FV(Table1[[#This Row],[ticker]],"Industry"),Table1[[#This Row],[INSTRUMENT TYPE]])</f>
        <v>Electrical Utilities &amp; IPPs</v>
      </c>
      <c r="E83" s="1" t="str" cm="1">
        <f t="array" ref="E83">_FV(B83,"Instrument type",TRUE)</f>
        <v>Stock</v>
      </c>
      <c r="F83" s="1">
        <f>IFERROR(INDEX('Stock Holdings'!M:M,MATCH(Table1[[#This Row],[ticker]],'Stock Holdings'!L:L,0)), 0)</f>
        <v>100</v>
      </c>
      <c r="G83" s="6">
        <f>IFERROR(Table1[[#This Row],[UNITS]]*Table1[[#This Row],[TODAYS PRICE]], 0)</f>
        <v>7759.9999999999991</v>
      </c>
      <c r="H83" s="6">
        <f>IFERROR((Table1[[#This Row],[TODAYS PRICE]]-Table1[[#This Row],[Prev.close]])*Table1[[#This Row],[UNITS]], 0)</f>
        <v>194.99999999999886</v>
      </c>
      <c r="I83" s="6">
        <f>IFERROR(INDEX('Stock Holdings'!O:O,MATCH(Table1[[#This Row],[ticker]],'Stock Holdings'!L:L,0)), 0)</f>
        <v>10485</v>
      </c>
      <c r="J83" s="36">
        <f>IFERROR(INDEX('Stock Holdings'!P:P,MATCH(Table1[[#This Row],[ticker]],'Stock Holdings'!L:L,0)), 0)</f>
        <v>104.85</v>
      </c>
      <c r="K83" s="36">
        <f>Table1[[#This Row],[CURRANT VALUE]]-Table1[[#This Row],[TOTAL AMOUNT INVESTED]]</f>
        <v>-2725.0000000000009</v>
      </c>
      <c r="L83" s="15">
        <f>IFERROR((Table1[[#This Row],[CURRANT VALUE]]-Table1[[#This Row],[TOTAL AMOUNT INVESTED]])/Table1[[#This Row],[TOTAL AMOUNT INVESTED]],Table1[[#This Row],[UNITS]])</f>
        <v>-0.25989508822126856</v>
      </c>
      <c r="M83" s="5" cm="1">
        <f t="array" ref="M83">IFERROR(_FV(B83,"Market cap",TRUE),0)</f>
        <v>22393030000</v>
      </c>
      <c r="N83" s="30" cm="1">
        <f t="array" ref="N83">IFERROR(_FV(B83,"Beta"), 0)</f>
        <v>1.1365000000000001</v>
      </c>
      <c r="O83" s="33" cm="1">
        <f t="array" ref="O83">IFERROR(_FV(B83,"Employees"), 0)</f>
        <v>102</v>
      </c>
      <c r="P83" s="2" cm="1">
        <f t="array" ref="P83">IFERROR(_FV(B83,"P/E",TRUE), 0)</f>
        <v>5.25</v>
      </c>
      <c r="Q83" s="6" cm="1">
        <f t="array" ref="Q83">IFERROR(_FV(B83,"Previous close",TRUE),0)</f>
        <v>75.650000000000006</v>
      </c>
      <c r="R83" s="7" cm="1">
        <f t="array" ref="R83">IFERROR(_FV(Table1[[#This Row],[ticker]],"Change (%)",TRUE), 0)</f>
        <v>2.5777000000000001E-2</v>
      </c>
      <c r="S83" s="6" cm="1">
        <f t="array" ref="S83">IFERROR(_FV(B83,"52 week low",TRUE),0)</f>
        <v>71.099999999999994</v>
      </c>
      <c r="T83" s="2" cm="1">
        <f t="array" ref="T83">IFERROR(_FV(Table1[[#This Row],[ticker]],"Price"),0)</f>
        <v>77.599999999999994</v>
      </c>
      <c r="U83" s="6" cm="1">
        <f t="array" ref="U83">IFERROR(_FV(B83,"52 week high",TRUE),0)</f>
        <v>144.4</v>
      </c>
      <c r="V83" s="6" cm="1" vm="1025">
        <f t="array" aca="1" ref="V83" ca="1">IFERROR(_xlfn.STOCKHISTORY(B83,$AA$1,,0,0,1), 0)</f>
        <v>102.45</v>
      </c>
      <c r="W83" s="15">
        <f ca="1">IFERROR((Table1[[#This Row],[Prev.close]]-Table1[[#This Row],[1 YR ]])/Table1[[#This Row],[1 YR ]],0)</f>
        <v>-0.26159102000976081</v>
      </c>
      <c r="X83" s="23" t="e" cm="1">
        <f t="array" aca="1" ref="X83" ca="1">WORKDAY.ITL(WORKDAY.ITL(TODAY()-365,1,HOLIDAY),-1,HOLIDAY)</f>
        <v>#NAME?</v>
      </c>
      <c r="Y83" s="4"/>
      <c r="AA83" s="1" cm="1" vm="1025">
        <f t="array" aca="1" ref="AA83:JN83" ca="1">TRANSPOSE(_xlfn.STOCKHISTORY(B83,TODAY()-365,TODAY(),0,0,1))</f>
        <v>102.45</v>
      </c>
      <c r="AB83" s="1" vm="1025">
        <f ca="1"/>
        <v>102.45</v>
      </c>
      <c r="AC83" s="1" vm="1084">
        <f ca="1"/>
        <v>102.25</v>
      </c>
      <c r="AD83" s="1" vm="10043">
        <f ca="1"/>
        <v>102</v>
      </c>
      <c r="AE83" s="1" vm="17279">
        <f ca="1"/>
        <v>100.85</v>
      </c>
      <c r="AF83" s="1" vm="1094">
        <f ca="1"/>
        <v>100.55</v>
      </c>
      <c r="AG83" s="1" vm="8794">
        <f ca="1"/>
        <v>100.15</v>
      </c>
      <c r="AH83" s="1" vm="993">
        <f ca="1"/>
        <v>101.95</v>
      </c>
      <c r="AI83" s="1" vm="1021">
        <f ca="1"/>
        <v>103.15</v>
      </c>
      <c r="AJ83" s="1" vm="17446">
        <f ca="1"/>
        <v>103.6</v>
      </c>
      <c r="AK83" s="1" vm="1219">
        <f ca="1"/>
        <v>101.8</v>
      </c>
      <c r="AL83" s="1" vm="1236">
        <f ca="1"/>
        <v>99.5</v>
      </c>
      <c r="AM83" s="1" vm="6791">
        <f ca="1"/>
        <v>100.25</v>
      </c>
      <c r="AN83" s="1" vm="1028">
        <f ca="1"/>
        <v>99.6</v>
      </c>
      <c r="AO83" s="1" vm="1266">
        <f ca="1"/>
        <v>99.3</v>
      </c>
      <c r="AP83" s="1" vm="1024">
        <f ca="1"/>
        <v>97.75</v>
      </c>
      <c r="AQ83" s="1" vm="8813">
        <f ca="1"/>
        <v>96.6</v>
      </c>
      <c r="AR83" s="1" vm="13164">
        <f ca="1"/>
        <v>96.65</v>
      </c>
      <c r="AS83" s="1" vm="13158">
        <f ca="1"/>
        <v>100.75</v>
      </c>
      <c r="AT83" s="1" vm="1075">
        <f ca="1"/>
        <v>101.2</v>
      </c>
      <c r="AU83" s="1" vm="1096">
        <f ca="1"/>
        <v>100.2</v>
      </c>
      <c r="AV83" s="1" vm="17447">
        <f ca="1"/>
        <v>102.75</v>
      </c>
      <c r="AW83" s="1" vm="1094">
        <f ca="1"/>
        <v>100.55</v>
      </c>
      <c r="AX83" s="1" vm="1220">
        <f ca="1"/>
        <v>100.45</v>
      </c>
      <c r="AY83" s="1" vm="10065">
        <f ca="1"/>
        <v>99.25</v>
      </c>
      <c r="AZ83" s="1" vm="8812">
        <f ca="1"/>
        <v>96.8</v>
      </c>
      <c r="BA83" s="1" vm="1240">
        <f ca="1"/>
        <v>95.9</v>
      </c>
      <c r="BB83" s="1" vm="1091">
        <f ca="1"/>
        <v>99.4</v>
      </c>
      <c r="BC83" s="1" vm="17448">
        <f ca="1"/>
        <v>97.3</v>
      </c>
      <c r="BD83" s="1" vm="17449">
        <f ca="1"/>
        <v>97.4</v>
      </c>
      <c r="BE83" s="1" vm="17450">
        <f ca="1"/>
        <v>94.9</v>
      </c>
      <c r="BF83" s="1" vm="13145">
        <f ca="1"/>
        <v>95</v>
      </c>
      <c r="BG83" s="1" vm="1017">
        <f ca="1"/>
        <v>93.85</v>
      </c>
      <c r="BH83" s="1" vm="4593">
        <f ca="1"/>
        <v>91.65</v>
      </c>
      <c r="BI83" s="1" vm="1239">
        <f ca="1"/>
        <v>94.55</v>
      </c>
      <c r="BJ83" s="1" vm="1032">
        <f ca="1"/>
        <v>94.5</v>
      </c>
      <c r="BK83" s="1" vm="17451">
        <f ca="1"/>
        <v>95.6</v>
      </c>
      <c r="BL83" s="1" vm="17452">
        <f ca="1"/>
        <v>97.9</v>
      </c>
      <c r="BM83" s="1" vm="1093">
        <f ca="1"/>
        <v>99.75</v>
      </c>
      <c r="BN83" s="1" vm="1019">
        <f ca="1"/>
        <v>103.4</v>
      </c>
      <c r="BO83" s="1" vm="1258">
        <f ca="1"/>
        <v>102.9</v>
      </c>
      <c r="BP83" s="1" vm="12729">
        <f ca="1"/>
        <v>110.85</v>
      </c>
      <c r="BQ83" s="1" vm="17453">
        <f ca="1"/>
        <v>108.9</v>
      </c>
      <c r="BR83" s="1" vm="16520">
        <f ca="1"/>
        <v>108.4</v>
      </c>
      <c r="BS83" s="1" vm="10032">
        <f ca="1"/>
        <v>106.3</v>
      </c>
      <c r="BT83" s="1" vm="10064">
        <f ca="1"/>
        <v>102.65</v>
      </c>
      <c r="BU83" s="1" vm="1072">
        <f ca="1"/>
        <v>101.35</v>
      </c>
      <c r="BV83" s="1" vm="1091">
        <f ca="1"/>
        <v>99.4</v>
      </c>
      <c r="BW83" s="1" vm="17454">
        <f ca="1"/>
        <v>98.1</v>
      </c>
      <c r="BX83" s="1" vm="1086">
        <f ca="1"/>
        <v>100.1</v>
      </c>
      <c r="BY83" s="1" vm="6791">
        <f ca="1"/>
        <v>100.25</v>
      </c>
      <c r="BZ83" s="1" vm="1264">
        <f ca="1"/>
        <v>98.85</v>
      </c>
      <c r="CA83" s="1" vm="13165">
        <f ca="1"/>
        <v>96.55</v>
      </c>
      <c r="CB83" s="1" vm="998">
        <f ca="1"/>
        <v>95.75</v>
      </c>
      <c r="CC83" s="1" vm="13157">
        <f ca="1"/>
        <v>96.3</v>
      </c>
      <c r="CD83" s="1" vm="17455">
        <f ca="1"/>
        <v>96.85</v>
      </c>
      <c r="CE83" s="1" vm="1243">
        <f ca="1"/>
        <v>98.3</v>
      </c>
      <c r="CF83" s="1" vm="8853">
        <f ca="1"/>
        <v>97.45</v>
      </c>
      <c r="CG83" s="1" vm="6793">
        <f ca="1"/>
        <v>98.6</v>
      </c>
      <c r="CH83" s="1" vm="6843">
        <f ca="1"/>
        <v>111.55</v>
      </c>
      <c r="CI83" s="1" vm="6840">
        <f ca="1"/>
        <v>115.85</v>
      </c>
      <c r="CJ83" s="1" vm="17456">
        <f ca="1"/>
        <v>115.05</v>
      </c>
      <c r="CK83" s="1" vm="17457">
        <f ca="1"/>
        <v>114.7</v>
      </c>
      <c r="CL83" s="1" vm="10082">
        <f ca="1"/>
        <v>115.5</v>
      </c>
      <c r="CM83" s="1" vm="17458">
        <f ca="1"/>
        <v>118.65</v>
      </c>
      <c r="CN83" s="1" vm="13189">
        <f ca="1"/>
        <v>116.8</v>
      </c>
      <c r="CO83" s="1" vm="17459">
        <f ca="1"/>
        <v>125.4</v>
      </c>
      <c r="CP83" s="1" vm="6831">
        <f ca="1"/>
        <v>133.80000000000001</v>
      </c>
      <c r="CQ83" s="1" vm="17460">
        <f ca="1"/>
        <v>134.05000000000001</v>
      </c>
      <c r="CR83" s="1" vm="16344">
        <f ca="1"/>
        <v>137.15</v>
      </c>
      <c r="CS83" s="1" vm="6829">
        <f ca="1"/>
        <v>133.4</v>
      </c>
      <c r="CT83" s="1" vm="16379">
        <f ca="1"/>
        <v>134.35</v>
      </c>
      <c r="CU83" s="1" vm="1298">
        <f ca="1"/>
        <v>130.19999999999999</v>
      </c>
      <c r="CV83" s="1" vm="17269">
        <f ca="1"/>
        <v>126.95</v>
      </c>
      <c r="CW83" s="1" vm="17461">
        <f ca="1"/>
        <v>133.69999999999999</v>
      </c>
      <c r="CX83" s="1" vm="17462">
        <f ca="1"/>
        <v>129.15</v>
      </c>
      <c r="CY83" s="1" vm="17228">
        <f ca="1"/>
        <v>127.6</v>
      </c>
      <c r="CZ83" s="1" vm="17236">
        <f ca="1"/>
        <v>132.19999999999999</v>
      </c>
      <c r="DA83" s="1" vm="17463">
        <f ca="1"/>
        <v>128.80000000000001</v>
      </c>
      <c r="DB83" s="1" vm="17464">
        <f ca="1"/>
        <v>125.75</v>
      </c>
      <c r="DC83" s="1" vm="6820">
        <f ca="1"/>
        <v>126.25</v>
      </c>
      <c r="DD83" s="1" vm="17465">
        <f ca="1"/>
        <v>127.5</v>
      </c>
      <c r="DE83" s="1" vm="17238">
        <f ca="1"/>
        <v>125.25</v>
      </c>
      <c r="DF83" s="1" vm="16354">
        <f ca="1"/>
        <v>126.05</v>
      </c>
      <c r="DG83" s="1" vm="16154">
        <f ca="1"/>
        <v>127.8</v>
      </c>
      <c r="DH83" s="1" vm="1282">
        <f ca="1"/>
        <v>126.75</v>
      </c>
      <c r="DI83" s="1" vm="13198">
        <f ca="1"/>
        <v>125.95</v>
      </c>
      <c r="DJ83" s="1" vm="17466">
        <f ca="1"/>
        <v>123.95</v>
      </c>
      <c r="DK83" s="1" vm="6857">
        <f ca="1"/>
        <v>122.1</v>
      </c>
      <c r="DL83" s="1" vm="17467">
        <f ca="1"/>
        <v>120.25</v>
      </c>
      <c r="DM83" s="1" vm="6775">
        <f ca="1"/>
        <v>119.2</v>
      </c>
      <c r="DN83" s="1" vm="17468">
        <f ca="1"/>
        <v>117.6</v>
      </c>
      <c r="DO83" s="1" vm="6858">
        <f ca="1"/>
        <v>121.5</v>
      </c>
      <c r="DP83" s="1" vm="17270">
        <f ca="1"/>
        <v>117.2</v>
      </c>
      <c r="DQ83" s="1" vm="17276">
        <f ca="1"/>
        <v>112.6</v>
      </c>
      <c r="DR83" s="1" vm="6840">
        <f ca="1"/>
        <v>115.85</v>
      </c>
      <c r="DS83" s="1" vm="13195">
        <f ca="1"/>
        <v>117.4</v>
      </c>
      <c r="DT83" s="1" vm="1101">
        <f ca="1"/>
        <v>117</v>
      </c>
      <c r="DU83" s="1" vm="16470">
        <f ca="1"/>
        <v>112.9</v>
      </c>
      <c r="DV83" s="1" vm="10052">
        <f ca="1"/>
        <v>107.3</v>
      </c>
      <c r="DW83" s="1" vm="6805">
        <f ca="1"/>
        <v>110.9</v>
      </c>
      <c r="DX83" s="1" vm="13181">
        <f ca="1"/>
        <v>110.7</v>
      </c>
      <c r="DY83" s="1" vm="983">
        <f ca="1"/>
        <v>111.85</v>
      </c>
      <c r="DZ83" s="1" vm="1052">
        <f ca="1"/>
        <v>112.2</v>
      </c>
      <c r="EA83" s="1" vm="17469">
        <f ca="1"/>
        <v>110.5</v>
      </c>
      <c r="EB83" s="1" vm="10027">
        <f ca="1"/>
        <v>110.35</v>
      </c>
      <c r="EC83" s="1" vm="17470">
        <f ca="1"/>
        <v>114.2</v>
      </c>
      <c r="ED83" s="1" vm="10036">
        <f ca="1"/>
        <v>112.95</v>
      </c>
      <c r="EE83" s="1" vm="16328">
        <f ca="1"/>
        <v>112.75</v>
      </c>
      <c r="EF83" s="1" vm="6770">
        <f ca="1"/>
        <v>113.4</v>
      </c>
      <c r="EG83" s="1" vm="1103">
        <f ca="1"/>
        <v>113.85</v>
      </c>
      <c r="EH83" s="1" vm="17471">
        <f ca="1"/>
        <v>112.8</v>
      </c>
      <c r="EI83" s="1" vm="1251">
        <f ca="1"/>
        <v>111.2</v>
      </c>
      <c r="EJ83" s="1" vm="17472">
        <f ca="1"/>
        <v>108.95</v>
      </c>
      <c r="EK83" s="1" vm="10044">
        <f ca="1"/>
        <v>104.65</v>
      </c>
      <c r="EL83" s="1" vm="17473">
        <f ca="1"/>
        <v>106.15</v>
      </c>
      <c r="EM83" s="1" vm="1065">
        <f ca="1"/>
        <v>107.15</v>
      </c>
      <c r="EN83" s="1" vm="10051">
        <f ca="1"/>
        <v>107.7</v>
      </c>
      <c r="EO83" s="1" vm="17473">
        <f ca="1"/>
        <v>106.15</v>
      </c>
      <c r="EP83" s="1" vm="1060">
        <f ca="1"/>
        <v>104.6</v>
      </c>
      <c r="EQ83" s="1" vm="10050">
        <f ca="1"/>
        <v>107.85</v>
      </c>
      <c r="ER83" s="1" vm="1255">
        <f ca="1"/>
        <v>108.1</v>
      </c>
      <c r="ES83" s="1" vm="982">
        <f ca="1"/>
        <v>106.55</v>
      </c>
      <c r="ET83" s="1" vm="12727">
        <f ca="1"/>
        <v>109.05</v>
      </c>
      <c r="EU83" s="1" vm="6803">
        <f ca="1"/>
        <v>110.4</v>
      </c>
      <c r="EV83" s="1" vm="1124">
        <f ca="1"/>
        <v>111.05</v>
      </c>
      <c r="EW83" s="1" vm="10035">
        <f ca="1"/>
        <v>110.3</v>
      </c>
      <c r="EX83" s="1" vm="10053">
        <f ca="1"/>
        <v>109.35</v>
      </c>
      <c r="EY83" s="1" vm="1061">
        <f ca="1"/>
        <v>109.8</v>
      </c>
      <c r="EZ83" s="1" vm="1272">
        <f ca="1"/>
        <v>109.75</v>
      </c>
      <c r="FA83" s="1" vm="1256">
        <f ca="1"/>
        <v>108.45</v>
      </c>
      <c r="FB83" s="1" vm="10031">
        <f ca="1"/>
        <v>110.1</v>
      </c>
      <c r="FC83" s="1" vm="1061">
        <f ca="1"/>
        <v>109.8</v>
      </c>
      <c r="FD83" s="1" vm="1062">
        <f ca="1"/>
        <v>110.15</v>
      </c>
      <c r="FE83" s="1" vm="17474">
        <f ca="1"/>
        <v>109.4</v>
      </c>
      <c r="FF83" s="1" vm="17271">
        <f ca="1"/>
        <v>111.95</v>
      </c>
      <c r="FG83" s="1" vm="16514">
        <f ca="1"/>
        <v>112.85</v>
      </c>
      <c r="FH83" s="1" vm="994">
        <f ca="1"/>
        <v>100.5</v>
      </c>
      <c r="FI83" s="1" vm="12915">
        <f ca="1"/>
        <v>94.45</v>
      </c>
      <c r="FJ83" s="1" vm="10017">
        <f ca="1"/>
        <v>89.35</v>
      </c>
      <c r="FK83" s="1" vm="17475">
        <f ca="1"/>
        <v>94.8</v>
      </c>
      <c r="FL83" s="1" vm="1032">
        <f ca="1"/>
        <v>94.5</v>
      </c>
      <c r="FM83" s="1" vm="1032">
        <f ca="1"/>
        <v>94.5</v>
      </c>
      <c r="FN83" s="1" vm="8868">
        <f ca="1"/>
        <v>95.1</v>
      </c>
      <c r="FO83" s="1" vm="1031">
        <f ca="1"/>
        <v>95.05</v>
      </c>
      <c r="FP83" s="1" vm="13166">
        <f ca="1"/>
        <v>96.2</v>
      </c>
      <c r="FQ83" s="1" vm="998">
        <f ca="1"/>
        <v>95.75</v>
      </c>
      <c r="FR83" s="1" vm="17476">
        <f ca="1"/>
        <v>95.3</v>
      </c>
      <c r="FS83" s="1" vm="8827">
        <f ca="1"/>
        <v>95.35</v>
      </c>
      <c r="FT83" s="1" vm="17477">
        <f ca="1"/>
        <v>93.55</v>
      </c>
      <c r="FU83" s="1" vm="1034">
        <f ca="1"/>
        <v>97.05</v>
      </c>
      <c r="FV83" s="1" vm="13179">
        <f ca="1"/>
        <v>97.6</v>
      </c>
      <c r="FW83" s="1" vm="8827">
        <f ca="1"/>
        <v>95.35</v>
      </c>
      <c r="FX83" s="1" vm="13213">
        <f ca="1"/>
        <v>92.35</v>
      </c>
      <c r="FY83" s="1" vm="17478">
        <f ca="1"/>
        <v>88.9</v>
      </c>
      <c r="FZ83" s="1" vm="10017">
        <f ca="1"/>
        <v>89.35</v>
      </c>
      <c r="GA83" s="1" vm="4575">
        <f ca="1"/>
        <v>88.5</v>
      </c>
      <c r="GB83" s="1" vm="9998">
        <f ca="1"/>
        <v>87.95</v>
      </c>
      <c r="GC83" s="1" vm="13142">
        <f ca="1"/>
        <v>87.15</v>
      </c>
      <c r="GD83" s="1" vm="9998">
        <f ca="1"/>
        <v>87.95</v>
      </c>
      <c r="GE83" s="1" vm="10007">
        <f ca="1"/>
        <v>87.6</v>
      </c>
      <c r="GF83" s="1" vm="4583">
        <f ca="1"/>
        <v>85.25</v>
      </c>
      <c r="GG83" s="1" vm="17479">
        <f ca="1"/>
        <v>86.2</v>
      </c>
      <c r="GH83" s="1" vm="1230">
        <f ca="1"/>
        <v>85</v>
      </c>
      <c r="GI83" s="1" vm="4635">
        <f ca="1"/>
        <v>84.2</v>
      </c>
      <c r="GJ83" s="1" vm="1007">
        <f ca="1"/>
        <v>85.05</v>
      </c>
      <c r="GK83" s="1" vm="4634">
        <f ca="1"/>
        <v>84.3</v>
      </c>
      <c r="GL83" s="1" vm="10002">
        <f ca="1"/>
        <v>81.95</v>
      </c>
      <c r="GM83" s="1" vm="4579">
        <f ca="1"/>
        <v>84.45</v>
      </c>
      <c r="GN83" s="1" vm="4634">
        <f ca="1"/>
        <v>84.3</v>
      </c>
      <c r="GO83" s="1" vm="4579">
        <f ca="1"/>
        <v>84.45</v>
      </c>
      <c r="GP83" s="1" vm="4637">
        <f ca="1"/>
        <v>84.15</v>
      </c>
      <c r="GQ83" s="1" vm="4498">
        <f ca="1"/>
        <v>83.8</v>
      </c>
      <c r="GR83" s="1" vm="13146">
        <f ca="1"/>
        <v>82.75</v>
      </c>
      <c r="GS83" s="1" vm="10003">
        <f ca="1"/>
        <v>82.95</v>
      </c>
      <c r="GT83" s="1" vm="17480">
        <f ca="1"/>
        <v>81.25</v>
      </c>
      <c r="GU83" s="1" vm="17481">
        <f ca="1"/>
        <v>80.75</v>
      </c>
      <c r="GV83" s="1" vm="17482">
        <f ca="1"/>
        <v>81.3</v>
      </c>
      <c r="GW83" s="1" vm="17480">
        <f ca="1"/>
        <v>81.25</v>
      </c>
      <c r="GX83" s="1" vm="17483">
        <f ca="1"/>
        <v>80.45</v>
      </c>
      <c r="GY83" s="1" vm="17482">
        <f ca="1"/>
        <v>81.3</v>
      </c>
      <c r="GZ83" s="1" vm="10004">
        <f ca="1"/>
        <v>80.099999999999994</v>
      </c>
      <c r="HA83" s="1" vm="4651">
        <f ca="1"/>
        <v>78.7</v>
      </c>
      <c r="HB83" s="1" vm="17484">
        <f ca="1"/>
        <v>81.349999999999994</v>
      </c>
      <c r="HC83" s="1" vm="17485">
        <f ca="1"/>
        <v>82.25</v>
      </c>
      <c r="HD83" s="1" vm="4535">
        <f ca="1"/>
        <v>86.15</v>
      </c>
      <c r="HE83" s="1" vm="13145">
        <f ca="1"/>
        <v>95</v>
      </c>
      <c r="HF83" s="1" vm="1029">
        <f ca="1"/>
        <v>98.75</v>
      </c>
      <c r="HG83" s="1" vm="10060">
        <f ca="1"/>
        <v>99.55</v>
      </c>
      <c r="HH83" s="1" vm="1035">
        <f ca="1"/>
        <v>95.95</v>
      </c>
      <c r="HI83" s="1" vm="17486">
        <f ca="1"/>
        <v>96.7</v>
      </c>
      <c r="HJ83" s="1" vm="8790">
        <f ca="1"/>
        <v>97.25</v>
      </c>
      <c r="HK83" s="1" vm="10023">
        <f ca="1"/>
        <v>94.65</v>
      </c>
      <c r="HL83" s="1" vm="17475">
        <f ca="1"/>
        <v>94.8</v>
      </c>
      <c r="HM83" s="1" vm="1035">
        <f ca="1"/>
        <v>95.95</v>
      </c>
      <c r="HN83" s="1" vm="10019">
        <f ca="1"/>
        <v>95.15</v>
      </c>
      <c r="HO83" s="1" vm="17450">
        <f ca="1"/>
        <v>94.9</v>
      </c>
      <c r="HP83" s="1" vm="1030">
        <f ca="1"/>
        <v>99.85</v>
      </c>
      <c r="HQ83" s="1" vm="17454">
        <f ca="1"/>
        <v>98.1</v>
      </c>
      <c r="HR83" s="1" vm="17487">
        <f ca="1"/>
        <v>95.55</v>
      </c>
      <c r="HS83" s="1" vm="17488">
        <f ca="1"/>
        <v>96.15</v>
      </c>
      <c r="HT83" s="1" vm="12915">
        <f ca="1"/>
        <v>94.45</v>
      </c>
      <c r="HU83" s="1" vm="4591">
        <f ca="1"/>
        <v>92.25</v>
      </c>
      <c r="HV83" s="1" vm="4591">
        <f ca="1"/>
        <v>92.25</v>
      </c>
      <c r="HW83" s="1" vm="4560">
        <f ca="1"/>
        <v>91.35</v>
      </c>
      <c r="HX83" s="1" vm="17489">
        <f ca="1"/>
        <v>90.3</v>
      </c>
      <c r="HY83" s="1" vm="4589">
        <f ca="1"/>
        <v>89.6</v>
      </c>
      <c r="HZ83" s="1" vm="4534">
        <f ca="1"/>
        <v>88.85</v>
      </c>
      <c r="IA83" s="1" vm="16499">
        <f ca="1"/>
        <v>89.75</v>
      </c>
      <c r="IB83" s="1" vm="8934">
        <f ca="1"/>
        <v>86.5</v>
      </c>
      <c r="IC83" s="1" vm="4604">
        <f ca="1"/>
        <v>83.7</v>
      </c>
      <c r="ID83" s="1" vm="17490">
        <f ca="1"/>
        <v>82.85</v>
      </c>
      <c r="IE83" s="1" vm="17491">
        <f ca="1"/>
        <v>83.35</v>
      </c>
      <c r="IF83" s="1" vm="17492">
        <f ca="1"/>
        <v>84.8</v>
      </c>
      <c r="IG83" s="1" vm="17493">
        <f ca="1"/>
        <v>86.35</v>
      </c>
      <c r="IH83" s="1" vm="16499">
        <f ca="1"/>
        <v>89.75</v>
      </c>
      <c r="II83" s="1" vm="4599">
        <f ca="1"/>
        <v>84.35</v>
      </c>
      <c r="IJ83" s="1" vm="4598">
        <f ca="1"/>
        <v>84.7</v>
      </c>
      <c r="IK83" s="1" vm="1231">
        <f ca="1"/>
        <v>84.95</v>
      </c>
      <c r="IL83" s="1" vm="17494">
        <f ca="1"/>
        <v>82.9</v>
      </c>
      <c r="IM83" s="1" vm="17495">
        <f ca="1"/>
        <v>81.55</v>
      </c>
      <c r="IN83" s="1" vm="4598">
        <f ca="1"/>
        <v>84.7</v>
      </c>
      <c r="IO83" s="1" vm="4488">
        <f ca="1"/>
        <v>85.3</v>
      </c>
      <c r="IP83" s="1" vm="9987">
        <f ca="1"/>
        <v>87.25</v>
      </c>
      <c r="IQ83" s="1" vm="12919">
        <f ca="1"/>
        <v>88.45</v>
      </c>
      <c r="IR83" s="1" vm="13141">
        <f ca="1"/>
        <v>83.55</v>
      </c>
      <c r="IS83" s="1" vm="17496">
        <f ca="1"/>
        <v>81.75</v>
      </c>
      <c r="IT83" s="1" vm="17497">
        <f ca="1"/>
        <v>81.650000000000006</v>
      </c>
      <c r="IU83" s="1" vm="17498">
        <f ca="1"/>
        <v>81.400000000000006</v>
      </c>
      <c r="IV83" s="1" vm="10006">
        <f ca="1"/>
        <v>82</v>
      </c>
      <c r="IW83" s="1" vm="13217">
        <f ca="1"/>
        <v>82.1</v>
      </c>
      <c r="IX83" s="1" vm="4486">
        <f ca="1"/>
        <v>80.8</v>
      </c>
      <c r="IY83" s="1" vm="17483">
        <f ca="1"/>
        <v>80.45</v>
      </c>
      <c r="IZ83" s="1" vm="17499">
        <f ca="1"/>
        <v>78.5</v>
      </c>
      <c r="JA83" s="1" vm="4609">
        <f ca="1"/>
        <v>78.400000000000006</v>
      </c>
      <c r="JB83" s="1" vm="17500">
        <f ca="1"/>
        <v>74</v>
      </c>
      <c r="JC83" s="1" vm="17501">
        <f ca="1"/>
        <v>72.2</v>
      </c>
      <c r="JD83" s="1" vm="17502">
        <f ca="1"/>
        <v>72.650000000000006</v>
      </c>
      <c r="JE83" s="1" vm="17503">
        <f ca="1"/>
        <v>72.150000000000006</v>
      </c>
      <c r="JF83" s="1" vm="17504">
        <f ca="1"/>
        <v>72.55</v>
      </c>
      <c r="JG83" s="1" vm="17505">
        <f ca="1"/>
        <v>71.45</v>
      </c>
      <c r="JH83" s="1" vm="17506">
        <f ca="1"/>
        <v>72.25</v>
      </c>
      <c r="JI83" s="1" vm="17507">
        <f ca="1"/>
        <v>73.7</v>
      </c>
      <c r="JJ83" s="1" vm="17508">
        <f ca="1"/>
        <v>73.45</v>
      </c>
      <c r="JK83" s="1" vm="17509">
        <f ca="1"/>
        <v>72.8</v>
      </c>
      <c r="JL83" s="1" vm="17510">
        <f ca="1"/>
        <v>74.45</v>
      </c>
      <c r="JM83" s="1" vm="17511">
        <f ca="1"/>
        <v>76.05</v>
      </c>
      <c r="JN83" s="1" vm="4628">
        <f ca="1"/>
        <v>75.650000000000006</v>
      </c>
    </row>
    <row r="84" spans="1:274" x14ac:dyDescent="0.3">
      <c r="A84" s="1">
        <f t="shared" si="2"/>
        <v>83</v>
      </c>
      <c r="B84" s="1" t="e" vm="17512">
        <v>#VALUE!</v>
      </c>
      <c r="C84" s="1" t="str" cm="1">
        <f t="array" ref="C84">IFERROR(_FV(B84,"Name"),  "N/A")</f>
        <v>REDINGTON (INDIA) LIMITED</v>
      </c>
      <c r="D84" s="1" t="str" cm="1">
        <f t="array" ref="D84">IFERROR(_FV(Table1[[#This Row],[ticker]],"Industry"),Table1[[#This Row],[INSTRUMENT TYPE]])</f>
        <v>Computers, Phones &amp; Household Electronics</v>
      </c>
      <c r="E84" s="1" t="str" cm="1">
        <f t="array" ref="E84">_FV(B84,"Instrument type",TRUE)</f>
        <v>Stock</v>
      </c>
      <c r="F84" s="1">
        <f>IFERROR(INDEX('Stock Holdings'!M:M,MATCH(Table1[[#This Row],[ticker]],'Stock Holdings'!L:L,0)), 0)</f>
        <v>10</v>
      </c>
      <c r="G84" s="6">
        <f>IFERROR(Table1[[#This Row],[UNITS]]*Table1[[#This Row],[TODAYS PRICE]], 0)</f>
        <v>1282</v>
      </c>
      <c r="H84" s="6">
        <f>IFERROR((Table1[[#This Row],[TODAYS PRICE]]-Table1[[#This Row],[Prev.close]])*Table1[[#This Row],[UNITS]], 0)</f>
        <v>11.499999999999915</v>
      </c>
      <c r="I84" s="6">
        <f>IFERROR(INDEX('Stock Holdings'!O:O,MATCH(Table1[[#This Row],[ticker]],'Stock Holdings'!L:L,0)), 0)</f>
        <v>2690.5</v>
      </c>
      <c r="J84" s="36">
        <f>IFERROR(INDEX('Stock Holdings'!P:P,MATCH(Table1[[#This Row],[ticker]],'Stock Holdings'!L:L,0)), 0)</f>
        <v>269.05</v>
      </c>
      <c r="K84" s="36">
        <f>Table1[[#This Row],[CURRANT VALUE]]-Table1[[#This Row],[TOTAL AMOUNT INVESTED]]</f>
        <v>-1408.5</v>
      </c>
      <c r="L84" s="15">
        <f>IFERROR((Table1[[#This Row],[CURRANT VALUE]]-Table1[[#This Row],[TOTAL AMOUNT INVESTED]])/Table1[[#This Row],[TOTAL AMOUNT INVESTED]],Table1[[#This Row],[UNITS]])</f>
        <v>-0.52350864151644672</v>
      </c>
      <c r="M84" s="5" cm="1">
        <f t="array" ref="M84">IFERROR(_FV(B84,"Market cap",TRUE),0)</f>
        <v>99283220000</v>
      </c>
      <c r="N84" s="30" cm="1">
        <f t="array" ref="N84">IFERROR(_FV(B84,"Beta"), 0)</f>
        <v>1.0239</v>
      </c>
      <c r="O84" s="33" cm="1">
        <f t="array" ref="O84">IFERROR(_FV(B84,"Employees"), 0)</f>
        <v>1545</v>
      </c>
      <c r="P84" s="2" cm="1">
        <f t="array" ref="P84">IFERROR(_FV(B84,"P/E",TRUE), 0)</f>
        <v>7.75</v>
      </c>
      <c r="Q84" s="6" cm="1">
        <f t="array" ref="Q84">IFERROR(_FV(B84,"Previous close",TRUE),0)</f>
        <v>127.05</v>
      </c>
      <c r="R84" s="7" cm="1">
        <f t="array" ref="R84">IFERROR(_FV(Table1[[#This Row],[ticker]],"Change (%)",TRUE), 0)</f>
        <v>9.0519999999999993E-3</v>
      </c>
      <c r="S84" s="6" cm="1">
        <f t="array" ref="S84">IFERROR(_FV(B84,"52 week low",TRUE),0)</f>
        <v>109.4</v>
      </c>
      <c r="T84" s="2" cm="1">
        <f t="array" ref="T84">IFERROR(_FV(Table1[[#This Row],[ticker]],"Price"),0)</f>
        <v>128.19999999999999</v>
      </c>
      <c r="U84" s="6" cm="1">
        <f t="array" ref="U84">IFERROR(_FV(B84,"52 week high",TRUE),0)</f>
        <v>179.2</v>
      </c>
      <c r="V84" s="6" cm="1" vm="17513">
        <f t="array" aca="1" ref="V84" ca="1">IFERROR(_xlfn.STOCKHISTORY(B84,$AA$1,,0,0,1), 0)</f>
        <v>152.22499999999999</v>
      </c>
      <c r="W84" s="15">
        <f ca="1">IFERROR((Table1[[#This Row],[Prev.close]]-Table1[[#This Row],[1 YR ]])/Table1[[#This Row],[1 YR ]],0)</f>
        <v>-0.16538019379208407</v>
      </c>
      <c r="X84" s="23" t="e" cm="1">
        <f t="array" aca="1" ref="X84" ca="1">WORKDAY.ITL(WORKDAY.ITL(TODAY()-365,1,HOLIDAY),-1,HOLIDAY)</f>
        <v>#NAME?</v>
      </c>
      <c r="Y84" s="4"/>
      <c r="AA84" s="1" cm="1" vm="17513">
        <f t="array" aca="1" ref="AA84:JN84" ca="1">TRANSPOSE(_xlfn.STOCKHISTORY(B84,TODAY()-365,TODAY(),0,0,1))</f>
        <v>152.22499999999999</v>
      </c>
      <c r="AB84" s="1" vm="17514">
        <f ca="1"/>
        <v>152.92500000000001</v>
      </c>
      <c r="AC84" s="1" vm="17515">
        <f ca="1"/>
        <v>158.17500000000001</v>
      </c>
      <c r="AD84" s="1" vm="16398">
        <f ca="1"/>
        <v>157.05000000000001</v>
      </c>
      <c r="AE84" s="1" vm="17516">
        <f ca="1"/>
        <v>159.02500000000001</v>
      </c>
      <c r="AF84" s="1" vm="12471">
        <f ca="1"/>
        <v>169.95</v>
      </c>
      <c r="AG84" s="1" vm="9306">
        <f ca="1"/>
        <v>175.25</v>
      </c>
      <c r="AH84" s="1" vm="17517">
        <f ca="1"/>
        <v>168.875</v>
      </c>
      <c r="AI84" s="1" vm="17518">
        <f ca="1"/>
        <v>167.07499999999999</v>
      </c>
      <c r="AJ84" s="1" vm="4803">
        <f ca="1"/>
        <v>163.05000000000001</v>
      </c>
      <c r="AK84" s="1" vm="17519">
        <f ca="1"/>
        <v>160.07499999999999</v>
      </c>
      <c r="AL84" s="1" vm="4789">
        <f ca="1"/>
        <v>156.94999999999999</v>
      </c>
      <c r="AM84" s="1" vm="17520">
        <f ca="1"/>
        <v>160.77500000000001</v>
      </c>
      <c r="AN84" s="1" vm="12440">
        <f ca="1"/>
        <v>161.1</v>
      </c>
      <c r="AO84" s="1" vm="12439">
        <f ca="1"/>
        <v>160.44999999999999</v>
      </c>
      <c r="AP84" s="1" vm="4755">
        <f ca="1"/>
        <v>159.05000000000001</v>
      </c>
      <c r="AQ84" s="1" vm="17521">
        <f ca="1"/>
        <v>159.97499999999999</v>
      </c>
      <c r="AR84" s="1" vm="12429">
        <f ca="1"/>
        <v>162.35</v>
      </c>
      <c r="AS84" s="1" vm="17522">
        <f ca="1"/>
        <v>163.625</v>
      </c>
      <c r="AT84" s="1" vm="12509">
        <f ca="1"/>
        <v>165.35</v>
      </c>
      <c r="AU84" s="1" vm="17523">
        <f ca="1"/>
        <v>164.97499999999999</v>
      </c>
      <c r="AV84" s="1" vm="12415">
        <f ca="1"/>
        <v>163.80000000000001</v>
      </c>
      <c r="AW84" s="1" vm="17519">
        <f ca="1"/>
        <v>160.07499999999999</v>
      </c>
      <c r="AX84" s="1" vm="17524">
        <f ca="1"/>
        <v>165.4</v>
      </c>
      <c r="AY84" s="1" vm="4812">
        <f ca="1"/>
        <v>163.65</v>
      </c>
      <c r="AZ84" s="1" vm="8653">
        <f ca="1"/>
        <v>161</v>
      </c>
      <c r="BA84" s="1" vm="17525">
        <f ca="1"/>
        <v>160.02500000000001</v>
      </c>
      <c r="BB84" s="1" vm="10094">
        <f ca="1"/>
        <v>165.1</v>
      </c>
      <c r="BC84" s="1" vm="17526">
        <f ca="1"/>
        <v>173.22499999999999</v>
      </c>
      <c r="BD84" s="1" vm="17527">
        <f ca="1"/>
        <v>171.375</v>
      </c>
      <c r="BE84" s="1" vm="17528">
        <f ca="1"/>
        <v>164.65</v>
      </c>
      <c r="BF84" s="1" vm="12435">
        <f ca="1"/>
        <v>164.55</v>
      </c>
      <c r="BG84" s="1" vm="8512">
        <f ca="1"/>
        <v>159.19999999999999</v>
      </c>
      <c r="BH84" s="1" vm="17529">
        <f ca="1"/>
        <v>150.35</v>
      </c>
      <c r="BI84" s="1" vm="4674">
        <f ca="1"/>
        <v>149.9</v>
      </c>
      <c r="BJ84" s="1" vm="17530">
        <f ca="1"/>
        <v>150.25</v>
      </c>
      <c r="BK84" s="1" vm="17530">
        <f ca="1"/>
        <v>150.25</v>
      </c>
      <c r="BL84" s="1" vm="4770">
        <f ca="1"/>
        <v>152.65</v>
      </c>
      <c r="BM84" s="1" vm="4774">
        <f ca="1"/>
        <v>149.75</v>
      </c>
      <c r="BN84" s="1" vm="4763">
        <f ca="1"/>
        <v>154.25</v>
      </c>
      <c r="BO84" s="1" vm="12518">
        <f ca="1"/>
        <v>149.85</v>
      </c>
      <c r="BP84" s="1" vm="17531">
        <f ca="1"/>
        <v>147</v>
      </c>
      <c r="BQ84" s="1" vm="4693">
        <f ca="1"/>
        <v>144.25</v>
      </c>
      <c r="BR84" s="1" vm="16370">
        <f ca="1"/>
        <v>141.15</v>
      </c>
      <c r="BS84" s="1" vm="17532">
        <f ca="1"/>
        <v>136.85</v>
      </c>
      <c r="BT84" s="1" vm="16406">
        <f ca="1"/>
        <v>141.75</v>
      </c>
      <c r="BU84" s="1" vm="4694">
        <f ca="1"/>
        <v>145.44999999999999</v>
      </c>
      <c r="BV84" s="1" vm="16334">
        <f ca="1"/>
        <v>145.4</v>
      </c>
      <c r="BW84" s="1" vm="12685">
        <f ca="1"/>
        <v>144.15</v>
      </c>
      <c r="BX84" s="1" vm="16100">
        <f ca="1"/>
        <v>142.94999999999999</v>
      </c>
      <c r="BY84" s="1" vm="17533">
        <f ca="1"/>
        <v>145.15</v>
      </c>
      <c r="BZ84" s="1" vm="17534">
        <f ca="1"/>
        <v>143.4</v>
      </c>
      <c r="CA84" s="1" vm="16113">
        <f ca="1"/>
        <v>138.6</v>
      </c>
      <c r="CB84" s="1" vm="6948">
        <f ca="1"/>
        <v>140.6</v>
      </c>
      <c r="CC84" s="1" vm="16075">
        <f ca="1"/>
        <v>143.65</v>
      </c>
      <c r="CD84" s="1" vm="4689">
        <f ca="1"/>
        <v>144.05000000000001</v>
      </c>
      <c r="CE84" s="1" vm="16079">
        <f ca="1"/>
        <v>144.35</v>
      </c>
      <c r="CF84" s="1" vm="4688">
        <f ca="1"/>
        <v>142.44999999999999</v>
      </c>
      <c r="CG84" s="1" vm="16340">
        <f ca="1"/>
        <v>144.9</v>
      </c>
      <c r="CH84" s="1" vm="16380">
        <f ca="1"/>
        <v>144.30000000000001</v>
      </c>
      <c r="CI84" s="1" vm="17535">
        <f ca="1"/>
        <v>139.4</v>
      </c>
      <c r="CJ84" s="1" vm="16070">
        <f ca="1"/>
        <v>144.6</v>
      </c>
      <c r="CK84" s="1" vm="4679">
        <f ca="1"/>
        <v>146.4</v>
      </c>
      <c r="CL84" s="1" vm="17536">
        <f ca="1"/>
        <v>148.75</v>
      </c>
      <c r="CM84" s="1" vm="17537">
        <f ca="1"/>
        <v>145</v>
      </c>
      <c r="CN84" s="1" vm="17538">
        <f ca="1"/>
        <v>144.85</v>
      </c>
      <c r="CO84" s="1" vm="4781">
        <f ca="1"/>
        <v>146.05000000000001</v>
      </c>
      <c r="CP84" s="1" vm="4778">
        <f ca="1"/>
        <v>145.35</v>
      </c>
      <c r="CQ84" s="1" vm="17533">
        <f ca="1"/>
        <v>145.15</v>
      </c>
      <c r="CR84" s="1" vm="17531">
        <f ca="1"/>
        <v>147</v>
      </c>
      <c r="CS84" s="1" vm="8722">
        <f ca="1"/>
        <v>153.25</v>
      </c>
      <c r="CT84" s="1" vm="4763">
        <f ca="1"/>
        <v>154.25</v>
      </c>
      <c r="CU84" s="1" vm="16395">
        <f ca="1"/>
        <v>146.9</v>
      </c>
      <c r="CV84" s="1" vm="17536">
        <f ca="1"/>
        <v>148.75</v>
      </c>
      <c r="CW84" s="1" vm="12524">
        <f ca="1"/>
        <v>143.85</v>
      </c>
      <c r="CX84" s="1" vm="16093">
        <f ca="1"/>
        <v>143.05000000000001</v>
      </c>
      <c r="CY84" s="1" vm="6922">
        <f ca="1"/>
        <v>144.80000000000001</v>
      </c>
      <c r="CZ84" s="1" vm="17539">
        <f ca="1"/>
        <v>149.44999999999999</v>
      </c>
      <c r="DA84" s="1" vm="16334">
        <f ca="1"/>
        <v>145.4</v>
      </c>
      <c r="DB84" s="1" vm="4700">
        <f ca="1"/>
        <v>142</v>
      </c>
      <c r="DC84" s="1" vm="17540">
        <f ca="1"/>
        <v>143.69999999999999</v>
      </c>
      <c r="DD84" s="1" vm="4684">
        <f ca="1"/>
        <v>142.9</v>
      </c>
      <c r="DE84" s="1" vm="16100">
        <f ca="1"/>
        <v>142.94999999999999</v>
      </c>
      <c r="DF84" s="1" vm="17247">
        <f ca="1"/>
        <v>143.1</v>
      </c>
      <c r="DG84" s="1" vm="4675">
        <f ca="1"/>
        <v>147.5</v>
      </c>
      <c r="DH84" s="1" vm="17541">
        <f ca="1"/>
        <v>145.05000000000001</v>
      </c>
      <c r="DI84" s="1" vm="6922">
        <f ca="1"/>
        <v>144.80000000000001</v>
      </c>
      <c r="DJ84" s="1" vm="17542">
        <f ca="1"/>
        <v>155.75</v>
      </c>
      <c r="DK84" s="1" vm="16382">
        <f ca="1"/>
        <v>153.5</v>
      </c>
      <c r="DL84" s="1" vm="6938">
        <f ca="1"/>
        <v>149.69999999999999</v>
      </c>
      <c r="DM84" s="1" vm="17537">
        <f ca="1"/>
        <v>145</v>
      </c>
      <c r="DN84" s="1" vm="17543">
        <f ca="1"/>
        <v>149.05000000000001</v>
      </c>
      <c r="DO84" s="1" vm="12520">
        <f ca="1"/>
        <v>150.19999999999999</v>
      </c>
      <c r="DP84" s="1" vm="4777">
        <f ca="1"/>
        <v>144.65</v>
      </c>
      <c r="DQ84" s="1" vm="16115">
        <f ca="1"/>
        <v>141.30000000000001</v>
      </c>
      <c r="DR84" s="1" vm="16380">
        <f ca="1"/>
        <v>144.30000000000001</v>
      </c>
      <c r="DS84" s="1" vm="16100">
        <f ca="1"/>
        <v>142.94999999999999</v>
      </c>
      <c r="DT84" s="1" vm="16079">
        <f ca="1"/>
        <v>144.35</v>
      </c>
      <c r="DU84" s="1" vm="4775">
        <f ca="1"/>
        <v>146.44999999999999</v>
      </c>
      <c r="DV84" s="1" vm="16147">
        <f ca="1"/>
        <v>142.69999999999999</v>
      </c>
      <c r="DW84" s="1" vm="16103">
        <f ca="1"/>
        <v>147.05000000000001</v>
      </c>
      <c r="DX84" s="1" vm="12671">
        <f ca="1"/>
        <v>147.1</v>
      </c>
      <c r="DY84" s="1" vm="16058">
        <f ca="1"/>
        <v>151</v>
      </c>
      <c r="DZ84" s="1" vm="4770">
        <f ca="1"/>
        <v>152.65</v>
      </c>
      <c r="EA84" s="1" vm="4714">
        <f ca="1"/>
        <v>147.19999999999999</v>
      </c>
      <c r="EB84" s="1" vm="17530">
        <f ca="1"/>
        <v>150.25</v>
      </c>
      <c r="EC84" s="1" vm="17544">
        <f ca="1"/>
        <v>155.1</v>
      </c>
      <c r="ED84" s="1" vm="4785">
        <f ca="1"/>
        <v>155.30000000000001</v>
      </c>
      <c r="EE84" s="1" vm="16396">
        <f ca="1"/>
        <v>155</v>
      </c>
      <c r="EF84" s="1" vm="4722">
        <f ca="1"/>
        <v>154.19999999999999</v>
      </c>
      <c r="EG84" s="1" vm="6936">
        <f ca="1"/>
        <v>154.75</v>
      </c>
      <c r="EH84" s="1" vm="16066">
        <f ca="1"/>
        <v>151.9</v>
      </c>
      <c r="EI84" s="1" vm="17545">
        <f ca="1"/>
        <v>148.30000000000001</v>
      </c>
      <c r="EJ84" s="1" vm="4678">
        <f ca="1"/>
        <v>146.69999999999999</v>
      </c>
      <c r="EK84" s="1" vm="4694">
        <f ca="1"/>
        <v>145.44999999999999</v>
      </c>
      <c r="EL84" s="1" vm="4781">
        <f ca="1"/>
        <v>146.05000000000001</v>
      </c>
      <c r="EM84" s="1" vm="4682">
        <f ca="1"/>
        <v>145.55000000000001</v>
      </c>
      <c r="EN84" s="1" vm="4780">
        <f ca="1"/>
        <v>145.9</v>
      </c>
      <c r="EO84" s="1" vm="12668">
        <f ca="1"/>
        <v>144.55000000000001</v>
      </c>
      <c r="EP84" s="1" vm="16093">
        <f ca="1"/>
        <v>143.05000000000001</v>
      </c>
      <c r="EQ84" s="1" vm="17546">
        <f ca="1"/>
        <v>144.94999999999999</v>
      </c>
      <c r="ER84" s="1" vm="17547">
        <f ca="1"/>
        <v>145.69999999999999</v>
      </c>
      <c r="ES84" s="1" vm="12685">
        <f ca="1"/>
        <v>144.15</v>
      </c>
      <c r="ET84" s="1" vm="17538">
        <f ca="1"/>
        <v>144.85</v>
      </c>
      <c r="EU84" s="1" vm="6892">
        <f ca="1"/>
        <v>146.80000000000001</v>
      </c>
      <c r="EV84" s="1" vm="4694">
        <f ca="1"/>
        <v>145.44999999999999</v>
      </c>
      <c r="EW84" s="1" vm="4782">
        <f ca="1"/>
        <v>148.85</v>
      </c>
      <c r="EX84" s="1" vm="16085">
        <f ca="1"/>
        <v>145.94999999999999</v>
      </c>
      <c r="EY84" s="1" vm="17548">
        <f ca="1"/>
        <v>163.25</v>
      </c>
      <c r="EZ84" s="1" vm="6932">
        <f ca="1"/>
        <v>170.55</v>
      </c>
      <c r="FA84" s="1" vm="17549">
        <f ca="1"/>
        <v>165.7</v>
      </c>
      <c r="FB84" s="1" vm="17550">
        <f ca="1"/>
        <v>164.2</v>
      </c>
      <c r="FC84" s="1" vm="17551">
        <f ca="1"/>
        <v>167.7</v>
      </c>
      <c r="FD84" s="1" vm="12407">
        <f ca="1"/>
        <v>173.5</v>
      </c>
      <c r="FE84" s="1" vm="4827">
        <f ca="1"/>
        <v>172.9</v>
      </c>
      <c r="FF84" s="1" vm="4811">
        <f ca="1"/>
        <v>166.5</v>
      </c>
      <c r="FG84" s="1" vm="16044">
        <f ca="1"/>
        <v>165.65</v>
      </c>
      <c r="FH84" s="1" vm="12432">
        <f ca="1"/>
        <v>163.4</v>
      </c>
      <c r="FI84" s="1" vm="12442">
        <f ca="1"/>
        <v>160.25</v>
      </c>
      <c r="FJ84" s="1" vm="16128">
        <f ca="1"/>
        <v>152.80000000000001</v>
      </c>
      <c r="FK84" s="1" vm="17552">
        <f ca="1"/>
        <v>154.94999999999999</v>
      </c>
      <c r="FL84" s="1" vm="17553">
        <f ca="1"/>
        <v>163.1</v>
      </c>
      <c r="FM84" s="1" vm="17554">
        <f ca="1"/>
        <v>157.75</v>
      </c>
      <c r="FN84" s="1" vm="4724">
        <f ca="1"/>
        <v>162.1</v>
      </c>
      <c r="FO84" s="1" vm="10096">
        <f ca="1"/>
        <v>167.8</v>
      </c>
      <c r="FP84" s="1" vm="17555">
        <f ca="1"/>
        <v>166.05</v>
      </c>
      <c r="FQ84" s="1" vm="17556">
        <f ca="1"/>
        <v>162.80000000000001</v>
      </c>
      <c r="FR84" s="1" vm="4812">
        <f ca="1"/>
        <v>163.65</v>
      </c>
      <c r="FS84" s="1" vm="17548">
        <f ca="1"/>
        <v>163.25</v>
      </c>
      <c r="FT84" s="1" vm="16388">
        <f ca="1"/>
        <v>159.69999999999999</v>
      </c>
      <c r="FU84" s="1" vm="17556">
        <f ca="1"/>
        <v>162.80000000000001</v>
      </c>
      <c r="FV84" s="1" vm="17557">
        <f ca="1"/>
        <v>173.65</v>
      </c>
      <c r="FW84" s="1" vm="4748">
        <f ca="1"/>
        <v>170.7</v>
      </c>
      <c r="FX84" s="1" vm="12417">
        <f ca="1"/>
        <v>162.25</v>
      </c>
      <c r="FY84" s="1" vm="12421">
        <f ca="1"/>
        <v>170.1</v>
      </c>
      <c r="FZ84" s="1" vm="12436">
        <f ca="1"/>
        <v>166</v>
      </c>
      <c r="GA84" s="1" vm="8528">
        <f ca="1"/>
        <v>165</v>
      </c>
      <c r="GB84" s="1" vm="12513">
        <f ca="1"/>
        <v>160.35</v>
      </c>
      <c r="GC84" s="1" vm="12516">
        <f ca="1"/>
        <v>156.15</v>
      </c>
      <c r="GD84" s="1" vm="16081">
        <f ca="1"/>
        <v>153.05000000000001</v>
      </c>
      <c r="GE84" s="1" vm="6930">
        <f ca="1"/>
        <v>154.15</v>
      </c>
      <c r="GF84" s="1" vm="12668">
        <f ca="1"/>
        <v>144.55000000000001</v>
      </c>
      <c r="GG84" s="1" vm="17558">
        <f ca="1"/>
        <v>153.6</v>
      </c>
      <c r="GH84" s="1" vm="8722">
        <f ca="1"/>
        <v>153.25</v>
      </c>
      <c r="GI84" s="1" vm="16083">
        <f ca="1"/>
        <v>153.55000000000001</v>
      </c>
      <c r="GJ84" s="1" vm="12517">
        <f ca="1"/>
        <v>154.55000000000001</v>
      </c>
      <c r="GK84" s="1" vm="17559">
        <f ca="1"/>
        <v>154.5</v>
      </c>
      <c r="GL84" s="1" vm="16068">
        <f ca="1"/>
        <v>147.4</v>
      </c>
      <c r="GM84" s="1" vm="17560">
        <f ca="1"/>
        <v>147.35</v>
      </c>
      <c r="GN84" s="1" vm="16339">
        <f ca="1"/>
        <v>149.65</v>
      </c>
      <c r="GO84" s="1" vm="17561">
        <f ca="1"/>
        <v>149.19999999999999</v>
      </c>
      <c r="GP84" s="1" vm="4772">
        <f ca="1"/>
        <v>149</v>
      </c>
      <c r="GQ84" s="1" vm="16381">
        <f ca="1"/>
        <v>149.1</v>
      </c>
      <c r="GR84" s="1" vm="4773">
        <f ca="1"/>
        <v>148.9</v>
      </c>
      <c r="GS84" s="1" vm="16068">
        <f ca="1"/>
        <v>147.4</v>
      </c>
      <c r="GT84" s="1" vm="4773">
        <f ca="1"/>
        <v>148.9</v>
      </c>
      <c r="GU84" s="1" vm="12518">
        <f ca="1"/>
        <v>149.85</v>
      </c>
      <c r="GV84" s="1" vm="16145">
        <f ca="1"/>
        <v>148.19999999999999</v>
      </c>
      <c r="GW84" s="1" vm="17562">
        <f ca="1"/>
        <v>149.35</v>
      </c>
      <c r="GX84" s="1" vm="17563">
        <f ca="1"/>
        <v>151.15</v>
      </c>
      <c r="GY84" s="1" vm="17564">
        <f ca="1"/>
        <v>147.6</v>
      </c>
      <c r="GZ84" s="1" vm="17565">
        <f ca="1"/>
        <v>142.30000000000001</v>
      </c>
      <c r="HA84" s="1" vm="4706">
        <f ca="1"/>
        <v>138.85</v>
      </c>
      <c r="HB84" s="1" vm="17566">
        <f ca="1"/>
        <v>146.85</v>
      </c>
      <c r="HC84" s="1" vm="17546">
        <f ca="1"/>
        <v>144.94999999999999</v>
      </c>
      <c r="HD84" s="1" vm="17567">
        <f ca="1"/>
        <v>150.1</v>
      </c>
      <c r="HE84" s="1" vm="12518">
        <f ca="1"/>
        <v>149.85</v>
      </c>
      <c r="HF84" s="1" vm="16401">
        <f ca="1"/>
        <v>151.4</v>
      </c>
      <c r="HG84" s="1" vm="1144">
        <f ca="1"/>
        <v>152.15</v>
      </c>
      <c r="HH84" s="1" vm="16082">
        <f ca="1"/>
        <v>151.6</v>
      </c>
      <c r="HI84" s="1" vm="6937">
        <f ca="1"/>
        <v>153.44999999999999</v>
      </c>
      <c r="HJ84" s="1" vm="17568">
        <f ca="1"/>
        <v>157.80000000000001</v>
      </c>
      <c r="HK84" s="1" vm="12510">
        <f ca="1"/>
        <v>158.15</v>
      </c>
      <c r="HL84" s="1" vm="17569">
        <f ca="1"/>
        <v>166.75</v>
      </c>
      <c r="HM84" s="1" vm="17570">
        <f ca="1"/>
        <v>166.2</v>
      </c>
      <c r="HN84" s="1" vm="4802">
        <f ca="1"/>
        <v>159.80000000000001</v>
      </c>
      <c r="HO84" s="1" vm="17571">
        <f ca="1"/>
        <v>156.85</v>
      </c>
      <c r="HP84" s="1" vm="4802">
        <f ca="1"/>
        <v>159.80000000000001</v>
      </c>
      <c r="HQ84" s="1" vm="17572">
        <f ca="1"/>
        <v>163.55000000000001</v>
      </c>
      <c r="HR84" s="1" vm="4721">
        <f ca="1"/>
        <v>156.69999999999999</v>
      </c>
      <c r="HS84" s="1" vm="12441">
        <f ca="1"/>
        <v>158.6</v>
      </c>
      <c r="HT84" s="1" vm="17573">
        <f ca="1"/>
        <v>154.35</v>
      </c>
      <c r="HU84" s="1" vm="17574">
        <f ca="1"/>
        <v>151.80000000000001</v>
      </c>
      <c r="HV84" s="1" vm="17575">
        <f ca="1"/>
        <v>153.15</v>
      </c>
      <c r="HW84" s="1" vm="12670">
        <f ca="1"/>
        <v>150.44999999999999</v>
      </c>
      <c r="HX84" s="1" vm="17576">
        <f ca="1"/>
        <v>149.94999999999999</v>
      </c>
      <c r="HY84" s="1" vm="4686">
        <f ca="1"/>
        <v>144.1</v>
      </c>
      <c r="HZ84" s="1" vm="6947">
        <f ca="1"/>
        <v>138.30000000000001</v>
      </c>
      <c r="IA84" s="1" vm="17577">
        <f ca="1"/>
        <v>141.65</v>
      </c>
      <c r="IB84" s="1" vm="17578">
        <f ca="1"/>
        <v>135.94999999999999</v>
      </c>
      <c r="IC84" s="1" vm="16352">
        <f ca="1"/>
        <v>128.69999999999999</v>
      </c>
      <c r="ID84" s="1" vm="16371">
        <f ca="1"/>
        <v>132.75</v>
      </c>
      <c r="IE84" s="1" vm="6831">
        <f ca="1"/>
        <v>133.80000000000001</v>
      </c>
      <c r="IF84" s="1" vm="16069">
        <f ca="1"/>
        <v>138.1</v>
      </c>
      <c r="IG84" s="1" vm="17247">
        <f ca="1"/>
        <v>143.1</v>
      </c>
      <c r="IH84" s="1" vm="17579">
        <f ca="1"/>
        <v>141.4</v>
      </c>
      <c r="II84" s="1" vm="16405">
        <f ca="1"/>
        <v>136.5</v>
      </c>
      <c r="IJ84" s="1" vm="1299">
        <f ca="1"/>
        <v>143.19999999999999</v>
      </c>
      <c r="IK84" s="1" vm="16074">
        <f ca="1"/>
        <v>143</v>
      </c>
      <c r="IL84" s="1" vm="4706">
        <f ca="1"/>
        <v>138.85</v>
      </c>
      <c r="IM84" s="1" vm="6832">
        <f ca="1"/>
        <v>135.05000000000001</v>
      </c>
      <c r="IN84" s="1" vm="16110">
        <f ca="1"/>
        <v>132.69999999999999</v>
      </c>
      <c r="IO84" s="1" vm="6888">
        <f ca="1"/>
        <v>130.94999999999999</v>
      </c>
      <c r="IP84" s="1" vm="17580">
        <f ca="1"/>
        <v>134.69999999999999</v>
      </c>
      <c r="IQ84" s="1" vm="6876">
        <f ca="1"/>
        <v>130</v>
      </c>
      <c r="IR84" s="1" vm="6888">
        <f ca="1"/>
        <v>130.94999999999999</v>
      </c>
      <c r="IS84" s="1" vm="16111">
        <f ca="1"/>
        <v>131.4</v>
      </c>
      <c r="IT84" s="1" vm="17581">
        <f ca="1"/>
        <v>131.25</v>
      </c>
      <c r="IU84" s="1" vm="17582">
        <f ca="1"/>
        <v>131.80000000000001</v>
      </c>
      <c r="IV84" s="1" vm="6809">
        <f ca="1"/>
        <v>129.25</v>
      </c>
      <c r="IW84" s="1" vm="1284">
        <f ca="1"/>
        <v>131.6</v>
      </c>
      <c r="IX84" s="1" vm="6876">
        <f ca="1"/>
        <v>130</v>
      </c>
      <c r="IY84" s="1" vm="17583">
        <f ca="1"/>
        <v>129.85</v>
      </c>
      <c r="IZ84" s="1" vm="17239">
        <f ca="1"/>
        <v>125.85</v>
      </c>
      <c r="JA84" s="1" vm="1289">
        <f ca="1"/>
        <v>124.05</v>
      </c>
      <c r="JB84" s="1" vm="17467">
        <f ca="1"/>
        <v>120.25</v>
      </c>
      <c r="JC84" s="1" vm="10079">
        <f ca="1"/>
        <v>114.55</v>
      </c>
      <c r="JD84" s="1" vm="6846">
        <f ca="1"/>
        <v>115</v>
      </c>
      <c r="JE84" s="1" vm="13188">
        <f ca="1"/>
        <v>113.45</v>
      </c>
      <c r="JF84" s="1" vm="13192">
        <f ca="1"/>
        <v>119.3</v>
      </c>
      <c r="JG84" s="1" vm="13197">
        <f ca="1"/>
        <v>117.3</v>
      </c>
      <c r="JH84" s="1" vm="17274">
        <f ca="1"/>
        <v>116</v>
      </c>
      <c r="JI84" s="1" vm="13201">
        <f ca="1"/>
        <v>121.9</v>
      </c>
      <c r="JJ84" s="1" vm="17584">
        <f ca="1"/>
        <v>129.19999999999999</v>
      </c>
      <c r="JK84" s="1" vm="6862">
        <f ca="1"/>
        <v>129.5</v>
      </c>
      <c r="JL84" s="1" vm="17585">
        <f ca="1"/>
        <v>127.95</v>
      </c>
      <c r="JM84" s="1" vm="1287">
        <f ca="1"/>
        <v>125.55</v>
      </c>
      <c r="JN84" s="1" vm="17586">
        <f ca="1"/>
        <v>127.05</v>
      </c>
    </row>
    <row r="85" spans="1:274" x14ac:dyDescent="0.3">
      <c r="A85" s="1">
        <f t="shared" si="2"/>
        <v>84</v>
      </c>
      <c r="B85" s="1" t="e" vm="17587">
        <v>#VALUE!</v>
      </c>
      <c r="C85" s="1" t="str" cm="1">
        <f t="array" ref="C85">IFERROR(_FV(B85,"Name"),  "N/A")</f>
        <v>RELAXO FOOTWEARS LIMITED</v>
      </c>
      <c r="D85" s="1" t="str" cm="1">
        <f t="array" ref="D85">IFERROR(_FV(Table1[[#This Row],[ticker]],"Industry"),Table1[[#This Row],[INSTRUMENT TYPE]])</f>
        <v>Textiles &amp; Apparel</v>
      </c>
      <c r="E85" s="1" t="str" cm="1">
        <f t="array" ref="E85">_FV(B85,"Instrument type",TRUE)</f>
        <v>Stock</v>
      </c>
      <c r="F85" s="1">
        <f>IFERROR(INDEX('Stock Holdings'!M:M,MATCH(Table1[[#This Row],[ticker]],'Stock Holdings'!L:L,0)), 0)</f>
        <v>10</v>
      </c>
      <c r="G85" s="6">
        <f>IFERROR(Table1[[#This Row],[UNITS]]*Table1[[#This Row],[TODAYS PRICE]], 0)</f>
        <v>9776.5</v>
      </c>
      <c r="H85" s="6">
        <f>IFERROR((Table1[[#This Row],[TODAYS PRICE]]-Table1[[#This Row],[Prev.close]])*Table1[[#This Row],[UNITS]], 0)</f>
        <v>52.999999999999545</v>
      </c>
      <c r="I85" s="6">
        <f>IFERROR(INDEX('Stock Holdings'!O:O,MATCH(Table1[[#This Row],[ticker]],'Stock Holdings'!L:L,0)), 0)</f>
        <v>11262</v>
      </c>
      <c r="J85" s="36">
        <f>IFERROR(INDEX('Stock Holdings'!P:P,MATCH(Table1[[#This Row],[ticker]],'Stock Holdings'!L:L,0)), 0)</f>
        <v>1126.2</v>
      </c>
      <c r="K85" s="36">
        <f>Table1[[#This Row],[CURRANT VALUE]]-Table1[[#This Row],[TOTAL AMOUNT INVESTED]]</f>
        <v>-1485.5</v>
      </c>
      <c r="L85" s="15">
        <f>IFERROR((Table1[[#This Row],[CURRANT VALUE]]-Table1[[#This Row],[TOTAL AMOUNT INVESTED]])/Table1[[#This Row],[TOTAL AMOUNT INVESTED]],Table1[[#This Row],[UNITS]])</f>
        <v>-0.13190374711418931</v>
      </c>
      <c r="M85" s="5" cm="1">
        <f t="array" ref="M85">IFERROR(_FV(B85,"Market cap",TRUE),0)</f>
        <v>242043200000</v>
      </c>
      <c r="N85" s="30" cm="1">
        <f t="array" ref="N85">IFERROR(_FV(B85,"Beta"), 0)</f>
        <v>0.52029999999999998</v>
      </c>
      <c r="O85" s="33" cm="1">
        <f t="array" ref="O85">IFERROR(_FV(B85,"Employees"), 0)</f>
        <v>8229</v>
      </c>
      <c r="P85" s="2" cm="1">
        <f t="array" ref="P85">IFERROR(_FV(B85,"P/E",TRUE), 0)</f>
        <v>103.88</v>
      </c>
      <c r="Q85" s="6" cm="1">
        <f t="array" ref="Q85">IFERROR(_FV(B85,"Previous close",TRUE),0)</f>
        <v>972.35</v>
      </c>
      <c r="R85" s="7" cm="1">
        <f t="array" ref="R85">IFERROR(_FV(Table1[[#This Row],[ticker]],"Change (%)",TRUE), 0)</f>
        <v>5.4510000000000001E-3</v>
      </c>
      <c r="S85" s="6" cm="1">
        <f t="array" ref="S85">IFERROR(_FV(B85,"52 week low",TRUE),0)</f>
        <v>925</v>
      </c>
      <c r="T85" s="2" cm="1">
        <f t="array" ref="T85">IFERROR(_FV(Table1[[#This Row],[ticker]],"Price"),0)</f>
        <v>977.65</v>
      </c>
      <c r="U85" s="6" cm="1">
        <f t="array" ref="U85">IFERROR(_FV(B85,"52 week high",TRUE),0)</f>
        <v>1448</v>
      </c>
      <c r="V85" s="6" cm="1" vm="17588">
        <f t="array" aca="1" ref="V85" ca="1">IFERROR(_xlfn.STOCKHISTORY(B85,$AA$1,,0,0,1), 0)</f>
        <v>1194.5</v>
      </c>
      <c r="W85" s="15">
        <f ca="1">IFERROR((Table1[[#This Row],[Prev.close]]-Table1[[#This Row],[1 YR ]])/Table1[[#This Row],[1 YR ]],0)</f>
        <v>-0.18597739640016742</v>
      </c>
      <c r="X85" s="23" t="e" cm="1">
        <f t="array" aca="1" ref="X85" ca="1">WORKDAY.ITL(WORKDAY.ITL(TODAY()-365,1,HOLIDAY),-1,HOLIDAY)</f>
        <v>#NAME?</v>
      </c>
      <c r="Y85" s="4"/>
      <c r="AA85" s="1" cm="1" vm="17588">
        <f t="array" aca="1" ref="AA85:JN85" ca="1">TRANSPOSE(_xlfn.STOCKHISTORY(B85,TODAY()-365,TODAY(),0,0,1))</f>
        <v>1194.5</v>
      </c>
      <c r="AB85" s="1" vm="17589">
        <f ca="1"/>
        <v>1180.95</v>
      </c>
      <c r="AC85" s="1" vm="564">
        <f ca="1"/>
        <v>1176.9000000000001</v>
      </c>
      <c r="AD85" s="1" vm="17590">
        <f ca="1"/>
        <v>1176.45</v>
      </c>
      <c r="AE85" s="1" vm="17591">
        <f ca="1"/>
        <v>1167.55</v>
      </c>
      <c r="AF85" s="1" vm="17592">
        <f ca="1"/>
        <v>1161.1500000000001</v>
      </c>
      <c r="AG85" s="1" vm="1683">
        <f ca="1"/>
        <v>1168.6500000000001</v>
      </c>
      <c r="AH85" s="1" vm="17593">
        <f ca="1"/>
        <v>1164.2</v>
      </c>
      <c r="AI85" s="1" vm="17594">
        <f ca="1"/>
        <v>1168</v>
      </c>
      <c r="AJ85" s="1" vm="17595">
        <f ca="1"/>
        <v>1159.55</v>
      </c>
      <c r="AK85" s="1" vm="17596">
        <f ca="1"/>
        <v>1158.7</v>
      </c>
      <c r="AL85" s="1" vm="17597">
        <f ca="1"/>
        <v>1148.3</v>
      </c>
      <c r="AM85" s="1" vm="17598">
        <f ca="1"/>
        <v>1173.3499999999999</v>
      </c>
      <c r="AN85" s="1" vm="17599">
        <f ca="1"/>
        <v>1169.75</v>
      </c>
      <c r="AO85" s="1" vm="7218">
        <f ca="1"/>
        <v>1182.3</v>
      </c>
      <c r="AP85" s="1" vm="7264">
        <f ca="1"/>
        <v>1170.8499999999999</v>
      </c>
      <c r="AQ85" s="1" vm="7279">
        <f ca="1"/>
        <v>1159.75</v>
      </c>
      <c r="AR85" s="1" vm="17600">
        <f ca="1"/>
        <v>1154.8</v>
      </c>
      <c r="AS85" s="1" vm="17601">
        <f ca="1"/>
        <v>1150</v>
      </c>
      <c r="AT85" s="1" vm="17602">
        <f ca="1"/>
        <v>1148.5</v>
      </c>
      <c r="AU85" s="1" vm="17603">
        <f ca="1"/>
        <v>1165.3</v>
      </c>
      <c r="AV85" s="1" vm="17593">
        <f ca="1"/>
        <v>1164.2</v>
      </c>
      <c r="AW85" s="1" vm="17604">
        <f ca="1"/>
        <v>1155.1500000000001</v>
      </c>
      <c r="AX85" s="1" vm="17605">
        <f ca="1"/>
        <v>1140.9000000000001</v>
      </c>
      <c r="AY85" s="1" vm="17606">
        <f ca="1"/>
        <v>1154.4000000000001</v>
      </c>
      <c r="AZ85" s="1" vm="798">
        <f ca="1"/>
        <v>1141.55</v>
      </c>
      <c r="BA85" s="1" vm="17607">
        <f ca="1"/>
        <v>1145.3499999999999</v>
      </c>
      <c r="BB85" s="1" vm="17608">
        <f ca="1"/>
        <v>1162.4000000000001</v>
      </c>
      <c r="BC85" s="1" vm="17609">
        <f ca="1"/>
        <v>1179.2</v>
      </c>
      <c r="BD85" s="1" vm="17610">
        <f ca="1"/>
        <v>1209.8</v>
      </c>
      <c r="BE85" s="1" vm="17611">
        <f ca="1"/>
        <v>1222.9000000000001</v>
      </c>
      <c r="BF85" s="1" vm="17612">
        <f ca="1"/>
        <v>1210.1500000000001</v>
      </c>
      <c r="BG85" s="1" vm="17613">
        <f ca="1"/>
        <v>1199.1500000000001</v>
      </c>
      <c r="BH85" s="1" vm="17614">
        <f ca="1"/>
        <v>1173.2</v>
      </c>
      <c r="BI85" s="1" vm="17615">
        <f ca="1"/>
        <v>1186.5</v>
      </c>
      <c r="BJ85" s="1" vm="17616">
        <f ca="1"/>
        <v>1169.4000000000001</v>
      </c>
      <c r="BK85" s="1" vm="17617">
        <f ca="1"/>
        <v>1168.3499999999999</v>
      </c>
      <c r="BL85" s="1" vm="17618">
        <f ca="1"/>
        <v>1159.8499999999999</v>
      </c>
      <c r="BM85" s="1" vm="564">
        <f ca="1"/>
        <v>1176.9000000000001</v>
      </c>
      <c r="BN85" s="1" vm="17619">
        <f ca="1"/>
        <v>1191.5</v>
      </c>
      <c r="BO85" s="1" vm="17620">
        <f ca="1"/>
        <v>1195.9000000000001</v>
      </c>
      <c r="BP85" s="1" vm="1684">
        <f ca="1"/>
        <v>1198.9000000000001</v>
      </c>
      <c r="BQ85" s="1" vm="17621">
        <f ca="1"/>
        <v>1204.2</v>
      </c>
      <c r="BR85" s="1" vm="17622">
        <f ca="1"/>
        <v>1203.0999999999999</v>
      </c>
      <c r="BS85" s="1" vm="17623">
        <f ca="1"/>
        <v>1183.6500000000001</v>
      </c>
      <c r="BT85" s="1" vm="17624">
        <f ca="1"/>
        <v>1180.75</v>
      </c>
      <c r="BU85" s="1" vm="17625">
        <f ca="1"/>
        <v>1179.6500000000001</v>
      </c>
      <c r="BV85" s="1" vm="1691">
        <f ca="1"/>
        <v>1196.8499999999999</v>
      </c>
      <c r="BW85" s="1" vm="568">
        <f ca="1"/>
        <v>1205.8499999999999</v>
      </c>
      <c r="BX85" s="1" vm="2355">
        <f ca="1"/>
        <v>1198.5999999999999</v>
      </c>
      <c r="BY85" s="1" vm="17626">
        <f ca="1"/>
        <v>1193.9000000000001</v>
      </c>
      <c r="BZ85" s="1" vm="17627">
        <f ca="1"/>
        <v>1171.75</v>
      </c>
      <c r="CA85" s="1" vm="17628">
        <f ca="1"/>
        <v>1164.5</v>
      </c>
      <c r="CB85" s="1" vm="17629">
        <f ca="1"/>
        <v>1154.1500000000001</v>
      </c>
      <c r="CC85" s="1" vm="17630">
        <f ca="1"/>
        <v>1161</v>
      </c>
      <c r="CD85" s="1" vm="17631">
        <f ca="1"/>
        <v>1170.9000000000001</v>
      </c>
      <c r="CE85" s="1" vm="17632">
        <f ca="1"/>
        <v>1161.55</v>
      </c>
      <c r="CF85" s="1" vm="1660">
        <f ca="1"/>
        <v>1154.3</v>
      </c>
      <c r="CG85" s="1" vm="1660">
        <f ca="1"/>
        <v>1154.3</v>
      </c>
      <c r="CH85" s="1" vm="17633">
        <f ca="1"/>
        <v>1141</v>
      </c>
      <c r="CI85" s="1" vm="17634">
        <f ca="1"/>
        <v>1141.05</v>
      </c>
      <c r="CJ85" s="1" vm="7274">
        <f ca="1"/>
        <v>1171.5999999999999</v>
      </c>
      <c r="CK85" s="1" vm="17635">
        <f ca="1"/>
        <v>1206.7</v>
      </c>
      <c r="CL85" s="1" vm="17636">
        <f ca="1"/>
        <v>1199.9000000000001</v>
      </c>
      <c r="CM85" s="1" vm="17637">
        <f ca="1"/>
        <v>1204.7</v>
      </c>
      <c r="CN85" s="1" vm="17638">
        <f ca="1"/>
        <v>1330.1</v>
      </c>
      <c r="CO85" s="1" vm="17639">
        <f ca="1"/>
        <v>1312.55</v>
      </c>
      <c r="CP85" s="1" vm="17640">
        <f ca="1"/>
        <v>1361</v>
      </c>
      <c r="CQ85" s="1" vm="17641">
        <f ca="1"/>
        <v>1359.9</v>
      </c>
      <c r="CR85" s="1" vm="17642">
        <f ca="1"/>
        <v>1366.15</v>
      </c>
      <c r="CS85" s="1" vm="17643">
        <f ca="1"/>
        <v>1352.1</v>
      </c>
      <c r="CT85" s="1" vm="17644">
        <f ca="1"/>
        <v>1370.3</v>
      </c>
      <c r="CU85" s="1" vm="17645">
        <f ca="1"/>
        <v>1351.7</v>
      </c>
      <c r="CV85" s="1" vm="17646">
        <f ca="1"/>
        <v>1337.8</v>
      </c>
      <c r="CW85" s="1" vm="17647">
        <f ca="1"/>
        <v>1321.55</v>
      </c>
      <c r="CX85" s="1" vm="17648">
        <f ca="1"/>
        <v>1357.15</v>
      </c>
      <c r="CY85" s="1" vm="17649">
        <f ca="1"/>
        <v>1305.2</v>
      </c>
      <c r="CZ85" s="1" vm="17650">
        <f ca="1"/>
        <v>1338.75</v>
      </c>
      <c r="DA85" s="1" vm="17651">
        <f ca="1"/>
        <v>1326.85</v>
      </c>
      <c r="DB85" s="1" vm="17652">
        <f ca="1"/>
        <v>1313.25</v>
      </c>
      <c r="DC85" s="1" vm="17653">
        <f ca="1"/>
        <v>1331</v>
      </c>
      <c r="DD85" s="1" vm="17654">
        <f ca="1"/>
        <v>1340.45</v>
      </c>
      <c r="DE85" s="1" vm="2470">
        <f ca="1"/>
        <v>1334.65</v>
      </c>
      <c r="DF85" s="1" vm="17655">
        <f ca="1"/>
        <v>1409.65</v>
      </c>
      <c r="DG85" s="1" vm="17656">
        <f ca="1"/>
        <v>1436.2</v>
      </c>
      <c r="DH85" s="1" vm="17657">
        <f ca="1"/>
        <v>1392.75</v>
      </c>
      <c r="DI85" s="1" vm="250">
        <f ca="1"/>
        <v>1394.35</v>
      </c>
      <c r="DJ85" s="1" vm="857">
        <f ca="1"/>
        <v>1385.4</v>
      </c>
      <c r="DK85" s="1" vm="17658">
        <f ca="1"/>
        <v>1360.8</v>
      </c>
      <c r="DL85" s="1" vm="17659">
        <f ca="1"/>
        <v>1376.8</v>
      </c>
      <c r="DM85" s="1" vm="17660">
        <f ca="1"/>
        <v>1397.25</v>
      </c>
      <c r="DN85" s="1" vm="618">
        <f ca="1"/>
        <v>1392.5</v>
      </c>
      <c r="DO85" s="1" vm="17661">
        <f ca="1"/>
        <v>1362.55</v>
      </c>
      <c r="DP85" s="1" vm="17662">
        <f ca="1"/>
        <v>1332.05</v>
      </c>
      <c r="DQ85" s="1" vm="17663">
        <f ca="1"/>
        <v>1292.5999999999999</v>
      </c>
      <c r="DR85" s="1" vm="17664">
        <f ca="1"/>
        <v>1289.75</v>
      </c>
      <c r="DS85" s="1" vm="17665">
        <f ca="1"/>
        <v>1316.2</v>
      </c>
      <c r="DT85" s="1" vm="17666">
        <f ca="1"/>
        <v>1300.6500000000001</v>
      </c>
      <c r="DU85" s="1" vm="4395">
        <f ca="1"/>
        <v>1292.45</v>
      </c>
      <c r="DV85" s="1" vm="17667">
        <f ca="1"/>
        <v>1225.2</v>
      </c>
      <c r="DW85" s="1" vm="17668">
        <f ca="1"/>
        <v>1294.6500000000001</v>
      </c>
      <c r="DX85" s="1" vm="1738">
        <f ca="1"/>
        <v>1286.5</v>
      </c>
      <c r="DY85" s="1" vm="17669">
        <f ca="1"/>
        <v>1280.6500000000001</v>
      </c>
      <c r="DZ85" s="1" vm="17670">
        <f ca="1"/>
        <v>1274.3499999999999</v>
      </c>
      <c r="EA85" s="1" vm="17671">
        <f ca="1"/>
        <v>1252.5999999999999</v>
      </c>
      <c r="EB85" s="1" vm="7228">
        <f ca="1"/>
        <v>1263.3</v>
      </c>
      <c r="EC85" s="1" vm="17672">
        <f ca="1"/>
        <v>1299.95</v>
      </c>
      <c r="ED85" s="1" vm="17673">
        <f ca="1"/>
        <v>1293.7</v>
      </c>
      <c r="EE85" s="1" vm="1737">
        <f ca="1"/>
        <v>1288.9000000000001</v>
      </c>
      <c r="EF85" s="1" vm="17674">
        <f ca="1"/>
        <v>1289.3</v>
      </c>
      <c r="EG85" s="1" vm="17675">
        <f ca="1"/>
        <v>1284.5999999999999</v>
      </c>
      <c r="EH85" s="1" vm="4300">
        <f ca="1"/>
        <v>1292.8</v>
      </c>
      <c r="EI85" s="1" vm="17676">
        <f ca="1"/>
        <v>1279.1500000000001</v>
      </c>
      <c r="EJ85" s="1" vm="17677">
        <f ca="1"/>
        <v>1271.3499999999999</v>
      </c>
      <c r="EK85" s="1" vm="17678">
        <f ca="1"/>
        <v>1229.75</v>
      </c>
      <c r="EL85" s="1" vm="17679">
        <f ca="1"/>
        <v>1248.55</v>
      </c>
      <c r="EM85" s="1" vm="17680">
        <f ca="1"/>
        <v>1249.6500000000001</v>
      </c>
      <c r="EN85" s="1" vm="17681">
        <f ca="1"/>
        <v>1248.9000000000001</v>
      </c>
      <c r="EO85" s="1" vm="17682">
        <f ca="1"/>
        <v>1243.5999999999999</v>
      </c>
      <c r="EP85" s="1" vm="17683">
        <f ca="1"/>
        <v>1233</v>
      </c>
      <c r="EQ85" s="1" vm="17684">
        <f ca="1"/>
        <v>1251.7</v>
      </c>
      <c r="ER85" s="1" vm="17685">
        <f ca="1"/>
        <v>1256.25</v>
      </c>
      <c r="ES85" s="1" vm="17686">
        <f ca="1"/>
        <v>1309.5</v>
      </c>
      <c r="ET85" s="1" vm="17687">
        <f ca="1"/>
        <v>1313.4</v>
      </c>
      <c r="EU85" s="1" vm="17688">
        <f ca="1"/>
        <v>1321.15</v>
      </c>
      <c r="EV85" s="1" vm="17689">
        <f ca="1"/>
        <v>1331.7</v>
      </c>
      <c r="EW85" s="1" vm="17690">
        <f ca="1"/>
        <v>1339.65</v>
      </c>
      <c r="EX85" s="1" vm="17691">
        <f ca="1"/>
        <v>1347.8</v>
      </c>
      <c r="EY85" s="1" vm="17692">
        <f ca="1"/>
        <v>1349.3</v>
      </c>
      <c r="EZ85" s="1" vm="2514">
        <f ca="1"/>
        <v>1336.9</v>
      </c>
      <c r="FA85" s="1" vm="7067">
        <f ca="1"/>
        <v>1337.55</v>
      </c>
      <c r="FB85" s="1" vm="17693">
        <f ca="1"/>
        <v>1321.95</v>
      </c>
      <c r="FC85" s="1" vm="17694">
        <f ca="1"/>
        <v>1326.95</v>
      </c>
      <c r="FD85" s="1" vm="17695">
        <f ca="1"/>
        <v>1331.5</v>
      </c>
      <c r="FE85" s="1" vm="17696">
        <f ca="1"/>
        <v>1332.7</v>
      </c>
      <c r="FF85" s="1" vm="17697">
        <f ca="1"/>
        <v>1314.4</v>
      </c>
      <c r="FG85" s="1" vm="17698">
        <f ca="1"/>
        <v>1322</v>
      </c>
      <c r="FH85" s="1" vm="17699">
        <f ca="1"/>
        <v>1318.75</v>
      </c>
      <c r="FI85" s="1" vm="17700">
        <f ca="1"/>
        <v>1316.25</v>
      </c>
      <c r="FJ85" s="1" vm="17701">
        <f ca="1"/>
        <v>1292.5</v>
      </c>
      <c r="FK85" s="1" vm="17702">
        <f ca="1"/>
        <v>1269.05</v>
      </c>
      <c r="FL85" s="1" vm="17703">
        <f ca="1"/>
        <v>1267.5</v>
      </c>
      <c r="FM85" s="1" vm="17677">
        <f ca="1"/>
        <v>1271.3499999999999</v>
      </c>
      <c r="FN85" s="1" vm="2390">
        <f ca="1"/>
        <v>1231</v>
      </c>
      <c r="FO85" s="1" vm="17704">
        <f ca="1"/>
        <v>1264.8</v>
      </c>
      <c r="FP85" s="1" vm="17705">
        <f ca="1"/>
        <v>1307.7</v>
      </c>
      <c r="FQ85" s="1" vm="17706">
        <f ca="1"/>
        <v>1301.8499999999999</v>
      </c>
      <c r="FR85" s="1" vm="17707">
        <f ca="1"/>
        <v>1310.3</v>
      </c>
      <c r="FS85" s="1" vm="17708">
        <f ca="1"/>
        <v>1293.9000000000001</v>
      </c>
      <c r="FT85" s="1" vm="17709">
        <f ca="1"/>
        <v>1305.45</v>
      </c>
      <c r="FU85" s="1" vm="17710">
        <f ca="1"/>
        <v>1309.2</v>
      </c>
      <c r="FV85" s="1" vm="17711">
        <f ca="1"/>
        <v>1310.1500000000001</v>
      </c>
      <c r="FW85" s="1" vm="7234">
        <f ca="1"/>
        <v>1295.2</v>
      </c>
      <c r="FX85" s="1" vm="17712">
        <f ca="1"/>
        <v>1266.3</v>
      </c>
      <c r="FY85" s="1" vm="17713">
        <f ca="1"/>
        <v>1271.45</v>
      </c>
      <c r="FZ85" s="1" vm="4437">
        <f ca="1"/>
        <v>1270.5999999999999</v>
      </c>
      <c r="GA85" s="1" vm="17714">
        <f ca="1"/>
        <v>1279.45</v>
      </c>
      <c r="GB85" s="1" vm="2387">
        <f ca="1"/>
        <v>1271.3</v>
      </c>
      <c r="GC85" s="1" vm="17715">
        <f ca="1"/>
        <v>1254.9000000000001</v>
      </c>
      <c r="GD85" s="1" vm="17716">
        <f ca="1"/>
        <v>1249.95</v>
      </c>
      <c r="GE85" s="1" vm="17717">
        <f ca="1"/>
        <v>1231.05</v>
      </c>
      <c r="GF85" s="1" vm="7257">
        <f ca="1"/>
        <v>1170.6500000000001</v>
      </c>
      <c r="GG85" s="1" vm="17718">
        <f ca="1"/>
        <v>1222.25</v>
      </c>
      <c r="GH85" s="1" vm="17719">
        <f ca="1"/>
        <v>1216.9000000000001</v>
      </c>
      <c r="GI85" s="1" vm="17720">
        <f ca="1"/>
        <v>1192.8499999999999</v>
      </c>
      <c r="GJ85" s="1" vm="17721">
        <f ca="1"/>
        <v>1200.8</v>
      </c>
      <c r="GK85" s="1" vm="7342">
        <f ca="1"/>
        <v>1163.75</v>
      </c>
      <c r="GL85" s="1" vm="17722">
        <f ca="1"/>
        <v>1144.05</v>
      </c>
      <c r="GM85" s="1" vm="17723">
        <f ca="1"/>
        <v>1151.95</v>
      </c>
      <c r="GN85" s="1" vm="554">
        <f ca="1"/>
        <v>1152.1500000000001</v>
      </c>
      <c r="GO85" s="1" vm="17724">
        <f ca="1"/>
        <v>1166.75</v>
      </c>
      <c r="GP85" s="1" vm="17725">
        <f ca="1"/>
        <v>1162.5</v>
      </c>
      <c r="GQ85" s="1" vm="17726">
        <f ca="1"/>
        <v>1176.3</v>
      </c>
      <c r="GR85" s="1" vm="17727">
        <f ca="1"/>
        <v>1144.75</v>
      </c>
      <c r="GS85" s="1" vm="17728">
        <f ca="1"/>
        <v>1150.05</v>
      </c>
      <c r="GT85" s="1" vm="7082">
        <f ca="1"/>
        <v>1124.3499999999999</v>
      </c>
      <c r="GU85" s="1" vm="17729">
        <f ca="1"/>
        <v>1099.7</v>
      </c>
      <c r="GV85" s="1" vm="7305">
        <f ca="1"/>
        <v>1077.75</v>
      </c>
      <c r="GW85" s="1" vm="17730">
        <f ca="1"/>
        <v>1052.8499999999999</v>
      </c>
      <c r="GX85" s="1" vm="17731">
        <f ca="1"/>
        <v>1049.6500000000001</v>
      </c>
      <c r="GY85" s="1" vm="17732">
        <f ca="1"/>
        <v>1041.3</v>
      </c>
      <c r="GZ85" s="1" vm="17733">
        <f ca="1"/>
        <v>1022.65</v>
      </c>
      <c r="HA85" s="1" vm="17734">
        <f ca="1"/>
        <v>1026.55</v>
      </c>
      <c r="HB85" s="1" vm="17735">
        <f ca="1"/>
        <v>1062.9000000000001</v>
      </c>
      <c r="HC85" s="1" vm="17736">
        <f ca="1"/>
        <v>1066.3499999999999</v>
      </c>
      <c r="HD85" s="1" vm="1710">
        <f ca="1"/>
        <v>1084.3499999999999</v>
      </c>
      <c r="HE85" s="1" vm="17737">
        <f ca="1"/>
        <v>1121.0999999999999</v>
      </c>
      <c r="HF85" s="1" vm="17738">
        <f ca="1"/>
        <v>1146.4000000000001</v>
      </c>
      <c r="HG85" s="1" vm="17739">
        <f ca="1"/>
        <v>1154.95</v>
      </c>
      <c r="HH85" s="1" vm="800">
        <f ca="1"/>
        <v>1151.8</v>
      </c>
      <c r="HI85" s="1" vm="17599">
        <f ca="1"/>
        <v>1169.75</v>
      </c>
      <c r="HJ85" s="1" vm="2426">
        <f ca="1"/>
        <v>1162.5999999999999</v>
      </c>
      <c r="HK85" s="1" vm="17740">
        <f ca="1"/>
        <v>1127.25</v>
      </c>
      <c r="HL85" s="1" vm="17741">
        <f ca="1"/>
        <v>1131.4000000000001</v>
      </c>
      <c r="HM85" s="1" vm="17742">
        <f ca="1"/>
        <v>1104.8</v>
      </c>
      <c r="HN85" s="1" vm="17743">
        <f ca="1"/>
        <v>1095.75</v>
      </c>
      <c r="HO85" s="1" vm="17744">
        <f ca="1"/>
        <v>1111.45</v>
      </c>
      <c r="HP85" s="1" vm="4450">
        <f ca="1"/>
        <v>1134.9000000000001</v>
      </c>
      <c r="HQ85" s="1" vm="17745">
        <f ca="1"/>
        <v>1109.7</v>
      </c>
      <c r="HR85" s="1" vm="17746">
        <f ca="1"/>
        <v>1101.9000000000001</v>
      </c>
      <c r="HS85" s="1" vm="17747">
        <f ca="1"/>
        <v>1092.8499999999999</v>
      </c>
      <c r="HT85" s="1" vm="17748">
        <f ca="1"/>
        <v>1078.05</v>
      </c>
      <c r="HU85" s="1" vm="17749">
        <f ca="1"/>
        <v>1093.75</v>
      </c>
      <c r="HV85" s="1" vm="17750">
        <f ca="1"/>
        <v>1081.5999999999999</v>
      </c>
      <c r="HW85" s="1" vm="17751">
        <f ca="1"/>
        <v>1084.5999999999999</v>
      </c>
      <c r="HX85" s="1" vm="17752">
        <f ca="1"/>
        <v>1073.95</v>
      </c>
      <c r="HY85" s="1" vm="17753">
        <f ca="1"/>
        <v>1083.75</v>
      </c>
      <c r="HZ85" s="1" vm="17754">
        <f ca="1"/>
        <v>1071.9000000000001</v>
      </c>
      <c r="IA85" s="1" vm="785">
        <f ca="1"/>
        <v>1085.3499999999999</v>
      </c>
      <c r="IB85" s="1" vm="17755">
        <f ca="1"/>
        <v>1047.9000000000001</v>
      </c>
      <c r="IC85" s="1" vm="17756">
        <f ca="1"/>
        <v>1029.5</v>
      </c>
      <c r="ID85" s="1" vm="17757">
        <f ca="1"/>
        <v>1018.75</v>
      </c>
      <c r="IE85" s="1" vm="7369">
        <f ca="1"/>
        <v>1018.3</v>
      </c>
      <c r="IF85" s="1" vm="17758">
        <f ca="1"/>
        <v>1018.7</v>
      </c>
      <c r="IG85" s="1" vm="17759">
        <f ca="1"/>
        <v>1024.25</v>
      </c>
      <c r="IH85" s="1" vm="17760">
        <f ca="1"/>
        <v>1008.3</v>
      </c>
      <c r="II85" s="1" vm="17761">
        <f ca="1"/>
        <v>992.65</v>
      </c>
      <c r="IJ85" s="1" vm="17762">
        <f ca="1"/>
        <v>1000.15</v>
      </c>
      <c r="IK85" s="1" vm="17763">
        <f ca="1"/>
        <v>996.8</v>
      </c>
      <c r="IL85" s="1" vm="17764">
        <f ca="1"/>
        <v>996</v>
      </c>
      <c r="IM85" s="1" vm="7102">
        <f ca="1"/>
        <v>977.9</v>
      </c>
      <c r="IN85" s="1" vm="17765">
        <f ca="1"/>
        <v>959.6</v>
      </c>
      <c r="IO85" s="1" vm="17766">
        <f ca="1"/>
        <v>962.85</v>
      </c>
      <c r="IP85" s="1" vm="17767">
        <f ca="1"/>
        <v>983.75</v>
      </c>
      <c r="IQ85" s="1" vm="17768">
        <f ca="1"/>
        <v>991.15</v>
      </c>
      <c r="IR85" s="1" vm="17769">
        <f ca="1"/>
        <v>983.8</v>
      </c>
      <c r="IS85" s="1" vm="17770">
        <f ca="1"/>
        <v>979.65</v>
      </c>
      <c r="IT85" s="1" vm="17771">
        <f ca="1"/>
        <v>984.4</v>
      </c>
      <c r="IU85" s="1" vm="17772">
        <f ca="1"/>
        <v>986.5</v>
      </c>
      <c r="IV85" s="1" vm="17773">
        <f ca="1"/>
        <v>991.95</v>
      </c>
      <c r="IW85" s="1" vm="17774">
        <f ca="1"/>
        <v>994.25</v>
      </c>
      <c r="IX85" s="1" vm="17775">
        <f ca="1"/>
        <v>984.1</v>
      </c>
      <c r="IY85" s="1" vm="17776">
        <f ca="1"/>
        <v>984.85</v>
      </c>
      <c r="IZ85" s="1" vm="17777">
        <f ca="1"/>
        <v>974.9</v>
      </c>
      <c r="JA85" s="1" vm="17778">
        <f ca="1"/>
        <v>975.15</v>
      </c>
      <c r="JB85" s="1" vm="17779">
        <f ca="1"/>
        <v>988.15</v>
      </c>
      <c r="JC85" s="1" vm="17780">
        <f ca="1"/>
        <v>965.3</v>
      </c>
      <c r="JD85" s="1" vm="17781">
        <f ca="1"/>
        <v>955.15</v>
      </c>
      <c r="JE85" s="1" vm="17782">
        <f ca="1"/>
        <v>947.45</v>
      </c>
      <c r="JF85" s="1" vm="17783">
        <f ca="1"/>
        <v>967.55</v>
      </c>
      <c r="JG85" s="1" vm="17784">
        <f ca="1"/>
        <v>987.15</v>
      </c>
      <c r="JH85" s="1" vm="17785">
        <f ca="1"/>
        <v>985.05</v>
      </c>
      <c r="JI85" s="1" vm="17786">
        <f ca="1"/>
        <v>985.15</v>
      </c>
      <c r="JJ85" s="1" vm="17787">
        <f ca="1"/>
        <v>977.75</v>
      </c>
      <c r="JK85" s="1" vm="17788">
        <f ca="1"/>
        <v>965.05</v>
      </c>
      <c r="JL85" s="1" vm="12949">
        <f ca="1"/>
        <v>965.1</v>
      </c>
      <c r="JM85" s="1" vm="17789">
        <f ca="1"/>
        <v>963.85</v>
      </c>
      <c r="JN85" s="1" vm="17790">
        <f ca="1"/>
        <v>972.35</v>
      </c>
    </row>
    <row r="86" spans="1:274" x14ac:dyDescent="0.3">
      <c r="A86" s="1">
        <f t="shared" si="2"/>
        <v>85</v>
      </c>
      <c r="B86" s="1" t="e" vm="17791">
        <v>#VALUE!</v>
      </c>
      <c r="C86" s="1" t="str" cm="1">
        <f t="array" ref="C86">IFERROR(_FV(B86,"Name"),  "N/A")</f>
        <v>ROSSARI BIOTECH LIMITED</v>
      </c>
      <c r="D86" s="1" t="str" cm="1">
        <f t="array" ref="D86">IFERROR(_FV(Table1[[#This Row],[ticker]],"Industry"),Table1[[#This Row],[INSTRUMENT TYPE]])</f>
        <v>Chemicals</v>
      </c>
      <c r="E86" s="1" t="str" cm="1">
        <f t="array" ref="E86">_FV(B86,"Instrument type",TRUE)</f>
        <v>Stock</v>
      </c>
      <c r="F86" s="1">
        <f>IFERROR(INDEX('Stock Holdings'!M:M,MATCH(Table1[[#This Row],[ticker]],'Stock Holdings'!L:L,0)), 0)</f>
        <v>2</v>
      </c>
      <c r="G86" s="6">
        <f>IFERROR(Table1[[#This Row],[UNITS]]*Table1[[#This Row],[TODAYS PRICE]], 0)</f>
        <v>1730.1</v>
      </c>
      <c r="H86" s="6">
        <f>IFERROR((Table1[[#This Row],[TODAYS PRICE]]-Table1[[#This Row],[Prev.close]])*Table1[[#This Row],[UNITS]], 0)</f>
        <v>-7.9000000000000909</v>
      </c>
      <c r="I86" s="6">
        <f>IFERROR(INDEX('Stock Holdings'!O:O,MATCH(Table1[[#This Row],[ticker]],'Stock Holdings'!L:L,0)), 0)</f>
        <v>2993</v>
      </c>
      <c r="J86" s="36">
        <f>IFERROR(INDEX('Stock Holdings'!P:P,MATCH(Table1[[#This Row],[ticker]],'Stock Holdings'!L:L,0)), 0)</f>
        <v>1496.5</v>
      </c>
      <c r="K86" s="36">
        <f>Table1[[#This Row],[CURRANT VALUE]]-Table1[[#This Row],[TOTAL AMOUNT INVESTED]]</f>
        <v>-1262.9000000000001</v>
      </c>
      <c r="L86" s="15">
        <f>IFERROR((Table1[[#This Row],[CURRANT VALUE]]-Table1[[#This Row],[TOTAL AMOUNT INVESTED]])/Table1[[#This Row],[TOTAL AMOUNT INVESTED]],Table1[[#This Row],[UNITS]])</f>
        <v>-0.42195121951219516</v>
      </c>
      <c r="M86" s="5" cm="1">
        <f t="array" ref="M86">IFERROR(_FV(B86,"Market cap",TRUE),0)</f>
        <v>47844000000</v>
      </c>
      <c r="N86" s="30" cm="1">
        <f t="array" ref="N86">IFERROR(_FV(B86,"Beta"), 0)</f>
        <v>0</v>
      </c>
      <c r="O86" s="33" cm="1">
        <f t="array" ref="O86">IFERROR(_FV(B86,"Employees"), 0)</f>
        <v>451</v>
      </c>
      <c r="P86" s="2" cm="1">
        <f t="array" ref="P86">IFERROR(_FV(B86,"P/E",TRUE), 0)</f>
        <v>48.77</v>
      </c>
      <c r="Q86" s="6" cm="1">
        <f t="array" ref="Q86">IFERROR(_FV(B86,"Previous close",TRUE),0)</f>
        <v>869</v>
      </c>
      <c r="R86" s="7" cm="1">
        <f t="array" ref="R86">IFERROR(_FV(Table1[[#This Row],[ticker]],"Change (%)",TRUE), 0)</f>
        <v>-4.5450000000000004E-3</v>
      </c>
      <c r="S86" s="6" cm="1">
        <f t="array" ref="S86">IFERROR(_FV(B86,"52 week low",TRUE),0)</f>
        <v>795.1</v>
      </c>
      <c r="T86" s="2" cm="1">
        <f t="array" ref="T86">IFERROR(_FV(Table1[[#This Row],[ticker]],"Price"),0)</f>
        <v>865.05</v>
      </c>
      <c r="U86" s="6" cm="1">
        <f t="array" ref="U86">IFERROR(_FV(B86,"52 week high",TRUE),0)</f>
        <v>1619</v>
      </c>
      <c r="V86" s="6" cm="1" vm="17792">
        <f t="array" aca="1" ref="V86" ca="1">IFERROR(_xlfn.STOCKHISTORY(B86,$AA$1,,0,0,1), 0)</f>
        <v>1191</v>
      </c>
      <c r="W86" s="15">
        <f ca="1">IFERROR((Table1[[#This Row],[Prev.close]]-Table1[[#This Row],[1 YR ]])/Table1[[#This Row],[1 YR ]],0)</f>
        <v>-0.27036104114189757</v>
      </c>
      <c r="X86" s="23" t="e" cm="1">
        <f t="array" aca="1" ref="X86" ca="1">WORKDAY.ITL(WORKDAY.ITL(TODAY()-365,1,HOLIDAY),-1,HOLIDAY)</f>
        <v>#NAME?</v>
      </c>
      <c r="Y86" s="4"/>
      <c r="AA86" s="1" cm="1" vm="17792">
        <f t="array" aca="1" ref="AA86:JN86" ca="1">TRANSPOSE(_xlfn.STOCKHISTORY(B86,TODAY()-365,TODAY(),0,0,1))</f>
        <v>1191</v>
      </c>
      <c r="AB86" s="1" vm="17793">
        <f ca="1"/>
        <v>1185.0999999999999</v>
      </c>
      <c r="AC86" s="1" vm="17794">
        <f ca="1"/>
        <v>1172.6500000000001</v>
      </c>
      <c r="AD86" s="1" vm="17795">
        <f ca="1"/>
        <v>1155.3</v>
      </c>
      <c r="AE86" s="1" vm="17796">
        <f ca="1"/>
        <v>1184.0999999999999</v>
      </c>
      <c r="AF86" s="1" vm="17797">
        <f ca="1"/>
        <v>1194.1500000000001</v>
      </c>
      <c r="AG86" s="1" vm="821">
        <f ca="1"/>
        <v>1179.95</v>
      </c>
      <c r="AH86" s="1" vm="2540">
        <f ca="1"/>
        <v>1164.25</v>
      </c>
      <c r="AI86" s="1" vm="17798">
        <f ca="1"/>
        <v>1169.3</v>
      </c>
      <c r="AJ86" s="1" vm="7215">
        <f ca="1"/>
        <v>1167.45</v>
      </c>
      <c r="AK86" s="1" vm="17799">
        <f ca="1"/>
        <v>1253.8499999999999</v>
      </c>
      <c r="AL86" s="1" vm="17800">
        <f ca="1"/>
        <v>1250.5</v>
      </c>
      <c r="AM86" s="1" vm="2467">
        <f ca="1"/>
        <v>1239.8499999999999</v>
      </c>
      <c r="AN86" s="1" vm="17801">
        <f ca="1"/>
        <v>1244.75</v>
      </c>
      <c r="AO86" s="1" vm="17802">
        <f ca="1"/>
        <v>1235.6500000000001</v>
      </c>
      <c r="AP86" s="1" vm="17803">
        <f ca="1"/>
        <v>1238.75</v>
      </c>
      <c r="AQ86" s="1" vm="17804">
        <f ca="1"/>
        <v>1225</v>
      </c>
      <c r="AR86" s="1" vm="17805">
        <f ca="1"/>
        <v>1238.25</v>
      </c>
      <c r="AS86" s="1" vm="17806">
        <f ca="1"/>
        <v>1236.45</v>
      </c>
      <c r="AT86" s="1" vm="7051">
        <f ca="1"/>
        <v>1289.1500000000001</v>
      </c>
      <c r="AU86" s="1" vm="1400">
        <f ca="1"/>
        <v>1391.75</v>
      </c>
      <c r="AV86" s="1" vm="17807">
        <f ca="1"/>
        <v>1384.15</v>
      </c>
      <c r="AW86" s="1" vm="17808">
        <f ca="1"/>
        <v>1416.45</v>
      </c>
      <c r="AX86" s="1" vm="2381">
        <f ca="1"/>
        <v>1398</v>
      </c>
      <c r="AY86" s="1" vm="17809">
        <f ca="1"/>
        <v>1376.25</v>
      </c>
      <c r="AZ86" s="1" vm="17810">
        <f ca="1"/>
        <v>1366.3</v>
      </c>
      <c r="BA86" s="1" vm="17811">
        <f ca="1"/>
        <v>1350.05</v>
      </c>
      <c r="BB86" s="1" vm="17812">
        <f ca="1"/>
        <v>1363.9</v>
      </c>
      <c r="BC86" s="1" vm="2373">
        <f ca="1"/>
        <v>1362.95</v>
      </c>
      <c r="BD86" s="1" vm="17813">
        <f ca="1"/>
        <v>1349.8</v>
      </c>
      <c r="BE86" s="1" vm="17814">
        <f ca="1"/>
        <v>1378.3</v>
      </c>
      <c r="BF86" s="1" vm="17815">
        <f ca="1"/>
        <v>1351.6</v>
      </c>
      <c r="BG86" s="1" vm="17816">
        <f ca="1"/>
        <v>1350.3</v>
      </c>
      <c r="BH86" s="1" vm="17817">
        <f ca="1"/>
        <v>1328.1</v>
      </c>
      <c r="BI86" s="1" vm="17818">
        <f ca="1"/>
        <v>1325.4</v>
      </c>
      <c r="BJ86" s="1" vm="17646">
        <f ca="1"/>
        <v>1337.8</v>
      </c>
      <c r="BK86" s="1" vm="17819">
        <f ca="1"/>
        <v>1322.7</v>
      </c>
      <c r="BL86" s="1" vm="17820">
        <f ca="1"/>
        <v>1326.45</v>
      </c>
      <c r="BM86" s="1" vm="17821">
        <f ca="1"/>
        <v>1395.55</v>
      </c>
      <c r="BN86" s="1" vm="17822">
        <f ca="1"/>
        <v>1403.3</v>
      </c>
      <c r="BO86" s="1" vm="17823">
        <f ca="1"/>
        <v>1390.9</v>
      </c>
      <c r="BP86" s="1" vm="17824">
        <f ca="1"/>
        <v>1424.05</v>
      </c>
      <c r="BQ86" s="1" vm="17825">
        <f ca="1"/>
        <v>1415.55</v>
      </c>
      <c r="BR86" s="1" vm="17826">
        <f ca="1"/>
        <v>1396.95</v>
      </c>
      <c r="BS86" s="1" vm="17827">
        <f ca="1"/>
        <v>1390.75</v>
      </c>
      <c r="BT86" s="1" vm="17828">
        <f ca="1"/>
        <v>1395</v>
      </c>
      <c r="BU86" s="1" vm="1417">
        <f ca="1"/>
        <v>1394.1</v>
      </c>
      <c r="BV86" s="1" vm="7020">
        <f ca="1"/>
        <v>1393.95</v>
      </c>
      <c r="BW86" s="1" vm="17829">
        <f ca="1"/>
        <v>1422.4</v>
      </c>
      <c r="BX86" s="1" vm="17830">
        <f ca="1"/>
        <v>1547.75</v>
      </c>
      <c r="BY86" s="1" vm="17831">
        <f ca="1"/>
        <v>1518.25</v>
      </c>
      <c r="BZ86" s="1" vm="17832">
        <f ca="1"/>
        <v>1479.6</v>
      </c>
      <c r="CA86" s="1" vm="17833">
        <f ca="1"/>
        <v>1421.6</v>
      </c>
      <c r="CB86" s="1" vm="17834">
        <f ca="1"/>
        <v>1421.55</v>
      </c>
      <c r="CC86" s="1" vm="17835">
        <f ca="1"/>
        <v>1497</v>
      </c>
      <c r="CD86" s="1" vm="17836">
        <f ca="1"/>
        <v>1492.65</v>
      </c>
      <c r="CE86" s="1" vm="17837">
        <f ca="1"/>
        <v>1470.6</v>
      </c>
      <c r="CF86" s="1" vm="17838">
        <f ca="1"/>
        <v>1450.05</v>
      </c>
      <c r="CG86" s="1" vm="17839">
        <f ca="1"/>
        <v>1451.15</v>
      </c>
      <c r="CH86" s="1" vm="17840">
        <f ca="1"/>
        <v>1458</v>
      </c>
      <c r="CI86" s="1" vm="17841">
        <f ca="1"/>
        <v>1451.25</v>
      </c>
      <c r="CJ86" s="1" vm="17842">
        <f ca="1"/>
        <v>1438.4</v>
      </c>
      <c r="CK86" s="1" vm="17843">
        <f ca="1"/>
        <v>1501.1</v>
      </c>
      <c r="CL86" s="1" vm="17844">
        <f ca="1"/>
        <v>1506.95</v>
      </c>
      <c r="CM86" s="1" vm="17845">
        <f ca="1"/>
        <v>1493.75</v>
      </c>
      <c r="CN86" s="1" vm="17846">
        <f ca="1"/>
        <v>1488.75</v>
      </c>
      <c r="CO86" s="1" vm="17847">
        <f ca="1"/>
        <v>1484.5</v>
      </c>
      <c r="CP86" s="1" vm="17848">
        <f ca="1"/>
        <v>1571.5</v>
      </c>
      <c r="CQ86" s="1" vm="17849">
        <f ca="1"/>
        <v>1558.75</v>
      </c>
      <c r="CR86" s="1" vm="17850">
        <f ca="1"/>
        <v>1570.9</v>
      </c>
      <c r="CS86" s="1" vm="17851">
        <f ca="1"/>
        <v>1527.45</v>
      </c>
      <c r="CT86" s="1" vm="17852">
        <f ca="1"/>
        <v>1507.6</v>
      </c>
      <c r="CU86" s="1" vm="17853">
        <f ca="1"/>
        <v>1456.6</v>
      </c>
      <c r="CV86" s="1" vm="17854">
        <f ca="1"/>
        <v>1444.7</v>
      </c>
      <c r="CW86" s="1" vm="17855">
        <f ca="1"/>
        <v>1427.8</v>
      </c>
      <c r="CX86" s="1" vm="1404">
        <f ca="1"/>
        <v>1434.25</v>
      </c>
      <c r="CY86" s="1" vm="17856">
        <f ca="1"/>
        <v>1378.35</v>
      </c>
      <c r="CZ86" s="1" vm="17857">
        <f ca="1"/>
        <v>1436.9</v>
      </c>
      <c r="DA86" s="1" vm="17858">
        <f ca="1"/>
        <v>1448.05</v>
      </c>
      <c r="DB86" s="1" vm="279">
        <f ca="1"/>
        <v>1430.1</v>
      </c>
      <c r="DC86" s="1" vm="251">
        <f ca="1"/>
        <v>1414.8</v>
      </c>
      <c r="DD86" s="1" vm="17859">
        <f ca="1"/>
        <v>1336.75</v>
      </c>
      <c r="DE86" s="1" vm="17860">
        <f ca="1"/>
        <v>1351.25</v>
      </c>
      <c r="DF86" s="1" vm="17861">
        <f ca="1"/>
        <v>1351.05</v>
      </c>
      <c r="DG86" s="1" vm="17862">
        <f ca="1"/>
        <v>1363</v>
      </c>
      <c r="DH86" s="1" vm="17863">
        <f ca="1"/>
        <v>1390.8</v>
      </c>
      <c r="DI86" s="1" vm="17864">
        <f ca="1"/>
        <v>1389.55</v>
      </c>
      <c r="DJ86" s="1" vm="17865">
        <f ca="1"/>
        <v>1388.95</v>
      </c>
      <c r="DK86" s="1" vm="17866">
        <f ca="1"/>
        <v>1388.75</v>
      </c>
      <c r="DL86" s="1" vm="17833">
        <f ca="1"/>
        <v>1421.6</v>
      </c>
      <c r="DM86" s="1" vm="17867">
        <f ca="1"/>
        <v>1423.75</v>
      </c>
      <c r="DN86" s="1" vm="17868">
        <f ca="1"/>
        <v>1428.8</v>
      </c>
      <c r="DO86" s="1" vm="1422">
        <f ca="1"/>
        <v>1445.05</v>
      </c>
      <c r="DP86" s="1" vm="17869">
        <f ca="1"/>
        <v>1442.25</v>
      </c>
      <c r="DQ86" s="1" vm="17870">
        <f ca="1"/>
        <v>1391.3</v>
      </c>
      <c r="DR86" s="1" vm="17871">
        <f ca="1"/>
        <v>1372.4</v>
      </c>
      <c r="DS86" s="1" vm="17872">
        <f ca="1"/>
        <v>1378.45</v>
      </c>
      <c r="DT86" s="1" vm="17873">
        <f ca="1"/>
        <v>1384.8</v>
      </c>
      <c r="DU86" s="1" vm="17874">
        <f ca="1"/>
        <v>1323.6</v>
      </c>
      <c r="DV86" s="1" vm="17875">
        <f ca="1"/>
        <v>1304.7</v>
      </c>
      <c r="DW86" s="1" vm="17876">
        <f ca="1"/>
        <v>1294.05</v>
      </c>
      <c r="DX86" s="1" vm="17877">
        <f ca="1"/>
        <v>1282.05</v>
      </c>
      <c r="DY86" s="1" vm="17878">
        <f ca="1"/>
        <v>1292.2</v>
      </c>
      <c r="DZ86" s="1" vm="17879">
        <f ca="1"/>
        <v>1297.9000000000001</v>
      </c>
      <c r="EA86" s="1" vm="7065">
        <f ca="1"/>
        <v>1296.1500000000001</v>
      </c>
      <c r="EB86" s="1" vm="17880">
        <f ca="1"/>
        <v>1339.25</v>
      </c>
      <c r="EC86" s="1" vm="17881">
        <f ca="1"/>
        <v>1345.55</v>
      </c>
      <c r="ED86" s="1" vm="17882">
        <f ca="1"/>
        <v>1363.1</v>
      </c>
      <c r="EE86" s="1" vm="17812">
        <f ca="1"/>
        <v>1363.9</v>
      </c>
      <c r="EF86" s="1" vm="17883">
        <f ca="1"/>
        <v>1355.95</v>
      </c>
      <c r="EG86" s="1" vm="17884">
        <f ca="1"/>
        <v>1337.5</v>
      </c>
      <c r="EH86" s="1" vm="17885">
        <f ca="1"/>
        <v>1343.5</v>
      </c>
      <c r="EI86" s="1" vm="17695">
        <f ca="1"/>
        <v>1331.5</v>
      </c>
      <c r="EJ86" s="1" vm="17886">
        <f ca="1"/>
        <v>1298.95</v>
      </c>
      <c r="EK86" s="1" vm="17887">
        <f ca="1"/>
        <v>1250.2</v>
      </c>
      <c r="EL86" s="1" vm="17888">
        <f ca="1"/>
        <v>1253</v>
      </c>
      <c r="EM86" s="1" vm="17889">
        <f ca="1"/>
        <v>1249.7</v>
      </c>
      <c r="EN86" s="1" vm="17890">
        <f ca="1"/>
        <v>1266.75</v>
      </c>
      <c r="EO86" s="1" vm="17891">
        <f ca="1"/>
        <v>1245.6500000000001</v>
      </c>
      <c r="EP86" s="1" vm="17892">
        <f ca="1"/>
        <v>1270.45</v>
      </c>
      <c r="EQ86" s="1" vm="17893">
        <f ca="1"/>
        <v>1248.4000000000001</v>
      </c>
      <c r="ER86" s="1" vm="17894">
        <f ca="1"/>
        <v>1265.8499999999999</v>
      </c>
      <c r="ES86" s="1" vm="17895">
        <f ca="1"/>
        <v>1270.5</v>
      </c>
      <c r="ET86" s="1" vm="17896">
        <f ca="1"/>
        <v>1283.45</v>
      </c>
      <c r="EU86" s="1" vm="17897">
        <f ca="1"/>
        <v>1327.9</v>
      </c>
      <c r="EV86" s="1" vm="17898">
        <f ca="1"/>
        <v>1313.05</v>
      </c>
      <c r="EW86" s="1" vm="17899">
        <f ca="1"/>
        <v>1297.5</v>
      </c>
      <c r="EX86" s="1" vm="17900">
        <f ca="1"/>
        <v>1272.75</v>
      </c>
      <c r="EY86" s="1" vm="17901">
        <f ca="1"/>
        <v>1259.4000000000001</v>
      </c>
      <c r="EZ86" s="1" vm="17902">
        <f ca="1"/>
        <v>1255.3499999999999</v>
      </c>
      <c r="FA86" s="1" vm="17903">
        <f ca="1"/>
        <v>1257.2</v>
      </c>
      <c r="FB86" s="1" vm="17904">
        <f ca="1"/>
        <v>1258.5</v>
      </c>
      <c r="FC86" s="1" vm="17905">
        <f ca="1"/>
        <v>1265.1500000000001</v>
      </c>
      <c r="FD86" s="1" vm="17906">
        <f ca="1"/>
        <v>1343.2</v>
      </c>
      <c r="FE86" s="1" vm="17646">
        <f ca="1"/>
        <v>1337.8</v>
      </c>
      <c r="FF86" s="1" vm="17907">
        <f ca="1"/>
        <v>1290.5999999999999</v>
      </c>
      <c r="FG86" s="1" vm="17908">
        <f ca="1"/>
        <v>1262.9000000000001</v>
      </c>
      <c r="FH86" s="1" vm="17909">
        <f ca="1"/>
        <v>1253.5</v>
      </c>
      <c r="FI86" s="1" vm="17910">
        <f ca="1"/>
        <v>1256.45</v>
      </c>
      <c r="FJ86" s="1" vm="1661">
        <f ca="1"/>
        <v>1212</v>
      </c>
      <c r="FK86" s="1" vm="17911">
        <f ca="1"/>
        <v>1200.2</v>
      </c>
      <c r="FL86" s="1" vm="17912">
        <f ca="1"/>
        <v>1166.4000000000001</v>
      </c>
      <c r="FM86" s="1" vm="1685">
        <f ca="1"/>
        <v>1189.3</v>
      </c>
      <c r="FN86" s="1" vm="17913">
        <f ca="1"/>
        <v>1197.8</v>
      </c>
      <c r="FO86" s="1" vm="17914">
        <f ca="1"/>
        <v>1217.8499999999999</v>
      </c>
      <c r="FP86" s="1" vm="17915">
        <f ca="1"/>
        <v>1235.1500000000001</v>
      </c>
      <c r="FQ86" s="1" vm="17916">
        <f ca="1"/>
        <v>1221.2</v>
      </c>
      <c r="FR86" s="1" vm="17917">
        <f ca="1"/>
        <v>1214.0999999999999</v>
      </c>
      <c r="FS86" s="1" vm="2355">
        <f ca="1"/>
        <v>1198.5999999999999</v>
      </c>
      <c r="FT86" s="1" vm="7301">
        <f ca="1"/>
        <v>1175.3499999999999</v>
      </c>
      <c r="FU86" s="1" vm="17918">
        <f ca="1"/>
        <v>1174.3</v>
      </c>
      <c r="FV86" s="1" vm="17919">
        <f ca="1"/>
        <v>1149.25</v>
      </c>
      <c r="FW86" s="1" vm="17920">
        <f ca="1"/>
        <v>1146.95</v>
      </c>
      <c r="FX86" s="1" vm="17921">
        <f ca="1"/>
        <v>1131.5</v>
      </c>
      <c r="FY86" s="1" vm="17922">
        <f ca="1"/>
        <v>1044.9000000000001</v>
      </c>
      <c r="FZ86" s="1" vm="17923">
        <f ca="1"/>
        <v>1060.45</v>
      </c>
      <c r="GA86" s="1" vm="17924">
        <f ca="1"/>
        <v>1052.5999999999999</v>
      </c>
      <c r="GB86" s="1" vm="17925">
        <f ca="1"/>
        <v>1039.3499999999999</v>
      </c>
      <c r="GC86" s="1" vm="17926">
        <f ca="1"/>
        <v>1008.4</v>
      </c>
      <c r="GD86" s="1" vm="17927">
        <f ca="1"/>
        <v>980.9</v>
      </c>
      <c r="GE86" s="1" vm="7099">
        <f ca="1"/>
        <v>994.2</v>
      </c>
      <c r="GF86" s="1" vm="17928">
        <f ca="1"/>
        <v>939</v>
      </c>
      <c r="GG86" s="1" vm="17929">
        <f ca="1"/>
        <v>975.75</v>
      </c>
      <c r="GH86" s="1" vm="17930">
        <f ca="1"/>
        <v>982.45</v>
      </c>
      <c r="GI86" s="1" vm="17931">
        <f ca="1"/>
        <v>959.8</v>
      </c>
      <c r="GJ86" s="1" vm="17932">
        <f ca="1"/>
        <v>974</v>
      </c>
      <c r="GK86" s="1" vm="12954">
        <f ca="1"/>
        <v>938.1</v>
      </c>
      <c r="GL86" s="1" vm="17933">
        <f ca="1"/>
        <v>898.45</v>
      </c>
      <c r="GM86" s="1" vm="17934">
        <f ca="1"/>
        <v>898.95</v>
      </c>
      <c r="GN86" s="1" vm="17935">
        <f ca="1"/>
        <v>916</v>
      </c>
      <c r="GO86" s="1" vm="17936">
        <f ca="1"/>
        <v>948.3</v>
      </c>
      <c r="GP86" s="1" vm="17937">
        <f ca="1"/>
        <v>952.9</v>
      </c>
      <c r="GQ86" s="1" vm="17938">
        <f ca="1"/>
        <v>948.55</v>
      </c>
      <c r="GR86" s="1" vm="17938">
        <f ca="1"/>
        <v>948.55</v>
      </c>
      <c r="GS86" s="1" vm="17936">
        <f ca="1"/>
        <v>948.3</v>
      </c>
      <c r="GT86" s="1" vm="17939">
        <f ca="1"/>
        <v>947.3</v>
      </c>
      <c r="GU86" s="1" vm="17940">
        <f ca="1"/>
        <v>945</v>
      </c>
      <c r="GV86" s="1" vm="17941">
        <f ca="1"/>
        <v>934.25</v>
      </c>
      <c r="GW86" s="1" vm="17942">
        <f ca="1"/>
        <v>930.15</v>
      </c>
      <c r="GX86" s="1" vm="17943">
        <f ca="1"/>
        <v>939.35</v>
      </c>
      <c r="GY86" s="1" vm="17944">
        <f ca="1"/>
        <v>929.9</v>
      </c>
      <c r="GZ86" s="1" vm="17945">
        <f ca="1"/>
        <v>918.45</v>
      </c>
      <c r="HA86" s="1" vm="17946">
        <f ca="1"/>
        <v>900.65</v>
      </c>
      <c r="HB86" s="1" vm="17947">
        <f ca="1"/>
        <v>910.45</v>
      </c>
      <c r="HC86" s="1" vm="17948">
        <f ca="1"/>
        <v>911.6</v>
      </c>
      <c r="HD86" s="1" vm="17949">
        <f ca="1"/>
        <v>949</v>
      </c>
      <c r="HE86" s="1" vm="17950">
        <f ca="1"/>
        <v>979.4</v>
      </c>
      <c r="HF86" s="1" vm="17951">
        <f ca="1"/>
        <v>985.7</v>
      </c>
      <c r="HG86" s="1" vm="12963">
        <f ca="1"/>
        <v>980.3</v>
      </c>
      <c r="HH86" s="1" vm="17952">
        <f ca="1"/>
        <v>972.1</v>
      </c>
      <c r="HI86" s="1" vm="17953">
        <f ca="1"/>
        <v>973.5</v>
      </c>
      <c r="HJ86" s="1" vm="17954">
        <f ca="1"/>
        <v>1001.3</v>
      </c>
      <c r="HK86" s="1" vm="17955">
        <f ca="1"/>
        <v>995.2</v>
      </c>
      <c r="HL86" s="1" vm="17956">
        <f ca="1"/>
        <v>989.35</v>
      </c>
      <c r="HM86" s="1" vm="17957">
        <f ca="1"/>
        <v>959.3</v>
      </c>
      <c r="HN86" s="1" vm="17958">
        <f ca="1"/>
        <v>959.35</v>
      </c>
      <c r="HO86" s="1" vm="17959">
        <f ca="1"/>
        <v>944.9</v>
      </c>
      <c r="HP86" s="1" vm="17960">
        <f ca="1"/>
        <v>945.9</v>
      </c>
      <c r="HQ86" s="1" vm="17961">
        <f ca="1"/>
        <v>938.75</v>
      </c>
      <c r="HR86" s="1" vm="17962">
        <f ca="1"/>
        <v>929.25</v>
      </c>
      <c r="HS86" s="1" vm="779">
        <f ca="1"/>
        <v>949.7</v>
      </c>
      <c r="HT86" s="1" vm="17963">
        <f ca="1"/>
        <v>938</v>
      </c>
      <c r="HU86" s="1" vm="17964">
        <f ca="1"/>
        <v>940.55</v>
      </c>
      <c r="HV86" s="1" vm="17965">
        <f ca="1"/>
        <v>949.45</v>
      </c>
      <c r="HW86" s="1" vm="17966">
        <f ca="1"/>
        <v>932.15</v>
      </c>
      <c r="HX86" s="1" vm="13046">
        <f ca="1"/>
        <v>918.55</v>
      </c>
      <c r="HY86" s="1" vm="17967">
        <f ca="1"/>
        <v>900.4</v>
      </c>
      <c r="HZ86" s="1" vm="12985">
        <f ca="1"/>
        <v>890.15</v>
      </c>
      <c r="IA86" s="1" vm="17968">
        <f ca="1"/>
        <v>900</v>
      </c>
      <c r="IB86" s="1" vm="17969">
        <f ca="1"/>
        <v>871.7</v>
      </c>
      <c r="IC86" s="1" vm="17970">
        <f ca="1"/>
        <v>858.2</v>
      </c>
      <c r="ID86" s="1" vm="17971">
        <f ca="1"/>
        <v>880.3</v>
      </c>
      <c r="IE86" s="1" vm="17972">
        <f ca="1"/>
        <v>874.25</v>
      </c>
      <c r="IF86" s="1" vm="17973">
        <f ca="1"/>
        <v>857.35</v>
      </c>
      <c r="IG86" s="1" vm="17974">
        <f ca="1"/>
        <v>907.85</v>
      </c>
      <c r="IH86" s="1" vm="17975">
        <f ca="1"/>
        <v>912.3</v>
      </c>
      <c r="II86" s="1" vm="17976">
        <f ca="1"/>
        <v>886.05</v>
      </c>
      <c r="IJ86" s="1" vm="17977">
        <f ca="1"/>
        <v>888.75</v>
      </c>
      <c r="IK86" s="1" vm="17977">
        <f ca="1"/>
        <v>888.75</v>
      </c>
      <c r="IL86" s="1" vm="12983">
        <f ca="1"/>
        <v>894.15</v>
      </c>
      <c r="IM86" s="1" vm="17978">
        <f ca="1"/>
        <v>890.55</v>
      </c>
      <c r="IN86" s="1" vm="17979">
        <f ca="1"/>
        <v>888.45</v>
      </c>
      <c r="IO86" s="1" vm="17980">
        <f ca="1"/>
        <v>889.3</v>
      </c>
      <c r="IP86" s="1" vm="17981">
        <f ca="1"/>
        <v>883.55</v>
      </c>
      <c r="IQ86" s="1" vm="17982">
        <f ca="1"/>
        <v>872.65</v>
      </c>
      <c r="IR86" s="1" vm="17983">
        <f ca="1"/>
        <v>885.05</v>
      </c>
      <c r="IS86" s="1" vm="17984">
        <f ca="1"/>
        <v>875.05</v>
      </c>
      <c r="IT86" s="1" vm="17985">
        <f ca="1"/>
        <v>878.95</v>
      </c>
      <c r="IU86" s="1" vm="17986">
        <f ca="1"/>
        <v>888.65</v>
      </c>
      <c r="IV86" s="1" vm="17987">
        <f ca="1"/>
        <v>881.55</v>
      </c>
      <c r="IW86" s="1" vm="17988">
        <f ca="1"/>
        <v>881.5</v>
      </c>
      <c r="IX86" s="1" vm="17989">
        <f ca="1"/>
        <v>883.6</v>
      </c>
      <c r="IY86" s="1" vm="17990">
        <f ca="1"/>
        <v>880.15</v>
      </c>
      <c r="IZ86" s="1" vm="6718">
        <f ca="1"/>
        <v>851.4</v>
      </c>
      <c r="JA86" s="1" vm="17991">
        <f ca="1"/>
        <v>846.45</v>
      </c>
      <c r="JB86" s="1" vm="9399">
        <f ca="1"/>
        <v>856</v>
      </c>
      <c r="JC86" s="1" vm="17992">
        <f ca="1"/>
        <v>849.25</v>
      </c>
      <c r="JD86" s="1" vm="17993">
        <f ca="1"/>
        <v>834.75</v>
      </c>
      <c r="JE86" s="1" vm="17994">
        <f ca="1"/>
        <v>803.2</v>
      </c>
      <c r="JF86" s="1" vm="17995">
        <f ca="1"/>
        <v>859.7</v>
      </c>
      <c r="JG86" s="1" vm="17996">
        <f ca="1"/>
        <v>863.1</v>
      </c>
      <c r="JH86" s="1" vm="17997">
        <f ca="1"/>
        <v>867.25</v>
      </c>
      <c r="JI86" s="1" vm="17998">
        <f ca="1"/>
        <v>855.9</v>
      </c>
      <c r="JJ86" s="1" vm="17999">
        <f ca="1"/>
        <v>870.55</v>
      </c>
      <c r="JK86" s="1" vm="18000">
        <f ca="1"/>
        <v>867</v>
      </c>
      <c r="JL86" s="1" vm="13048">
        <f ca="1"/>
        <v>868.9</v>
      </c>
      <c r="JM86" s="1" vm="18001">
        <f ca="1"/>
        <v>873.05</v>
      </c>
      <c r="JN86" s="1" vm="18002">
        <f ca="1"/>
        <v>869</v>
      </c>
    </row>
    <row r="87" spans="1:274" x14ac:dyDescent="0.3">
      <c r="A87" s="1">
        <f t="shared" si="2"/>
        <v>86</v>
      </c>
      <c r="B87" s="1" t="e" vm="18003">
        <v>#VALUE!</v>
      </c>
      <c r="C87" s="1" t="str" cm="1">
        <f t="array" ref="C87">IFERROR(_FV(B87,"Name"),  "N/A")</f>
        <v>Route Mobile Ltd</v>
      </c>
      <c r="D87" s="1" t="str" cm="1">
        <f t="array" ref="D87">IFERROR(_FV(Table1[[#This Row],[ticker]],"Industry"),Table1[[#This Row],[INSTRUMENT TYPE]])</f>
        <v>Software &amp; IT Services</v>
      </c>
      <c r="E87" s="1" t="str" cm="1">
        <f t="array" ref="E87">_FV(B87,"Instrument type",TRUE)</f>
        <v>Stock</v>
      </c>
      <c r="F87" s="1">
        <f>IFERROR(INDEX('Stock Holdings'!M:M,MATCH(Table1[[#This Row],[ticker]],'Stock Holdings'!L:L,0)), 0)</f>
        <v>5</v>
      </c>
      <c r="G87" s="6">
        <f>IFERROR(Table1[[#This Row],[UNITS]]*Table1[[#This Row],[TODAYS PRICE]], 0)</f>
        <v>6340</v>
      </c>
      <c r="H87" s="6">
        <f>IFERROR((Table1[[#This Row],[TODAYS PRICE]]-Table1[[#This Row],[Prev.close]])*Table1[[#This Row],[UNITS]], 0)</f>
        <v>-0.49999999999954525</v>
      </c>
      <c r="I87" s="6">
        <f>IFERROR(INDEX('Stock Holdings'!O:O,MATCH(Table1[[#This Row],[ticker]],'Stock Holdings'!L:L,0)), 0)</f>
        <v>8093.2999999999993</v>
      </c>
      <c r="J87" s="36">
        <f>IFERROR(INDEX('Stock Holdings'!P:P,MATCH(Table1[[#This Row],[ticker]],'Stock Holdings'!L:L,0)), 0)</f>
        <v>1618.6599999999999</v>
      </c>
      <c r="K87" s="36">
        <f>Table1[[#This Row],[CURRANT VALUE]]-Table1[[#This Row],[TOTAL AMOUNT INVESTED]]</f>
        <v>-1753.2999999999993</v>
      </c>
      <c r="L87" s="15">
        <f>IFERROR((Table1[[#This Row],[CURRANT VALUE]]-Table1[[#This Row],[TOTAL AMOUNT INVESTED]])/Table1[[#This Row],[TOTAL AMOUNT INVESTED]],Table1[[#This Row],[UNITS]])</f>
        <v>-0.21663598285001168</v>
      </c>
      <c r="M87" s="5" cm="1">
        <f t="array" ref="M87">IFERROR(_FV(B87,"Market cap",TRUE),0)</f>
        <v>79729100000</v>
      </c>
      <c r="N87" s="30" cm="1">
        <f t="array" ref="N87">IFERROR(_FV(B87,"Beta"), 0)</f>
        <v>0</v>
      </c>
      <c r="O87" s="33" cm="1">
        <f t="array" ref="O87">IFERROR(_FV(B87,"Employees"), 0)</f>
        <v>318</v>
      </c>
      <c r="P87" s="2" cm="1">
        <f t="array" ref="P87">IFERROR(_FV(B87,"P/E",TRUE), 0)</f>
        <v>45.06</v>
      </c>
      <c r="Q87" s="6" cm="1">
        <f t="array" ref="Q87">IFERROR(_FV(B87,"Previous close",TRUE),0)</f>
        <v>1268.0999999999999</v>
      </c>
      <c r="R87" s="7" cm="1">
        <f t="array" ref="R87">IFERROR(_FV(Table1[[#This Row],[ticker]],"Change (%)",TRUE), 0)</f>
        <v>-7.8860000000000001E-5</v>
      </c>
      <c r="S87" s="6" cm="1">
        <f t="array" ref="S87">IFERROR(_FV(B87,"52 week low",TRUE),0)</f>
        <v>1052</v>
      </c>
      <c r="T87" s="2" cm="1">
        <f t="array" ref="T87">IFERROR(_FV(Table1[[#This Row],[ticker]],"Price"),0)</f>
        <v>1268</v>
      </c>
      <c r="U87" s="6" cm="1">
        <f t="array" ref="U87">IFERROR(_FV(B87,"52 week high",TRUE),0)</f>
        <v>2389</v>
      </c>
      <c r="V87" s="6" cm="1" vm="18004">
        <f t="array" aca="1" ref="V87" ca="1">IFERROR(_xlfn.STOCKHISTORY(B87,$AA$1,,0,0,1), 0)</f>
        <v>2123.15</v>
      </c>
      <c r="W87" s="15">
        <f ca="1">IFERROR((Table1[[#This Row],[Prev.close]]-Table1[[#This Row],[1 YR ]])/Table1[[#This Row],[1 YR ]],0)</f>
        <v>-0.40272708004615793</v>
      </c>
      <c r="X87" s="23" t="e" cm="1">
        <f t="array" aca="1" ref="X87" ca="1">WORKDAY.ITL(WORKDAY.ITL(TODAY()-365,1,HOLIDAY),-1,HOLIDAY)</f>
        <v>#NAME?</v>
      </c>
      <c r="Y87" s="4"/>
      <c r="AA87" s="1" cm="1" vm="18004">
        <f t="array" aca="1" ref="AA87:JN87" ca="1">TRANSPOSE(_xlfn.STOCKHISTORY(B87,TODAY()-365,TODAY(),0,0,1))</f>
        <v>2123.15</v>
      </c>
      <c r="AB87" s="1" vm="18005">
        <f ca="1"/>
        <v>2030.45</v>
      </c>
      <c r="AC87" s="1" vm="18006">
        <f ca="1"/>
        <v>2083.4499999999998</v>
      </c>
      <c r="AD87" s="1" vm="18007">
        <f ca="1"/>
        <v>2088.85</v>
      </c>
      <c r="AE87" s="1" vm="18008">
        <f ca="1"/>
        <v>2111.6999999999998</v>
      </c>
      <c r="AF87" s="1" vm="18009">
        <f ca="1"/>
        <v>2077.75</v>
      </c>
      <c r="AG87" s="1" vm="653">
        <f ca="1"/>
        <v>2047.8</v>
      </c>
      <c r="AH87" s="1" vm="18010">
        <f ca="1"/>
        <v>2165.35</v>
      </c>
      <c r="AI87" s="1" vm="18011">
        <f ca="1"/>
        <v>2133.15</v>
      </c>
      <c r="AJ87" s="1" vm="18012">
        <f ca="1"/>
        <v>2152.4499999999998</v>
      </c>
      <c r="AK87" s="1" vm="18013">
        <f ca="1"/>
        <v>2123.6999999999998</v>
      </c>
      <c r="AL87" s="1" vm="18014">
        <f ca="1"/>
        <v>2059.9</v>
      </c>
      <c r="AM87" s="1" vm="18015">
        <f ca="1"/>
        <v>2072.85</v>
      </c>
      <c r="AN87" s="1" vm="6285">
        <f ca="1"/>
        <v>2136.1999999999998</v>
      </c>
      <c r="AO87" s="1" vm="18016">
        <f ca="1"/>
        <v>2119.65</v>
      </c>
      <c r="AP87" s="1" vm="18017">
        <f ca="1"/>
        <v>2148.4499999999998</v>
      </c>
      <c r="AQ87" s="1" vm="18018">
        <f ca="1"/>
        <v>2176.4499999999998</v>
      </c>
      <c r="AR87" s="1" vm="18019">
        <f ca="1"/>
        <v>2074.5</v>
      </c>
      <c r="AS87" s="1" vm="18020">
        <f ca="1"/>
        <v>2064.35</v>
      </c>
      <c r="AT87" s="1" vm="18021">
        <f ca="1"/>
        <v>2047.05</v>
      </c>
      <c r="AU87" s="1" vm="18022">
        <f ca="1"/>
        <v>2019.2</v>
      </c>
      <c r="AV87" s="1" vm="18023">
        <f ca="1"/>
        <v>1998.35</v>
      </c>
      <c r="AW87" s="1" vm="18024">
        <f ca="1"/>
        <v>1970.55</v>
      </c>
      <c r="AX87" s="1" vm="5753">
        <f ca="1"/>
        <v>1974.9</v>
      </c>
      <c r="AY87" s="1" vm="18025">
        <f ca="1"/>
        <v>1949.1</v>
      </c>
      <c r="AZ87" s="1" vm="18026">
        <f ca="1"/>
        <v>1935.1</v>
      </c>
      <c r="BA87" s="1" vm="18027">
        <f ca="1"/>
        <v>1917.9</v>
      </c>
      <c r="BB87" s="1" vm="8021">
        <f ca="1"/>
        <v>1987.05</v>
      </c>
      <c r="BC87" s="1" vm="18028">
        <f ca="1"/>
        <v>1972.45</v>
      </c>
      <c r="BD87" s="1" vm="18029">
        <f ca="1"/>
        <v>1940.6</v>
      </c>
      <c r="BE87" s="1" vm="18030">
        <f ca="1"/>
        <v>1954.2</v>
      </c>
      <c r="BF87" s="1" vm="18031">
        <f ca="1"/>
        <v>1937.95</v>
      </c>
      <c r="BG87" s="1" vm="18032">
        <f ca="1"/>
        <v>1894.5</v>
      </c>
      <c r="BH87" s="1" vm="18033">
        <f ca="1"/>
        <v>1782.35</v>
      </c>
      <c r="BI87" s="1" vm="18034">
        <f ca="1"/>
        <v>1891.55</v>
      </c>
      <c r="BJ87" s="1" vm="18035">
        <f ca="1"/>
        <v>1927.85</v>
      </c>
      <c r="BK87" s="1" vm="18036">
        <f ca="1"/>
        <v>1909.9</v>
      </c>
      <c r="BL87" s="1" vm="18037">
        <f ca="1"/>
        <v>1888.55</v>
      </c>
      <c r="BM87" s="1" vm="18038">
        <f ca="1"/>
        <v>1982.75</v>
      </c>
      <c r="BN87" s="1" vm="18039">
        <f ca="1"/>
        <v>1975.6</v>
      </c>
      <c r="BO87" s="1" vm="18040">
        <f ca="1"/>
        <v>1963.2</v>
      </c>
      <c r="BP87" s="1" vm="18041">
        <f ca="1"/>
        <v>1994.35</v>
      </c>
      <c r="BQ87" s="1" vm="18042">
        <f ca="1"/>
        <v>1997.35</v>
      </c>
      <c r="BR87" s="1" vm="18043">
        <f ca="1"/>
        <v>2025.4</v>
      </c>
      <c r="BS87" s="1" vm="18044">
        <f ca="1"/>
        <v>1998.45</v>
      </c>
      <c r="BT87" s="1" vm="18045">
        <f ca="1"/>
        <v>2005.5</v>
      </c>
      <c r="BU87" s="1" vm="18046">
        <f ca="1"/>
        <v>1995.85</v>
      </c>
      <c r="BV87" s="1" vm="18047">
        <f ca="1"/>
        <v>2022.6</v>
      </c>
      <c r="BW87" s="1" vm="18048">
        <f ca="1"/>
        <v>2013.15</v>
      </c>
      <c r="BX87" s="1" vm="18049">
        <f ca="1"/>
        <v>2058.1999999999998</v>
      </c>
      <c r="BY87" s="1" vm="18050">
        <f ca="1"/>
        <v>2048.9</v>
      </c>
      <c r="BZ87" s="1" vm="18051">
        <f ca="1"/>
        <v>2007.35</v>
      </c>
      <c r="CA87" s="1" vm="14887">
        <f ca="1"/>
        <v>1967.1</v>
      </c>
      <c r="CB87" s="1" vm="18052">
        <f ca="1"/>
        <v>1949.65</v>
      </c>
      <c r="CC87" s="1" vm="18053">
        <f ca="1"/>
        <v>1981.35</v>
      </c>
      <c r="CD87" s="1" vm="18054">
        <f ca="1"/>
        <v>1997.3</v>
      </c>
      <c r="CE87" s="1" vm="18046">
        <f ca="1"/>
        <v>1995.85</v>
      </c>
      <c r="CF87" s="1" vm="18055">
        <f ca="1"/>
        <v>1966</v>
      </c>
      <c r="CG87" s="1" vm="18056">
        <f ca="1"/>
        <v>1943.7</v>
      </c>
      <c r="CH87" s="1" vm="634">
        <f ca="1"/>
        <v>1965.05</v>
      </c>
      <c r="CI87" s="1" vm="18057">
        <f ca="1"/>
        <v>1949.85</v>
      </c>
      <c r="CJ87" s="1" vm="18058">
        <f ca="1"/>
        <v>2042.15</v>
      </c>
      <c r="CK87" s="1" vm="18059">
        <f ca="1"/>
        <v>2051.65</v>
      </c>
      <c r="CL87" s="1" vm="18060">
        <f ca="1"/>
        <v>2005.65</v>
      </c>
      <c r="CM87" s="1" vm="18061">
        <f ca="1"/>
        <v>2009.2</v>
      </c>
      <c r="CN87" s="1" vm="18062">
        <f ca="1"/>
        <v>2054.1</v>
      </c>
      <c r="CO87" s="1" vm="18063">
        <f ca="1"/>
        <v>2116.4499999999998</v>
      </c>
      <c r="CP87" s="1" vm="18064">
        <f ca="1"/>
        <v>2296.0500000000002</v>
      </c>
      <c r="CQ87" s="1" vm="18065">
        <f ca="1"/>
        <v>2306.9499999999998</v>
      </c>
      <c r="CR87" s="1" vm="18066">
        <f ca="1"/>
        <v>2259.65</v>
      </c>
      <c r="CS87" s="1" vm="18067">
        <f ca="1"/>
        <v>2223.1</v>
      </c>
      <c r="CT87" s="1" vm="18068">
        <f ca="1"/>
        <v>2264.25</v>
      </c>
      <c r="CU87" s="1" vm="444">
        <f ca="1"/>
        <v>2168.3000000000002</v>
      </c>
      <c r="CV87" s="1" vm="18006">
        <f ca="1"/>
        <v>2083.4499999999998</v>
      </c>
      <c r="CW87" s="1" vm="18069">
        <f ca="1"/>
        <v>2021.55</v>
      </c>
      <c r="CX87" s="1" vm="18070">
        <f ca="1"/>
        <v>1985.75</v>
      </c>
      <c r="CY87" s="1" vm="18071">
        <f ca="1"/>
        <v>1920</v>
      </c>
      <c r="CZ87" s="1" vm="18072">
        <f ca="1"/>
        <v>1968.8</v>
      </c>
      <c r="DA87" s="1" vm="18073">
        <f ca="1"/>
        <v>1939.75</v>
      </c>
      <c r="DB87" s="1" vm="18074">
        <f ca="1"/>
        <v>1891</v>
      </c>
      <c r="DC87" s="1" vm="18075">
        <f ca="1"/>
        <v>1877.65</v>
      </c>
      <c r="DD87" s="1" vm="18076">
        <f ca="1"/>
        <v>1954</v>
      </c>
      <c r="DE87" s="1" vm="18077">
        <f ca="1"/>
        <v>1977.5</v>
      </c>
      <c r="DF87" s="1" vm="18078">
        <f ca="1"/>
        <v>1975.15</v>
      </c>
      <c r="DG87" s="1" vm="18079">
        <f ca="1"/>
        <v>1996.5</v>
      </c>
      <c r="DH87" s="1" vm="18080">
        <f ca="1"/>
        <v>1987.7</v>
      </c>
      <c r="DI87" s="1" vm="18081">
        <f ca="1"/>
        <v>1971.65</v>
      </c>
      <c r="DJ87" s="1" vm="18082">
        <f ca="1"/>
        <v>1978.65</v>
      </c>
      <c r="DK87" s="1" vm="18083">
        <f ca="1"/>
        <v>1952.15</v>
      </c>
      <c r="DL87" s="1" vm="18084">
        <f ca="1"/>
        <v>1947.8</v>
      </c>
      <c r="DM87" s="1" vm="18085">
        <f ca="1"/>
        <v>1941.1</v>
      </c>
      <c r="DN87" s="1" vm="18086">
        <f ca="1"/>
        <v>1958.55</v>
      </c>
      <c r="DO87" s="1" vm="18087">
        <f ca="1"/>
        <v>1928.1</v>
      </c>
      <c r="DP87" s="1" vm="18088">
        <f ca="1"/>
        <v>1925.35</v>
      </c>
      <c r="DQ87" s="1" vm="18089">
        <f ca="1"/>
        <v>1833.2</v>
      </c>
      <c r="DR87" s="1" vm="18090">
        <f ca="1"/>
        <v>1803.1</v>
      </c>
      <c r="DS87" s="1" vm="18091">
        <f ca="1"/>
        <v>1814.6</v>
      </c>
      <c r="DT87" s="1" vm="9769">
        <f ca="1"/>
        <v>1813.25</v>
      </c>
      <c r="DU87" s="1" vm="7621">
        <f ca="1"/>
        <v>1784.95</v>
      </c>
      <c r="DV87" s="1" vm="18092">
        <f ca="1"/>
        <v>1750.8</v>
      </c>
      <c r="DW87" s="1" vm="18093">
        <f ca="1"/>
        <v>1814.3</v>
      </c>
      <c r="DX87" s="1" vm="18094">
        <f ca="1"/>
        <v>1798.2</v>
      </c>
      <c r="DY87" s="1" vm="18095">
        <f ca="1"/>
        <v>1799.55</v>
      </c>
      <c r="DZ87" s="1" vm="18096">
        <f ca="1"/>
        <v>1797.05</v>
      </c>
      <c r="EA87" s="1" vm="18097">
        <f ca="1"/>
        <v>1752.4</v>
      </c>
      <c r="EB87" s="1" vm="18098">
        <f ca="1"/>
        <v>1755.5</v>
      </c>
      <c r="EC87" s="1" vm="18099">
        <f ca="1"/>
        <v>1852.3</v>
      </c>
      <c r="ED87" s="1" vm="18100">
        <f ca="1"/>
        <v>1874.6</v>
      </c>
      <c r="EE87" s="1" vm="18101">
        <f ca="1"/>
        <v>1844.55</v>
      </c>
      <c r="EF87" s="1" vm="14716">
        <f ca="1"/>
        <v>1824.95</v>
      </c>
      <c r="EG87" s="1" vm="18102">
        <f ca="1"/>
        <v>1810.45</v>
      </c>
      <c r="EH87" s="1" vm="11535">
        <f ca="1"/>
        <v>1819.4</v>
      </c>
      <c r="EI87" s="1" vm="18103">
        <f ca="1"/>
        <v>1816.2</v>
      </c>
      <c r="EJ87" s="1" vm="18104">
        <f ca="1"/>
        <v>1795.7</v>
      </c>
      <c r="EK87" s="1" vm="18105">
        <f ca="1"/>
        <v>1699.5</v>
      </c>
      <c r="EL87" s="1" vm="18106">
        <f ca="1"/>
        <v>1686.95</v>
      </c>
      <c r="EM87" s="1" vm="18107">
        <f ca="1"/>
        <v>1695.9</v>
      </c>
      <c r="EN87" s="1" vm="18108">
        <f ca="1"/>
        <v>1708.2</v>
      </c>
      <c r="EO87" s="1" vm="18109">
        <f ca="1"/>
        <v>1697.2</v>
      </c>
      <c r="EP87" s="1" vm="2500">
        <f ca="1"/>
        <v>1700.25</v>
      </c>
      <c r="EQ87" s="1" vm="18110">
        <f ca="1"/>
        <v>1698.55</v>
      </c>
      <c r="ER87" s="1" vm="18111">
        <f ca="1"/>
        <v>1738.35</v>
      </c>
      <c r="ES87" s="1" vm="14723">
        <f ca="1"/>
        <v>1771.4</v>
      </c>
      <c r="ET87" s="1" vm="18112">
        <f ca="1"/>
        <v>1783.4</v>
      </c>
      <c r="EU87" s="1" vm="18113">
        <f ca="1"/>
        <v>1804.2</v>
      </c>
      <c r="EV87" s="1" vm="18114">
        <f ca="1"/>
        <v>1821.85</v>
      </c>
      <c r="EW87" s="1" vm="1482">
        <f ca="1"/>
        <v>1805.85</v>
      </c>
      <c r="EX87" s="1" vm="11531">
        <f ca="1"/>
        <v>1775.75</v>
      </c>
      <c r="EY87" s="1" vm="18115">
        <f ca="1"/>
        <v>1772.15</v>
      </c>
      <c r="EZ87" s="1" vm="9769">
        <f ca="1"/>
        <v>1813.25</v>
      </c>
      <c r="FA87" s="1" vm="18116">
        <f ca="1"/>
        <v>1864.25</v>
      </c>
      <c r="FB87" s="1" vm="1493">
        <f ca="1"/>
        <v>1877.1</v>
      </c>
      <c r="FC87" s="1" vm="18117">
        <f ca="1"/>
        <v>1910.55</v>
      </c>
      <c r="FD87" s="1" vm="18118">
        <f ca="1"/>
        <v>1890.9</v>
      </c>
      <c r="FE87" s="1" vm="18119">
        <f ca="1"/>
        <v>1867.6</v>
      </c>
      <c r="FF87" s="1" vm="18120">
        <f ca="1"/>
        <v>1838.7</v>
      </c>
      <c r="FG87" s="1" vm="18121">
        <f ca="1"/>
        <v>1819.95</v>
      </c>
      <c r="FH87" s="1" vm="18122">
        <f ca="1"/>
        <v>1819.35</v>
      </c>
      <c r="FI87" s="1" vm="18123">
        <f ca="1"/>
        <v>1788.95</v>
      </c>
      <c r="FJ87" s="1" vm="18124">
        <f ca="1"/>
        <v>1619.55</v>
      </c>
      <c r="FK87" s="1" vm="18125">
        <f ca="1"/>
        <v>1567.85</v>
      </c>
      <c r="FL87" s="1" vm="18126">
        <f ca="1"/>
        <v>1495.55</v>
      </c>
      <c r="FM87" s="1" vm="18127">
        <f ca="1"/>
        <v>1609.2</v>
      </c>
      <c r="FN87" s="1" vm="18128">
        <f ca="1"/>
        <v>1796.4</v>
      </c>
      <c r="FO87" s="1" vm="18129">
        <f ca="1"/>
        <v>1825.6</v>
      </c>
      <c r="FP87" s="1" vm="6046">
        <f ca="1"/>
        <v>1835.95</v>
      </c>
      <c r="FQ87" s="1" vm="18130">
        <f ca="1"/>
        <v>1804.9</v>
      </c>
      <c r="FR87" s="1" vm="18131">
        <f ca="1"/>
        <v>1796.35</v>
      </c>
      <c r="FS87" s="1" vm="345">
        <f ca="1"/>
        <v>1755.15</v>
      </c>
      <c r="FT87" s="1" vm="18132">
        <f ca="1"/>
        <v>1730.65</v>
      </c>
      <c r="FU87" s="1" vm="18133">
        <f ca="1"/>
        <v>1731.6</v>
      </c>
      <c r="FV87" s="1" vm="18134">
        <f ca="1"/>
        <v>1751.4</v>
      </c>
      <c r="FW87" s="1" vm="18135">
        <f ca="1"/>
        <v>1673.5</v>
      </c>
      <c r="FX87" s="1" vm="18136">
        <f ca="1"/>
        <v>1590.5</v>
      </c>
      <c r="FY87" s="1" vm="18137">
        <f ca="1"/>
        <v>1615.4</v>
      </c>
      <c r="FZ87" s="1" vm="18138">
        <f ca="1"/>
        <v>1600.95</v>
      </c>
      <c r="GA87" s="1" vm="318">
        <f ca="1"/>
        <v>1569.7</v>
      </c>
      <c r="GB87" s="1" vm="18139">
        <f ca="1"/>
        <v>1518.2</v>
      </c>
      <c r="GC87" s="1" vm="18140">
        <f ca="1"/>
        <v>1495.1</v>
      </c>
      <c r="GD87" s="1" vm="18141">
        <f ca="1"/>
        <v>1499.65</v>
      </c>
      <c r="GE87" s="1" vm="18142">
        <f ca="1"/>
        <v>1489.05</v>
      </c>
      <c r="GF87" s="1" vm="18143">
        <f ca="1"/>
        <v>1420.75</v>
      </c>
      <c r="GG87" s="1" vm="18144">
        <f ca="1"/>
        <v>1446.9</v>
      </c>
      <c r="GH87" s="1" vm="18145">
        <f ca="1"/>
        <v>1487.05</v>
      </c>
      <c r="GI87" s="1" vm="18146">
        <f ca="1"/>
        <v>1509.8</v>
      </c>
      <c r="GJ87" s="1" vm="18147">
        <f ca="1"/>
        <v>1532.9</v>
      </c>
      <c r="GK87" s="1" vm="18148">
        <f ca="1"/>
        <v>1535.3</v>
      </c>
      <c r="GL87" s="1" vm="18149">
        <f ca="1"/>
        <v>1524.7</v>
      </c>
      <c r="GM87" s="1" vm="18150">
        <f ca="1"/>
        <v>1567.05</v>
      </c>
      <c r="GN87" s="1" vm="18151">
        <f ca="1"/>
        <v>1616.55</v>
      </c>
      <c r="GO87" s="1" vm="18152">
        <f ca="1"/>
        <v>1638.65</v>
      </c>
      <c r="GP87" s="1" vm="18153">
        <f ca="1"/>
        <v>1612.55</v>
      </c>
      <c r="GQ87" s="1" vm="18154">
        <f ca="1"/>
        <v>1597.9</v>
      </c>
      <c r="GR87" s="1" vm="18155">
        <f ca="1"/>
        <v>1544.95</v>
      </c>
      <c r="GS87" s="1" vm="18156">
        <f ca="1"/>
        <v>1548.2</v>
      </c>
      <c r="GT87" s="1" vm="18157">
        <f ca="1"/>
        <v>1555.45</v>
      </c>
      <c r="GU87" s="1" vm="18158">
        <f ca="1"/>
        <v>1559.1</v>
      </c>
      <c r="GV87" s="1" vm="18159">
        <f ca="1"/>
        <v>1561.65</v>
      </c>
      <c r="GW87" s="1" vm="18160">
        <f ca="1"/>
        <v>1545.2</v>
      </c>
      <c r="GX87" s="1" vm="18161">
        <f ca="1"/>
        <v>1520.4</v>
      </c>
      <c r="GY87" s="1" vm="18162">
        <f ca="1"/>
        <v>1535.75</v>
      </c>
      <c r="GZ87" s="1" vm="6997">
        <f ca="1"/>
        <v>1499.25</v>
      </c>
      <c r="HA87" s="1" vm="18163">
        <f ca="1"/>
        <v>1492</v>
      </c>
      <c r="HB87" s="1" vm="18164">
        <f ca="1"/>
        <v>1549.85</v>
      </c>
      <c r="HC87" s="1" vm="18165">
        <f ca="1"/>
        <v>1542.3</v>
      </c>
      <c r="HD87" s="1" vm="18166">
        <f ca="1"/>
        <v>1566.4</v>
      </c>
      <c r="HE87" s="1" vm="18167">
        <f ca="1"/>
        <v>1584.05</v>
      </c>
      <c r="HF87" s="1" vm="18168">
        <f ca="1"/>
        <v>1607.45</v>
      </c>
      <c r="HG87" s="1" vm="18169">
        <f ca="1"/>
        <v>1612.75</v>
      </c>
      <c r="HH87" s="1" vm="18170">
        <f ca="1"/>
        <v>1591.85</v>
      </c>
      <c r="HI87" s="1" vm="18171">
        <f ca="1"/>
        <v>1606.35</v>
      </c>
      <c r="HJ87" s="1" vm="18172">
        <f ca="1"/>
        <v>1576.5</v>
      </c>
      <c r="HK87" s="1" vm="18173">
        <f ca="1"/>
        <v>1552.2</v>
      </c>
      <c r="HL87" s="1" vm="18174">
        <f ca="1"/>
        <v>1564.95</v>
      </c>
      <c r="HM87" s="1" vm="18175">
        <f ca="1"/>
        <v>1539.7</v>
      </c>
      <c r="HN87" s="1" vm="18176">
        <f ca="1"/>
        <v>1545.45</v>
      </c>
      <c r="HO87" s="1" vm="18177">
        <f ca="1"/>
        <v>1548.35</v>
      </c>
      <c r="HP87" s="1" vm="18178">
        <f ca="1"/>
        <v>1552.95</v>
      </c>
      <c r="HQ87" s="1" vm="18179">
        <f ca="1"/>
        <v>1592.05</v>
      </c>
      <c r="HR87" s="1" vm="18180">
        <f ca="1"/>
        <v>1590.8</v>
      </c>
      <c r="HS87" s="1" vm="18181">
        <f ca="1"/>
        <v>1603.05</v>
      </c>
      <c r="HT87" s="1" vm="18182">
        <f ca="1"/>
        <v>1584.2</v>
      </c>
      <c r="HU87" s="1" vm="18183">
        <f ca="1"/>
        <v>1603.7</v>
      </c>
      <c r="HV87" s="1" vm="18184">
        <f ca="1"/>
        <v>1638.35</v>
      </c>
      <c r="HW87" s="1" vm="18185">
        <f ca="1"/>
        <v>1658.05</v>
      </c>
      <c r="HX87" s="1" vm="18186">
        <f ca="1"/>
        <v>1629.35</v>
      </c>
      <c r="HY87" s="1" vm="18187">
        <f ca="1"/>
        <v>1598.65</v>
      </c>
      <c r="HZ87" s="1" vm="18188">
        <f ca="1"/>
        <v>1531.65</v>
      </c>
      <c r="IA87" s="1" vm="17832">
        <f ca="1"/>
        <v>1479.6</v>
      </c>
      <c r="IB87" s="1" vm="18189">
        <f ca="1"/>
        <v>1430.8</v>
      </c>
      <c r="IC87" s="1" vm="18190">
        <f ca="1"/>
        <v>1400.8</v>
      </c>
      <c r="ID87" s="1" vm="18191">
        <f ca="1"/>
        <v>1371.85</v>
      </c>
      <c r="IE87" s="1" vm="4427">
        <f ca="1"/>
        <v>1404.2</v>
      </c>
      <c r="IF87" s="1" vm="18192">
        <f ca="1"/>
        <v>1465.75</v>
      </c>
      <c r="IG87" s="1" vm="18193">
        <f ca="1"/>
        <v>1509.6</v>
      </c>
      <c r="IH87" s="1" vm="18194">
        <f ca="1"/>
        <v>1288.3</v>
      </c>
      <c r="II87" s="1" vm="18195">
        <f ca="1"/>
        <v>1213.1500000000001</v>
      </c>
      <c r="IJ87" s="1" vm="18196">
        <f ca="1"/>
        <v>1285.9000000000001</v>
      </c>
      <c r="IK87" s="1" vm="18197">
        <f ca="1"/>
        <v>1277.8499999999999</v>
      </c>
      <c r="IL87" s="1" vm="18198">
        <f ca="1"/>
        <v>1190.1500000000001</v>
      </c>
      <c r="IM87" s="1" vm="18199">
        <f ca="1"/>
        <v>1144.95</v>
      </c>
      <c r="IN87" s="1" vm="18200">
        <f ca="1"/>
        <v>1117.75</v>
      </c>
      <c r="IO87" s="1" vm="18201">
        <f ca="1"/>
        <v>1193.0999999999999</v>
      </c>
      <c r="IP87" s="1" vm="18202">
        <f ca="1"/>
        <v>1274.5</v>
      </c>
      <c r="IQ87" s="1" vm="18203">
        <f ca="1"/>
        <v>1392.3</v>
      </c>
      <c r="IR87" s="1" vm="18204">
        <f ca="1"/>
        <v>1387.45</v>
      </c>
      <c r="IS87" s="1" vm="18205">
        <f ca="1"/>
        <v>1381.25</v>
      </c>
      <c r="IT87" s="1" vm="7007">
        <f ca="1"/>
        <v>1404.15</v>
      </c>
      <c r="IU87" s="1" vm="18206">
        <f ca="1"/>
        <v>1406.65</v>
      </c>
      <c r="IV87" s="1" vm="18207">
        <f ca="1"/>
        <v>1424.4</v>
      </c>
      <c r="IW87" s="1" vm="18208">
        <f ca="1"/>
        <v>1401.1</v>
      </c>
      <c r="IX87" s="1" vm="18209">
        <f ca="1"/>
        <v>1412.4</v>
      </c>
      <c r="IY87" s="1" vm="18210">
        <f ca="1"/>
        <v>1389.95</v>
      </c>
      <c r="IZ87" s="1" vm="18211">
        <f ca="1"/>
        <v>1368.8</v>
      </c>
      <c r="JA87" s="1" vm="18212">
        <f ca="1"/>
        <v>1268</v>
      </c>
      <c r="JB87" s="1" vm="1780">
        <f ca="1"/>
        <v>1270.0999999999999</v>
      </c>
      <c r="JC87" s="1" vm="18213">
        <f ca="1"/>
        <v>1234.75</v>
      </c>
      <c r="JD87" s="1" vm="7252">
        <f ca="1"/>
        <v>1166.8</v>
      </c>
      <c r="JE87" s="1" vm="18214">
        <f ca="1"/>
        <v>1129.1500000000001</v>
      </c>
      <c r="JF87" s="1" vm="18215">
        <f ca="1"/>
        <v>1139</v>
      </c>
      <c r="JG87" s="1" vm="18216">
        <f ca="1"/>
        <v>1100</v>
      </c>
      <c r="JH87" s="1" vm="18217">
        <f ca="1"/>
        <v>1193.6500000000001</v>
      </c>
      <c r="JI87" s="1" vm="18218">
        <f ca="1"/>
        <v>1261.2</v>
      </c>
      <c r="JJ87" s="1" vm="18219">
        <f ca="1"/>
        <v>1365.8</v>
      </c>
      <c r="JK87" s="1" vm="18220">
        <f ca="1"/>
        <v>1327.05</v>
      </c>
      <c r="JL87" s="1" vm="18221">
        <f ca="1"/>
        <v>1240.05</v>
      </c>
      <c r="JM87" s="1" vm="18222">
        <f ca="1"/>
        <v>1242.8499999999999</v>
      </c>
      <c r="JN87" s="1" vm="2474">
        <f ca="1"/>
        <v>1268.0999999999999</v>
      </c>
    </row>
    <row r="88" spans="1:274" x14ac:dyDescent="0.3">
      <c r="A88" s="1">
        <f t="shared" si="2"/>
        <v>87</v>
      </c>
      <c r="B88" s="1" t="e" vm="18223">
        <v>#VALUE!</v>
      </c>
      <c r="C88" s="1" t="str" cm="1">
        <f t="array" ref="C88">IFERROR(_FV(B88,"Name"),  "N/A")</f>
        <v>RUPA &amp; COMPANY LTD</v>
      </c>
      <c r="D88" s="1" t="str" cm="1">
        <f t="array" ref="D88">IFERROR(_FV(Table1[[#This Row],[ticker]],"Industry"),Table1[[#This Row],[INSTRUMENT TYPE]])</f>
        <v>Textiles &amp; Apparel</v>
      </c>
      <c r="E88" s="1" t="str" cm="1">
        <f t="array" ref="E88">_FV(B88,"Instrument type",TRUE)</f>
        <v>Stock</v>
      </c>
      <c r="F88" s="1">
        <f>IFERROR(INDEX('Stock Holdings'!M:M,MATCH(Table1[[#This Row],[ticker]],'Stock Holdings'!L:L,0)), 0)</f>
        <v>14</v>
      </c>
      <c r="G88" s="6">
        <f>IFERROR(Table1[[#This Row],[UNITS]]*Table1[[#This Row],[TODAYS PRICE]], 0)</f>
        <v>4744.5999999999995</v>
      </c>
      <c r="H88" s="6">
        <f>IFERROR((Table1[[#This Row],[TODAYS PRICE]]-Table1[[#This Row],[Prev.close]])*Table1[[#This Row],[UNITS]], 0)</f>
        <v>-134.40000000000032</v>
      </c>
      <c r="I88" s="6">
        <f>IFERROR(INDEX('Stock Holdings'!O:O,MATCH(Table1[[#This Row],[ticker]],'Stock Holdings'!L:L,0)), 0)</f>
        <v>6562</v>
      </c>
      <c r="J88" s="36">
        <f>IFERROR(INDEX('Stock Holdings'!P:P,MATCH(Table1[[#This Row],[ticker]],'Stock Holdings'!L:L,0)), 0)</f>
        <v>468.71428571428572</v>
      </c>
      <c r="K88" s="36">
        <f>Table1[[#This Row],[CURRANT VALUE]]-Table1[[#This Row],[TOTAL AMOUNT INVESTED]]</f>
        <v>-1817.4000000000005</v>
      </c>
      <c r="L88" s="15">
        <f>IFERROR((Table1[[#This Row],[CURRANT VALUE]]-Table1[[#This Row],[TOTAL AMOUNT INVESTED]])/Table1[[#This Row],[TOTAL AMOUNT INVESTED]],Table1[[#This Row],[UNITS]])</f>
        <v>-0.27695824443767153</v>
      </c>
      <c r="M88" s="5" cm="1">
        <f t="array" ref="M88">IFERROR(_FV(B88,"Market cap",TRUE),0)</f>
        <v>27750710000</v>
      </c>
      <c r="N88" s="30" cm="1">
        <f t="array" ref="N88">IFERROR(_FV(B88,"Beta"), 0)</f>
        <v>1.637</v>
      </c>
      <c r="O88" s="33" cm="1">
        <f t="array" ref="O88">IFERROR(_FV(B88,"Employees"), 0)</f>
        <v>1054</v>
      </c>
      <c r="P88" s="2" cm="1">
        <f t="array" ref="P88">IFERROR(_FV(B88,"P/E",TRUE), 0)</f>
        <v>14.59</v>
      </c>
      <c r="Q88" s="6" cm="1">
        <f t="array" ref="Q88">IFERROR(_FV(B88,"Previous close",TRUE),0)</f>
        <v>348.5</v>
      </c>
      <c r="R88" s="7" cm="1">
        <f t="array" ref="R88">IFERROR(_FV(Table1[[#This Row],[ticker]],"Change (%)",TRUE), 0)</f>
        <v>-2.7547000000000002E-2</v>
      </c>
      <c r="S88" s="6" cm="1">
        <f t="array" ref="S88">IFERROR(_FV(B88,"52 week low",TRUE),0)</f>
        <v>300.55</v>
      </c>
      <c r="T88" s="2" cm="1">
        <f t="array" ref="T88">IFERROR(_FV(Table1[[#This Row],[ticker]],"Price"),0)</f>
        <v>338.9</v>
      </c>
      <c r="U88" s="6" cm="1">
        <f t="array" ref="U88">IFERROR(_FV(B88,"52 week high",TRUE),0)</f>
        <v>585.85</v>
      </c>
      <c r="V88" s="6" cm="1" vm="11855">
        <f t="array" aca="1" ref="V88" ca="1">IFERROR(_xlfn.STOCKHISTORY(B88,$AA$1,,0,0,1), 0)</f>
        <v>504.75</v>
      </c>
      <c r="W88" s="15">
        <f ca="1">IFERROR((Table1[[#This Row],[Prev.close]]-Table1[[#This Row],[1 YR ]])/Table1[[#This Row],[1 YR ]],0)</f>
        <v>-0.30955918771669144</v>
      </c>
      <c r="X88" s="23" t="e" cm="1">
        <f t="array" aca="1" ref="X88" ca="1">WORKDAY.ITL(WORKDAY.ITL(TODAY()-365,1,HOLIDAY),-1,HOLIDAY)</f>
        <v>#NAME?</v>
      </c>
      <c r="Y88" s="4"/>
      <c r="AA88" s="1" cm="1" vm="11855">
        <f t="array" aca="1" ref="AA88:JN88" ca="1">TRANSPOSE(_xlfn.STOCKHISTORY(B88,TODAY()-365,TODAY(),0,0,1))</f>
        <v>504.75</v>
      </c>
      <c r="AB88" s="1" vm="18224">
        <f ca="1"/>
        <v>481.55</v>
      </c>
      <c r="AC88" s="1" vm="18225">
        <f ca="1"/>
        <v>482.65</v>
      </c>
      <c r="AD88" s="1" vm="18226">
        <f ca="1"/>
        <v>476.3</v>
      </c>
      <c r="AE88" s="1" vm="18227">
        <f ca="1"/>
        <v>478.9</v>
      </c>
      <c r="AF88" s="1" vm="18228">
        <f ca="1"/>
        <v>470.7</v>
      </c>
      <c r="AG88" s="1" vm="18229">
        <f ca="1"/>
        <v>484.05</v>
      </c>
      <c r="AH88" s="1" vm="18230">
        <f ca="1"/>
        <v>486.75</v>
      </c>
      <c r="AI88" s="1" vm="18231">
        <f ca="1"/>
        <v>483.7</v>
      </c>
      <c r="AJ88" s="1" vm="15519">
        <f ca="1"/>
        <v>480.25</v>
      </c>
      <c r="AK88" s="1" vm="18232">
        <f ca="1"/>
        <v>478.85</v>
      </c>
      <c r="AL88" s="1" vm="18233">
        <f ca="1"/>
        <v>473.8</v>
      </c>
      <c r="AM88" s="1" vm="10677">
        <f ca="1"/>
        <v>475.3</v>
      </c>
      <c r="AN88" s="1" vm="18234">
        <f ca="1"/>
        <v>470.05</v>
      </c>
      <c r="AO88" s="1" vm="18235">
        <f ca="1"/>
        <v>479.25</v>
      </c>
      <c r="AP88" s="1" vm="18236">
        <f ca="1"/>
        <v>502.45</v>
      </c>
      <c r="AQ88" s="1" vm="18237">
        <f ca="1"/>
        <v>498.4</v>
      </c>
      <c r="AR88" s="1" vm="18238">
        <f ca="1"/>
        <v>498.6</v>
      </c>
      <c r="AS88" s="1" vm="18239">
        <f ca="1"/>
        <v>519.45000000000005</v>
      </c>
      <c r="AT88" s="1" vm="18240">
        <f ca="1"/>
        <v>533.5</v>
      </c>
      <c r="AU88" s="1" vm="11248">
        <f ca="1"/>
        <v>536.65</v>
      </c>
      <c r="AV88" s="1" vm="5585">
        <f ca="1"/>
        <v>515.70000000000005</v>
      </c>
      <c r="AW88" s="1" vm="18241">
        <f ca="1"/>
        <v>508.15</v>
      </c>
      <c r="AX88" s="1" vm="5516">
        <f ca="1"/>
        <v>505.95</v>
      </c>
      <c r="AY88" s="1" vm="11028">
        <f ca="1"/>
        <v>505.25</v>
      </c>
      <c r="AZ88" s="1" vm="18242">
        <f ca="1"/>
        <v>476.8</v>
      </c>
      <c r="BA88" s="1" vm="6363">
        <f ca="1"/>
        <v>477.75</v>
      </c>
      <c r="BB88" s="1" vm="18243">
        <f ca="1"/>
        <v>464.3</v>
      </c>
      <c r="BC88" s="1" vm="18234">
        <f ca="1"/>
        <v>470.05</v>
      </c>
      <c r="BD88" s="1" vm="18244">
        <f ca="1"/>
        <v>456.65</v>
      </c>
      <c r="BE88" s="1" vm="18245">
        <f ca="1"/>
        <v>444.45</v>
      </c>
      <c r="BF88" s="1" vm="18246">
        <f ca="1"/>
        <v>433.9</v>
      </c>
      <c r="BG88" s="1" vm="18247">
        <f ca="1"/>
        <v>416.35</v>
      </c>
      <c r="BH88" s="1" vm="18248">
        <f ca="1"/>
        <v>405.9</v>
      </c>
      <c r="BI88" s="1" vm="18249">
        <f ca="1"/>
        <v>426.95</v>
      </c>
      <c r="BJ88" s="1" vm="3793">
        <f ca="1"/>
        <v>423.25</v>
      </c>
      <c r="BK88" s="1" vm="18250">
        <f ca="1"/>
        <v>431.75</v>
      </c>
      <c r="BL88" s="1" vm="18251">
        <f ca="1"/>
        <v>429.95</v>
      </c>
      <c r="BM88" s="1" vm="18252">
        <f ca="1"/>
        <v>436.15</v>
      </c>
      <c r="BN88" s="1" vm="18253">
        <f ca="1"/>
        <v>433.7</v>
      </c>
      <c r="BO88" s="1" vm="18254">
        <f ca="1"/>
        <v>441.1</v>
      </c>
      <c r="BP88" s="1" vm="18255">
        <f ca="1"/>
        <v>436.2</v>
      </c>
      <c r="BQ88" s="1" vm="18256">
        <f ca="1"/>
        <v>433.25</v>
      </c>
      <c r="BR88" s="1" vm="18257">
        <f ca="1"/>
        <v>438.65</v>
      </c>
      <c r="BS88" s="1" vm="18258">
        <f ca="1"/>
        <v>458.45</v>
      </c>
      <c r="BT88" s="1" vm="18259">
        <f ca="1"/>
        <v>456.95</v>
      </c>
      <c r="BU88" s="1" vm="18260">
        <f ca="1"/>
        <v>447.1</v>
      </c>
      <c r="BV88" s="1" vm="18261">
        <f ca="1"/>
        <v>468.4</v>
      </c>
      <c r="BW88" s="1" vm="18262">
        <f ca="1"/>
        <v>465.5</v>
      </c>
      <c r="BX88" s="1" vm="18263">
        <f ca="1"/>
        <v>485.5</v>
      </c>
      <c r="BY88" s="1" vm="18264">
        <f ca="1"/>
        <v>483.85</v>
      </c>
      <c r="BZ88" s="1" vm="18265">
        <f ca="1"/>
        <v>492.4</v>
      </c>
      <c r="CA88" s="1" vm="18266">
        <f ca="1"/>
        <v>477.8</v>
      </c>
      <c r="CB88" s="1" vm="18267">
        <f ca="1"/>
        <v>471.9</v>
      </c>
      <c r="CC88" s="1" vm="10675">
        <f ca="1"/>
        <v>479.85</v>
      </c>
      <c r="CD88" s="1" vm="18268">
        <f ca="1"/>
        <v>476.7</v>
      </c>
      <c r="CE88" s="1" vm="18269">
        <f ca="1"/>
        <v>469.65</v>
      </c>
      <c r="CF88" s="1" vm="15517">
        <f ca="1"/>
        <v>462.1</v>
      </c>
      <c r="CG88" s="1" vm="18270">
        <f ca="1"/>
        <v>453.35</v>
      </c>
      <c r="CH88" s="1" vm="18271">
        <f ca="1"/>
        <v>453.95</v>
      </c>
      <c r="CI88" s="1" vm="18272">
        <f ca="1"/>
        <v>450.9</v>
      </c>
      <c r="CJ88" s="1" vm="18273">
        <f ca="1"/>
        <v>445.8</v>
      </c>
      <c r="CK88" s="1" vm="18274">
        <f ca="1"/>
        <v>459</v>
      </c>
      <c r="CL88" s="1" vm="18259">
        <f ca="1"/>
        <v>456.95</v>
      </c>
      <c r="CM88" s="1" vm="18275">
        <f ca="1"/>
        <v>448.6</v>
      </c>
      <c r="CN88" s="1" vm="18276">
        <f ca="1"/>
        <v>481.45</v>
      </c>
      <c r="CO88" s="1" vm="11901">
        <f ca="1"/>
        <v>481.15</v>
      </c>
      <c r="CP88" s="1" vm="18277">
        <f ca="1"/>
        <v>483.55</v>
      </c>
      <c r="CQ88" s="1" vm="18278">
        <f ca="1"/>
        <v>498.15</v>
      </c>
      <c r="CR88" s="1" vm="3948">
        <f ca="1"/>
        <v>496.45</v>
      </c>
      <c r="CS88" s="1" vm="11898">
        <f ca="1"/>
        <v>491.3</v>
      </c>
      <c r="CT88" s="1" vm="18279">
        <f ca="1"/>
        <v>484.55</v>
      </c>
      <c r="CU88" s="1" vm="6611">
        <f ca="1"/>
        <v>472.5</v>
      </c>
      <c r="CV88" s="1" vm="18280">
        <f ca="1"/>
        <v>463.6</v>
      </c>
      <c r="CW88" s="1" vm="18281">
        <f ca="1"/>
        <v>473.9</v>
      </c>
      <c r="CX88" s="1" vm="11302">
        <f ca="1"/>
        <v>465.1</v>
      </c>
      <c r="CY88" s="1" vm="18282">
        <f ca="1"/>
        <v>457.25</v>
      </c>
      <c r="CZ88" s="1" vm="18283">
        <f ca="1"/>
        <v>457.95</v>
      </c>
      <c r="DA88" s="1" vm="18284">
        <f ca="1"/>
        <v>476.5</v>
      </c>
      <c r="DB88" s="1" vm="18285">
        <f ca="1"/>
        <v>463.75</v>
      </c>
      <c r="DC88" s="1" vm="18286">
        <f ca="1"/>
        <v>462.85</v>
      </c>
      <c r="DD88" s="1" vm="18287">
        <f ca="1"/>
        <v>479.8</v>
      </c>
      <c r="DE88" s="1" vm="18288">
        <f ca="1"/>
        <v>464.65</v>
      </c>
      <c r="DF88" s="1" vm="18289">
        <f ca="1"/>
        <v>458.5</v>
      </c>
      <c r="DG88" s="1" vm="18290">
        <f ca="1"/>
        <v>463.95</v>
      </c>
      <c r="DH88" s="1" vm="3950">
        <f ca="1"/>
        <v>452.4</v>
      </c>
      <c r="DI88" s="1" vm="18291">
        <f ca="1"/>
        <v>444.75</v>
      </c>
      <c r="DJ88" s="1" vm="15730">
        <f ca="1"/>
        <v>450.95</v>
      </c>
      <c r="DK88" s="1" vm="18292">
        <f ca="1"/>
        <v>446.4</v>
      </c>
      <c r="DL88" s="1" vm="2302">
        <f ca="1"/>
        <v>445.3</v>
      </c>
      <c r="DM88" s="1" vm="18293">
        <f ca="1"/>
        <v>447.9</v>
      </c>
      <c r="DN88" s="1" vm="18294">
        <f ca="1"/>
        <v>440.25</v>
      </c>
      <c r="DO88" s="1" vm="18295">
        <f ca="1"/>
        <v>466.7</v>
      </c>
      <c r="DP88" s="1" vm="18270">
        <f ca="1"/>
        <v>453.35</v>
      </c>
      <c r="DQ88" s="1" vm="18296">
        <f ca="1"/>
        <v>431.85</v>
      </c>
      <c r="DR88" s="1" vm="18297">
        <f ca="1"/>
        <v>441.9</v>
      </c>
      <c r="DS88" s="1" vm="18298">
        <f ca="1"/>
        <v>441.2</v>
      </c>
      <c r="DT88" s="1" vm="18299">
        <f ca="1"/>
        <v>442.1</v>
      </c>
      <c r="DU88" s="1" vm="18300">
        <f ca="1"/>
        <v>429.3</v>
      </c>
      <c r="DV88" s="1" vm="18301">
        <f ca="1"/>
        <v>420</v>
      </c>
      <c r="DW88" s="1" vm="18302">
        <f ca="1"/>
        <v>417.4</v>
      </c>
      <c r="DX88" s="1" vm="18303">
        <f ca="1"/>
        <v>427.85</v>
      </c>
      <c r="DY88" s="1" vm="18304">
        <f ca="1"/>
        <v>422.45</v>
      </c>
      <c r="DZ88" s="1" vm="18305">
        <f ca="1"/>
        <v>421.8</v>
      </c>
      <c r="EA88" s="1" vm="18306">
        <f ca="1"/>
        <v>412.6</v>
      </c>
      <c r="EB88" s="1" vm="18307">
        <f ca="1"/>
        <v>424.9</v>
      </c>
      <c r="EC88" s="1" vm="18308">
        <f ca="1"/>
        <v>433.95</v>
      </c>
      <c r="ED88" s="1" vm="18309">
        <f ca="1"/>
        <v>426.6</v>
      </c>
      <c r="EE88" s="1" vm="18310">
        <f ca="1"/>
        <v>425.4</v>
      </c>
      <c r="EF88" s="1" vm="6645">
        <f ca="1"/>
        <v>420.5</v>
      </c>
      <c r="EG88" s="1" vm="15449">
        <f ca="1"/>
        <v>420.7</v>
      </c>
      <c r="EH88" s="1" vm="18311">
        <f ca="1"/>
        <v>422.2</v>
      </c>
      <c r="EI88" s="1" vm="18312">
        <f ca="1"/>
        <v>416.65</v>
      </c>
      <c r="EJ88" s="1" vm="18313">
        <f ca="1"/>
        <v>404.8</v>
      </c>
      <c r="EK88" s="1" vm="18314">
        <f ca="1"/>
        <v>395.9</v>
      </c>
      <c r="EL88" s="1" vm="15437">
        <f ca="1"/>
        <v>390.25</v>
      </c>
      <c r="EM88" s="1" vm="15431">
        <f ca="1"/>
        <v>400.5</v>
      </c>
      <c r="EN88" s="1" vm="18315">
        <f ca="1"/>
        <v>404.4</v>
      </c>
      <c r="EO88" s="1" vm="18316">
        <f ca="1"/>
        <v>400.05</v>
      </c>
      <c r="EP88" s="1" vm="18317">
        <f ca="1"/>
        <v>395.55</v>
      </c>
      <c r="EQ88" s="1" vm="18318">
        <f ca="1"/>
        <v>412.1</v>
      </c>
      <c r="ER88" s="1" vm="3848">
        <f ca="1"/>
        <v>416.25</v>
      </c>
      <c r="ES88" s="1" vm="3953">
        <f ca="1"/>
        <v>419.55</v>
      </c>
      <c r="ET88" s="1" vm="18319">
        <f ca="1"/>
        <v>441.95</v>
      </c>
      <c r="EU88" s="1" vm="18320">
        <f ca="1"/>
        <v>447.2</v>
      </c>
      <c r="EV88" s="1" vm="3914">
        <f ca="1"/>
        <v>439.85</v>
      </c>
      <c r="EW88" s="1" vm="18321">
        <f ca="1"/>
        <v>438.25</v>
      </c>
      <c r="EX88" s="1" vm="18322">
        <f ca="1"/>
        <v>432.45</v>
      </c>
      <c r="EY88" s="1" vm="2306">
        <f ca="1"/>
        <v>466.1</v>
      </c>
      <c r="EZ88" s="1" vm="2307">
        <f ca="1"/>
        <v>470</v>
      </c>
      <c r="FA88" s="1" vm="11204">
        <f ca="1"/>
        <v>497.6</v>
      </c>
      <c r="FB88" s="1" vm="18323">
        <f ca="1"/>
        <v>500.5</v>
      </c>
      <c r="FC88" s="1" vm="18324">
        <f ca="1"/>
        <v>516.5</v>
      </c>
      <c r="FD88" s="1" vm="18325">
        <f ca="1"/>
        <v>518.65</v>
      </c>
      <c r="FE88" s="1" vm="18326">
        <f ca="1"/>
        <v>522.95000000000005</v>
      </c>
      <c r="FF88" s="1" vm="18327">
        <f ca="1"/>
        <v>517.20000000000005</v>
      </c>
      <c r="FG88" s="1" vm="11751">
        <f ca="1"/>
        <v>529.9</v>
      </c>
      <c r="FH88" s="1" vm="6682">
        <f ca="1"/>
        <v>548.20000000000005</v>
      </c>
      <c r="FI88" s="1" vm="18328">
        <f ca="1"/>
        <v>533.20000000000005</v>
      </c>
      <c r="FJ88" s="1" vm="5574">
        <f ca="1"/>
        <v>497.65</v>
      </c>
      <c r="FK88" s="1" vm="5552">
        <f ca="1"/>
        <v>504.55</v>
      </c>
      <c r="FL88" s="1" vm="18329">
        <f ca="1"/>
        <v>524.29999999999995</v>
      </c>
      <c r="FM88" s="1" vm="11850">
        <f ca="1"/>
        <v>512.20000000000005</v>
      </c>
      <c r="FN88" s="1" vm="18330">
        <f ca="1"/>
        <v>506.95</v>
      </c>
      <c r="FO88" s="1" vm="18331">
        <f ca="1"/>
        <v>516.85</v>
      </c>
      <c r="FP88" s="1" vm="11880">
        <f ca="1"/>
        <v>519.54999999999995</v>
      </c>
      <c r="FQ88" s="1" vm="18332">
        <f ca="1"/>
        <v>531</v>
      </c>
      <c r="FR88" s="1" vm="11115">
        <f ca="1"/>
        <v>528.70000000000005</v>
      </c>
      <c r="FS88" s="1" vm="18333">
        <f ca="1"/>
        <v>531.54999999999995</v>
      </c>
      <c r="FT88" s="1" vm="11763">
        <f ca="1"/>
        <v>516.6</v>
      </c>
      <c r="FU88" s="1" vm="18326">
        <f ca="1"/>
        <v>522.95000000000005</v>
      </c>
      <c r="FV88" s="1" vm="15472">
        <f ca="1"/>
        <v>498.7</v>
      </c>
      <c r="FW88" s="1" vm="18334">
        <f ca="1"/>
        <v>491.85</v>
      </c>
      <c r="FX88" s="1" vm="6330">
        <f ca="1"/>
        <v>466.8</v>
      </c>
      <c r="FY88" s="1" vm="3904">
        <f ca="1"/>
        <v>475.2</v>
      </c>
      <c r="FZ88" s="1" vm="18335">
        <f ca="1"/>
        <v>479.05</v>
      </c>
      <c r="GA88" s="1" vm="15556">
        <f ca="1"/>
        <v>474.5</v>
      </c>
      <c r="GB88" s="1" vm="18336">
        <f ca="1"/>
        <v>471.05</v>
      </c>
      <c r="GC88" s="1" vm="18337">
        <f ca="1"/>
        <v>461.15</v>
      </c>
      <c r="GD88" s="1" vm="18338">
        <f ca="1"/>
        <v>449.7</v>
      </c>
      <c r="GE88" s="1" vm="6344">
        <f ca="1"/>
        <v>467.65</v>
      </c>
      <c r="GF88" s="1" vm="3821">
        <f ca="1"/>
        <v>444.8</v>
      </c>
      <c r="GG88" s="1" vm="18337">
        <f ca="1"/>
        <v>461.15</v>
      </c>
      <c r="GH88" s="1" vm="18282">
        <f ca="1"/>
        <v>457.25</v>
      </c>
      <c r="GI88" s="1" vm="18339">
        <f ca="1"/>
        <v>448.55</v>
      </c>
      <c r="GJ88" s="1" vm="18340">
        <f ca="1"/>
        <v>439.05</v>
      </c>
      <c r="GK88" s="1" vm="18341">
        <f ca="1"/>
        <v>423.8</v>
      </c>
      <c r="GL88" s="1" vm="6629">
        <f ca="1"/>
        <v>408.2</v>
      </c>
      <c r="GM88" s="1" vm="18342">
        <f ca="1"/>
        <v>411.35</v>
      </c>
      <c r="GN88" s="1" vm="18343">
        <f ca="1"/>
        <v>442.85</v>
      </c>
      <c r="GO88" s="1" vm="18344">
        <f ca="1"/>
        <v>432.1</v>
      </c>
      <c r="GP88" s="1" vm="18262">
        <f ca="1"/>
        <v>465.5</v>
      </c>
      <c r="GQ88" s="1" vm="18345">
        <f ca="1"/>
        <v>452.85</v>
      </c>
      <c r="GR88" s="1" vm="18346">
        <f ca="1"/>
        <v>451.15</v>
      </c>
      <c r="GS88" s="1" vm="18347">
        <f ca="1"/>
        <v>461.65</v>
      </c>
      <c r="GT88" s="1" vm="18348">
        <f ca="1"/>
        <v>462.05</v>
      </c>
      <c r="GU88" s="1" vm="11844">
        <f ca="1"/>
        <v>463.25</v>
      </c>
      <c r="GV88" s="1" vm="18349">
        <f ca="1"/>
        <v>460.2</v>
      </c>
      <c r="GW88" s="1" vm="18350">
        <f ca="1"/>
        <v>453.9</v>
      </c>
      <c r="GX88" s="1" vm="18351">
        <f ca="1"/>
        <v>451.65</v>
      </c>
      <c r="GY88" s="1" vm="18352">
        <f ca="1"/>
        <v>446.75</v>
      </c>
      <c r="GZ88" s="1" vm="18353">
        <f ca="1"/>
        <v>438.95</v>
      </c>
      <c r="HA88" s="1" vm="15544">
        <f ca="1"/>
        <v>447.6</v>
      </c>
      <c r="HB88" s="1" vm="18354">
        <f ca="1"/>
        <v>440.15</v>
      </c>
      <c r="HC88" s="1" vm="18355">
        <f ca="1"/>
        <v>438.15</v>
      </c>
      <c r="HD88" s="1" vm="6649">
        <f ca="1"/>
        <v>449.75</v>
      </c>
      <c r="HE88" s="1" vm="18356">
        <f ca="1"/>
        <v>443.8</v>
      </c>
      <c r="HF88" s="1" vm="18357">
        <f ca="1"/>
        <v>447.25</v>
      </c>
      <c r="HG88" s="1" vm="18358">
        <f ca="1"/>
        <v>448.35</v>
      </c>
      <c r="HH88" s="1" vm="15530">
        <f ca="1"/>
        <v>442.9</v>
      </c>
      <c r="HI88" s="1" vm="18359">
        <f ca="1"/>
        <v>452.35</v>
      </c>
      <c r="HJ88" s="1" vm="3877">
        <f ca="1"/>
        <v>474.2</v>
      </c>
      <c r="HK88" s="1" vm="11105">
        <f ca="1"/>
        <v>486.95</v>
      </c>
      <c r="HL88" s="1" vm="6674">
        <f ca="1"/>
        <v>515.54999999999995</v>
      </c>
      <c r="HM88" s="1" vm="11880">
        <f ca="1"/>
        <v>519.54999999999995</v>
      </c>
      <c r="HN88" s="1" vm="18360">
        <f ca="1"/>
        <v>509</v>
      </c>
      <c r="HO88" s="1" vm="18361">
        <f ca="1"/>
        <v>502.95</v>
      </c>
      <c r="HP88" s="1" vm="18362">
        <f ca="1"/>
        <v>523.54999999999995</v>
      </c>
      <c r="HQ88" s="1" vm="11824">
        <f ca="1"/>
        <v>509.5</v>
      </c>
      <c r="HR88" s="1" vm="18363">
        <f ca="1"/>
        <v>493.15</v>
      </c>
      <c r="HS88" s="1" vm="3875">
        <f ca="1"/>
        <v>497.85</v>
      </c>
      <c r="HT88" s="1" vm="18364">
        <f ca="1"/>
        <v>484.1</v>
      </c>
      <c r="HU88" s="1" vm="18365">
        <f ca="1"/>
        <v>502.85</v>
      </c>
      <c r="HV88" s="1" vm="18366">
        <f ca="1"/>
        <v>528.15</v>
      </c>
      <c r="HW88" s="1" vm="6762">
        <f ca="1"/>
        <v>571.79999999999995</v>
      </c>
      <c r="HX88" s="1" vm="18367">
        <f ca="1"/>
        <v>531.85</v>
      </c>
      <c r="HY88" s="1" vm="18368">
        <f ca="1"/>
        <v>521.65</v>
      </c>
      <c r="HZ88" s="1" vm="18369">
        <f ca="1"/>
        <v>513.65</v>
      </c>
      <c r="IA88" s="1" vm="18370">
        <f ca="1"/>
        <v>499.95</v>
      </c>
      <c r="IB88" s="1" vm="18371">
        <f ca="1"/>
        <v>493.3</v>
      </c>
      <c r="IC88" s="1" vm="18372">
        <f ca="1"/>
        <v>479.65</v>
      </c>
      <c r="ID88" s="1" vm="2297">
        <f ca="1"/>
        <v>481.2</v>
      </c>
      <c r="IE88" s="1" vm="18373">
        <f ca="1"/>
        <v>470.85</v>
      </c>
      <c r="IF88" s="1" vm="11888">
        <f ca="1"/>
        <v>500.15</v>
      </c>
      <c r="IG88" s="1" vm="18374">
        <f ca="1"/>
        <v>538.75</v>
      </c>
      <c r="IH88" s="1" vm="18375">
        <f ca="1"/>
        <v>523</v>
      </c>
      <c r="II88" s="1" vm="18376">
        <f ca="1"/>
        <v>504.9</v>
      </c>
      <c r="IJ88" s="1" vm="18377">
        <f ca="1"/>
        <v>521</v>
      </c>
      <c r="IK88" s="1" vm="18378">
        <f ca="1"/>
        <v>513.9</v>
      </c>
      <c r="IL88" s="1" vm="18379">
        <f ca="1"/>
        <v>430.8</v>
      </c>
      <c r="IM88" s="1" vm="3984">
        <f ca="1"/>
        <v>381.45</v>
      </c>
      <c r="IN88" s="1" vm="18380">
        <f ca="1"/>
        <v>355.05</v>
      </c>
      <c r="IO88" s="1" vm="11696">
        <f ca="1"/>
        <v>361.35</v>
      </c>
      <c r="IP88" s="1" vm="18381">
        <f ca="1"/>
        <v>387</v>
      </c>
      <c r="IQ88" s="1" vm="18382">
        <f ca="1"/>
        <v>378.55</v>
      </c>
      <c r="IR88" s="1" vm="18383">
        <f ca="1"/>
        <v>379.75</v>
      </c>
      <c r="IS88" s="1" vm="18384">
        <f ca="1"/>
        <v>394.15</v>
      </c>
      <c r="IT88" s="1" vm="18385">
        <f ca="1"/>
        <v>378.8</v>
      </c>
      <c r="IU88" s="1" vm="10149">
        <f ca="1"/>
        <v>380.85</v>
      </c>
      <c r="IV88" s="1" vm="18386">
        <f ca="1"/>
        <v>378.2</v>
      </c>
      <c r="IW88" s="1" vm="18387">
        <f ca="1"/>
        <v>379.8</v>
      </c>
      <c r="IX88" s="1" vm="18388">
        <f ca="1"/>
        <v>378.9</v>
      </c>
      <c r="IY88" s="1" vm="15440">
        <f ca="1"/>
        <v>376.45</v>
      </c>
      <c r="IZ88" s="1" vm="18389">
        <f ca="1"/>
        <v>357</v>
      </c>
      <c r="JA88" s="1" vm="18390">
        <f ca="1"/>
        <v>352.85</v>
      </c>
      <c r="JB88" s="1" vm="18391">
        <f ca="1"/>
        <v>350.4</v>
      </c>
      <c r="JC88" s="1" vm="10129">
        <f ca="1"/>
        <v>330.8</v>
      </c>
      <c r="JD88" s="1" vm="11002">
        <f ca="1"/>
        <v>323.60000000000002</v>
      </c>
      <c r="JE88" s="1" vm="10967">
        <f ca="1"/>
        <v>304.89999999999998</v>
      </c>
      <c r="JF88" s="1" vm="8117">
        <f ca="1"/>
        <v>318.2</v>
      </c>
      <c r="JG88" s="1" vm="18392">
        <f ca="1"/>
        <v>315.39999999999998</v>
      </c>
      <c r="JH88" s="1" vm="8158">
        <f ca="1"/>
        <v>318.55</v>
      </c>
      <c r="JI88" s="1" vm="11685">
        <f ca="1"/>
        <v>324.3</v>
      </c>
      <c r="JJ88" s="1" vm="18393">
        <f ca="1"/>
        <v>356.7</v>
      </c>
      <c r="JK88" s="1" vm="8218">
        <f ca="1"/>
        <v>351.75</v>
      </c>
      <c r="JL88" s="1" vm="18394">
        <f ca="1"/>
        <v>356.55</v>
      </c>
      <c r="JM88" s="1" vm="18395">
        <f ca="1"/>
        <v>346.85</v>
      </c>
      <c r="JN88" s="1" vm="18396">
        <f ca="1"/>
        <v>348.5</v>
      </c>
    </row>
    <row r="89" spans="1:274" x14ac:dyDescent="0.3">
      <c r="A89" s="1">
        <f t="shared" si="2"/>
        <v>88</v>
      </c>
      <c r="B89" s="1" t="e" vm="18397">
        <v>#VALUE!</v>
      </c>
      <c r="C89" s="1" t="str" cm="1">
        <f t="array" ref="C89">IFERROR(_FV(B89,"Name"),  "N/A")</f>
        <v>SIEMENS LIMITED</v>
      </c>
      <c r="D89" s="1" t="str" cm="1">
        <f t="array" ref="D89">IFERROR(_FV(Table1[[#This Row],[ticker]],"Industry"),Table1[[#This Row],[INSTRUMENT TYPE]])</f>
        <v>Machinery, Equipment &amp; Components</v>
      </c>
      <c r="E89" s="1" t="str" cm="1">
        <f t="array" ref="E89">_FV(B89,"Instrument type",TRUE)</f>
        <v>Stock</v>
      </c>
      <c r="F89" s="1">
        <f>IFERROR(INDEX('Stock Holdings'!M:M,MATCH(Table1[[#This Row],[ticker]],'Stock Holdings'!L:L,0)), 0)</f>
        <v>1</v>
      </c>
      <c r="G89" s="6">
        <f>IFERROR(Table1[[#This Row],[UNITS]]*Table1[[#This Row],[TODAYS PRICE]], 0)</f>
        <v>2521.5500000000002</v>
      </c>
      <c r="H89" s="6">
        <f>IFERROR((Table1[[#This Row],[TODAYS PRICE]]-Table1[[#This Row],[Prev.close]])*Table1[[#This Row],[UNITS]], 0)</f>
        <v>114.45000000000027</v>
      </c>
      <c r="I89" s="6">
        <f>IFERROR(INDEX('Stock Holdings'!O:O,MATCH(Table1[[#This Row],[ticker]],'Stock Holdings'!L:L,0)), 0)</f>
        <v>2000.7</v>
      </c>
      <c r="J89" s="36">
        <f>IFERROR(INDEX('Stock Holdings'!P:P,MATCH(Table1[[#This Row],[ticker]],'Stock Holdings'!L:L,0)), 0)</f>
        <v>2000.7</v>
      </c>
      <c r="K89" s="36">
        <f>Table1[[#This Row],[CURRANT VALUE]]-Table1[[#This Row],[TOTAL AMOUNT INVESTED]]</f>
        <v>520.85000000000014</v>
      </c>
      <c r="L89" s="15">
        <f>IFERROR((Table1[[#This Row],[CURRANT VALUE]]-Table1[[#This Row],[TOTAL AMOUNT INVESTED]])/Table1[[#This Row],[TOTAL AMOUNT INVESTED]],Table1[[#This Row],[UNITS]])</f>
        <v>0.26033388314090072</v>
      </c>
      <c r="M89" s="5" cm="1">
        <f t="array" ref="M89">IFERROR(_FV(B89,"Market cap",TRUE),0)</f>
        <v>857217100000</v>
      </c>
      <c r="N89" s="30" cm="1">
        <f t="array" ref="N89">IFERROR(_FV(B89,"Beta"), 0)</f>
        <v>0.91400000000000003</v>
      </c>
      <c r="O89" s="33" cm="1">
        <f t="array" ref="O89">IFERROR(_FV(B89,"Employees"), 0)</f>
        <v>8608</v>
      </c>
      <c r="P89" s="2" cm="1">
        <f t="array" ref="P89">IFERROR(_FV(B89,"P/E",TRUE), 0)</f>
        <v>81.61</v>
      </c>
      <c r="Q89" s="6" cm="1">
        <f t="array" ref="Q89">IFERROR(_FV(B89,"Previous close",TRUE),0)</f>
        <v>2407.1</v>
      </c>
      <c r="R89" s="7" cm="1">
        <f t="array" ref="R89">IFERROR(_FV(Table1[[#This Row],[ticker]],"Change (%)",TRUE), 0)</f>
        <v>4.7546999999999999E-2</v>
      </c>
      <c r="S89" s="6" cm="1">
        <f t="array" ref="S89">IFERROR(_FV(B89,"52 week low",TRUE),0)</f>
        <v>1920</v>
      </c>
      <c r="T89" s="2" cm="1">
        <f t="array" ref="T89">IFERROR(_FV(Table1[[#This Row],[ticker]],"Price"),0)</f>
        <v>2521.5500000000002</v>
      </c>
      <c r="U89" s="6" cm="1">
        <f t="array" ref="U89">IFERROR(_FV(B89,"52 week high",TRUE),0)</f>
        <v>2576.85</v>
      </c>
      <c r="V89" s="6" cm="1" vm="18398">
        <f t="array" aca="1" ref="V89" ca="1">IFERROR(_xlfn.STOCKHISTORY(B89,$AA$1,,0,0,1), 0)</f>
        <v>2027.9</v>
      </c>
      <c r="W89" s="15">
        <f ca="1">IFERROR((Table1[[#This Row],[Prev.close]]-Table1[[#This Row],[1 YR ]])/Table1[[#This Row],[1 YR ]],0)</f>
        <v>0.18699146900734739</v>
      </c>
      <c r="X89" s="23" t="e" cm="1">
        <f t="array" aca="1" ref="X89" ca="1">WORKDAY.ITL(WORKDAY.ITL(TODAY()-365,1,HOLIDAY),-1,HOLIDAY)</f>
        <v>#NAME?</v>
      </c>
      <c r="Y89" s="4"/>
      <c r="AA89" s="1" cm="1" vm="18398">
        <f t="array" aca="1" ref="AA89:JN89" ca="1">TRANSPOSE(_xlfn.STOCKHISTORY(B89,TODAY()-365,TODAY(),0,0,1))</f>
        <v>2027.9</v>
      </c>
      <c r="AB89" s="1" vm="5794">
        <f ca="1"/>
        <v>2028.6</v>
      </c>
      <c r="AC89" s="1" vm="18399">
        <f ca="1"/>
        <v>2011.7</v>
      </c>
      <c r="AD89" s="1" vm="18400">
        <f ca="1"/>
        <v>2013.45</v>
      </c>
      <c r="AE89" s="1" vm="18401">
        <f ca="1"/>
        <v>2002.15</v>
      </c>
      <c r="AF89" s="1" vm="18402">
        <f ca="1"/>
        <v>2010.85</v>
      </c>
      <c r="AG89" s="1" vm="18403">
        <f ca="1"/>
        <v>2006.85</v>
      </c>
      <c r="AH89" s="1" vm="18404">
        <f ca="1"/>
        <v>2000.55</v>
      </c>
      <c r="AI89" s="1" vm="18405">
        <f ca="1"/>
        <v>2033.15</v>
      </c>
      <c r="AJ89" s="1" vm="18406">
        <f ca="1"/>
        <v>2013.3</v>
      </c>
      <c r="AK89" s="1" vm="18407">
        <f ca="1"/>
        <v>1973.35</v>
      </c>
      <c r="AL89" s="1" vm="18408">
        <f ca="1"/>
        <v>1944.35</v>
      </c>
      <c r="AM89" s="1" vm="18409">
        <f ca="1"/>
        <v>1976.25</v>
      </c>
      <c r="AN89" s="1" vm="8020">
        <f ca="1"/>
        <v>1975.1</v>
      </c>
      <c r="AO89" s="1" vm="18410">
        <f ca="1"/>
        <v>1975.65</v>
      </c>
      <c r="AP89" s="1" vm="18411">
        <f ca="1"/>
        <v>1942.7</v>
      </c>
      <c r="AQ89" s="1" vm="18412">
        <f ca="1"/>
        <v>1942.15</v>
      </c>
      <c r="AR89" s="1" vm="18413">
        <f ca="1"/>
        <v>1953.65</v>
      </c>
      <c r="AS89" s="1" vm="18414">
        <f ca="1"/>
        <v>1953.2</v>
      </c>
      <c r="AT89" s="1" vm="18415">
        <f ca="1"/>
        <v>1977.95</v>
      </c>
      <c r="AU89" s="1" vm="18416">
        <f ca="1"/>
        <v>2028.2</v>
      </c>
      <c r="AV89" s="1" vm="18417">
        <f ca="1"/>
        <v>2043.3</v>
      </c>
      <c r="AW89" s="1" vm="18418">
        <f ca="1"/>
        <v>2061.6</v>
      </c>
      <c r="AX89" s="1" vm="11513">
        <f ca="1"/>
        <v>2085.5500000000002</v>
      </c>
      <c r="AY89" s="1" vm="18419">
        <f ca="1"/>
        <v>2069</v>
      </c>
      <c r="AZ89" s="1" vm="18420">
        <f ca="1"/>
        <v>2059.6999999999998</v>
      </c>
      <c r="BA89" s="1" vm="18421">
        <f ca="1"/>
        <v>2191.4</v>
      </c>
      <c r="BB89" s="1" vm="18422">
        <f ca="1"/>
        <v>2191.9499999999998</v>
      </c>
      <c r="BC89" s="1" vm="18423">
        <f ca="1"/>
        <v>2244.75</v>
      </c>
      <c r="BD89" s="1" vm="18424">
        <f ca="1"/>
        <v>2225</v>
      </c>
      <c r="BE89" s="1" vm="18425">
        <f ca="1"/>
        <v>2250.6999999999998</v>
      </c>
      <c r="BF89" s="1" vm="18426">
        <f ca="1"/>
        <v>2226.6999999999998</v>
      </c>
      <c r="BG89" s="1" vm="18427">
        <f ca="1"/>
        <v>2217.9</v>
      </c>
      <c r="BH89" s="1" vm="18428">
        <f ca="1"/>
        <v>2163.65</v>
      </c>
      <c r="BI89" s="1" vm="18429">
        <f ca="1"/>
        <v>2199.85</v>
      </c>
      <c r="BJ89" s="1" vm="6152">
        <f ca="1"/>
        <v>2189.4499999999998</v>
      </c>
      <c r="BK89" s="1" vm="18430">
        <f ca="1"/>
        <v>2211.0500000000002</v>
      </c>
      <c r="BL89" s="1" vm="18431">
        <f ca="1"/>
        <v>2222.1999999999998</v>
      </c>
      <c r="BM89" s="1" vm="18432">
        <f ca="1"/>
        <v>2258.4</v>
      </c>
      <c r="BN89" s="1" vm="18433">
        <f ca="1"/>
        <v>2272.4</v>
      </c>
      <c r="BO89" s="1" vm="18434">
        <f ca="1"/>
        <v>2285.5500000000002</v>
      </c>
      <c r="BP89" s="1" vm="6039">
        <f ca="1"/>
        <v>2285.25</v>
      </c>
      <c r="BQ89" s="1" vm="18435">
        <f ca="1"/>
        <v>2267.4</v>
      </c>
      <c r="BR89" s="1" vm="18436">
        <f ca="1"/>
        <v>2233.25</v>
      </c>
      <c r="BS89" s="1" vm="18437">
        <f ca="1"/>
        <v>2211.4499999999998</v>
      </c>
      <c r="BT89" s="1" vm="18438">
        <f ca="1"/>
        <v>2210.4</v>
      </c>
      <c r="BU89" s="1" vm="14837">
        <f ca="1"/>
        <v>2230.5500000000002</v>
      </c>
      <c r="BV89" s="1" vm="18439">
        <f ca="1"/>
        <v>2208.5500000000002</v>
      </c>
      <c r="BW89" s="1" vm="18440">
        <f ca="1"/>
        <v>2207.3000000000002</v>
      </c>
      <c r="BX89" s="1" vm="18441">
        <f ca="1"/>
        <v>2208.75</v>
      </c>
      <c r="BY89" s="1" vm="18442">
        <f ca="1"/>
        <v>2199.6</v>
      </c>
      <c r="BZ89" s="1" vm="18443">
        <f ca="1"/>
        <v>2180.5500000000002</v>
      </c>
      <c r="CA89" s="1" vm="18444">
        <f ca="1"/>
        <v>2136.25</v>
      </c>
      <c r="CB89" s="1" vm="17192">
        <f ca="1"/>
        <v>2169.5500000000002</v>
      </c>
      <c r="CC89" s="1" vm="18445">
        <f ca="1"/>
        <v>2161.9499999999998</v>
      </c>
      <c r="CD89" s="1" vm="18446">
        <f ca="1"/>
        <v>2162.6999999999998</v>
      </c>
      <c r="CE89" s="1" vm="18447">
        <f ca="1"/>
        <v>2120.25</v>
      </c>
      <c r="CF89" s="1" vm="18448">
        <f ca="1"/>
        <v>2096.6</v>
      </c>
      <c r="CG89" s="1" vm="6076">
        <f ca="1"/>
        <v>2101</v>
      </c>
      <c r="CH89" s="1" vm="18449">
        <f ca="1"/>
        <v>2127.5500000000002</v>
      </c>
      <c r="CI89" s="1" vm="18450">
        <f ca="1"/>
        <v>2129.4</v>
      </c>
      <c r="CJ89" s="1" vm="18017">
        <f ca="1"/>
        <v>2148.4499999999998</v>
      </c>
      <c r="CK89" s="1" vm="18451">
        <f ca="1"/>
        <v>2226.65</v>
      </c>
      <c r="CL89" s="1" vm="18452">
        <f ca="1"/>
        <v>2247.65</v>
      </c>
      <c r="CM89" s="1" vm="6115">
        <f ca="1"/>
        <v>2195.4499999999998</v>
      </c>
      <c r="CN89" s="1" vm="18453">
        <f ca="1"/>
        <v>2236.9499999999998</v>
      </c>
      <c r="CO89" s="1" vm="18454">
        <f ca="1"/>
        <v>2223.4499999999998</v>
      </c>
      <c r="CP89" s="1" vm="18455">
        <f ca="1"/>
        <v>2236.75</v>
      </c>
      <c r="CQ89" s="1" vm="18456">
        <f ca="1"/>
        <v>2265.85</v>
      </c>
      <c r="CR89" s="1" vm="18457">
        <f ca="1"/>
        <v>2249.3000000000002</v>
      </c>
      <c r="CS89" s="1" vm="18458">
        <f ca="1"/>
        <v>2269.35</v>
      </c>
      <c r="CT89" s="1" vm="18459">
        <f ca="1"/>
        <v>2265.9</v>
      </c>
      <c r="CU89" s="1" vm="18460">
        <f ca="1"/>
        <v>2311.6</v>
      </c>
      <c r="CV89" s="1" vm="18461">
        <f ca="1"/>
        <v>2210.6999999999998</v>
      </c>
      <c r="CW89" s="1" vm="18462">
        <f ca="1"/>
        <v>2189.1</v>
      </c>
      <c r="CX89" s="1" vm="18463">
        <f ca="1"/>
        <v>2172.9</v>
      </c>
      <c r="CY89" s="1" vm="18464">
        <f ca="1"/>
        <v>2157.6</v>
      </c>
      <c r="CZ89" s="1" vm="17218">
        <f ca="1"/>
        <v>2169.25</v>
      </c>
      <c r="DA89" s="1" vm="7548">
        <f ca="1"/>
        <v>2171.15</v>
      </c>
      <c r="DB89" s="1" vm="18465">
        <f ca="1"/>
        <v>2162.75</v>
      </c>
      <c r="DC89" s="1" vm="18466">
        <f ca="1"/>
        <v>2186.65</v>
      </c>
      <c r="DD89" s="1" vm="18467">
        <f ca="1"/>
        <v>2235.65</v>
      </c>
      <c r="DE89" s="1" vm="18468">
        <f ca="1"/>
        <v>2250.65</v>
      </c>
      <c r="DF89" s="1" vm="7782">
        <f ca="1"/>
        <v>2311.3000000000002</v>
      </c>
      <c r="DG89" s="1" vm="18469">
        <f ca="1"/>
        <v>2305.85</v>
      </c>
      <c r="DH89" s="1" vm="18470">
        <f ca="1"/>
        <v>2373.85</v>
      </c>
      <c r="DI89" s="1" vm="18471">
        <f ca="1"/>
        <v>2408.5</v>
      </c>
      <c r="DJ89" s="1" vm="14874">
        <f ca="1"/>
        <v>2389.6999999999998</v>
      </c>
      <c r="DK89" s="1" vm="18472">
        <f ca="1"/>
        <v>2397.5</v>
      </c>
      <c r="DL89" s="1" vm="18473">
        <f ca="1"/>
        <v>2384.65</v>
      </c>
      <c r="DM89" s="1" vm="7803">
        <f ca="1"/>
        <v>2346.9</v>
      </c>
      <c r="DN89" s="1" vm="5680">
        <f ca="1"/>
        <v>2352.9499999999998</v>
      </c>
      <c r="DO89" s="1" vm="18474">
        <f ca="1"/>
        <v>2353.35</v>
      </c>
      <c r="DP89" s="1" vm="5773">
        <f ca="1"/>
        <v>2313.6999999999998</v>
      </c>
      <c r="DQ89" s="1" vm="6113">
        <f ca="1"/>
        <v>2263.9499999999998</v>
      </c>
      <c r="DR89" s="1" vm="18475">
        <f ca="1"/>
        <v>2309.25</v>
      </c>
      <c r="DS89" s="1" vm="18476">
        <f ca="1"/>
        <v>2276.4</v>
      </c>
      <c r="DT89" s="1" vm="18477">
        <f ca="1"/>
        <v>2154.85</v>
      </c>
      <c r="DU89" s="1" vm="18478">
        <f ca="1"/>
        <v>2096</v>
      </c>
      <c r="DV89" s="1" vm="7559">
        <f ca="1"/>
        <v>2133.4</v>
      </c>
      <c r="DW89" s="1" vm="18479">
        <f ca="1"/>
        <v>2151.9</v>
      </c>
      <c r="DX89" s="1" vm="18480">
        <f ca="1"/>
        <v>2142.5</v>
      </c>
      <c r="DY89" s="1" vm="18481">
        <f ca="1"/>
        <v>2198.15</v>
      </c>
      <c r="DZ89" s="1" vm="18482">
        <f ca="1"/>
        <v>2185.85</v>
      </c>
      <c r="EA89" s="1" vm="18443">
        <f ca="1"/>
        <v>2180.5500000000002</v>
      </c>
      <c r="EB89" s="1" vm="18483">
        <f ca="1"/>
        <v>2210.3000000000002</v>
      </c>
      <c r="EC89" s="1" vm="18484">
        <f ca="1"/>
        <v>2228.15</v>
      </c>
      <c r="ED89" s="1" vm="18485">
        <f ca="1"/>
        <v>2271.6</v>
      </c>
      <c r="EE89" s="1" vm="14872">
        <f ca="1"/>
        <v>2445.35</v>
      </c>
      <c r="EF89" s="1" vm="7729">
        <f ca="1"/>
        <v>2507.15</v>
      </c>
      <c r="EG89" s="1" vm="18486">
        <f ca="1"/>
        <v>2515.9</v>
      </c>
      <c r="EH89" s="1" vm="18487">
        <f ca="1"/>
        <v>2483.75</v>
      </c>
      <c r="EI89" s="1" vm="7741">
        <f ca="1"/>
        <v>2476.6</v>
      </c>
      <c r="EJ89" s="1" vm="5084">
        <f ca="1"/>
        <v>2421.1999999999998</v>
      </c>
      <c r="EK89" s="1" vm="18488">
        <f ca="1"/>
        <v>2355.1999999999998</v>
      </c>
      <c r="EL89" s="1" vm="18489">
        <f ca="1"/>
        <v>2358.9</v>
      </c>
      <c r="EM89" s="1" vm="18490">
        <f ca="1"/>
        <v>2368.1999999999998</v>
      </c>
      <c r="EN89" s="1" vm="17183">
        <f ca="1"/>
        <v>2424.1</v>
      </c>
      <c r="EO89" s="1" vm="18491">
        <f ca="1"/>
        <v>2374.35</v>
      </c>
      <c r="EP89" s="1" vm="18492">
        <f ca="1"/>
        <v>2353.0500000000002</v>
      </c>
      <c r="EQ89" s="1" vm="18493">
        <f ca="1"/>
        <v>2405.8000000000002</v>
      </c>
      <c r="ER89" s="1" vm="1563">
        <f ca="1"/>
        <v>2380.35</v>
      </c>
      <c r="ES89" s="1" vm="18494">
        <f ca="1"/>
        <v>2354.65</v>
      </c>
      <c r="ET89" s="1" vm="18495">
        <f ca="1"/>
        <v>2361.35</v>
      </c>
      <c r="EU89" s="1" vm="18496">
        <f ca="1"/>
        <v>2366.8000000000002</v>
      </c>
      <c r="EV89" s="1" vm="18497">
        <f ca="1"/>
        <v>2357.3000000000002</v>
      </c>
      <c r="EW89" s="1" vm="18498">
        <f ca="1"/>
        <v>2324.35</v>
      </c>
      <c r="EX89" s="1" vm="18499">
        <f ca="1"/>
        <v>2292.3000000000002</v>
      </c>
      <c r="EY89" s="1" vm="18500">
        <f ca="1"/>
        <v>2275.0500000000002</v>
      </c>
      <c r="EZ89" s="1" vm="18501">
        <f ca="1"/>
        <v>2314.65</v>
      </c>
      <c r="FA89" s="1" vm="7507">
        <f ca="1"/>
        <v>2313.6</v>
      </c>
      <c r="FB89" s="1" vm="7947">
        <f ca="1"/>
        <v>2349.0500000000002</v>
      </c>
      <c r="FC89" s="1" vm="6248">
        <f ca="1"/>
        <v>2360.1</v>
      </c>
      <c r="FD89" s="1" vm="18502">
        <f ca="1"/>
        <v>2394.5500000000002</v>
      </c>
      <c r="FE89" s="1" vm="18503">
        <f ca="1"/>
        <v>2381.3000000000002</v>
      </c>
      <c r="FF89" s="1" vm="18504">
        <f ca="1"/>
        <v>2324.6999999999998</v>
      </c>
      <c r="FG89" s="1" vm="1563">
        <f ca="1"/>
        <v>2380.35</v>
      </c>
      <c r="FH89" s="1" vm="18505">
        <f ca="1"/>
        <v>2397.1</v>
      </c>
      <c r="FI89" s="1" vm="18506">
        <f ca="1"/>
        <v>2343.9499999999998</v>
      </c>
      <c r="FJ89" s="1" vm="18507">
        <f ca="1"/>
        <v>2230.75</v>
      </c>
      <c r="FK89" s="1" vm="18508">
        <f ca="1"/>
        <v>2276.8000000000002</v>
      </c>
      <c r="FL89" s="1" vm="18509">
        <f ca="1"/>
        <v>2278.6999999999998</v>
      </c>
      <c r="FM89" s="1" vm="18510">
        <f ca="1"/>
        <v>2278.9499999999998</v>
      </c>
      <c r="FN89" s="1" vm="18511">
        <f ca="1"/>
        <v>2325.3000000000002</v>
      </c>
      <c r="FO89" s="1" vm="5115">
        <f ca="1"/>
        <v>2418.1</v>
      </c>
      <c r="FP89" s="1" vm="18512">
        <f ca="1"/>
        <v>2439.0500000000002</v>
      </c>
      <c r="FQ89" s="1" vm="18513">
        <f ca="1"/>
        <v>2438.4</v>
      </c>
      <c r="FR89" s="1" vm="18514">
        <f ca="1"/>
        <v>2422.8000000000002</v>
      </c>
      <c r="FS89" s="1" vm="7972">
        <f ca="1"/>
        <v>2415.8000000000002</v>
      </c>
      <c r="FT89" s="1" vm="18515">
        <f ca="1"/>
        <v>2363.65</v>
      </c>
      <c r="FU89" s="1" vm="7781">
        <f ca="1"/>
        <v>2417.4</v>
      </c>
      <c r="FV89" s="1" vm="6216">
        <f ca="1"/>
        <v>2442.4</v>
      </c>
      <c r="FW89" s="1" vm="16974">
        <f ca="1"/>
        <v>2401.8000000000002</v>
      </c>
      <c r="FX89" s="1" vm="8488">
        <f ca="1"/>
        <v>2330.4</v>
      </c>
      <c r="FY89" s="1" vm="18516">
        <f ca="1"/>
        <v>2421.3000000000002</v>
      </c>
      <c r="FZ89" s="1" vm="18517">
        <f ca="1"/>
        <v>2394.3000000000002</v>
      </c>
      <c r="GA89" s="1" vm="18518">
        <f ca="1"/>
        <v>2449.75</v>
      </c>
      <c r="GB89" s="1" vm="18519">
        <f ca="1"/>
        <v>2457.4</v>
      </c>
      <c r="GC89" s="1" vm="17148">
        <f ca="1"/>
        <v>2415.6</v>
      </c>
      <c r="GD89" s="1" vm="18520">
        <f ca="1"/>
        <v>2406.9</v>
      </c>
      <c r="GE89" s="1" vm="18521">
        <f ca="1"/>
        <v>2396.5</v>
      </c>
      <c r="GF89" s="1" vm="18522">
        <f ca="1"/>
        <v>2285.6999999999998</v>
      </c>
      <c r="GG89" s="1" vm="6033">
        <f ca="1"/>
        <v>2391.0500000000002</v>
      </c>
      <c r="GH89" s="1" vm="18523">
        <f ca="1"/>
        <v>2347.4499999999998</v>
      </c>
      <c r="GI89" s="1" vm="7512">
        <f ca="1"/>
        <v>2372.1999999999998</v>
      </c>
      <c r="GJ89" s="1" vm="6221">
        <f ca="1"/>
        <v>2364.75</v>
      </c>
      <c r="GK89" s="1" vm="18524">
        <f ca="1"/>
        <v>2289.6999999999998</v>
      </c>
      <c r="GL89" s="1" vm="18525">
        <f ca="1"/>
        <v>2220.6999999999998</v>
      </c>
      <c r="GM89" s="1" vm="18526">
        <f ca="1"/>
        <v>2249.8000000000002</v>
      </c>
      <c r="GN89" s="1" vm="18527">
        <f ca="1"/>
        <v>2280.8000000000002</v>
      </c>
      <c r="GO89" s="1" vm="14789">
        <f ca="1"/>
        <v>2322.9499999999998</v>
      </c>
      <c r="GP89" s="1" vm="6248">
        <f ca="1"/>
        <v>2360.1</v>
      </c>
      <c r="GQ89" s="1" vm="18528">
        <f ca="1"/>
        <v>2359.8000000000002</v>
      </c>
      <c r="GR89" s="1" vm="18529">
        <f ca="1"/>
        <v>2315.6</v>
      </c>
      <c r="GS89" s="1" vm="18530">
        <f ca="1"/>
        <v>2359.1999999999998</v>
      </c>
      <c r="GT89" s="1" vm="18531">
        <f ca="1"/>
        <v>2380.9499999999998</v>
      </c>
      <c r="GU89" s="1" vm="18532">
        <f ca="1"/>
        <v>2348.9</v>
      </c>
      <c r="GV89" s="1" vm="18533">
        <f ca="1"/>
        <v>2319.15</v>
      </c>
      <c r="GW89" s="1" vm="18064">
        <f ca="1"/>
        <v>2296.0500000000002</v>
      </c>
      <c r="GX89" s="1" vm="5674">
        <f ca="1"/>
        <v>2294.3000000000002</v>
      </c>
      <c r="GY89" s="1" vm="6131">
        <f ca="1"/>
        <v>2273.8000000000002</v>
      </c>
      <c r="GZ89" s="1" vm="18534">
        <f ca="1"/>
        <v>2272.25</v>
      </c>
      <c r="HA89" s="1" vm="18535">
        <f ca="1"/>
        <v>2300</v>
      </c>
      <c r="HB89" s="1" vm="18536">
        <f ca="1"/>
        <v>2343.4499999999998</v>
      </c>
      <c r="HC89" s="1" vm="18490">
        <f ca="1"/>
        <v>2368.1999999999998</v>
      </c>
      <c r="HD89" s="1" vm="18537">
        <f ca="1"/>
        <v>2367.1999999999998</v>
      </c>
      <c r="HE89" s="1" vm="5637">
        <f ca="1"/>
        <v>2427.6</v>
      </c>
      <c r="HF89" s="1" vm="18538">
        <f ca="1"/>
        <v>2437.15</v>
      </c>
      <c r="HG89" s="1" vm="18539">
        <f ca="1"/>
        <v>2458.65</v>
      </c>
      <c r="HH89" s="1" vm="7525">
        <f ca="1"/>
        <v>2470.6</v>
      </c>
      <c r="HI89" s="1" vm="18540">
        <f ca="1"/>
        <v>2518.6</v>
      </c>
      <c r="HJ89" s="1" vm="18541">
        <f ca="1"/>
        <v>2499.5500000000002</v>
      </c>
      <c r="HK89" s="1" vm="18542">
        <f ca="1"/>
        <v>2450.6</v>
      </c>
      <c r="HL89" s="1" vm="5667">
        <f ca="1"/>
        <v>2467</v>
      </c>
      <c r="HM89" s="1" vm="18543">
        <f ca="1"/>
        <v>2444.1999999999998</v>
      </c>
      <c r="HN89" s="1" vm="18544">
        <f ca="1"/>
        <v>2382.0500000000002</v>
      </c>
      <c r="HO89" s="1" vm="18545">
        <f ca="1"/>
        <v>2383.8000000000002</v>
      </c>
      <c r="HP89" s="1" vm="18546">
        <f ca="1"/>
        <v>2379.85</v>
      </c>
      <c r="HQ89" s="1" vm="18547">
        <f ca="1"/>
        <v>2339.6999999999998</v>
      </c>
      <c r="HR89" s="1" vm="18548">
        <f ca="1"/>
        <v>2261.6999999999998</v>
      </c>
      <c r="HS89" s="1" vm="5702">
        <f ca="1"/>
        <v>2274.1999999999998</v>
      </c>
      <c r="HT89" s="1" vm="18549">
        <f ca="1"/>
        <v>2260.6</v>
      </c>
      <c r="HU89" s="1" vm="18550">
        <f ca="1"/>
        <v>2279.6</v>
      </c>
      <c r="HV89" s="1" vm="18551">
        <f ca="1"/>
        <v>2271.35</v>
      </c>
      <c r="HW89" s="1" vm="18552">
        <f ca="1"/>
        <v>2247.1</v>
      </c>
      <c r="HX89" s="1" vm="5761">
        <f ca="1"/>
        <v>2200.25</v>
      </c>
      <c r="HY89" s="1" vm="18553">
        <f ca="1"/>
        <v>2302.4499999999998</v>
      </c>
      <c r="HZ89" s="1" vm="5729">
        <f ca="1"/>
        <v>2216</v>
      </c>
      <c r="IA89" s="1" vm="18554">
        <f ca="1"/>
        <v>2198.4499999999998</v>
      </c>
      <c r="IB89" s="1" vm="18555">
        <f ca="1"/>
        <v>2250.35</v>
      </c>
      <c r="IC89" s="1" vm="18556">
        <f ca="1"/>
        <v>2317.4</v>
      </c>
      <c r="ID89" s="1" vm="18557">
        <f ca="1"/>
        <v>2275.9</v>
      </c>
      <c r="IE89" s="1" vm="18558">
        <f ca="1"/>
        <v>2300.5</v>
      </c>
      <c r="IF89" s="1" vm="18559">
        <f ca="1"/>
        <v>2299.85</v>
      </c>
      <c r="IG89" s="1" vm="18560">
        <f ca="1"/>
        <v>2311.35</v>
      </c>
      <c r="IH89" s="1" vm="18561">
        <f ca="1"/>
        <v>2350.25</v>
      </c>
      <c r="II89" s="1" vm="18562">
        <f ca="1"/>
        <v>2294.6</v>
      </c>
      <c r="IJ89" s="1" vm="18563">
        <f ca="1"/>
        <v>2372.3000000000002</v>
      </c>
      <c r="IK89" s="1" vm="18564">
        <f ca="1"/>
        <v>2365.6</v>
      </c>
      <c r="IL89" s="1" vm="18565">
        <f ca="1"/>
        <v>2400.8000000000002</v>
      </c>
      <c r="IM89" s="1" vm="18566">
        <f ca="1"/>
        <v>2346.5500000000002</v>
      </c>
      <c r="IN89" s="1" vm="18567">
        <f ca="1"/>
        <v>2346</v>
      </c>
      <c r="IO89" s="1" vm="18568">
        <f ca="1"/>
        <v>2375.4499999999998</v>
      </c>
      <c r="IP89" s="1" vm="7513">
        <f ca="1"/>
        <v>2417.9</v>
      </c>
      <c r="IQ89" s="1" vm="8304">
        <f ca="1"/>
        <v>2433.9499999999998</v>
      </c>
      <c r="IR89" s="1" vm="18569">
        <f ca="1"/>
        <v>2419.0500000000002</v>
      </c>
      <c r="IS89" s="1" vm="18570">
        <f ca="1"/>
        <v>2406.15</v>
      </c>
      <c r="IT89" s="1" vm="18571">
        <f ca="1"/>
        <v>2348.65</v>
      </c>
      <c r="IU89" s="1" vm="18572">
        <f ca="1"/>
        <v>2363</v>
      </c>
      <c r="IV89" s="1" vm="18573">
        <f ca="1"/>
        <v>2354.9</v>
      </c>
      <c r="IW89" s="1" vm="18572">
        <f ca="1"/>
        <v>2363</v>
      </c>
      <c r="IX89" s="1" vm="18574">
        <f ca="1"/>
        <v>2368.75</v>
      </c>
      <c r="IY89" s="1" vm="18575">
        <f ca="1"/>
        <v>2371.6</v>
      </c>
      <c r="IZ89" s="1" vm="18576">
        <f ca="1"/>
        <v>2381.65</v>
      </c>
      <c r="JA89" s="1" vm="18577">
        <f ca="1"/>
        <v>2400.5500000000002</v>
      </c>
      <c r="JB89" s="1" vm="5651">
        <f ca="1"/>
        <v>2382.4499999999998</v>
      </c>
      <c r="JC89" s="1" vm="18578">
        <f ca="1"/>
        <v>2341.65</v>
      </c>
      <c r="JD89" s="1" vm="18579">
        <f ca="1"/>
        <v>2323.5500000000002</v>
      </c>
      <c r="JE89" s="1" vm="7983">
        <f ca="1"/>
        <v>2284.6</v>
      </c>
      <c r="JF89" s="1" vm="18580">
        <f ca="1"/>
        <v>2346.6</v>
      </c>
      <c r="JG89" s="1" vm="5702">
        <f ca="1"/>
        <v>2274.1999999999998</v>
      </c>
      <c r="JH89" s="1" vm="18581">
        <f ca="1"/>
        <v>2337.1999999999998</v>
      </c>
      <c r="JI89" s="1" vm="18582">
        <f ca="1"/>
        <v>2343.85</v>
      </c>
      <c r="JJ89" s="1" vm="18583">
        <f ca="1"/>
        <v>2373.9499999999998</v>
      </c>
      <c r="JK89" s="1" vm="18584">
        <f ca="1"/>
        <v>2380.6</v>
      </c>
      <c r="JL89" s="1" vm="18585">
        <f ca="1"/>
        <v>2405.6999999999998</v>
      </c>
      <c r="JM89" s="1" vm="18586">
        <f ca="1"/>
        <v>2400.4499999999998</v>
      </c>
      <c r="JN89" s="1" vm="7934">
        <f ca="1"/>
        <v>2407.1</v>
      </c>
    </row>
    <row r="90" spans="1:274" x14ac:dyDescent="0.3">
      <c r="A90" s="1">
        <f t="shared" si="2"/>
        <v>89</v>
      </c>
      <c r="B90" s="1" t="e" vm="18587">
        <v>#VALUE!</v>
      </c>
      <c r="C90" s="1" t="str" cm="1">
        <f t="array" ref="C90">IFERROR(_FV(B90,"Name"),  "N/A")</f>
        <v>SONATA SOFTWARE LIMITED</v>
      </c>
      <c r="D90" s="1" t="str" cm="1">
        <f t="array" ref="D90">IFERROR(_FV(Table1[[#This Row],[ticker]],"Industry"),Table1[[#This Row],[INSTRUMENT TYPE]])</f>
        <v>Software &amp; IT Services</v>
      </c>
      <c r="E90" s="1" t="str" cm="1">
        <f t="array" ref="E90">_FV(B90,"Instrument type",TRUE)</f>
        <v>Stock</v>
      </c>
      <c r="F90" s="1">
        <f>IFERROR(INDEX('Stock Holdings'!M:M,MATCH(Table1[[#This Row],[ticker]],'Stock Holdings'!L:L,0)), 0)</f>
        <v>2</v>
      </c>
      <c r="G90" s="6">
        <f>IFERROR(Table1[[#This Row],[UNITS]]*Table1[[#This Row],[TODAYS PRICE]], 0)</f>
        <v>1318.3</v>
      </c>
      <c r="H90" s="6">
        <f>IFERROR((Table1[[#This Row],[TODAYS PRICE]]-Table1[[#This Row],[Prev.close]])*Table1[[#This Row],[UNITS]], 0)</f>
        <v>-6.4000000000000909</v>
      </c>
      <c r="I90" s="6">
        <f>IFERROR(INDEX('Stock Holdings'!O:O,MATCH(Table1[[#This Row],[ticker]],'Stock Holdings'!L:L,0)), 0)</f>
        <v>1477.2</v>
      </c>
      <c r="J90" s="36">
        <f>IFERROR(INDEX('Stock Holdings'!P:P,MATCH(Table1[[#This Row],[ticker]],'Stock Holdings'!L:L,0)), 0)</f>
        <v>738.6</v>
      </c>
      <c r="K90" s="36">
        <f>Table1[[#This Row],[CURRANT VALUE]]-Table1[[#This Row],[TOTAL AMOUNT INVESTED]]</f>
        <v>-158.90000000000009</v>
      </c>
      <c r="L90" s="15">
        <f>IFERROR((Table1[[#This Row],[CURRANT VALUE]]-Table1[[#This Row],[TOTAL AMOUNT INVESTED]])/Table1[[#This Row],[TOTAL AMOUNT INVESTED]],Table1[[#This Row],[UNITS]])</f>
        <v>-0.10756837259680482</v>
      </c>
      <c r="M90" s="5" cm="1">
        <f t="array" ref="M90">IFERROR(_FV(B90,"Market cap",TRUE),0)</f>
        <v>68831530000</v>
      </c>
      <c r="N90" s="30" cm="1">
        <f t="array" ref="N90">IFERROR(_FV(B90,"Beta"), 0)</f>
        <v>1.5523</v>
      </c>
      <c r="O90" s="33" cm="1">
        <f t="array" ref="O90">IFERROR(_FV(B90,"Employees"), 0)</f>
        <v>5158</v>
      </c>
      <c r="P90" s="2" cm="1">
        <f t="array" ref="P90">IFERROR(_FV(B90,"P/E",TRUE), 0)</f>
        <v>18.29</v>
      </c>
      <c r="Q90" s="6" cm="1">
        <f t="array" ref="Q90">IFERROR(_FV(B90,"Previous close",TRUE),0)</f>
        <v>662.35</v>
      </c>
      <c r="R90" s="7" cm="1">
        <f t="array" ref="R90">IFERROR(_FV(Table1[[#This Row],[ticker]],"Change (%)",TRUE), 0)</f>
        <v>-4.8309999999999994E-3</v>
      </c>
      <c r="S90" s="6" cm="1">
        <f t="array" ref="S90">IFERROR(_FV(B90,"52 week low",TRUE),0)</f>
        <v>610.1</v>
      </c>
      <c r="T90" s="2" cm="1">
        <f t="array" ref="T90">IFERROR(_FV(Table1[[#This Row],[ticker]],"Price"),0)</f>
        <v>659.15</v>
      </c>
      <c r="U90" s="6" cm="1">
        <f t="array" ref="U90">IFERROR(_FV(B90,"52 week high",TRUE),0)</f>
        <v>1024.9000000000001</v>
      </c>
      <c r="V90" s="6" cm="1" vm="18588">
        <f t="array" aca="1" ref="V90" ca="1">IFERROR(_xlfn.STOCKHISTORY(B90,$AA$1,,0,0,1), 0)</f>
        <v>745.45</v>
      </c>
      <c r="W90" s="15">
        <f ca="1">IFERROR((Table1[[#This Row],[Prev.close]]-Table1[[#This Row],[1 YR ]])/Table1[[#This Row],[1 YR ]],0)</f>
        <v>-0.11147628948957009</v>
      </c>
      <c r="X90" s="23" t="e" cm="1">
        <f t="array" aca="1" ref="X90" ca="1">WORKDAY.ITL(WORKDAY.ITL(TODAY()-365,1,HOLIDAY),-1,HOLIDAY)</f>
        <v>#NAME?</v>
      </c>
      <c r="Y90" s="4"/>
      <c r="AA90" s="1" cm="1" vm="18588">
        <f t="array" aca="1" ref="AA90:JN90" ca="1">TRANSPOSE(_xlfn.STOCKHISTORY(B90,TODAY()-365,TODAY(),0,0,1))</f>
        <v>745.45</v>
      </c>
      <c r="AB90" s="1" vm="18589">
        <f ca="1"/>
        <v>736.1</v>
      </c>
      <c r="AC90" s="1" vm="2126">
        <f ca="1"/>
        <v>735.8</v>
      </c>
      <c r="AD90" s="1" vm="18590">
        <f ca="1"/>
        <v>758.65</v>
      </c>
      <c r="AE90" s="1" vm="1979">
        <f ca="1"/>
        <v>753.65</v>
      </c>
      <c r="AF90" s="1" vm="18591">
        <f ca="1"/>
        <v>755</v>
      </c>
      <c r="AG90" s="1" vm="2133">
        <f ca="1"/>
        <v>765.5</v>
      </c>
      <c r="AH90" s="1" vm="2136">
        <f ca="1"/>
        <v>767.5</v>
      </c>
      <c r="AI90" s="1" vm="18592">
        <f ca="1"/>
        <v>785.2</v>
      </c>
      <c r="AJ90" s="1" vm="18593">
        <f ca="1"/>
        <v>782.05</v>
      </c>
      <c r="AK90" s="1" vm="1891">
        <f ca="1"/>
        <v>791.15</v>
      </c>
      <c r="AL90" s="1" vm="9663">
        <f ca="1"/>
        <v>768.1</v>
      </c>
      <c r="AM90" s="1" vm="9715">
        <f ca="1"/>
        <v>787.55</v>
      </c>
      <c r="AN90" s="1" vm="18594">
        <f ca="1"/>
        <v>782.45</v>
      </c>
      <c r="AO90" s="1" vm="9665">
        <f ca="1"/>
        <v>774.65</v>
      </c>
      <c r="AP90" s="1" vm="13066">
        <f ca="1"/>
        <v>763.65</v>
      </c>
      <c r="AQ90" s="1" vm="18595">
        <f ca="1"/>
        <v>757.1</v>
      </c>
      <c r="AR90" s="1" vm="18596">
        <f ca="1"/>
        <v>769.7</v>
      </c>
      <c r="AS90" s="1" vm="18597">
        <f ca="1"/>
        <v>772.4</v>
      </c>
      <c r="AT90" s="1" vm="13081">
        <f ca="1"/>
        <v>788.5</v>
      </c>
      <c r="AU90" s="1" vm="10565">
        <f ca="1"/>
        <v>784.45</v>
      </c>
      <c r="AV90" s="1" vm="18598">
        <f ca="1"/>
        <v>808.35</v>
      </c>
      <c r="AW90" s="1" vm="18599">
        <f ca="1"/>
        <v>813.75</v>
      </c>
      <c r="AX90" s="1" vm="18600">
        <f ca="1"/>
        <v>842.25</v>
      </c>
      <c r="AY90" s="1" vm="18601">
        <f ca="1"/>
        <v>868.65</v>
      </c>
      <c r="AZ90" s="1" vm="18602">
        <f ca="1"/>
        <v>854.65</v>
      </c>
      <c r="BA90" s="1" vm="9398">
        <f ca="1"/>
        <v>832.85</v>
      </c>
      <c r="BB90" s="1" vm="18603">
        <f ca="1"/>
        <v>843.55</v>
      </c>
      <c r="BC90" s="1" vm="18604">
        <f ca="1"/>
        <v>847.4</v>
      </c>
      <c r="BD90" s="1" vm="18605">
        <f ca="1"/>
        <v>844.85</v>
      </c>
      <c r="BE90" s="1" vm="18606">
        <f ca="1"/>
        <v>890.3</v>
      </c>
      <c r="BF90" s="1" vm="18607">
        <f ca="1"/>
        <v>868.05</v>
      </c>
      <c r="BG90" s="1" vm="13016">
        <f ca="1"/>
        <v>846.35</v>
      </c>
      <c r="BH90" s="1" vm="6723">
        <f ca="1"/>
        <v>856.7</v>
      </c>
      <c r="BI90" s="1" vm="18608">
        <f ca="1"/>
        <v>878.4</v>
      </c>
      <c r="BJ90" s="1" vm="18609">
        <f ca="1"/>
        <v>878.25</v>
      </c>
      <c r="BK90" s="1" vm="18610">
        <f ca="1"/>
        <v>869.95</v>
      </c>
      <c r="BL90" s="1" vm="18611">
        <f ca="1"/>
        <v>858.5</v>
      </c>
      <c r="BM90" s="1" vm="18612">
        <f ca="1"/>
        <v>847.15</v>
      </c>
      <c r="BN90" s="1" vm="18613">
        <f ca="1"/>
        <v>834.65</v>
      </c>
      <c r="BO90" s="1" vm="6513">
        <f ca="1"/>
        <v>834.05</v>
      </c>
      <c r="BP90" s="1" vm="13092">
        <f ca="1"/>
        <v>838.1</v>
      </c>
      <c r="BQ90" s="1" vm="18614">
        <f ca="1"/>
        <v>855.85</v>
      </c>
      <c r="BR90" s="1" vm="18615">
        <f ca="1"/>
        <v>853.7</v>
      </c>
      <c r="BS90" s="1" vm="18616">
        <f ca="1"/>
        <v>846.95</v>
      </c>
      <c r="BT90" s="1" vm="18617">
        <f ca="1"/>
        <v>843.9</v>
      </c>
      <c r="BU90" s="1" vm="18618">
        <f ca="1"/>
        <v>854.95</v>
      </c>
      <c r="BV90" s="1" vm="18619">
        <f ca="1"/>
        <v>854.9</v>
      </c>
      <c r="BW90" s="1" vm="9431">
        <f ca="1"/>
        <v>849.35</v>
      </c>
      <c r="BX90" s="1" vm="18620">
        <f ca="1"/>
        <v>852.95</v>
      </c>
      <c r="BY90" s="1" vm="18621">
        <f ca="1"/>
        <v>861.85</v>
      </c>
      <c r="BZ90" s="1" vm="18622">
        <f ca="1"/>
        <v>875.8</v>
      </c>
      <c r="CA90" s="1" vm="18608">
        <f ca="1"/>
        <v>878.4</v>
      </c>
      <c r="CB90" s="1" vm="18623">
        <f ca="1"/>
        <v>870.3</v>
      </c>
      <c r="CC90" s="1" vm="17944">
        <f ca="1"/>
        <v>929.9</v>
      </c>
      <c r="CD90" s="1" vm="18624">
        <f ca="1"/>
        <v>923.55</v>
      </c>
      <c r="CE90" s="1" vm="18625">
        <f ca="1"/>
        <v>939.1</v>
      </c>
      <c r="CF90" s="1" vm="18626">
        <f ca="1"/>
        <v>916.35</v>
      </c>
      <c r="CG90" s="1" vm="18627">
        <f ca="1"/>
        <v>913.15</v>
      </c>
      <c r="CH90" s="1" vm="18628">
        <f ca="1"/>
        <v>892.5</v>
      </c>
      <c r="CI90" s="1" vm="18629">
        <f ca="1"/>
        <v>874.8</v>
      </c>
      <c r="CJ90" s="1" vm="18630">
        <f ca="1"/>
        <v>885.25</v>
      </c>
      <c r="CK90" s="1" vm="18631">
        <f ca="1"/>
        <v>883.4</v>
      </c>
      <c r="CL90" s="1" vm="18632">
        <f ca="1"/>
        <v>913.9</v>
      </c>
      <c r="CM90" s="1" vm="18633">
        <f ca="1"/>
        <v>913.2</v>
      </c>
      <c r="CN90" s="1" vm="18634">
        <f ca="1"/>
        <v>916.15</v>
      </c>
      <c r="CO90" s="1" vm="18635">
        <f ca="1"/>
        <v>921</v>
      </c>
      <c r="CP90" s="1" vm="18636">
        <f ca="1"/>
        <v>925.2</v>
      </c>
      <c r="CQ90" s="1" vm="18637">
        <f ca="1"/>
        <v>912.75</v>
      </c>
      <c r="CR90" s="1" vm="18638">
        <f ca="1"/>
        <v>918.35</v>
      </c>
      <c r="CS90" s="1" vm="18639">
        <f ca="1"/>
        <v>934.5</v>
      </c>
      <c r="CT90" s="1" vm="18640">
        <f ca="1"/>
        <v>925.6</v>
      </c>
      <c r="CU90" s="1" vm="18641">
        <f ca="1"/>
        <v>961.2</v>
      </c>
      <c r="CV90" s="1" vm="18642">
        <f ca="1"/>
        <v>917.65</v>
      </c>
      <c r="CW90" s="1" vm="18643">
        <f ca="1"/>
        <v>828.3</v>
      </c>
      <c r="CX90" s="1" vm="18644">
        <f ca="1"/>
        <v>799.05</v>
      </c>
      <c r="CY90" s="1" vm="18645">
        <f ca="1"/>
        <v>790.85</v>
      </c>
      <c r="CZ90" s="1" vm="18646">
        <f ca="1"/>
        <v>821.3</v>
      </c>
      <c r="DA90" s="1" vm="18647">
        <f ca="1"/>
        <v>847.85</v>
      </c>
      <c r="DB90" s="1" vm="18648">
        <f ca="1"/>
        <v>845.6</v>
      </c>
      <c r="DC90" s="1" vm="18649">
        <f ca="1"/>
        <v>836.4</v>
      </c>
      <c r="DD90" s="1" vm="18650">
        <f ca="1"/>
        <v>857.4</v>
      </c>
      <c r="DE90" s="1" vm="18651">
        <f ca="1"/>
        <v>865.9</v>
      </c>
      <c r="DF90" s="1" vm="18652">
        <f ca="1"/>
        <v>864.75</v>
      </c>
      <c r="DG90" s="1" vm="18653">
        <f ca="1"/>
        <v>867.1</v>
      </c>
      <c r="DH90" s="1" vm="9407">
        <f ca="1"/>
        <v>886.75</v>
      </c>
      <c r="DI90" s="1" vm="18654">
        <f ca="1"/>
        <v>873.35</v>
      </c>
      <c r="DJ90" s="1" vm="18655">
        <f ca="1"/>
        <v>852.7</v>
      </c>
      <c r="DK90" s="1" vm="18656">
        <f ca="1"/>
        <v>866.25</v>
      </c>
      <c r="DL90" s="1" vm="6708">
        <f ca="1"/>
        <v>862.75</v>
      </c>
      <c r="DM90" s="1" vm="18657">
        <f ca="1"/>
        <v>860.75</v>
      </c>
      <c r="DN90" s="1" vm="18658">
        <f ca="1"/>
        <v>863.4</v>
      </c>
      <c r="DO90" s="1" vm="9430">
        <f ca="1"/>
        <v>863.5</v>
      </c>
      <c r="DP90" s="1" vm="18659">
        <f ca="1"/>
        <v>844.55</v>
      </c>
      <c r="DQ90" s="1" vm="18660">
        <f ca="1"/>
        <v>830.1</v>
      </c>
      <c r="DR90" s="1" vm="18661">
        <f ca="1"/>
        <v>831.1</v>
      </c>
      <c r="DS90" s="1" vm="18662">
        <f ca="1"/>
        <v>830.55</v>
      </c>
      <c r="DT90" s="1" vm="18663">
        <f ca="1"/>
        <v>813.1</v>
      </c>
      <c r="DU90" s="1" vm="18664">
        <f ca="1"/>
        <v>790.95</v>
      </c>
      <c r="DV90" s="1" vm="18665">
        <f ca="1"/>
        <v>785.85</v>
      </c>
      <c r="DW90" s="1" vm="18666">
        <f ca="1"/>
        <v>914.25</v>
      </c>
      <c r="DX90" s="1" vm="1958">
        <f ca="1"/>
        <v>841.25</v>
      </c>
      <c r="DY90" s="1" vm="18667">
        <f ca="1"/>
        <v>843</v>
      </c>
      <c r="DZ90" s="1" vm="18668">
        <f ca="1"/>
        <v>838.9</v>
      </c>
      <c r="EA90" s="1" vm="18669">
        <f ca="1"/>
        <v>821.9</v>
      </c>
      <c r="EB90" s="1" vm="18670">
        <f ca="1"/>
        <v>816.9</v>
      </c>
      <c r="EC90" s="1" vm="18671">
        <f ca="1"/>
        <v>829.45</v>
      </c>
      <c r="ED90" s="1" vm="9398">
        <f ca="1"/>
        <v>832.85</v>
      </c>
      <c r="EE90" s="1" vm="18672">
        <f ca="1"/>
        <v>829.8</v>
      </c>
      <c r="EF90" s="1" vm="18673">
        <f ca="1"/>
        <v>832.5</v>
      </c>
      <c r="EG90" s="1" vm="18674">
        <f ca="1"/>
        <v>839.8</v>
      </c>
      <c r="EH90" s="1" vm="18675">
        <f ca="1"/>
        <v>853.3</v>
      </c>
      <c r="EI90" s="1" vm="18676">
        <f ca="1"/>
        <v>847.95</v>
      </c>
      <c r="EJ90" s="1" vm="18677">
        <f ca="1"/>
        <v>834.9</v>
      </c>
      <c r="EK90" s="1" vm="18678">
        <f ca="1"/>
        <v>787.5</v>
      </c>
      <c r="EL90" s="1" vm="9466">
        <f ca="1"/>
        <v>803.4</v>
      </c>
      <c r="EM90" s="1" vm="18679">
        <f ca="1"/>
        <v>813.15</v>
      </c>
      <c r="EN90" s="1" vm="18680">
        <f ca="1"/>
        <v>817.9</v>
      </c>
      <c r="EO90" s="1" vm="18681">
        <f ca="1"/>
        <v>841</v>
      </c>
      <c r="EP90" s="1" vm="18682">
        <f ca="1"/>
        <v>862.5</v>
      </c>
      <c r="EQ90" s="1" vm="7158">
        <f ca="1"/>
        <v>857.65</v>
      </c>
      <c r="ER90" s="1" vm="18683">
        <f ca="1"/>
        <v>869.1</v>
      </c>
      <c r="ES90" s="1" vm="7170">
        <f ca="1"/>
        <v>870.9</v>
      </c>
      <c r="ET90" s="1" vm="18622">
        <f ca="1"/>
        <v>875.8</v>
      </c>
      <c r="EU90" s="1" vm="18684">
        <f ca="1"/>
        <v>866.5</v>
      </c>
      <c r="EV90" s="1" vm="18685">
        <f ca="1"/>
        <v>869.65</v>
      </c>
      <c r="EW90" s="1" vm="517">
        <f ca="1"/>
        <v>883.45</v>
      </c>
      <c r="EX90" s="1" vm="18686">
        <f ca="1"/>
        <v>878</v>
      </c>
      <c r="EY90" s="1" vm="18687">
        <f ca="1"/>
        <v>864.55</v>
      </c>
      <c r="EZ90" s="1" vm="18688">
        <f ca="1"/>
        <v>870.15</v>
      </c>
      <c r="FA90" s="1" vm="18689">
        <f ca="1"/>
        <v>872.75</v>
      </c>
      <c r="FB90" s="1" vm="18690">
        <f ca="1"/>
        <v>869.55</v>
      </c>
      <c r="FC90" s="1" vm="18691">
        <f ca="1"/>
        <v>871.05</v>
      </c>
      <c r="FD90" s="1" vm="18692">
        <f ca="1"/>
        <v>862.6</v>
      </c>
      <c r="FE90" s="1" vm="18693">
        <f ca="1"/>
        <v>872.15</v>
      </c>
      <c r="FF90" s="1" vm="18694">
        <f ca="1"/>
        <v>859.8</v>
      </c>
      <c r="FG90" s="1" vm="12999">
        <f ca="1"/>
        <v>871.5</v>
      </c>
      <c r="FH90" s="1" vm="18695">
        <f ca="1"/>
        <v>865.4</v>
      </c>
      <c r="FI90" s="1" vm="18696">
        <f ca="1"/>
        <v>860.7</v>
      </c>
      <c r="FJ90" s="1" vm="18697">
        <f ca="1"/>
        <v>818.55</v>
      </c>
      <c r="FK90" s="1" vm="18698">
        <f ca="1"/>
        <v>816.6</v>
      </c>
      <c r="FL90" s="1" vm="18699">
        <f ca="1"/>
        <v>803.95</v>
      </c>
      <c r="FM90" s="1" vm="18700">
        <f ca="1"/>
        <v>819.8</v>
      </c>
      <c r="FN90" s="1" vm="18701">
        <f ca="1"/>
        <v>811</v>
      </c>
      <c r="FO90" s="1" vm="18702">
        <f ca="1"/>
        <v>823.85</v>
      </c>
      <c r="FP90" s="1" vm="18703">
        <f ca="1"/>
        <v>855.2</v>
      </c>
      <c r="FQ90" s="1" vm="18704">
        <f ca="1"/>
        <v>851.55</v>
      </c>
      <c r="FR90" s="1" vm="18705">
        <f ca="1"/>
        <v>840.75</v>
      </c>
      <c r="FS90" s="1" vm="18706">
        <f ca="1"/>
        <v>824.45</v>
      </c>
      <c r="FT90" s="1" vm="18707">
        <f ca="1"/>
        <v>810.4</v>
      </c>
      <c r="FU90" s="1" vm="18708">
        <f ca="1"/>
        <v>813.3</v>
      </c>
      <c r="FV90" s="1" vm="18709">
        <f ca="1"/>
        <v>806.25</v>
      </c>
      <c r="FW90" s="1" vm="18710">
        <f ca="1"/>
        <v>777.85</v>
      </c>
      <c r="FX90" s="1" vm="18711">
        <f ca="1"/>
        <v>750.65</v>
      </c>
      <c r="FY90" s="1" vm="18712">
        <f ca="1"/>
        <v>779.05</v>
      </c>
      <c r="FZ90" s="1" vm="1931">
        <f ca="1"/>
        <v>780.85</v>
      </c>
      <c r="GA90" s="1" vm="18713">
        <f ca="1"/>
        <v>776.8</v>
      </c>
      <c r="GB90" s="1" vm="18714">
        <f ca="1"/>
        <v>760.9</v>
      </c>
      <c r="GC90" s="1" vm="2047">
        <f ca="1"/>
        <v>739.3</v>
      </c>
      <c r="GD90" s="1" vm="1998">
        <f ca="1"/>
        <v>722.15</v>
      </c>
      <c r="GE90" s="1" vm="18715">
        <f ca="1"/>
        <v>728.3</v>
      </c>
      <c r="GF90" s="1" vm="18716">
        <f ca="1"/>
        <v>695.15</v>
      </c>
      <c r="GG90" s="1" vm="2071">
        <f ca="1"/>
        <v>739.05</v>
      </c>
      <c r="GH90" s="1" vm="17333">
        <f ca="1"/>
        <v>734.6</v>
      </c>
      <c r="GI90" s="1" vm="10429">
        <f ca="1"/>
        <v>732.65</v>
      </c>
      <c r="GJ90" s="1" vm="13086">
        <f ca="1"/>
        <v>756.15</v>
      </c>
      <c r="GK90" s="1" vm="18717">
        <f ca="1"/>
        <v>754.6</v>
      </c>
      <c r="GL90" s="1" vm="18718">
        <f ca="1"/>
        <v>749.85</v>
      </c>
      <c r="GM90" s="1" vm="18719">
        <f ca="1"/>
        <v>756.35</v>
      </c>
      <c r="GN90" s="1" vm="1859">
        <f ca="1"/>
        <v>772.45</v>
      </c>
      <c r="GO90" s="1" vm="18720">
        <f ca="1"/>
        <v>781.25</v>
      </c>
      <c r="GP90" s="1" vm="18721">
        <f ca="1"/>
        <v>754.9</v>
      </c>
      <c r="GQ90" s="1" vm="18722">
        <f ca="1"/>
        <v>761.25</v>
      </c>
      <c r="GR90" s="1" vm="18723">
        <f ca="1"/>
        <v>749.6</v>
      </c>
      <c r="GS90" s="1" vm="18595">
        <f ca="1"/>
        <v>757.1</v>
      </c>
      <c r="GT90" s="1" vm="18724">
        <f ca="1"/>
        <v>777.7</v>
      </c>
      <c r="GU90" s="1" vm="9492">
        <f ca="1"/>
        <v>780.3</v>
      </c>
      <c r="GV90" s="1" vm="18725">
        <f ca="1"/>
        <v>773.65</v>
      </c>
      <c r="GW90" s="1" vm="18726">
        <f ca="1"/>
        <v>785.6</v>
      </c>
      <c r="GX90" s="1" vm="18727">
        <f ca="1"/>
        <v>775</v>
      </c>
      <c r="GY90" s="1" vm="18728">
        <f ca="1"/>
        <v>766.9</v>
      </c>
      <c r="GZ90" s="1" vm="18729">
        <f ca="1"/>
        <v>760.8</v>
      </c>
      <c r="HA90" s="1" vm="18730">
        <f ca="1"/>
        <v>754.7</v>
      </c>
      <c r="HB90" s="1" vm="18731">
        <f ca="1"/>
        <v>740.4</v>
      </c>
      <c r="HC90" s="1" vm="18732">
        <f ca="1"/>
        <v>739.4</v>
      </c>
      <c r="HD90" s="1" vm="18733">
        <f ca="1"/>
        <v>751.65</v>
      </c>
      <c r="HE90" s="1" vm="2131">
        <f ca="1"/>
        <v>766.8</v>
      </c>
      <c r="HF90" s="1" vm="18734">
        <f ca="1"/>
        <v>774.5</v>
      </c>
      <c r="HG90" s="1" vm="18735">
        <f ca="1"/>
        <v>786.2</v>
      </c>
      <c r="HH90" s="1" vm="18736">
        <f ca="1"/>
        <v>785.45</v>
      </c>
      <c r="HI90" s="1" vm="18737">
        <f ca="1"/>
        <v>799.95</v>
      </c>
      <c r="HJ90" s="1" vm="18738">
        <f ca="1"/>
        <v>810.2</v>
      </c>
      <c r="HK90" s="1" vm="18739">
        <f ca="1"/>
        <v>796.8</v>
      </c>
      <c r="HL90" s="1" vm="18740">
        <f ca="1"/>
        <v>799.6</v>
      </c>
      <c r="HM90" s="1" vm="9467">
        <f ca="1"/>
        <v>789.6</v>
      </c>
      <c r="HN90" s="1" vm="18741">
        <f ca="1"/>
        <v>785.15</v>
      </c>
      <c r="HO90" s="1" vm="18742">
        <f ca="1"/>
        <v>798.5</v>
      </c>
      <c r="HP90" s="1" vm="18743">
        <f ca="1"/>
        <v>792.95</v>
      </c>
      <c r="HQ90" s="1" vm="18736">
        <f ca="1"/>
        <v>785.45</v>
      </c>
      <c r="HR90" s="1" vm="18744">
        <f ca="1"/>
        <v>761.15</v>
      </c>
      <c r="HS90" s="1" vm="18745">
        <f ca="1"/>
        <v>749.45</v>
      </c>
      <c r="HT90" s="1" vm="18746">
        <f ca="1"/>
        <v>759.35</v>
      </c>
      <c r="HU90" s="1" vm="9666">
        <f ca="1"/>
        <v>749.65</v>
      </c>
      <c r="HV90" s="1" vm="18747">
        <f ca="1"/>
        <v>752.1</v>
      </c>
      <c r="HW90" s="1" vm="18748">
        <f ca="1"/>
        <v>742.35</v>
      </c>
      <c r="HX90" s="1" vm="18749">
        <f ca="1"/>
        <v>713</v>
      </c>
      <c r="HY90" s="1" vm="18750">
        <f ca="1"/>
        <v>676.2</v>
      </c>
      <c r="HZ90" s="1" vm="5418">
        <f ca="1"/>
        <v>645.65</v>
      </c>
      <c r="IA90" s="1" vm="11158">
        <f ca="1"/>
        <v>656.9</v>
      </c>
      <c r="IB90" s="1" vm="18751">
        <f ca="1"/>
        <v>633.6</v>
      </c>
      <c r="IC90" s="1" vm="5414">
        <f ca="1"/>
        <v>639.20000000000005</v>
      </c>
      <c r="ID90" s="1" vm="18752">
        <f ca="1"/>
        <v>661.9</v>
      </c>
      <c r="IE90" s="1" vm="18753">
        <f ca="1"/>
        <v>654.75</v>
      </c>
      <c r="IF90" s="1" vm="18754">
        <f ca="1"/>
        <v>658.4</v>
      </c>
      <c r="IG90" s="1" vm="18755">
        <f ca="1"/>
        <v>664.4</v>
      </c>
      <c r="IH90" s="1" vm="18756">
        <f ca="1"/>
        <v>668.4</v>
      </c>
      <c r="II90" s="1" vm="10404">
        <f ca="1"/>
        <v>672.55</v>
      </c>
      <c r="IJ90" s="1" vm="18757">
        <f ca="1"/>
        <v>671.65</v>
      </c>
      <c r="IK90" s="1" vm="18758">
        <f ca="1"/>
        <v>663.45</v>
      </c>
      <c r="IL90" s="1" vm="18759">
        <f ca="1"/>
        <v>658.85</v>
      </c>
      <c r="IM90" s="1" vm="18760">
        <f ca="1"/>
        <v>643.79999999999995</v>
      </c>
      <c r="IN90" s="1" vm="9622">
        <f ca="1"/>
        <v>647.35</v>
      </c>
      <c r="IO90" s="1" vm="18761">
        <f ca="1"/>
        <v>680.55</v>
      </c>
      <c r="IP90" s="1" vm="18762">
        <f ca="1"/>
        <v>685.75</v>
      </c>
      <c r="IQ90" s="1" vm="10345">
        <f ca="1"/>
        <v>685.15</v>
      </c>
      <c r="IR90" s="1" vm="18763">
        <f ca="1"/>
        <v>675.15</v>
      </c>
      <c r="IS90" s="1" vm="9520">
        <f ca="1"/>
        <v>687.8</v>
      </c>
      <c r="IT90" s="1" vm="18764">
        <f ca="1"/>
        <v>696.9</v>
      </c>
      <c r="IU90" s="1" vm="18765">
        <f ca="1"/>
        <v>701.5</v>
      </c>
      <c r="IV90" s="1" vm="10288">
        <f ca="1"/>
        <v>701.4</v>
      </c>
      <c r="IW90" s="1" vm="18766">
        <f ca="1"/>
        <v>692.2</v>
      </c>
      <c r="IX90" s="1" vm="10363">
        <f ca="1"/>
        <v>683.3</v>
      </c>
      <c r="IY90" s="1" vm="10385">
        <f ca="1"/>
        <v>694.5</v>
      </c>
      <c r="IZ90" s="1" vm="18767">
        <f ca="1"/>
        <v>671</v>
      </c>
      <c r="JA90" s="1" vm="18768">
        <f ca="1"/>
        <v>684.35</v>
      </c>
      <c r="JB90" s="1" vm="18769">
        <f ca="1"/>
        <v>689</v>
      </c>
      <c r="JC90" s="1" vm="6431">
        <f ca="1"/>
        <v>655.6</v>
      </c>
      <c r="JD90" s="1" vm="17396">
        <f ca="1"/>
        <v>660.05</v>
      </c>
      <c r="JE90" s="1" vm="18770">
        <f ca="1"/>
        <v>620.54999999999995</v>
      </c>
      <c r="JF90" s="1" vm="18771">
        <f ca="1"/>
        <v>647.85</v>
      </c>
      <c r="JG90" s="1" vm="2174">
        <f ca="1"/>
        <v>635.75</v>
      </c>
      <c r="JH90" s="1" vm="18772">
        <f ca="1"/>
        <v>656.45</v>
      </c>
      <c r="JI90" s="1" vm="18773">
        <f ca="1"/>
        <v>669.55</v>
      </c>
      <c r="JJ90" s="1" vm="18774">
        <f ca="1"/>
        <v>688.15</v>
      </c>
      <c r="JK90" s="1" vm="18775">
        <f ca="1"/>
        <v>681.05</v>
      </c>
      <c r="JL90" s="1" vm="18776">
        <f ca="1"/>
        <v>677.45</v>
      </c>
      <c r="JM90" s="1" vm="18777">
        <f ca="1"/>
        <v>669.45</v>
      </c>
      <c r="JN90" s="1" vm="10360">
        <f ca="1"/>
        <v>662.35</v>
      </c>
    </row>
    <row r="91" spans="1:274" x14ac:dyDescent="0.3">
      <c r="A91" s="1">
        <f t="shared" si="2"/>
        <v>90</v>
      </c>
      <c r="B91" s="1" t="e" vm="18778">
        <v>#VALUE!</v>
      </c>
      <c r="C91" s="1" t="str" cm="1">
        <f t="array" ref="C91">IFERROR(_FV(B91,"Name"),  "N/A")</f>
        <v>State Bank of India</v>
      </c>
      <c r="D91" s="1" t="str" cm="1">
        <f t="array" ref="D91">IFERROR(_FV(Table1[[#This Row],[ticker]],"Industry"),Table1[[#This Row],[INSTRUMENT TYPE]])</f>
        <v>Banking Services</v>
      </c>
      <c r="E91" s="1" t="str" cm="1">
        <f t="array" ref="E91">_FV(B91,"Instrument type",TRUE)</f>
        <v>Stock</v>
      </c>
      <c r="F91" s="1">
        <f>IFERROR(INDEX('Stock Holdings'!M:M,MATCH(Table1[[#This Row],[ticker]],'Stock Holdings'!L:L,0)), 0)</f>
        <v>5</v>
      </c>
      <c r="G91" s="6">
        <f>IFERROR(Table1[[#This Row],[UNITS]]*Table1[[#This Row],[TODAYS PRICE]], 0)</f>
        <v>2367.25</v>
      </c>
      <c r="H91" s="6">
        <f>IFERROR((Table1[[#This Row],[TODAYS PRICE]]-Table1[[#This Row],[Prev.close]])*Table1[[#This Row],[UNITS]], 0)</f>
        <v>32.999999999999829</v>
      </c>
      <c r="I91" s="6">
        <f>IFERROR(INDEX('Stock Holdings'!O:O,MATCH(Table1[[#This Row],[ticker]],'Stock Holdings'!L:L,0)), 0)</f>
        <v>2103</v>
      </c>
      <c r="J91" s="36">
        <f>IFERROR(INDEX('Stock Holdings'!P:P,MATCH(Table1[[#This Row],[ticker]],'Stock Holdings'!L:L,0)), 0)</f>
        <v>420.6</v>
      </c>
      <c r="K91" s="36">
        <f>Table1[[#This Row],[CURRANT VALUE]]-Table1[[#This Row],[TOTAL AMOUNT INVESTED]]</f>
        <v>264.25</v>
      </c>
      <c r="L91" s="15">
        <f>IFERROR((Table1[[#This Row],[CURRANT VALUE]]-Table1[[#This Row],[TOTAL AMOUNT INVESTED]])/Table1[[#This Row],[TOTAL AMOUNT INVESTED]],Table1[[#This Row],[UNITS]])</f>
        <v>0.12565382786495483</v>
      </c>
      <c r="M91" s="5" cm="1">
        <f t="array" ref="M91">IFERROR(_FV(B91,"Market cap",TRUE),0)</f>
        <v>4166455000000</v>
      </c>
      <c r="N91" s="30" cm="1">
        <f t="array" ref="N91">IFERROR(_FV(B91,"Beta"), 0)</f>
        <v>1.4403999999999999</v>
      </c>
      <c r="O91" s="33" cm="1">
        <f t="array" ref="O91">IFERROR(_FV(B91,"Employees"), 0)</f>
        <v>244250</v>
      </c>
      <c r="P91" s="2" cm="1">
        <f t="array" ref="P91">IFERROR(_FV(B91,"P/E",TRUE), 0)</f>
        <v>11.78</v>
      </c>
      <c r="Q91" s="6" cm="1">
        <f t="array" ref="Q91">IFERROR(_FV(B91,"Previous close",TRUE),0)</f>
        <v>466.85</v>
      </c>
      <c r="R91" s="7" cm="1">
        <f t="array" ref="R91">IFERROR(_FV(Table1[[#This Row],[ticker]],"Change (%)",TRUE), 0)</f>
        <v>1.4137E-2</v>
      </c>
      <c r="S91" s="6" cm="1">
        <f t="array" ref="S91">IFERROR(_FV(B91,"52 week low",TRUE),0)</f>
        <v>401.25</v>
      </c>
      <c r="T91" s="2" cm="1">
        <f t="array" ref="T91">IFERROR(_FV(Table1[[#This Row],[ticker]],"Price"),0)</f>
        <v>473.45</v>
      </c>
      <c r="U91" s="6" cm="1">
        <f t="array" ref="U91">IFERROR(_FV(B91,"52 week high",TRUE),0)</f>
        <v>549</v>
      </c>
      <c r="V91" s="6" cm="1" vm="18779">
        <f t="array" aca="1" ref="V91" ca="1">IFERROR(_xlfn.STOCKHISTORY(B91,$AA$1,,0,0,1), 0)</f>
        <v>432.65</v>
      </c>
      <c r="W91" s="15">
        <f ca="1">IFERROR((Table1[[#This Row],[Prev.close]]-Table1[[#This Row],[1 YR ]])/Table1[[#This Row],[1 YR ]],0)</f>
        <v>7.9047729111290987E-2</v>
      </c>
      <c r="X91" s="23" t="e" cm="1">
        <f t="array" aca="1" ref="X91" ca="1">WORKDAY.ITL(WORKDAY.ITL(TODAY()-365,1,HOLIDAY),-1,HOLIDAY)</f>
        <v>#NAME?</v>
      </c>
      <c r="Y91" s="4"/>
      <c r="AA91" s="1" cm="1" vm="18779">
        <f t="array" aca="1" ref="AA91:JN91" ca="1">TRANSPOSE(_xlfn.STOCKHISTORY(B91,TODAY()-365,TODAY(),0,0,1))</f>
        <v>432.65</v>
      </c>
      <c r="AB91" s="1" vm="18780">
        <f ca="1"/>
        <v>429.75</v>
      </c>
      <c r="AC91" s="1" vm="18781">
        <f ca="1"/>
        <v>432.85</v>
      </c>
      <c r="AD91" s="1" vm="18782">
        <f ca="1"/>
        <v>424.45</v>
      </c>
      <c r="AE91" s="1" vm="18783">
        <f ca="1"/>
        <v>423.75</v>
      </c>
      <c r="AF91" s="1" vm="18784">
        <f ca="1"/>
        <v>427.45</v>
      </c>
      <c r="AG91" s="1" vm="18785">
        <f ca="1"/>
        <v>429.1</v>
      </c>
      <c r="AH91" s="1" vm="15447">
        <f ca="1"/>
        <v>431.05</v>
      </c>
      <c r="AI91" s="1" vm="18786">
        <f ca="1"/>
        <v>431.7</v>
      </c>
      <c r="AJ91" s="1" vm="15531">
        <f ca="1"/>
        <v>430</v>
      </c>
      <c r="AK91" s="1" vm="18787">
        <f ca="1"/>
        <v>427.9</v>
      </c>
      <c r="AL91" s="1" vm="18788">
        <f ca="1"/>
        <v>420.9</v>
      </c>
      <c r="AM91" s="1" vm="15452">
        <f ca="1"/>
        <v>422.05</v>
      </c>
      <c r="AN91" s="1" vm="18789">
        <f ca="1"/>
        <v>428.9</v>
      </c>
      <c r="AO91" s="1" vm="18790">
        <f ca="1"/>
        <v>423.3</v>
      </c>
      <c r="AP91" s="1" vm="18251">
        <f ca="1"/>
        <v>429.95</v>
      </c>
      <c r="AQ91" s="1" vm="18791">
        <f ca="1"/>
        <v>425.5</v>
      </c>
      <c r="AR91" s="1" vm="15546">
        <f ca="1"/>
        <v>441.55</v>
      </c>
      <c r="AS91" s="1" vm="18792">
        <f ca="1"/>
        <v>431.8</v>
      </c>
      <c r="AT91" s="1" vm="18793">
        <f ca="1"/>
        <v>434.9</v>
      </c>
      <c r="AU91" s="1" vm="18794">
        <f ca="1"/>
        <v>446.5</v>
      </c>
      <c r="AV91" s="1" vm="18259">
        <f ca="1"/>
        <v>456.95</v>
      </c>
      <c r="AW91" s="1" vm="9319">
        <f ca="1"/>
        <v>441.85</v>
      </c>
      <c r="AX91" s="1" vm="18795">
        <f ca="1"/>
        <v>435.65</v>
      </c>
      <c r="AY91" s="1" vm="18796">
        <f ca="1"/>
        <v>433.4</v>
      </c>
      <c r="AZ91" s="1" vm="18797">
        <f ca="1"/>
        <v>426.45</v>
      </c>
      <c r="BA91" s="1" vm="18798">
        <f ca="1"/>
        <v>428.05</v>
      </c>
      <c r="BB91" s="1" vm="18799">
        <f ca="1"/>
        <v>427.15</v>
      </c>
      <c r="BC91" s="1" vm="18800">
        <f ca="1"/>
        <v>431.2</v>
      </c>
      <c r="BD91" s="1" vm="18801">
        <f ca="1"/>
        <v>424.85</v>
      </c>
      <c r="BE91" s="1" vm="18802">
        <f ca="1"/>
        <v>421.5</v>
      </c>
      <c r="BF91" s="1" vm="18803">
        <f ca="1"/>
        <v>419.7</v>
      </c>
      <c r="BG91" s="1" vm="18804">
        <f ca="1"/>
        <v>406.7</v>
      </c>
      <c r="BH91" s="1" vm="18805">
        <f ca="1"/>
        <v>409.5</v>
      </c>
      <c r="BI91" s="1" vm="15450">
        <f ca="1"/>
        <v>417.6</v>
      </c>
      <c r="BJ91" s="1" vm="3848">
        <f ca="1"/>
        <v>416.25</v>
      </c>
      <c r="BK91" s="1" vm="18806">
        <f ca="1"/>
        <v>410.75</v>
      </c>
      <c r="BL91" s="1" vm="18807">
        <f ca="1"/>
        <v>412.45</v>
      </c>
      <c r="BM91" s="1" vm="15453">
        <f ca="1"/>
        <v>422.7</v>
      </c>
      <c r="BN91" s="1" vm="18808">
        <f ca="1"/>
        <v>426.05</v>
      </c>
      <c r="BO91" s="1" vm="18809">
        <f ca="1"/>
        <v>429.9</v>
      </c>
      <c r="BP91" s="1" vm="18780">
        <f ca="1"/>
        <v>429.75</v>
      </c>
      <c r="BQ91" s="1" vm="18810">
        <f ca="1"/>
        <v>431.4</v>
      </c>
      <c r="BR91" s="1" vm="15447">
        <f ca="1"/>
        <v>431.05</v>
      </c>
      <c r="BS91" s="1" vm="18785">
        <f ca="1"/>
        <v>429.1</v>
      </c>
      <c r="BT91" s="1" vm="18811">
        <f ca="1"/>
        <v>431.35</v>
      </c>
      <c r="BU91" s="1" vm="18812">
        <f ca="1"/>
        <v>432.3</v>
      </c>
      <c r="BV91" s="1" vm="18781">
        <f ca="1"/>
        <v>432.85</v>
      </c>
      <c r="BW91" s="1" vm="18813">
        <f ca="1"/>
        <v>433</v>
      </c>
      <c r="BX91" s="1" vm="18814">
        <f ca="1"/>
        <v>443.85</v>
      </c>
      <c r="BY91" s="1" vm="18815">
        <f ca="1"/>
        <v>463.7</v>
      </c>
      <c r="BZ91" s="1" vm="6612">
        <f ca="1"/>
        <v>454.1</v>
      </c>
      <c r="CA91" s="1" vm="18816">
        <f ca="1"/>
        <v>437.45</v>
      </c>
      <c r="CB91" s="1" vm="18817">
        <f ca="1"/>
        <v>438.8</v>
      </c>
      <c r="CC91" s="1" vm="18818">
        <f ca="1"/>
        <v>438.85</v>
      </c>
      <c r="CD91" s="1" vm="18819">
        <f ca="1"/>
        <v>449.8</v>
      </c>
      <c r="CE91" s="1" vm="6320">
        <f ca="1"/>
        <v>440.75</v>
      </c>
      <c r="CF91" s="1" vm="18820">
        <f ca="1"/>
        <v>446.6</v>
      </c>
      <c r="CG91" s="1" vm="18821">
        <f ca="1"/>
        <v>444.9</v>
      </c>
      <c r="CH91" s="1" vm="18822">
        <f ca="1"/>
        <v>460</v>
      </c>
      <c r="CI91" s="1" vm="3910">
        <f ca="1"/>
        <v>453</v>
      </c>
      <c r="CJ91" s="1" vm="18351">
        <f ca="1"/>
        <v>451.65</v>
      </c>
      <c r="CK91" s="1" vm="18823">
        <f ca="1"/>
        <v>463.15</v>
      </c>
      <c r="CL91" s="1" vm="11231">
        <f ca="1"/>
        <v>464.7</v>
      </c>
      <c r="CM91" s="1" vm="18824">
        <f ca="1"/>
        <v>457.2</v>
      </c>
      <c r="CN91" s="1" vm="6655">
        <f ca="1"/>
        <v>457.9</v>
      </c>
      <c r="CO91" s="1" vm="18825">
        <f ca="1"/>
        <v>458</v>
      </c>
      <c r="CP91" s="1" vm="3855">
        <f ca="1"/>
        <v>469.25</v>
      </c>
      <c r="CQ91" s="1" vm="6604">
        <f ca="1"/>
        <v>483</v>
      </c>
      <c r="CR91" s="1" vm="10681">
        <f ca="1"/>
        <v>481.7</v>
      </c>
      <c r="CS91" s="1" vm="11186">
        <f ca="1"/>
        <v>490.6</v>
      </c>
      <c r="CT91" s="1" vm="15511">
        <f ca="1"/>
        <v>497.95</v>
      </c>
      <c r="CU91" s="1" vm="11021">
        <f ca="1"/>
        <v>488.2</v>
      </c>
      <c r="CV91" s="1" vm="11225">
        <f ca="1"/>
        <v>499.9</v>
      </c>
      <c r="CW91" s="1" vm="18361">
        <f ca="1"/>
        <v>502.95</v>
      </c>
      <c r="CX91" s="1" vm="18361">
        <f ca="1"/>
        <v>502.95</v>
      </c>
      <c r="CY91" s="1" vm="18826">
        <f ca="1"/>
        <v>506.5</v>
      </c>
      <c r="CZ91" s="1" vm="11861">
        <f ca="1"/>
        <v>512.54999999999995</v>
      </c>
      <c r="DA91" s="1" vm="18827">
        <f ca="1"/>
        <v>519.15</v>
      </c>
      <c r="DB91" s="1" vm="3873">
        <f ca="1"/>
        <v>501.35</v>
      </c>
      <c r="DC91" s="1" vm="5563">
        <f ca="1"/>
        <v>502.15</v>
      </c>
      <c r="DD91" s="1" vm="5585">
        <f ca="1"/>
        <v>515.70000000000005</v>
      </c>
      <c r="DE91" s="1" vm="5569">
        <f ca="1"/>
        <v>521.70000000000005</v>
      </c>
      <c r="DF91" s="1" vm="18828">
        <f ca="1"/>
        <v>527.65</v>
      </c>
      <c r="DG91" s="1" vm="18829">
        <f ca="1"/>
        <v>530.45000000000005</v>
      </c>
      <c r="DH91" s="1" vm="18830">
        <f ca="1"/>
        <v>523.25</v>
      </c>
      <c r="DI91" s="1" vm="2281">
        <f ca="1"/>
        <v>529.15</v>
      </c>
      <c r="DJ91" s="1" vm="18831">
        <f ca="1"/>
        <v>524.4</v>
      </c>
      <c r="DK91" s="1" vm="15513">
        <f ca="1"/>
        <v>509.6</v>
      </c>
      <c r="DL91" s="1" vm="18832">
        <f ca="1"/>
        <v>511.35</v>
      </c>
      <c r="DM91" s="1" vm="11198">
        <f ca="1"/>
        <v>506.55</v>
      </c>
      <c r="DN91" s="1" vm="18833">
        <f ca="1"/>
        <v>495.1</v>
      </c>
      <c r="DO91" s="1" vm="18278">
        <f ca="1"/>
        <v>498.15</v>
      </c>
      <c r="DP91" s="1" vm="15512">
        <f ca="1"/>
        <v>503.8</v>
      </c>
      <c r="DQ91" s="1" vm="18834">
        <f ca="1"/>
        <v>486.4</v>
      </c>
      <c r="DR91" s="1" vm="18835">
        <f ca="1"/>
        <v>493.05</v>
      </c>
      <c r="DS91" s="1" vm="18363">
        <f ca="1"/>
        <v>493.15</v>
      </c>
      <c r="DT91" s="1" vm="10700">
        <f ca="1"/>
        <v>490.55</v>
      </c>
      <c r="DU91" s="1" vm="18836">
        <f ca="1"/>
        <v>470.5</v>
      </c>
      <c r="DV91" s="1" vm="11302">
        <f ca="1"/>
        <v>465.1</v>
      </c>
      <c r="DW91" s="1" vm="6605">
        <f ca="1"/>
        <v>460.55</v>
      </c>
      <c r="DX91" s="1" vm="10677">
        <f ca="1"/>
        <v>475.3</v>
      </c>
      <c r="DY91" s="1" vm="18837">
        <f ca="1"/>
        <v>477</v>
      </c>
      <c r="DZ91" s="1" vm="18838">
        <f ca="1"/>
        <v>473.15</v>
      </c>
      <c r="EA91" s="1" vm="18839">
        <f ca="1"/>
        <v>465.3</v>
      </c>
      <c r="EB91" s="1" vm="18268">
        <f ca="1"/>
        <v>476.7</v>
      </c>
      <c r="EC91" s="1" vm="18840">
        <f ca="1"/>
        <v>491.55</v>
      </c>
      <c r="ED91" s="1" vm="15520">
        <f ca="1"/>
        <v>488.65</v>
      </c>
      <c r="EE91" s="1" vm="18841">
        <f ca="1"/>
        <v>494.7</v>
      </c>
      <c r="EF91" s="1" vm="11191">
        <f ca="1"/>
        <v>487.8</v>
      </c>
      <c r="EG91" s="1" vm="18842">
        <f ca="1"/>
        <v>488.55</v>
      </c>
      <c r="EH91" s="1" vm="3869">
        <f ca="1"/>
        <v>484.8</v>
      </c>
      <c r="EI91" s="1" vm="11901">
        <f ca="1"/>
        <v>481.15</v>
      </c>
      <c r="EJ91" s="1" vm="18843">
        <f ca="1"/>
        <v>467.8</v>
      </c>
      <c r="EK91" s="1" vm="18844">
        <f ca="1"/>
        <v>449.2</v>
      </c>
      <c r="EL91" s="1" vm="18845">
        <f ca="1"/>
        <v>446</v>
      </c>
      <c r="EM91" s="1" vm="18846">
        <f ca="1"/>
        <v>455.85</v>
      </c>
      <c r="EN91" s="1" vm="18847">
        <f ca="1"/>
        <v>461.8</v>
      </c>
      <c r="EO91" s="1" vm="18259">
        <f ca="1"/>
        <v>456.95</v>
      </c>
      <c r="EP91" s="1" vm="18848">
        <f ca="1"/>
        <v>458.05</v>
      </c>
      <c r="EQ91" s="1" vm="18849">
        <f ca="1"/>
        <v>461.2</v>
      </c>
      <c r="ER91" s="1" vm="15560">
        <f ca="1"/>
        <v>454.4</v>
      </c>
      <c r="ES91" s="1" vm="18850">
        <f ca="1"/>
        <v>451.7</v>
      </c>
      <c r="ET91" s="1" vm="18851">
        <f ca="1"/>
        <v>460.45</v>
      </c>
      <c r="EU91" s="1" vm="18852">
        <f ca="1"/>
        <v>470.8</v>
      </c>
      <c r="EV91" s="1" vm="18853">
        <f ca="1"/>
        <v>483.5</v>
      </c>
      <c r="EW91" s="1" vm="18265">
        <f ca="1"/>
        <v>492.4</v>
      </c>
      <c r="EX91" s="1" vm="18854">
        <f ca="1"/>
        <v>491.7</v>
      </c>
      <c r="EY91" s="1" vm="18855">
        <f ca="1"/>
        <v>491.25</v>
      </c>
      <c r="EZ91" s="1" vm="11885">
        <f ca="1"/>
        <v>503.65</v>
      </c>
      <c r="FA91" s="1" vm="5516">
        <f ca="1"/>
        <v>505.95</v>
      </c>
      <c r="FB91" s="1" vm="2274">
        <f ca="1"/>
        <v>510.25</v>
      </c>
      <c r="FC91" s="1" vm="18832">
        <f ca="1"/>
        <v>511.35</v>
      </c>
      <c r="FD91" s="1" vm="18856">
        <f ca="1"/>
        <v>508.35</v>
      </c>
      <c r="FE91" s="1" vm="18857">
        <f ca="1"/>
        <v>514</v>
      </c>
      <c r="FF91" s="1" vm="18858">
        <f ca="1"/>
        <v>506.8</v>
      </c>
      <c r="FG91" s="1" vm="5530">
        <f ca="1"/>
        <v>515.79999999999995</v>
      </c>
      <c r="FH91" s="1" vm="10699">
        <f ca="1"/>
        <v>511.4</v>
      </c>
      <c r="FI91" s="1" vm="2289">
        <f ca="1"/>
        <v>502.7</v>
      </c>
      <c r="FJ91" s="1" vm="18859">
        <f ca="1"/>
        <v>494.15</v>
      </c>
      <c r="FK91" s="1" vm="18860">
        <f ca="1"/>
        <v>514.65</v>
      </c>
      <c r="FL91" s="1" vm="18861">
        <f ca="1"/>
        <v>528.95000000000005</v>
      </c>
      <c r="FM91" s="1" vm="18862">
        <f ca="1"/>
        <v>523.45000000000005</v>
      </c>
      <c r="FN91" s="1" vm="18863">
        <f ca="1"/>
        <v>538.29999999999995</v>
      </c>
      <c r="FO91" s="1" vm="18864">
        <f ca="1"/>
        <v>532.29999999999995</v>
      </c>
      <c r="FP91" s="1" vm="18865">
        <f ca="1"/>
        <v>539.79999999999995</v>
      </c>
      <c r="FQ91" s="1" vm="18866">
        <f ca="1"/>
        <v>540.1</v>
      </c>
      <c r="FR91" s="1" vm="11109">
        <f ca="1"/>
        <v>530.29999999999995</v>
      </c>
      <c r="FS91" s="1" vm="18867">
        <f ca="1"/>
        <v>533.25</v>
      </c>
      <c r="FT91" s="1" vm="11748">
        <f ca="1"/>
        <v>531.35</v>
      </c>
      <c r="FU91" s="1" vm="18868">
        <f ca="1"/>
        <v>535.25</v>
      </c>
      <c r="FV91" s="1" vm="18869">
        <f ca="1"/>
        <v>540.54999999999995</v>
      </c>
      <c r="FW91" s="1" vm="18870">
        <f ca="1"/>
        <v>529.6</v>
      </c>
      <c r="FX91" s="1" vm="11023">
        <f ca="1"/>
        <v>501.4</v>
      </c>
      <c r="FY91" s="1" vm="18871">
        <f ca="1"/>
        <v>524.79999999999995</v>
      </c>
      <c r="FZ91" s="1" vm="18872">
        <f ca="1"/>
        <v>516.70000000000005</v>
      </c>
      <c r="GA91" s="1" vm="18873">
        <f ca="1"/>
        <v>512.95000000000005</v>
      </c>
      <c r="GB91" s="1" vm="11764">
        <f ca="1"/>
        <v>515.29999999999995</v>
      </c>
      <c r="GC91" s="1" vm="18874">
        <f ca="1"/>
        <v>511.85</v>
      </c>
      <c r="GD91" s="1" vm="18237">
        <f ca="1"/>
        <v>498.4</v>
      </c>
      <c r="GE91" s="1" vm="15472">
        <f ca="1"/>
        <v>498.7</v>
      </c>
      <c r="GF91" s="1" vm="18875">
        <f ca="1"/>
        <v>472.65</v>
      </c>
      <c r="GG91" s="1" vm="3865">
        <f ca="1"/>
        <v>482.95</v>
      </c>
      <c r="GH91" s="1" vm="18876">
        <f ca="1"/>
        <v>483.2</v>
      </c>
      <c r="GI91" s="1" vm="18877">
        <f ca="1"/>
        <v>474.25</v>
      </c>
      <c r="GJ91" s="1" vm="3905">
        <f ca="1"/>
        <v>467.4</v>
      </c>
      <c r="GK91" s="1" vm="18878">
        <f ca="1"/>
        <v>461.95</v>
      </c>
      <c r="GL91" s="1" vm="18879">
        <f ca="1"/>
        <v>440.3</v>
      </c>
      <c r="GM91" s="1" vm="18879">
        <f ca="1"/>
        <v>440.3</v>
      </c>
      <c r="GN91" s="1" vm="18850">
        <f ca="1"/>
        <v>451.7</v>
      </c>
      <c r="GO91" s="1" vm="18880">
        <f ca="1"/>
        <v>468.7</v>
      </c>
      <c r="GP91" s="1" vm="11118">
        <f ca="1"/>
        <v>470.35</v>
      </c>
      <c r="GQ91" s="1" vm="18881">
        <f ca="1"/>
        <v>485.15</v>
      </c>
      <c r="GR91" s="1" vm="18882">
        <f ca="1"/>
        <v>485.85</v>
      </c>
      <c r="GS91" s="1" vm="18883">
        <f ca="1"/>
        <v>492.75</v>
      </c>
      <c r="GT91" s="1" vm="15515">
        <f ca="1"/>
        <v>501.9</v>
      </c>
      <c r="GU91" s="1" vm="11186">
        <f ca="1"/>
        <v>490.6</v>
      </c>
      <c r="GV91" s="1" vm="18884">
        <f ca="1"/>
        <v>493.7</v>
      </c>
      <c r="GW91" s="1" vm="11864">
        <f ca="1"/>
        <v>490.65</v>
      </c>
      <c r="GX91" s="1" vm="18885">
        <f ca="1"/>
        <v>487.1</v>
      </c>
      <c r="GY91" s="1" vm="18886">
        <f ca="1"/>
        <v>490.7</v>
      </c>
      <c r="GZ91" s="1" vm="18887">
        <f ca="1"/>
        <v>497.5</v>
      </c>
      <c r="HA91" s="1" vm="18888">
        <f ca="1"/>
        <v>495</v>
      </c>
      <c r="HB91" s="1" vm="18889">
        <f ca="1"/>
        <v>494.3</v>
      </c>
      <c r="HC91" s="1" vm="18890">
        <f ca="1"/>
        <v>493.55</v>
      </c>
      <c r="HD91" s="1" vm="18891">
        <f ca="1"/>
        <v>508.2</v>
      </c>
      <c r="HE91" s="1" vm="15493">
        <f ca="1"/>
        <v>512.4</v>
      </c>
      <c r="HF91" s="1" vm="11100">
        <f ca="1"/>
        <v>509.4</v>
      </c>
      <c r="HG91" s="1" vm="5570">
        <f ca="1"/>
        <v>513.95000000000005</v>
      </c>
      <c r="HH91" s="1" vm="18892">
        <f ca="1"/>
        <v>514.95000000000005</v>
      </c>
      <c r="HI91" s="1" vm="15467">
        <f ca="1"/>
        <v>516.1</v>
      </c>
      <c r="HJ91" s="1" vm="18893">
        <f ca="1"/>
        <v>514.9</v>
      </c>
      <c r="HK91" s="1" vm="11025">
        <f ca="1"/>
        <v>512.85</v>
      </c>
      <c r="HL91" s="1" vm="18894">
        <f ca="1"/>
        <v>517.70000000000005</v>
      </c>
      <c r="HM91" s="1" vm="11824">
        <f ca="1"/>
        <v>509.5</v>
      </c>
      <c r="HN91" s="1" vm="18895">
        <f ca="1"/>
        <v>511.8</v>
      </c>
      <c r="HO91" s="1" vm="18896">
        <f ca="1"/>
        <v>509.3</v>
      </c>
      <c r="HP91" s="1" vm="11126">
        <f ca="1"/>
        <v>516.29999999999995</v>
      </c>
      <c r="HQ91" s="1" vm="18897">
        <f ca="1"/>
        <v>500.6</v>
      </c>
      <c r="HR91" s="1" vm="18898">
        <f ca="1"/>
        <v>494.75</v>
      </c>
      <c r="HS91" s="1" vm="18899">
        <f ca="1"/>
        <v>505.5</v>
      </c>
      <c r="HT91" s="1" vm="18900">
        <f ca="1"/>
        <v>497.25</v>
      </c>
      <c r="HU91" s="1" vm="6336">
        <f ca="1"/>
        <v>507.5</v>
      </c>
      <c r="HV91" s="1" vm="5578">
        <f ca="1"/>
        <v>496.3</v>
      </c>
      <c r="HW91" s="1" vm="18901">
        <f ca="1"/>
        <v>491</v>
      </c>
      <c r="HX91" s="1" vm="18372">
        <f ca="1"/>
        <v>479.65</v>
      </c>
      <c r="HY91" s="1" vm="18902">
        <f ca="1"/>
        <v>480</v>
      </c>
      <c r="HZ91" s="1" vm="11097">
        <f ca="1"/>
        <v>483.95</v>
      </c>
      <c r="IA91" s="1" vm="18903">
        <f ca="1"/>
        <v>475.9</v>
      </c>
      <c r="IB91" s="1" vm="3904">
        <f ca="1"/>
        <v>475.2</v>
      </c>
      <c r="IC91" s="1" vm="18904">
        <f ca="1"/>
        <v>476.55</v>
      </c>
      <c r="ID91" s="1" vm="18905">
        <f ca="1"/>
        <v>462.65</v>
      </c>
      <c r="IE91" s="1" vm="6652">
        <f ca="1"/>
        <v>444.65</v>
      </c>
      <c r="IF91" s="1" vm="18906">
        <f ca="1"/>
        <v>455</v>
      </c>
      <c r="IG91" s="1" vm="6667">
        <f ca="1"/>
        <v>467.3</v>
      </c>
      <c r="IH91" s="1" vm="18825">
        <f ca="1"/>
        <v>458</v>
      </c>
      <c r="II91" s="1" vm="18907">
        <f ca="1"/>
        <v>447.5</v>
      </c>
      <c r="IJ91" s="1" vm="18908">
        <f ca="1"/>
        <v>462.4</v>
      </c>
      <c r="IK91" s="1" vm="18909">
        <f ca="1"/>
        <v>460.9</v>
      </c>
      <c r="IL91" s="1" vm="18348">
        <f ca="1"/>
        <v>462.05</v>
      </c>
      <c r="IM91" s="1" vm="6612">
        <f ca="1"/>
        <v>454.1</v>
      </c>
      <c r="IN91" s="1" vm="18910">
        <f ca="1"/>
        <v>468.9</v>
      </c>
      <c r="IO91" s="1" vm="6621">
        <f ca="1"/>
        <v>468.95</v>
      </c>
      <c r="IP91" s="1" vm="6603">
        <f ca="1"/>
        <v>474.6</v>
      </c>
      <c r="IQ91" s="1" vm="6327">
        <f ca="1"/>
        <v>468.1</v>
      </c>
      <c r="IR91" s="1" vm="18911">
        <f ca="1"/>
        <v>468.3</v>
      </c>
      <c r="IS91" s="1" vm="18912">
        <f ca="1"/>
        <v>469.85</v>
      </c>
      <c r="IT91" s="1" vm="2303">
        <f ca="1"/>
        <v>464.5</v>
      </c>
      <c r="IU91" s="1" vm="18815">
        <f ca="1"/>
        <v>463.7</v>
      </c>
      <c r="IV91" s="1" vm="6345">
        <f ca="1"/>
        <v>463.4</v>
      </c>
      <c r="IW91" s="1" vm="3860">
        <f ca="1"/>
        <v>471.3</v>
      </c>
      <c r="IX91" s="1" vm="18913">
        <f ca="1"/>
        <v>466.95</v>
      </c>
      <c r="IY91" s="1" vm="15525">
        <f ca="1"/>
        <v>461.85</v>
      </c>
      <c r="IZ91" s="1" vm="6609">
        <f ca="1"/>
        <v>445.85</v>
      </c>
      <c r="JA91" s="1" vm="15561">
        <f ca="1"/>
        <v>448.1</v>
      </c>
      <c r="JB91" s="1" vm="18914">
        <f ca="1"/>
        <v>451.35</v>
      </c>
      <c r="JC91" s="1" vm="18915">
        <f ca="1"/>
        <v>441.6</v>
      </c>
      <c r="JD91" s="1" vm="18916">
        <f ca="1"/>
        <v>441</v>
      </c>
      <c r="JE91" s="1" vm="18917">
        <f ca="1"/>
        <v>434.7</v>
      </c>
      <c r="JF91" s="1" vm="15543">
        <f ca="1"/>
        <v>450.75</v>
      </c>
      <c r="JG91" s="1" vm="18918">
        <f ca="1"/>
        <v>447.65</v>
      </c>
      <c r="JH91" s="1" vm="18919">
        <f ca="1"/>
        <v>451.4</v>
      </c>
      <c r="JI91" s="1" vm="18920">
        <f ca="1"/>
        <v>454.25</v>
      </c>
      <c r="JJ91" s="1" vm="18849">
        <f ca="1"/>
        <v>461.2</v>
      </c>
      <c r="JK91" s="1" vm="6670">
        <f ca="1"/>
        <v>464.25</v>
      </c>
      <c r="JL91" s="1" vm="18921">
        <f ca="1"/>
        <v>459.1</v>
      </c>
      <c r="JM91" s="1" vm="3935">
        <f ca="1"/>
        <v>465.9</v>
      </c>
      <c r="JN91" s="1" vm="18922">
        <f ca="1"/>
        <v>466.85</v>
      </c>
    </row>
    <row r="92" spans="1:274" x14ac:dyDescent="0.3">
      <c r="A92" s="1">
        <f t="shared" si="2"/>
        <v>91</v>
      </c>
      <c r="B92" s="1" t="e" vm="18923">
        <v>#VALUE!</v>
      </c>
      <c r="C92" s="1" t="str" cm="1">
        <f t="array" ref="C92">IFERROR(_FV(B92,"Name"),  "N/A")</f>
        <v>STERLITE TECHNOLOGIES LIMITED</v>
      </c>
      <c r="D92" s="1" t="str" cm="1">
        <f t="array" ref="D92">IFERROR(_FV(Table1[[#This Row],[ticker]],"Industry"),Table1[[#This Row],[INSTRUMENT TYPE]])</f>
        <v>Communications &amp; Networking</v>
      </c>
      <c r="E92" s="1" t="str" cm="1">
        <f t="array" ref="E92">_FV(B92,"Instrument type",TRUE)</f>
        <v>Stock</v>
      </c>
      <c r="F92" s="1">
        <f>IFERROR(INDEX('Stock Holdings'!M:M,MATCH(Table1[[#This Row],[ticker]],'Stock Holdings'!L:L,0)), 0)</f>
        <v>14</v>
      </c>
      <c r="G92" s="6">
        <f>IFERROR(Table1[[#This Row],[UNITS]]*Table1[[#This Row],[TODAYS PRICE]], 0)</f>
        <v>2028.6000000000001</v>
      </c>
      <c r="H92" s="6">
        <f>IFERROR((Table1[[#This Row],[TODAYS PRICE]]-Table1[[#This Row],[Prev.close]])*Table1[[#This Row],[UNITS]], 0)</f>
        <v>-39.89999999999992</v>
      </c>
      <c r="I92" s="6">
        <f>IFERROR(INDEX('Stock Holdings'!O:O,MATCH(Table1[[#This Row],[ticker]],'Stock Holdings'!L:L,0)), 0)</f>
        <v>3622.4</v>
      </c>
      <c r="J92" s="36">
        <f>IFERROR(INDEX('Stock Holdings'!P:P,MATCH(Table1[[#This Row],[ticker]],'Stock Holdings'!L:L,0)), 0)</f>
        <v>258.74285714285713</v>
      </c>
      <c r="K92" s="36">
        <f>Table1[[#This Row],[CURRANT VALUE]]-Table1[[#This Row],[TOTAL AMOUNT INVESTED]]</f>
        <v>-1593.8</v>
      </c>
      <c r="L92" s="15">
        <f>IFERROR((Table1[[#This Row],[CURRANT VALUE]]-Table1[[#This Row],[TOTAL AMOUNT INVESTED]])/Table1[[#This Row],[TOTAL AMOUNT INVESTED]],Table1[[#This Row],[UNITS]])</f>
        <v>-0.43998454063604236</v>
      </c>
      <c r="M92" s="5" cm="1">
        <f t="array" ref="M92">IFERROR(_FV(B92,"Market cap",TRUE),0)</f>
        <v>58779230000</v>
      </c>
      <c r="N92" s="30" cm="1">
        <f t="array" ref="N92">IFERROR(_FV(B92,"Beta"), 0)</f>
        <v>1.5562</v>
      </c>
      <c r="O92" s="33" cm="1">
        <f t="array" ref="O92">IFERROR(_FV(B92,"Employees"), 0)</f>
        <v>3107</v>
      </c>
      <c r="P92" s="2" cm="1">
        <f t="array" ref="P92">IFERROR(_FV(B92,"P/E",TRUE), 0)</f>
        <v>121.3</v>
      </c>
      <c r="Q92" s="6" cm="1">
        <f t="array" ref="Q92">IFERROR(_FV(B92,"Previous close",TRUE),0)</f>
        <v>147.75</v>
      </c>
      <c r="R92" s="7" cm="1">
        <f t="array" ref="R92">IFERROR(_FV(Table1[[#This Row],[ticker]],"Change (%)",TRUE), 0)</f>
        <v>-1.9289000000000001E-2</v>
      </c>
      <c r="S92" s="6" cm="1">
        <f t="array" ref="S92">IFERROR(_FV(B92,"52 week low",TRUE),0)</f>
        <v>135.5</v>
      </c>
      <c r="T92" s="2" cm="1">
        <f t="array" ref="T92">IFERROR(_FV(Table1[[#This Row],[ticker]],"Price"),0)</f>
        <v>144.9</v>
      </c>
      <c r="U92" s="6" cm="1">
        <f t="array" ref="U92">IFERROR(_FV(B92,"52 week high",TRUE),0)</f>
        <v>318</v>
      </c>
      <c r="V92" s="6" cm="1" vm="18924">
        <f t="array" aca="1" ref="V92" ca="1">IFERROR(_xlfn.STOCKHISTORY(B92,$AA$1,,0,0,1), 0)</f>
        <v>285.14999999999998</v>
      </c>
      <c r="W92" s="15">
        <f ca="1">IFERROR((Table1[[#This Row],[Prev.close]]-Table1[[#This Row],[1 YR ]])/Table1[[#This Row],[1 YR ]],0)</f>
        <v>-0.48185165702261962</v>
      </c>
      <c r="X92" s="23" t="e" cm="1">
        <f t="array" aca="1" ref="X92" ca="1">WORKDAY.ITL(WORKDAY.ITL(TODAY()-365,1,HOLIDAY),-1,HOLIDAY)</f>
        <v>#NAME?</v>
      </c>
      <c r="Y92" s="4"/>
      <c r="AA92" s="1" cm="1" vm="18924">
        <f t="array" aca="1" ref="AA92:JN92" ca="1">TRANSPOSE(_xlfn.STOCKHISTORY(B92,TODAY()-365,TODAY(),0,0,1))</f>
        <v>285.14999999999998</v>
      </c>
      <c r="AB92" s="1" vm="1177">
        <f ca="1"/>
        <v>280.7</v>
      </c>
      <c r="AC92" s="1" vm="11610">
        <f ca="1"/>
        <v>277.8</v>
      </c>
      <c r="AD92" s="1" vm="11610">
        <f ca="1"/>
        <v>277.8</v>
      </c>
      <c r="AE92" s="1" vm="18925">
        <f ca="1"/>
        <v>286.10000000000002</v>
      </c>
      <c r="AF92" s="1" vm="18926">
        <f ca="1"/>
        <v>283</v>
      </c>
      <c r="AG92" s="1" vm="18927">
        <f ca="1"/>
        <v>289.14999999999998</v>
      </c>
      <c r="AH92" s="1" vm="9035">
        <f ca="1"/>
        <v>294.39999999999998</v>
      </c>
      <c r="AI92" s="1" vm="18928">
        <f ca="1"/>
        <v>300.14999999999998</v>
      </c>
      <c r="AJ92" s="1" vm="9025">
        <f ca="1"/>
        <v>300.39999999999998</v>
      </c>
      <c r="AK92" s="1" vm="18929">
        <f ca="1"/>
        <v>299.45</v>
      </c>
      <c r="AL92" s="1" vm="8998">
        <f ca="1"/>
        <v>295.8</v>
      </c>
      <c r="AM92" s="1" vm="18930">
        <f ca="1"/>
        <v>303.14999999999998</v>
      </c>
      <c r="AN92" s="1" vm="18931">
        <f ca="1"/>
        <v>300.05</v>
      </c>
      <c r="AO92" s="1" vm="18929">
        <f ca="1"/>
        <v>299.45</v>
      </c>
      <c r="AP92" s="1" vm="8216">
        <f ca="1"/>
        <v>298.7</v>
      </c>
      <c r="AQ92" s="1" vm="10184">
        <f ca="1"/>
        <v>299</v>
      </c>
      <c r="AR92" s="1" vm="18932">
        <f ca="1"/>
        <v>292.10000000000002</v>
      </c>
      <c r="AS92" s="1" vm="18933">
        <f ca="1"/>
        <v>291.55</v>
      </c>
      <c r="AT92" s="1" vm="10166">
        <f ca="1"/>
        <v>301.64999999999998</v>
      </c>
      <c r="AU92" s="1" vm="8214">
        <f ca="1"/>
        <v>312.35000000000002</v>
      </c>
      <c r="AV92" s="1" vm="9001">
        <f ca="1"/>
        <v>298.39999999999998</v>
      </c>
      <c r="AW92" s="1" vm="18934">
        <f ca="1"/>
        <v>294.60000000000002</v>
      </c>
      <c r="AX92" s="1" vm="18935">
        <f ca="1"/>
        <v>294.5</v>
      </c>
      <c r="AY92" s="1" vm="18936">
        <f ca="1"/>
        <v>292.8</v>
      </c>
      <c r="AZ92" s="1" vm="18937">
        <f ca="1"/>
        <v>282.45</v>
      </c>
      <c r="BA92" s="1" vm="18938">
        <f ca="1"/>
        <v>277.85000000000002</v>
      </c>
      <c r="BB92" s="1" vm="18939">
        <f ca="1"/>
        <v>297.05</v>
      </c>
      <c r="BC92" s="1" vm="18940">
        <f ca="1"/>
        <v>285.5</v>
      </c>
      <c r="BD92" s="1" vm="11612">
        <f ca="1"/>
        <v>279.95</v>
      </c>
      <c r="BE92" s="1" vm="16175">
        <f ca="1"/>
        <v>271.55</v>
      </c>
      <c r="BF92" s="1" vm="9073">
        <f ca="1"/>
        <v>273.39999999999998</v>
      </c>
      <c r="BG92" s="1" vm="18941">
        <f ca="1"/>
        <v>261.95</v>
      </c>
      <c r="BH92" s="1" vm="10954">
        <f ca="1"/>
        <v>246.95</v>
      </c>
      <c r="BI92" s="1" vm="11650">
        <f ca="1"/>
        <v>267.14999999999998</v>
      </c>
      <c r="BJ92" s="1" vm="18942">
        <f ca="1"/>
        <v>267.3</v>
      </c>
      <c r="BK92" s="1" vm="1342">
        <f ca="1"/>
        <v>259.3</v>
      </c>
      <c r="BL92" s="1" vm="9227">
        <f ca="1"/>
        <v>260.64999999999998</v>
      </c>
      <c r="BM92" s="1" vm="18943">
        <f ca="1"/>
        <v>261.35000000000002</v>
      </c>
      <c r="BN92" s="1" vm="18944">
        <f ca="1"/>
        <v>259</v>
      </c>
      <c r="BO92" s="1" vm="18945">
        <f ca="1"/>
        <v>259.39999999999998</v>
      </c>
      <c r="BP92" s="1" vm="1351">
        <f ca="1"/>
        <v>262.85000000000002</v>
      </c>
      <c r="BQ92" s="1" vm="18946">
        <f ca="1"/>
        <v>273.85000000000002</v>
      </c>
      <c r="BR92" s="1" vm="18947">
        <f ca="1"/>
        <v>274.8</v>
      </c>
      <c r="BS92" s="1" vm="18948">
        <f ca="1"/>
        <v>272.60000000000002</v>
      </c>
      <c r="BT92" s="1" vm="10255">
        <f ca="1"/>
        <v>279.25</v>
      </c>
      <c r="BU92" s="1" vm="11616">
        <f ca="1"/>
        <v>276.05</v>
      </c>
      <c r="BV92" s="1" vm="16190">
        <f ca="1"/>
        <v>276.7</v>
      </c>
      <c r="BW92" s="1" vm="16215">
        <f ca="1"/>
        <v>282.3</v>
      </c>
      <c r="BX92" s="1" vm="1166">
        <f ca="1"/>
        <v>280.3</v>
      </c>
      <c r="BY92" s="1" vm="18949">
        <f ca="1"/>
        <v>276.25</v>
      </c>
      <c r="BZ92" s="1" vm="18938">
        <f ca="1"/>
        <v>277.85000000000002</v>
      </c>
      <c r="CA92" s="1" vm="16212">
        <f ca="1"/>
        <v>272.8</v>
      </c>
      <c r="CB92" s="1" vm="18950">
        <f ca="1"/>
        <v>271.64999999999998</v>
      </c>
      <c r="CC92" s="1" vm="9048">
        <f ca="1"/>
        <v>272.5</v>
      </c>
      <c r="CD92" s="1" vm="18951">
        <f ca="1"/>
        <v>282</v>
      </c>
      <c r="CE92" s="1" vm="11672">
        <f ca="1"/>
        <v>291.3</v>
      </c>
      <c r="CF92" s="1" vm="18952">
        <f ca="1"/>
        <v>285.95</v>
      </c>
      <c r="CG92" s="1" vm="1192">
        <f ca="1"/>
        <v>291.2</v>
      </c>
      <c r="CH92" s="1" vm="10963">
        <f ca="1"/>
        <v>286.95</v>
      </c>
      <c r="CI92" s="1" vm="18953">
        <f ca="1"/>
        <v>286.05</v>
      </c>
      <c r="CJ92" s="1" vm="18954">
        <f ca="1"/>
        <v>281.89999999999998</v>
      </c>
      <c r="CK92" s="1" vm="18955">
        <f ca="1"/>
        <v>286.5</v>
      </c>
      <c r="CL92" s="1" vm="18956">
        <f ca="1"/>
        <v>282.39999999999998</v>
      </c>
      <c r="CM92" s="1" vm="18938">
        <f ca="1"/>
        <v>277.85000000000002</v>
      </c>
      <c r="CN92" s="1" vm="11601">
        <f ca="1"/>
        <v>278.55</v>
      </c>
      <c r="CO92" s="1" vm="1190">
        <f ca="1"/>
        <v>284.25</v>
      </c>
      <c r="CP92" s="1" vm="10261">
        <f ca="1"/>
        <v>278.60000000000002</v>
      </c>
      <c r="CQ92" s="1" vm="18957">
        <f ca="1"/>
        <v>277.60000000000002</v>
      </c>
      <c r="CR92" s="1" vm="18958">
        <f ca="1"/>
        <v>279.55</v>
      </c>
      <c r="CS92" s="1" vm="18959">
        <f ca="1"/>
        <v>282.60000000000002</v>
      </c>
      <c r="CT92" s="1" vm="8275">
        <f ca="1"/>
        <v>280.55</v>
      </c>
      <c r="CU92" s="1" vm="9047">
        <f ca="1"/>
        <v>273.5</v>
      </c>
      <c r="CV92" s="1" vm="18960">
        <f ca="1"/>
        <v>282.85000000000002</v>
      </c>
      <c r="CW92" s="1" vm="18961">
        <f ca="1"/>
        <v>276.5</v>
      </c>
      <c r="CX92" s="1" vm="18962">
        <f ca="1"/>
        <v>300.7</v>
      </c>
      <c r="CY92" s="1" vm="1192">
        <f ca="1"/>
        <v>291.2</v>
      </c>
      <c r="CZ92" s="1" vm="18963">
        <f ca="1"/>
        <v>288.14999999999998</v>
      </c>
      <c r="DA92" s="1" vm="9038">
        <f ca="1"/>
        <v>282.2</v>
      </c>
      <c r="DB92" s="1" vm="18964">
        <f ca="1"/>
        <v>273.35000000000002</v>
      </c>
      <c r="DC92" s="1" vm="18946">
        <f ca="1"/>
        <v>273.85000000000002</v>
      </c>
      <c r="DD92" s="1" vm="18965">
        <f ca="1"/>
        <v>273</v>
      </c>
      <c r="DE92" s="1" vm="18966">
        <f ca="1"/>
        <v>276.45</v>
      </c>
      <c r="DF92" s="1" vm="18967">
        <f ca="1"/>
        <v>272.39999999999998</v>
      </c>
      <c r="DG92" s="1" vm="18968">
        <f ca="1"/>
        <v>275.45</v>
      </c>
      <c r="DH92" s="1" vm="18969">
        <f ca="1"/>
        <v>272.45</v>
      </c>
      <c r="DI92" s="1" vm="18967">
        <f ca="1"/>
        <v>272.39999999999998</v>
      </c>
      <c r="DJ92" s="1" vm="1207">
        <f ca="1"/>
        <v>270.05</v>
      </c>
      <c r="DK92" s="1" vm="18970">
        <f ca="1"/>
        <v>267.64999999999998</v>
      </c>
      <c r="DL92" s="1" vm="18971">
        <f ca="1"/>
        <v>276.35000000000002</v>
      </c>
      <c r="DM92" s="1" vm="18940">
        <f ca="1"/>
        <v>285.5</v>
      </c>
      <c r="DN92" s="1" vm="18972">
        <f ca="1"/>
        <v>304.35000000000002</v>
      </c>
      <c r="DO92" s="1" vm="8257">
        <f ca="1"/>
        <v>295.45</v>
      </c>
      <c r="DP92" s="1" vm="1339">
        <f ca="1"/>
        <v>287.75</v>
      </c>
      <c r="DQ92" s="1" vm="18973">
        <f ca="1"/>
        <v>276.3</v>
      </c>
      <c r="DR92" s="1" vm="18957">
        <f ca="1"/>
        <v>277.60000000000002</v>
      </c>
      <c r="DS92" s="1" vm="18974">
        <f ca="1"/>
        <v>278.35000000000002</v>
      </c>
      <c r="DT92" s="1" vm="18975">
        <f ca="1"/>
        <v>278.7</v>
      </c>
      <c r="DU92" s="1" vm="10957">
        <f ca="1"/>
        <v>269.25</v>
      </c>
      <c r="DV92" s="1" vm="18976">
        <f ca="1"/>
        <v>268.3</v>
      </c>
      <c r="DW92" s="1" vm="18971">
        <f ca="1"/>
        <v>276.35000000000002</v>
      </c>
      <c r="DX92" s="1" vm="18977">
        <f ca="1"/>
        <v>270.8</v>
      </c>
      <c r="DY92" s="1" vm="11599">
        <f ca="1"/>
        <v>271.7</v>
      </c>
      <c r="DZ92" s="1" vm="18978">
        <f ca="1"/>
        <v>285.2</v>
      </c>
      <c r="EA92" s="1" vm="18979">
        <f ca="1"/>
        <v>284.35000000000002</v>
      </c>
      <c r="EB92" s="1" vm="18980">
        <f ca="1"/>
        <v>284.2</v>
      </c>
      <c r="EC92" s="1" vm="18981">
        <f ca="1"/>
        <v>288.85000000000002</v>
      </c>
      <c r="ED92" s="1" vm="18982">
        <f ca="1"/>
        <v>293.7</v>
      </c>
      <c r="EE92" s="1" vm="10160">
        <f ca="1"/>
        <v>295.3</v>
      </c>
      <c r="EF92" s="1" vm="18983">
        <f ca="1"/>
        <v>299.89999999999998</v>
      </c>
      <c r="EG92" s="1" vm="18984">
        <f ca="1"/>
        <v>305.2</v>
      </c>
      <c r="EH92" s="1" vm="8261">
        <f ca="1"/>
        <v>293.8</v>
      </c>
      <c r="EI92" s="1" vm="18985">
        <f ca="1"/>
        <v>288.95</v>
      </c>
      <c r="EJ92" s="1" vm="18986">
        <f ca="1"/>
        <v>292.25</v>
      </c>
      <c r="EK92" s="1" vm="18987">
        <f ca="1"/>
        <v>285.05</v>
      </c>
      <c r="EL92" s="1" vm="18988">
        <f ca="1"/>
        <v>289.35000000000002</v>
      </c>
      <c r="EM92" s="1" vm="18925">
        <f ca="1"/>
        <v>286.10000000000002</v>
      </c>
      <c r="EN92" s="1" vm="11615">
        <f ca="1"/>
        <v>284.8</v>
      </c>
      <c r="EO92" s="1" vm="10965">
        <f ca="1"/>
        <v>281.75</v>
      </c>
      <c r="EP92" s="1" vm="18989">
        <f ca="1"/>
        <v>280.8</v>
      </c>
      <c r="EQ92" s="1" vm="18990">
        <f ca="1"/>
        <v>288.2</v>
      </c>
      <c r="ER92" s="1" vm="18991">
        <f ca="1"/>
        <v>292.2</v>
      </c>
      <c r="ES92" s="1" vm="18992">
        <f ca="1"/>
        <v>291.60000000000002</v>
      </c>
      <c r="ET92" s="1" vm="1339">
        <f ca="1"/>
        <v>287.75</v>
      </c>
      <c r="EU92" s="1" vm="16179">
        <f ca="1"/>
        <v>284.64999999999998</v>
      </c>
      <c r="EV92" s="1" vm="18993">
        <f ca="1"/>
        <v>281</v>
      </c>
      <c r="EW92" s="1" vm="18994">
        <f ca="1"/>
        <v>280.39999999999998</v>
      </c>
      <c r="EX92" s="1" vm="18995">
        <f ca="1"/>
        <v>274.95</v>
      </c>
      <c r="EY92" s="1" vm="18996">
        <f ca="1"/>
        <v>275.25</v>
      </c>
      <c r="EZ92" s="1" vm="9072">
        <f ca="1"/>
        <v>273.7</v>
      </c>
      <c r="FA92" s="1" vm="18997">
        <f ca="1"/>
        <v>273.60000000000002</v>
      </c>
      <c r="FB92" s="1" vm="18998">
        <f ca="1"/>
        <v>274.25</v>
      </c>
      <c r="FC92" s="1" vm="18999">
        <f ca="1"/>
        <v>274.05</v>
      </c>
      <c r="FD92" s="1" vm="18999">
        <f ca="1"/>
        <v>274.05</v>
      </c>
      <c r="FE92" s="1" vm="16175">
        <f ca="1"/>
        <v>271.55</v>
      </c>
      <c r="FF92" s="1" vm="10957">
        <f ca="1"/>
        <v>269.25</v>
      </c>
      <c r="FG92" s="1" vm="19000">
        <f ca="1"/>
        <v>249.15</v>
      </c>
      <c r="FH92" s="1" vm="9267">
        <f ca="1"/>
        <v>221.95</v>
      </c>
      <c r="FI92" s="1" vm="16276">
        <f ca="1"/>
        <v>209.25</v>
      </c>
      <c r="FJ92" s="1" vm="3624">
        <f ca="1"/>
        <v>200.35</v>
      </c>
      <c r="FK92" s="1" vm="3677">
        <f ca="1"/>
        <v>207.95</v>
      </c>
      <c r="FL92" s="1" vm="19001">
        <f ca="1"/>
        <v>208.5</v>
      </c>
      <c r="FM92" s="1" vm="3601">
        <f ca="1"/>
        <v>205.15</v>
      </c>
      <c r="FN92" s="1" vm="19002">
        <f ca="1"/>
        <v>203.8</v>
      </c>
      <c r="FO92" s="1" vm="3664">
        <f ca="1"/>
        <v>210.45</v>
      </c>
      <c r="FP92" s="1" vm="9248">
        <f ca="1"/>
        <v>210.65</v>
      </c>
      <c r="FQ92" s="1" vm="3692">
        <f ca="1"/>
        <v>214.25</v>
      </c>
      <c r="FR92" s="1" vm="19003">
        <f ca="1"/>
        <v>216.05</v>
      </c>
      <c r="FS92" s="1" vm="19004">
        <f ca="1"/>
        <v>210.95</v>
      </c>
      <c r="FT92" s="1" vm="19005">
        <f ca="1"/>
        <v>205.45</v>
      </c>
      <c r="FU92" s="1" vm="3596">
        <f ca="1"/>
        <v>205.95</v>
      </c>
      <c r="FV92" s="1" vm="19006">
        <f ca="1"/>
        <v>216.45</v>
      </c>
      <c r="FW92" s="1" vm="19007">
        <f ca="1"/>
        <v>209.85</v>
      </c>
      <c r="FX92" s="1" vm="3584">
        <f ca="1"/>
        <v>198.6</v>
      </c>
      <c r="FY92" s="1" vm="3641">
        <f ca="1"/>
        <v>203.75</v>
      </c>
      <c r="FZ92" s="1" vm="19008">
        <f ca="1"/>
        <v>203.85</v>
      </c>
      <c r="GA92" s="1" vm="3606">
        <f ca="1"/>
        <v>199.3</v>
      </c>
      <c r="GB92" s="1" vm="19009">
        <f ca="1"/>
        <v>196.7</v>
      </c>
      <c r="GC92" s="1" vm="4870">
        <f ca="1"/>
        <v>194.85</v>
      </c>
      <c r="GD92" s="1" vm="19010">
        <f ca="1"/>
        <v>185.45</v>
      </c>
      <c r="GE92" s="1" vm="19011">
        <f ca="1"/>
        <v>190.3</v>
      </c>
      <c r="GF92" s="1" vm="19012">
        <f ca="1"/>
        <v>170.8</v>
      </c>
      <c r="GG92" s="1" vm="19013">
        <f ca="1"/>
        <v>185.15</v>
      </c>
      <c r="GH92" s="1" vm="19014">
        <f ca="1"/>
        <v>176.8</v>
      </c>
      <c r="GI92" s="1" vm="4863">
        <f ca="1"/>
        <v>180.7</v>
      </c>
      <c r="GJ92" s="1" vm="4859">
        <f ca="1"/>
        <v>185.55</v>
      </c>
      <c r="GK92" s="1" vm="4849">
        <f ca="1"/>
        <v>187.5</v>
      </c>
      <c r="GL92" s="1" vm="19015">
        <f ca="1"/>
        <v>180.2</v>
      </c>
      <c r="GM92" s="1" vm="19016">
        <f ca="1"/>
        <v>181.35</v>
      </c>
      <c r="GN92" s="1" vm="3561">
        <f ca="1"/>
        <v>184.65</v>
      </c>
      <c r="GO92" s="1" vm="3549">
        <f ca="1"/>
        <v>181.65</v>
      </c>
      <c r="GP92" s="1" vm="19017">
        <f ca="1"/>
        <v>186.55</v>
      </c>
      <c r="GQ92" s="1" vm="19018">
        <f ca="1"/>
        <v>187</v>
      </c>
      <c r="GR92" s="1" vm="4854">
        <f ca="1"/>
        <v>185.85</v>
      </c>
      <c r="GS92" s="1" vm="19019">
        <f ca="1"/>
        <v>184.85</v>
      </c>
      <c r="GT92" s="1" vm="6900">
        <f ca="1"/>
        <v>190.55</v>
      </c>
      <c r="GU92" s="1" vm="19020">
        <f ca="1"/>
        <v>209.15</v>
      </c>
      <c r="GV92" s="1" vm="19021">
        <f ca="1"/>
        <v>220.35</v>
      </c>
      <c r="GW92" s="1" vm="19022">
        <f ca="1"/>
        <v>217.45</v>
      </c>
      <c r="GX92" s="1" vm="16238">
        <f ca="1"/>
        <v>219.1</v>
      </c>
      <c r="GY92" s="1" vm="19023">
        <f ca="1"/>
        <v>224.85</v>
      </c>
      <c r="GZ92" s="1" vm="9243">
        <f ca="1"/>
        <v>232.85</v>
      </c>
      <c r="HA92" s="1" vm="19024">
        <f ca="1"/>
        <v>226.2</v>
      </c>
      <c r="HB92" s="1" vm="19025">
        <f ca="1"/>
        <v>221.2</v>
      </c>
      <c r="HC92" s="1" vm="19026">
        <f ca="1"/>
        <v>224.45</v>
      </c>
      <c r="HD92" s="1" vm="19027">
        <f ca="1"/>
        <v>227.25</v>
      </c>
      <c r="HE92" s="1" vm="19028">
        <f ca="1"/>
        <v>231.85</v>
      </c>
      <c r="HF92" s="1" vm="19029">
        <f ca="1"/>
        <v>224.65</v>
      </c>
      <c r="HG92" s="1" vm="19030">
        <f ca="1"/>
        <v>220.6</v>
      </c>
      <c r="HH92" s="1" vm="19031">
        <f ca="1"/>
        <v>214.6</v>
      </c>
      <c r="HI92" s="1" vm="19032">
        <f ca="1"/>
        <v>213.55</v>
      </c>
      <c r="HJ92" s="1" vm="19033">
        <f ca="1"/>
        <v>211.2</v>
      </c>
      <c r="HK92" s="1" vm="19034">
        <f ca="1"/>
        <v>204.65</v>
      </c>
      <c r="HL92" s="1" vm="19035">
        <f ca="1"/>
        <v>214.85</v>
      </c>
      <c r="HM92" s="1" vm="19036">
        <f ca="1"/>
        <v>206.35</v>
      </c>
      <c r="HN92" s="1" vm="19037">
        <f ca="1"/>
        <v>202.75</v>
      </c>
      <c r="HO92" s="1" vm="3607">
        <f ca="1"/>
        <v>203.1</v>
      </c>
      <c r="HP92" s="1" vm="19038">
        <f ca="1"/>
        <v>206.5</v>
      </c>
      <c r="HQ92" s="1" vm="1313">
        <f ca="1"/>
        <v>235.05</v>
      </c>
      <c r="HR92" s="1" vm="19039">
        <f ca="1"/>
        <v>223.8</v>
      </c>
      <c r="HS92" s="1" vm="19040">
        <f ca="1"/>
        <v>219.85</v>
      </c>
      <c r="HT92" s="1" vm="3691">
        <f ca="1"/>
        <v>214.9</v>
      </c>
      <c r="HU92" s="1" vm="19041">
        <f ca="1"/>
        <v>210.3</v>
      </c>
      <c r="HV92" s="1" vm="19042">
        <f ca="1"/>
        <v>193.15</v>
      </c>
      <c r="HW92" s="1" vm="19043">
        <f ca="1"/>
        <v>189.2</v>
      </c>
      <c r="HX92" s="1" vm="12660">
        <f ca="1"/>
        <v>182.15</v>
      </c>
      <c r="HY92" s="1" vm="4865">
        <f ca="1"/>
        <v>181.85</v>
      </c>
      <c r="HZ92" s="1" vm="19044">
        <f ca="1"/>
        <v>175.55</v>
      </c>
      <c r="IA92" s="1" vm="12456">
        <f ca="1"/>
        <v>171.35</v>
      </c>
      <c r="IB92" s="1" vm="16137">
        <f ca="1"/>
        <v>166.9</v>
      </c>
      <c r="IC92" s="1" vm="4793">
        <f ca="1"/>
        <v>163.69999999999999</v>
      </c>
      <c r="ID92" s="1" vm="4759">
        <f ca="1"/>
        <v>156.19999999999999</v>
      </c>
      <c r="IE92" s="1" vm="19045">
        <f ca="1"/>
        <v>154.85</v>
      </c>
      <c r="IF92" s="1" vm="12414">
        <f ca="1"/>
        <v>158.85</v>
      </c>
      <c r="IG92" s="1" vm="19046">
        <f ca="1"/>
        <v>179.8</v>
      </c>
      <c r="IH92" s="1" vm="3564">
        <f ca="1"/>
        <v>175.45</v>
      </c>
      <c r="II92" s="1" vm="19047">
        <f ca="1"/>
        <v>167.75</v>
      </c>
      <c r="IJ92" s="1" vm="4857">
        <f ca="1"/>
        <v>168.7</v>
      </c>
      <c r="IK92" s="1" vm="4819">
        <f ca="1"/>
        <v>169.55</v>
      </c>
      <c r="IL92" s="1" vm="19048">
        <f ca="1"/>
        <v>175</v>
      </c>
      <c r="IM92" s="1" vm="19049">
        <f ca="1"/>
        <v>165.75</v>
      </c>
      <c r="IN92" s="1" vm="8538">
        <f ca="1"/>
        <v>168.2</v>
      </c>
      <c r="IO92" s="1" vm="19050">
        <f ca="1"/>
        <v>166.45</v>
      </c>
      <c r="IP92" s="1" vm="12474">
        <f ca="1"/>
        <v>171.45</v>
      </c>
      <c r="IQ92" s="1" vm="6899">
        <f ca="1"/>
        <v>174.05</v>
      </c>
      <c r="IR92" s="1" vm="4728">
        <f ca="1"/>
        <v>174.55</v>
      </c>
      <c r="IS92" s="1" vm="4742">
        <f ca="1"/>
        <v>173.6</v>
      </c>
      <c r="IT92" s="1" vm="17557">
        <f ca="1"/>
        <v>173.65</v>
      </c>
      <c r="IU92" s="1" vm="6906">
        <f ca="1"/>
        <v>169.9</v>
      </c>
      <c r="IV92" s="1" vm="12447">
        <f ca="1"/>
        <v>173.9</v>
      </c>
      <c r="IW92" s="1" vm="19051">
        <f ca="1"/>
        <v>176.4</v>
      </c>
      <c r="IX92" s="1" vm="12483">
        <f ca="1"/>
        <v>174.7</v>
      </c>
      <c r="IY92" s="1" vm="19052">
        <f ca="1"/>
        <v>170.45</v>
      </c>
      <c r="IZ92" s="1" vm="4801">
        <f ca="1"/>
        <v>161.65</v>
      </c>
      <c r="JA92" s="1" vm="8510">
        <f ca="1"/>
        <v>159.5</v>
      </c>
      <c r="JB92" s="1" vm="19053">
        <f ca="1"/>
        <v>160.30000000000001</v>
      </c>
      <c r="JC92" s="1" vm="16125">
        <f ca="1"/>
        <v>152.69999999999999</v>
      </c>
      <c r="JD92" s="1" vm="19054">
        <f ca="1"/>
        <v>151.44999999999999</v>
      </c>
      <c r="JE92" s="1" vm="19055">
        <f ca="1"/>
        <v>139.30000000000001</v>
      </c>
      <c r="JF92" s="1" vm="19056">
        <f ca="1"/>
        <v>147.65</v>
      </c>
      <c r="JG92" s="1" vm="16086">
        <f ca="1"/>
        <v>142.55000000000001</v>
      </c>
      <c r="JH92" s="1" vm="12524">
        <f ca="1"/>
        <v>143.85</v>
      </c>
      <c r="JI92" s="1" vm="6812">
        <f ca="1"/>
        <v>145.75</v>
      </c>
      <c r="JJ92" s="1" vm="19057">
        <f ca="1"/>
        <v>151.94999999999999</v>
      </c>
      <c r="JK92" s="1" vm="6893">
        <f ca="1"/>
        <v>148.94999999999999</v>
      </c>
      <c r="JL92" s="1" vm="19058">
        <f ca="1"/>
        <v>148.80000000000001</v>
      </c>
      <c r="JM92" s="1" vm="19059">
        <f ca="1"/>
        <v>148.44999999999999</v>
      </c>
      <c r="JN92" s="1" vm="19060">
        <f ca="1"/>
        <v>147.75</v>
      </c>
    </row>
    <row r="93" spans="1:274" x14ac:dyDescent="0.3">
      <c r="A93" s="1">
        <f t="shared" si="2"/>
        <v>92</v>
      </c>
      <c r="B93" s="1" t="e" vm="19061">
        <v>#VALUE!</v>
      </c>
      <c r="C93" s="1" t="str" cm="1">
        <f t="array" ref="C93">IFERROR(_FV(B93,"Name"),  "N/A")</f>
        <v>SUN PHARMACEUTICAL INDUSTRIES LIMITED</v>
      </c>
      <c r="D93" s="1" t="str" cm="1">
        <f t="array" ref="D93">IFERROR(_FV(Table1[[#This Row],[ticker]],"Industry"),Table1[[#This Row],[INSTRUMENT TYPE]])</f>
        <v>Pharmaceuticals</v>
      </c>
      <c r="E93" s="1" t="str" cm="1">
        <f t="array" ref="E93">_FV(B93,"Instrument type",TRUE)</f>
        <v>Stock</v>
      </c>
      <c r="F93" s="1">
        <f>IFERROR(INDEX('Stock Holdings'!M:M,MATCH(Table1[[#This Row],[ticker]],'Stock Holdings'!L:L,0)), 0)</f>
        <v>3</v>
      </c>
      <c r="G93" s="6">
        <f>IFERROR(Table1[[#This Row],[UNITS]]*Table1[[#This Row],[TODAYS PRICE]], 0)</f>
        <v>2488.1999999999998</v>
      </c>
      <c r="H93" s="6">
        <f>IFERROR((Table1[[#This Row],[TODAYS PRICE]]-Table1[[#This Row],[Prev.close]])*Table1[[#This Row],[UNITS]], 0)</f>
        <v>0.44999999999993179</v>
      </c>
      <c r="I93" s="6">
        <f>IFERROR(INDEX('Stock Holdings'!O:O,MATCH(Table1[[#This Row],[ticker]],'Stock Holdings'!L:L,0)), 0)</f>
        <v>1848.6000000000001</v>
      </c>
      <c r="J93" s="36">
        <f>IFERROR(INDEX('Stock Holdings'!P:P,MATCH(Table1[[#This Row],[ticker]],'Stock Holdings'!L:L,0)), 0)</f>
        <v>616.20000000000005</v>
      </c>
      <c r="K93" s="36">
        <f>Table1[[#This Row],[CURRANT VALUE]]-Table1[[#This Row],[TOTAL AMOUNT INVESTED]]</f>
        <v>639.59999999999968</v>
      </c>
      <c r="L93" s="15">
        <f>IFERROR((Table1[[#This Row],[CURRANT VALUE]]-Table1[[#This Row],[TOTAL AMOUNT INVESTED]])/Table1[[#This Row],[TOTAL AMOUNT INVESTED]],Table1[[#This Row],[UNITS]])</f>
        <v>0.34599156118143443</v>
      </c>
      <c r="M93" s="5" cm="1">
        <f t="array" ref="M93">IFERROR(_FV(B93,"Market cap",TRUE),0)</f>
        <v>1989649000000</v>
      </c>
      <c r="N93" s="30" cm="1">
        <f t="array" ref="N93">IFERROR(_FV(B93,"Beta"), 0)</f>
        <v>0.7369</v>
      </c>
      <c r="O93" s="33" cm="1">
        <f t="array" ref="O93">IFERROR(_FV(B93,"Employees"), 0)</f>
        <v>37000</v>
      </c>
      <c r="P93" s="2" cm="1">
        <f t="array" ref="P93">IFERROR(_FV(B93,"P/E",TRUE), 0)</f>
        <v>60.97</v>
      </c>
      <c r="Q93" s="6" cm="1">
        <f t="array" ref="Q93">IFERROR(_FV(B93,"Previous close",TRUE),0)</f>
        <v>829.25</v>
      </c>
      <c r="R93" s="7" cm="1">
        <f t="array" ref="R93">IFERROR(_FV(Table1[[#This Row],[ticker]],"Change (%)",TRUE), 0)</f>
        <v>1.8089999999999998E-4</v>
      </c>
      <c r="S93" s="6" cm="1">
        <f t="array" ref="S93">IFERROR(_FV(B93,"52 week low",TRUE),0)</f>
        <v>664.2</v>
      </c>
      <c r="T93" s="2" cm="1">
        <f t="array" ref="T93">IFERROR(_FV(Table1[[#This Row],[ticker]],"Price"),0)</f>
        <v>829.4</v>
      </c>
      <c r="U93" s="6" cm="1">
        <f t="array" ref="U93">IFERROR(_FV(B93,"52 week high",TRUE),0)</f>
        <v>967.05</v>
      </c>
      <c r="V93" s="6" cm="1" vm="10393">
        <f t="array" aca="1" ref="V93" ca="1">IFERROR(_xlfn.STOCKHISTORY(B93,$AA$1,,0,0,1), 0)</f>
        <v>680.2</v>
      </c>
      <c r="W93" s="15">
        <f ca="1">IFERROR((Table1[[#This Row],[Prev.close]]-Table1[[#This Row],[1 YR ]])/Table1[[#This Row],[1 YR ]],0)</f>
        <v>0.21912672743310782</v>
      </c>
      <c r="X93" s="23" t="e" cm="1">
        <f t="array" aca="1" ref="X93" ca="1">WORKDAY.ITL(WORKDAY.ITL(TODAY()-365,1,HOLIDAY),-1,HOLIDAY)</f>
        <v>#NAME?</v>
      </c>
      <c r="Y93" s="4"/>
      <c r="AA93" s="1" cm="1" vm="10393">
        <f t="array" aca="1" ref="AA93:JN93" ca="1">TRANSPOSE(_xlfn.STOCKHISTORY(B93,TODAY()-365,TODAY(),0,0,1))</f>
        <v>680.2</v>
      </c>
      <c r="AB93" s="1" vm="17291">
        <f ca="1"/>
        <v>673.25</v>
      </c>
      <c r="AC93" s="1" vm="19062">
        <f ca="1"/>
        <v>680.1</v>
      </c>
      <c r="AD93" s="1" vm="19063">
        <f ca="1"/>
        <v>666.9</v>
      </c>
      <c r="AE93" s="1" vm="19064">
        <f ca="1"/>
        <v>667.9</v>
      </c>
      <c r="AF93" s="1" vm="19065">
        <f ca="1"/>
        <v>668.55</v>
      </c>
      <c r="AG93" s="1" vm="19066">
        <f ca="1"/>
        <v>683</v>
      </c>
      <c r="AH93" s="1" vm="2108">
        <f ca="1"/>
        <v>685.95</v>
      </c>
      <c r="AI93" s="1" vm="19066">
        <f ca="1"/>
        <v>683</v>
      </c>
      <c r="AJ93" s="1" vm="19067">
        <f ca="1"/>
        <v>688.6</v>
      </c>
      <c r="AK93" s="1" vm="19068">
        <f ca="1"/>
        <v>689.25</v>
      </c>
      <c r="AL93" s="1" vm="19069">
        <f ca="1"/>
        <v>676.45</v>
      </c>
      <c r="AM93" s="1" vm="9674">
        <f ca="1"/>
        <v>687.3</v>
      </c>
      <c r="AN93" s="1" vm="2112">
        <f ca="1"/>
        <v>694</v>
      </c>
      <c r="AO93" s="1" vm="19070">
        <f ca="1"/>
        <v>703.4</v>
      </c>
      <c r="AP93" s="1" vm="19071">
        <f ca="1"/>
        <v>688.3</v>
      </c>
      <c r="AQ93" s="1" vm="9520">
        <f ca="1"/>
        <v>687.8</v>
      </c>
      <c r="AR93" s="1" vm="2152">
        <f ca="1"/>
        <v>703</v>
      </c>
      <c r="AS93" s="1" vm="19072">
        <f ca="1"/>
        <v>773.95</v>
      </c>
      <c r="AT93" s="1" vm="18727">
        <f ca="1"/>
        <v>775</v>
      </c>
      <c r="AU93" s="1" vm="19073">
        <f ca="1"/>
        <v>794.8</v>
      </c>
      <c r="AV93" s="1" vm="19074">
        <f ca="1"/>
        <v>785.75</v>
      </c>
      <c r="AW93" s="1" vm="19075">
        <f ca="1"/>
        <v>786.15</v>
      </c>
      <c r="AX93" s="1" vm="18592">
        <f ca="1"/>
        <v>785.2</v>
      </c>
      <c r="AY93" s="1" vm="19076">
        <f ca="1"/>
        <v>788.8</v>
      </c>
      <c r="AZ93" s="1" vm="6524">
        <f ca="1"/>
        <v>793.35</v>
      </c>
      <c r="BA93" s="1" vm="19077">
        <f ca="1"/>
        <v>779.55</v>
      </c>
      <c r="BB93" s="1" vm="19078">
        <f ca="1"/>
        <v>778.65</v>
      </c>
      <c r="BC93" s="1" vm="19079">
        <f ca="1"/>
        <v>778.3</v>
      </c>
      <c r="BD93" s="1" vm="19080">
        <f ca="1"/>
        <v>780.8</v>
      </c>
      <c r="BE93" s="1" vm="19081">
        <f ca="1"/>
        <v>784.15</v>
      </c>
      <c r="BF93" s="1" vm="19082">
        <f ca="1"/>
        <v>782.9</v>
      </c>
      <c r="BG93" s="1" vm="18744">
        <f ca="1"/>
        <v>761.15</v>
      </c>
      <c r="BH93" s="1" vm="18746">
        <f ca="1"/>
        <v>759.35</v>
      </c>
      <c r="BI93" s="1" vm="19083">
        <f ca="1"/>
        <v>771.35</v>
      </c>
      <c r="BJ93" s="1" vm="19084">
        <f ca="1"/>
        <v>769.05</v>
      </c>
      <c r="BK93" s="1" vm="19085">
        <f ca="1"/>
        <v>760.55</v>
      </c>
      <c r="BL93" s="1" vm="19086">
        <f ca="1"/>
        <v>771.8</v>
      </c>
      <c r="BM93" s="1" vm="19087">
        <f ca="1"/>
        <v>787.2</v>
      </c>
      <c r="BN93" s="1" vm="19088">
        <f ca="1"/>
        <v>794.05</v>
      </c>
      <c r="BO93" s="1" vm="13081">
        <f ca="1"/>
        <v>788.5</v>
      </c>
      <c r="BP93" s="1" vm="19089">
        <f ca="1"/>
        <v>789.95</v>
      </c>
      <c r="BQ93" s="1" vm="13084">
        <f ca="1"/>
        <v>789.4</v>
      </c>
      <c r="BR93" s="1" vm="19090">
        <f ca="1"/>
        <v>784.25</v>
      </c>
      <c r="BS93" s="1" vm="19091">
        <f ca="1"/>
        <v>769.9</v>
      </c>
      <c r="BT93" s="1" vm="19092">
        <f ca="1"/>
        <v>777.45</v>
      </c>
      <c r="BU93" s="1" vm="19093">
        <f ca="1"/>
        <v>776.3</v>
      </c>
      <c r="BV93" s="1" vm="9492">
        <f ca="1"/>
        <v>780.3</v>
      </c>
      <c r="BW93" s="1" vm="1888">
        <f ca="1"/>
        <v>781.4</v>
      </c>
      <c r="BX93" s="1" vm="19094">
        <f ca="1"/>
        <v>780.65</v>
      </c>
      <c r="BY93" s="1" vm="19095">
        <f ca="1"/>
        <v>781.05</v>
      </c>
      <c r="BZ93" s="1" vm="19091">
        <f ca="1"/>
        <v>769.9</v>
      </c>
      <c r="CA93" s="1" vm="19096">
        <f ca="1"/>
        <v>756.5</v>
      </c>
      <c r="CB93" s="1" vm="19097">
        <f ca="1"/>
        <v>764.5</v>
      </c>
      <c r="CC93" s="1" vm="19098">
        <f ca="1"/>
        <v>770.1</v>
      </c>
      <c r="CD93" s="1" vm="1864">
        <f ca="1"/>
        <v>769.85</v>
      </c>
      <c r="CE93" s="1" vm="9479">
        <f ca="1"/>
        <v>770.45</v>
      </c>
      <c r="CF93" s="1" vm="19099">
        <f ca="1"/>
        <v>763.05</v>
      </c>
      <c r="CG93" s="1" vm="19100">
        <f ca="1"/>
        <v>775.1</v>
      </c>
      <c r="CH93" s="1" vm="19101">
        <f ca="1"/>
        <v>811.3</v>
      </c>
      <c r="CI93" s="1" vm="19102">
        <f ca="1"/>
        <v>818.25</v>
      </c>
      <c r="CJ93" s="1" vm="19103">
        <f ca="1"/>
        <v>826.6</v>
      </c>
      <c r="CK93" s="1" vm="13005">
        <f ca="1"/>
        <v>832</v>
      </c>
      <c r="CL93" s="1" vm="9463">
        <f ca="1"/>
        <v>820.5</v>
      </c>
      <c r="CM93" s="1" vm="19104">
        <f ca="1"/>
        <v>800.6</v>
      </c>
      <c r="CN93" s="1" vm="19105">
        <f ca="1"/>
        <v>823.25</v>
      </c>
      <c r="CO93" s="1" vm="7174">
        <f ca="1"/>
        <v>821.4</v>
      </c>
      <c r="CP93" s="1" vm="19106">
        <f ca="1"/>
        <v>832.55</v>
      </c>
      <c r="CQ93" s="1" vm="19107">
        <f ca="1"/>
        <v>829.7</v>
      </c>
      <c r="CR93" s="1" vm="19108">
        <f ca="1"/>
        <v>842.55</v>
      </c>
      <c r="CS93" s="1" vm="19109">
        <f ca="1"/>
        <v>841.3</v>
      </c>
      <c r="CT93" s="1" vm="19110">
        <f ca="1"/>
        <v>835.9</v>
      </c>
      <c r="CU93" s="1" vm="19111">
        <f ca="1"/>
        <v>827.35</v>
      </c>
      <c r="CV93" s="1" vm="6520">
        <f ca="1"/>
        <v>814.9</v>
      </c>
      <c r="CW93" s="1" vm="19112">
        <f ca="1"/>
        <v>818.4</v>
      </c>
      <c r="CX93" s="1" vm="19113">
        <f ca="1"/>
        <v>812.55</v>
      </c>
      <c r="CY93" s="1" vm="19114">
        <f ca="1"/>
        <v>813.2</v>
      </c>
      <c r="CZ93" s="1" vm="19115">
        <f ca="1"/>
        <v>813.5</v>
      </c>
      <c r="DA93" s="1" vm="19116">
        <f ca="1"/>
        <v>825.1</v>
      </c>
      <c r="DB93" s="1" vm="19117">
        <f ca="1"/>
        <v>807.6</v>
      </c>
      <c r="DC93" s="1" vm="19118">
        <f ca="1"/>
        <v>795</v>
      </c>
      <c r="DD93" s="1" vm="19119">
        <f ca="1"/>
        <v>811.8</v>
      </c>
      <c r="DE93" s="1" vm="19120">
        <f ca="1"/>
        <v>815.4</v>
      </c>
      <c r="DF93" s="1" vm="19121">
        <f ca="1"/>
        <v>787.95</v>
      </c>
      <c r="DG93" s="1" vm="19122">
        <f ca="1"/>
        <v>795.45</v>
      </c>
      <c r="DH93" s="1" vm="9469">
        <f ca="1"/>
        <v>800</v>
      </c>
      <c r="DI93" s="1" vm="19123">
        <f ca="1"/>
        <v>801.35</v>
      </c>
      <c r="DJ93" s="1" vm="19124">
        <f ca="1"/>
        <v>811.1</v>
      </c>
      <c r="DK93" s="1" vm="19125">
        <f ca="1"/>
        <v>794.85</v>
      </c>
      <c r="DL93" s="1" vm="19126">
        <f ca="1"/>
        <v>806.5</v>
      </c>
      <c r="DM93" s="1" vm="19127">
        <f ca="1"/>
        <v>810.7</v>
      </c>
      <c r="DN93" s="1" vm="19128">
        <f ca="1"/>
        <v>798.45</v>
      </c>
      <c r="DO93" s="1" vm="19129">
        <f ca="1"/>
        <v>791.35</v>
      </c>
      <c r="DP93" s="1" vm="19130">
        <f ca="1"/>
        <v>790.65</v>
      </c>
      <c r="DQ93" s="1" vm="9480">
        <f ca="1"/>
        <v>770.75</v>
      </c>
      <c r="DR93" s="1" vm="18592">
        <f ca="1"/>
        <v>785.2</v>
      </c>
      <c r="DS93" s="1" vm="19131">
        <f ca="1"/>
        <v>778.95</v>
      </c>
      <c r="DT93" s="1" vm="19082">
        <f ca="1"/>
        <v>782.9</v>
      </c>
      <c r="DU93" s="1" vm="19132">
        <f ca="1"/>
        <v>767.3</v>
      </c>
      <c r="DV93" s="1" vm="19133">
        <f ca="1"/>
        <v>751.05</v>
      </c>
      <c r="DW93" s="1" vm="19134">
        <f ca="1"/>
        <v>753.6</v>
      </c>
      <c r="DX93" s="1" vm="19135">
        <f ca="1"/>
        <v>745.35</v>
      </c>
      <c r="DY93" s="1" vm="9483">
        <f ca="1"/>
        <v>766.25</v>
      </c>
      <c r="DZ93" s="1" vm="19136">
        <f ca="1"/>
        <v>751.8</v>
      </c>
      <c r="EA93" s="1" vm="6372">
        <f ca="1"/>
        <v>737.15</v>
      </c>
      <c r="EB93" s="1" vm="19137">
        <f ca="1"/>
        <v>743.7</v>
      </c>
      <c r="EC93" s="1" vm="19138">
        <f ca="1"/>
        <v>757.55</v>
      </c>
      <c r="ED93" s="1" vm="19139">
        <f ca="1"/>
        <v>759.75</v>
      </c>
      <c r="EE93" s="1" vm="19140">
        <f ca="1"/>
        <v>761.35</v>
      </c>
      <c r="EF93" s="1" vm="19141">
        <f ca="1"/>
        <v>762.6</v>
      </c>
      <c r="EG93" s="1" vm="19142">
        <f ca="1"/>
        <v>756.05</v>
      </c>
      <c r="EH93" s="1" vm="19100">
        <f ca="1"/>
        <v>775.1</v>
      </c>
      <c r="EI93" s="1" vm="19143">
        <f ca="1"/>
        <v>764.45</v>
      </c>
      <c r="EJ93" s="1" vm="19144">
        <f ca="1"/>
        <v>768.95</v>
      </c>
      <c r="EK93" s="1" vm="19145">
        <f ca="1"/>
        <v>763.95</v>
      </c>
      <c r="EL93" s="1" vm="19146">
        <f ca="1"/>
        <v>778.55</v>
      </c>
      <c r="EM93" s="1" vm="19147">
        <f ca="1"/>
        <v>797.5</v>
      </c>
      <c r="EN93" s="1" vm="13095">
        <f ca="1"/>
        <v>792.45</v>
      </c>
      <c r="EO93" s="1" vm="19148">
        <f ca="1"/>
        <v>785.4</v>
      </c>
      <c r="EP93" s="1" vm="1907">
        <f ca="1"/>
        <v>794.1</v>
      </c>
      <c r="EQ93" s="1" vm="19149">
        <f ca="1"/>
        <v>815.1</v>
      </c>
      <c r="ER93" s="1" vm="19150">
        <f ca="1"/>
        <v>838.8</v>
      </c>
      <c r="ES93" s="1" vm="9710">
        <f ca="1"/>
        <v>834.45</v>
      </c>
      <c r="ET93" s="1" vm="9394">
        <f ca="1"/>
        <v>845.7</v>
      </c>
      <c r="EU93" s="1" vm="19151">
        <f ca="1"/>
        <v>848.95</v>
      </c>
      <c r="EV93" s="1" vm="6705">
        <f ca="1"/>
        <v>837.7</v>
      </c>
      <c r="EW93" s="1" vm="19152">
        <f ca="1"/>
        <v>835.1</v>
      </c>
      <c r="EX93" s="1" vm="19153">
        <f ca="1"/>
        <v>829.6</v>
      </c>
      <c r="EY93" s="1" vm="7182">
        <f ca="1"/>
        <v>828.95</v>
      </c>
      <c r="EZ93" s="1" vm="19154">
        <f ca="1"/>
        <v>826.7</v>
      </c>
      <c r="FA93" s="1" vm="9424">
        <f ca="1"/>
        <v>832.4</v>
      </c>
      <c r="FB93" s="1" vm="19155">
        <f ca="1"/>
        <v>836.2</v>
      </c>
      <c r="FC93" s="1" vm="19156">
        <f ca="1"/>
        <v>865.5</v>
      </c>
      <c r="FD93" s="1" vm="19157">
        <f ca="1"/>
        <v>859.75</v>
      </c>
      <c r="FE93" s="1" vm="19158">
        <f ca="1"/>
        <v>853.2</v>
      </c>
      <c r="FF93" s="1" vm="19159">
        <f ca="1"/>
        <v>846.7</v>
      </c>
      <c r="FG93" s="1" vm="17339">
        <f ca="1"/>
        <v>838.5</v>
      </c>
      <c r="FH93" s="1" vm="19160">
        <f ca="1"/>
        <v>820</v>
      </c>
      <c r="FI93" s="1" vm="19161">
        <f ca="1"/>
        <v>808.75</v>
      </c>
      <c r="FJ93" s="1" vm="19162">
        <f ca="1"/>
        <v>800.85</v>
      </c>
      <c r="FK93" s="1" vm="19163">
        <f ca="1"/>
        <v>808.05</v>
      </c>
      <c r="FL93" s="1" vm="19164">
        <f ca="1"/>
        <v>812.1</v>
      </c>
      <c r="FM93" s="1" vm="19111">
        <f ca="1"/>
        <v>827.35</v>
      </c>
      <c r="FN93" s="1" vm="19165">
        <f ca="1"/>
        <v>834.5</v>
      </c>
      <c r="FO93" s="1" vm="19166">
        <f ca="1"/>
        <v>891.75</v>
      </c>
      <c r="FP93" s="1" vm="9406">
        <f ca="1"/>
        <v>890.65</v>
      </c>
      <c r="FQ93" s="1" vm="17981">
        <f ca="1"/>
        <v>883.55</v>
      </c>
      <c r="FR93" s="1" vm="12969">
        <f ca="1"/>
        <v>893.95</v>
      </c>
      <c r="FS93" s="1" vm="19167">
        <f ca="1"/>
        <v>887.05</v>
      </c>
      <c r="FT93" s="1" vm="19168">
        <f ca="1"/>
        <v>894.1</v>
      </c>
      <c r="FU93" s="1" vm="19169">
        <f ca="1"/>
        <v>886.45</v>
      </c>
      <c r="FV93" s="1" vm="19170">
        <f ca="1"/>
        <v>894.3</v>
      </c>
      <c r="FW93" s="1" vm="19171">
        <f ca="1"/>
        <v>880.1</v>
      </c>
      <c r="FX93" s="1" vm="9402">
        <f ca="1"/>
        <v>864.85</v>
      </c>
      <c r="FY93" s="1" vm="19172">
        <f ca="1"/>
        <v>876.8</v>
      </c>
      <c r="FZ93" s="1" vm="19173">
        <f ca="1"/>
        <v>868.85</v>
      </c>
      <c r="GA93" s="1" vm="19174">
        <f ca="1"/>
        <v>862.55</v>
      </c>
      <c r="GB93" s="1" vm="19175">
        <f ca="1"/>
        <v>862.9</v>
      </c>
      <c r="GC93" s="1" vm="19176">
        <f ca="1"/>
        <v>843.85</v>
      </c>
      <c r="GD93" s="1" vm="19177">
        <f ca="1"/>
        <v>845.8</v>
      </c>
      <c r="GE93" s="1" vm="19178">
        <f ca="1"/>
        <v>840.25</v>
      </c>
      <c r="GF93" s="1" vm="19102">
        <f ca="1"/>
        <v>818.25</v>
      </c>
      <c r="GG93" s="1" vm="19179">
        <f ca="1"/>
        <v>831.55</v>
      </c>
      <c r="GH93" s="1" vm="18617">
        <f ca="1"/>
        <v>843.9</v>
      </c>
      <c r="GI93" s="1" vm="19180">
        <f ca="1"/>
        <v>820.9</v>
      </c>
      <c r="GJ93" s="1" vm="19180">
        <f ca="1"/>
        <v>820.9</v>
      </c>
      <c r="GK93" s="1" vm="9707">
        <f ca="1"/>
        <v>829.65</v>
      </c>
      <c r="GL93" s="1" vm="13018">
        <f ca="1"/>
        <v>822.65</v>
      </c>
      <c r="GM93" s="1" vm="1364">
        <f ca="1"/>
        <v>855</v>
      </c>
      <c r="GN93" s="1" vm="6712">
        <f ca="1"/>
        <v>868.25</v>
      </c>
      <c r="GO93" s="1" vm="18690">
        <f ca="1"/>
        <v>869.55</v>
      </c>
      <c r="GP93" s="1" vm="1374">
        <f ca="1"/>
        <v>902</v>
      </c>
      <c r="GQ93" s="1" vm="19181">
        <f ca="1"/>
        <v>892.25</v>
      </c>
      <c r="GR93" s="1" vm="19182">
        <f ca="1"/>
        <v>891.65</v>
      </c>
      <c r="GS93" s="1" vm="19183">
        <f ca="1"/>
        <v>889.2</v>
      </c>
      <c r="GT93" s="1" vm="17948">
        <f ca="1"/>
        <v>911.6</v>
      </c>
      <c r="GU93" s="1" vm="19184">
        <f ca="1"/>
        <v>913.8</v>
      </c>
      <c r="GV93" s="1" vm="19185">
        <f ca="1"/>
        <v>914.1</v>
      </c>
      <c r="GW93" s="1" vm="1356">
        <f ca="1"/>
        <v>900.8</v>
      </c>
      <c r="GX93" s="1" vm="19186">
        <f ca="1"/>
        <v>908.85</v>
      </c>
      <c r="GY93" s="1" vm="12951">
        <f ca="1"/>
        <v>902.35</v>
      </c>
      <c r="GZ93" s="1" vm="19187">
        <f ca="1"/>
        <v>905.9</v>
      </c>
      <c r="HA93" s="1" vm="19188">
        <f ca="1"/>
        <v>919.35</v>
      </c>
      <c r="HB93" s="1" vm="7164">
        <f ca="1"/>
        <v>920.6</v>
      </c>
      <c r="HC93" s="1" vm="13037">
        <f ca="1"/>
        <v>914.75</v>
      </c>
      <c r="HD93" s="1" vm="19189">
        <f ca="1"/>
        <v>908.7</v>
      </c>
      <c r="HE93" s="1" vm="19190">
        <f ca="1"/>
        <v>926.05</v>
      </c>
      <c r="HF93" s="1" vm="19191">
        <f ca="1"/>
        <v>929.1</v>
      </c>
      <c r="HG93" s="1" vm="19192">
        <f ca="1"/>
        <v>928.1</v>
      </c>
      <c r="HH93" s="1" vm="19193">
        <f ca="1"/>
        <v>930.95</v>
      </c>
      <c r="HI93" s="1" vm="19194">
        <f ca="1"/>
        <v>924.6</v>
      </c>
      <c r="HJ93" s="1" vm="19195">
        <f ca="1"/>
        <v>925.4</v>
      </c>
      <c r="HK93" s="1" vm="19196">
        <f ca="1"/>
        <v>921.3</v>
      </c>
      <c r="HL93" s="1" vm="19197">
        <f ca="1"/>
        <v>936.75</v>
      </c>
      <c r="HM93" s="1" vm="19198">
        <f ca="1"/>
        <v>927.5</v>
      </c>
      <c r="HN93" s="1" vm="19199">
        <f ca="1"/>
        <v>922</v>
      </c>
      <c r="HO93" s="1" vm="19200">
        <f ca="1"/>
        <v>923.5</v>
      </c>
      <c r="HP93" s="1" vm="19201">
        <f ca="1"/>
        <v>944.1</v>
      </c>
      <c r="HQ93" s="1" vm="19202">
        <f ca="1"/>
        <v>924.8</v>
      </c>
      <c r="HR93" s="1" vm="17968">
        <f ca="1"/>
        <v>900</v>
      </c>
      <c r="HS93" s="1" vm="9706">
        <f ca="1"/>
        <v>918.05</v>
      </c>
      <c r="HT93" s="1" vm="19203">
        <f ca="1"/>
        <v>906.1</v>
      </c>
      <c r="HU93" s="1" vm="18635">
        <f ca="1"/>
        <v>921</v>
      </c>
      <c r="HV93" s="1" vm="19204">
        <f ca="1"/>
        <v>928.65</v>
      </c>
      <c r="HW93" s="1" vm="19205">
        <f ca="1"/>
        <v>923.4</v>
      </c>
      <c r="HX93" s="1" vm="19206">
        <f ca="1"/>
        <v>900.9</v>
      </c>
      <c r="HY93" s="1" vm="19207">
        <f ca="1"/>
        <v>878.15</v>
      </c>
      <c r="HZ93" s="1" vm="19208">
        <f ca="1"/>
        <v>883.3</v>
      </c>
      <c r="IA93" s="1" vm="19209">
        <f ca="1"/>
        <v>885.4</v>
      </c>
      <c r="IB93" s="1" vm="18621">
        <f ca="1"/>
        <v>861.85</v>
      </c>
      <c r="IC93" s="1" vm="19210">
        <f ca="1"/>
        <v>854.8</v>
      </c>
      <c r="ID93" s="1" vm="19211">
        <f ca="1"/>
        <v>850</v>
      </c>
      <c r="IE93" s="1" vm="13061">
        <f ca="1"/>
        <v>882.5</v>
      </c>
      <c r="IF93" s="1" vm="19212">
        <f ca="1"/>
        <v>885.6</v>
      </c>
      <c r="IG93" s="1" vm="19166">
        <f ca="1"/>
        <v>891.75</v>
      </c>
      <c r="IH93" s="1" vm="19213">
        <f ca="1"/>
        <v>899.15</v>
      </c>
      <c r="II93" s="1" vm="19214">
        <f ca="1"/>
        <v>884.6</v>
      </c>
      <c r="IJ93" s="1" vm="19215">
        <f ca="1"/>
        <v>915.65</v>
      </c>
      <c r="IK93" s="1" vm="19216">
        <f ca="1"/>
        <v>922.05</v>
      </c>
      <c r="IL93" s="1" vm="19217">
        <f ca="1"/>
        <v>909.9</v>
      </c>
      <c r="IM93" s="1" vm="19218">
        <f ca="1"/>
        <v>911.2</v>
      </c>
      <c r="IN93" s="1" vm="19219">
        <f ca="1"/>
        <v>899.95</v>
      </c>
      <c r="IO93" s="1" vm="19220">
        <f ca="1"/>
        <v>903.9</v>
      </c>
      <c r="IP93" s="1" vm="19221">
        <f ca="1"/>
        <v>888.3</v>
      </c>
      <c r="IQ93" s="1" vm="19222">
        <f ca="1"/>
        <v>860.6</v>
      </c>
      <c r="IR93" s="1" vm="13077">
        <f ca="1"/>
        <v>839.25</v>
      </c>
      <c r="IS93" s="1" vm="19223">
        <f ca="1"/>
        <v>859.55</v>
      </c>
      <c r="IT93" s="1" vm="19224">
        <f ca="1"/>
        <v>865.1</v>
      </c>
      <c r="IU93" s="1" vm="18694">
        <f ca="1"/>
        <v>859.8</v>
      </c>
      <c r="IV93" s="1" vm="6724">
        <f ca="1"/>
        <v>848.25</v>
      </c>
      <c r="IW93" s="1" vm="19225">
        <f ca="1"/>
        <v>847.25</v>
      </c>
      <c r="IX93" s="1" vm="19226">
        <f ca="1"/>
        <v>858.85</v>
      </c>
      <c r="IY93" s="1" vm="9394">
        <f ca="1"/>
        <v>845.7</v>
      </c>
      <c r="IZ93" s="1" vm="19227">
        <f ca="1"/>
        <v>829.5</v>
      </c>
      <c r="JA93" s="1" vm="19228">
        <f ca="1"/>
        <v>825.05</v>
      </c>
      <c r="JB93" s="1" vm="19229">
        <f ca="1"/>
        <v>822.3</v>
      </c>
      <c r="JC93" s="1" vm="19230">
        <f ca="1"/>
        <v>814.6</v>
      </c>
      <c r="JD93" s="1" vm="19231">
        <f ca="1"/>
        <v>793.4</v>
      </c>
      <c r="JE93" s="1" vm="19232">
        <f ca="1"/>
        <v>805.3</v>
      </c>
      <c r="JF93" s="1" vm="19233">
        <f ca="1"/>
        <v>817.45</v>
      </c>
      <c r="JG93" s="1" vm="19234">
        <f ca="1"/>
        <v>809.3</v>
      </c>
      <c r="JH93" s="1" vm="13065">
        <f ca="1"/>
        <v>824.9</v>
      </c>
      <c r="JI93" s="1" vm="19235">
        <f ca="1"/>
        <v>824.6</v>
      </c>
      <c r="JJ93" s="1" vm="19236">
        <f ca="1"/>
        <v>835.65</v>
      </c>
      <c r="JK93" s="1" vm="19237">
        <f ca="1"/>
        <v>828.6</v>
      </c>
      <c r="JL93" s="1" vm="19238">
        <f ca="1"/>
        <v>838.7</v>
      </c>
      <c r="JM93" s="1" vm="19239">
        <f ca="1"/>
        <v>830.6</v>
      </c>
      <c r="JN93" s="1" vm="19240">
        <f ca="1"/>
        <v>829.25</v>
      </c>
    </row>
    <row r="94" spans="1:274" x14ac:dyDescent="0.3">
      <c r="A94" s="1">
        <f t="shared" si="2"/>
        <v>93</v>
      </c>
      <c r="B94" s="1" t="e" vm="19241">
        <v>#VALUE!</v>
      </c>
      <c r="C94" s="1" t="str" cm="1">
        <f t="array" ref="C94">IFERROR(_FV(B94,"Name"),  "N/A")</f>
        <v>TANLA PLATFORMS LIMITED</v>
      </c>
      <c r="D94" s="1" t="str" cm="1">
        <f t="array" ref="D94">IFERROR(_FV(Table1[[#This Row],[ticker]],"Industry"),Table1[[#This Row],[INSTRUMENT TYPE]])</f>
        <v>Software &amp; IT Services</v>
      </c>
      <c r="E94" s="1" t="str" cm="1">
        <f t="array" ref="E94">_FV(B94,"Instrument type",TRUE)</f>
        <v>Stock</v>
      </c>
      <c r="F94" s="1">
        <f>IFERROR(INDEX('Stock Holdings'!M:M,MATCH(Table1[[#This Row],[ticker]],'Stock Holdings'!L:L,0)), 0)</f>
        <v>13</v>
      </c>
      <c r="G94" s="6">
        <f>IFERROR(Table1[[#This Row],[UNITS]]*Table1[[#This Row],[TODAYS PRICE]], 0)</f>
        <v>12972.050000000001</v>
      </c>
      <c r="H94" s="6">
        <f>IFERROR((Table1[[#This Row],[TODAYS PRICE]]-Table1[[#This Row],[Prev.close]])*Table1[[#This Row],[UNITS]], 0)</f>
        <v>-41.599999999999113</v>
      </c>
      <c r="I94" s="6">
        <f>IFERROR(INDEX('Stock Holdings'!O:O,MATCH(Table1[[#This Row],[ticker]],'Stock Holdings'!L:L,0)), 0)</f>
        <v>11548</v>
      </c>
      <c r="J94" s="36">
        <f>IFERROR(INDEX('Stock Holdings'!P:P,MATCH(Table1[[#This Row],[ticker]],'Stock Holdings'!L:L,0)), 0)</f>
        <v>888.30769230769226</v>
      </c>
      <c r="K94" s="36">
        <f>Table1[[#This Row],[CURRANT VALUE]]-Table1[[#This Row],[TOTAL AMOUNT INVESTED]]</f>
        <v>1424.0500000000011</v>
      </c>
      <c r="L94" s="15">
        <f>IFERROR((Table1[[#This Row],[CURRANT VALUE]]-Table1[[#This Row],[TOTAL AMOUNT INVESTED]])/Table1[[#This Row],[TOTAL AMOUNT INVESTED]],Table1[[#This Row],[UNITS]])</f>
        <v>0.12331572566678223</v>
      </c>
      <c r="M94" s="5" cm="1">
        <f t="array" ref="M94">IFERROR(_FV(B94,"Market cap",TRUE),0)</f>
        <v>135888100000</v>
      </c>
      <c r="N94" s="30" cm="1">
        <f t="array" ref="N94">IFERROR(_FV(B94,"Beta"), 0)</f>
        <v>2.0463</v>
      </c>
      <c r="O94" s="33" cm="1">
        <f t="array" ref="O94">IFERROR(_FV(B94,"Employees"), 0)</f>
        <v>162</v>
      </c>
      <c r="P94" s="2" cm="1">
        <f t="array" ref="P94">IFERROR(_FV(B94,"P/E",TRUE), 0)</f>
        <v>25.19</v>
      </c>
      <c r="Q94" s="6" cm="1">
        <f t="array" ref="Q94">IFERROR(_FV(B94,"Previous close",TRUE),0)</f>
        <v>1001.05</v>
      </c>
      <c r="R94" s="7" cm="1">
        <f t="array" ref="R94">IFERROR(_FV(Table1[[#This Row],[ticker]],"Change (%)",TRUE), 0)</f>
        <v>-3.1969999999999998E-3</v>
      </c>
      <c r="S94" s="6" cm="1">
        <f t="array" ref="S94">IFERROR(_FV(B94,"52 week low",TRUE),0)</f>
        <v>771.1</v>
      </c>
      <c r="T94" s="2" cm="1">
        <f t="array" ref="T94">IFERROR(_FV(Table1[[#This Row],[ticker]],"Price"),0)</f>
        <v>997.85</v>
      </c>
      <c r="U94" s="6" cm="1">
        <f t="array" ref="U94">IFERROR(_FV(B94,"52 week high",TRUE),0)</f>
        <v>2096.75</v>
      </c>
      <c r="V94" s="6" cm="1" vm="19242">
        <f t="array" aca="1" ref="V94" ca="1">IFERROR(_xlfn.STOCKHISTORY(B94,$AA$1,,0,0,1), 0)</f>
        <v>884.95</v>
      </c>
      <c r="W94" s="15">
        <f ca="1">IFERROR((Table1[[#This Row],[Prev.close]]-Table1[[#This Row],[1 YR ]])/Table1[[#This Row],[1 YR ]],0)</f>
        <v>0.13119385276004283</v>
      </c>
      <c r="X94" s="23" t="e" cm="1">
        <f t="array" aca="1" ref="X94" ca="1">WORKDAY.ITL(WORKDAY.ITL(TODAY()-365,1,HOLIDAY),-1,HOLIDAY)</f>
        <v>#NAME?</v>
      </c>
      <c r="Y94" s="4"/>
      <c r="AA94" s="1" cm="1" vm="19242">
        <f t="array" aca="1" ref="AA94:JN94" ca="1">TRANSPOSE(_xlfn.STOCKHISTORY(B94,TODAY()-365,TODAY(),0,0,1))</f>
        <v>884.95</v>
      </c>
      <c r="AB94" s="1" vm="19243">
        <f ca="1"/>
        <v>870.6</v>
      </c>
      <c r="AC94" s="1" vm="19244">
        <f ca="1"/>
        <v>871.2</v>
      </c>
      <c r="AD94" s="1" vm="19245">
        <f ca="1"/>
        <v>847.05</v>
      </c>
      <c r="AE94" s="1" vm="19246">
        <f ca="1"/>
        <v>844.25</v>
      </c>
      <c r="AF94" s="1" vm="19169">
        <f ca="1"/>
        <v>886.45</v>
      </c>
      <c r="AG94" s="1" vm="19247">
        <f ca="1"/>
        <v>930.75</v>
      </c>
      <c r="AH94" s="1" vm="19248">
        <f ca="1"/>
        <v>946.1</v>
      </c>
      <c r="AI94" s="1" vm="19249">
        <f ca="1"/>
        <v>950.8</v>
      </c>
      <c r="AJ94" s="1" vm="19250">
        <f ca="1"/>
        <v>927.55</v>
      </c>
      <c r="AK94" s="1" vm="19251">
        <f ca="1"/>
        <v>932.35</v>
      </c>
      <c r="AL94" s="1" vm="19252">
        <f ca="1"/>
        <v>964.85</v>
      </c>
      <c r="AM94" s="1" vm="19253">
        <f ca="1"/>
        <v>981.1</v>
      </c>
      <c r="AN94" s="1" vm="19254">
        <f ca="1"/>
        <v>956.5</v>
      </c>
      <c r="AO94" s="1" vm="19255">
        <f ca="1"/>
        <v>936.1</v>
      </c>
      <c r="AP94" s="1" vm="19256">
        <f ca="1"/>
        <v>930.7</v>
      </c>
      <c r="AQ94" s="1" vm="19257">
        <f ca="1"/>
        <v>916.4</v>
      </c>
      <c r="AR94" s="1" vm="19258">
        <f ca="1"/>
        <v>927.65</v>
      </c>
      <c r="AS94" s="1" vm="19259">
        <f ca="1"/>
        <v>953.25</v>
      </c>
      <c r="AT94" s="1" vm="19260">
        <f ca="1"/>
        <v>982.8</v>
      </c>
      <c r="AU94" s="1" vm="19261">
        <f ca="1"/>
        <v>958.5</v>
      </c>
      <c r="AV94" s="1" vm="19262">
        <f ca="1"/>
        <v>942.25</v>
      </c>
      <c r="AW94" s="1" vm="19263">
        <f ca="1"/>
        <v>924.55</v>
      </c>
      <c r="AX94" s="1" vm="18635">
        <f ca="1"/>
        <v>921</v>
      </c>
      <c r="AY94" s="1" vm="19264">
        <f ca="1"/>
        <v>896.1</v>
      </c>
      <c r="AZ94" s="1" vm="19265">
        <f ca="1"/>
        <v>867.4</v>
      </c>
      <c r="BA94" s="1" vm="19266">
        <f ca="1"/>
        <v>882.9</v>
      </c>
      <c r="BB94" s="1" vm="12983">
        <f ca="1"/>
        <v>894.15</v>
      </c>
      <c r="BC94" s="1" vm="19267">
        <f ca="1"/>
        <v>923.05</v>
      </c>
      <c r="BD94" s="1" vm="1376">
        <f ca="1"/>
        <v>906.65</v>
      </c>
      <c r="BE94" s="1" vm="19268">
        <f ca="1"/>
        <v>933.6</v>
      </c>
      <c r="BF94" s="1" vm="19215">
        <f ca="1"/>
        <v>915.65</v>
      </c>
      <c r="BG94" s="1" vm="9443">
        <f ca="1"/>
        <v>897.35</v>
      </c>
      <c r="BH94" s="1" vm="19269">
        <f ca="1"/>
        <v>869.85</v>
      </c>
      <c r="BI94" s="1" vm="19270">
        <f ca="1"/>
        <v>881.65</v>
      </c>
      <c r="BJ94" s="1" vm="12985">
        <f ca="1"/>
        <v>890.15</v>
      </c>
      <c r="BK94" s="1" vm="12984">
        <f ca="1"/>
        <v>889.85</v>
      </c>
      <c r="BL94" s="1" vm="19271">
        <f ca="1"/>
        <v>893.85</v>
      </c>
      <c r="BM94" s="1" vm="19272">
        <f ca="1"/>
        <v>881.45</v>
      </c>
      <c r="BN94" s="1" vm="19273">
        <f ca="1"/>
        <v>890.35</v>
      </c>
      <c r="BO94" s="1" vm="19274">
        <f ca="1"/>
        <v>898.5</v>
      </c>
      <c r="BP94" s="1" vm="769">
        <f ca="1"/>
        <v>906.55</v>
      </c>
      <c r="BQ94" s="1" vm="19275">
        <f ca="1"/>
        <v>910.3</v>
      </c>
      <c r="BR94" s="1" vm="19276">
        <f ca="1"/>
        <v>896.9</v>
      </c>
      <c r="BS94" s="1" vm="19277">
        <f ca="1"/>
        <v>889.95</v>
      </c>
      <c r="BT94" s="1" vm="19278">
        <f ca="1"/>
        <v>880.05</v>
      </c>
      <c r="BU94" s="1" vm="6720">
        <f ca="1"/>
        <v>878.1</v>
      </c>
      <c r="BV94" s="1" vm="19279">
        <f ca="1"/>
        <v>887.6</v>
      </c>
      <c r="BW94" s="1" vm="19280">
        <f ca="1"/>
        <v>869.8</v>
      </c>
      <c r="BX94" s="1" vm="19281">
        <f ca="1"/>
        <v>849.1</v>
      </c>
      <c r="BY94" s="1" vm="19282">
        <f ca="1"/>
        <v>836.15</v>
      </c>
      <c r="BZ94" s="1" vm="13090">
        <f ca="1"/>
        <v>834.15</v>
      </c>
      <c r="CA94" s="1" vm="19230">
        <f ca="1"/>
        <v>814.6</v>
      </c>
      <c r="CB94" s="1" vm="19283">
        <f ca="1"/>
        <v>821.5</v>
      </c>
      <c r="CC94" s="1" vm="13031">
        <f ca="1"/>
        <v>847</v>
      </c>
      <c r="CD94" s="1" vm="18612">
        <f ca="1"/>
        <v>847.15</v>
      </c>
      <c r="CE94" s="1" vm="19284">
        <f ca="1"/>
        <v>825.55</v>
      </c>
      <c r="CF94" s="1" vm="9458">
        <f ca="1"/>
        <v>838.05</v>
      </c>
      <c r="CG94" s="1" vm="19285">
        <f ca="1"/>
        <v>837.3</v>
      </c>
      <c r="CH94" s="1" vm="19286">
        <f ca="1"/>
        <v>830.85</v>
      </c>
      <c r="CI94" s="1" vm="19287">
        <f ca="1"/>
        <v>872.35</v>
      </c>
      <c r="CJ94" s="1" vm="19288">
        <f ca="1"/>
        <v>915.95</v>
      </c>
      <c r="CK94" s="1" vm="19289">
        <f ca="1"/>
        <v>901.35</v>
      </c>
      <c r="CL94" s="1" vm="18691">
        <f ca="1"/>
        <v>871.05</v>
      </c>
      <c r="CM94" s="1" vm="19290">
        <f ca="1"/>
        <v>865.8</v>
      </c>
      <c r="CN94" s="1" vm="19291">
        <f ca="1"/>
        <v>909.05</v>
      </c>
      <c r="CO94" s="1" vm="19292">
        <f ca="1"/>
        <v>899.1</v>
      </c>
      <c r="CP94" s="1" vm="19293">
        <f ca="1"/>
        <v>897.05</v>
      </c>
      <c r="CQ94" s="1" vm="19294">
        <f ca="1"/>
        <v>919.3</v>
      </c>
      <c r="CR94" s="1" vm="7165">
        <f ca="1"/>
        <v>918.6</v>
      </c>
      <c r="CS94" s="1" vm="19295">
        <f ca="1"/>
        <v>922.45</v>
      </c>
      <c r="CT94" s="1" vm="19296">
        <f ca="1"/>
        <v>951.45</v>
      </c>
      <c r="CU94" s="1" vm="19297">
        <f ca="1"/>
        <v>972.6</v>
      </c>
      <c r="CV94" s="1" vm="19298">
        <f ca="1"/>
        <v>997.4</v>
      </c>
      <c r="CW94" s="1" vm="19299">
        <f ca="1"/>
        <v>1012.65</v>
      </c>
      <c r="CX94" s="1" vm="19300">
        <f ca="1"/>
        <v>1063.25</v>
      </c>
      <c r="CY94" s="1" vm="19301">
        <f ca="1"/>
        <v>1116.4000000000001</v>
      </c>
      <c r="CZ94" s="1" vm="578">
        <f ca="1"/>
        <v>1172.2</v>
      </c>
      <c r="DA94" s="1" vm="19302">
        <f ca="1"/>
        <v>1223.75</v>
      </c>
      <c r="DB94" s="1" vm="7292">
        <f ca="1"/>
        <v>1284.9000000000001</v>
      </c>
      <c r="DC94" s="1" vm="1766">
        <f ca="1"/>
        <v>1220.7</v>
      </c>
      <c r="DD94" s="1" vm="2331">
        <f ca="1"/>
        <v>1187.25</v>
      </c>
      <c r="DE94" s="1" vm="19303">
        <f ca="1"/>
        <v>1236.2</v>
      </c>
      <c r="DF94" s="1" vm="19304">
        <f ca="1"/>
        <v>1208.95</v>
      </c>
      <c r="DG94" s="1" vm="19305">
        <f ca="1"/>
        <v>1230.2</v>
      </c>
      <c r="DH94" s="1" vm="19306">
        <f ca="1"/>
        <v>1235.4000000000001</v>
      </c>
      <c r="DI94" s="1" vm="19307">
        <f ca="1"/>
        <v>1196.2</v>
      </c>
      <c r="DJ94" s="1" vm="19308">
        <f ca="1"/>
        <v>1156.6500000000001</v>
      </c>
      <c r="DK94" s="1" vm="19309">
        <f ca="1"/>
        <v>1214.45</v>
      </c>
      <c r="DL94" s="1" vm="19310">
        <f ca="1"/>
        <v>1275.1500000000001</v>
      </c>
      <c r="DM94" s="1" vm="19311">
        <f ca="1"/>
        <v>1262.8499999999999</v>
      </c>
      <c r="DN94" s="1" vm="19312">
        <f ca="1"/>
        <v>1325.95</v>
      </c>
      <c r="DO94" s="1" vm="19313">
        <f ca="1"/>
        <v>1392.2</v>
      </c>
      <c r="DP94" s="1" vm="19314">
        <f ca="1"/>
        <v>1461.8</v>
      </c>
      <c r="DQ94" s="1" vm="19315">
        <f ca="1"/>
        <v>1502.55</v>
      </c>
      <c r="DR94" s="1" vm="9972">
        <f ca="1"/>
        <v>1577.65</v>
      </c>
      <c r="DS94" s="1" vm="19316">
        <f ca="1"/>
        <v>1509.5</v>
      </c>
      <c r="DT94" s="1" vm="19317">
        <f ca="1"/>
        <v>1582.25</v>
      </c>
      <c r="DU94" s="1" vm="19318">
        <f ca="1"/>
        <v>1503.15</v>
      </c>
      <c r="DV94" s="1" vm="19319">
        <f ca="1"/>
        <v>1428</v>
      </c>
      <c r="DW94" s="1" vm="6997">
        <f ca="1"/>
        <v>1499.25</v>
      </c>
      <c r="DX94" s="1" vm="19320">
        <f ca="1"/>
        <v>1463.75</v>
      </c>
      <c r="DY94" s="1" vm="19321">
        <f ca="1"/>
        <v>1449.05</v>
      </c>
      <c r="DZ94" s="1" vm="19322">
        <f ca="1"/>
        <v>1521.5</v>
      </c>
      <c r="EA94" s="1" vm="19323">
        <f ca="1"/>
        <v>1595.5</v>
      </c>
      <c r="EB94" s="1" vm="19324">
        <f ca="1"/>
        <v>1675.25</v>
      </c>
      <c r="EC94" s="1" vm="19325">
        <f ca="1"/>
        <v>1759</v>
      </c>
      <c r="ED94" s="1" vm="19326">
        <f ca="1"/>
        <v>1846.95</v>
      </c>
      <c r="EE94" s="1" vm="19327">
        <f ca="1"/>
        <v>1794.05</v>
      </c>
      <c r="EF94" s="1" vm="19328">
        <f ca="1"/>
        <v>1835.85</v>
      </c>
      <c r="EG94" s="1" vm="19329">
        <f ca="1"/>
        <v>1927.6</v>
      </c>
      <c r="EH94" s="1" vm="18412">
        <f ca="1"/>
        <v>1942.15</v>
      </c>
      <c r="EI94" s="1" vm="19330">
        <f ca="1"/>
        <v>1878.7</v>
      </c>
      <c r="EJ94" s="1" vm="19331">
        <f ca="1"/>
        <v>1785.35</v>
      </c>
      <c r="EK94" s="1" vm="19332">
        <f ca="1"/>
        <v>1744.65</v>
      </c>
      <c r="EL94" s="1" vm="7625">
        <f ca="1"/>
        <v>1828.5</v>
      </c>
      <c r="EM94" s="1" vm="19333">
        <f ca="1"/>
        <v>1919.9</v>
      </c>
      <c r="EN94" s="1" vm="19334">
        <f ca="1"/>
        <v>1901.5</v>
      </c>
      <c r="EO94" s="1" vm="19335">
        <f ca="1"/>
        <v>1891.5</v>
      </c>
      <c r="EP94" s="1" vm="19336">
        <f ca="1"/>
        <v>1807.25</v>
      </c>
      <c r="EQ94" s="1" vm="19337">
        <f ca="1"/>
        <v>1804.8</v>
      </c>
      <c r="ER94" s="1" vm="19338">
        <f ca="1"/>
        <v>1757.55</v>
      </c>
      <c r="ES94" s="1" vm="19339">
        <f ca="1"/>
        <v>1845.4</v>
      </c>
      <c r="ET94" s="1" vm="667">
        <f ca="1"/>
        <v>1883.25</v>
      </c>
      <c r="EU94" s="1" vm="19340">
        <f ca="1"/>
        <v>1839</v>
      </c>
      <c r="EV94" s="1" vm="19341">
        <f ca="1"/>
        <v>1799.75</v>
      </c>
      <c r="EW94" s="1" vm="19342">
        <f ca="1"/>
        <v>1769.2</v>
      </c>
      <c r="EX94" s="1" vm="19343">
        <f ca="1"/>
        <v>1827.2</v>
      </c>
      <c r="EY94" s="1" vm="19344">
        <f ca="1"/>
        <v>1817.3</v>
      </c>
      <c r="EZ94" s="1" vm="19345">
        <f ca="1"/>
        <v>1788.4</v>
      </c>
      <c r="FA94" s="1" vm="19346">
        <f ca="1"/>
        <v>1818.35</v>
      </c>
      <c r="FB94" s="1" vm="19347">
        <f ca="1"/>
        <v>1873.95</v>
      </c>
      <c r="FC94" s="1" vm="19348">
        <f ca="1"/>
        <v>1967.6</v>
      </c>
      <c r="FD94" s="1" vm="19349">
        <f ca="1"/>
        <v>2061.6999999999998</v>
      </c>
      <c r="FE94" s="1" vm="19350">
        <f ca="1"/>
        <v>1958.65</v>
      </c>
      <c r="FF94" s="1" vm="19351">
        <f ca="1"/>
        <v>1874.3</v>
      </c>
      <c r="FG94" s="1" vm="9812">
        <f ca="1"/>
        <v>1840.9</v>
      </c>
      <c r="FH94" s="1" vm="19352">
        <f ca="1"/>
        <v>1906.45</v>
      </c>
      <c r="FI94" s="1" vm="19353">
        <f ca="1"/>
        <v>1875.1</v>
      </c>
      <c r="FJ94" s="1" vm="19354">
        <f ca="1"/>
        <v>1781.35</v>
      </c>
      <c r="FK94" s="1" vm="19355">
        <f ca="1"/>
        <v>1740.5</v>
      </c>
      <c r="FL94" s="1" vm="19356">
        <f ca="1"/>
        <v>1653.5</v>
      </c>
      <c r="FM94" s="1" vm="19357">
        <f ca="1"/>
        <v>1696.2</v>
      </c>
      <c r="FN94" s="1" vm="19358">
        <f ca="1"/>
        <v>1748.2</v>
      </c>
      <c r="FO94" s="1" vm="19359">
        <f ca="1"/>
        <v>1762.1</v>
      </c>
      <c r="FP94" s="1" vm="19360">
        <f ca="1"/>
        <v>1802.6</v>
      </c>
      <c r="FQ94" s="1" vm="19361">
        <f ca="1"/>
        <v>1760.7</v>
      </c>
      <c r="FR94" s="1" vm="18111">
        <f ca="1"/>
        <v>1738.35</v>
      </c>
      <c r="FS94" s="1" vm="19362">
        <f ca="1"/>
        <v>1698.9</v>
      </c>
      <c r="FT94" s="1" vm="19363">
        <f ca="1"/>
        <v>1639.15</v>
      </c>
      <c r="FU94" s="1" vm="19364">
        <f ca="1"/>
        <v>1611.75</v>
      </c>
      <c r="FV94" s="1" vm="19365">
        <f ca="1"/>
        <v>1610.1</v>
      </c>
      <c r="FW94" s="1" vm="19366">
        <f ca="1"/>
        <v>1558.85</v>
      </c>
      <c r="FX94" s="1" vm="19367">
        <f ca="1"/>
        <v>1451.9</v>
      </c>
      <c r="FY94" s="1" vm="9847">
        <f ca="1"/>
        <v>1597.05</v>
      </c>
      <c r="FZ94" s="1" vm="19368">
        <f ca="1"/>
        <v>1692.1</v>
      </c>
      <c r="GA94" s="1" vm="19369">
        <f ca="1"/>
        <v>1661.75</v>
      </c>
      <c r="GB94" s="1" vm="19370">
        <f ca="1"/>
        <v>1654.65</v>
      </c>
      <c r="GC94" s="1" vm="19371">
        <f ca="1"/>
        <v>1586.75</v>
      </c>
      <c r="GD94" s="1" vm="19372">
        <f ca="1"/>
        <v>1526.6</v>
      </c>
      <c r="GE94" s="1" vm="19373">
        <f ca="1"/>
        <v>1553.25</v>
      </c>
      <c r="GF94" s="1" vm="19374">
        <f ca="1"/>
        <v>1422.2</v>
      </c>
      <c r="GG94" s="1" vm="19375">
        <f ca="1"/>
        <v>1511.35</v>
      </c>
      <c r="GH94" s="1" vm="4383">
        <f ca="1"/>
        <v>1565.85</v>
      </c>
      <c r="GI94" s="1" vm="19376">
        <f ca="1"/>
        <v>1542.15</v>
      </c>
      <c r="GJ94" s="1" vm="19377">
        <f ca="1"/>
        <v>1550.4</v>
      </c>
      <c r="GK94" s="1" vm="19378">
        <f ca="1"/>
        <v>1496.35</v>
      </c>
      <c r="GL94" s="1" vm="6989">
        <f ca="1"/>
        <v>1417.65</v>
      </c>
      <c r="GM94" s="1" vm="19379">
        <f ca="1"/>
        <v>1413.7</v>
      </c>
      <c r="GN94" s="1" vm="19380">
        <f ca="1"/>
        <v>1430</v>
      </c>
      <c r="GO94" s="1" vm="19381">
        <f ca="1"/>
        <v>1485.95</v>
      </c>
      <c r="GP94" s="1" vm="19382">
        <f ca="1"/>
        <v>1508.1</v>
      </c>
      <c r="GQ94" s="1" vm="19383">
        <f ca="1"/>
        <v>1490</v>
      </c>
      <c r="GR94" s="1" vm="19384">
        <f ca="1"/>
        <v>1455.95</v>
      </c>
      <c r="GS94" s="1" vm="4360">
        <f ca="1"/>
        <v>1463.6</v>
      </c>
      <c r="GT94" s="1" vm="19385">
        <f ca="1"/>
        <v>1465.95</v>
      </c>
      <c r="GU94" s="1" vm="19386">
        <f ca="1"/>
        <v>1464.75</v>
      </c>
      <c r="GV94" s="1" vm="19321">
        <f ca="1"/>
        <v>1449.05</v>
      </c>
      <c r="GW94" s="1" vm="19387">
        <f ca="1"/>
        <v>1420.8</v>
      </c>
      <c r="GX94" s="1" vm="19379">
        <f ca="1"/>
        <v>1413.7</v>
      </c>
      <c r="GY94" s="1" vm="19388">
        <f ca="1"/>
        <v>1382</v>
      </c>
      <c r="GZ94" s="1" vm="7288">
        <f ca="1"/>
        <v>1319.1</v>
      </c>
      <c r="HA94" s="1" vm="19389">
        <f ca="1"/>
        <v>1442.45</v>
      </c>
      <c r="HB94" s="1" vm="19390">
        <f ca="1"/>
        <v>1457.75</v>
      </c>
      <c r="HC94" s="1" vm="19391">
        <f ca="1"/>
        <v>1525.95</v>
      </c>
      <c r="HD94" s="1" vm="19392">
        <f ca="1"/>
        <v>1484.2</v>
      </c>
      <c r="HE94" s="1" vm="19393">
        <f ca="1"/>
        <v>1479.75</v>
      </c>
      <c r="HF94" s="1" vm="19394">
        <f ca="1"/>
        <v>1487.2</v>
      </c>
      <c r="HG94" s="1" vm="19395">
        <f ca="1"/>
        <v>1493.25</v>
      </c>
      <c r="HH94" s="1" vm="19396">
        <f ca="1"/>
        <v>1608.2</v>
      </c>
      <c r="HI94" s="1" vm="19397">
        <f ca="1"/>
        <v>1611.7</v>
      </c>
      <c r="HJ94" s="1" vm="19398">
        <f ca="1"/>
        <v>1593.1</v>
      </c>
      <c r="HK94" s="1" vm="19399">
        <f ca="1"/>
        <v>1552.45</v>
      </c>
      <c r="HL94" s="1" vm="19400">
        <f ca="1"/>
        <v>1523.95</v>
      </c>
      <c r="HM94" s="1" vm="19401">
        <f ca="1"/>
        <v>1469.5</v>
      </c>
      <c r="HN94" s="1" vm="19402">
        <f ca="1"/>
        <v>1473</v>
      </c>
      <c r="HO94" s="1" vm="19403">
        <f ca="1"/>
        <v>1477.35</v>
      </c>
      <c r="HP94" s="1" vm="19404">
        <f ca="1"/>
        <v>1491.25</v>
      </c>
      <c r="HQ94" s="1" vm="19405">
        <f ca="1"/>
        <v>1471.05</v>
      </c>
      <c r="HR94" s="1" vm="19406">
        <f ca="1"/>
        <v>1419.45</v>
      </c>
      <c r="HS94" s="1" vm="19407">
        <f ca="1"/>
        <v>1514.2</v>
      </c>
      <c r="HT94" s="1" vm="19408">
        <f ca="1"/>
        <v>1469.1</v>
      </c>
      <c r="HU94" s="1" vm="19409">
        <f ca="1"/>
        <v>1488.6</v>
      </c>
      <c r="HV94" s="1" vm="6989">
        <f ca="1"/>
        <v>1417.65</v>
      </c>
      <c r="HW94" s="1" vm="19410">
        <f ca="1"/>
        <v>1430.4</v>
      </c>
      <c r="HX94" s="1" vm="19411">
        <f ca="1"/>
        <v>1437.35</v>
      </c>
      <c r="HY94" s="1" vm="19412">
        <f ca="1"/>
        <v>1419.8</v>
      </c>
      <c r="HZ94" s="1" vm="19413">
        <f ca="1"/>
        <v>1367.4</v>
      </c>
      <c r="IA94" s="1" vm="2524">
        <f ca="1"/>
        <v>1308.95</v>
      </c>
      <c r="IB94" s="1" vm="19414">
        <f ca="1"/>
        <v>1224.95</v>
      </c>
      <c r="IC94" s="1" vm="19415">
        <f ca="1"/>
        <v>1177.4000000000001</v>
      </c>
      <c r="ID94" s="1" vm="19416">
        <f ca="1"/>
        <v>1170.5999999999999</v>
      </c>
      <c r="IE94" s="1" vm="19417">
        <f ca="1"/>
        <v>1181.25</v>
      </c>
      <c r="IF94" s="1" vm="19418">
        <f ca="1"/>
        <v>1207.8499999999999</v>
      </c>
      <c r="IG94" s="1" vm="19419">
        <f ca="1"/>
        <v>1303.55</v>
      </c>
      <c r="IH94" s="1" vm="19420">
        <f ca="1"/>
        <v>1260.8499999999999</v>
      </c>
      <c r="II94" s="1" vm="17628">
        <f ca="1"/>
        <v>1164.5</v>
      </c>
      <c r="IJ94" s="1" vm="824">
        <f ca="1"/>
        <v>1172.3499999999999</v>
      </c>
      <c r="IK94" s="1" vm="19421">
        <f ca="1"/>
        <v>1216.75</v>
      </c>
      <c r="IL94" s="1" vm="19422">
        <f ca="1"/>
        <v>1300.4000000000001</v>
      </c>
      <c r="IM94" s="1" vm="19423">
        <f ca="1"/>
        <v>1280.9000000000001</v>
      </c>
      <c r="IN94" s="1" vm="2332">
        <f ca="1"/>
        <v>1305.95</v>
      </c>
      <c r="IO94" s="1" vm="19424">
        <f ca="1"/>
        <v>1278.3499999999999</v>
      </c>
      <c r="IP94" s="1" vm="2369">
        <f ca="1"/>
        <v>1322.75</v>
      </c>
      <c r="IQ94" s="1" vm="19425">
        <f ca="1"/>
        <v>1328.5</v>
      </c>
      <c r="IR94" s="1" vm="19426">
        <f ca="1"/>
        <v>1362.85</v>
      </c>
      <c r="IS94" s="1" vm="19379">
        <f ca="1"/>
        <v>1413.7</v>
      </c>
      <c r="IT94" s="1" vm="2447">
        <f ca="1"/>
        <v>1405</v>
      </c>
      <c r="IU94" s="1" vm="19427">
        <f ca="1"/>
        <v>1357.5</v>
      </c>
      <c r="IV94" s="1" vm="19428">
        <f ca="1"/>
        <v>1337.3</v>
      </c>
      <c r="IW94" s="1" vm="19429">
        <f ca="1"/>
        <v>1339.1</v>
      </c>
      <c r="IX94" s="1" vm="19430">
        <f ca="1"/>
        <v>1321.3</v>
      </c>
      <c r="IY94" s="1" vm="19431">
        <f ca="1"/>
        <v>1276.8</v>
      </c>
      <c r="IZ94" s="1" vm="19432">
        <f ca="1"/>
        <v>1191.7</v>
      </c>
      <c r="JA94" s="1" vm="19433">
        <f ca="1"/>
        <v>1141.5</v>
      </c>
      <c r="JB94" s="1" vm="19434">
        <f ca="1"/>
        <v>1159.5999999999999</v>
      </c>
      <c r="JC94" s="1" vm="19435">
        <f ca="1"/>
        <v>1080.0999999999999</v>
      </c>
      <c r="JD94" s="1" vm="19436">
        <f ca="1"/>
        <v>1074.75</v>
      </c>
      <c r="JE94" s="1" vm="19437">
        <f ca="1"/>
        <v>993.65</v>
      </c>
      <c r="JF94" s="1" vm="19438">
        <f ca="1"/>
        <v>1011.35</v>
      </c>
      <c r="JG94" s="1" vm="19439">
        <f ca="1"/>
        <v>966.75</v>
      </c>
      <c r="JH94" s="1" vm="19440">
        <f ca="1"/>
        <v>948.45</v>
      </c>
      <c r="JI94" s="1" vm="19441">
        <f ca="1"/>
        <v>988.45</v>
      </c>
      <c r="JJ94" s="1" vm="19442">
        <f ca="1"/>
        <v>1028</v>
      </c>
      <c r="JK94" s="1" vm="19443">
        <f ca="1"/>
        <v>1018.65</v>
      </c>
      <c r="JL94" s="1" vm="19444">
        <f ca="1"/>
        <v>1006.65</v>
      </c>
      <c r="JM94" s="1" vm="19445">
        <f ca="1"/>
        <v>1004.65</v>
      </c>
      <c r="JN94" s="1" vm="19446">
        <f ca="1"/>
        <v>1001.05</v>
      </c>
    </row>
    <row r="95" spans="1:274" x14ac:dyDescent="0.3">
      <c r="A95" s="1">
        <f t="shared" si="2"/>
        <v>94</v>
      </c>
      <c r="B95" s="1" t="e" vm="19447">
        <v>#VALUE!</v>
      </c>
      <c r="C95" s="1" t="str" cm="1">
        <f t="array" ref="C95">IFERROR(_FV(B95,"Name"),  "N/A")</f>
        <v>TATA CHEMICALS LIMITED</v>
      </c>
      <c r="D95" s="1" t="str" cm="1">
        <f t="array" ref="D95">IFERROR(_FV(Table1[[#This Row],[ticker]],"Industry"),Table1[[#This Row],[INSTRUMENT TYPE]])</f>
        <v>Chemicals</v>
      </c>
      <c r="E95" s="1" t="str" cm="1">
        <f t="array" ref="E95">_FV(B95,"Instrument type",TRUE)</f>
        <v>Stock</v>
      </c>
      <c r="F95" s="1">
        <f>IFERROR(INDEX('Stock Holdings'!M:M,MATCH(Table1[[#This Row],[ticker]],'Stock Holdings'!L:L,0)), 0)</f>
        <v>4</v>
      </c>
      <c r="G95" s="6">
        <f>IFERROR(Table1[[#This Row],[UNITS]]*Table1[[#This Row],[TODAYS PRICE]], 0)</f>
        <v>3213.4</v>
      </c>
      <c r="H95" s="6">
        <f>IFERROR((Table1[[#This Row],[TODAYS PRICE]]-Table1[[#This Row],[Prev.close]])*Table1[[#This Row],[UNITS]], 0)</f>
        <v>32</v>
      </c>
      <c r="I95" s="6">
        <f>IFERROR(INDEX('Stock Holdings'!O:O,MATCH(Table1[[#This Row],[ticker]],'Stock Holdings'!L:L,0)), 0)</f>
        <v>3306</v>
      </c>
      <c r="J95" s="36">
        <f>IFERROR(INDEX('Stock Holdings'!P:P,MATCH(Table1[[#This Row],[ticker]],'Stock Holdings'!L:L,0)), 0)</f>
        <v>826.5</v>
      </c>
      <c r="K95" s="36">
        <f>Table1[[#This Row],[CURRANT VALUE]]-Table1[[#This Row],[TOTAL AMOUNT INVESTED]]</f>
        <v>-92.599999999999909</v>
      </c>
      <c r="L95" s="15">
        <f>IFERROR((Table1[[#This Row],[CURRANT VALUE]]-Table1[[#This Row],[TOTAL AMOUNT INVESTED]])/Table1[[#This Row],[TOTAL AMOUNT INVESTED]],Table1[[#This Row],[UNITS]])</f>
        <v>-2.8009679370840868E-2</v>
      </c>
      <c r="M95" s="5" cm="1">
        <f t="array" ref="M95">IFERROR(_FV(B95,"Market cap",TRUE),0)</f>
        <v>202620400000</v>
      </c>
      <c r="N95" s="30" cm="1">
        <f t="array" ref="N95">IFERROR(_FV(B95,"Beta"), 0)</f>
        <v>1.3414999999999999</v>
      </c>
      <c r="O95" s="33" cm="1">
        <f t="array" ref="O95">IFERROR(_FV(B95,"Employees"), 0)</f>
        <v>4745</v>
      </c>
      <c r="P95" s="2" cm="1">
        <f t="array" ref="P95">IFERROR(_FV(B95,"P/E",TRUE), 0)</f>
        <v>16.309999999999999</v>
      </c>
      <c r="Q95" s="6" cm="1">
        <f t="array" ref="Q95">IFERROR(_FV(B95,"Previous close",TRUE),0)</f>
        <v>795.35</v>
      </c>
      <c r="R95" s="7" cm="1">
        <f t="array" ref="R95">IFERROR(_FV(Table1[[#This Row],[ticker]],"Change (%)",TRUE), 0)</f>
        <v>1.0058000000000001E-2</v>
      </c>
      <c r="S95" s="6" cm="1">
        <f t="array" ref="S95">IFERROR(_FV(B95,"52 week low",TRUE),0)</f>
        <v>716.8</v>
      </c>
      <c r="T95" s="2" cm="1">
        <f t="array" ref="T95">IFERROR(_FV(Table1[[#This Row],[ticker]],"Price"),0)</f>
        <v>803.35</v>
      </c>
      <c r="U95" s="6" cm="1">
        <f t="array" ref="U95">IFERROR(_FV(B95,"52 week high",TRUE),0)</f>
        <v>1158</v>
      </c>
      <c r="V95" s="6" cm="1" vm="19448">
        <f t="array" aca="1" ref="V95" ca="1">IFERROR(_xlfn.STOCKHISTORY(B95,$AA$1,,0,0,1), 0)</f>
        <v>773.45</v>
      </c>
      <c r="W95" s="15">
        <f ca="1">IFERROR((Table1[[#This Row],[Prev.close]]-Table1[[#This Row],[1 YR ]])/Table1[[#This Row],[1 YR ]],0)</f>
        <v>2.8314693903936875E-2</v>
      </c>
      <c r="X95" s="23" t="e" cm="1">
        <f t="array" aca="1" ref="X95" ca="1">WORKDAY.ITL(WORKDAY.ITL(TODAY()-365,1,HOLIDAY),-1,HOLIDAY)</f>
        <v>#NAME?</v>
      </c>
      <c r="Y95" s="4"/>
      <c r="AA95" s="1" cm="1" vm="19448">
        <f t="array" aca="1" ref="AA95:JN95" ca="1">TRANSPOSE(_xlfn.STOCKHISTORY(B95,TODAY()-365,TODAY(),0,0,1))</f>
        <v>773.45</v>
      </c>
      <c r="AB95" s="1" vm="19449">
        <f ca="1"/>
        <v>759.95</v>
      </c>
      <c r="AC95" s="1" vm="19450">
        <f ca="1"/>
        <v>770</v>
      </c>
      <c r="AD95" s="1" vm="19451">
        <f ca="1"/>
        <v>764.3</v>
      </c>
      <c r="AE95" s="1" vm="19452">
        <f ca="1"/>
        <v>764.9</v>
      </c>
      <c r="AF95" s="1" vm="19453">
        <f ca="1"/>
        <v>778.9</v>
      </c>
      <c r="AG95" s="1" vm="19454">
        <f ca="1"/>
        <v>782.95</v>
      </c>
      <c r="AH95" s="1" vm="19455">
        <f ca="1"/>
        <v>777.3</v>
      </c>
      <c r="AI95" s="1" vm="19456">
        <f ca="1"/>
        <v>777.8</v>
      </c>
      <c r="AJ95" s="1" vm="1854">
        <f ca="1"/>
        <v>781</v>
      </c>
      <c r="AK95" s="1" vm="19457">
        <f ca="1"/>
        <v>779.65</v>
      </c>
      <c r="AL95" s="1" vm="9495">
        <f ca="1"/>
        <v>759.65</v>
      </c>
      <c r="AM95" s="1" vm="1866">
        <f ca="1"/>
        <v>762.7</v>
      </c>
      <c r="AN95" s="1" vm="19458">
        <f ca="1"/>
        <v>755.05</v>
      </c>
      <c r="AO95" s="1" vm="19459">
        <f ca="1"/>
        <v>758.3</v>
      </c>
      <c r="AP95" s="1" vm="19460">
        <f ca="1"/>
        <v>743.6</v>
      </c>
      <c r="AQ95" s="1" vm="19461">
        <f ca="1"/>
        <v>738.75</v>
      </c>
      <c r="AR95" s="1" vm="19462">
        <f ca="1"/>
        <v>751.7</v>
      </c>
      <c r="AS95" s="1" vm="19463">
        <f ca="1"/>
        <v>763.15</v>
      </c>
      <c r="AT95" s="1" vm="9665">
        <f ca="1"/>
        <v>774.65</v>
      </c>
      <c r="AU95" s="1" vm="19464">
        <f ca="1"/>
        <v>772.25</v>
      </c>
      <c r="AV95" s="1" vm="19465">
        <f ca="1"/>
        <v>763.45</v>
      </c>
      <c r="AW95" s="1" vm="1923">
        <f ca="1"/>
        <v>769.3</v>
      </c>
      <c r="AX95" s="1" vm="1960">
        <f ca="1"/>
        <v>823.65</v>
      </c>
      <c r="AY95" s="1" vm="19466">
        <f ca="1"/>
        <v>846.3</v>
      </c>
      <c r="AZ95" s="1" vm="13073">
        <f ca="1"/>
        <v>843.65</v>
      </c>
      <c r="BA95" s="1" vm="19467">
        <f ca="1"/>
        <v>859.85</v>
      </c>
      <c r="BB95" s="1" vm="6488">
        <f ca="1"/>
        <v>875.85</v>
      </c>
      <c r="BC95" s="1" vm="19468">
        <f ca="1"/>
        <v>879</v>
      </c>
      <c r="BD95" s="1" vm="19469">
        <f ca="1"/>
        <v>871.55</v>
      </c>
      <c r="BE95" s="1" vm="19470">
        <f ca="1"/>
        <v>865.35</v>
      </c>
      <c r="BF95" s="1" vm="19223">
        <f ca="1"/>
        <v>859.55</v>
      </c>
      <c r="BG95" s="1" vm="19471">
        <f ca="1"/>
        <v>839.35</v>
      </c>
      <c r="BH95" s="1" vm="9397">
        <f ca="1"/>
        <v>822.25</v>
      </c>
      <c r="BI95" s="1" vm="19472">
        <f ca="1"/>
        <v>829.85</v>
      </c>
      <c r="BJ95" s="1" vm="19473">
        <f ca="1"/>
        <v>822.1</v>
      </c>
      <c r="BK95" s="1" vm="19103">
        <f ca="1"/>
        <v>826.6</v>
      </c>
      <c r="BL95" s="1" vm="19474">
        <f ca="1"/>
        <v>829</v>
      </c>
      <c r="BM95" s="1" vm="19475">
        <f ca="1"/>
        <v>834.4</v>
      </c>
      <c r="BN95" s="1" vm="19476">
        <f ca="1"/>
        <v>844.65</v>
      </c>
      <c r="BO95" s="1" vm="19477">
        <f ca="1"/>
        <v>840.7</v>
      </c>
      <c r="BP95" s="1" vm="1615">
        <f ca="1"/>
        <v>846.5</v>
      </c>
      <c r="BQ95" s="1" vm="18681">
        <f ca="1"/>
        <v>841</v>
      </c>
      <c r="BR95" s="1" vm="19478">
        <f ca="1"/>
        <v>839.2</v>
      </c>
      <c r="BS95" s="1" vm="9411">
        <f ca="1"/>
        <v>823.05</v>
      </c>
      <c r="BT95" s="1" vm="13017">
        <f ca="1"/>
        <v>832.3</v>
      </c>
      <c r="BU95" s="1" vm="19240">
        <f ca="1"/>
        <v>829.25</v>
      </c>
      <c r="BV95" s="1" vm="19285">
        <f ca="1"/>
        <v>837.3</v>
      </c>
      <c r="BW95" s="1" vm="19479">
        <f ca="1"/>
        <v>835.75</v>
      </c>
      <c r="BX95" s="1" vm="9695">
        <f ca="1"/>
        <v>858.8</v>
      </c>
      <c r="BY95" s="1" vm="18695">
        <f ca="1"/>
        <v>865.4</v>
      </c>
      <c r="BZ95" s="1" vm="19480">
        <f ca="1"/>
        <v>844.5</v>
      </c>
      <c r="CA95" s="1" vm="19481">
        <f ca="1"/>
        <v>799.75</v>
      </c>
      <c r="CB95" s="1" vm="19482">
        <f ca="1"/>
        <v>801.95</v>
      </c>
      <c r="CC95" s="1" vm="19483">
        <f ca="1"/>
        <v>825.3</v>
      </c>
      <c r="CD95" s="1" vm="18612">
        <f ca="1"/>
        <v>847.15</v>
      </c>
      <c r="CE95" s="1" vm="19242">
        <f ca="1"/>
        <v>884.95</v>
      </c>
      <c r="CF95" s="1" vm="13037">
        <f ca="1"/>
        <v>914.75</v>
      </c>
      <c r="CG95" s="1" vm="19484">
        <f ca="1"/>
        <v>906.4</v>
      </c>
      <c r="CH95" s="1" vm="19485">
        <f ca="1"/>
        <v>933.1</v>
      </c>
      <c r="CI95" s="1" vm="19294">
        <f ca="1"/>
        <v>919.3</v>
      </c>
      <c r="CJ95" s="1" vm="6506">
        <f ca="1"/>
        <v>910.9</v>
      </c>
      <c r="CK95" s="1" vm="19486">
        <f ca="1"/>
        <v>935.75</v>
      </c>
      <c r="CL95" s="1" vm="19193">
        <f ca="1"/>
        <v>930.95</v>
      </c>
      <c r="CM95" s="1" vm="19487">
        <f ca="1"/>
        <v>962.55</v>
      </c>
      <c r="CN95" s="1" vm="19488">
        <f ca="1"/>
        <v>959.05</v>
      </c>
      <c r="CO95" s="1" vm="19489">
        <f ca="1"/>
        <v>965.65</v>
      </c>
      <c r="CP95" s="1" vm="19490">
        <f ca="1"/>
        <v>968.3</v>
      </c>
      <c r="CQ95" s="1" vm="19491">
        <f ca="1"/>
        <v>970.8</v>
      </c>
      <c r="CR95" s="1" vm="19492">
        <f ca="1"/>
        <v>1107.0999999999999</v>
      </c>
      <c r="CS95" s="1" vm="19493">
        <f ca="1"/>
        <v>1084.05</v>
      </c>
      <c r="CT95" s="1" vm="19494">
        <f ca="1"/>
        <v>1094.4000000000001</v>
      </c>
      <c r="CU95" s="1" vm="19495">
        <f ca="1"/>
        <v>1079.9000000000001</v>
      </c>
      <c r="CV95" s="1" vm="19496">
        <f ca="1"/>
        <v>1033.8499999999999</v>
      </c>
      <c r="CW95" s="1" vm="19497">
        <f ca="1"/>
        <v>1003.8</v>
      </c>
      <c r="CX95" s="1" vm="19498">
        <f ca="1"/>
        <v>987.7</v>
      </c>
      <c r="CY95" s="1" vm="19499">
        <f ca="1"/>
        <v>980.6</v>
      </c>
      <c r="CZ95" s="1" vm="19500">
        <f ca="1"/>
        <v>1006.6</v>
      </c>
      <c r="DA95" s="1" vm="19298">
        <f ca="1"/>
        <v>997.4</v>
      </c>
      <c r="DB95" s="1" vm="19501">
        <f ca="1"/>
        <v>891.35</v>
      </c>
      <c r="DC95" s="1" vm="19289">
        <f ca="1"/>
        <v>901.35</v>
      </c>
      <c r="DD95" s="1" vm="7160">
        <f ca="1"/>
        <v>905.1</v>
      </c>
      <c r="DE95" s="1" vm="19502">
        <f ca="1"/>
        <v>910.65</v>
      </c>
      <c r="DF95" s="1" vm="19264">
        <f ca="1"/>
        <v>896.1</v>
      </c>
      <c r="DG95" s="1" vm="19503">
        <f ca="1"/>
        <v>904.2</v>
      </c>
      <c r="DH95" s="1" vm="7154">
        <f ca="1"/>
        <v>925.85</v>
      </c>
      <c r="DI95" s="1" vm="7105">
        <f ca="1"/>
        <v>947.9</v>
      </c>
      <c r="DJ95" s="1" vm="19504">
        <f ca="1"/>
        <v>935.1</v>
      </c>
      <c r="DK95" s="1" vm="19505">
        <f ca="1"/>
        <v>925.35</v>
      </c>
      <c r="DL95" s="1" vm="777">
        <f ca="1"/>
        <v>935.85</v>
      </c>
      <c r="DM95" s="1" vm="19506">
        <f ca="1"/>
        <v>937.5</v>
      </c>
      <c r="DN95" s="1" vm="528">
        <f ca="1"/>
        <v>934.75</v>
      </c>
      <c r="DO95" s="1" vm="19507">
        <f ca="1"/>
        <v>940.65</v>
      </c>
      <c r="DP95" s="1" vm="19505">
        <f ca="1"/>
        <v>925.35</v>
      </c>
      <c r="DQ95" s="1" vm="19508">
        <f ca="1"/>
        <v>892</v>
      </c>
      <c r="DR95" s="1" vm="17975">
        <f ca="1"/>
        <v>912.3</v>
      </c>
      <c r="DS95" s="1" vm="17967">
        <f ca="1"/>
        <v>900.4</v>
      </c>
      <c r="DT95" s="1" vm="19509">
        <f ca="1"/>
        <v>900.6</v>
      </c>
      <c r="DU95" s="1" vm="18615">
        <f ca="1"/>
        <v>853.7</v>
      </c>
      <c r="DV95" s="1" vm="18601">
        <f ca="1"/>
        <v>868.65</v>
      </c>
      <c r="DW95" s="1" vm="19510">
        <f ca="1"/>
        <v>872.25</v>
      </c>
      <c r="DX95" s="1" vm="19511">
        <f ca="1"/>
        <v>883.9</v>
      </c>
      <c r="DY95" s="1" vm="17968">
        <f ca="1"/>
        <v>900</v>
      </c>
      <c r="DZ95" s="1" vm="9699">
        <f ca="1"/>
        <v>910</v>
      </c>
      <c r="EA95" s="1" vm="19512">
        <f ca="1"/>
        <v>896.2</v>
      </c>
      <c r="EB95" s="1" vm="19513">
        <f ca="1"/>
        <v>909.45</v>
      </c>
      <c r="EC95" s="1" vm="12967">
        <f ca="1"/>
        <v>923.9</v>
      </c>
      <c r="ED95" s="1" vm="777">
        <f ca="1"/>
        <v>935.85</v>
      </c>
      <c r="EE95" s="1" vm="19514">
        <f ca="1"/>
        <v>940.15</v>
      </c>
      <c r="EF95" s="1" vm="19515">
        <f ca="1"/>
        <v>935.9</v>
      </c>
      <c r="EG95" s="1" vm="19516">
        <f ca="1"/>
        <v>933.35</v>
      </c>
      <c r="EH95" s="1" vm="19517">
        <f ca="1"/>
        <v>921.8</v>
      </c>
      <c r="EI95" s="1" vm="19518">
        <f ca="1"/>
        <v>906.9</v>
      </c>
      <c r="EJ95" s="1" vm="17989">
        <f ca="1"/>
        <v>883.6</v>
      </c>
      <c r="EK95" s="1" vm="12991">
        <f ca="1"/>
        <v>842.35</v>
      </c>
      <c r="EL95" s="1" vm="19519">
        <f ca="1"/>
        <v>856.45</v>
      </c>
      <c r="EM95" s="1" vm="19520">
        <f ca="1"/>
        <v>882.45</v>
      </c>
      <c r="EN95" s="1" vm="19521">
        <f ca="1"/>
        <v>886.1</v>
      </c>
      <c r="EO95" s="1" vm="19522">
        <f ca="1"/>
        <v>872.2</v>
      </c>
      <c r="EP95" s="1" vm="19523">
        <f ca="1"/>
        <v>879.9</v>
      </c>
      <c r="EQ95" s="1" vm="19524">
        <f ca="1"/>
        <v>907.65</v>
      </c>
      <c r="ER95" s="1" vm="19525">
        <f ca="1"/>
        <v>901</v>
      </c>
      <c r="ES95" s="1" vm="19526">
        <f ca="1"/>
        <v>883.95</v>
      </c>
      <c r="ET95" s="1" vm="518">
        <f ca="1"/>
        <v>894.2</v>
      </c>
      <c r="EU95" s="1" vm="19527">
        <f ca="1"/>
        <v>914.15</v>
      </c>
      <c r="EV95" s="1" vm="19528">
        <f ca="1"/>
        <v>909.1</v>
      </c>
      <c r="EW95" s="1" vm="19529">
        <f ca="1"/>
        <v>915.2</v>
      </c>
      <c r="EX95" s="1" vm="522">
        <f ca="1"/>
        <v>904.15</v>
      </c>
      <c r="EY95" s="1" vm="19530">
        <f ca="1"/>
        <v>927.2</v>
      </c>
      <c r="EZ95" s="1" vm="1846">
        <f ca="1"/>
        <v>939.25</v>
      </c>
      <c r="FA95" s="1" vm="19531">
        <f ca="1"/>
        <v>972.2</v>
      </c>
      <c r="FB95" s="1" vm="19532">
        <f ca="1"/>
        <v>993</v>
      </c>
      <c r="FC95" s="1" vm="19533">
        <f ca="1"/>
        <v>1014.05</v>
      </c>
      <c r="FD95" s="1" vm="6499">
        <f ca="1"/>
        <v>1028.75</v>
      </c>
      <c r="FE95" s="1" vm="19534">
        <f ca="1"/>
        <v>1029.25</v>
      </c>
      <c r="FF95" s="1" vm="19535">
        <f ca="1"/>
        <v>1005.95</v>
      </c>
      <c r="FG95" s="1" vm="19536">
        <f ca="1"/>
        <v>1011.65</v>
      </c>
      <c r="FH95" s="1" vm="19537">
        <f ca="1"/>
        <v>998.05</v>
      </c>
      <c r="FI95" s="1" vm="1841">
        <f ca="1"/>
        <v>965</v>
      </c>
      <c r="FJ95" s="1" vm="19538">
        <f ca="1"/>
        <v>912.15</v>
      </c>
      <c r="FK95" s="1" vm="19539">
        <f ca="1"/>
        <v>919.25</v>
      </c>
      <c r="FL95" s="1" vm="6506">
        <f ca="1"/>
        <v>910.9</v>
      </c>
      <c r="FM95" s="1" vm="19540">
        <f ca="1"/>
        <v>944.05</v>
      </c>
      <c r="FN95" s="1" vm="19541">
        <f ca="1"/>
        <v>933.75</v>
      </c>
      <c r="FO95" s="1" vm="19259">
        <f ca="1"/>
        <v>953.25</v>
      </c>
      <c r="FP95" s="1" vm="19439">
        <f ca="1"/>
        <v>966.75</v>
      </c>
      <c r="FQ95" s="1" vm="12950">
        <f ca="1"/>
        <v>965.35</v>
      </c>
      <c r="FR95" s="1" vm="19542">
        <f ca="1"/>
        <v>957.7</v>
      </c>
      <c r="FS95" s="1" vm="19543">
        <f ca="1"/>
        <v>953.2</v>
      </c>
      <c r="FT95" s="1" vm="19544">
        <f ca="1"/>
        <v>927.9</v>
      </c>
      <c r="FU95" s="1" vm="17783">
        <f ca="1"/>
        <v>967.55</v>
      </c>
      <c r="FV95" s="1" vm="17931">
        <f ca="1"/>
        <v>959.8</v>
      </c>
      <c r="FW95" s="1" vm="19545">
        <f ca="1"/>
        <v>914.7</v>
      </c>
      <c r="FX95" s="1" vm="19546">
        <f ca="1"/>
        <v>885.8</v>
      </c>
      <c r="FY95" s="1" vm="12976">
        <f ca="1"/>
        <v>912.7</v>
      </c>
      <c r="FZ95" s="1" vm="19547">
        <f ca="1"/>
        <v>904.95</v>
      </c>
      <c r="GA95" s="1" vm="6482">
        <f ca="1"/>
        <v>896.85</v>
      </c>
      <c r="GB95" s="1" vm="19548">
        <f ca="1"/>
        <v>886.9</v>
      </c>
      <c r="GC95" s="1" vm="19549">
        <f ca="1"/>
        <v>876.9</v>
      </c>
      <c r="GD95" s="1" vm="19550">
        <f ca="1"/>
        <v>868.5</v>
      </c>
      <c r="GE95" s="1" vm="19551">
        <f ca="1"/>
        <v>864.1</v>
      </c>
      <c r="GF95" s="1" vm="18726">
        <f ca="1"/>
        <v>785.6</v>
      </c>
      <c r="GG95" s="1" vm="19552">
        <f ca="1"/>
        <v>826.4</v>
      </c>
      <c r="GH95" s="1" vm="1958">
        <f ca="1"/>
        <v>841.25</v>
      </c>
      <c r="GI95" s="1" vm="18614">
        <f ca="1"/>
        <v>855.85</v>
      </c>
      <c r="GJ95" s="1" vm="19553">
        <f ca="1"/>
        <v>889.55</v>
      </c>
      <c r="GK95" s="1" vm="19554">
        <f ca="1"/>
        <v>861.55</v>
      </c>
      <c r="GL95" s="1" vm="19555">
        <f ca="1"/>
        <v>848.75</v>
      </c>
      <c r="GM95" s="1" vm="19556">
        <f ca="1"/>
        <v>869.9</v>
      </c>
      <c r="GN95" s="1" vm="765">
        <f ca="1"/>
        <v>890.9</v>
      </c>
      <c r="GO95" s="1" vm="19557">
        <f ca="1"/>
        <v>909.6</v>
      </c>
      <c r="GP95" s="1" vm="19558">
        <f ca="1"/>
        <v>927.25</v>
      </c>
      <c r="GQ95" s="1" vm="19559">
        <f ca="1"/>
        <v>931.85</v>
      </c>
      <c r="GR95" s="1" vm="19560">
        <f ca="1"/>
        <v>920.65</v>
      </c>
      <c r="GS95" s="1" vm="509">
        <f ca="1"/>
        <v>938.05</v>
      </c>
      <c r="GT95" s="1" vm="19561">
        <f ca="1"/>
        <v>939.5</v>
      </c>
      <c r="GU95" s="1" vm="1846">
        <f ca="1"/>
        <v>939.25</v>
      </c>
      <c r="GV95" s="1" vm="19562">
        <f ca="1"/>
        <v>954.7</v>
      </c>
      <c r="GW95" s="1" vm="19563">
        <f ca="1"/>
        <v>962</v>
      </c>
      <c r="GX95" s="1" vm="19564">
        <f ca="1"/>
        <v>972.7</v>
      </c>
      <c r="GY95" s="1" vm="19565">
        <f ca="1"/>
        <v>975.1</v>
      </c>
      <c r="GZ95" s="1" vm="19566">
        <f ca="1"/>
        <v>956.65</v>
      </c>
      <c r="HA95" s="1" vm="19567">
        <f ca="1"/>
        <v>987.5</v>
      </c>
      <c r="HB95" s="1" vm="19568">
        <f ca="1"/>
        <v>983.9</v>
      </c>
      <c r="HC95" s="1" vm="19569">
        <f ca="1"/>
        <v>974.35</v>
      </c>
      <c r="HD95" s="1" vm="19570">
        <f ca="1"/>
        <v>987.2</v>
      </c>
      <c r="HE95" s="1" vm="7392">
        <f ca="1"/>
        <v>1001.95</v>
      </c>
      <c r="HF95" s="1" vm="19571">
        <f ca="1"/>
        <v>1003.75</v>
      </c>
      <c r="HG95" s="1" vm="19572">
        <f ca="1"/>
        <v>1000.55</v>
      </c>
      <c r="HH95" s="1" vm="19573">
        <f ca="1"/>
        <v>981</v>
      </c>
      <c r="HI95" s="1" vm="19574">
        <f ca="1"/>
        <v>999.6</v>
      </c>
      <c r="HJ95" s="1" vm="19444">
        <f ca="1"/>
        <v>1006.65</v>
      </c>
      <c r="HK95" s="1" vm="19575">
        <f ca="1"/>
        <v>974.65</v>
      </c>
      <c r="HL95" s="1" vm="19576">
        <f ca="1"/>
        <v>976.95</v>
      </c>
      <c r="HM95" s="1" vm="19577">
        <f ca="1"/>
        <v>988.05</v>
      </c>
      <c r="HN95" s="1" vm="19578">
        <f ca="1"/>
        <v>968.55</v>
      </c>
      <c r="HO95" s="1" vm="19579">
        <f ca="1"/>
        <v>970.35</v>
      </c>
      <c r="HP95" s="1" vm="19580">
        <f ca="1"/>
        <v>983.05</v>
      </c>
      <c r="HQ95" s="1" vm="19581">
        <f ca="1"/>
        <v>973.2</v>
      </c>
      <c r="HR95" s="1" vm="19582">
        <f ca="1"/>
        <v>936.45</v>
      </c>
      <c r="HS95" s="1" vm="19583">
        <f ca="1"/>
        <v>962.25</v>
      </c>
      <c r="HT95" s="1" vm="19584">
        <f ca="1"/>
        <v>961.85</v>
      </c>
      <c r="HU95" s="1" vm="17958">
        <f ca="1"/>
        <v>959.35</v>
      </c>
      <c r="HV95" s="1" vm="19514">
        <f ca="1"/>
        <v>940.15</v>
      </c>
      <c r="HW95" s="1" vm="19585">
        <f ca="1"/>
        <v>1033</v>
      </c>
      <c r="HX95" s="1" vm="19586">
        <f ca="1"/>
        <v>1034.55</v>
      </c>
      <c r="HY95" s="1" vm="19587">
        <f ca="1"/>
        <v>1046.3</v>
      </c>
      <c r="HZ95" s="1" vm="19588">
        <f ca="1"/>
        <v>1032.5</v>
      </c>
      <c r="IA95" s="1" vm="19589">
        <f ca="1"/>
        <v>1007.1</v>
      </c>
      <c r="IB95" s="1" vm="19590">
        <f ca="1"/>
        <v>967.35</v>
      </c>
      <c r="IC95" s="1" vm="19591">
        <f ca="1"/>
        <v>988.35</v>
      </c>
      <c r="ID95" s="1" vm="19592">
        <f ca="1"/>
        <v>935.4</v>
      </c>
      <c r="IE95" s="1" vm="19539">
        <f ca="1"/>
        <v>919.25</v>
      </c>
      <c r="IF95" s="1" vm="19593">
        <f ca="1"/>
        <v>921.6</v>
      </c>
      <c r="IG95" s="1" vm="19594">
        <f ca="1"/>
        <v>971.8</v>
      </c>
      <c r="IH95" s="1" vm="19595">
        <f ca="1"/>
        <v>980.35</v>
      </c>
      <c r="II95" s="1" vm="19596">
        <f ca="1"/>
        <v>952.1</v>
      </c>
      <c r="IJ95" s="1" vm="19597">
        <f ca="1"/>
        <v>989.15</v>
      </c>
      <c r="IK95" s="1" vm="19598">
        <f ca="1"/>
        <v>970.2</v>
      </c>
      <c r="IL95" s="1" vm="19599">
        <f ca="1"/>
        <v>964.35</v>
      </c>
      <c r="IM95" s="1" vm="7164">
        <f ca="1"/>
        <v>920.6</v>
      </c>
      <c r="IN95" s="1" vm="19600">
        <f ca="1"/>
        <v>932.25</v>
      </c>
      <c r="IO95" s="1" vm="17941">
        <f ca="1"/>
        <v>934.25</v>
      </c>
      <c r="IP95" s="1" vm="19601">
        <f ca="1"/>
        <v>949.95</v>
      </c>
      <c r="IQ95" s="1" vm="19602">
        <f ca="1"/>
        <v>948.5</v>
      </c>
      <c r="IR95" s="1" vm="12956">
        <f ca="1"/>
        <v>945.3</v>
      </c>
      <c r="IS95" s="1" vm="19603">
        <f ca="1"/>
        <v>950.15</v>
      </c>
      <c r="IT95" s="1" vm="19604">
        <f ca="1"/>
        <v>935.7</v>
      </c>
      <c r="IU95" s="1" vm="514">
        <f ca="1"/>
        <v>946.6</v>
      </c>
      <c r="IV95" s="1" vm="19605">
        <f ca="1"/>
        <v>941.2</v>
      </c>
      <c r="IW95" s="1" vm="19606">
        <f ca="1"/>
        <v>936.6</v>
      </c>
      <c r="IX95" s="1" vm="19607">
        <f ca="1"/>
        <v>941.65</v>
      </c>
      <c r="IY95" s="1" vm="19608">
        <f ca="1"/>
        <v>944.35</v>
      </c>
      <c r="IZ95" s="1" vm="19484">
        <f ca="1"/>
        <v>906.4</v>
      </c>
      <c r="JA95" s="1" vm="19609">
        <f ca="1"/>
        <v>908.45</v>
      </c>
      <c r="JB95" s="1" vm="18689">
        <f ca="1"/>
        <v>872.75</v>
      </c>
      <c r="JC95" s="1" vm="19610">
        <f ca="1"/>
        <v>853.75</v>
      </c>
      <c r="JD95" s="1" vm="9458">
        <f ca="1"/>
        <v>838.05</v>
      </c>
      <c r="JE95" s="1" vm="19611">
        <f ca="1"/>
        <v>793.2</v>
      </c>
      <c r="JF95" s="1" vm="7174">
        <f ca="1"/>
        <v>821.4</v>
      </c>
      <c r="JG95" s="1" vm="19612">
        <f ca="1"/>
        <v>794.3</v>
      </c>
      <c r="JH95" s="1" vm="19613">
        <f ca="1"/>
        <v>792.65</v>
      </c>
      <c r="JI95" s="1" vm="1957">
        <f ca="1"/>
        <v>808</v>
      </c>
      <c r="JJ95" s="1" vm="19614">
        <f ca="1"/>
        <v>813.65</v>
      </c>
      <c r="JK95" s="1" vm="19615">
        <f ca="1"/>
        <v>814.95</v>
      </c>
      <c r="JL95" s="1" vm="19616">
        <f ca="1"/>
        <v>806.75</v>
      </c>
      <c r="JM95" s="1" vm="6524">
        <f ca="1"/>
        <v>793.35</v>
      </c>
      <c r="JN95" s="1" vm="19617">
        <f ca="1"/>
        <v>795.35</v>
      </c>
    </row>
    <row r="96" spans="1:274" x14ac:dyDescent="0.3">
      <c r="A96" s="1">
        <f t="shared" si="2"/>
        <v>95</v>
      </c>
      <c r="B96" s="1" t="e" vm="19618">
        <v>#VALUE!</v>
      </c>
      <c r="C96" s="1" t="str" cm="1">
        <f t="array" ref="C96">IFERROR(_FV(B96,"Name"),  "N/A")</f>
        <v>TATA CONSULTANCY SERVICES LIMITED</v>
      </c>
      <c r="D96" s="1" t="str" cm="1">
        <f t="array" ref="D96">IFERROR(_FV(Table1[[#This Row],[ticker]],"Industry"),Table1[[#This Row],[INSTRUMENT TYPE]])</f>
        <v>Software &amp; IT Services</v>
      </c>
      <c r="E96" s="1" t="str" cm="1">
        <f t="array" ref="E96">_FV(B96,"Instrument type",TRUE)</f>
        <v>Stock</v>
      </c>
      <c r="F96" s="1">
        <f>IFERROR(INDEX('Stock Holdings'!M:M,MATCH(Table1[[#This Row],[ticker]],'Stock Holdings'!L:L,0)), 0)</f>
        <v>10</v>
      </c>
      <c r="G96" s="6">
        <f>IFERROR(Table1[[#This Row],[UNITS]]*Table1[[#This Row],[TODAYS PRICE]], 0)</f>
        <v>32350.5</v>
      </c>
      <c r="H96" s="6">
        <f>IFERROR((Table1[[#This Row],[TODAYS PRICE]]-Table1[[#This Row],[Prev.close]])*Table1[[#This Row],[UNITS]], 0)</f>
        <v>-800.49999999999727</v>
      </c>
      <c r="I96" s="6">
        <f>IFERROR(INDEX('Stock Holdings'!O:O,MATCH(Table1[[#This Row],[ticker]],'Stock Holdings'!L:L,0)), 0)</f>
        <v>258090</v>
      </c>
      <c r="J96" s="36">
        <f>IFERROR(INDEX('Stock Holdings'!P:P,MATCH(Table1[[#This Row],[ticker]],'Stock Holdings'!L:L,0)), 0)</f>
        <v>25809</v>
      </c>
      <c r="K96" s="36">
        <f>Table1[[#This Row],[CURRANT VALUE]]-Table1[[#This Row],[TOTAL AMOUNT INVESTED]]</f>
        <v>-225739.5</v>
      </c>
      <c r="L96" s="15">
        <f>IFERROR((Table1[[#This Row],[CURRANT VALUE]]-Table1[[#This Row],[TOTAL AMOUNT INVESTED]])/Table1[[#This Row],[TOTAL AMOUNT INVESTED]],Table1[[#This Row],[UNITS]])</f>
        <v>-0.87465419039869818</v>
      </c>
      <c r="M96" s="5" cm="1">
        <f t="array" ref="M96">IFERROR(_FV(B96,"Market cap",TRUE),0)</f>
        <v>12130120000000</v>
      </c>
      <c r="N96" s="30" cm="1">
        <f t="array" ref="N96">IFERROR(_FV(B96,"Beta"), 0)</f>
        <v>0.64449999999999996</v>
      </c>
      <c r="O96" s="33" cm="1">
        <f t="array" ref="O96">IFERROR(_FV(B96,"Employees"), 0)</f>
        <v>592195</v>
      </c>
      <c r="P96" s="2" cm="1">
        <f t="array" ref="P96">IFERROR(_FV(B96,"P/E",TRUE), 0)</f>
        <v>31.99</v>
      </c>
      <c r="Q96" s="6" cm="1">
        <f t="array" ref="Q96">IFERROR(_FV(B96,"Previous close",TRUE),0)</f>
        <v>3315.1</v>
      </c>
      <c r="R96" s="7" cm="1">
        <f t="array" ref="R96">IFERROR(_FV(Table1[[#This Row],[ticker]],"Change (%)",TRUE), 0)</f>
        <v>-2.4146999999999998E-2</v>
      </c>
      <c r="S96" s="6" cm="1">
        <f t="array" ref="S96">IFERROR(_FV(B96,"52 week low",TRUE),0)</f>
        <v>3023.85</v>
      </c>
      <c r="T96" s="2" cm="1">
        <f t="array" ref="T96">IFERROR(_FV(Table1[[#This Row],[ticker]],"Price"),0)</f>
        <v>3235.05</v>
      </c>
      <c r="U96" s="6" cm="1">
        <f t="array" ref="U96">IFERROR(_FV(B96,"52 week high",TRUE),0)</f>
        <v>4043</v>
      </c>
      <c r="V96" s="6" cm="1" vm="19619">
        <f t="array" aca="1" ref="V96" ca="1">IFERROR(_xlfn.STOCKHISTORY(B96,$AA$1,,0,0,1), 0)</f>
        <v>3321</v>
      </c>
      <c r="W96" s="15">
        <f ca="1">IFERROR((Table1[[#This Row],[Prev.close]]-Table1[[#This Row],[1 YR ]])/Table1[[#This Row],[1 YR ]],0)</f>
        <v>-1.7765733212887957E-3</v>
      </c>
      <c r="X96" s="23" t="e" cm="1">
        <f t="array" aca="1" ref="X96" ca="1">WORKDAY.ITL(WORKDAY.ITL(TODAY()-365,1,HOLIDAY),-1,HOLIDAY)</f>
        <v>#NAME?</v>
      </c>
      <c r="Y96" s="4"/>
      <c r="AA96" s="1" cm="1" vm="19619">
        <f t="array" aca="1" ref="AA96:JN96" ca="1">TRANSPOSE(_xlfn.STOCKHISTORY(B96,TODAY()-365,TODAY(),0,0,1))</f>
        <v>3321</v>
      </c>
      <c r="AB96" s="1" vm="19620">
        <f ca="1"/>
        <v>3262.3</v>
      </c>
      <c r="AC96" s="1" vm="19621">
        <f ca="1"/>
        <v>3274.95</v>
      </c>
      <c r="AD96" s="1" vm="19622">
        <f ca="1"/>
        <v>3258.5</v>
      </c>
      <c r="AE96" s="1" vm="19623">
        <f ca="1"/>
        <v>3208.15</v>
      </c>
      <c r="AF96" s="1" vm="19624">
        <f ca="1"/>
        <v>3193.1</v>
      </c>
      <c r="AG96" s="1" vm="19625">
        <f ca="1"/>
        <v>3187.55</v>
      </c>
      <c r="AH96" s="1" vm="19626">
        <f ca="1"/>
        <v>3214.55</v>
      </c>
      <c r="AI96" s="1" vm="19627">
        <f ca="1"/>
        <v>3202.95</v>
      </c>
      <c r="AJ96" s="1" vm="19628">
        <f ca="1"/>
        <v>3194.8</v>
      </c>
      <c r="AK96" s="1" vm="19629">
        <f ca="1"/>
        <v>3184.6</v>
      </c>
      <c r="AL96" s="1" vm="19630">
        <f ca="1"/>
        <v>3205.8</v>
      </c>
      <c r="AM96" s="1" vm="2698">
        <f ca="1"/>
        <v>3216.35</v>
      </c>
      <c r="AN96" s="1" vm="19631">
        <f ca="1"/>
        <v>3212.85</v>
      </c>
      <c r="AO96" s="1" vm="19632">
        <f ca="1"/>
        <v>3197.55</v>
      </c>
      <c r="AP96" s="1" vm="19633">
        <f ca="1"/>
        <v>3182.95</v>
      </c>
      <c r="AQ96" s="1" vm="19634">
        <f ca="1"/>
        <v>3197.8</v>
      </c>
      <c r="AR96" s="1" vm="19635">
        <f ca="1"/>
        <v>3195.8</v>
      </c>
      <c r="AS96" s="1" vm="16557">
        <f ca="1"/>
        <v>3167.45</v>
      </c>
      <c r="AT96" s="1" vm="19636">
        <f ca="1"/>
        <v>3219.4</v>
      </c>
      <c r="AU96" s="1" vm="19637">
        <f ca="1"/>
        <v>3284.9</v>
      </c>
      <c r="AV96" s="1" vm="19638">
        <f ca="1"/>
        <v>3273.95</v>
      </c>
      <c r="AW96" s="1" vm="19639">
        <f ca="1"/>
        <v>3283.95</v>
      </c>
      <c r="AX96" s="1" vm="19640">
        <f ca="1"/>
        <v>3309.8</v>
      </c>
      <c r="AY96" s="1" vm="19641">
        <f ca="1"/>
        <v>3322.7</v>
      </c>
      <c r="AZ96" s="1" vm="19642">
        <f ca="1"/>
        <v>3333.9</v>
      </c>
      <c r="BA96" s="1" vm="19643">
        <f ca="1"/>
        <v>3344.2</v>
      </c>
      <c r="BB96" s="1" vm="19644">
        <f ca="1"/>
        <v>3351.75</v>
      </c>
      <c r="BC96" s="1" vm="19645">
        <f ca="1"/>
        <v>3463.4</v>
      </c>
      <c r="BD96" s="1" vm="19646">
        <f ca="1"/>
        <v>3472.95</v>
      </c>
      <c r="BE96" s="1" vm="19647">
        <f ca="1"/>
        <v>3553.05</v>
      </c>
      <c r="BF96" s="1" vm="19648">
        <f ca="1"/>
        <v>3560.55</v>
      </c>
      <c r="BG96" s="1" vm="19649">
        <f ca="1"/>
        <v>3559.5</v>
      </c>
      <c r="BH96" s="1" vm="19650">
        <f ca="1"/>
        <v>3637.4</v>
      </c>
      <c r="BI96" s="1" vm="19651">
        <f ca="1"/>
        <v>3613.2</v>
      </c>
      <c r="BJ96" s="1" vm="19652">
        <f ca="1"/>
        <v>3659</v>
      </c>
      <c r="BK96" s="1" vm="19653">
        <f ca="1"/>
        <v>3671.85</v>
      </c>
      <c r="BL96" s="1" vm="19654">
        <f ca="1"/>
        <v>3720.15</v>
      </c>
      <c r="BM96" s="1" vm="19655">
        <f ca="1"/>
        <v>3701.3</v>
      </c>
      <c r="BN96" s="1" vm="19656">
        <f ca="1"/>
        <v>3786.45</v>
      </c>
      <c r="BO96" s="1" vm="19657">
        <f ca="1"/>
        <v>3714.95</v>
      </c>
      <c r="BP96" s="1" vm="19658">
        <f ca="1"/>
        <v>3836.75</v>
      </c>
      <c r="BQ96" s="1" vm="19659">
        <f ca="1"/>
        <v>3842.05</v>
      </c>
      <c r="BR96" s="1" vm="19660">
        <f ca="1"/>
        <v>3852</v>
      </c>
      <c r="BS96" s="1" vm="19661">
        <f ca="1"/>
        <v>3815.9</v>
      </c>
      <c r="BT96" s="1" vm="19662">
        <f ca="1"/>
        <v>3774.15</v>
      </c>
      <c r="BU96" s="1" vm="19663">
        <f ca="1"/>
        <v>3791.4</v>
      </c>
      <c r="BV96" s="1" vm="19664">
        <f ca="1"/>
        <v>3845.35</v>
      </c>
      <c r="BW96" s="1" vm="19665">
        <f ca="1"/>
        <v>3885.9</v>
      </c>
      <c r="BX96" s="1" vm="19666">
        <f ca="1"/>
        <v>3954.55</v>
      </c>
      <c r="BY96" s="1" vm="19667">
        <f ca="1"/>
        <v>3903.3</v>
      </c>
      <c r="BZ96" s="1" vm="19668">
        <f ca="1"/>
        <v>3827.85</v>
      </c>
      <c r="CA96" s="1" vm="19669">
        <f ca="1"/>
        <v>3823.5</v>
      </c>
      <c r="CB96" s="1" vm="19670">
        <f ca="1"/>
        <v>3862.95</v>
      </c>
      <c r="CC96" s="1" vm="19671">
        <f ca="1"/>
        <v>3862.15</v>
      </c>
      <c r="CD96" s="1" vm="19672">
        <f ca="1"/>
        <v>3869.25</v>
      </c>
      <c r="CE96" s="1" vm="19673">
        <f ca="1"/>
        <v>3871.3</v>
      </c>
      <c r="CF96" s="1" vm="19674">
        <f ca="1"/>
        <v>3836.95</v>
      </c>
      <c r="CG96" s="1" vm="19675">
        <f ca="1"/>
        <v>3779.15</v>
      </c>
      <c r="CH96" s="1" vm="19676">
        <f ca="1"/>
        <v>3791.9</v>
      </c>
      <c r="CI96" s="1" vm="19677">
        <f ca="1"/>
        <v>3775.55</v>
      </c>
      <c r="CJ96" s="1" vm="19678">
        <f ca="1"/>
        <v>3730.2</v>
      </c>
      <c r="CK96" s="1" vm="19679">
        <f ca="1"/>
        <v>3773.3</v>
      </c>
      <c r="CL96" s="1" vm="19680">
        <f ca="1"/>
        <v>3833.3</v>
      </c>
      <c r="CM96" s="1" vm="19681">
        <f ca="1"/>
        <v>3810.9</v>
      </c>
      <c r="CN96" s="1" vm="19682">
        <f ca="1"/>
        <v>3892.9</v>
      </c>
      <c r="CO96" s="1" vm="19683">
        <f ca="1"/>
        <v>3935.65</v>
      </c>
      <c r="CP96" s="1" vm="19684">
        <f ca="1"/>
        <v>3685.6</v>
      </c>
      <c r="CQ96" s="1" vm="19685">
        <f ca="1"/>
        <v>3652.85</v>
      </c>
      <c r="CR96" s="1" vm="19686">
        <f ca="1"/>
        <v>3655.2</v>
      </c>
      <c r="CS96" s="1" vm="19687">
        <f ca="1"/>
        <v>3611.45</v>
      </c>
      <c r="CT96" s="1" vm="19688">
        <f ca="1"/>
        <v>3647.15</v>
      </c>
      <c r="CU96" s="1" vm="19689">
        <f ca="1"/>
        <v>3634.15</v>
      </c>
      <c r="CV96" s="1" vm="19690">
        <f ca="1"/>
        <v>3608.85</v>
      </c>
      <c r="CW96" s="1" vm="19691">
        <f ca="1"/>
        <v>3532.5</v>
      </c>
      <c r="CX96" s="1" vm="19692">
        <f ca="1"/>
        <v>3498.85</v>
      </c>
      <c r="CY96" s="1" vm="19693">
        <f ca="1"/>
        <v>3492.95</v>
      </c>
      <c r="CZ96" s="1" vm="19694">
        <f ca="1"/>
        <v>3482.6</v>
      </c>
      <c r="DA96" s="1" vm="19695">
        <f ca="1"/>
        <v>3489.75</v>
      </c>
      <c r="DB96" s="1" vm="19696">
        <f ca="1"/>
        <v>3421.65</v>
      </c>
      <c r="DC96" s="1" vm="19697">
        <f ca="1"/>
        <v>3397.75</v>
      </c>
      <c r="DD96" s="1" vm="19698">
        <f ca="1"/>
        <v>3476.4</v>
      </c>
      <c r="DE96" s="1" vm="19699">
        <f ca="1"/>
        <v>3484.2</v>
      </c>
      <c r="DF96" s="1" vm="19700">
        <f ca="1"/>
        <v>3492.25</v>
      </c>
      <c r="DG96" s="1" vm="19701">
        <f ca="1"/>
        <v>3508.65</v>
      </c>
      <c r="DH96" s="1" vm="19702">
        <f ca="1"/>
        <v>3502.75</v>
      </c>
      <c r="DI96" s="1" vm="19703">
        <f ca="1"/>
        <v>3505.7</v>
      </c>
      <c r="DJ96" s="1" vm="19704">
        <f ca="1"/>
        <v>3484.3</v>
      </c>
      <c r="DK96" s="1" vm="19705">
        <f ca="1"/>
        <v>3488.2</v>
      </c>
      <c r="DL96" s="1" vm="19706">
        <f ca="1"/>
        <v>3526.05</v>
      </c>
      <c r="DM96" s="1" vm="19707">
        <f ca="1"/>
        <v>3553.3</v>
      </c>
      <c r="DN96" s="1" vm="19708">
        <f ca="1"/>
        <v>3556.4</v>
      </c>
      <c r="DO96" s="1" vm="19709">
        <f ca="1"/>
        <v>3521.9</v>
      </c>
      <c r="DP96" s="1" vm="19710">
        <f ca="1"/>
        <v>3475.7</v>
      </c>
      <c r="DQ96" s="1" vm="19711">
        <f ca="1"/>
        <v>3458.4</v>
      </c>
      <c r="DR96" s="1" vm="16823">
        <f ca="1"/>
        <v>3464.25</v>
      </c>
      <c r="DS96" s="1" vm="19712">
        <f ca="1"/>
        <v>3443.3</v>
      </c>
      <c r="DT96" s="1" vm="19713">
        <f ca="1"/>
        <v>3445.9</v>
      </c>
      <c r="DU96" s="1" vm="19714">
        <f ca="1"/>
        <v>3446.85</v>
      </c>
      <c r="DV96" s="1" vm="19715">
        <f ca="1"/>
        <v>3502</v>
      </c>
      <c r="DW96" s="1" vm="19716">
        <f ca="1"/>
        <v>3529.15</v>
      </c>
      <c r="DX96" s="1" vm="19717">
        <f ca="1"/>
        <v>3577.8</v>
      </c>
      <c r="DY96" s="1" vm="19718">
        <f ca="1"/>
        <v>3642.9</v>
      </c>
      <c r="DZ96" s="1" vm="19719">
        <f ca="1"/>
        <v>3640.45</v>
      </c>
      <c r="EA96" s="1" vm="19720">
        <f ca="1"/>
        <v>3536.4</v>
      </c>
      <c r="EB96" s="1" vm="19721">
        <f ca="1"/>
        <v>3584.5</v>
      </c>
      <c r="EC96" s="1" vm="19722">
        <f ca="1"/>
        <v>3626.9</v>
      </c>
      <c r="ED96" s="1" vm="19723">
        <f ca="1"/>
        <v>3601.75</v>
      </c>
      <c r="EE96" s="1" vm="19724">
        <f ca="1"/>
        <v>3636.8</v>
      </c>
      <c r="EF96" s="1" vm="19725">
        <f ca="1"/>
        <v>3609.65</v>
      </c>
      <c r="EG96" s="1" vm="19726">
        <f ca="1"/>
        <v>3623.8</v>
      </c>
      <c r="EH96" s="1" vm="19727">
        <f ca="1"/>
        <v>3570.35</v>
      </c>
      <c r="EI96" s="1" vm="19728">
        <f ca="1"/>
        <v>3581.6</v>
      </c>
      <c r="EJ96" s="1" vm="19729">
        <f ca="1"/>
        <v>3584.35</v>
      </c>
      <c r="EK96" s="1" vm="19730">
        <f ca="1"/>
        <v>3556.9</v>
      </c>
      <c r="EL96" s="1" vm="19731">
        <f ca="1"/>
        <v>3608.3</v>
      </c>
      <c r="EM96" s="1" vm="19732">
        <f ca="1"/>
        <v>3630.75</v>
      </c>
      <c r="EN96" s="1" vm="19733">
        <f ca="1"/>
        <v>3662.7</v>
      </c>
      <c r="EO96" s="1" vm="19734">
        <f ca="1"/>
        <v>3670.9</v>
      </c>
      <c r="EP96" s="1" vm="19735">
        <f ca="1"/>
        <v>3696.1</v>
      </c>
      <c r="EQ96" s="1" vm="19736">
        <f ca="1"/>
        <v>3706.55</v>
      </c>
      <c r="ER96" s="1" vm="5961">
        <f ca="1"/>
        <v>3694.7</v>
      </c>
      <c r="ES96" s="1" vm="19737">
        <f ca="1"/>
        <v>3733.75</v>
      </c>
      <c r="ET96" s="1" vm="19738">
        <f ca="1"/>
        <v>3738.35</v>
      </c>
      <c r="EU96" s="1" vm="19739">
        <f ca="1"/>
        <v>3817.75</v>
      </c>
      <c r="EV96" s="1" vm="19740">
        <f ca="1"/>
        <v>3884.75</v>
      </c>
      <c r="EW96" s="1" vm="19741">
        <f ca="1"/>
        <v>3860.95</v>
      </c>
      <c r="EX96" s="1" vm="19742">
        <f ca="1"/>
        <v>3807.45</v>
      </c>
      <c r="EY96" s="1" vm="19743">
        <f ca="1"/>
        <v>3853.5</v>
      </c>
      <c r="EZ96" s="1" vm="19744">
        <f ca="1"/>
        <v>3879.85</v>
      </c>
      <c r="FA96" s="1" vm="19745">
        <f ca="1"/>
        <v>3915.9</v>
      </c>
      <c r="FB96" s="1" vm="19746">
        <f ca="1"/>
        <v>3859.9</v>
      </c>
      <c r="FC96" s="1" vm="19747">
        <f ca="1"/>
        <v>3897.9</v>
      </c>
      <c r="FD96" s="1" vm="19748">
        <f ca="1"/>
        <v>3968.15</v>
      </c>
      <c r="FE96" s="1" vm="19749">
        <f ca="1"/>
        <v>4019.15</v>
      </c>
      <c r="FF96" s="1" vm="19750">
        <f ca="1"/>
        <v>3990.6</v>
      </c>
      <c r="FG96" s="1" vm="19751">
        <f ca="1"/>
        <v>3914.65</v>
      </c>
      <c r="FH96" s="1" vm="19752">
        <f ca="1"/>
        <v>3826.55</v>
      </c>
      <c r="FI96" s="1" vm="5861">
        <f ca="1"/>
        <v>3833.5</v>
      </c>
      <c r="FJ96" s="1" vm="19753">
        <f ca="1"/>
        <v>3771.35</v>
      </c>
      <c r="FK96" s="1" vm="19754">
        <f ca="1"/>
        <v>3769.9</v>
      </c>
      <c r="FL96" s="1" vm="19755">
        <f ca="1"/>
        <v>3649.25</v>
      </c>
      <c r="FM96" s="1" vm="19756">
        <f ca="1"/>
        <v>3690.05</v>
      </c>
      <c r="FN96" s="1" vm="19757">
        <f ca="1"/>
        <v>3736.25</v>
      </c>
      <c r="FO96" s="1" vm="19758">
        <f ca="1"/>
        <v>3800.65</v>
      </c>
      <c r="FP96" s="1" vm="19759">
        <f ca="1"/>
        <v>3856.2</v>
      </c>
      <c r="FQ96" s="1" vm="19760">
        <f ca="1"/>
        <v>3824.6</v>
      </c>
      <c r="FR96" s="1" vm="19761">
        <f ca="1"/>
        <v>3814.9</v>
      </c>
      <c r="FS96" s="1" vm="19762">
        <f ca="1"/>
        <v>3779</v>
      </c>
      <c r="FT96" s="1" vm="19763">
        <f ca="1"/>
        <v>3743.45</v>
      </c>
      <c r="FU96" s="1" vm="19764">
        <f ca="1"/>
        <v>3760.55</v>
      </c>
      <c r="FV96" s="1" vm="19765">
        <f ca="1"/>
        <v>3770.35</v>
      </c>
      <c r="FW96" s="1" vm="19766">
        <f ca="1"/>
        <v>3694.95</v>
      </c>
      <c r="FX96" s="1" vm="19737">
        <f ca="1"/>
        <v>3733.75</v>
      </c>
      <c r="FY96" s="1" vm="19767">
        <f ca="1"/>
        <v>3817.8</v>
      </c>
      <c r="FZ96" s="1" vm="19768">
        <f ca="1"/>
        <v>3813.1</v>
      </c>
      <c r="GA96" s="1" vm="19769">
        <f ca="1"/>
        <v>3784.2</v>
      </c>
      <c r="GB96" s="1" vm="19770">
        <f ca="1"/>
        <v>3793.9</v>
      </c>
      <c r="GC96" s="1" vm="19771">
        <f ca="1"/>
        <v>3719.4</v>
      </c>
      <c r="GD96" s="1" vm="19772">
        <f ca="1"/>
        <v>3586.4</v>
      </c>
      <c r="GE96" s="1" vm="19773">
        <f ca="1"/>
        <v>3563.8</v>
      </c>
      <c r="GF96" s="1" vm="19774">
        <f ca="1"/>
        <v>3401.65</v>
      </c>
      <c r="GG96" s="1" vm="11376">
        <f ca="1"/>
        <v>3520.75</v>
      </c>
      <c r="GH96" s="1" vm="19775">
        <f ca="1"/>
        <v>3554.2</v>
      </c>
      <c r="GI96" s="1" vm="19776">
        <f ca="1"/>
        <v>3546.15</v>
      </c>
      <c r="GJ96" s="1" vm="19777">
        <f ca="1"/>
        <v>3544.4</v>
      </c>
      <c r="GK96" s="1" vm="19778">
        <f ca="1"/>
        <v>3524.35</v>
      </c>
      <c r="GL96" s="1" vm="19779">
        <f ca="1"/>
        <v>3484.9</v>
      </c>
      <c r="GM96" s="1" vm="19780">
        <f ca="1"/>
        <v>3599.95</v>
      </c>
      <c r="GN96" s="1" vm="19781">
        <f ca="1"/>
        <v>3632.6</v>
      </c>
      <c r="GO96" s="1" vm="19782">
        <f ca="1"/>
        <v>3620.95</v>
      </c>
      <c r="GP96" s="1" vm="19783">
        <f ca="1"/>
        <v>3599.15</v>
      </c>
      <c r="GQ96" s="1" vm="19784">
        <f ca="1"/>
        <v>3643</v>
      </c>
      <c r="GR96" s="1" vm="19785">
        <f ca="1"/>
        <v>3593.9</v>
      </c>
      <c r="GS96" s="1" vm="19786">
        <f ca="1"/>
        <v>3655.9</v>
      </c>
      <c r="GT96" s="1" vm="5322">
        <f ca="1"/>
        <v>3672.75</v>
      </c>
      <c r="GU96" s="1" vm="19787">
        <f ca="1"/>
        <v>3626.7</v>
      </c>
      <c r="GV96" s="1" vm="19788">
        <f ca="1"/>
        <v>3700.95</v>
      </c>
      <c r="GW96" s="1" vm="19789">
        <f ca="1"/>
        <v>3712.4</v>
      </c>
      <c r="GX96" s="1" vm="5960">
        <f ca="1"/>
        <v>3749.85</v>
      </c>
      <c r="GY96" s="1" vm="19790">
        <f ca="1"/>
        <v>3707.45</v>
      </c>
      <c r="GZ96" s="1" vm="11425">
        <f ca="1"/>
        <v>3707.7</v>
      </c>
      <c r="HA96" s="1" vm="19791">
        <f ca="1"/>
        <v>3705.35</v>
      </c>
      <c r="HB96" s="1" vm="19792">
        <f ca="1"/>
        <v>3731.55</v>
      </c>
      <c r="HC96" s="1" vm="19793">
        <f ca="1"/>
        <v>3739.95</v>
      </c>
      <c r="HD96" s="1" vm="19794">
        <f ca="1"/>
        <v>3758.75</v>
      </c>
      <c r="HE96" s="1" vm="19765">
        <f ca="1"/>
        <v>3770.35</v>
      </c>
      <c r="HF96" s="1" vm="19795">
        <f ca="1"/>
        <v>3814.8</v>
      </c>
      <c r="HG96" s="1" vm="19796">
        <f ca="1"/>
        <v>3755.35</v>
      </c>
      <c r="HH96" s="1" vm="19797">
        <f ca="1"/>
        <v>3684.15</v>
      </c>
      <c r="HI96" s="1" vm="19798">
        <f ca="1"/>
        <v>3685.65</v>
      </c>
      <c r="HJ96" s="1" vm="19799">
        <f ca="1"/>
        <v>3696.4</v>
      </c>
      <c r="HK96" s="1" vm="19800">
        <f ca="1"/>
        <v>3691.1</v>
      </c>
      <c r="HL96" s="1" vm="19801">
        <f ca="1"/>
        <v>3661.95</v>
      </c>
      <c r="HM96" s="1" vm="19802">
        <f ca="1"/>
        <v>3528.05</v>
      </c>
      <c r="HN96" s="1" vm="19803">
        <f ca="1"/>
        <v>3471.9</v>
      </c>
      <c r="HO96" s="1" vm="19804">
        <f ca="1"/>
        <v>3556.8</v>
      </c>
      <c r="HP96" s="1" vm="19805">
        <f ca="1"/>
        <v>3628.65</v>
      </c>
      <c r="HQ96" s="1" vm="19806">
        <f ca="1"/>
        <v>3612.55</v>
      </c>
      <c r="HR96" s="1" vm="19807">
        <f ca="1"/>
        <v>3548.2</v>
      </c>
      <c r="HS96" s="1" vm="19808">
        <f ca="1"/>
        <v>3546.3</v>
      </c>
      <c r="HT96" s="1" vm="19809">
        <f ca="1"/>
        <v>3561.2</v>
      </c>
      <c r="HU96" s="1" vm="19810">
        <f ca="1"/>
        <v>3584.3</v>
      </c>
      <c r="HV96" s="1" vm="19811">
        <f ca="1"/>
        <v>3546.7</v>
      </c>
      <c r="HW96" s="1" vm="19812">
        <f ca="1"/>
        <v>3542.4</v>
      </c>
      <c r="HX96" s="1" vm="19813">
        <f ca="1"/>
        <v>3479.75</v>
      </c>
      <c r="HY96" s="1" vm="19814">
        <f ca="1"/>
        <v>3513.4</v>
      </c>
      <c r="HZ96" s="1" vm="19815">
        <f ca="1"/>
        <v>3432.6</v>
      </c>
      <c r="IA96" s="1" vm="19816">
        <f ca="1"/>
        <v>3445.1</v>
      </c>
      <c r="IB96" s="1" vm="19817">
        <f ca="1"/>
        <v>3438.75</v>
      </c>
      <c r="IC96" s="1" vm="3038">
        <f ca="1"/>
        <v>3412</v>
      </c>
      <c r="ID96" s="1" vm="19818">
        <f ca="1"/>
        <v>3408.65</v>
      </c>
      <c r="IE96" s="1" vm="19819">
        <f ca="1"/>
        <v>3414.9</v>
      </c>
      <c r="IF96" s="1" vm="19820">
        <f ca="1"/>
        <v>3376.8</v>
      </c>
      <c r="IG96" s="1" vm="19821">
        <f ca="1"/>
        <v>3451.6</v>
      </c>
      <c r="IH96" s="1" vm="19822">
        <f ca="1"/>
        <v>3448.8</v>
      </c>
      <c r="II96" s="1" vm="19823">
        <f ca="1"/>
        <v>3261.95</v>
      </c>
      <c r="IJ96" s="1" vm="19824">
        <f ca="1"/>
        <v>3293</v>
      </c>
      <c r="IK96" s="1" vm="19825">
        <f ca="1"/>
        <v>3321.75</v>
      </c>
      <c r="IL96" s="1" vm="19826">
        <f ca="1"/>
        <v>3288</v>
      </c>
      <c r="IM96" s="1" vm="19827">
        <f ca="1"/>
        <v>3167.65</v>
      </c>
      <c r="IN96" s="1" vm="19828">
        <f ca="1"/>
        <v>3226.95</v>
      </c>
      <c r="IO96" s="1" vm="19829">
        <f ca="1"/>
        <v>3261.3</v>
      </c>
      <c r="IP96" s="1" vm="19830">
        <f ca="1"/>
        <v>3375.25</v>
      </c>
      <c r="IQ96" s="1" vm="19831">
        <f ca="1"/>
        <v>3364.35</v>
      </c>
      <c r="IR96" s="1" vm="19832">
        <f ca="1"/>
        <v>3355.2</v>
      </c>
      <c r="IS96" s="1" vm="19833">
        <f ca="1"/>
        <v>3423</v>
      </c>
      <c r="IT96" s="1" vm="19834">
        <f ca="1"/>
        <v>3440.15</v>
      </c>
      <c r="IU96" s="1" vm="19835">
        <f ca="1"/>
        <v>3430.95</v>
      </c>
      <c r="IV96" s="1" vm="19836">
        <f ca="1"/>
        <v>3362.7</v>
      </c>
      <c r="IW96" s="1" vm="19837">
        <f ca="1"/>
        <v>3404.15</v>
      </c>
      <c r="IX96" s="1" vm="19838">
        <f ca="1"/>
        <v>3427.1</v>
      </c>
      <c r="IY96" s="1" vm="19839">
        <f ca="1"/>
        <v>3359.9</v>
      </c>
      <c r="IZ96" s="1" vm="19840">
        <f ca="1"/>
        <v>3219.6</v>
      </c>
      <c r="JA96" s="1" vm="19841">
        <f ca="1"/>
        <v>3210.55</v>
      </c>
      <c r="JB96" s="1" vm="19842">
        <f ca="1"/>
        <v>3206.3</v>
      </c>
      <c r="JC96" s="1" vm="19843">
        <f ca="1"/>
        <v>3142</v>
      </c>
      <c r="JD96" s="1" vm="19844">
        <f ca="1"/>
        <v>3088.9</v>
      </c>
      <c r="JE96" s="1" vm="19845">
        <f ca="1"/>
        <v>3112.4</v>
      </c>
      <c r="JF96" s="1" vm="19846">
        <f ca="1"/>
        <v>3211.95</v>
      </c>
      <c r="JG96" s="1" vm="19847">
        <f ca="1"/>
        <v>3222.95</v>
      </c>
      <c r="JH96" s="1" vm="19848">
        <f ca="1"/>
        <v>3308.8</v>
      </c>
      <c r="JI96" s="1" vm="19849">
        <f ca="1"/>
        <v>3293.1</v>
      </c>
      <c r="JJ96" s="1" vm="19850">
        <f ca="1"/>
        <v>3314.7</v>
      </c>
      <c r="JK96" s="1" vm="19851">
        <f ca="1"/>
        <v>3318.15</v>
      </c>
      <c r="JL96" s="1" vm="19852">
        <f ca="1"/>
        <v>3290.5</v>
      </c>
      <c r="JM96" s="1" vm="19853">
        <f ca="1"/>
        <v>3267.1</v>
      </c>
      <c r="JN96" s="1" vm="19854">
        <f ca="1"/>
        <v>3315.1</v>
      </c>
    </row>
    <row r="97" spans="1:274" x14ac:dyDescent="0.3">
      <c r="A97" s="1">
        <f t="shared" si="2"/>
        <v>96</v>
      </c>
      <c r="B97" s="1" t="e" vm="19855">
        <v>#VALUE!</v>
      </c>
      <c r="C97" s="1" t="str" cm="1">
        <f t="array" ref="C97">IFERROR(_FV(B97,"Name"),  "N/A")</f>
        <v>TATA ELXSI LIMITED</v>
      </c>
      <c r="D97" s="1" t="str" cm="1">
        <f t="array" ref="D97">IFERROR(_FV(Table1[[#This Row],[ticker]],"Industry"),Table1[[#This Row],[INSTRUMENT TYPE]])</f>
        <v>Software &amp; IT Services</v>
      </c>
      <c r="E97" s="1" t="str" cm="1">
        <f t="array" ref="E97">_FV(B97,"Instrument type",TRUE)</f>
        <v>Stock</v>
      </c>
      <c r="F97" s="1">
        <f>IFERROR(INDEX('Stock Holdings'!M:M,MATCH(Table1[[#This Row],[ticker]],'Stock Holdings'!L:L,0)), 0)</f>
        <v>3</v>
      </c>
      <c r="G97" s="6">
        <f>IFERROR(Table1[[#This Row],[UNITS]]*Table1[[#This Row],[TODAYS PRICE]], 0)</f>
        <v>24244.199999999997</v>
      </c>
      <c r="H97" s="6">
        <f>IFERROR((Table1[[#This Row],[TODAYS PRICE]]-Table1[[#This Row],[Prev.close]])*Table1[[#This Row],[UNITS]], 0)</f>
        <v>-211.95000000000164</v>
      </c>
      <c r="I97" s="6">
        <f>IFERROR(INDEX('Stock Holdings'!O:O,MATCH(Table1[[#This Row],[ticker]],'Stock Holdings'!L:L,0)), 0)</f>
        <v>11675.4</v>
      </c>
      <c r="J97" s="36">
        <f>IFERROR(INDEX('Stock Holdings'!P:P,MATCH(Table1[[#This Row],[ticker]],'Stock Holdings'!L:L,0)), 0)</f>
        <v>3891.7999999999997</v>
      </c>
      <c r="K97" s="36">
        <f>Table1[[#This Row],[CURRANT VALUE]]-Table1[[#This Row],[TOTAL AMOUNT INVESTED]]</f>
        <v>12568.799999999997</v>
      </c>
      <c r="L97" s="15">
        <f>IFERROR((Table1[[#This Row],[CURRANT VALUE]]-Table1[[#This Row],[TOTAL AMOUNT INVESTED]])/Table1[[#This Row],[TOTAL AMOUNT INVESTED]],Table1[[#This Row],[UNITS]])</f>
        <v>1.0765198622745258</v>
      </c>
      <c r="M97" s="5" cm="1">
        <f t="array" ref="M97">IFERROR(_FV(B97,"Market cap",TRUE),0)</f>
        <v>507680700000</v>
      </c>
      <c r="N97" s="30" cm="1">
        <f t="array" ref="N97">IFERROR(_FV(B97,"Beta"), 0)</f>
        <v>1.2914000000000001</v>
      </c>
      <c r="O97" s="33" cm="1">
        <f t="array" ref="O97">IFERROR(_FV(B97,"Employees"), 0)</f>
        <v>8789</v>
      </c>
      <c r="P97" s="2" cm="1">
        <f t="array" ref="P97">IFERROR(_FV(B97,"P/E",TRUE), 0)</f>
        <v>92.35</v>
      </c>
      <c r="Q97" s="6" cm="1">
        <f t="array" ref="Q97">IFERROR(_FV(B97,"Previous close",TRUE),0)</f>
        <v>8152.05</v>
      </c>
      <c r="R97" s="7" cm="1">
        <f t="array" ref="R97">IFERROR(_FV(Table1[[#This Row],[ticker]],"Change (%)",TRUE), 0)</f>
        <v>-8.6670000000000011E-3</v>
      </c>
      <c r="S97" s="6" cm="1">
        <f t="array" ref="S97">IFERROR(_FV(B97,"52 week low",TRUE),0)</f>
        <v>3775.35</v>
      </c>
      <c r="T97" s="2" cm="1">
        <f t="array" ref="T97">IFERROR(_FV(Table1[[#This Row],[ticker]],"Price"),0)</f>
        <v>8081.4</v>
      </c>
      <c r="U97" s="6" cm="1">
        <f t="array" ref="U97">IFERROR(_FV(B97,"52 week high",TRUE),0)</f>
        <v>9420</v>
      </c>
      <c r="V97" s="6" cm="1" vm="19856">
        <f t="array" aca="1" ref="V97" ca="1">IFERROR(_xlfn.STOCKHISTORY(B97,$AA$1,,0,0,1), 0)</f>
        <v>4379.05</v>
      </c>
      <c r="W97" s="15">
        <f ca="1">IFERROR((Table1[[#This Row],[Prev.close]]-Table1[[#This Row],[1 YR ]])/Table1[[#This Row],[1 YR ]],0)</f>
        <v>0.86160240234754115</v>
      </c>
      <c r="X97" s="23" t="e" cm="1">
        <f t="array" aca="1" ref="X97" ca="1">WORKDAY.ITL(WORKDAY.ITL(TODAY()-365,1,HOLIDAY),-1,HOLIDAY)</f>
        <v>#NAME?</v>
      </c>
      <c r="Y97" s="4"/>
      <c r="AA97" s="1" cm="1" vm="19856">
        <f t="array" aca="1" ref="AA97:JN97" ca="1">TRANSPOSE(_xlfn.STOCKHISTORY(B97,TODAY()-365,TODAY(),0,0,1))</f>
        <v>4379.05</v>
      </c>
      <c r="AB97" s="1" vm="19857">
        <f ca="1"/>
        <v>4312.25</v>
      </c>
      <c r="AC97" s="1" vm="19858">
        <f ca="1"/>
        <v>4246.6000000000004</v>
      </c>
      <c r="AD97" s="1" vm="19859">
        <f ca="1"/>
        <v>4199</v>
      </c>
      <c r="AE97" s="1" vm="19860">
        <f ca="1"/>
        <v>4295.3999999999996</v>
      </c>
      <c r="AF97" s="1" vm="19861">
        <f ca="1"/>
        <v>4337.45</v>
      </c>
      <c r="AG97" s="1" vm="19862">
        <f ca="1"/>
        <v>4307.6499999999996</v>
      </c>
      <c r="AH97" s="1" vm="19863">
        <f ca="1"/>
        <v>4371.8</v>
      </c>
      <c r="AI97" s="1" vm="19864">
        <f ca="1"/>
        <v>4487.1000000000004</v>
      </c>
      <c r="AJ97" s="1" vm="19865">
        <f ca="1"/>
        <v>4302.6499999999996</v>
      </c>
      <c r="AK97" s="1" vm="19866">
        <f ca="1"/>
        <v>4223.3500000000004</v>
      </c>
      <c r="AL97" s="1" vm="19867">
        <f ca="1"/>
        <v>4190.3500000000004</v>
      </c>
      <c r="AM97" s="1" vm="19858">
        <f ca="1"/>
        <v>4246.6000000000004</v>
      </c>
      <c r="AN97" s="1" vm="19868">
        <f ca="1"/>
        <v>4249.3</v>
      </c>
      <c r="AO97" s="1" vm="19869">
        <f ca="1"/>
        <v>4199.1000000000004</v>
      </c>
      <c r="AP97" s="1" vm="19870">
        <f ca="1"/>
        <v>4175.75</v>
      </c>
      <c r="AQ97" s="1" vm="19871">
        <f ca="1"/>
        <v>4177</v>
      </c>
      <c r="AR97" s="1" vm="19872">
        <f ca="1"/>
        <v>4276.95</v>
      </c>
      <c r="AS97" s="1" vm="19873">
        <f ca="1"/>
        <v>4225.8999999999996</v>
      </c>
      <c r="AT97" s="1" vm="19874">
        <f ca="1"/>
        <v>4222.8</v>
      </c>
      <c r="AU97" s="1" vm="19875">
        <f ca="1"/>
        <v>4320.8999999999996</v>
      </c>
      <c r="AV97" s="1" vm="11327">
        <f ca="1"/>
        <v>4251.3500000000004</v>
      </c>
      <c r="AW97" s="1" vm="19876">
        <f ca="1"/>
        <v>4264.55</v>
      </c>
      <c r="AX97" s="1" vm="19877">
        <f ca="1"/>
        <v>4229.45</v>
      </c>
      <c r="AY97" s="1" vm="19878">
        <f ca="1"/>
        <v>4268.3</v>
      </c>
      <c r="AZ97" s="1" vm="19879">
        <f ca="1"/>
        <v>4238.6000000000004</v>
      </c>
      <c r="BA97" s="1" vm="19880">
        <f ca="1"/>
        <v>4195.3</v>
      </c>
      <c r="BB97" s="1" vm="19881">
        <f ca="1"/>
        <v>4293.6000000000004</v>
      </c>
      <c r="BC97" s="1" vm="19882">
        <f ca="1"/>
        <v>4329.1000000000004</v>
      </c>
      <c r="BD97" s="1" vm="19883">
        <f ca="1"/>
        <v>4403.8500000000004</v>
      </c>
      <c r="BE97" s="1" vm="19884">
        <f ca="1"/>
        <v>4715.25</v>
      </c>
      <c r="BF97" s="1" vm="19885">
        <f ca="1"/>
        <v>4722.2</v>
      </c>
      <c r="BG97" s="1" vm="19886">
        <f ca="1"/>
        <v>4732.6000000000004</v>
      </c>
      <c r="BH97" s="1" vm="19887">
        <f ca="1"/>
        <v>4685.3</v>
      </c>
      <c r="BI97" s="1" vm="19888">
        <f ca="1"/>
        <v>4745.8999999999996</v>
      </c>
      <c r="BJ97" s="1" vm="19889">
        <f ca="1"/>
        <v>4810.05</v>
      </c>
      <c r="BK97" s="1" vm="19890">
        <f ca="1"/>
        <v>4861.6000000000004</v>
      </c>
      <c r="BL97" s="1" vm="19891">
        <f ca="1"/>
        <v>4868.6499999999996</v>
      </c>
      <c r="BM97" s="1" vm="19892">
        <f ca="1"/>
        <v>4826.75</v>
      </c>
      <c r="BN97" s="1" vm="19893">
        <f ca="1"/>
        <v>4770.95</v>
      </c>
      <c r="BO97" s="1" vm="19894">
        <f ca="1"/>
        <v>4848.5</v>
      </c>
      <c r="BP97" s="1" vm="19895">
        <f ca="1"/>
        <v>4922.8999999999996</v>
      </c>
      <c r="BQ97" s="1" vm="19896">
        <f ca="1"/>
        <v>4886</v>
      </c>
      <c r="BR97" s="1" vm="19897">
        <f ca="1"/>
        <v>4876.3</v>
      </c>
      <c r="BS97" s="1" vm="19898">
        <f ca="1"/>
        <v>4919.5</v>
      </c>
      <c r="BT97" s="1" vm="19899">
        <f ca="1"/>
        <v>4864.6000000000004</v>
      </c>
      <c r="BU97" s="1" vm="19900">
        <f ca="1"/>
        <v>4928.75</v>
      </c>
      <c r="BV97" s="1" vm="19901">
        <f ca="1"/>
        <v>5009.3</v>
      </c>
      <c r="BW97" s="1" vm="19902">
        <f ca="1"/>
        <v>4987</v>
      </c>
      <c r="BX97" s="1" vm="19903">
        <f ca="1"/>
        <v>5113.3999999999996</v>
      </c>
      <c r="BY97" s="1" vm="19904">
        <f ca="1"/>
        <v>5153.6000000000004</v>
      </c>
      <c r="BZ97" s="1" vm="19905">
        <f ca="1"/>
        <v>5490.65</v>
      </c>
      <c r="CA97" s="1" vm="19906">
        <f ca="1"/>
        <v>5831.7</v>
      </c>
      <c r="CB97" s="1" vm="19907">
        <f ca="1"/>
        <v>5619.95</v>
      </c>
      <c r="CC97" s="1" vm="19908">
        <f ca="1"/>
        <v>5580.15</v>
      </c>
      <c r="CD97" s="1" vm="19909">
        <f ca="1"/>
        <v>5726.8</v>
      </c>
      <c r="CE97" s="1" vm="19910">
        <f ca="1"/>
        <v>5866.95</v>
      </c>
      <c r="CF97" s="1" vm="19911">
        <f ca="1"/>
        <v>5720.9</v>
      </c>
      <c r="CG97" s="1" vm="19912">
        <f ca="1"/>
        <v>5665.65</v>
      </c>
      <c r="CH97" s="1" vm="19913">
        <f ca="1"/>
        <v>5597.75</v>
      </c>
      <c r="CI97" s="1" vm="19914">
        <f ca="1"/>
        <v>5594.05</v>
      </c>
      <c r="CJ97" s="1" vm="19915">
        <f ca="1"/>
        <v>5782.8</v>
      </c>
      <c r="CK97" s="1" vm="19916">
        <f ca="1"/>
        <v>5889.6</v>
      </c>
      <c r="CL97" s="1" vm="19917">
        <f ca="1"/>
        <v>5840.15</v>
      </c>
      <c r="CM97" s="1" vm="19918">
        <f ca="1"/>
        <v>6163.95</v>
      </c>
      <c r="CN97" s="1" vm="19919">
        <f ca="1"/>
        <v>6348.25</v>
      </c>
      <c r="CO97" s="1" vm="19920">
        <f ca="1"/>
        <v>6231.7</v>
      </c>
      <c r="CP97" s="1" vm="19921">
        <f ca="1"/>
        <v>6232.8</v>
      </c>
      <c r="CQ97" s="1" vm="19922">
        <f ca="1"/>
        <v>6073.65</v>
      </c>
      <c r="CR97" s="1" vm="19923">
        <f ca="1"/>
        <v>6120.1</v>
      </c>
      <c r="CS97" s="1" vm="19924">
        <f ca="1"/>
        <v>6259.95</v>
      </c>
      <c r="CT97" s="1" vm="19925">
        <f ca="1"/>
        <v>6318.3</v>
      </c>
      <c r="CU97" s="1" vm="19926">
        <f ca="1"/>
        <v>6289.35</v>
      </c>
      <c r="CV97" s="1" vm="19927">
        <f ca="1"/>
        <v>6178.85</v>
      </c>
      <c r="CW97" s="1" vm="19928">
        <f ca="1"/>
        <v>5911.1</v>
      </c>
      <c r="CX97" s="1" vm="19929">
        <f ca="1"/>
        <v>6032.3</v>
      </c>
      <c r="CY97" s="1" vm="19930">
        <f ca="1"/>
        <v>5809.2</v>
      </c>
      <c r="CZ97" s="1" vm="19931">
        <f ca="1"/>
        <v>5876.2</v>
      </c>
      <c r="DA97" s="1" vm="19932">
        <f ca="1"/>
        <v>5867.15</v>
      </c>
      <c r="DB97" s="1" vm="19933">
        <f ca="1"/>
        <v>5897.5</v>
      </c>
      <c r="DC97" s="1" vm="19934">
        <f ca="1"/>
        <v>5872.3</v>
      </c>
      <c r="DD97" s="1" vm="19935">
        <f ca="1"/>
        <v>5974.2</v>
      </c>
      <c r="DE97" s="1" vm="19936">
        <f ca="1"/>
        <v>6079.65</v>
      </c>
      <c r="DF97" s="1" vm="19937">
        <f ca="1"/>
        <v>6190.1</v>
      </c>
      <c r="DG97" s="1" vm="19938">
        <f ca="1"/>
        <v>6220.1</v>
      </c>
      <c r="DH97" s="1" vm="19939">
        <f ca="1"/>
        <v>6184.55</v>
      </c>
      <c r="DI97" s="1" vm="19940">
        <f ca="1"/>
        <v>6270</v>
      </c>
      <c r="DJ97" s="1" vm="19941">
        <f ca="1"/>
        <v>6410.15</v>
      </c>
      <c r="DK97" s="1" vm="19942">
        <f ca="1"/>
        <v>6591.8</v>
      </c>
      <c r="DL97" s="1" vm="19943">
        <f ca="1"/>
        <v>6552.75</v>
      </c>
      <c r="DM97" s="1" vm="19944">
        <f ca="1"/>
        <v>6619.3</v>
      </c>
      <c r="DN97" s="1" vm="19945">
        <f ca="1"/>
        <v>6599.35</v>
      </c>
      <c r="DO97" s="1" vm="19946">
        <f ca="1"/>
        <v>6595.1</v>
      </c>
      <c r="DP97" s="1" vm="19947">
        <f ca="1"/>
        <v>6390.75</v>
      </c>
      <c r="DQ97" s="1" vm="19948">
        <f ca="1"/>
        <v>6029.8</v>
      </c>
      <c r="DR97" s="1" vm="19949">
        <f ca="1"/>
        <v>6038.45</v>
      </c>
      <c r="DS97" s="1" vm="19950">
        <f ca="1"/>
        <v>6012.25</v>
      </c>
      <c r="DT97" s="1" vm="19951">
        <f ca="1"/>
        <v>5951.1</v>
      </c>
      <c r="DU97" s="1" vm="19952">
        <f ca="1"/>
        <v>5838.2</v>
      </c>
      <c r="DV97" s="1" vm="19953">
        <f ca="1"/>
        <v>5679.35</v>
      </c>
      <c r="DW97" s="1" vm="19954">
        <f ca="1"/>
        <v>5781.65</v>
      </c>
      <c r="DX97" s="1" vm="19955">
        <f ca="1"/>
        <v>5883.45</v>
      </c>
      <c r="DY97" s="1" vm="19956">
        <f ca="1"/>
        <v>5979.75</v>
      </c>
      <c r="DZ97" s="1" vm="19957">
        <f ca="1"/>
        <v>5897.25</v>
      </c>
      <c r="EA97" s="1" vm="19958">
        <f ca="1"/>
        <v>5701.85</v>
      </c>
      <c r="EB97" s="1" vm="19959">
        <f ca="1"/>
        <v>5898.15</v>
      </c>
      <c r="EC97" s="1" vm="19960">
        <f ca="1"/>
        <v>5889.9</v>
      </c>
      <c r="ED97" s="1" vm="19961">
        <f ca="1"/>
        <v>5943.4</v>
      </c>
      <c r="EE97" s="1" vm="19962">
        <f ca="1"/>
        <v>5993.75</v>
      </c>
      <c r="EF97" s="1" vm="19963">
        <f ca="1"/>
        <v>5873.65</v>
      </c>
      <c r="EG97" s="1" vm="19964">
        <f ca="1"/>
        <v>6021.95</v>
      </c>
      <c r="EH97" s="1" vm="19965">
        <f ca="1"/>
        <v>5867.45</v>
      </c>
      <c r="EI97" s="1" vm="19966">
        <f ca="1"/>
        <v>5908.9</v>
      </c>
      <c r="EJ97" s="1" vm="19967">
        <f ca="1"/>
        <v>5732.65</v>
      </c>
      <c r="EK97" s="1" vm="19968">
        <f ca="1"/>
        <v>5433.8</v>
      </c>
      <c r="EL97" s="1" vm="19969">
        <f ca="1"/>
        <v>5434.5</v>
      </c>
      <c r="EM97" s="1" vm="19970">
        <f ca="1"/>
        <v>5476.65</v>
      </c>
      <c r="EN97" s="1" vm="19971">
        <f ca="1"/>
        <v>5491</v>
      </c>
      <c r="EO97" s="1" vm="19972">
        <f ca="1"/>
        <v>5501</v>
      </c>
      <c r="EP97" s="1" vm="19973">
        <f ca="1"/>
        <v>5444.1</v>
      </c>
      <c r="EQ97" s="1" vm="19974">
        <f ca="1"/>
        <v>5529.1</v>
      </c>
      <c r="ER97" s="1" vm="19975">
        <f ca="1"/>
        <v>5707.1</v>
      </c>
      <c r="ES97" s="1" vm="19976">
        <f ca="1"/>
        <v>5814.15</v>
      </c>
      <c r="ET97" s="1" vm="19977">
        <f ca="1"/>
        <v>5868</v>
      </c>
      <c r="EU97" s="1" vm="19978">
        <f ca="1"/>
        <v>5893.65</v>
      </c>
      <c r="EV97" s="1" vm="19979">
        <f ca="1"/>
        <v>5977.75</v>
      </c>
      <c r="EW97" s="1" vm="19980">
        <f ca="1"/>
        <v>5963.8</v>
      </c>
      <c r="EX97" s="1" vm="19981">
        <f ca="1"/>
        <v>5873.55</v>
      </c>
      <c r="EY97" s="1" vm="19982">
        <f ca="1"/>
        <v>5799.55</v>
      </c>
      <c r="EZ97" s="1" vm="19983">
        <f ca="1"/>
        <v>5992.95</v>
      </c>
      <c r="FA97" s="1" vm="19984">
        <f ca="1"/>
        <v>5938.75</v>
      </c>
      <c r="FB97" s="1" vm="19985">
        <f ca="1"/>
        <v>6114.1</v>
      </c>
      <c r="FC97" s="1" vm="19986">
        <f ca="1"/>
        <v>6401.75</v>
      </c>
      <c r="FD97" s="1" vm="19987">
        <f ca="1"/>
        <v>6312</v>
      </c>
      <c r="FE97" s="1" vm="19988">
        <f ca="1"/>
        <v>6398.1</v>
      </c>
      <c r="FF97" s="1" vm="19989">
        <f ca="1"/>
        <v>6376.3</v>
      </c>
      <c r="FG97" s="1" vm="19990">
        <f ca="1"/>
        <v>6977.25</v>
      </c>
      <c r="FH97" s="1" vm="19991">
        <f ca="1"/>
        <v>7430.45</v>
      </c>
      <c r="FI97" s="1" vm="19992">
        <f ca="1"/>
        <v>7200.7</v>
      </c>
      <c r="FJ97" s="1" vm="19993">
        <f ca="1"/>
        <v>7040.7</v>
      </c>
      <c r="FK97" s="1" vm="19994">
        <f ca="1"/>
        <v>7179.2</v>
      </c>
      <c r="FL97" s="1" vm="19995">
        <f ca="1"/>
        <v>6974.15</v>
      </c>
      <c r="FM97" s="1" vm="19996">
        <f ca="1"/>
        <v>7183.15</v>
      </c>
      <c r="FN97" s="1" vm="19997">
        <f ca="1"/>
        <v>7607.35</v>
      </c>
      <c r="FO97" s="1" vm="19998">
        <f ca="1"/>
        <v>7464.85</v>
      </c>
      <c r="FP97" s="1" vm="19999">
        <f ca="1"/>
        <v>7482.5</v>
      </c>
      <c r="FQ97" s="1" vm="11923">
        <f ca="1"/>
        <v>7293.85</v>
      </c>
      <c r="FR97" s="1" vm="20000">
        <f ca="1"/>
        <v>7424.8</v>
      </c>
      <c r="FS97" s="1" vm="20001">
        <f ca="1"/>
        <v>7640.05</v>
      </c>
      <c r="FT97" s="1" vm="20002">
        <f ca="1"/>
        <v>7615.6</v>
      </c>
      <c r="FU97" s="1" vm="20003">
        <f ca="1"/>
        <v>7667.7</v>
      </c>
      <c r="FV97" s="1" vm="20004">
        <f ca="1"/>
        <v>7603.6</v>
      </c>
      <c r="FW97" s="1" vm="20005">
        <f ca="1"/>
        <v>7397.6</v>
      </c>
      <c r="FX97" s="1" vm="20006">
        <f ca="1"/>
        <v>6911.35</v>
      </c>
      <c r="FY97" s="1" vm="20007">
        <f ca="1"/>
        <v>7111.05</v>
      </c>
      <c r="FZ97" s="1" vm="20008">
        <f ca="1"/>
        <v>6998.5</v>
      </c>
      <c r="GA97" s="1" vm="20009">
        <f ca="1"/>
        <v>6941.25</v>
      </c>
      <c r="GB97" s="1" vm="20010">
        <f ca="1"/>
        <v>6985.5</v>
      </c>
      <c r="GC97" s="1" vm="20011">
        <f ca="1"/>
        <v>6733</v>
      </c>
      <c r="GD97" s="1" vm="20012">
        <f ca="1"/>
        <v>6560.85</v>
      </c>
      <c r="GE97" s="1" vm="20013">
        <f ca="1"/>
        <v>6603.75</v>
      </c>
      <c r="GF97" s="1" vm="20014">
        <f ca="1"/>
        <v>6074.1</v>
      </c>
      <c r="GG97" s="1" vm="20015">
        <f ca="1"/>
        <v>6499.75</v>
      </c>
      <c r="GH97" s="1" vm="20016">
        <f ca="1"/>
        <v>6431.85</v>
      </c>
      <c r="GI97" s="1" vm="20017">
        <f ca="1"/>
        <v>6564.8</v>
      </c>
      <c r="GJ97" s="1" vm="20018">
        <f ca="1"/>
        <v>6659.55</v>
      </c>
      <c r="GK97" s="1" vm="20019">
        <f ca="1"/>
        <v>6673.6</v>
      </c>
      <c r="GL97" s="1" vm="20020">
        <f ca="1"/>
        <v>6554.75</v>
      </c>
      <c r="GM97" s="1" vm="20021">
        <f ca="1"/>
        <v>6572.7</v>
      </c>
      <c r="GN97" s="1" vm="20022">
        <f ca="1"/>
        <v>6993</v>
      </c>
      <c r="GO97" s="1" vm="20023">
        <f ca="1"/>
        <v>7010.05</v>
      </c>
      <c r="GP97" s="1" vm="20024">
        <f ca="1"/>
        <v>7121.2</v>
      </c>
      <c r="GQ97" s="1" vm="20025">
        <f ca="1"/>
        <v>7169.65</v>
      </c>
      <c r="GR97" s="1" vm="20026">
        <f ca="1"/>
        <v>6997.45</v>
      </c>
      <c r="GS97" s="1" vm="20027">
        <f ca="1"/>
        <v>7213.4</v>
      </c>
      <c r="GT97" s="1" vm="20028">
        <f ca="1"/>
        <v>7431.75</v>
      </c>
      <c r="GU97" s="1" vm="20029">
        <f ca="1"/>
        <v>7403.75</v>
      </c>
      <c r="GV97" s="1" vm="20030">
        <f ca="1"/>
        <v>7512.6</v>
      </c>
      <c r="GW97" s="1" vm="20031">
        <f ca="1"/>
        <v>7692</v>
      </c>
      <c r="GX97" s="1" vm="20032">
        <f ca="1"/>
        <v>7606.9</v>
      </c>
      <c r="GY97" s="1" vm="20033">
        <f ca="1"/>
        <v>8438.2000000000007</v>
      </c>
      <c r="GZ97" s="1" vm="20034">
        <f ca="1"/>
        <v>9035.5</v>
      </c>
      <c r="HA97" s="1" vm="20035">
        <f ca="1"/>
        <v>8552.85</v>
      </c>
      <c r="HB97" s="1" vm="20036">
        <f ca="1"/>
        <v>8996.7999999999993</v>
      </c>
      <c r="HC97" s="1" vm="20037">
        <f ca="1"/>
        <v>8840.15</v>
      </c>
      <c r="HD97" s="1" vm="20038">
        <f ca="1"/>
        <v>8912.7999999999993</v>
      </c>
      <c r="HE97" s="1" vm="20039">
        <f ca="1"/>
        <v>9009.7000000000007</v>
      </c>
      <c r="HF97" s="1" vm="20040">
        <f ca="1"/>
        <v>8878.35</v>
      </c>
      <c r="HG97" s="1" vm="20041">
        <f ca="1"/>
        <v>8893.65</v>
      </c>
      <c r="HH97" s="1" vm="20042">
        <f ca="1"/>
        <v>8747.7999999999993</v>
      </c>
      <c r="HI97" s="1" vm="20043">
        <f ca="1"/>
        <v>8685.2000000000007</v>
      </c>
      <c r="HJ97" s="1" vm="20044">
        <f ca="1"/>
        <v>8711.15</v>
      </c>
      <c r="HK97" s="1" vm="20045">
        <f ca="1"/>
        <v>8409.25</v>
      </c>
      <c r="HL97" s="1" vm="20046">
        <f ca="1"/>
        <v>8383.7999999999993</v>
      </c>
      <c r="HM97" s="1" vm="20047">
        <f ca="1"/>
        <v>7815.95</v>
      </c>
      <c r="HN97" s="1" vm="20048">
        <f ca="1"/>
        <v>7693.15</v>
      </c>
      <c r="HO97" s="1" vm="20049">
        <f ca="1"/>
        <v>7807.7</v>
      </c>
      <c r="HP97" s="1" vm="20050">
        <f ca="1"/>
        <v>7903.85</v>
      </c>
      <c r="HQ97" s="1" vm="20051">
        <f ca="1"/>
        <v>8358</v>
      </c>
      <c r="HR97" s="1" vm="20052">
        <f ca="1"/>
        <v>8009.4</v>
      </c>
      <c r="HS97" s="1" vm="20053">
        <f ca="1"/>
        <v>7842.35</v>
      </c>
      <c r="HT97" s="1" vm="20054">
        <f ca="1"/>
        <v>7980.85</v>
      </c>
      <c r="HU97" s="1" vm="20055">
        <f ca="1"/>
        <v>7843.5</v>
      </c>
      <c r="HV97" s="1" vm="20056">
        <f ca="1"/>
        <v>7746</v>
      </c>
      <c r="HW97" s="1" vm="20057">
        <f ca="1"/>
        <v>7672.25</v>
      </c>
      <c r="HX97" s="1" vm="20058">
        <f ca="1"/>
        <v>7776.5</v>
      </c>
      <c r="HY97" s="1" vm="20059">
        <f ca="1"/>
        <v>7826.2</v>
      </c>
      <c r="HZ97" s="1" vm="20060">
        <f ca="1"/>
        <v>7508</v>
      </c>
      <c r="IA97" s="1" vm="20061">
        <f ca="1"/>
        <v>7227.3</v>
      </c>
      <c r="IB97" s="1" vm="20062">
        <f ca="1"/>
        <v>6815.7</v>
      </c>
      <c r="IC97" s="1" vm="20063">
        <f ca="1"/>
        <v>6872.5</v>
      </c>
      <c r="ID97" s="1" vm="20064">
        <f ca="1"/>
        <v>6884.5</v>
      </c>
      <c r="IE97" s="1" vm="20065">
        <f ca="1"/>
        <v>7886.65</v>
      </c>
      <c r="IF97" s="1" vm="20066">
        <f ca="1"/>
        <v>8121.15</v>
      </c>
      <c r="IG97" s="1" vm="20067">
        <f ca="1"/>
        <v>8197.5499999999993</v>
      </c>
      <c r="IH97" s="1" vm="20068">
        <f ca="1"/>
        <v>8437.7000000000007</v>
      </c>
      <c r="II97" s="1" vm="20069">
        <f ca="1"/>
        <v>8261.5</v>
      </c>
      <c r="IJ97" s="1" vm="20070">
        <f ca="1"/>
        <v>8412.4</v>
      </c>
      <c r="IK97" s="1" vm="20071">
        <f ca="1"/>
        <v>8541.75</v>
      </c>
      <c r="IL97" s="1" vm="20072">
        <f ca="1"/>
        <v>8457.4</v>
      </c>
      <c r="IM97" s="1" vm="20073">
        <f ca="1"/>
        <v>8121.2</v>
      </c>
      <c r="IN97" s="1" vm="20074">
        <f ca="1"/>
        <v>8258.25</v>
      </c>
      <c r="IO97" s="1" vm="20075">
        <f ca="1"/>
        <v>8336.9</v>
      </c>
      <c r="IP97" s="1" vm="20076">
        <f ca="1"/>
        <v>8076.7</v>
      </c>
      <c r="IQ97" s="1" vm="20077">
        <f ca="1"/>
        <v>8381.1</v>
      </c>
      <c r="IR97" s="1" vm="20078">
        <f ca="1"/>
        <v>8606</v>
      </c>
      <c r="IS97" s="1" vm="20079">
        <f ca="1"/>
        <v>8629.15</v>
      </c>
      <c r="IT97" s="1" vm="20080">
        <f ca="1"/>
        <v>8433.2999999999993</v>
      </c>
      <c r="IU97" s="1" vm="20081">
        <f ca="1"/>
        <v>8696.25</v>
      </c>
      <c r="IV97" s="1" vm="20082">
        <f ca="1"/>
        <v>8618.35</v>
      </c>
      <c r="IW97" s="1" vm="20083">
        <f ca="1"/>
        <v>8608.9500000000007</v>
      </c>
      <c r="IX97" s="1" vm="20084">
        <f ca="1"/>
        <v>8693.6</v>
      </c>
      <c r="IY97" s="1" vm="20085">
        <f ca="1"/>
        <v>8602.9</v>
      </c>
      <c r="IZ97" s="1" vm="20086">
        <f ca="1"/>
        <v>8462</v>
      </c>
      <c r="JA97" s="1" vm="20087">
        <f ca="1"/>
        <v>8386.75</v>
      </c>
      <c r="JB97" s="1" vm="20088">
        <f ca="1"/>
        <v>8159.65</v>
      </c>
      <c r="JC97" s="1" vm="20089">
        <f ca="1"/>
        <v>7991.9</v>
      </c>
      <c r="JD97" s="1" vm="20090">
        <f ca="1"/>
        <v>7812.85</v>
      </c>
      <c r="JE97" s="1" vm="20091">
        <f ca="1"/>
        <v>7254.85</v>
      </c>
      <c r="JF97" s="1" vm="20092">
        <f ca="1"/>
        <v>7551.6</v>
      </c>
      <c r="JG97" s="1" vm="20093">
        <f ca="1"/>
        <v>7492.3</v>
      </c>
      <c r="JH97" s="1" vm="20094">
        <f ca="1"/>
        <v>7788.05</v>
      </c>
      <c r="JI97" s="1" vm="20095">
        <f ca="1"/>
        <v>7794.35</v>
      </c>
      <c r="JJ97" s="1" vm="20096">
        <f ca="1"/>
        <v>7991.6</v>
      </c>
      <c r="JK97" s="1" vm="20097">
        <f ca="1"/>
        <v>8036.7</v>
      </c>
      <c r="JL97" s="1" vm="20098">
        <f ca="1"/>
        <v>8186.35</v>
      </c>
      <c r="JM97" s="1" vm="20099">
        <f ca="1"/>
        <v>8170.55</v>
      </c>
      <c r="JN97" s="1" vm="20100">
        <f ca="1"/>
        <v>8152.05</v>
      </c>
    </row>
    <row r="98" spans="1:274" x14ac:dyDescent="0.3">
      <c r="A98" s="1">
        <f t="shared" si="2"/>
        <v>97</v>
      </c>
      <c r="B98" s="1" t="e" vm="20101">
        <v>#VALUE!</v>
      </c>
      <c r="C98" s="1" t="str" cm="1">
        <f t="array" ref="C98">IFERROR(_FV(B98,"Name"),  "N/A")</f>
        <v>THYROCARE TECHNOLOGIES LIMITED</v>
      </c>
      <c r="D98" s="1" t="str" cm="1">
        <f t="array" ref="D98">IFERROR(_FV(Table1[[#This Row],[ticker]],"Industry"),Table1[[#This Row],[INSTRUMENT TYPE]])</f>
        <v>Healthcare Providers &amp; Services</v>
      </c>
      <c r="E98" s="1" t="str" cm="1">
        <f t="array" ref="E98">_FV(B98,"Instrument type",TRUE)</f>
        <v>Stock</v>
      </c>
      <c r="F98" s="1">
        <f>IFERROR(INDEX('Stock Holdings'!M:M,MATCH(Table1[[#This Row],[ticker]],'Stock Holdings'!L:L,0)), 0)</f>
        <v>6</v>
      </c>
      <c r="G98" s="6">
        <f>IFERROR(Table1[[#This Row],[UNITS]]*Table1[[#This Row],[TODAYS PRICE]], 0)</f>
        <v>3715.2000000000003</v>
      </c>
      <c r="H98" s="6">
        <f>IFERROR((Table1[[#This Row],[TODAYS PRICE]]-Table1[[#This Row],[Prev.close]])*Table1[[#This Row],[UNITS]], 0)</f>
        <v>14.700000000000273</v>
      </c>
      <c r="I98" s="6">
        <f>IFERROR(INDEX('Stock Holdings'!O:O,MATCH(Table1[[#This Row],[ticker]],'Stock Holdings'!L:L,0)), 0)</f>
        <v>6056.2</v>
      </c>
      <c r="J98" s="36">
        <f>IFERROR(INDEX('Stock Holdings'!P:P,MATCH(Table1[[#This Row],[ticker]],'Stock Holdings'!L:L,0)), 0)</f>
        <v>1009.3666666666667</v>
      </c>
      <c r="K98" s="36">
        <f>Table1[[#This Row],[CURRANT VALUE]]-Table1[[#This Row],[TOTAL AMOUNT INVESTED]]</f>
        <v>-2340.9999999999995</v>
      </c>
      <c r="L98" s="15">
        <f>IFERROR((Table1[[#This Row],[CURRANT VALUE]]-Table1[[#This Row],[TOTAL AMOUNT INVESTED]])/Table1[[#This Row],[TOTAL AMOUNT INVESTED]],Table1[[#This Row],[UNITS]])</f>
        <v>-0.38654601895578078</v>
      </c>
      <c r="M98" s="5" cm="1">
        <f t="array" ref="M98">IFERROR(_FV(B98,"Market cap",TRUE),0)</f>
        <v>32628130000</v>
      </c>
      <c r="N98" s="30" cm="1">
        <f t="array" ref="N98">IFERROR(_FV(B98,"Beta"), 0)</f>
        <v>0.62539999999999996</v>
      </c>
      <c r="O98" s="33" cm="1">
        <f t="array" ref="O98">IFERROR(_FV(B98,"Employees"), 0)</f>
        <v>1333</v>
      </c>
      <c r="P98" s="2" cm="1">
        <f t="array" ref="P98">IFERROR(_FV(B98,"P/E",TRUE), 0)</f>
        <v>18.52</v>
      </c>
      <c r="Q98" s="6" cm="1">
        <f t="array" ref="Q98">IFERROR(_FV(B98,"Previous close",TRUE),0)</f>
        <v>616.75</v>
      </c>
      <c r="R98" s="7" cm="1">
        <f t="array" ref="R98">IFERROR(_FV(Table1[[#This Row],[ticker]],"Change (%)",TRUE), 0)</f>
        <v>3.9719999999999998E-3</v>
      </c>
      <c r="S98" s="6" cm="1">
        <f t="array" ref="S98">IFERROR(_FV(B98,"52 week low",TRUE),0)</f>
        <v>613.20000000000005</v>
      </c>
      <c r="T98" s="2" cm="1">
        <f t="array" ref="T98">IFERROR(_FV(Table1[[#This Row],[ticker]],"Price"),0)</f>
        <v>619.20000000000005</v>
      </c>
      <c r="U98" s="6" cm="1">
        <f t="array" ref="U98">IFERROR(_FV(B98,"52 week high",TRUE),0)</f>
        <v>1439.85</v>
      </c>
      <c r="V98" s="6" cm="1" vm="17696">
        <f t="array" aca="1" ref="V98" ca="1">IFERROR(_xlfn.STOCKHISTORY(B98,$AA$1,,0,0,1), 0)</f>
        <v>1332.7</v>
      </c>
      <c r="W98" s="15">
        <f ca="1">IFERROR((Table1[[#This Row],[Prev.close]]-Table1[[#This Row],[1 YR ]])/Table1[[#This Row],[1 YR ]],0)</f>
        <v>-0.53721767839723866</v>
      </c>
      <c r="X98" s="23" t="e" cm="1">
        <f t="array" aca="1" ref="X98" ca="1">WORKDAY.ITL(WORKDAY.ITL(TODAY()-365,1,HOLIDAY),-1,HOLIDAY)</f>
        <v>#NAME?</v>
      </c>
      <c r="Y98" s="4"/>
      <c r="AA98" s="1" cm="1" vm="17696">
        <f t="array" aca="1" ref="AA98:JN98" ca="1">TRANSPOSE(_xlfn.STOCKHISTORY(B98,TODAY()-365,TODAY(),0,0,1))</f>
        <v>1332.7</v>
      </c>
      <c r="AB98" s="1" vm="20102">
        <f ca="1"/>
        <v>1343</v>
      </c>
      <c r="AC98" s="1" vm="20103">
        <f ca="1"/>
        <v>1330.8</v>
      </c>
      <c r="AD98" s="1" vm="20104">
        <f ca="1"/>
        <v>1320.15</v>
      </c>
      <c r="AE98" s="1" vm="20105">
        <f ca="1"/>
        <v>1330.05</v>
      </c>
      <c r="AF98" s="1" vm="2323">
        <f ca="1"/>
        <v>1357.25</v>
      </c>
      <c r="AG98" s="1" vm="20106">
        <f ca="1"/>
        <v>1356.3</v>
      </c>
      <c r="AH98" s="1" vm="20107">
        <f ca="1"/>
        <v>1342.25</v>
      </c>
      <c r="AI98" s="1" vm="20108">
        <f ca="1"/>
        <v>1341.15</v>
      </c>
      <c r="AJ98" s="1" vm="20109">
        <f ca="1"/>
        <v>1320.3</v>
      </c>
      <c r="AK98" s="1" vm="20110">
        <f ca="1"/>
        <v>1316.95</v>
      </c>
      <c r="AL98" s="1" vm="20111">
        <f ca="1"/>
        <v>1315.1</v>
      </c>
      <c r="AM98" s="1" vm="20112">
        <f ca="1"/>
        <v>1313.7</v>
      </c>
      <c r="AN98" s="1" vm="20113">
        <f ca="1"/>
        <v>1311.9</v>
      </c>
      <c r="AO98" s="1" vm="20114">
        <f ca="1"/>
        <v>1308.3</v>
      </c>
      <c r="AP98" s="1" vm="20115">
        <f ca="1"/>
        <v>1307.0999999999999</v>
      </c>
      <c r="AQ98" s="1" vm="20116">
        <f ca="1"/>
        <v>1306.8499999999999</v>
      </c>
      <c r="AR98" s="1" vm="20117">
        <f ca="1"/>
        <v>1309.3</v>
      </c>
      <c r="AS98" s="1" vm="20118">
        <f ca="1"/>
        <v>1308.45</v>
      </c>
      <c r="AT98" s="1" vm="20119">
        <f ca="1"/>
        <v>1325.25</v>
      </c>
      <c r="AU98" s="1" vm="20120">
        <f ca="1"/>
        <v>1334.2</v>
      </c>
      <c r="AV98" s="1" vm="20121">
        <f ca="1"/>
        <v>1346.2</v>
      </c>
      <c r="AW98" s="1" vm="20122">
        <f ca="1"/>
        <v>1350.45</v>
      </c>
      <c r="AX98" s="1" vm="20123">
        <f ca="1"/>
        <v>1351.2</v>
      </c>
      <c r="AY98" s="1" vm="20124">
        <f ca="1"/>
        <v>1344.55</v>
      </c>
      <c r="AZ98" s="1" vm="20125">
        <f ca="1"/>
        <v>1329.3</v>
      </c>
      <c r="BA98" s="1" vm="20126">
        <f ca="1"/>
        <v>1312.65</v>
      </c>
      <c r="BB98" s="1" vm="20127">
        <f ca="1"/>
        <v>1347.85</v>
      </c>
      <c r="BC98" s="1" vm="2456">
        <f ca="1"/>
        <v>1337.05</v>
      </c>
      <c r="BD98" s="1" vm="20128">
        <f ca="1"/>
        <v>1316.7</v>
      </c>
      <c r="BE98" s="1" vm="2472">
        <f ca="1"/>
        <v>1309.7</v>
      </c>
      <c r="BF98" s="1" vm="20129">
        <f ca="1"/>
        <v>1310.25</v>
      </c>
      <c r="BG98" s="1" vm="20130">
        <f ca="1"/>
        <v>1288.25</v>
      </c>
      <c r="BH98" s="1" vm="20131">
        <f ca="1"/>
        <v>1252.6500000000001</v>
      </c>
      <c r="BI98" s="1" vm="4275">
        <f ca="1"/>
        <v>1280.4000000000001</v>
      </c>
      <c r="BJ98" s="1" vm="20132">
        <f ca="1"/>
        <v>1269.5</v>
      </c>
      <c r="BK98" s="1" vm="20133">
        <f ca="1"/>
        <v>1244.3</v>
      </c>
      <c r="BL98" s="1" vm="20134">
        <f ca="1"/>
        <v>1249</v>
      </c>
      <c r="BM98" s="1" vm="1740">
        <f ca="1"/>
        <v>1222.7</v>
      </c>
      <c r="BN98" s="1" vm="20135">
        <f ca="1"/>
        <v>1297.7</v>
      </c>
      <c r="BO98" s="1" vm="20136">
        <f ca="1"/>
        <v>1298</v>
      </c>
      <c r="BP98" s="1" vm="20137">
        <f ca="1"/>
        <v>1277.8</v>
      </c>
      <c r="BQ98" s="1" vm="20138">
        <f ca="1"/>
        <v>1258.8</v>
      </c>
      <c r="BR98" s="1" vm="20139">
        <f ca="1"/>
        <v>1249.1500000000001</v>
      </c>
      <c r="BS98" s="1" vm="20140">
        <f ca="1"/>
        <v>1249.25</v>
      </c>
      <c r="BT98" s="1" vm="20141">
        <f ca="1"/>
        <v>1241.1500000000001</v>
      </c>
      <c r="BU98" s="1" vm="4303">
        <f ca="1"/>
        <v>1273.5999999999999</v>
      </c>
      <c r="BV98" s="1" vm="20142">
        <f ca="1"/>
        <v>1274.1500000000001</v>
      </c>
      <c r="BW98" s="1" vm="7024">
        <f ca="1"/>
        <v>1279.05</v>
      </c>
      <c r="BX98" s="1" vm="17675">
        <f ca="1"/>
        <v>1284.5999999999999</v>
      </c>
      <c r="BY98" s="1" vm="20143">
        <f ca="1"/>
        <v>1274.95</v>
      </c>
      <c r="BZ98" s="1" vm="20144">
        <f ca="1"/>
        <v>1268.75</v>
      </c>
      <c r="CA98" s="1" vm="20145">
        <f ca="1"/>
        <v>1258.7</v>
      </c>
      <c r="CB98" s="1" vm="20146">
        <f ca="1"/>
        <v>1269.4000000000001</v>
      </c>
      <c r="CC98" s="1" vm="20147">
        <f ca="1"/>
        <v>1270.3</v>
      </c>
      <c r="CD98" s="1" vm="20148">
        <f ca="1"/>
        <v>1263.5999999999999</v>
      </c>
      <c r="CE98" s="1" vm="2337">
        <f ca="1"/>
        <v>1269.9000000000001</v>
      </c>
      <c r="CF98" s="1" vm="20149">
        <f ca="1"/>
        <v>1247.5999999999999</v>
      </c>
      <c r="CG98" s="1" vm="20150">
        <f ca="1"/>
        <v>1231.5</v>
      </c>
      <c r="CH98" s="1" vm="20151">
        <f ca="1"/>
        <v>1178.5</v>
      </c>
      <c r="CI98" s="1" vm="20152">
        <f ca="1"/>
        <v>1166.2</v>
      </c>
      <c r="CJ98" s="1" vm="20153">
        <f ca="1"/>
        <v>1155.6500000000001</v>
      </c>
      <c r="CK98" s="1" vm="1714">
        <f ca="1"/>
        <v>1194.25</v>
      </c>
      <c r="CL98" s="1" vm="20154">
        <f ca="1"/>
        <v>1173.7</v>
      </c>
      <c r="CM98" s="1" vm="20155">
        <f ca="1"/>
        <v>1169.45</v>
      </c>
      <c r="CN98" s="1" vm="20156">
        <f ca="1"/>
        <v>1158.55</v>
      </c>
      <c r="CO98" s="1" vm="20157">
        <f ca="1"/>
        <v>1165.5</v>
      </c>
      <c r="CP98" s="1" vm="20158">
        <f ca="1"/>
        <v>1155.4000000000001</v>
      </c>
      <c r="CQ98" s="1" vm="7268">
        <f ca="1"/>
        <v>1124.8</v>
      </c>
      <c r="CR98" s="1" vm="7262">
        <f ca="1"/>
        <v>1169.1500000000001</v>
      </c>
      <c r="CS98" s="1" vm="20159">
        <f ca="1"/>
        <v>1140.95</v>
      </c>
      <c r="CT98" s="1" vm="20160">
        <f ca="1"/>
        <v>1162.75</v>
      </c>
      <c r="CU98" s="1" vm="17723">
        <f ca="1"/>
        <v>1151.95</v>
      </c>
      <c r="CV98" s="1" vm="20161">
        <f ca="1"/>
        <v>1134</v>
      </c>
      <c r="CW98" s="1" vm="20162">
        <f ca="1"/>
        <v>1175.45</v>
      </c>
      <c r="CX98" s="1" vm="20163">
        <f ca="1"/>
        <v>1149.0999999999999</v>
      </c>
      <c r="CY98" s="1" vm="546">
        <f ca="1"/>
        <v>1148.6500000000001</v>
      </c>
      <c r="CZ98" s="1" vm="20164">
        <f ca="1"/>
        <v>1150.5</v>
      </c>
      <c r="DA98" s="1" vm="17920">
        <f ca="1"/>
        <v>1146.95</v>
      </c>
      <c r="DB98" s="1" vm="20165">
        <f ca="1"/>
        <v>1116.5</v>
      </c>
      <c r="DC98" s="1" vm="20166">
        <f ca="1"/>
        <v>1139.6500000000001</v>
      </c>
      <c r="DD98" s="1" vm="20167">
        <f ca="1"/>
        <v>1121.4000000000001</v>
      </c>
      <c r="DE98" s="1" vm="20168">
        <f ca="1"/>
        <v>1150.3499999999999</v>
      </c>
      <c r="DF98" s="1" vm="20169">
        <f ca="1"/>
        <v>1143.4000000000001</v>
      </c>
      <c r="DG98" s="1" vm="7084">
        <f ca="1"/>
        <v>1153.9000000000001</v>
      </c>
      <c r="DH98" s="1" vm="7346">
        <f ca="1"/>
        <v>1165.3499999999999</v>
      </c>
      <c r="DI98" s="1" vm="20170">
        <f ca="1"/>
        <v>1140.45</v>
      </c>
      <c r="DJ98" s="1" vm="20171">
        <f ca="1"/>
        <v>1125.7</v>
      </c>
      <c r="DK98" s="1" vm="4466">
        <f ca="1"/>
        <v>1118</v>
      </c>
      <c r="DL98" s="1" vm="20172">
        <f ca="1"/>
        <v>1129.5</v>
      </c>
      <c r="DM98" s="1" vm="20173">
        <f ca="1"/>
        <v>1182.4000000000001</v>
      </c>
      <c r="DN98" s="1" vm="20174">
        <f ca="1"/>
        <v>1171.95</v>
      </c>
      <c r="DO98" s="1" vm="20175">
        <f ca="1"/>
        <v>1219.8</v>
      </c>
      <c r="DP98" s="1" vm="20176">
        <f ca="1"/>
        <v>1187.45</v>
      </c>
      <c r="DQ98" s="1" vm="2415">
        <f ca="1"/>
        <v>1126.9000000000001</v>
      </c>
      <c r="DR98" s="1" vm="20177">
        <f ca="1"/>
        <v>1105.05</v>
      </c>
      <c r="DS98" s="1" vm="20178">
        <f ca="1"/>
        <v>1114.6500000000001</v>
      </c>
      <c r="DT98" s="1" vm="20179">
        <f ca="1"/>
        <v>1121.45</v>
      </c>
      <c r="DU98" s="1" vm="20180">
        <f ca="1"/>
        <v>1101.8499999999999</v>
      </c>
      <c r="DV98" s="1" vm="20181">
        <f ca="1"/>
        <v>1111.4000000000001</v>
      </c>
      <c r="DW98" s="1" vm="20182">
        <f ca="1"/>
        <v>1105.5</v>
      </c>
      <c r="DX98" s="1" vm="1705">
        <f ca="1"/>
        <v>1085.95</v>
      </c>
      <c r="DY98" s="1" vm="20183">
        <f ca="1"/>
        <v>1088.7</v>
      </c>
      <c r="DZ98" s="1" vm="20184">
        <f ca="1"/>
        <v>1103.0999999999999</v>
      </c>
      <c r="EA98" s="1" vm="20185">
        <f ca="1"/>
        <v>1104.1500000000001</v>
      </c>
      <c r="EB98" s="1" vm="20186">
        <f ca="1"/>
        <v>1085.4000000000001</v>
      </c>
      <c r="EC98" s="1" vm="20187">
        <f ca="1"/>
        <v>1053.3499999999999</v>
      </c>
      <c r="ED98" s="1" vm="20188">
        <f ca="1"/>
        <v>1082.8499999999999</v>
      </c>
      <c r="EE98" s="1" vm="20189">
        <f ca="1"/>
        <v>1100.75</v>
      </c>
      <c r="EF98" s="1" vm="20190">
        <f ca="1"/>
        <v>1085.25</v>
      </c>
      <c r="EG98" s="1" vm="20191">
        <f ca="1"/>
        <v>1072.1500000000001</v>
      </c>
      <c r="EH98" s="1" vm="20192">
        <f ca="1"/>
        <v>1067.9000000000001</v>
      </c>
      <c r="EI98" s="1" vm="20193">
        <f ca="1"/>
        <v>1045.0999999999999</v>
      </c>
      <c r="EJ98" s="1" vm="20194">
        <f ca="1"/>
        <v>1029</v>
      </c>
      <c r="EK98" s="1" vm="12943">
        <f ca="1"/>
        <v>981.35</v>
      </c>
      <c r="EL98" s="1" vm="20195">
        <f ca="1"/>
        <v>960.5</v>
      </c>
      <c r="EM98" s="1" vm="20196">
        <f ca="1"/>
        <v>990.9</v>
      </c>
      <c r="EN98" s="1" vm="17760">
        <f ca="1"/>
        <v>1008.3</v>
      </c>
      <c r="EO98" s="1" vm="12940">
        <f ca="1"/>
        <v>1005.25</v>
      </c>
      <c r="EP98" s="1" vm="20197">
        <f ca="1"/>
        <v>1013.7</v>
      </c>
      <c r="EQ98" s="1" vm="20198">
        <f ca="1"/>
        <v>1014.8</v>
      </c>
      <c r="ER98" s="1" vm="20199">
        <f ca="1"/>
        <v>1072.9000000000001</v>
      </c>
      <c r="ES98" s="1" vm="20200">
        <f ca="1"/>
        <v>1109.75</v>
      </c>
      <c r="ET98" s="1" vm="20201">
        <f ca="1"/>
        <v>1107.55</v>
      </c>
      <c r="EU98" s="1" vm="20202">
        <f ca="1"/>
        <v>1111.9000000000001</v>
      </c>
      <c r="EV98" s="1" vm="20203">
        <f ca="1"/>
        <v>1093.5999999999999</v>
      </c>
      <c r="EW98" s="1" vm="17751">
        <f ca="1"/>
        <v>1084.5999999999999</v>
      </c>
      <c r="EX98" s="1" vm="20204">
        <f ca="1"/>
        <v>1086.55</v>
      </c>
      <c r="EY98" s="1" vm="20205">
        <f ca="1"/>
        <v>1078.95</v>
      </c>
      <c r="EZ98" s="1" vm="20206">
        <f ca="1"/>
        <v>1076.7</v>
      </c>
      <c r="FA98" s="1" vm="20207">
        <f ca="1"/>
        <v>1059.1500000000001</v>
      </c>
      <c r="FB98" s="1" vm="20208">
        <f ca="1"/>
        <v>1051.55</v>
      </c>
      <c r="FC98" s="1" vm="20209">
        <f ca="1"/>
        <v>1044.25</v>
      </c>
      <c r="FD98" s="1" vm="20210">
        <f ca="1"/>
        <v>1031.9000000000001</v>
      </c>
      <c r="FE98" s="1" vm="20211">
        <f ca="1"/>
        <v>1022.75</v>
      </c>
      <c r="FF98" s="1" vm="20212">
        <f ca="1"/>
        <v>1002.6</v>
      </c>
      <c r="FG98" s="1" vm="20213">
        <f ca="1"/>
        <v>1012.7</v>
      </c>
      <c r="FH98" s="1" vm="20214">
        <f ca="1"/>
        <v>997.95</v>
      </c>
      <c r="FI98" s="1" vm="20215">
        <f ca="1"/>
        <v>963.8</v>
      </c>
      <c r="FJ98" s="1" vm="20216">
        <f ca="1"/>
        <v>929.05</v>
      </c>
      <c r="FK98" s="1" vm="20217">
        <f ca="1"/>
        <v>907.15</v>
      </c>
      <c r="FL98" s="1" vm="20218">
        <f ca="1"/>
        <v>1057.05</v>
      </c>
      <c r="FM98" s="1" vm="20219">
        <f ca="1"/>
        <v>1014.15</v>
      </c>
      <c r="FN98" s="1" vm="20220">
        <f ca="1"/>
        <v>971.35</v>
      </c>
      <c r="FO98" s="1" vm="20221">
        <f ca="1"/>
        <v>965.75</v>
      </c>
      <c r="FP98" s="1" vm="17932">
        <f ca="1"/>
        <v>974</v>
      </c>
      <c r="FQ98" s="1" vm="20222">
        <f ca="1"/>
        <v>963.65</v>
      </c>
      <c r="FR98" s="1" vm="20223">
        <f ca="1"/>
        <v>969.5</v>
      </c>
      <c r="FS98" s="1" vm="20224">
        <f ca="1"/>
        <v>981.65</v>
      </c>
      <c r="FT98" s="1" vm="20225">
        <f ca="1"/>
        <v>972.8</v>
      </c>
      <c r="FU98" s="1" vm="20226">
        <f ca="1"/>
        <v>973.7</v>
      </c>
      <c r="FV98" s="1" vm="20227">
        <f ca="1"/>
        <v>949.05</v>
      </c>
      <c r="FW98" s="1" vm="20228">
        <f ca="1"/>
        <v>945.85</v>
      </c>
      <c r="FX98" s="1" vm="20229">
        <f ca="1"/>
        <v>859.15</v>
      </c>
      <c r="FY98" s="1" vm="764">
        <f ca="1"/>
        <v>876.15</v>
      </c>
      <c r="FZ98" s="1" vm="20230">
        <f ca="1"/>
        <v>871.15</v>
      </c>
      <c r="GA98" s="1" vm="6713">
        <f ca="1"/>
        <v>883.05</v>
      </c>
      <c r="GB98" s="1" vm="19277">
        <f ca="1"/>
        <v>889.95</v>
      </c>
      <c r="GC98" s="1" vm="12972">
        <f ca="1"/>
        <v>877.15</v>
      </c>
      <c r="GD98" s="1" vm="20231">
        <f ca="1"/>
        <v>876.95</v>
      </c>
      <c r="GE98" s="1" vm="18629">
        <f ca="1"/>
        <v>874.8</v>
      </c>
      <c r="GF98" s="1" vm="20232">
        <f ca="1"/>
        <v>862</v>
      </c>
      <c r="GG98" s="1" vm="20233">
        <f ca="1"/>
        <v>850.15</v>
      </c>
      <c r="GH98" s="1" vm="20234">
        <f ca="1"/>
        <v>858.1</v>
      </c>
      <c r="GI98" s="1" vm="1958">
        <f ca="1"/>
        <v>841.25</v>
      </c>
      <c r="GJ98" s="1" vm="12989">
        <f ca="1"/>
        <v>839.7</v>
      </c>
      <c r="GK98" s="1" vm="20235">
        <f ca="1"/>
        <v>842.1</v>
      </c>
      <c r="GL98" s="1" vm="20236">
        <f ca="1"/>
        <v>819.3</v>
      </c>
      <c r="GM98" s="1" vm="20237">
        <f ca="1"/>
        <v>814.25</v>
      </c>
      <c r="GN98" s="1" vm="20238">
        <f ca="1"/>
        <v>819.4</v>
      </c>
      <c r="GO98" s="1" vm="20239">
        <f ca="1"/>
        <v>807.55</v>
      </c>
      <c r="GP98" s="1" vm="20240">
        <f ca="1"/>
        <v>804.05</v>
      </c>
      <c r="GQ98" s="1" vm="20241">
        <f ca="1"/>
        <v>804.9</v>
      </c>
      <c r="GR98" s="1" vm="20242">
        <f ca="1"/>
        <v>792.25</v>
      </c>
      <c r="GS98" s="1" vm="20243">
        <f ca="1"/>
        <v>786.8</v>
      </c>
      <c r="GT98" s="1" vm="20244">
        <f ca="1"/>
        <v>780.25</v>
      </c>
      <c r="GU98" s="1" vm="20245">
        <f ca="1"/>
        <v>772.85</v>
      </c>
      <c r="GV98" s="1" vm="20246">
        <f ca="1"/>
        <v>791.6</v>
      </c>
      <c r="GW98" s="1" vm="6701">
        <f ca="1"/>
        <v>776.9</v>
      </c>
      <c r="GX98" s="1" vm="20247">
        <f ca="1"/>
        <v>770.65</v>
      </c>
      <c r="GY98" s="1" vm="20244">
        <f ca="1"/>
        <v>780.25</v>
      </c>
      <c r="GZ98" s="1" vm="19093">
        <f ca="1"/>
        <v>776.3</v>
      </c>
      <c r="HA98" s="1" vm="9653">
        <f ca="1"/>
        <v>750.5</v>
      </c>
      <c r="HB98" s="1" vm="20248">
        <f ca="1"/>
        <v>745.7</v>
      </c>
      <c r="HC98" s="1" vm="20249">
        <f ca="1"/>
        <v>775.3</v>
      </c>
      <c r="HD98" s="1" vm="1909">
        <f ca="1"/>
        <v>788.05</v>
      </c>
      <c r="HE98" s="1" vm="18680">
        <f ca="1"/>
        <v>817.9</v>
      </c>
      <c r="HF98" s="1" vm="20250">
        <f ca="1"/>
        <v>849.7</v>
      </c>
      <c r="HG98" s="1" vm="19477">
        <f ca="1"/>
        <v>840.7</v>
      </c>
      <c r="HH98" s="1" vm="20251">
        <f ca="1"/>
        <v>884.85</v>
      </c>
      <c r="HI98" s="1" vm="20252">
        <f ca="1"/>
        <v>875.15</v>
      </c>
      <c r="HJ98" s="1" vm="20253">
        <f ca="1"/>
        <v>890.45</v>
      </c>
      <c r="HK98" s="1" vm="20254">
        <f ca="1"/>
        <v>888.55</v>
      </c>
      <c r="HL98" s="1" vm="20255">
        <f ca="1"/>
        <v>872.55</v>
      </c>
      <c r="HM98" s="1" vm="20256">
        <f ca="1"/>
        <v>842.75</v>
      </c>
      <c r="HN98" s="1" vm="12990">
        <f ca="1"/>
        <v>850.2</v>
      </c>
      <c r="HO98" s="1" vm="20257">
        <f ca="1"/>
        <v>849.3</v>
      </c>
      <c r="HP98" s="1" vm="20258">
        <f ca="1"/>
        <v>852.6</v>
      </c>
      <c r="HQ98" s="1" vm="20259">
        <f ca="1"/>
        <v>833.75</v>
      </c>
      <c r="HR98" s="1" vm="20260">
        <f ca="1"/>
        <v>809.95</v>
      </c>
      <c r="HS98" s="1" vm="20261">
        <f ca="1"/>
        <v>811.25</v>
      </c>
      <c r="HT98" s="1" vm="20238">
        <f ca="1"/>
        <v>819.4</v>
      </c>
      <c r="HU98" s="1" vm="19112">
        <f ca="1"/>
        <v>818.4</v>
      </c>
      <c r="HV98" s="1" vm="20262">
        <f ca="1"/>
        <v>810.9</v>
      </c>
      <c r="HW98" s="1" vm="20263">
        <f ca="1"/>
        <v>770.95</v>
      </c>
      <c r="HX98" s="1" vm="20264">
        <f ca="1"/>
        <v>747.85</v>
      </c>
      <c r="HY98" s="1" vm="20265">
        <f ca="1"/>
        <v>776</v>
      </c>
      <c r="HZ98" s="1" vm="19083">
        <f ca="1"/>
        <v>771.35</v>
      </c>
      <c r="IA98" s="1" vm="20266">
        <f ca="1"/>
        <v>750.1</v>
      </c>
      <c r="IB98" s="1" vm="19145">
        <f ca="1"/>
        <v>763.95</v>
      </c>
      <c r="IC98" s="1" vm="20267">
        <f ca="1"/>
        <v>736.75</v>
      </c>
      <c r="ID98" s="1" vm="20268">
        <f ca="1"/>
        <v>737.7</v>
      </c>
      <c r="IE98" s="1" vm="20269">
        <f ca="1"/>
        <v>734.15</v>
      </c>
      <c r="IF98" s="1" vm="20270">
        <f ca="1"/>
        <v>688.35</v>
      </c>
      <c r="IG98" s="1" vm="13125">
        <f ca="1"/>
        <v>686.6</v>
      </c>
      <c r="IH98" s="1" vm="9684">
        <f ca="1"/>
        <v>681.2</v>
      </c>
      <c r="II98" s="1" vm="20271">
        <f ca="1"/>
        <v>669.6</v>
      </c>
      <c r="IJ98" s="1" vm="20272">
        <f ca="1"/>
        <v>670.65</v>
      </c>
      <c r="IK98" s="1" vm="20273">
        <f ca="1"/>
        <v>650.6</v>
      </c>
      <c r="IL98" s="1" vm="20274">
        <f ca="1"/>
        <v>642.65</v>
      </c>
      <c r="IM98" s="1" vm="20275">
        <f ca="1"/>
        <v>635.25</v>
      </c>
      <c r="IN98" s="1" vm="20276">
        <f ca="1"/>
        <v>690.3</v>
      </c>
      <c r="IO98" s="1" vm="20277">
        <f ca="1"/>
        <v>688.7</v>
      </c>
      <c r="IP98" s="1" vm="19063">
        <f ca="1"/>
        <v>666.9</v>
      </c>
      <c r="IQ98" s="1" vm="9608">
        <f ca="1"/>
        <v>659.65</v>
      </c>
      <c r="IR98" s="1" vm="20278">
        <f ca="1"/>
        <v>638.4</v>
      </c>
      <c r="IS98" s="1" vm="20279">
        <f ca="1"/>
        <v>632.15</v>
      </c>
      <c r="IT98" s="1" vm="20280">
        <f ca="1"/>
        <v>633.75</v>
      </c>
      <c r="IU98" s="1" vm="20281">
        <f ca="1"/>
        <v>670.5</v>
      </c>
      <c r="IV98" s="1" vm="18757">
        <f ca="1"/>
        <v>671.65</v>
      </c>
      <c r="IW98" s="1" vm="20282">
        <f ca="1"/>
        <v>664.8</v>
      </c>
      <c r="IX98" s="1" vm="17292">
        <f ca="1"/>
        <v>684.75</v>
      </c>
      <c r="IY98" s="1" vm="9588">
        <f ca="1"/>
        <v>717.4</v>
      </c>
      <c r="IZ98" s="1" vm="20283">
        <f ca="1"/>
        <v>679.05</v>
      </c>
      <c r="JA98" s="1" vm="20284">
        <f ca="1"/>
        <v>661.4</v>
      </c>
      <c r="JB98" s="1" vm="20285">
        <f ca="1"/>
        <v>664.25</v>
      </c>
      <c r="JC98" s="1" vm="20286">
        <f ca="1"/>
        <v>646.5</v>
      </c>
      <c r="JD98" s="1" vm="20287">
        <f ca="1"/>
        <v>641.65</v>
      </c>
      <c r="JE98" s="1" vm="2171">
        <f ca="1"/>
        <v>631.65</v>
      </c>
      <c r="JF98" s="1" vm="20288">
        <f ca="1"/>
        <v>639.85</v>
      </c>
      <c r="JG98" s="1" vm="18751">
        <f ca="1"/>
        <v>633.6</v>
      </c>
      <c r="JH98" s="1" vm="9529">
        <f ca="1"/>
        <v>623.20000000000005</v>
      </c>
      <c r="JI98" s="1" vm="11050">
        <f ca="1"/>
        <v>629.65</v>
      </c>
      <c r="JJ98" s="1" vm="2162">
        <f ca="1"/>
        <v>629.5</v>
      </c>
      <c r="JK98" s="1" vm="20289">
        <f ca="1"/>
        <v>631.4</v>
      </c>
      <c r="JL98" s="1" vm="20290">
        <f ca="1"/>
        <v>625.95000000000005</v>
      </c>
      <c r="JM98" s="1" vm="9679">
        <f ca="1"/>
        <v>621.04999999999995</v>
      </c>
      <c r="JN98" s="1" vm="5405">
        <f ca="1"/>
        <v>616.75</v>
      </c>
    </row>
    <row r="99" spans="1:274" x14ac:dyDescent="0.3">
      <c r="A99" s="1">
        <f t="shared" si="2"/>
        <v>98</v>
      </c>
      <c r="B99" s="1" t="e" vm="20291">
        <v>#VALUE!</v>
      </c>
      <c r="C99" s="1" t="str" cm="1">
        <f t="array" ref="C99">IFERROR(_FV(B99,"Name"),  "N/A")</f>
        <v>TITAN COMPANY LIMITED</v>
      </c>
      <c r="D99" s="1" t="str" cm="1">
        <f t="array" ref="D99">IFERROR(_FV(Table1[[#This Row],[ticker]],"Industry"),Table1[[#This Row],[INSTRUMENT TYPE]])</f>
        <v>Textiles &amp; Apparel</v>
      </c>
      <c r="E99" s="1" t="str" cm="1">
        <f t="array" ref="E99">_FV(B99,"Instrument type",TRUE)</f>
        <v>Stock</v>
      </c>
      <c r="F99" s="1">
        <f>IFERROR(INDEX('Stock Holdings'!M:M,MATCH(Table1[[#This Row],[ticker]],'Stock Holdings'!L:L,0)), 0)</f>
        <v>3</v>
      </c>
      <c r="G99" s="6">
        <f>IFERROR(Table1[[#This Row],[UNITS]]*Table1[[#This Row],[TODAYS PRICE]], 0)</f>
        <v>5887.5</v>
      </c>
      <c r="H99" s="6">
        <f>IFERROR((Table1[[#This Row],[TODAYS PRICE]]-Table1[[#This Row],[Prev.close]])*Table1[[#This Row],[UNITS]], 0)</f>
        <v>48.899999999999864</v>
      </c>
      <c r="I99" s="6">
        <f>IFERROR(INDEX('Stock Holdings'!O:O,MATCH(Table1[[#This Row],[ticker]],'Stock Holdings'!L:L,0)), 0)</f>
        <v>7155.5999999999995</v>
      </c>
      <c r="J99" s="36">
        <f>IFERROR(INDEX('Stock Holdings'!P:P,MATCH(Table1[[#This Row],[ticker]],'Stock Holdings'!L:L,0)), 0)</f>
        <v>2385.1999999999998</v>
      </c>
      <c r="K99" s="36">
        <f>Table1[[#This Row],[CURRANT VALUE]]-Table1[[#This Row],[TOTAL AMOUNT INVESTED]]</f>
        <v>-1268.0999999999995</v>
      </c>
      <c r="L99" s="15">
        <f>IFERROR((Table1[[#This Row],[CURRANT VALUE]]-Table1[[#This Row],[TOTAL AMOUNT INVESTED]])/Table1[[#This Row],[TOTAL AMOUNT INVESTED]],Table1[[#This Row],[UNITS]])</f>
        <v>-0.17721784336743243</v>
      </c>
      <c r="M99" s="5" cm="1">
        <f t="array" ref="M99">IFERROR(_FV(B99,"Market cap",TRUE),0)</f>
        <v>1727809000000</v>
      </c>
      <c r="N99" s="30" cm="1">
        <f t="array" ref="N99">IFERROR(_FV(B99,"Beta"), 0)</f>
        <v>0.92959999999999998</v>
      </c>
      <c r="O99" s="33" cm="1">
        <f t="array" ref="O99">IFERROR(_FV(B99,"Employees"), 0)</f>
        <v>7235</v>
      </c>
      <c r="P99" s="2" cm="1">
        <f t="array" ref="P99">IFERROR(_FV(B99,"P/E",TRUE), 0)</f>
        <v>79.53</v>
      </c>
      <c r="Q99" s="6" cm="1">
        <f t="array" ref="Q99">IFERROR(_FV(B99,"Previous close",TRUE),0)</f>
        <v>1946.2</v>
      </c>
      <c r="R99" s="7" cm="1">
        <f t="array" ref="R99">IFERROR(_FV(Table1[[#This Row],[ticker]],"Change (%)",TRUE), 0)</f>
        <v>8.3750000000000005E-3</v>
      </c>
      <c r="S99" s="6" cm="1">
        <f t="array" ref="S99">IFERROR(_FV(B99,"52 week low",TRUE),0)</f>
        <v>1662.5</v>
      </c>
      <c r="T99" s="2" cm="1">
        <f t="array" ref="T99">IFERROR(_FV(Table1[[#This Row],[ticker]],"Price"),0)</f>
        <v>1962.5</v>
      </c>
      <c r="U99" s="6" cm="1">
        <f t="array" ref="U99">IFERROR(_FV(B99,"52 week high",TRUE),0)</f>
        <v>2768</v>
      </c>
      <c r="V99" s="6" cm="1" vm="20292">
        <f t="array" aca="1" ref="V99" ca="1">IFERROR(_xlfn.STOCKHISTORY(B99,$AA$1,,0,0,1), 0)</f>
        <v>1749.9</v>
      </c>
      <c r="W99" s="15">
        <f ca="1">IFERROR((Table1[[#This Row],[Prev.close]]-Table1[[#This Row],[1 YR ]])/Table1[[#This Row],[1 YR ]],0)</f>
        <v>0.11217783873364189</v>
      </c>
      <c r="X99" s="23" t="e" cm="1">
        <f t="array" aca="1" ref="X99" ca="1">WORKDAY.ITL(WORKDAY.ITL(TODAY()-365,1,HOLIDAY),-1,HOLIDAY)</f>
        <v>#NAME?</v>
      </c>
      <c r="Y99" s="4"/>
      <c r="AA99" s="1" cm="1" vm="20292">
        <f t="array" aca="1" ref="AA99:JN99" ca="1">TRANSPOSE(_xlfn.STOCKHISTORY(B99,TODAY()-365,TODAY(),0,0,1))</f>
        <v>1749.9</v>
      </c>
      <c r="AB99" s="1" vm="20293">
        <f ca="1"/>
        <v>1762.8</v>
      </c>
      <c r="AC99" s="1" vm="20294">
        <f ca="1"/>
        <v>1727.25</v>
      </c>
      <c r="AD99" s="1" vm="20295">
        <f ca="1"/>
        <v>1726.35</v>
      </c>
      <c r="AE99" s="1" vm="20296">
        <f ca="1"/>
        <v>1720.6</v>
      </c>
      <c r="AF99" s="1" vm="20297">
        <f ca="1"/>
        <v>1719.85</v>
      </c>
      <c r="AG99" s="1" vm="14752">
        <f ca="1"/>
        <v>1724.25</v>
      </c>
      <c r="AH99" s="1" vm="20298">
        <f ca="1"/>
        <v>1710.35</v>
      </c>
      <c r="AI99" s="1" vm="20299">
        <f ca="1"/>
        <v>1701.55</v>
      </c>
      <c r="AJ99" s="1" vm="20300">
        <f ca="1"/>
        <v>1695.35</v>
      </c>
      <c r="AK99" s="1" vm="20301">
        <f ca="1"/>
        <v>1680.35</v>
      </c>
      <c r="AL99" s="1" vm="20302">
        <f ca="1"/>
        <v>1671.4</v>
      </c>
      <c r="AM99" s="1" vm="20303">
        <f ca="1"/>
        <v>1701.75</v>
      </c>
      <c r="AN99" s="1" vm="20304">
        <f ca="1"/>
        <v>1700.95</v>
      </c>
      <c r="AO99" s="1" vm="20305">
        <f ca="1"/>
        <v>1722.85</v>
      </c>
      <c r="AP99" s="1" vm="20306">
        <f ca="1"/>
        <v>1729.05</v>
      </c>
      <c r="AQ99" s="1" vm="20307">
        <f ca="1"/>
        <v>1723.55</v>
      </c>
      <c r="AR99" s="1" vm="20308">
        <f ca="1"/>
        <v>1739.15</v>
      </c>
      <c r="AS99" s="1" vm="20309">
        <f ca="1"/>
        <v>1714.55</v>
      </c>
      <c r="AT99" s="1" vm="20310">
        <f ca="1"/>
        <v>1771.55</v>
      </c>
      <c r="AU99" s="1" vm="20311">
        <f ca="1"/>
        <v>1840.2</v>
      </c>
      <c r="AV99" s="1" vm="20312">
        <f ca="1"/>
        <v>1799.6</v>
      </c>
      <c r="AW99" s="1" vm="20313">
        <f ca="1"/>
        <v>1799.3</v>
      </c>
      <c r="AX99" s="1" vm="20314">
        <f ca="1"/>
        <v>1787.75</v>
      </c>
      <c r="AY99" s="1" vm="20315">
        <f ca="1"/>
        <v>1799.15</v>
      </c>
      <c r="AZ99" s="1" vm="20316">
        <f ca="1"/>
        <v>1799.2</v>
      </c>
      <c r="BA99" s="1" vm="11529">
        <f ca="1"/>
        <v>1789.4</v>
      </c>
      <c r="BB99" s="1" vm="20317">
        <f ca="1"/>
        <v>1823.6</v>
      </c>
      <c r="BC99" s="1" vm="20318">
        <f ca="1"/>
        <v>1837.9</v>
      </c>
      <c r="BD99" s="1" vm="20319">
        <f ca="1"/>
        <v>1837.2</v>
      </c>
      <c r="BE99" s="1" vm="20320">
        <f ca="1"/>
        <v>1874.45</v>
      </c>
      <c r="BF99" s="1" vm="20321">
        <f ca="1"/>
        <v>1880.3</v>
      </c>
      <c r="BG99" s="1" vm="20322">
        <f ca="1"/>
        <v>1876.8</v>
      </c>
      <c r="BH99" s="1" vm="20323">
        <f ca="1"/>
        <v>1870.35</v>
      </c>
      <c r="BI99" s="1" vm="20324">
        <f ca="1"/>
        <v>1869.6</v>
      </c>
      <c r="BJ99" s="1" vm="20325">
        <f ca="1"/>
        <v>1822.65</v>
      </c>
      <c r="BK99" s="1" vm="20326">
        <f ca="1"/>
        <v>1815.35</v>
      </c>
      <c r="BL99" s="1" vm="20327">
        <f ca="1"/>
        <v>1822.55</v>
      </c>
      <c r="BM99" s="1" vm="20328">
        <f ca="1"/>
        <v>1878.45</v>
      </c>
      <c r="BN99" s="1" vm="20329">
        <f ca="1"/>
        <v>1921.6</v>
      </c>
      <c r="BO99" s="1" vm="20330">
        <f ca="1"/>
        <v>1939.4</v>
      </c>
      <c r="BP99" s="1" vm="14887">
        <f ca="1"/>
        <v>1967.1</v>
      </c>
      <c r="BQ99" s="1" vm="20331">
        <f ca="1"/>
        <v>2019.3</v>
      </c>
      <c r="BR99" s="1" vm="20332">
        <f ca="1"/>
        <v>2020.65</v>
      </c>
      <c r="BS99" s="1" vm="20333">
        <f ca="1"/>
        <v>2033.9</v>
      </c>
      <c r="BT99" s="1" vm="20334">
        <f ca="1"/>
        <v>2055.9499999999998</v>
      </c>
      <c r="BU99" s="1" vm="20335">
        <f ca="1"/>
        <v>2034.3</v>
      </c>
      <c r="BV99" s="1" vm="20336">
        <f ca="1"/>
        <v>2030.65</v>
      </c>
      <c r="BW99" s="1" vm="20337">
        <f ca="1"/>
        <v>2055.6999999999998</v>
      </c>
      <c r="BX99" s="1" vm="20338">
        <f ca="1"/>
        <v>2119.85</v>
      </c>
      <c r="BY99" s="1" vm="20339">
        <f ca="1"/>
        <v>2108.6999999999998</v>
      </c>
      <c r="BZ99" s="1" vm="20340">
        <f ca="1"/>
        <v>2095.6</v>
      </c>
      <c r="CA99" s="1" vm="20341">
        <f ca="1"/>
        <v>2077.35</v>
      </c>
      <c r="CB99" s="1" vm="20342">
        <f ca="1"/>
        <v>2085.85</v>
      </c>
      <c r="CC99" s="1" vm="20343">
        <f ca="1"/>
        <v>2081.0500000000002</v>
      </c>
      <c r="CD99" s="1" vm="20344">
        <f ca="1"/>
        <v>2105.0500000000002</v>
      </c>
      <c r="CE99" s="1" vm="20345">
        <f ca="1"/>
        <v>2092.9</v>
      </c>
      <c r="CF99" s="1" vm="20346">
        <f ca="1"/>
        <v>2090.25</v>
      </c>
      <c r="CG99" s="1" vm="20347">
        <f ca="1"/>
        <v>2129.3000000000002</v>
      </c>
      <c r="CH99" s="1" vm="20348">
        <f ca="1"/>
        <v>2147.5</v>
      </c>
      <c r="CI99" s="1" vm="20349">
        <f ca="1"/>
        <v>2161.85</v>
      </c>
      <c r="CJ99" s="1" vm="20350">
        <f ca="1"/>
        <v>2163.75</v>
      </c>
      <c r="CK99" s="1" vm="20351">
        <f ca="1"/>
        <v>2155.3000000000002</v>
      </c>
      <c r="CL99" s="1" vm="20352">
        <f ca="1"/>
        <v>2192.65</v>
      </c>
      <c r="CM99" s="1" vm="20353">
        <f ca="1"/>
        <v>2147.65</v>
      </c>
      <c r="CN99" s="1" vm="20354">
        <f ca="1"/>
        <v>2375.35</v>
      </c>
      <c r="CO99" s="1" vm="20355">
        <f ca="1"/>
        <v>2358.1999999999998</v>
      </c>
      <c r="CP99" s="1" vm="5734">
        <f ca="1"/>
        <v>2362.4</v>
      </c>
      <c r="CQ99" s="1" vm="20356">
        <f ca="1"/>
        <v>2492.6</v>
      </c>
      <c r="CR99" s="1" vm="20357">
        <f ca="1"/>
        <v>2537.1999999999998</v>
      </c>
      <c r="CS99" s="1" vm="20358">
        <f ca="1"/>
        <v>2564.0500000000002</v>
      </c>
      <c r="CT99" s="1" vm="20359">
        <f ca="1"/>
        <v>2588.8000000000002</v>
      </c>
      <c r="CU99" s="1" vm="7742">
        <f ca="1"/>
        <v>2484.9</v>
      </c>
      <c r="CV99" s="1" vm="20360">
        <f ca="1"/>
        <v>2411.4</v>
      </c>
      <c r="CW99" s="1" vm="20361">
        <f ca="1"/>
        <v>2395.6999999999998</v>
      </c>
      <c r="CX99" s="1" vm="20362">
        <f ca="1"/>
        <v>2412</v>
      </c>
      <c r="CY99" s="1" vm="20363">
        <f ca="1"/>
        <v>2379.15</v>
      </c>
      <c r="CZ99" s="1" vm="20364">
        <f ca="1"/>
        <v>2454.75</v>
      </c>
      <c r="DA99" s="1" vm="20365">
        <f ca="1"/>
        <v>2460.1</v>
      </c>
      <c r="DB99" s="1" vm="20366">
        <f ca="1"/>
        <v>2375.15</v>
      </c>
      <c r="DC99" s="1" vm="20367">
        <f ca="1"/>
        <v>2383.5500000000002</v>
      </c>
      <c r="DD99" s="1" vm="16931">
        <f ca="1"/>
        <v>2406.3000000000002</v>
      </c>
      <c r="DE99" s="1" vm="5052">
        <f ca="1"/>
        <v>2453.9499999999998</v>
      </c>
      <c r="DF99" s="1" vm="6244">
        <f ca="1"/>
        <v>2417.9499999999998</v>
      </c>
      <c r="DG99" s="1" vm="20368">
        <f ca="1"/>
        <v>2431.75</v>
      </c>
      <c r="DH99" s="1" vm="20369">
        <f ca="1"/>
        <v>2536.75</v>
      </c>
      <c r="DI99" s="1" vm="20370">
        <f ca="1"/>
        <v>2512.1</v>
      </c>
      <c r="DJ99" s="1" vm="20371">
        <f ca="1"/>
        <v>2484.6</v>
      </c>
      <c r="DK99" s="1" vm="20372">
        <f ca="1"/>
        <v>2528.1</v>
      </c>
      <c r="DL99" s="1" vm="20373">
        <f ca="1"/>
        <v>2539.5</v>
      </c>
      <c r="DM99" s="1" vm="20374">
        <f ca="1"/>
        <v>2539.4</v>
      </c>
      <c r="DN99" s="1" vm="20375">
        <f ca="1"/>
        <v>2531.75</v>
      </c>
      <c r="DO99" s="1" vm="20376">
        <f ca="1"/>
        <v>2499.35</v>
      </c>
      <c r="DP99" s="1" vm="20377">
        <f ca="1"/>
        <v>2478.1999999999998</v>
      </c>
      <c r="DQ99" s="1" vm="20378">
        <f ca="1"/>
        <v>2391.3000000000002</v>
      </c>
      <c r="DR99" s="1" vm="20379">
        <f ca="1"/>
        <v>2387.6999999999998</v>
      </c>
      <c r="DS99" s="1" vm="20380">
        <f ca="1"/>
        <v>2375.85</v>
      </c>
      <c r="DT99" s="1" vm="17152">
        <f ca="1"/>
        <v>2397.8000000000002</v>
      </c>
      <c r="DU99" s="1" vm="18499">
        <f ca="1"/>
        <v>2292.3000000000002</v>
      </c>
      <c r="DV99" s="1" vm="20381">
        <f ca="1"/>
        <v>2324.1999999999998</v>
      </c>
      <c r="DW99" s="1" vm="5642">
        <f ca="1"/>
        <v>2375.5</v>
      </c>
      <c r="DX99" s="1" vm="20382">
        <f ca="1"/>
        <v>2360.1999999999998</v>
      </c>
      <c r="DY99" s="1" vm="20383">
        <f ca="1"/>
        <v>2386.5</v>
      </c>
      <c r="DZ99" s="1" vm="20384">
        <f ca="1"/>
        <v>2369.25</v>
      </c>
      <c r="EA99" s="1" vm="18511">
        <f ca="1"/>
        <v>2325.3000000000002</v>
      </c>
      <c r="EB99" s="1" vm="20385">
        <f ca="1"/>
        <v>2380.5500000000002</v>
      </c>
      <c r="EC99" s="1" vm="17058">
        <f ca="1"/>
        <v>2405.5500000000002</v>
      </c>
      <c r="ED99" s="1" vm="20386">
        <f ca="1"/>
        <v>2373.15</v>
      </c>
      <c r="EE99" s="1" vm="20387">
        <f ca="1"/>
        <v>2339.35</v>
      </c>
      <c r="EF99" s="1" vm="20388">
        <f ca="1"/>
        <v>2350.5</v>
      </c>
      <c r="EG99" s="1" vm="20389">
        <f ca="1"/>
        <v>2354.85</v>
      </c>
      <c r="EH99" s="1" vm="20390">
        <f ca="1"/>
        <v>2323.15</v>
      </c>
      <c r="EI99" s="1" vm="20391">
        <f ca="1"/>
        <v>2357.25</v>
      </c>
      <c r="EJ99" s="1" vm="20392">
        <f ca="1"/>
        <v>2280.4</v>
      </c>
      <c r="EK99" s="1" vm="20393">
        <f ca="1"/>
        <v>2239.35</v>
      </c>
      <c r="EL99" s="1" vm="20394">
        <f ca="1"/>
        <v>2287.65</v>
      </c>
      <c r="EM99" s="1" vm="20395">
        <f ca="1"/>
        <v>2299.75</v>
      </c>
      <c r="EN99" s="1" vm="8490">
        <f ca="1"/>
        <v>2329.9</v>
      </c>
      <c r="EO99" s="1" vm="20396">
        <f ca="1"/>
        <v>2319.4499999999998</v>
      </c>
      <c r="EP99" s="1" vm="20397">
        <f ca="1"/>
        <v>2331.3000000000002</v>
      </c>
      <c r="EQ99" s="1" vm="18546">
        <f ca="1"/>
        <v>2379.85</v>
      </c>
      <c r="ER99" s="1" vm="20398">
        <f ca="1"/>
        <v>2402.15</v>
      </c>
      <c r="ES99" s="1" vm="20399">
        <f ca="1"/>
        <v>2437.3000000000002</v>
      </c>
      <c r="ET99" s="1" vm="20400">
        <f ca="1"/>
        <v>2522.4</v>
      </c>
      <c r="EU99" s="1" vm="20401">
        <f ca="1"/>
        <v>2523.85</v>
      </c>
      <c r="EV99" s="1" vm="20402">
        <f ca="1"/>
        <v>2583</v>
      </c>
      <c r="EW99" s="1" vm="20403">
        <f ca="1"/>
        <v>2576.15</v>
      </c>
      <c r="EX99" s="1" vm="20404">
        <f ca="1"/>
        <v>2595.9</v>
      </c>
      <c r="EY99" s="1" vm="20405">
        <f ca="1"/>
        <v>2572.6999999999998</v>
      </c>
      <c r="EZ99" s="1" vm="20406">
        <f ca="1"/>
        <v>2657.5</v>
      </c>
      <c r="FA99" s="1" vm="20407">
        <f ca="1"/>
        <v>2653.35</v>
      </c>
      <c r="FB99" s="1" vm="8422">
        <f ca="1"/>
        <v>2612.9499999999998</v>
      </c>
      <c r="FC99" s="1" vm="20408">
        <f ca="1"/>
        <v>2619.25</v>
      </c>
      <c r="FD99" s="1" vm="20409">
        <f ca="1"/>
        <v>2592.75</v>
      </c>
      <c r="FE99" s="1" vm="20410">
        <f ca="1"/>
        <v>2597.5500000000002</v>
      </c>
      <c r="FF99" s="1" vm="20411">
        <f ca="1"/>
        <v>2600.6</v>
      </c>
      <c r="FG99" s="1" vm="20412">
        <f ca="1"/>
        <v>2588.9</v>
      </c>
      <c r="FH99" s="1" vm="20413">
        <f ca="1"/>
        <v>2564.3000000000002</v>
      </c>
      <c r="FI99" s="1" vm="20414">
        <f ca="1"/>
        <v>2528.15</v>
      </c>
      <c r="FJ99" s="1" vm="20415">
        <f ca="1"/>
        <v>2403.0500000000002</v>
      </c>
      <c r="FK99" s="1" vm="1582">
        <f ca="1"/>
        <v>2376.5</v>
      </c>
      <c r="FL99" s="1" vm="20416">
        <f ca="1"/>
        <v>2310.0500000000002</v>
      </c>
      <c r="FM99" s="1" vm="18529">
        <f ca="1"/>
        <v>2315.6</v>
      </c>
      <c r="FN99" s="1" vm="20417">
        <f ca="1"/>
        <v>2360.3000000000002</v>
      </c>
      <c r="FO99" s="1" vm="20418">
        <f ca="1"/>
        <v>2431.8000000000002</v>
      </c>
      <c r="FP99" s="1" vm="20419">
        <f ca="1"/>
        <v>2464</v>
      </c>
      <c r="FQ99" s="1" vm="20420">
        <f ca="1"/>
        <v>2474.9499999999998</v>
      </c>
      <c r="FR99" s="1" vm="20421">
        <f ca="1"/>
        <v>2471.15</v>
      </c>
      <c r="FS99" s="1" vm="20422">
        <f ca="1"/>
        <v>2409.1999999999998</v>
      </c>
      <c r="FT99" s="1" vm="20423">
        <f ca="1"/>
        <v>2443.65</v>
      </c>
      <c r="FU99" s="1" vm="20424">
        <f ca="1"/>
        <v>2484.8000000000002</v>
      </c>
      <c r="FV99" s="1" vm="20425">
        <f ca="1"/>
        <v>2491.85</v>
      </c>
      <c r="FW99" s="1" vm="20426">
        <f ca="1"/>
        <v>2442.25</v>
      </c>
      <c r="FX99" s="1" vm="20427">
        <f ca="1"/>
        <v>2398</v>
      </c>
      <c r="FY99" s="1" vm="7826">
        <f ca="1"/>
        <v>2495.9</v>
      </c>
      <c r="FZ99" s="1" vm="20428">
        <f ca="1"/>
        <v>2488.0500000000002</v>
      </c>
      <c r="GA99" s="1" vm="20429">
        <f ca="1"/>
        <v>2493.1999999999998</v>
      </c>
      <c r="GB99" s="1" vm="20430">
        <f ca="1"/>
        <v>2488.9499999999998</v>
      </c>
      <c r="GC99" s="1" vm="20431">
        <f ca="1"/>
        <v>2454.35</v>
      </c>
      <c r="GD99" s="1" vm="20432">
        <f ca="1"/>
        <v>2450.1</v>
      </c>
      <c r="GE99" s="1" vm="20433">
        <f ca="1"/>
        <v>2495.6999999999998</v>
      </c>
      <c r="GF99" s="1" vm="20434">
        <f ca="1"/>
        <v>2406.6</v>
      </c>
      <c r="GG99" s="1" vm="20435">
        <f ca="1"/>
        <v>2468.4499999999998</v>
      </c>
      <c r="GH99" s="1" vm="20436">
        <f ca="1"/>
        <v>2546.5500000000002</v>
      </c>
      <c r="GI99" s="1" vm="20437">
        <f ca="1"/>
        <v>2592.65</v>
      </c>
      <c r="GJ99" s="1" vm="20438">
        <f ca="1"/>
        <v>2574.25</v>
      </c>
      <c r="GK99" s="1" vm="20439">
        <f ca="1"/>
        <v>2441</v>
      </c>
      <c r="GL99" s="1" vm="14874">
        <f ca="1"/>
        <v>2389.6999999999998</v>
      </c>
      <c r="GM99" s="1" vm="20440">
        <f ca="1"/>
        <v>2371.25</v>
      </c>
      <c r="GN99" s="1" vm="20441">
        <f ca="1"/>
        <v>2433.65</v>
      </c>
      <c r="GO99" s="1" vm="20442">
        <f ca="1"/>
        <v>2467.8000000000002</v>
      </c>
      <c r="GP99" s="1" vm="20443">
        <f ca="1"/>
        <v>2493.6</v>
      </c>
      <c r="GQ99" s="1" vm="7828">
        <f ca="1"/>
        <v>2539</v>
      </c>
      <c r="GR99" s="1" vm="20444">
        <f ca="1"/>
        <v>2556.9499999999998</v>
      </c>
      <c r="GS99" s="1" vm="20445">
        <f ca="1"/>
        <v>2587.3000000000002</v>
      </c>
      <c r="GT99" s="1" vm="20446">
        <f ca="1"/>
        <v>2703</v>
      </c>
      <c r="GU99" s="1" vm="20447">
        <f ca="1"/>
        <v>2707.25</v>
      </c>
      <c r="GV99" s="1" vm="20448">
        <f ca="1"/>
        <v>2712.75</v>
      </c>
      <c r="GW99" s="1" vm="20449">
        <f ca="1"/>
        <v>2690</v>
      </c>
      <c r="GX99" s="1" vm="20450">
        <f ca="1"/>
        <v>2618.5</v>
      </c>
      <c r="GY99" s="1" vm="20451">
        <f ca="1"/>
        <v>2523.9</v>
      </c>
      <c r="GZ99" s="1" vm="20452">
        <f ca="1"/>
        <v>2535.9</v>
      </c>
      <c r="HA99" s="1" vm="20453">
        <f ca="1"/>
        <v>2538.8000000000002</v>
      </c>
      <c r="HB99" s="1" vm="20454">
        <f ca="1"/>
        <v>2523.15</v>
      </c>
      <c r="HC99" s="1" vm="20455">
        <f ca="1"/>
        <v>2536.15</v>
      </c>
      <c r="HD99" s="1" vm="20456">
        <f ca="1"/>
        <v>2520.85</v>
      </c>
      <c r="HE99" s="1" vm="20457">
        <f ca="1"/>
        <v>2517</v>
      </c>
      <c r="HF99" s="1" vm="20458">
        <f ca="1"/>
        <v>2549.1999999999998</v>
      </c>
      <c r="HG99" s="1" vm="20459">
        <f ca="1"/>
        <v>2540.0500000000002</v>
      </c>
      <c r="HH99" s="1" vm="20460">
        <f ca="1"/>
        <v>2458.35</v>
      </c>
      <c r="HI99" s="1" vm="20461">
        <f ca="1"/>
        <v>2509.9499999999998</v>
      </c>
      <c r="HJ99" s="1" vm="20462">
        <f ca="1"/>
        <v>2489.85</v>
      </c>
      <c r="HK99" s="1" vm="1550">
        <f ca="1"/>
        <v>2488.1999999999998</v>
      </c>
      <c r="HL99" s="1" vm="20463">
        <f ca="1"/>
        <v>2461.35</v>
      </c>
      <c r="HM99" s="1" vm="20464">
        <f ca="1"/>
        <v>2493.4499999999998</v>
      </c>
      <c r="HN99" s="1" vm="20465">
        <f ca="1"/>
        <v>2452.6</v>
      </c>
      <c r="HO99" s="1" vm="20466">
        <f ca="1"/>
        <v>2482.6999999999998</v>
      </c>
      <c r="HP99" s="1" vm="8421">
        <f ca="1"/>
        <v>2521</v>
      </c>
      <c r="HQ99" s="1" vm="20467">
        <f ca="1"/>
        <v>2512.6999999999998</v>
      </c>
      <c r="HR99" s="1" vm="20468">
        <f ca="1"/>
        <v>2453.9</v>
      </c>
      <c r="HS99" s="1" vm="20469">
        <f ca="1"/>
        <v>2548.1999999999998</v>
      </c>
      <c r="HT99" s="1" vm="20470">
        <f ca="1"/>
        <v>2492.35</v>
      </c>
      <c r="HU99" s="1" vm="20471">
        <f ca="1"/>
        <v>2513.1999999999998</v>
      </c>
      <c r="HV99" s="1" vm="20472">
        <f ca="1"/>
        <v>2458.1999999999998</v>
      </c>
      <c r="HW99" s="1" vm="20473">
        <f ca="1"/>
        <v>2386.5500000000002</v>
      </c>
      <c r="HX99" s="1" vm="20474">
        <f ca="1"/>
        <v>2289.9499999999998</v>
      </c>
      <c r="HY99" s="1" vm="20475">
        <f ca="1"/>
        <v>2262</v>
      </c>
      <c r="HZ99" s="1" vm="18441">
        <f ca="1"/>
        <v>2208.75</v>
      </c>
      <c r="IA99" s="1" vm="20476">
        <f ca="1"/>
        <v>2183.1999999999998</v>
      </c>
      <c r="IB99" s="1" vm="20477">
        <f ca="1"/>
        <v>2137.35</v>
      </c>
      <c r="IC99" s="1" vm="20478">
        <f ca="1"/>
        <v>2114.6999999999998</v>
      </c>
      <c r="ID99" s="1" vm="20479">
        <f ca="1"/>
        <v>2048.5500000000002</v>
      </c>
      <c r="IE99" s="1" vm="20480">
        <f ca="1"/>
        <v>2091.6999999999998</v>
      </c>
      <c r="IF99" s="1" vm="20481">
        <f ca="1"/>
        <v>2109.6</v>
      </c>
      <c r="IG99" s="1" vm="20482">
        <f ca="1"/>
        <v>2176.35</v>
      </c>
      <c r="IH99" s="1" vm="20483">
        <f ca="1"/>
        <v>2166.75</v>
      </c>
      <c r="II99" s="1" vm="20484">
        <f ca="1"/>
        <v>2111.9499999999998</v>
      </c>
      <c r="IJ99" s="1" vm="20485">
        <f ca="1"/>
        <v>2137.0500000000002</v>
      </c>
      <c r="IK99" s="1" vm="20486">
        <f ca="1"/>
        <v>2151.3000000000002</v>
      </c>
      <c r="IL99" s="1" vm="20487">
        <f ca="1"/>
        <v>2140.25</v>
      </c>
      <c r="IM99" s="1" vm="20488">
        <f ca="1"/>
        <v>2113.4</v>
      </c>
      <c r="IN99" s="1" vm="20489">
        <f ca="1"/>
        <v>2141.9499999999998</v>
      </c>
      <c r="IO99" s="1" vm="8043">
        <f ca="1"/>
        <v>2149.1999999999998</v>
      </c>
      <c r="IP99" s="1" vm="20490">
        <f ca="1"/>
        <v>2255.9</v>
      </c>
      <c r="IQ99" s="1" vm="5729">
        <f ca="1"/>
        <v>2216</v>
      </c>
      <c r="IR99" s="1" vm="5089">
        <f ca="1"/>
        <v>2197.6</v>
      </c>
      <c r="IS99" s="1" vm="20491">
        <f ca="1"/>
        <v>2220.9499999999998</v>
      </c>
      <c r="IT99" s="1" vm="20492">
        <f ca="1"/>
        <v>2204.4</v>
      </c>
      <c r="IU99" s="1" vm="20493">
        <f ca="1"/>
        <v>2198.5500000000002</v>
      </c>
      <c r="IV99" s="1" vm="20494">
        <f ca="1"/>
        <v>2100.8000000000002</v>
      </c>
      <c r="IW99" s="1" vm="20495">
        <f ca="1"/>
        <v>2128.85</v>
      </c>
      <c r="IX99" s="1" vm="20496">
        <f ca="1"/>
        <v>2139.6999999999998</v>
      </c>
      <c r="IY99" s="1" vm="20497">
        <f ca="1"/>
        <v>2142.25</v>
      </c>
      <c r="IZ99" s="1" vm="20498">
        <f ca="1"/>
        <v>2102.4</v>
      </c>
      <c r="JA99" s="1" vm="20499">
        <f ca="1"/>
        <v>2102</v>
      </c>
      <c r="JB99" s="1" vm="20344">
        <f ca="1"/>
        <v>2105.0500000000002</v>
      </c>
      <c r="JC99" s="1" vm="20500">
        <f ca="1"/>
        <v>2060.9499999999998</v>
      </c>
      <c r="JD99" s="1" vm="20501">
        <f ca="1"/>
        <v>1936.45</v>
      </c>
      <c r="JE99" s="1" vm="20502">
        <f ca="1"/>
        <v>1961.7</v>
      </c>
      <c r="JF99" s="1" vm="20503">
        <f ca="1"/>
        <v>2078.1</v>
      </c>
      <c r="JG99" s="1" vm="20504">
        <f ca="1"/>
        <v>2031.2</v>
      </c>
      <c r="JH99" s="1" vm="20505">
        <f ca="1"/>
        <v>2041.4</v>
      </c>
      <c r="JI99" s="1" vm="20506">
        <f ca="1"/>
        <v>2045.6</v>
      </c>
      <c r="JJ99" s="1" vm="20507">
        <f ca="1"/>
        <v>2040.3</v>
      </c>
      <c r="JK99" s="1" vm="20508">
        <f ca="1"/>
        <v>1968.05</v>
      </c>
      <c r="JL99" s="1" vm="20509">
        <f ca="1"/>
        <v>1936.15</v>
      </c>
      <c r="JM99" s="1" vm="20510">
        <f ca="1"/>
        <v>1941.25</v>
      </c>
      <c r="JN99" s="1" vm="20511">
        <f ca="1"/>
        <v>1946.2</v>
      </c>
    </row>
    <row r="100" spans="1:274" x14ac:dyDescent="0.3">
      <c r="A100" s="1">
        <f t="shared" si="2"/>
        <v>99</v>
      </c>
      <c r="B100" s="1" t="e" vm="20512">
        <v>#VALUE!</v>
      </c>
      <c r="C100" s="1" t="str" cm="1">
        <f t="array" ref="C100">IFERROR(_FV(B100,"Name"),  "N/A")</f>
        <v>WEST COAST PAPER MILLS LIMITED</v>
      </c>
      <c r="D100" s="1" t="str" cm="1">
        <f t="array" ref="D100">IFERROR(_FV(Table1[[#This Row],[ticker]],"Industry"),Table1[[#This Row],[INSTRUMENT TYPE]])</f>
        <v>Paper &amp; Forest Products</v>
      </c>
      <c r="E100" s="1" t="str" cm="1">
        <f t="array" ref="E100">_FV(B100,"Instrument type",TRUE)</f>
        <v>Stock</v>
      </c>
      <c r="F100" s="1">
        <f>IFERROR(INDEX('Stock Holdings'!M:M,MATCH(Table1[[#This Row],[ticker]],'Stock Holdings'!L:L,0)), 0)</f>
        <v>38</v>
      </c>
      <c r="G100" s="6">
        <f>IFERROR(Table1[[#This Row],[UNITS]]*Table1[[#This Row],[TODAYS PRICE]], 0)</f>
        <v>13351.300000000001</v>
      </c>
      <c r="H100" s="6">
        <f>IFERROR((Table1[[#This Row],[TODAYS PRICE]]-Table1[[#This Row],[Prev.close]])*Table1[[#This Row],[UNITS]], 0)</f>
        <v>159.60000000000173</v>
      </c>
      <c r="I100" s="6">
        <f>IFERROR(INDEX('Stock Holdings'!O:O,MATCH(Table1[[#This Row],[ticker]],'Stock Holdings'!L:L,0)), 0)</f>
        <v>7562</v>
      </c>
      <c r="J100" s="36">
        <f>IFERROR(INDEX('Stock Holdings'!P:P,MATCH(Table1[[#This Row],[ticker]],'Stock Holdings'!L:L,0)), 0)</f>
        <v>199</v>
      </c>
      <c r="K100" s="36">
        <f>Table1[[#This Row],[CURRANT VALUE]]-Table1[[#This Row],[TOTAL AMOUNT INVESTED]]</f>
        <v>5789.3000000000011</v>
      </c>
      <c r="L100" s="15">
        <f>IFERROR((Table1[[#This Row],[CURRANT VALUE]]-Table1[[#This Row],[TOTAL AMOUNT INVESTED]])/Table1[[#This Row],[TOTAL AMOUNT INVESTED]],Table1[[#This Row],[UNITS]])</f>
        <v>0.76557788944723637</v>
      </c>
      <c r="M100" s="5" cm="1">
        <f t="array" ref="M100">IFERROR(_FV(B100,"Market cap",TRUE),0)</f>
        <v>22928880000</v>
      </c>
      <c r="N100" s="30" cm="1">
        <f t="array" ref="N100">IFERROR(_FV(B100,"Beta"), 0)</f>
        <v>1.2002999999999999</v>
      </c>
      <c r="O100" s="33" cm="1">
        <f t="array" ref="O100">IFERROR(_FV(B100,"Employees"), 0)</f>
        <v>2418</v>
      </c>
      <c r="P100" s="2" cm="1">
        <f t="array" ref="P100">IFERROR(_FV(B100,"P/E",TRUE), 0)</f>
        <v>7.47</v>
      </c>
      <c r="Q100" s="6" cm="1">
        <f t="array" ref="Q100">IFERROR(_FV(B100,"Previous close",TRUE),0)</f>
        <v>347.15</v>
      </c>
      <c r="R100" s="7" cm="1">
        <f t="array" ref="R100">IFERROR(_FV(Table1[[#This Row],[ticker]],"Change (%)",TRUE), 0)</f>
        <v>1.2099E-2</v>
      </c>
      <c r="S100" s="6" cm="1">
        <f t="array" ref="S100">IFERROR(_FV(B100,"52 week low",TRUE),0)</f>
        <v>217</v>
      </c>
      <c r="T100" s="2" cm="1">
        <f t="array" ref="T100">IFERROR(_FV(Table1[[#This Row],[ticker]],"Price"),0)</f>
        <v>351.35</v>
      </c>
      <c r="U100" s="6" cm="1">
        <f t="array" ref="U100">IFERROR(_FV(B100,"52 week high",TRUE),0)</f>
        <v>394.95</v>
      </c>
      <c r="V100" s="6" cm="1" vm="20513">
        <f t="array" aca="1" ref="V100" ca="1">IFERROR(_xlfn.STOCKHISTORY(B100,$AA$1,,0,0,1), 0)</f>
        <v>281.10000000000002</v>
      </c>
      <c r="W100" s="15">
        <f ca="1">IFERROR((Table1[[#This Row],[Prev.close]]-Table1[[#This Row],[1 YR ]])/Table1[[#This Row],[1 YR ]],0)</f>
        <v>0.23496976165065794</v>
      </c>
      <c r="X100" s="23" t="e" cm="1">
        <f t="array" aca="1" ref="X100" ca="1">WORKDAY.ITL(WORKDAY.ITL(TODAY()-365,1,HOLIDAY),-1,HOLIDAY)</f>
        <v>#NAME?</v>
      </c>
      <c r="Y100" s="4"/>
      <c r="AA100" s="1" cm="1" vm="20513">
        <f t="array" aca="1" ref="AA100:JN100" ca="1">TRANSPOSE(_xlfn.STOCKHISTORY(B100,TODAY()-365,TODAY(),0,0,1))</f>
        <v>281.10000000000002</v>
      </c>
      <c r="AB100" s="1" vm="9054">
        <f ca="1"/>
        <v>271.75</v>
      </c>
      <c r="AC100" s="1" vm="20514">
        <f ca="1"/>
        <v>279.39999999999998</v>
      </c>
      <c r="AD100" s="1" vm="9210">
        <f ca="1"/>
        <v>269.85000000000002</v>
      </c>
      <c r="AE100" s="1" vm="20515">
        <f ca="1"/>
        <v>267.89999999999998</v>
      </c>
      <c r="AF100" s="1" vm="11649">
        <f ca="1"/>
        <v>267.25</v>
      </c>
      <c r="AG100" s="1" vm="20516">
        <f ca="1"/>
        <v>267.85000000000002</v>
      </c>
      <c r="AH100" s="1" vm="11657">
        <f ca="1"/>
        <v>263.8</v>
      </c>
      <c r="AI100" s="1" vm="20517">
        <f ca="1"/>
        <v>262.05</v>
      </c>
      <c r="AJ100" s="1" vm="20518">
        <f ca="1"/>
        <v>262.2</v>
      </c>
      <c r="AK100" s="1" vm="10951">
        <f ca="1"/>
        <v>258.64999999999998</v>
      </c>
      <c r="AL100" s="1" vm="9081">
        <f ca="1"/>
        <v>242</v>
      </c>
      <c r="AM100" s="1" vm="20519">
        <f ca="1"/>
        <v>247.25</v>
      </c>
      <c r="AN100" s="1" vm="20520">
        <f ca="1"/>
        <v>253.9</v>
      </c>
      <c r="AO100" s="1" vm="20521">
        <f ca="1"/>
        <v>248</v>
      </c>
      <c r="AP100" s="1" vm="10258">
        <f ca="1"/>
        <v>247.15</v>
      </c>
      <c r="AQ100" s="1" vm="16173">
        <f ca="1"/>
        <v>263.5</v>
      </c>
      <c r="AR100" s="1" vm="20522">
        <f ca="1"/>
        <v>263.95</v>
      </c>
      <c r="AS100" s="1" vm="20523">
        <f ca="1"/>
        <v>261.45</v>
      </c>
      <c r="AT100" s="1" vm="20524">
        <f ca="1"/>
        <v>270.75</v>
      </c>
      <c r="AU100" s="1" vm="1205">
        <f ca="1"/>
        <v>264.64999999999998</v>
      </c>
      <c r="AV100" s="1" vm="9227">
        <f ca="1"/>
        <v>260.64999999999998</v>
      </c>
      <c r="AW100" s="1" vm="20525">
        <f ca="1"/>
        <v>270.85000000000002</v>
      </c>
      <c r="AX100" s="1" vm="20526">
        <f ca="1"/>
        <v>263.75</v>
      </c>
      <c r="AY100" s="1" vm="20527">
        <f ca="1"/>
        <v>268.14999999999998</v>
      </c>
      <c r="AZ100" s="1" vm="20528">
        <f ca="1"/>
        <v>260.95</v>
      </c>
      <c r="BA100" s="1" vm="11646">
        <f ca="1"/>
        <v>254.7</v>
      </c>
      <c r="BB100" s="1" vm="20529">
        <f ca="1"/>
        <v>260.89999999999998</v>
      </c>
      <c r="BC100" s="1" vm="20530">
        <f ca="1"/>
        <v>257.55</v>
      </c>
      <c r="BD100" s="1" vm="1202">
        <f ca="1"/>
        <v>254</v>
      </c>
      <c r="BE100" s="1" vm="10275">
        <f ca="1"/>
        <v>247.75</v>
      </c>
      <c r="BF100" s="1" vm="9275">
        <f ca="1"/>
        <v>245.5</v>
      </c>
      <c r="BG100" s="1" vm="16257">
        <f ca="1"/>
        <v>234.25</v>
      </c>
      <c r="BH100" s="1" vm="20531">
        <f ca="1"/>
        <v>220.85</v>
      </c>
      <c r="BI100" s="1" vm="9243">
        <f ca="1"/>
        <v>232.85</v>
      </c>
      <c r="BJ100" s="1" vm="20532">
        <f ca="1"/>
        <v>233.4</v>
      </c>
      <c r="BK100" s="1" vm="20533">
        <f ca="1"/>
        <v>232.7</v>
      </c>
      <c r="BL100" s="1" vm="20534">
        <f ca="1"/>
        <v>229.1</v>
      </c>
      <c r="BM100" s="1" vm="3763">
        <f ca="1"/>
        <v>234.1</v>
      </c>
      <c r="BN100" s="1" vm="20535">
        <f ca="1"/>
        <v>233.2</v>
      </c>
      <c r="BO100" s="1" vm="20536">
        <f ca="1"/>
        <v>231.95</v>
      </c>
      <c r="BP100" s="1" vm="20537">
        <f ca="1"/>
        <v>233.9</v>
      </c>
      <c r="BQ100" s="1" vm="9279">
        <f ca="1"/>
        <v>235.9</v>
      </c>
      <c r="BR100" s="1" vm="1157">
        <f ca="1"/>
        <v>234.3</v>
      </c>
      <c r="BS100" s="1" vm="20538">
        <f ca="1"/>
        <v>230.3</v>
      </c>
      <c r="BT100" s="1" vm="9239">
        <f ca="1"/>
        <v>235.45</v>
      </c>
      <c r="BU100" s="1" vm="9269">
        <f ca="1"/>
        <v>233.7</v>
      </c>
      <c r="BV100" s="1" vm="16290">
        <f ca="1"/>
        <v>231.7</v>
      </c>
      <c r="BW100" s="1" vm="20539">
        <f ca="1"/>
        <v>232.5</v>
      </c>
      <c r="BX100" s="1" vm="1150">
        <f ca="1"/>
        <v>232.9</v>
      </c>
      <c r="BY100" s="1" vm="20540">
        <f ca="1"/>
        <v>236.95</v>
      </c>
      <c r="BZ100" s="1" vm="20541">
        <f ca="1"/>
        <v>237.55</v>
      </c>
      <c r="CA100" s="1" vm="20542">
        <f ca="1"/>
        <v>231.5</v>
      </c>
      <c r="CB100" s="1" vm="20543">
        <f ca="1"/>
        <v>236.3</v>
      </c>
      <c r="CC100" s="1" vm="20544">
        <f ca="1"/>
        <v>235.55</v>
      </c>
      <c r="CD100" s="1" vm="20545">
        <f ca="1"/>
        <v>247.35</v>
      </c>
      <c r="CE100" s="1" vm="20546">
        <f ca="1"/>
        <v>244.35</v>
      </c>
      <c r="CF100" s="1" vm="1320">
        <f ca="1"/>
        <v>266.35000000000002</v>
      </c>
      <c r="CG100" s="1" vm="20547">
        <f ca="1"/>
        <v>262.3</v>
      </c>
      <c r="CH100" s="1" vm="16172">
        <f ca="1"/>
        <v>262.39999999999998</v>
      </c>
      <c r="CI100" s="1" vm="20548">
        <f ca="1"/>
        <v>265.14999999999998</v>
      </c>
      <c r="CJ100" s="1" vm="9214">
        <f ca="1"/>
        <v>265.89999999999998</v>
      </c>
      <c r="CK100" s="1" vm="20549">
        <f ca="1"/>
        <v>271.8</v>
      </c>
      <c r="CL100" s="1" vm="20550">
        <f ca="1"/>
        <v>282.5</v>
      </c>
      <c r="CM100" s="1" vm="16177">
        <f ca="1"/>
        <v>281.25</v>
      </c>
      <c r="CN100" s="1" vm="20551">
        <f ca="1"/>
        <v>275.8</v>
      </c>
      <c r="CO100" s="1" vm="11597">
        <f ca="1"/>
        <v>277.2</v>
      </c>
      <c r="CP100" s="1" vm="11655">
        <f ca="1"/>
        <v>271.35000000000002</v>
      </c>
      <c r="CQ100" s="1" vm="18969">
        <f ca="1"/>
        <v>272.45</v>
      </c>
      <c r="CR100" s="1" vm="20552">
        <f ca="1"/>
        <v>268.2</v>
      </c>
      <c r="CS100" s="1" vm="20553">
        <f ca="1"/>
        <v>275.75</v>
      </c>
      <c r="CT100" s="1" vm="20554">
        <f ca="1"/>
        <v>271.2</v>
      </c>
      <c r="CU100" s="1" vm="20555">
        <f ca="1"/>
        <v>265.64999999999998</v>
      </c>
      <c r="CV100" s="1" vm="20556">
        <f ca="1"/>
        <v>260.2</v>
      </c>
      <c r="CW100" s="1" vm="20557">
        <f ca="1"/>
        <v>257.14999999999998</v>
      </c>
      <c r="CX100" s="1" vm="20558">
        <f ca="1"/>
        <v>262.7</v>
      </c>
      <c r="CY100" s="1" vm="1352">
        <f ca="1"/>
        <v>263.25</v>
      </c>
      <c r="CZ100" s="1" vm="16308">
        <f ca="1"/>
        <v>265.10000000000002</v>
      </c>
      <c r="DA100" s="1" vm="20559">
        <f ca="1"/>
        <v>265.05</v>
      </c>
      <c r="DB100" s="1" vm="20560">
        <f ca="1"/>
        <v>253.85</v>
      </c>
      <c r="DC100" s="1" vm="20561">
        <f ca="1"/>
        <v>249.75</v>
      </c>
      <c r="DD100" s="1" vm="20562">
        <f ca="1"/>
        <v>249.9</v>
      </c>
      <c r="DE100" s="1" vm="9083">
        <f ca="1"/>
        <v>247.95</v>
      </c>
      <c r="DF100" s="1" vm="20563">
        <f ca="1"/>
        <v>243.8</v>
      </c>
      <c r="DG100" s="1" vm="20564">
        <f ca="1"/>
        <v>253.95</v>
      </c>
      <c r="DH100" s="1" vm="11662">
        <f ca="1"/>
        <v>261.05</v>
      </c>
      <c r="DI100" s="1" vm="20565">
        <f ca="1"/>
        <v>258.25</v>
      </c>
      <c r="DJ100" s="1" vm="20566">
        <f ca="1"/>
        <v>265.55</v>
      </c>
      <c r="DK100" s="1" vm="20567">
        <f ca="1"/>
        <v>263</v>
      </c>
      <c r="DL100" s="1" vm="20568">
        <f ca="1"/>
        <v>258.85000000000002</v>
      </c>
      <c r="DM100" s="1" vm="20569">
        <f ca="1"/>
        <v>269.05</v>
      </c>
      <c r="DN100" s="1" vm="1352">
        <f ca="1"/>
        <v>263.25</v>
      </c>
      <c r="DO100" s="1" vm="20570">
        <f ca="1"/>
        <v>264.14999999999998</v>
      </c>
      <c r="DP100" s="1" vm="16218">
        <f ca="1"/>
        <v>269.60000000000002</v>
      </c>
      <c r="DQ100" s="1" vm="20571">
        <f ca="1"/>
        <v>258.35000000000002</v>
      </c>
      <c r="DR100" s="1" vm="20569">
        <f ca="1"/>
        <v>269.05</v>
      </c>
      <c r="DS100" s="1" vm="20572">
        <f ca="1"/>
        <v>267.2</v>
      </c>
      <c r="DT100" s="1" vm="20573">
        <f ca="1"/>
        <v>269.39999999999998</v>
      </c>
      <c r="DU100" s="1" vm="20574">
        <f ca="1"/>
        <v>257.2</v>
      </c>
      <c r="DV100" s="1" vm="3721">
        <f ca="1"/>
        <v>246.65</v>
      </c>
      <c r="DW100" s="1" vm="20575">
        <f ca="1"/>
        <v>246.75</v>
      </c>
      <c r="DX100" s="1" vm="20576">
        <f ca="1"/>
        <v>252.1</v>
      </c>
      <c r="DY100" s="1" vm="20577">
        <f ca="1"/>
        <v>250.7</v>
      </c>
      <c r="DZ100" s="1" vm="16253">
        <f ca="1"/>
        <v>250</v>
      </c>
      <c r="EA100" s="1" vm="20578">
        <f ca="1"/>
        <v>246.05</v>
      </c>
      <c r="EB100" s="1" vm="20579">
        <f ca="1"/>
        <v>252.45</v>
      </c>
      <c r="EC100" s="1" vm="20580">
        <f ca="1"/>
        <v>257.45</v>
      </c>
      <c r="ED100" s="1" vm="20581">
        <f ca="1"/>
        <v>266.5</v>
      </c>
      <c r="EE100" s="1" vm="20582">
        <f ca="1"/>
        <v>264.39999999999998</v>
      </c>
      <c r="EF100" s="1" vm="20583">
        <f ca="1"/>
        <v>259.5</v>
      </c>
      <c r="EG100" s="1" vm="11625">
        <f ca="1"/>
        <v>254.85</v>
      </c>
      <c r="EH100" s="1" vm="20584">
        <f ca="1"/>
        <v>254.3</v>
      </c>
      <c r="EI100" s="1" vm="8283">
        <f ca="1"/>
        <v>250.35</v>
      </c>
      <c r="EJ100" s="1" vm="20585">
        <f ca="1"/>
        <v>241.9</v>
      </c>
      <c r="EK100" s="1" vm="20586">
        <f ca="1"/>
        <v>231.8</v>
      </c>
      <c r="EL100" s="1" vm="20587">
        <f ca="1"/>
        <v>232.15</v>
      </c>
      <c r="EM100" s="1" vm="16232">
        <f ca="1"/>
        <v>238.85</v>
      </c>
      <c r="EN100" s="1" vm="20588">
        <f ca="1"/>
        <v>238.2</v>
      </c>
      <c r="EO100" s="1" vm="20537">
        <f ca="1"/>
        <v>233.9</v>
      </c>
      <c r="EP100" s="1" vm="20538">
        <f ca="1"/>
        <v>230.3</v>
      </c>
      <c r="EQ100" s="1" vm="1312">
        <f ca="1"/>
        <v>234.4</v>
      </c>
      <c r="ER100" s="1" vm="16257">
        <f ca="1"/>
        <v>234.25</v>
      </c>
      <c r="ES100" s="1" vm="9090">
        <f ca="1"/>
        <v>230.45</v>
      </c>
      <c r="ET100" s="1" vm="9242">
        <f ca="1"/>
        <v>235.6</v>
      </c>
      <c r="EU100" s="1" vm="20589">
        <f ca="1"/>
        <v>235.25</v>
      </c>
      <c r="EV100" s="1" vm="9277">
        <f ca="1"/>
        <v>238.75</v>
      </c>
      <c r="EW100" s="1" vm="20590">
        <f ca="1"/>
        <v>245.85</v>
      </c>
      <c r="EX100" s="1" vm="16234">
        <f ca="1"/>
        <v>240.6</v>
      </c>
      <c r="EY100" s="1" vm="20591">
        <f ca="1"/>
        <v>242.7</v>
      </c>
      <c r="EZ100" s="1" vm="20592">
        <f ca="1"/>
        <v>240</v>
      </c>
      <c r="FA100" s="1" vm="20593">
        <f ca="1"/>
        <v>240.7</v>
      </c>
      <c r="FB100" s="1" vm="20594">
        <f ca="1"/>
        <v>240.2</v>
      </c>
      <c r="FC100" s="1" vm="20575">
        <f ca="1"/>
        <v>246.75</v>
      </c>
      <c r="FD100" s="1" vm="20595">
        <f ca="1"/>
        <v>245.4</v>
      </c>
      <c r="FE100" s="1" vm="20596">
        <f ca="1"/>
        <v>248.55</v>
      </c>
      <c r="FF100" s="1" vm="20597">
        <f ca="1"/>
        <v>246.45</v>
      </c>
      <c r="FG100" s="1" vm="16247">
        <f ca="1"/>
        <v>245.95</v>
      </c>
      <c r="FH100" s="1" vm="11635">
        <f ca="1"/>
        <v>250.6</v>
      </c>
      <c r="FI100" s="1" vm="20598">
        <f ca="1"/>
        <v>249.25</v>
      </c>
      <c r="FJ100" s="1" vm="20599">
        <f ca="1"/>
        <v>232.8</v>
      </c>
      <c r="FK100" s="1" vm="20600">
        <f ca="1"/>
        <v>238.45</v>
      </c>
      <c r="FL100" s="1" vm="20601">
        <f ca="1"/>
        <v>237.8</v>
      </c>
      <c r="FM100" s="1" vm="20602">
        <f ca="1"/>
        <v>235.95</v>
      </c>
      <c r="FN100" s="1" vm="20603">
        <f ca="1"/>
        <v>240.65</v>
      </c>
      <c r="FO100" s="1" vm="10122">
        <f ca="1"/>
        <v>255</v>
      </c>
      <c r="FP100" s="1" vm="16168">
        <f ca="1"/>
        <v>261.89999999999998</v>
      </c>
      <c r="FQ100" s="1" vm="16173">
        <f ca="1"/>
        <v>263.5</v>
      </c>
      <c r="FR100" s="1" vm="20604">
        <f ca="1"/>
        <v>261.5</v>
      </c>
      <c r="FS100" s="1" vm="20604">
        <f ca="1"/>
        <v>261.5</v>
      </c>
      <c r="FT100" s="1" vm="16173">
        <f ca="1"/>
        <v>263.5</v>
      </c>
      <c r="FU100" s="1" vm="20605">
        <f ca="1"/>
        <v>270.55</v>
      </c>
      <c r="FV100" s="1" vm="20583">
        <f ca="1"/>
        <v>259.5</v>
      </c>
      <c r="FW100" s="1" vm="9079">
        <f ca="1"/>
        <v>243.5</v>
      </c>
      <c r="FX100" s="1" vm="9242">
        <f ca="1"/>
        <v>235.6</v>
      </c>
      <c r="FY100" s="1" vm="20563">
        <f ca="1"/>
        <v>243.8</v>
      </c>
      <c r="FZ100" s="1" vm="9105">
        <f ca="1"/>
        <v>245.2</v>
      </c>
      <c r="GA100" s="1" vm="20606">
        <f ca="1"/>
        <v>252.25</v>
      </c>
      <c r="GB100" s="1" vm="20607">
        <f ca="1"/>
        <v>250.95</v>
      </c>
      <c r="GC100" s="1" vm="20608">
        <f ca="1"/>
        <v>246.2</v>
      </c>
      <c r="GD100" s="1" vm="20609">
        <f ca="1"/>
        <v>236</v>
      </c>
      <c r="GE100" s="1" vm="3709">
        <f ca="1"/>
        <v>239.6</v>
      </c>
      <c r="GF100" s="1" vm="20610">
        <f ca="1"/>
        <v>218</v>
      </c>
      <c r="GG100" s="1" vm="20611">
        <f ca="1"/>
        <v>230.5</v>
      </c>
      <c r="GH100" s="1" vm="3760">
        <f ca="1"/>
        <v>240.05</v>
      </c>
      <c r="GI100" s="1" vm="3711">
        <f ca="1"/>
        <v>242.4</v>
      </c>
      <c r="GJ100" s="1" vm="20588">
        <f ca="1"/>
        <v>238.2</v>
      </c>
      <c r="GK100" s="1" vm="20594">
        <f ca="1"/>
        <v>240.2</v>
      </c>
      <c r="GL100" s="1" vm="9269">
        <f ca="1"/>
        <v>233.7</v>
      </c>
      <c r="GM100" s="1" vm="20612">
        <f ca="1"/>
        <v>236.8</v>
      </c>
      <c r="GN100" s="1" vm="1151">
        <f ca="1"/>
        <v>244.5</v>
      </c>
      <c r="GO100" s="1" vm="3718">
        <f ca="1"/>
        <v>245.8</v>
      </c>
      <c r="GP100" s="1" vm="16180">
        <f ca="1"/>
        <v>266.95</v>
      </c>
      <c r="GQ100" s="1" vm="20613">
        <f ca="1"/>
        <v>274.7</v>
      </c>
      <c r="GR100" s="1" vm="20614">
        <f ca="1"/>
        <v>289.89999999999998</v>
      </c>
      <c r="GS100" s="1" vm="20615">
        <f ca="1"/>
        <v>306.7</v>
      </c>
      <c r="GT100" s="1" vm="20616">
        <f ca="1"/>
        <v>307.2</v>
      </c>
      <c r="GU100" s="1" vm="20617">
        <f ca="1"/>
        <v>323.95</v>
      </c>
      <c r="GV100" s="1" vm="8120">
        <f ca="1"/>
        <v>322.75</v>
      </c>
      <c r="GW100" s="1" vm="11683">
        <f ca="1"/>
        <v>317.2</v>
      </c>
      <c r="GX100" s="1" vm="20618">
        <f ca="1"/>
        <v>321.95</v>
      </c>
      <c r="GY100" s="1" vm="9017">
        <f ca="1"/>
        <v>320.55</v>
      </c>
      <c r="GZ100" s="1" vm="20619">
        <f ca="1"/>
        <v>315.8</v>
      </c>
      <c r="HA100" s="1" vm="20620">
        <f ca="1"/>
        <v>322.14999999999998</v>
      </c>
      <c r="HB100" s="1" vm="9027">
        <f ca="1"/>
        <v>322.5</v>
      </c>
      <c r="HC100" s="1" vm="20621">
        <f ca="1"/>
        <v>334.25</v>
      </c>
      <c r="HD100" s="1" vm="20622">
        <f ca="1"/>
        <v>343.1</v>
      </c>
      <c r="HE100" s="1" vm="20623">
        <f ca="1"/>
        <v>340.8</v>
      </c>
      <c r="HF100" s="1" vm="20624">
        <f ca="1"/>
        <v>349.3</v>
      </c>
      <c r="HG100" s="1" vm="11686">
        <f ca="1"/>
        <v>365.2</v>
      </c>
      <c r="HH100" s="1" vm="20625">
        <f ca="1"/>
        <v>350.6</v>
      </c>
      <c r="HI100" s="1" vm="20626">
        <f ca="1"/>
        <v>358.1</v>
      </c>
      <c r="HJ100" s="1" vm="20627">
        <f ca="1"/>
        <v>360.35</v>
      </c>
      <c r="HK100" s="1" vm="6546">
        <f ca="1"/>
        <v>360.25</v>
      </c>
      <c r="HL100" s="1" vm="20628">
        <f ca="1"/>
        <v>370.85</v>
      </c>
      <c r="HM100" s="1" vm="20629">
        <f ca="1"/>
        <v>378.3</v>
      </c>
      <c r="HN100" s="1" vm="20630">
        <f ca="1"/>
        <v>372.2</v>
      </c>
      <c r="HO100" s="1" vm="20631">
        <f ca="1"/>
        <v>365.6</v>
      </c>
      <c r="HP100" s="1" vm="20632">
        <f ca="1"/>
        <v>367.5</v>
      </c>
      <c r="HQ100" s="1" vm="20633">
        <f ca="1"/>
        <v>358.25</v>
      </c>
      <c r="HR100" s="1" vm="20634">
        <f ca="1"/>
        <v>354.95</v>
      </c>
      <c r="HS100" s="1" vm="20635">
        <f ca="1"/>
        <v>362.45</v>
      </c>
      <c r="HT100" s="1" vm="20636">
        <f ca="1"/>
        <v>360.1</v>
      </c>
      <c r="HU100" s="1" vm="20637">
        <f ca="1"/>
        <v>353.05</v>
      </c>
      <c r="HV100" s="1" vm="10153">
        <f ca="1"/>
        <v>348.25</v>
      </c>
      <c r="HW100" s="1" vm="20638">
        <f ca="1"/>
        <v>345.5</v>
      </c>
      <c r="HX100" s="1" vm="10219">
        <f ca="1"/>
        <v>337.35</v>
      </c>
      <c r="HY100" s="1" vm="20639">
        <f ca="1"/>
        <v>329</v>
      </c>
      <c r="HZ100" s="1" vm="20640">
        <f ca="1"/>
        <v>342.8</v>
      </c>
      <c r="IA100" s="1" vm="20641">
        <f ca="1"/>
        <v>327.95</v>
      </c>
      <c r="IB100" s="1" vm="8230">
        <f ca="1"/>
        <v>313</v>
      </c>
      <c r="IC100" s="1" vm="20642">
        <f ca="1"/>
        <v>314.35000000000002</v>
      </c>
      <c r="ID100" s="1" vm="18984">
        <f ca="1"/>
        <v>305.2</v>
      </c>
      <c r="IE100" s="1" vm="8966">
        <f ca="1"/>
        <v>308.85000000000002</v>
      </c>
      <c r="IF100" s="1" vm="8961">
        <f ca="1"/>
        <v>326.45</v>
      </c>
      <c r="IG100" s="1" vm="20643">
        <f ca="1"/>
        <v>338.35</v>
      </c>
      <c r="IH100" s="1" vm="20644">
        <f ca="1"/>
        <v>343.9</v>
      </c>
      <c r="II100" s="1" vm="20645">
        <f ca="1"/>
        <v>325.25</v>
      </c>
      <c r="IJ100" s="1" vm="20646">
        <f ca="1"/>
        <v>339.5</v>
      </c>
      <c r="IK100" s="1" vm="20647">
        <f ca="1"/>
        <v>336.15</v>
      </c>
      <c r="IL100" s="1" vm="20646">
        <f ca="1"/>
        <v>339.5</v>
      </c>
      <c r="IM100" s="1" vm="8101">
        <f ca="1"/>
        <v>324.5</v>
      </c>
      <c r="IN100" s="1" vm="20648">
        <f ca="1"/>
        <v>336.65</v>
      </c>
      <c r="IO100" s="1" vm="20649">
        <f ca="1"/>
        <v>336.45</v>
      </c>
      <c r="IP100" s="1" vm="10979">
        <f ca="1"/>
        <v>335.15</v>
      </c>
      <c r="IQ100" s="1" vm="20648">
        <f ca="1"/>
        <v>336.65</v>
      </c>
      <c r="IR100" s="1" vm="20650">
        <f ca="1"/>
        <v>347.9</v>
      </c>
      <c r="IS100" s="1" vm="10712">
        <f ca="1"/>
        <v>358.3</v>
      </c>
      <c r="IT100" s="1" vm="20651">
        <f ca="1"/>
        <v>348.6</v>
      </c>
      <c r="IU100" s="1" vm="20652">
        <f ca="1"/>
        <v>353.45</v>
      </c>
      <c r="IV100" s="1" vm="20653">
        <f ca="1"/>
        <v>345.1</v>
      </c>
      <c r="IW100" s="1" vm="8241">
        <f ca="1"/>
        <v>340.35</v>
      </c>
      <c r="IX100" s="1" vm="20654">
        <f ca="1"/>
        <v>341.9</v>
      </c>
      <c r="IY100" s="1" vm="10245">
        <f ca="1"/>
        <v>337.65</v>
      </c>
      <c r="IZ100" s="1" vm="20655">
        <f ca="1"/>
        <v>321.39999999999998</v>
      </c>
      <c r="JA100" s="1" vm="20656">
        <f ca="1"/>
        <v>317.10000000000002</v>
      </c>
      <c r="JB100" s="1" vm="20657">
        <f ca="1"/>
        <v>317.89999999999998</v>
      </c>
      <c r="JC100" s="1" vm="20658">
        <f ca="1"/>
        <v>305.05</v>
      </c>
      <c r="JD100" s="1" vm="20659">
        <f ca="1"/>
        <v>306.8</v>
      </c>
      <c r="JE100" s="1" vm="20660">
        <f ca="1"/>
        <v>291.85000000000002</v>
      </c>
      <c r="JF100" s="1" vm="20661">
        <f ca="1"/>
        <v>301.5</v>
      </c>
      <c r="JG100" s="1" vm="20662">
        <f ca="1"/>
        <v>300.35000000000002</v>
      </c>
      <c r="JH100" s="1" vm="20663">
        <f ca="1"/>
        <v>311.89999999999998</v>
      </c>
      <c r="JI100" s="1" vm="9063">
        <f ca="1"/>
        <v>308.3</v>
      </c>
      <c r="JJ100" s="1" vm="20664">
        <f ca="1"/>
        <v>319.39999999999998</v>
      </c>
      <c r="JK100" s="1" vm="20665">
        <f ca="1"/>
        <v>328.2</v>
      </c>
      <c r="JL100" s="1" vm="8111">
        <f ca="1"/>
        <v>330.85</v>
      </c>
      <c r="JM100" s="1" vm="20666">
        <f ca="1"/>
        <v>337.55</v>
      </c>
      <c r="JN100" s="1" vm="8948">
        <f ca="1"/>
        <v>347.15</v>
      </c>
    </row>
    <row r="101" spans="1:274" x14ac:dyDescent="0.3">
      <c r="A101" s="1">
        <f t="shared" si="2"/>
        <v>100</v>
      </c>
      <c r="B101" s="1" t="e" vm="20667">
        <v>#VALUE!</v>
      </c>
      <c r="C101" s="1" t="str" cm="1">
        <f t="array" ref="C101">IFERROR(_FV(B101,"Name"),  "N/A")</f>
        <v>WIPRO LIMITED</v>
      </c>
      <c r="D101" s="1" t="str" cm="1">
        <f t="array" ref="D101">IFERROR(_FV(Table1[[#This Row],[ticker]],"Industry"),Table1[[#This Row],[INSTRUMENT TYPE]])</f>
        <v>Software &amp; IT Services</v>
      </c>
      <c r="E101" s="1" t="str" cm="1">
        <f t="array" ref="E101">_FV(B101,"Instrument type",TRUE)</f>
        <v>Stock</v>
      </c>
      <c r="F101" s="1">
        <f>IFERROR(INDEX('Stock Holdings'!M:M,MATCH(Table1[[#This Row],[ticker]],'Stock Holdings'!L:L,0)), 0)</f>
        <v>8</v>
      </c>
      <c r="G101" s="6">
        <f>IFERROR(Table1[[#This Row],[UNITS]]*Table1[[#This Row],[TODAYS PRICE]], 0)</f>
        <v>3362.4</v>
      </c>
      <c r="H101" s="6">
        <f>IFERROR((Table1[[#This Row],[TODAYS PRICE]]-Table1[[#This Row],[Prev.close]])*Table1[[#This Row],[UNITS]], 0)</f>
        <v>-13.599999999999909</v>
      </c>
      <c r="I101" s="6">
        <f>IFERROR(INDEX('Stock Holdings'!O:O,MATCH(Table1[[#This Row],[ticker]],'Stock Holdings'!L:L,0)), 0)</f>
        <v>4705.2</v>
      </c>
      <c r="J101" s="36">
        <f>IFERROR(INDEX('Stock Holdings'!P:P,MATCH(Table1[[#This Row],[ticker]],'Stock Holdings'!L:L,0)), 0)</f>
        <v>588.15</v>
      </c>
      <c r="K101" s="36">
        <f>Table1[[#This Row],[CURRANT VALUE]]-Table1[[#This Row],[TOTAL AMOUNT INVESTED]]</f>
        <v>-1342.7999999999997</v>
      </c>
      <c r="L101" s="15">
        <f>IFERROR((Table1[[#This Row],[CURRANT VALUE]]-Table1[[#This Row],[TOTAL AMOUNT INVESTED]])/Table1[[#This Row],[TOTAL AMOUNT INVESTED]],Table1[[#This Row],[UNITS]])</f>
        <v>-0.2853863810252486</v>
      </c>
      <c r="M101" s="5" cm="1">
        <f t="array" ref="M101">IFERROR(_FV(B101,"Market cap",TRUE),0)</f>
        <v>2306184000000</v>
      </c>
      <c r="N101" s="30" cm="1">
        <f t="array" ref="N101">IFERROR(_FV(B101,"Beta"), 0)</f>
        <v>0.44869999999999999</v>
      </c>
      <c r="O101" s="33" cm="1">
        <f t="array" ref="O101">IFERROR(_FV(B101,"Employees"), 0)</f>
        <v>240000</v>
      </c>
      <c r="P101" s="2" cm="1">
        <f t="array" ref="P101">IFERROR(_FV(B101,"P/E",TRUE), 0)</f>
        <v>18.88</v>
      </c>
      <c r="Q101" s="6" cm="1">
        <f t="array" ref="Q101">IFERROR(_FV(B101,"Previous close",TRUE),0)</f>
        <v>422</v>
      </c>
      <c r="R101" s="7" cm="1">
        <f t="array" ref="R101">IFERROR(_FV(Table1[[#This Row],[ticker]],"Change (%)",TRUE), 0)</f>
        <v>-4.0280000000000003E-3</v>
      </c>
      <c r="S101" s="6" cm="1">
        <f t="array" ref="S101">IFERROR(_FV(B101,"52 week low",TRUE),0)</f>
        <v>402.05</v>
      </c>
      <c r="T101" s="2" cm="1">
        <f t="array" ref="T101">IFERROR(_FV(Table1[[#This Row],[ticker]],"Price"),0)</f>
        <v>420.3</v>
      </c>
      <c r="U101" s="6" cm="1">
        <f t="array" ref="U101">IFERROR(_FV(B101,"52 week high",TRUE),0)</f>
        <v>739.85</v>
      </c>
      <c r="V101" s="6" cm="1" vm="15474">
        <f t="array" aca="1" ref="V101" ca="1">IFERROR(_xlfn.STOCKHISTORY(B101,$AA$1,,0,0,1), 0)</f>
        <v>536.35</v>
      </c>
      <c r="W101" s="15">
        <f ca="1">IFERROR((Table1[[#This Row],[Prev.close]]-Table1[[#This Row],[1 YR ]])/Table1[[#This Row],[1 YR ]],0)</f>
        <v>-0.21320033560175261</v>
      </c>
      <c r="X101" s="23" t="e" cm="1">
        <f t="array" aca="1" ref="X101" ca="1">WORKDAY.ITL(WORKDAY.ITL(TODAY()-365,1,HOLIDAY),-1,HOLIDAY)</f>
        <v>#NAME?</v>
      </c>
      <c r="Y101" s="4"/>
      <c r="AA101" s="1" cm="1" vm="15474">
        <f t="array" aca="1" ref="AA101:JN101" ca="1">TRANSPOSE(_xlfn.STOCKHISTORY(B101,TODAY()-365,TODAY(),0,0,1))</f>
        <v>536.35</v>
      </c>
      <c r="AB101" s="1" vm="20668">
        <f ca="1"/>
        <v>532.6</v>
      </c>
      <c r="AC101" s="1" vm="10668">
        <f ca="1"/>
        <v>532.15</v>
      </c>
      <c r="AD101" s="1" vm="18332">
        <f ca="1"/>
        <v>531</v>
      </c>
      <c r="AE101" s="1" vm="11219">
        <f ca="1"/>
        <v>525.79999999999995</v>
      </c>
      <c r="AF101" s="1" vm="11221">
        <f ca="1"/>
        <v>525.85</v>
      </c>
      <c r="AG101" s="1" vm="10694">
        <f ca="1"/>
        <v>524.85</v>
      </c>
      <c r="AH101" s="1" vm="20669">
        <f ca="1"/>
        <v>561.70000000000005</v>
      </c>
      <c r="AI101" s="1" vm="20670">
        <f ca="1"/>
        <v>575.9</v>
      </c>
      <c r="AJ101" s="1" vm="20671">
        <f ca="1"/>
        <v>577.75</v>
      </c>
      <c r="AK101" s="1" vm="20672">
        <f ca="1"/>
        <v>573.79999999999995</v>
      </c>
      <c r="AL101" s="1" vm="20673">
        <f ca="1"/>
        <v>568.1</v>
      </c>
      <c r="AM101" s="1" vm="20674">
        <f ca="1"/>
        <v>584.20000000000005</v>
      </c>
      <c r="AN101" s="1" vm="11260">
        <f ca="1"/>
        <v>599.15</v>
      </c>
      <c r="AO101" s="1" vm="20675">
        <f ca="1"/>
        <v>590.45000000000005</v>
      </c>
      <c r="AP101" s="1" vm="20676">
        <f ca="1"/>
        <v>591.45000000000005</v>
      </c>
      <c r="AQ101" s="1" vm="20677">
        <f ca="1"/>
        <v>591.95000000000005</v>
      </c>
      <c r="AR101" s="1" vm="20675">
        <f ca="1"/>
        <v>590.45000000000005</v>
      </c>
      <c r="AS101" s="1" vm="20678">
        <f ca="1"/>
        <v>587.15</v>
      </c>
      <c r="AT101" s="1" vm="20679">
        <f ca="1"/>
        <v>592.25</v>
      </c>
      <c r="AU101" s="1" vm="20680">
        <f ca="1"/>
        <v>599.4</v>
      </c>
      <c r="AV101" s="1" vm="17435">
        <f ca="1"/>
        <v>596.79999999999995</v>
      </c>
      <c r="AW101" s="1" vm="20681">
        <f ca="1"/>
        <v>600.9</v>
      </c>
      <c r="AX101" s="1" vm="5458">
        <f ca="1"/>
        <v>598</v>
      </c>
      <c r="AY101" s="1" vm="17435">
        <f ca="1"/>
        <v>596.79999999999995</v>
      </c>
      <c r="AZ101" s="1" vm="20682">
        <f ca="1"/>
        <v>603.85</v>
      </c>
      <c r="BA101" s="1" vm="20683">
        <f ca="1"/>
        <v>601.25</v>
      </c>
      <c r="BB101" s="1" vm="20684">
        <f ca="1"/>
        <v>605.85</v>
      </c>
      <c r="BC101" s="1" vm="20685">
        <f ca="1"/>
        <v>615.5</v>
      </c>
      <c r="BD101" s="1" vm="20686">
        <f ca="1"/>
        <v>614.04999999999995</v>
      </c>
      <c r="BE101" s="1" vm="17423">
        <f ca="1"/>
        <v>634.9</v>
      </c>
      <c r="BF101" s="1" vm="20687">
        <f ca="1"/>
        <v>629.4</v>
      </c>
      <c r="BG101" s="1" vm="6470">
        <f ca="1"/>
        <v>620.04999999999995</v>
      </c>
      <c r="BH101" s="1" vm="20688">
        <f ca="1"/>
        <v>628.85</v>
      </c>
      <c r="BI101" s="1" vm="20689">
        <f ca="1"/>
        <v>633.54999999999995</v>
      </c>
      <c r="BJ101" s="1" vm="2171">
        <f ca="1"/>
        <v>631.65</v>
      </c>
      <c r="BK101" s="1" vm="10398">
        <f ca="1"/>
        <v>628.95000000000005</v>
      </c>
      <c r="BL101" s="1" vm="20690">
        <f ca="1"/>
        <v>634.95000000000005</v>
      </c>
      <c r="BM101" s="1" vm="20691">
        <f ca="1"/>
        <v>632.45000000000005</v>
      </c>
      <c r="BN101" s="1" vm="20692">
        <f ca="1"/>
        <v>640.95000000000005</v>
      </c>
      <c r="BO101" s="1" vm="20693">
        <f ca="1"/>
        <v>642.04999999999995</v>
      </c>
      <c r="BP101" s="1" vm="20694">
        <f ca="1"/>
        <v>651.45000000000005</v>
      </c>
      <c r="BQ101" s="1" vm="6417">
        <f ca="1"/>
        <v>655.1</v>
      </c>
      <c r="BR101" s="1" vm="20695">
        <f ca="1"/>
        <v>686.45</v>
      </c>
      <c r="BS101" s="1" vm="10334">
        <f ca="1"/>
        <v>674.25</v>
      </c>
      <c r="BT101" s="1" vm="20696">
        <f ca="1"/>
        <v>662.2</v>
      </c>
      <c r="BU101" s="1" vm="10360">
        <f ca="1"/>
        <v>662.35</v>
      </c>
      <c r="BV101" s="1" vm="20697">
        <f ca="1"/>
        <v>670.75</v>
      </c>
      <c r="BW101" s="1" vm="20698">
        <f ca="1"/>
        <v>673.45</v>
      </c>
      <c r="BX101" s="1" vm="20699">
        <f ca="1"/>
        <v>674.05</v>
      </c>
      <c r="BY101" s="1" vm="20700">
        <f ca="1"/>
        <v>667.85</v>
      </c>
      <c r="BZ101" s="1" vm="20701">
        <f ca="1"/>
        <v>665.25</v>
      </c>
      <c r="CA101" s="1" vm="20702">
        <f ca="1"/>
        <v>662.5</v>
      </c>
      <c r="CB101" s="1" vm="20703">
        <f ca="1"/>
        <v>667.6</v>
      </c>
      <c r="CC101" s="1" vm="20704">
        <f ca="1"/>
        <v>668.15</v>
      </c>
      <c r="CD101" s="1" vm="17410">
        <f ca="1"/>
        <v>674.3</v>
      </c>
      <c r="CE101" s="1" vm="20705">
        <f ca="1"/>
        <v>676.5</v>
      </c>
      <c r="CF101" s="1" vm="20706">
        <f ca="1"/>
        <v>653.9</v>
      </c>
      <c r="CG101" s="1" vm="20707">
        <f ca="1"/>
        <v>639.6</v>
      </c>
      <c r="CH101" s="1" vm="20708">
        <f ca="1"/>
        <v>640.75</v>
      </c>
      <c r="CI101" s="1" vm="20709">
        <f ca="1"/>
        <v>634.1</v>
      </c>
      <c r="CJ101" s="1" vm="20710">
        <f ca="1"/>
        <v>636.25</v>
      </c>
      <c r="CK101" s="1" vm="9621">
        <f ca="1"/>
        <v>641.04999999999995</v>
      </c>
      <c r="CL101" s="1" vm="20711">
        <f ca="1"/>
        <v>646.85</v>
      </c>
      <c r="CM101" s="1" vm="2174">
        <f ca="1"/>
        <v>635.75</v>
      </c>
      <c r="CN101" s="1" vm="20712">
        <f ca="1"/>
        <v>642.95000000000005</v>
      </c>
      <c r="CO101" s="1" vm="20713">
        <f ca="1"/>
        <v>661.15</v>
      </c>
      <c r="CP101" s="1" vm="9567">
        <f ca="1"/>
        <v>652.79999999999995</v>
      </c>
      <c r="CQ101" s="1" vm="17395">
        <f ca="1"/>
        <v>659.1</v>
      </c>
      <c r="CR101" s="1" vm="9675">
        <f ca="1"/>
        <v>672.6</v>
      </c>
      <c r="CS101" s="1" vm="9617">
        <f ca="1"/>
        <v>708.25</v>
      </c>
      <c r="CT101" s="1" vm="20714">
        <f ca="1"/>
        <v>709.75</v>
      </c>
      <c r="CU101" s="1" vm="10445">
        <f ca="1"/>
        <v>711.55</v>
      </c>
      <c r="CV101" s="1" vm="20715">
        <f ca="1"/>
        <v>701.95</v>
      </c>
      <c r="CW101" s="1" vm="20716">
        <f ca="1"/>
        <v>696.3</v>
      </c>
      <c r="CX101" s="1" vm="11134">
        <f ca="1"/>
        <v>682.4</v>
      </c>
      <c r="CY101" s="1" vm="20717">
        <f ca="1"/>
        <v>667.7</v>
      </c>
      <c r="CZ101" s="1" vm="20704">
        <f ca="1"/>
        <v>668.15</v>
      </c>
      <c r="DA101" s="1" vm="20718">
        <f ca="1"/>
        <v>671.1</v>
      </c>
      <c r="DB101" s="1" vm="11158">
        <f ca="1"/>
        <v>656.9</v>
      </c>
      <c r="DC101" s="1" vm="10368">
        <f ca="1"/>
        <v>646.75</v>
      </c>
      <c r="DD101" s="1" vm="20719">
        <f ca="1"/>
        <v>655.45</v>
      </c>
      <c r="DE101" s="1" vm="6429">
        <f ca="1"/>
        <v>653.79999999999995</v>
      </c>
      <c r="DF101" s="1" vm="20720">
        <f ca="1"/>
        <v>652.5</v>
      </c>
      <c r="DG101" s="1" vm="20721">
        <f ca="1"/>
        <v>653.70000000000005</v>
      </c>
      <c r="DH101" s="1" vm="20722">
        <f ca="1"/>
        <v>658.35</v>
      </c>
      <c r="DI101" s="1" vm="20723">
        <f ca="1"/>
        <v>658.45</v>
      </c>
      <c r="DJ101" s="1" vm="17393">
        <f ca="1"/>
        <v>652.6</v>
      </c>
      <c r="DK101" s="1" vm="20724">
        <f ca="1"/>
        <v>641.79999999999995</v>
      </c>
      <c r="DL101" s="1" vm="17396">
        <f ca="1"/>
        <v>660.05</v>
      </c>
      <c r="DM101" s="1" vm="6385">
        <f ca="1"/>
        <v>658.9</v>
      </c>
      <c r="DN101" s="1" vm="20725">
        <f ca="1"/>
        <v>661.45</v>
      </c>
      <c r="DO101" s="1" vm="17306">
        <f ca="1"/>
        <v>661.8</v>
      </c>
      <c r="DP101" s="1" vm="20694">
        <f ca="1"/>
        <v>651.45000000000005</v>
      </c>
      <c r="DQ101" s="1" vm="20726">
        <f ca="1"/>
        <v>644.04999999999995</v>
      </c>
      <c r="DR101" s="1" vm="2199">
        <f ca="1"/>
        <v>642.79999999999995</v>
      </c>
      <c r="DS101" s="1" vm="20727">
        <f ca="1"/>
        <v>636.5</v>
      </c>
      <c r="DT101" s="1" vm="20728">
        <f ca="1"/>
        <v>636.70000000000005</v>
      </c>
      <c r="DU101" s="1" vm="20729">
        <f ca="1"/>
        <v>621.45000000000005</v>
      </c>
      <c r="DV101" s="1" vm="11172">
        <f ca="1"/>
        <v>630.6</v>
      </c>
      <c r="DW101" s="1" vm="20730">
        <f ca="1"/>
        <v>637.25</v>
      </c>
      <c r="DX101" s="1" vm="5410">
        <f ca="1"/>
        <v>634.79999999999995</v>
      </c>
      <c r="DY101" s="1" vm="11144">
        <f ca="1"/>
        <v>646.79999999999995</v>
      </c>
      <c r="DZ101" s="1" vm="20708">
        <f ca="1"/>
        <v>640.75</v>
      </c>
      <c r="EA101" s="1" vm="20731">
        <f ca="1"/>
        <v>624.5</v>
      </c>
      <c r="EB101" s="1" vm="20732">
        <f ca="1"/>
        <v>632.4</v>
      </c>
      <c r="EC101" s="1" vm="20733">
        <f ca="1"/>
        <v>641.70000000000005</v>
      </c>
      <c r="ED101" s="1" vm="9576">
        <f ca="1"/>
        <v>643.20000000000005</v>
      </c>
      <c r="EE101" s="1" vm="20734">
        <f ca="1"/>
        <v>638.25</v>
      </c>
      <c r="EF101" s="1" vm="17420">
        <f ca="1"/>
        <v>645.4</v>
      </c>
      <c r="EG101" s="1" vm="20735">
        <f ca="1"/>
        <v>646.9</v>
      </c>
      <c r="EH101" s="1" vm="20736">
        <f ca="1"/>
        <v>636.4</v>
      </c>
      <c r="EI101" s="1" vm="6467">
        <f ca="1"/>
        <v>644.29999999999995</v>
      </c>
      <c r="EJ101" s="1" vm="20737">
        <f ca="1"/>
        <v>670.8</v>
      </c>
      <c r="EK101" s="1" vm="20738">
        <f ca="1"/>
        <v>665.95</v>
      </c>
      <c r="EL101" s="1" vm="20739">
        <f ca="1"/>
        <v>690.8</v>
      </c>
      <c r="EM101" s="1" vm="20740">
        <f ca="1"/>
        <v>685.65</v>
      </c>
      <c r="EN101" s="1" vm="2151">
        <f ca="1"/>
        <v>694.55</v>
      </c>
      <c r="EO101" s="1" vm="20741">
        <f ca="1"/>
        <v>698.45</v>
      </c>
      <c r="EP101" s="1" vm="13112">
        <f ca="1"/>
        <v>699.6</v>
      </c>
      <c r="EQ101" s="1" vm="9668">
        <f ca="1"/>
        <v>705.45</v>
      </c>
      <c r="ER101" s="1" vm="6732">
        <f ca="1"/>
        <v>703.7</v>
      </c>
      <c r="ES101" s="1" vm="20742">
        <f ca="1"/>
        <v>714.1</v>
      </c>
      <c r="ET101" s="1" vm="20743">
        <f ca="1"/>
        <v>715.35</v>
      </c>
      <c r="EU101" s="1" vm="2066">
        <f ca="1"/>
        <v>718.7</v>
      </c>
      <c r="EV101" s="1" vm="20744">
        <f ca="1"/>
        <v>721.5</v>
      </c>
      <c r="EW101" s="1" vm="20745">
        <f ca="1"/>
        <v>713.5</v>
      </c>
      <c r="EX101" s="1" vm="17284">
        <f ca="1"/>
        <v>705.75</v>
      </c>
      <c r="EY101" s="1" vm="2105">
        <f ca="1"/>
        <v>711.5</v>
      </c>
      <c r="EZ101" s="1" vm="20746">
        <f ca="1"/>
        <v>693.5</v>
      </c>
      <c r="FA101" s="1" vm="20747">
        <f ca="1"/>
        <v>694.15</v>
      </c>
      <c r="FB101" s="1" vm="17323">
        <f ca="1"/>
        <v>691.35</v>
      </c>
      <c r="FC101" s="1" vm="20748">
        <f ca="1"/>
        <v>649.75</v>
      </c>
      <c r="FD101" s="1" vm="20749">
        <f ca="1"/>
        <v>639.79999999999995</v>
      </c>
      <c r="FE101" s="1" vm="20750">
        <f ca="1"/>
        <v>646.65</v>
      </c>
      <c r="FF101" s="1" vm="20751">
        <f ca="1"/>
        <v>633.29999999999995</v>
      </c>
      <c r="FG101" s="1" vm="20752">
        <f ca="1"/>
        <v>621.15</v>
      </c>
      <c r="FH101" s="1" vm="5435">
        <f ca="1"/>
        <v>615.20000000000005</v>
      </c>
      <c r="FI101" s="1" vm="6406">
        <f ca="1"/>
        <v>605.04999999999995</v>
      </c>
      <c r="FJ101" s="1" vm="20753">
        <f ca="1"/>
        <v>572.75</v>
      </c>
      <c r="FK101" s="1" vm="5542">
        <f ca="1"/>
        <v>562.70000000000005</v>
      </c>
      <c r="FL101" s="1" vm="20754">
        <f ca="1"/>
        <v>544.75</v>
      </c>
      <c r="FM101" s="1" vm="20755">
        <f ca="1"/>
        <v>552.15</v>
      </c>
      <c r="FN101" s="1" vm="20756">
        <f ca="1"/>
        <v>572.6</v>
      </c>
      <c r="FO101" s="1" vm="20757">
        <f ca="1"/>
        <v>576.65</v>
      </c>
      <c r="FP101" s="1" vm="20758">
        <f ca="1"/>
        <v>588</v>
      </c>
      <c r="FQ101" s="1" vm="20759">
        <f ca="1"/>
        <v>578.25</v>
      </c>
      <c r="FR101" s="1" vm="11060">
        <f ca="1"/>
        <v>571.75</v>
      </c>
      <c r="FS101" s="1" vm="3892">
        <f ca="1"/>
        <v>557</v>
      </c>
      <c r="FT101" s="1" vm="5524">
        <f ca="1"/>
        <v>560.25</v>
      </c>
      <c r="FU101" s="1" vm="20760">
        <f ca="1"/>
        <v>568.95000000000005</v>
      </c>
      <c r="FV101" s="1" vm="20761">
        <f ca="1"/>
        <v>573.65</v>
      </c>
      <c r="FW101" s="1" vm="5476">
        <f ca="1"/>
        <v>561.45000000000005</v>
      </c>
      <c r="FX101" s="1" vm="20762">
        <f ca="1"/>
        <v>541.70000000000005</v>
      </c>
      <c r="FY101" s="1" vm="5512">
        <f ca="1"/>
        <v>563.35</v>
      </c>
      <c r="FZ101" s="1" vm="2264">
        <f ca="1"/>
        <v>563.9</v>
      </c>
      <c r="GA101" s="1" vm="20763">
        <f ca="1"/>
        <v>564.9</v>
      </c>
      <c r="GB101" s="1" vm="5477">
        <f ca="1"/>
        <v>562.45000000000005</v>
      </c>
      <c r="GC101" s="1" vm="2262">
        <f ca="1"/>
        <v>570.79999999999995</v>
      </c>
      <c r="GD101" s="1" vm="20764">
        <f ca="1"/>
        <v>564.15</v>
      </c>
      <c r="GE101" s="1" vm="11064">
        <f ca="1"/>
        <v>567.1</v>
      </c>
      <c r="GF101" s="1" vm="20765">
        <f ca="1"/>
        <v>537.15</v>
      </c>
      <c r="GG101" s="1" vm="20766">
        <f ca="1"/>
        <v>555.25</v>
      </c>
      <c r="GH101" s="1" vm="20767">
        <f ca="1"/>
        <v>555.79999999999995</v>
      </c>
      <c r="GI101" s="1" vm="2232">
        <f ca="1"/>
        <v>555.20000000000005</v>
      </c>
      <c r="GJ101" s="1" vm="20768">
        <f ca="1"/>
        <v>569.54999999999995</v>
      </c>
      <c r="GK101" s="1" vm="20769">
        <f ca="1"/>
        <v>575.29999999999995</v>
      </c>
      <c r="GL101" s="1" vm="3889">
        <f ca="1"/>
        <v>571.85</v>
      </c>
      <c r="GM101" s="1" vm="20770">
        <f ca="1"/>
        <v>587.45000000000005</v>
      </c>
      <c r="GN101" s="1" vm="17438">
        <f ca="1"/>
        <v>585.5</v>
      </c>
      <c r="GO101" s="1" vm="20771">
        <f ca="1"/>
        <v>588.25</v>
      </c>
      <c r="GP101" s="1" vm="20772">
        <f ca="1"/>
        <v>586.20000000000005</v>
      </c>
      <c r="GQ101" s="1" vm="17444">
        <f ca="1"/>
        <v>598.15</v>
      </c>
      <c r="GR101" s="1" vm="5367">
        <f ca="1"/>
        <v>587.70000000000005</v>
      </c>
      <c r="GS101" s="1" vm="20773">
        <f ca="1"/>
        <v>598.25</v>
      </c>
      <c r="GT101" s="1" vm="6760">
        <f ca="1"/>
        <v>601.20000000000005</v>
      </c>
      <c r="GU101" s="1" vm="17436">
        <f ca="1"/>
        <v>600</v>
      </c>
      <c r="GV101" s="1" vm="20774">
        <f ca="1"/>
        <v>610.04999999999995</v>
      </c>
      <c r="GW101" s="1" vm="20775">
        <f ca="1"/>
        <v>611.20000000000005</v>
      </c>
      <c r="GX101" s="1" vm="5447">
        <f ca="1"/>
        <v>610.54999999999995</v>
      </c>
      <c r="GY101" s="1" vm="20776">
        <f ca="1"/>
        <v>603.35</v>
      </c>
      <c r="GZ101" s="1" vm="2221">
        <f ca="1"/>
        <v>600.20000000000005</v>
      </c>
      <c r="HA101" s="1" vm="20777">
        <f ca="1"/>
        <v>602.5</v>
      </c>
      <c r="HB101" s="1" vm="20778">
        <f ca="1"/>
        <v>600.79999999999995</v>
      </c>
      <c r="HC101" s="1" vm="20779">
        <f ca="1"/>
        <v>591.9</v>
      </c>
      <c r="HD101" s="1" vm="20780">
        <f ca="1"/>
        <v>601.79999999999995</v>
      </c>
      <c r="HE101" s="1" vm="9742">
        <f ca="1"/>
        <v>605.6</v>
      </c>
      <c r="HF101" s="1" vm="11260">
        <f ca="1"/>
        <v>599.15</v>
      </c>
      <c r="HG101" s="1" vm="20781">
        <f ca="1"/>
        <v>593.54999999999995</v>
      </c>
      <c r="HH101" s="1" vm="20782">
        <f ca="1"/>
        <v>580.85</v>
      </c>
      <c r="HI101" s="1" vm="20783">
        <f ca="1"/>
        <v>583.65</v>
      </c>
      <c r="HJ101" s="1" vm="20784">
        <f ca="1"/>
        <v>571.1</v>
      </c>
      <c r="HK101" s="1" vm="20785">
        <f ca="1"/>
        <v>558.70000000000005</v>
      </c>
      <c r="HL101" s="1" vm="11277">
        <f ca="1"/>
        <v>559.20000000000005</v>
      </c>
      <c r="HM101" s="1" vm="20786">
        <f ca="1"/>
        <v>538.6</v>
      </c>
      <c r="HN101" s="1" vm="18829">
        <f ca="1"/>
        <v>530.45000000000005</v>
      </c>
      <c r="HO101" s="1" vm="11178">
        <f ca="1"/>
        <v>536.5</v>
      </c>
      <c r="HP101" s="1" vm="20787">
        <f ca="1"/>
        <v>539.20000000000005</v>
      </c>
      <c r="HQ101" s="1" vm="20788">
        <f ca="1"/>
        <v>537.70000000000005</v>
      </c>
      <c r="HR101" s="1" vm="20789">
        <f ca="1"/>
        <v>529.35</v>
      </c>
      <c r="HS101" s="1" vm="20790">
        <f ca="1"/>
        <v>529.25</v>
      </c>
      <c r="HT101" s="1" vm="20791">
        <f ca="1"/>
        <v>518.95000000000005</v>
      </c>
      <c r="HU101" s="1" vm="10692">
        <f ca="1"/>
        <v>522.54999999999995</v>
      </c>
      <c r="HV101" s="1" vm="20792">
        <f ca="1"/>
        <v>508.8</v>
      </c>
      <c r="HW101" s="1" vm="18888">
        <f ca="1"/>
        <v>495</v>
      </c>
      <c r="HX101" s="1" vm="20793">
        <f ca="1"/>
        <v>491.75</v>
      </c>
      <c r="HY101" s="1" vm="20794">
        <f ca="1"/>
        <v>501.15</v>
      </c>
      <c r="HZ101" s="1" vm="2284">
        <f ca="1"/>
        <v>485.1</v>
      </c>
      <c r="IA101" s="1" vm="20795">
        <f ca="1"/>
        <v>483.15</v>
      </c>
      <c r="IB101" s="1" vm="20796">
        <f ca="1"/>
        <v>477.65</v>
      </c>
      <c r="IC101" s="1" vm="18267">
        <f ca="1"/>
        <v>471.9</v>
      </c>
      <c r="ID101" s="1" vm="18233">
        <f ca="1"/>
        <v>473.8</v>
      </c>
      <c r="IE101" s="1" vm="6332">
        <f ca="1"/>
        <v>468.65</v>
      </c>
      <c r="IF101" s="1" vm="20797">
        <f ca="1"/>
        <v>468</v>
      </c>
      <c r="IG101" s="1" vm="20798">
        <f ca="1"/>
        <v>486.65</v>
      </c>
      <c r="IH101" s="1" vm="11119">
        <f ca="1"/>
        <v>481.25</v>
      </c>
      <c r="II101" s="1" vm="18346">
        <f ca="1"/>
        <v>451.15</v>
      </c>
      <c r="IJ101" s="1" vm="20799">
        <f ca="1"/>
        <v>459.6</v>
      </c>
      <c r="IK101" s="1" vm="20800">
        <f ca="1"/>
        <v>466</v>
      </c>
      <c r="IL101" s="1" vm="15497">
        <f ca="1"/>
        <v>459.95</v>
      </c>
      <c r="IM101" s="1" vm="20801">
        <f ca="1"/>
        <v>444.85</v>
      </c>
      <c r="IN101" s="1" vm="18270">
        <f ca="1"/>
        <v>453.35</v>
      </c>
      <c r="IO101" s="1" vm="18913">
        <f ca="1"/>
        <v>466.95</v>
      </c>
      <c r="IP101" s="1" vm="6602">
        <f ca="1"/>
        <v>476.25</v>
      </c>
      <c r="IQ101" s="1" vm="20802">
        <f ca="1"/>
        <v>478.05</v>
      </c>
      <c r="IR101" s="1" vm="20803">
        <f ca="1"/>
        <v>470.75</v>
      </c>
      <c r="IS101" s="1" vm="3861">
        <f ca="1"/>
        <v>474.15</v>
      </c>
      <c r="IT101" s="1" vm="20804">
        <f ca="1"/>
        <v>475.5</v>
      </c>
      <c r="IU101" s="1" vm="20805">
        <f ca="1"/>
        <v>473.2</v>
      </c>
      <c r="IV101" s="1" vm="6344">
        <f ca="1"/>
        <v>467.65</v>
      </c>
      <c r="IW101" s="1" vm="11122">
        <f ca="1"/>
        <v>470.4</v>
      </c>
      <c r="IX101" s="1" vm="3854">
        <f ca="1"/>
        <v>475.05</v>
      </c>
      <c r="IY101" s="1" vm="20806">
        <f ca="1"/>
        <v>460.95</v>
      </c>
      <c r="IZ101" s="1" vm="20807">
        <f ca="1"/>
        <v>446.1</v>
      </c>
      <c r="JA101" s="1" vm="20808">
        <f ca="1"/>
        <v>445.9</v>
      </c>
      <c r="JB101" s="1" vm="20809">
        <f ca="1"/>
        <v>440.1</v>
      </c>
      <c r="JC101" s="1" vm="20810">
        <f ca="1"/>
        <v>422.3</v>
      </c>
      <c r="JD101" s="1" vm="20811">
        <f ca="1"/>
        <v>405.2</v>
      </c>
      <c r="JE101" s="1" vm="3840">
        <f ca="1"/>
        <v>414.65</v>
      </c>
      <c r="JF101" s="1" vm="20812">
        <f ca="1"/>
        <v>425.15</v>
      </c>
      <c r="JG101" s="1" vm="3817">
        <f ca="1"/>
        <v>411.25</v>
      </c>
      <c r="JH101" s="1" vm="11737">
        <f ca="1"/>
        <v>419.05</v>
      </c>
      <c r="JI101" s="1" vm="20813">
        <f ca="1"/>
        <v>418.75</v>
      </c>
      <c r="JJ101" s="1" vm="18307">
        <f ca="1"/>
        <v>424.9</v>
      </c>
      <c r="JK101" s="1" vm="20814">
        <f ca="1"/>
        <v>427.25</v>
      </c>
      <c r="JL101" s="1" vm="20815">
        <f ca="1"/>
        <v>420.75</v>
      </c>
      <c r="JM101" s="1" vm="20816">
        <f ca="1"/>
        <v>416.05</v>
      </c>
      <c r="JN101" s="1" vm="20817">
        <f ca="1"/>
        <v>422</v>
      </c>
    </row>
    <row r="102" spans="1:274" x14ac:dyDescent="0.3">
      <c r="A102" s="1">
        <f t="shared" si="2"/>
        <v>101</v>
      </c>
      <c r="B102" s="1" t="e" vm="20818">
        <v>#VALUE!</v>
      </c>
      <c r="C102" s="1" t="str" cm="1">
        <f t="array" ref="C102">IFERROR(_FV(B102,"Name"),  "N/A")</f>
        <v>YES BANK LIMITED</v>
      </c>
      <c r="D102" s="1" t="str" cm="1">
        <f t="array" ref="D102">IFERROR(_FV(Table1[[#This Row],[ticker]],"Industry"),Table1[[#This Row],[INSTRUMENT TYPE]])</f>
        <v>Banking Services</v>
      </c>
      <c r="E102" s="1" t="str" cm="1">
        <f t="array" ref="E102">_FV(B102,"Instrument type",TRUE)</f>
        <v>Stock</v>
      </c>
      <c r="F102" s="1">
        <f>IFERROR(INDEX('Stock Holdings'!M:M,MATCH(Table1[[#This Row],[ticker]],'Stock Holdings'!L:L,0)), 0)</f>
        <v>0</v>
      </c>
      <c r="G102" s="6">
        <f>IFERROR(Table1[[#This Row],[UNITS]]*Table1[[#This Row],[TODAYS PRICE]], 0)</f>
        <v>0</v>
      </c>
      <c r="H102" s="6">
        <f>IFERROR((Table1[[#This Row],[TODAYS PRICE]]-Table1[[#This Row],[Prev.close]])*Table1[[#This Row],[UNITS]], 0)</f>
        <v>0</v>
      </c>
      <c r="I102" s="6">
        <f>IFERROR(INDEX('Stock Holdings'!O:O,MATCH(Table1[[#This Row],[ticker]],'Stock Holdings'!L:L,0)), 0)</f>
        <v>0</v>
      </c>
      <c r="J102" s="36">
        <f>IFERROR(INDEX('Stock Holdings'!P:P,MATCH(Table1[[#This Row],[ticker]],'Stock Holdings'!L:L,0)), 0)</f>
        <v>0</v>
      </c>
      <c r="K102" s="36">
        <f>Table1[[#This Row],[CURRANT VALUE]]-Table1[[#This Row],[TOTAL AMOUNT INVESTED]]</f>
        <v>0</v>
      </c>
      <c r="L102" s="15">
        <f>IFERROR((Table1[[#This Row],[CURRANT VALUE]]-Table1[[#This Row],[TOTAL AMOUNT INVESTED]])/Table1[[#This Row],[TOTAL AMOUNT INVESTED]],Table1[[#This Row],[UNITS]])</f>
        <v>0</v>
      </c>
      <c r="M102" s="5" cm="1">
        <f t="array" ref="M102">IFERROR(_FV(B102,"Market cap",TRUE),0)</f>
        <v>316945500000</v>
      </c>
      <c r="N102" s="30" cm="1">
        <f t="array" ref="N102">IFERROR(_FV(B102,"Beta"), 0)</f>
        <v>1.2053</v>
      </c>
      <c r="O102" s="33" cm="1">
        <f t="array" ref="O102">IFERROR(_FV(B102,"Employees"), 0)</f>
        <v>24346</v>
      </c>
      <c r="P102" s="2" cm="1">
        <f t="array" ref="P102">IFERROR(_FV(B102,"P/E",TRUE), 0)</f>
        <v>29.93</v>
      </c>
      <c r="Q102" s="6" cm="1">
        <f t="array" ref="Q102">IFERROR(_FV(B102,"Previous close",TRUE),0)</f>
        <v>12.65</v>
      </c>
      <c r="R102" s="7" cm="1">
        <f t="array" ref="R102">IFERROR(_FV(Table1[[#This Row],[ticker]],"Change (%)",TRUE), 0)</f>
        <v>0</v>
      </c>
      <c r="S102" s="6" cm="1">
        <f t="array" ref="S102">IFERROR(_FV(B102,"52 week low",TRUE),0)</f>
        <v>10.5</v>
      </c>
      <c r="T102" s="2" cm="1">
        <f t="array" ref="T102">IFERROR(_FV(Table1[[#This Row],[ticker]],"Price"),0)</f>
        <v>12.65</v>
      </c>
      <c r="U102" s="6" cm="1">
        <f t="array" ref="U102">IFERROR(_FV(B102,"52 week high",TRUE),0)</f>
        <v>16.25</v>
      </c>
      <c r="V102" s="6" cm="1" vm="20819">
        <f t="array" aca="1" ref="V102" ca="1">IFERROR(_xlfn.STOCKHISTORY(B102,$AA$1,,0,0,1), 0)</f>
        <v>13.45</v>
      </c>
      <c r="W102" s="15">
        <f ca="1">IFERROR((Table1[[#This Row],[Prev.close]]-Table1[[#This Row],[1 YR ]])/Table1[[#This Row],[1 YR ]],0)</f>
        <v>-5.9479553903345646E-2</v>
      </c>
      <c r="X102" s="23" t="e" cm="1">
        <f t="array" aca="1" ref="X102" ca="1">WORKDAY.ITL(WORKDAY.ITL(TODAY()-365,1,HOLIDAY),-1,HOLIDAY)</f>
        <v>#NAME?</v>
      </c>
      <c r="Y102" s="4"/>
      <c r="AA102" s="1" cm="1" vm="20819">
        <f t="array" aca="1" ref="AA102:JN102" ca="1">TRANSPOSE(_xlfn.STOCKHISTORY(B102,TODAY()-365,TODAY(),0,0,1))</f>
        <v>13.45</v>
      </c>
      <c r="AB102" s="1" vm="20820">
        <f ca="1"/>
        <v>13.35</v>
      </c>
      <c r="AC102" s="1" vm="20821">
        <f ca="1"/>
        <v>13.3</v>
      </c>
      <c r="AD102" s="1" vm="20820">
        <f ca="1"/>
        <v>13.35</v>
      </c>
      <c r="AE102" s="1" vm="20822">
        <f ca="1"/>
        <v>13.25</v>
      </c>
      <c r="AF102" s="1" vm="20823">
        <f ca="1"/>
        <v>13.1</v>
      </c>
      <c r="AG102" s="1" vm="20824">
        <f ca="1"/>
        <v>13</v>
      </c>
      <c r="AH102" s="1" vm="20825">
        <f ca="1"/>
        <v>13.05</v>
      </c>
      <c r="AI102" s="1" vm="20826">
        <f ca="1"/>
        <v>13.55</v>
      </c>
      <c r="AJ102" s="1" vm="20827">
        <f ca="1"/>
        <v>13.4</v>
      </c>
      <c r="AK102" s="1" vm="20828">
        <f ca="1"/>
        <v>13.2</v>
      </c>
      <c r="AL102" s="1" vm="20829">
        <f ca="1"/>
        <v>12.95</v>
      </c>
      <c r="AM102" s="1" vm="20824">
        <f ca="1"/>
        <v>13</v>
      </c>
      <c r="AN102" s="1" vm="20825">
        <f ca="1"/>
        <v>13.05</v>
      </c>
      <c r="AO102" s="1" vm="20821">
        <f ca="1"/>
        <v>13.3</v>
      </c>
      <c r="AP102" s="1" vm="20825">
        <f ca="1"/>
        <v>13.05</v>
      </c>
      <c r="AQ102" s="1" vm="20829">
        <f ca="1"/>
        <v>12.95</v>
      </c>
      <c r="AR102" s="1" vm="20830">
        <f ca="1"/>
        <v>12.85</v>
      </c>
      <c r="AS102" s="1" vm="20831">
        <f ca="1"/>
        <v>12.75</v>
      </c>
      <c r="AT102" s="1" vm="20831">
        <f ca="1"/>
        <v>12.75</v>
      </c>
      <c r="AU102" s="1" vm="20831">
        <f ca="1"/>
        <v>12.75</v>
      </c>
      <c r="AV102" s="1" vm="20832">
        <f ca="1"/>
        <v>12.65</v>
      </c>
      <c r="AW102" s="1" vm="20833">
        <f ca="1"/>
        <v>12.4</v>
      </c>
      <c r="AX102" s="1" vm="20834">
        <f ca="1"/>
        <v>12.5</v>
      </c>
      <c r="AY102" s="1" vm="20835">
        <f ca="1"/>
        <v>12.45</v>
      </c>
      <c r="AZ102" s="1" vm="20836">
        <f ca="1"/>
        <v>12.3</v>
      </c>
      <c r="BA102" s="1" vm="20837">
        <f ca="1"/>
        <v>11.95</v>
      </c>
      <c r="BB102" s="1" vm="20837">
        <f ca="1"/>
        <v>11.95</v>
      </c>
      <c r="BC102" s="1" vm="20838">
        <f ca="1"/>
        <v>11.9</v>
      </c>
      <c r="BD102" s="1" vm="20839">
        <f ca="1"/>
        <v>11.7</v>
      </c>
      <c r="BE102" s="1" vm="20840">
        <f ca="1"/>
        <v>11.25</v>
      </c>
      <c r="BF102" s="1" vm="20841">
        <f ca="1"/>
        <v>11.3</v>
      </c>
      <c r="BG102" s="1" vm="20842">
        <f ca="1"/>
        <v>11.15</v>
      </c>
      <c r="BH102" s="1" vm="20843">
        <f ca="1"/>
        <v>10.8</v>
      </c>
      <c r="BI102" s="1" vm="20844">
        <f ca="1"/>
        <v>11</v>
      </c>
      <c r="BJ102" s="1" vm="20845">
        <f ca="1"/>
        <v>10.95</v>
      </c>
      <c r="BK102" s="1" vm="20845">
        <f ca="1"/>
        <v>10.95</v>
      </c>
      <c r="BL102" s="1" vm="20846">
        <f ca="1"/>
        <v>11.05</v>
      </c>
      <c r="BM102" s="1" vm="20847">
        <f ca="1"/>
        <v>10.9</v>
      </c>
      <c r="BN102" s="1" vm="20843">
        <f ca="1"/>
        <v>10.8</v>
      </c>
      <c r="BO102" s="1" vm="20848">
        <f ca="1"/>
        <v>11.1</v>
      </c>
      <c r="BP102" s="1" vm="20842">
        <f ca="1"/>
        <v>11.15</v>
      </c>
      <c r="BQ102" s="1" vm="20848">
        <f ca="1"/>
        <v>11.1</v>
      </c>
      <c r="BR102" s="1" vm="20844">
        <f ca="1"/>
        <v>11</v>
      </c>
      <c r="BS102" s="1" vm="20847">
        <f ca="1"/>
        <v>10.9</v>
      </c>
      <c r="BT102" s="1" vm="20847">
        <f ca="1"/>
        <v>10.9</v>
      </c>
      <c r="BU102" s="1" vm="20845">
        <f ca="1"/>
        <v>10.95</v>
      </c>
      <c r="BV102" s="1" vm="20848">
        <f ca="1"/>
        <v>11.1</v>
      </c>
      <c r="BW102" s="1" vm="20835">
        <f ca="1"/>
        <v>12.45</v>
      </c>
      <c r="BX102" s="1" vm="20849">
        <f ca="1"/>
        <v>12.7</v>
      </c>
      <c r="BY102" s="1" vm="20850">
        <f ca="1"/>
        <v>14.7</v>
      </c>
      <c r="BZ102" s="1" vm="20822">
        <f ca="1"/>
        <v>13.25</v>
      </c>
      <c r="CA102" s="1" vm="20851">
        <f ca="1"/>
        <v>12.8</v>
      </c>
      <c r="CB102" s="1" vm="20824">
        <f ca="1"/>
        <v>13</v>
      </c>
      <c r="CC102" s="1" vm="20852">
        <f ca="1"/>
        <v>13.15</v>
      </c>
      <c r="CD102" s="1" vm="20824">
        <f ca="1"/>
        <v>13</v>
      </c>
      <c r="CE102" s="1" vm="20830">
        <f ca="1"/>
        <v>12.85</v>
      </c>
      <c r="CF102" s="1" vm="20853">
        <f ca="1"/>
        <v>12.9</v>
      </c>
      <c r="CG102" s="1" vm="20831">
        <f ca="1"/>
        <v>12.75</v>
      </c>
      <c r="CH102" s="1" vm="20836">
        <f ca="1"/>
        <v>12.3</v>
      </c>
      <c r="CI102" s="1" vm="20854">
        <f ca="1"/>
        <v>12.55</v>
      </c>
      <c r="CJ102" s="1" vm="20830">
        <f ca="1"/>
        <v>12.85</v>
      </c>
      <c r="CK102" s="1" vm="20823">
        <f ca="1"/>
        <v>13.1</v>
      </c>
      <c r="CL102" s="1" vm="20823">
        <f ca="1"/>
        <v>13.1</v>
      </c>
      <c r="CM102" s="1" vm="20825">
        <f ca="1"/>
        <v>13.05</v>
      </c>
      <c r="CN102" s="1" vm="20852">
        <f ca="1"/>
        <v>13.15</v>
      </c>
      <c r="CO102" s="1" vm="20828">
        <f ca="1"/>
        <v>13.2</v>
      </c>
      <c r="CP102" s="1" vm="20825">
        <f ca="1"/>
        <v>13.05</v>
      </c>
      <c r="CQ102" s="1" vm="20828">
        <f ca="1"/>
        <v>13.2</v>
      </c>
      <c r="CR102" s="1" vm="20822">
        <f ca="1"/>
        <v>13.25</v>
      </c>
      <c r="CS102" s="1" vm="20828">
        <f ca="1"/>
        <v>13.2</v>
      </c>
      <c r="CT102" s="1" vm="20855">
        <f ca="1"/>
        <v>13.95</v>
      </c>
      <c r="CU102" s="1" vm="20856">
        <f ca="1"/>
        <v>13.6</v>
      </c>
      <c r="CV102" s="1" vm="20857">
        <f ca="1"/>
        <v>13.5</v>
      </c>
      <c r="CW102" s="1" vm="20858">
        <f ca="1"/>
        <v>14.3</v>
      </c>
      <c r="CX102" s="1" vm="20859">
        <f ca="1"/>
        <v>13.75</v>
      </c>
      <c r="CY102" s="1" vm="20820">
        <f ca="1"/>
        <v>13.35</v>
      </c>
      <c r="CZ102" s="1" vm="20819">
        <f ca="1"/>
        <v>13.45</v>
      </c>
      <c r="DA102" s="1" vm="20825">
        <f ca="1"/>
        <v>13.05</v>
      </c>
      <c r="DB102" s="1" vm="20831">
        <f ca="1"/>
        <v>12.75</v>
      </c>
      <c r="DC102" s="1" vm="20851">
        <f ca="1"/>
        <v>12.8</v>
      </c>
      <c r="DD102" s="1" vm="20825">
        <f ca="1"/>
        <v>13.05</v>
      </c>
      <c r="DE102" s="1" vm="20825">
        <f ca="1"/>
        <v>13.05</v>
      </c>
      <c r="DF102" s="1" vm="20824">
        <f ca="1"/>
        <v>13</v>
      </c>
      <c r="DG102" s="1" vm="20852">
        <f ca="1"/>
        <v>13.15</v>
      </c>
      <c r="DH102" s="1" vm="20823">
        <f ca="1"/>
        <v>13.1</v>
      </c>
      <c r="DI102" s="1" vm="20823">
        <f ca="1"/>
        <v>13.1</v>
      </c>
      <c r="DJ102" s="1" vm="20824">
        <f ca="1"/>
        <v>13</v>
      </c>
      <c r="DK102" s="1" vm="20822">
        <f ca="1"/>
        <v>13.25</v>
      </c>
      <c r="DL102" s="1" vm="20852">
        <f ca="1"/>
        <v>13.15</v>
      </c>
      <c r="DM102" s="1" vm="20825">
        <f ca="1"/>
        <v>13.05</v>
      </c>
      <c r="DN102" s="1" vm="20825">
        <f ca="1"/>
        <v>13.05</v>
      </c>
      <c r="DO102" s="1" vm="20824">
        <f ca="1"/>
        <v>13</v>
      </c>
      <c r="DP102" s="1" vm="20830">
        <f ca="1"/>
        <v>12.85</v>
      </c>
      <c r="DQ102" s="1" vm="20854">
        <f ca="1"/>
        <v>12.55</v>
      </c>
      <c r="DR102" s="1" vm="20854">
        <f ca="1"/>
        <v>12.55</v>
      </c>
      <c r="DS102" s="1" vm="20860">
        <f ca="1"/>
        <v>12.6</v>
      </c>
      <c r="DT102" s="1" vm="20831">
        <f ca="1"/>
        <v>12.75</v>
      </c>
      <c r="DU102" s="1" vm="20835">
        <f ca="1"/>
        <v>12.45</v>
      </c>
      <c r="DV102" s="1" vm="20861">
        <f ca="1"/>
        <v>12.15</v>
      </c>
      <c r="DW102" s="1" vm="20833">
        <f ca="1"/>
        <v>12.4</v>
      </c>
      <c r="DX102" s="1" vm="20835">
        <f ca="1"/>
        <v>12.45</v>
      </c>
      <c r="DY102" s="1" vm="20860">
        <f ca="1"/>
        <v>12.6</v>
      </c>
      <c r="DZ102" s="1" vm="20854">
        <f ca="1"/>
        <v>12.55</v>
      </c>
      <c r="EA102" s="1" vm="20860">
        <f ca="1"/>
        <v>12.6</v>
      </c>
      <c r="EB102" s="1" vm="20823">
        <f ca="1"/>
        <v>13.1</v>
      </c>
      <c r="EC102" s="1" vm="20822">
        <f ca="1"/>
        <v>13.25</v>
      </c>
      <c r="ED102" s="1" vm="20862">
        <f ca="1"/>
        <v>14</v>
      </c>
      <c r="EE102" s="1" vm="20863">
        <f ca="1"/>
        <v>14.45</v>
      </c>
      <c r="EF102" s="1" vm="20862">
        <f ca="1"/>
        <v>14</v>
      </c>
      <c r="EG102" s="1" vm="20855">
        <f ca="1"/>
        <v>13.95</v>
      </c>
      <c r="EH102" s="1" vm="20859">
        <f ca="1"/>
        <v>13.75</v>
      </c>
      <c r="EI102" s="1" vm="20827">
        <f ca="1"/>
        <v>13.4</v>
      </c>
      <c r="EJ102" s="1" vm="20852">
        <f ca="1"/>
        <v>13.15</v>
      </c>
      <c r="EK102" s="1" vm="20831">
        <f ca="1"/>
        <v>12.75</v>
      </c>
      <c r="EL102" s="1" vm="20824">
        <f ca="1"/>
        <v>13</v>
      </c>
      <c r="EM102" s="1" vm="20864">
        <f ca="1"/>
        <v>13.65</v>
      </c>
      <c r="EN102" s="1" vm="20826">
        <f ca="1"/>
        <v>13.55</v>
      </c>
      <c r="EO102" s="1" vm="20822">
        <f ca="1"/>
        <v>13.25</v>
      </c>
      <c r="EP102" s="1" vm="20828">
        <f ca="1"/>
        <v>13.2</v>
      </c>
      <c r="EQ102" s="1" vm="20819">
        <f ca="1"/>
        <v>13.45</v>
      </c>
      <c r="ER102" s="1" vm="20865">
        <f ca="1"/>
        <v>13.9</v>
      </c>
      <c r="ES102" s="1" vm="20826">
        <f ca="1"/>
        <v>13.55</v>
      </c>
      <c r="ET102" s="1" vm="20866">
        <f ca="1"/>
        <v>13.7</v>
      </c>
      <c r="EU102" s="1" vm="20867">
        <f ca="1"/>
        <v>14.05</v>
      </c>
      <c r="EV102" s="1" vm="20868">
        <f ca="1"/>
        <v>14.5</v>
      </c>
      <c r="EW102" s="1" vm="20868">
        <f ca="1"/>
        <v>14.5</v>
      </c>
      <c r="EX102" s="1" vm="20869">
        <f ca="1"/>
        <v>14.25</v>
      </c>
      <c r="EY102" s="1" vm="20855">
        <f ca="1"/>
        <v>13.95</v>
      </c>
      <c r="EZ102" s="1" vm="20862">
        <f ca="1"/>
        <v>14</v>
      </c>
      <c r="FA102" s="1" vm="20865">
        <f ca="1"/>
        <v>13.9</v>
      </c>
      <c r="FB102" s="1" vm="20859">
        <f ca="1"/>
        <v>13.75</v>
      </c>
      <c r="FC102" s="1" vm="20862">
        <f ca="1"/>
        <v>14</v>
      </c>
      <c r="FD102" s="1" vm="20867">
        <f ca="1"/>
        <v>14.05</v>
      </c>
      <c r="FE102" s="1" vm="20870">
        <f ca="1"/>
        <v>14.1</v>
      </c>
      <c r="FF102" s="1" vm="20871">
        <f ca="1"/>
        <v>13.8</v>
      </c>
      <c r="FG102" s="1" vm="20871">
        <f ca="1"/>
        <v>13.8</v>
      </c>
      <c r="FH102" s="1" vm="20871">
        <f ca="1"/>
        <v>13.8</v>
      </c>
      <c r="FI102" s="1" vm="20859">
        <f ca="1"/>
        <v>13.75</v>
      </c>
      <c r="FJ102" s="1" vm="20819">
        <f ca="1"/>
        <v>13.45</v>
      </c>
      <c r="FK102" s="1" vm="20856">
        <f ca="1"/>
        <v>13.6</v>
      </c>
      <c r="FL102" s="1" vm="20826">
        <f ca="1"/>
        <v>13.55</v>
      </c>
      <c r="FM102" s="1" vm="20820">
        <f ca="1"/>
        <v>13.35</v>
      </c>
      <c r="FN102" s="1" vm="20821">
        <f ca="1"/>
        <v>13.3</v>
      </c>
      <c r="FO102" s="1" vm="20820">
        <f ca="1"/>
        <v>13.35</v>
      </c>
      <c r="FP102" s="1" vm="20864">
        <f ca="1"/>
        <v>13.65</v>
      </c>
      <c r="FQ102" s="1" vm="20819">
        <f ca="1"/>
        <v>13.45</v>
      </c>
      <c r="FR102" s="1" vm="20866">
        <f ca="1"/>
        <v>13.7</v>
      </c>
      <c r="FS102" s="1" vm="20855">
        <f ca="1"/>
        <v>13.95</v>
      </c>
      <c r="FT102" s="1" vm="20872">
        <f ca="1"/>
        <v>14.15</v>
      </c>
      <c r="FU102" s="1" vm="20870">
        <f ca="1"/>
        <v>14.1</v>
      </c>
      <c r="FV102" s="1" vm="20873">
        <f ca="1"/>
        <v>13.85</v>
      </c>
      <c r="FW102" s="1" vm="20865">
        <f ca="1"/>
        <v>13.9</v>
      </c>
      <c r="FX102" s="1" vm="20822">
        <f ca="1"/>
        <v>13.25</v>
      </c>
      <c r="FY102" s="1" vm="20857">
        <f ca="1"/>
        <v>13.5</v>
      </c>
      <c r="FZ102" s="1" vm="20826">
        <f ca="1"/>
        <v>13.55</v>
      </c>
      <c r="GA102" s="1" vm="20871">
        <f ca="1"/>
        <v>13.8</v>
      </c>
      <c r="GB102" s="1" vm="20865">
        <f ca="1"/>
        <v>13.9</v>
      </c>
      <c r="GC102" s="1" vm="20864">
        <f ca="1"/>
        <v>13.65</v>
      </c>
      <c r="GD102" s="1" vm="20856">
        <f ca="1"/>
        <v>13.6</v>
      </c>
      <c r="GE102" s="1" vm="20873">
        <f ca="1"/>
        <v>13.85</v>
      </c>
      <c r="GF102" s="1" vm="20860">
        <f ca="1"/>
        <v>12.6</v>
      </c>
      <c r="GG102" s="1" vm="20852">
        <f ca="1"/>
        <v>13.15</v>
      </c>
      <c r="GH102" s="1" vm="20822">
        <f ca="1"/>
        <v>13.25</v>
      </c>
      <c r="GI102" s="1" vm="20853">
        <f ca="1"/>
        <v>12.9</v>
      </c>
      <c r="GJ102" s="1" vm="20829">
        <f ca="1"/>
        <v>12.95</v>
      </c>
      <c r="GK102" s="1" vm="20851">
        <f ca="1"/>
        <v>12.8</v>
      </c>
      <c r="GL102" s="1" vm="20832">
        <f ca="1"/>
        <v>12.65</v>
      </c>
      <c r="GM102" s="1" vm="20831">
        <f ca="1"/>
        <v>12.75</v>
      </c>
      <c r="GN102" s="1" vm="20831">
        <f ca="1"/>
        <v>12.75</v>
      </c>
      <c r="GO102" s="1" vm="20830">
        <f ca="1"/>
        <v>12.85</v>
      </c>
      <c r="GP102" s="1" vm="20831">
        <f ca="1"/>
        <v>12.75</v>
      </c>
      <c r="GQ102" s="1" vm="20849">
        <f ca="1"/>
        <v>12.7</v>
      </c>
      <c r="GR102" s="1" vm="20849">
        <f ca="1"/>
        <v>12.7</v>
      </c>
      <c r="GS102" s="1" vm="20851">
        <f ca="1"/>
        <v>12.8</v>
      </c>
      <c r="GT102" s="1" vm="20829">
        <f ca="1"/>
        <v>12.95</v>
      </c>
      <c r="GU102" s="1" vm="20829">
        <f ca="1"/>
        <v>12.95</v>
      </c>
      <c r="GV102" s="1" vm="20851">
        <f ca="1"/>
        <v>12.8</v>
      </c>
      <c r="GW102" s="1" vm="20830">
        <f ca="1"/>
        <v>12.85</v>
      </c>
      <c r="GX102" s="1" vm="20831">
        <f ca="1"/>
        <v>12.75</v>
      </c>
      <c r="GY102" s="1" vm="20849">
        <f ca="1"/>
        <v>12.7</v>
      </c>
      <c r="GZ102" s="1" vm="20854">
        <f ca="1"/>
        <v>12.55</v>
      </c>
      <c r="HA102" s="1" vm="20854">
        <f ca="1"/>
        <v>12.55</v>
      </c>
      <c r="HB102" s="1" vm="20874">
        <f ca="1"/>
        <v>12.25</v>
      </c>
      <c r="HC102" s="1" vm="20836">
        <f ca="1"/>
        <v>12.3</v>
      </c>
      <c r="HD102" s="1" vm="20832">
        <f ca="1"/>
        <v>12.65</v>
      </c>
      <c r="HE102" s="1" vm="20823">
        <f ca="1"/>
        <v>13.1</v>
      </c>
      <c r="HF102" s="1" vm="20824">
        <f ca="1"/>
        <v>13</v>
      </c>
      <c r="HG102" s="1" vm="20850">
        <f ca="1"/>
        <v>14.7</v>
      </c>
      <c r="HH102" s="1" vm="20875">
        <f ca="1"/>
        <v>15.55</v>
      </c>
      <c r="HI102" s="1" vm="20876">
        <f ca="1"/>
        <v>15.65</v>
      </c>
      <c r="HJ102" s="1" vm="20877">
        <f ca="1"/>
        <v>15.1</v>
      </c>
      <c r="HK102" s="1" vm="20878">
        <f ca="1"/>
        <v>14.65</v>
      </c>
      <c r="HL102" s="1" vm="20879">
        <f ca="1"/>
        <v>14.55</v>
      </c>
      <c r="HM102" s="1" vm="20870">
        <f ca="1"/>
        <v>14.1</v>
      </c>
      <c r="HN102" s="1" vm="20859">
        <f ca="1"/>
        <v>13.75</v>
      </c>
      <c r="HO102" s="1" vm="20865">
        <f ca="1"/>
        <v>13.9</v>
      </c>
      <c r="HP102" s="1" vm="20872">
        <f ca="1"/>
        <v>14.15</v>
      </c>
      <c r="HQ102" s="1" vm="20855">
        <f ca="1"/>
        <v>13.95</v>
      </c>
      <c r="HR102" s="1" vm="20859">
        <f ca="1"/>
        <v>13.75</v>
      </c>
      <c r="HS102" s="1" vm="20859">
        <f ca="1"/>
        <v>13.75</v>
      </c>
      <c r="HT102" s="1" vm="20826">
        <f ca="1"/>
        <v>13.55</v>
      </c>
      <c r="HU102" s="1" vm="20864">
        <f ca="1"/>
        <v>13.65</v>
      </c>
      <c r="HV102" s="1" vm="20864">
        <f ca="1"/>
        <v>13.65</v>
      </c>
      <c r="HW102" s="1" vm="20871">
        <f ca="1"/>
        <v>13.8</v>
      </c>
      <c r="HX102" s="1" vm="20826">
        <f ca="1"/>
        <v>13.55</v>
      </c>
      <c r="HY102" s="1" vm="20857">
        <f ca="1"/>
        <v>13.5</v>
      </c>
      <c r="HZ102" s="1" vm="20828">
        <f ca="1"/>
        <v>13.2</v>
      </c>
      <c r="IA102" s="1" vm="20829">
        <f ca="1"/>
        <v>12.95</v>
      </c>
      <c r="IB102" s="1" vm="20824">
        <f ca="1"/>
        <v>13</v>
      </c>
      <c r="IC102" s="1" vm="20830">
        <f ca="1"/>
        <v>12.85</v>
      </c>
      <c r="ID102" s="1" vm="20854">
        <f ca="1"/>
        <v>12.55</v>
      </c>
      <c r="IE102" s="1" vm="20835">
        <f ca="1"/>
        <v>12.45</v>
      </c>
      <c r="IF102" s="1" vm="20849">
        <f ca="1"/>
        <v>12.7</v>
      </c>
      <c r="IG102" s="1" vm="20821">
        <f ca="1"/>
        <v>13.3</v>
      </c>
      <c r="IH102" s="1" vm="20865">
        <f ca="1"/>
        <v>13.9</v>
      </c>
      <c r="II102" s="1" vm="20819">
        <f ca="1"/>
        <v>13.45</v>
      </c>
      <c r="IJ102" s="1" vm="20855">
        <f ca="1"/>
        <v>13.95</v>
      </c>
      <c r="IK102" s="1" vm="20859">
        <f ca="1"/>
        <v>13.75</v>
      </c>
      <c r="IL102" s="1" vm="20819">
        <f ca="1"/>
        <v>13.45</v>
      </c>
      <c r="IM102" s="1" vm="20825">
        <f ca="1"/>
        <v>13.05</v>
      </c>
      <c r="IN102" s="1" vm="20822">
        <f ca="1"/>
        <v>13.25</v>
      </c>
      <c r="IO102" s="1" vm="20827">
        <f ca="1"/>
        <v>13.4</v>
      </c>
      <c r="IP102" s="1" vm="20819">
        <f ca="1"/>
        <v>13.45</v>
      </c>
      <c r="IQ102" s="1" vm="20852">
        <f ca="1"/>
        <v>13.15</v>
      </c>
      <c r="IR102" s="1" vm="20822">
        <f ca="1"/>
        <v>13.25</v>
      </c>
      <c r="IS102" s="1" vm="20820">
        <f ca="1"/>
        <v>13.35</v>
      </c>
      <c r="IT102" s="1" vm="20822">
        <f ca="1"/>
        <v>13.25</v>
      </c>
      <c r="IU102" s="1" vm="20852">
        <f ca="1"/>
        <v>13.15</v>
      </c>
      <c r="IV102" s="1" vm="20825">
        <f ca="1"/>
        <v>13.05</v>
      </c>
      <c r="IW102" s="1" vm="20828">
        <f ca="1"/>
        <v>13.2</v>
      </c>
      <c r="IX102" s="1" vm="20828">
        <f ca="1"/>
        <v>13.2</v>
      </c>
      <c r="IY102" s="1" vm="20829">
        <f ca="1"/>
        <v>12.95</v>
      </c>
      <c r="IZ102" s="1" vm="20851">
        <f ca="1"/>
        <v>12.8</v>
      </c>
      <c r="JA102" s="1" vm="20849">
        <f ca="1"/>
        <v>12.7</v>
      </c>
      <c r="JB102" s="1" vm="20831">
        <f ca="1"/>
        <v>12.75</v>
      </c>
      <c r="JC102" s="1" vm="20834">
        <f ca="1"/>
        <v>12.5</v>
      </c>
      <c r="JD102" s="1" vm="20835">
        <f ca="1"/>
        <v>12.45</v>
      </c>
      <c r="JE102" s="1" vm="20880">
        <f ca="1"/>
        <v>12.35</v>
      </c>
      <c r="JF102" s="1" vm="20860">
        <f ca="1"/>
        <v>12.6</v>
      </c>
      <c r="JG102" s="1" vm="20835">
        <f ca="1"/>
        <v>12.45</v>
      </c>
      <c r="JH102" s="1" vm="20835">
        <f ca="1"/>
        <v>12.45</v>
      </c>
      <c r="JI102" s="1" vm="20831">
        <f ca="1"/>
        <v>12.75</v>
      </c>
      <c r="JJ102" s="1" vm="20830">
        <f ca="1"/>
        <v>12.85</v>
      </c>
      <c r="JK102" s="1" vm="20830">
        <f ca="1"/>
        <v>12.85</v>
      </c>
      <c r="JL102" s="1" vm="20849">
        <f ca="1"/>
        <v>12.7</v>
      </c>
      <c r="JM102" s="1" vm="20832">
        <f ca="1"/>
        <v>12.65</v>
      </c>
      <c r="JN102" s="1" vm="20832">
        <f ca="1"/>
        <v>12.65</v>
      </c>
    </row>
    <row r="103" spans="1:274" x14ac:dyDescent="0.3">
      <c r="A103" s="1">
        <f t="shared" si="2"/>
        <v>102</v>
      </c>
      <c r="B103" s="1" t="e" vm="20881">
        <v>#VALUE!</v>
      </c>
      <c r="C103" s="1" t="str" cm="1">
        <f t="array" ref="C103">IFERROR(_FV(B103,"Name"),  "N/A")</f>
        <v>Zee Entertainment Enterprises Limited</v>
      </c>
      <c r="D103" s="1" t="str" cm="1">
        <f t="array" ref="D103">IFERROR(_FV(Table1[[#This Row],[ticker]],"Industry"),Table1[[#This Row],[INSTRUMENT TYPE]])</f>
        <v>Media &amp; Publishing</v>
      </c>
      <c r="E103" s="1" t="str" cm="1">
        <f t="array" ref="E103">_FV(B103,"Instrument type",TRUE)</f>
        <v>Stock</v>
      </c>
      <c r="F103" s="1">
        <f>IFERROR(INDEX('Stock Holdings'!M:M,MATCH(Table1[[#This Row],[ticker]],'Stock Holdings'!L:L,0)), 0)</f>
        <v>20</v>
      </c>
      <c r="G103" s="6">
        <f>IFERROR(Table1[[#This Row],[UNITS]]*Table1[[#This Row],[TODAYS PRICE]], 0)</f>
        <v>4384</v>
      </c>
      <c r="H103" s="6">
        <f>IFERROR((Table1[[#This Row],[TODAYS PRICE]]-Table1[[#This Row],[Prev.close]])*Table1[[#This Row],[UNITS]], 0)</f>
        <v>77.999999999999545</v>
      </c>
      <c r="I103" s="6">
        <f>IFERROR(INDEX('Stock Holdings'!O:O,MATCH(Table1[[#This Row],[ticker]],'Stock Holdings'!L:L,0)), 0)</f>
        <v>6064</v>
      </c>
      <c r="J103" s="36">
        <f>IFERROR(INDEX('Stock Holdings'!P:P,MATCH(Table1[[#This Row],[ticker]],'Stock Holdings'!L:L,0)), 0)</f>
        <v>303.2</v>
      </c>
      <c r="K103" s="36">
        <f>Table1[[#This Row],[CURRANT VALUE]]-Table1[[#This Row],[TOTAL AMOUNT INVESTED]]</f>
        <v>-1680</v>
      </c>
      <c r="L103" s="15">
        <f>IFERROR((Table1[[#This Row],[CURRANT VALUE]]-Table1[[#This Row],[TOTAL AMOUNT INVESTED]])/Table1[[#This Row],[TOTAL AMOUNT INVESTED]],Table1[[#This Row],[UNITS]])</f>
        <v>-0.27704485488126651</v>
      </c>
      <c r="M103" s="5" cm="1">
        <f t="array" ref="M103">IFERROR(_FV(B103,"Market cap",TRUE),0)</f>
        <v>206799800000</v>
      </c>
      <c r="N103" s="30" cm="1">
        <f t="array" ref="N103">IFERROR(_FV(B103,"Beta"), 0)</f>
        <v>1.0663</v>
      </c>
      <c r="O103" s="33" cm="1">
        <f t="array" ref="O103">IFERROR(_FV(B103,"Employees"), 0)</f>
        <v>3338</v>
      </c>
      <c r="P103" s="2" cm="1">
        <f t="array" ref="P103">IFERROR(_FV(B103,"P/E",TRUE), 0)</f>
        <v>21.44</v>
      </c>
      <c r="Q103" s="6" cm="1">
        <f t="array" ref="Q103">IFERROR(_FV(B103,"Previous close",TRUE),0)</f>
        <v>215.3</v>
      </c>
      <c r="R103" s="7" cm="1">
        <f t="array" ref="R103">IFERROR(_FV(Table1[[#This Row],[ticker]],"Change (%)",TRUE), 0)</f>
        <v>1.8113999999999998E-2</v>
      </c>
      <c r="S103" s="6" cm="1">
        <f t="array" ref="S103">IFERROR(_FV(B103,"52 week low",TRUE),0)</f>
        <v>166.8</v>
      </c>
      <c r="T103" s="2" cm="1">
        <f t="array" ref="T103">IFERROR(_FV(Table1[[#This Row],[ticker]],"Price"),0)</f>
        <v>219.2</v>
      </c>
      <c r="U103" s="6" cm="1">
        <f t="array" ref="U103">IFERROR(_FV(B103,"52 week high",TRUE),0)</f>
        <v>378.7</v>
      </c>
      <c r="V103" s="6" cm="1" vm="20882">
        <f t="array" aca="1" ref="V103" ca="1">IFERROR(_xlfn.STOCKHISTORY(B103,$AA$1,,0,0,1), 0)</f>
        <v>218.85</v>
      </c>
      <c r="W103" s="15">
        <f ca="1">IFERROR((Table1[[#This Row],[Prev.close]]-Table1[[#This Row],[1 YR ]])/Table1[[#This Row],[1 YR ]],0)</f>
        <v>-1.6221156042951716E-2</v>
      </c>
      <c r="X103" s="23" t="e" cm="1">
        <f t="array" aca="1" ref="X103" ca="1">WORKDAY.ITL(WORKDAY.ITL(TODAY()-365,1,HOLIDAY),-1,HOLIDAY)</f>
        <v>#NAME?</v>
      </c>
      <c r="Y103" s="4"/>
      <c r="AA103" s="1" cm="1" vm="20882">
        <f t="array" aca="1" ref="AA103:JN103" ca="1">TRANSPOSE(_xlfn.STOCKHISTORY(B103,TODAY()-365,TODAY(),0,0,1))</f>
        <v>218.85</v>
      </c>
      <c r="AB103" s="1" vm="3705">
        <f ca="1"/>
        <v>219.45</v>
      </c>
      <c r="AC103" s="1" vm="20883">
        <f ca="1"/>
        <v>219.65</v>
      </c>
      <c r="AD103" s="1" vm="3659">
        <f ca="1"/>
        <v>216.15</v>
      </c>
      <c r="AE103" s="1" vm="20884">
        <f ca="1"/>
        <v>216.6</v>
      </c>
      <c r="AF103" s="1" vm="20885">
        <f ca="1"/>
        <v>215.35</v>
      </c>
      <c r="AG103" s="1" vm="9288">
        <f ca="1"/>
        <v>214.55</v>
      </c>
      <c r="AH103" s="1" vm="3692">
        <f ca="1"/>
        <v>214.25</v>
      </c>
      <c r="AI103" s="1" vm="19007">
        <f ca="1"/>
        <v>209.85</v>
      </c>
      <c r="AJ103" s="1" vm="3646">
        <f ca="1"/>
        <v>208.95</v>
      </c>
      <c r="AK103" s="1" vm="19038">
        <f ca="1"/>
        <v>206.5</v>
      </c>
      <c r="AL103" s="1" vm="20886">
        <f ca="1"/>
        <v>201.4</v>
      </c>
      <c r="AM103" s="1" vm="16275">
        <f ca="1"/>
        <v>204.85</v>
      </c>
      <c r="AN103" s="1" vm="3596">
        <f ca="1"/>
        <v>205.95</v>
      </c>
      <c r="AO103" s="1" vm="20887">
        <f ca="1"/>
        <v>205.75</v>
      </c>
      <c r="AP103" s="1" vm="3622">
        <f ca="1"/>
        <v>200.55</v>
      </c>
      <c r="AQ103" s="1" vm="3622">
        <f ca="1"/>
        <v>200.55</v>
      </c>
      <c r="AR103" s="1" vm="4845">
        <f ca="1"/>
        <v>199.1</v>
      </c>
      <c r="AS103" s="1" vm="19037">
        <f ca="1"/>
        <v>202.75</v>
      </c>
      <c r="AT103" s="1" vm="20888">
        <f ca="1"/>
        <v>202.45</v>
      </c>
      <c r="AU103" s="1" vm="20889">
        <f ca="1"/>
        <v>204.3</v>
      </c>
      <c r="AV103" s="1" vm="20890">
        <f ca="1"/>
        <v>201.8</v>
      </c>
      <c r="AW103" s="1" vm="3594">
        <f ca="1"/>
        <v>201.6</v>
      </c>
      <c r="AX103" s="1" vm="20891">
        <f ca="1"/>
        <v>196.55</v>
      </c>
      <c r="AY103" s="1" vm="4834">
        <f ca="1"/>
        <v>191.25</v>
      </c>
      <c r="AZ103" s="1" vm="20892">
        <f ca="1"/>
        <v>183.4</v>
      </c>
      <c r="BA103" s="1" vm="12400">
        <f ca="1"/>
        <v>181.5</v>
      </c>
      <c r="BB103" s="1" vm="20893">
        <f ca="1"/>
        <v>184.9</v>
      </c>
      <c r="BC103" s="1" vm="4864">
        <f ca="1"/>
        <v>183.25</v>
      </c>
      <c r="BD103" s="1" vm="20894">
        <f ca="1"/>
        <v>181.1</v>
      </c>
      <c r="BE103" s="1" vm="20895">
        <f ca="1"/>
        <v>178.75</v>
      </c>
      <c r="BF103" s="1" vm="20896">
        <f ca="1"/>
        <v>176.7</v>
      </c>
      <c r="BG103" s="1" vm="19052">
        <f ca="1"/>
        <v>170.45</v>
      </c>
      <c r="BH103" s="1" vm="12471">
        <f ca="1"/>
        <v>169.95</v>
      </c>
      <c r="BI103" s="1" vm="16046">
        <f ca="1"/>
        <v>172.05</v>
      </c>
      <c r="BJ103" s="1" vm="20897">
        <f ca="1"/>
        <v>170.15</v>
      </c>
      <c r="BK103" s="1" vm="4810">
        <f ca="1"/>
        <v>168.05</v>
      </c>
      <c r="BL103" s="1" vm="4745">
        <f ca="1"/>
        <v>170.75</v>
      </c>
      <c r="BM103" s="1" vm="12460">
        <f ca="1"/>
        <v>173.1</v>
      </c>
      <c r="BN103" s="1" vm="12412">
        <f ca="1"/>
        <v>171.65</v>
      </c>
      <c r="BO103" s="1" vm="3570">
        <f ca="1"/>
        <v>173.85</v>
      </c>
      <c r="BP103" s="1" vm="16047">
        <f ca="1"/>
        <v>172.65</v>
      </c>
      <c r="BQ103" s="1" vm="19051">
        <f ca="1"/>
        <v>176.4</v>
      </c>
      <c r="BR103" s="1" vm="8627">
        <f ca="1"/>
        <v>179.5</v>
      </c>
      <c r="BS103" s="1" vm="20898">
        <f ca="1"/>
        <v>177.85</v>
      </c>
      <c r="BT103" s="1" vm="20899">
        <f ca="1"/>
        <v>177.4</v>
      </c>
      <c r="BU103" s="1" vm="12399">
        <f ca="1"/>
        <v>183</v>
      </c>
      <c r="BV103" s="1" vm="12403">
        <f ca="1"/>
        <v>186.85</v>
      </c>
      <c r="BW103" s="1" vm="20900">
        <f ca="1"/>
        <v>261.55</v>
      </c>
      <c r="BX103" s="1" vm="20901">
        <f ca="1"/>
        <v>255.9</v>
      </c>
      <c r="BY103" s="1" vm="10258">
        <f ca="1"/>
        <v>247.15</v>
      </c>
      <c r="BZ103" s="1" vm="20902">
        <f ca="1"/>
        <v>255.45</v>
      </c>
      <c r="CA103" s="1" vm="20902">
        <f ca="1"/>
        <v>255.45</v>
      </c>
      <c r="CB103" s="1" vm="10273">
        <f ca="1"/>
        <v>255.7</v>
      </c>
      <c r="CC103" s="1" vm="10981">
        <f ca="1"/>
        <v>336.8</v>
      </c>
      <c r="CD103" s="1" vm="8117">
        <f ca="1"/>
        <v>318.2</v>
      </c>
      <c r="CE103" s="1" vm="20903">
        <f ca="1"/>
        <v>318.89999999999998</v>
      </c>
      <c r="CF103" s="1" vm="20904">
        <f ca="1"/>
        <v>322.25</v>
      </c>
      <c r="CG103" s="1" vm="20905">
        <f ca="1"/>
        <v>309.14999999999998</v>
      </c>
      <c r="CH103" s="1" vm="20906">
        <f ca="1"/>
        <v>309.89999999999998</v>
      </c>
      <c r="CI103" s="1" vm="10185">
        <f ca="1"/>
        <v>303.2</v>
      </c>
      <c r="CJ103" s="1" vm="20907">
        <f ca="1"/>
        <v>295.85000000000002</v>
      </c>
      <c r="CK103" s="1" vm="20908">
        <f ca="1"/>
        <v>301.25</v>
      </c>
      <c r="CL103" s="1" vm="18929">
        <f ca="1"/>
        <v>299.45</v>
      </c>
      <c r="CM103" s="1" vm="1178">
        <f ca="1"/>
        <v>294.7</v>
      </c>
      <c r="CN103" s="1" vm="20909">
        <f ca="1"/>
        <v>292.7</v>
      </c>
      <c r="CO103" s="1" vm="10175">
        <f ca="1"/>
        <v>294.64999999999998</v>
      </c>
      <c r="CP103" s="1" vm="20910">
        <f ca="1"/>
        <v>306.25</v>
      </c>
      <c r="CQ103" s="1" vm="8137">
        <f ca="1"/>
        <v>306.14999999999998</v>
      </c>
      <c r="CR103" s="1" vm="8160">
        <f ca="1"/>
        <v>317</v>
      </c>
      <c r="CS103" s="1" vm="20911">
        <f ca="1"/>
        <v>319.85000000000002</v>
      </c>
      <c r="CT103" s="1" vm="20912">
        <f ca="1"/>
        <v>310.85000000000002</v>
      </c>
      <c r="CU103" s="1" vm="8215">
        <f ca="1"/>
        <v>309.2</v>
      </c>
      <c r="CV103" s="1" vm="20913">
        <f ca="1"/>
        <v>320.05</v>
      </c>
      <c r="CW103" s="1" vm="20914">
        <f ca="1"/>
        <v>321.05</v>
      </c>
      <c r="CX103" s="1" vm="20915">
        <f ca="1"/>
        <v>308</v>
      </c>
      <c r="CY103" s="1" vm="11677">
        <f ca="1"/>
        <v>304.39999999999998</v>
      </c>
      <c r="CZ103" s="1" vm="8212">
        <f ca="1"/>
        <v>317.5</v>
      </c>
      <c r="DA103" s="1" vm="20916">
        <f ca="1"/>
        <v>303.3</v>
      </c>
      <c r="DB103" s="1" vm="20917">
        <f ca="1"/>
        <v>297.3</v>
      </c>
      <c r="DC103" s="1" vm="8256">
        <f ca="1"/>
        <v>300.95</v>
      </c>
      <c r="DD103" s="1" vm="1182">
        <f ca="1"/>
        <v>311.14999999999998</v>
      </c>
      <c r="DE103" s="1" vm="20918">
        <f ca="1"/>
        <v>313.85000000000002</v>
      </c>
      <c r="DF103" s="1" vm="20919">
        <f ca="1"/>
        <v>306.85000000000002</v>
      </c>
      <c r="DG103" s="1" vm="8236">
        <f ca="1"/>
        <v>310.14999999999998</v>
      </c>
      <c r="DH103" s="1" vm="8190">
        <f ca="1"/>
        <v>316.8</v>
      </c>
      <c r="DI103" s="1" vm="20920">
        <f ca="1"/>
        <v>324.60000000000002</v>
      </c>
      <c r="DJ103" s="1" vm="10195">
        <f ca="1"/>
        <v>317.35000000000002</v>
      </c>
      <c r="DK103" s="1" vm="10190">
        <f ca="1"/>
        <v>314.05</v>
      </c>
      <c r="DL103" s="1" vm="10221">
        <f ca="1"/>
        <v>312.7</v>
      </c>
      <c r="DM103" s="1" vm="8121">
        <f ca="1"/>
        <v>325.05</v>
      </c>
      <c r="DN103" s="1" vm="10237">
        <f ca="1"/>
        <v>324.64999999999998</v>
      </c>
      <c r="DO103" s="1" vm="20921">
        <f ca="1"/>
        <v>320.2</v>
      </c>
      <c r="DP103" s="1" vm="8210">
        <f ca="1"/>
        <v>313.7</v>
      </c>
      <c r="DQ103" s="1" vm="9023">
        <f ca="1"/>
        <v>298.95</v>
      </c>
      <c r="DR103" s="1" vm="20922">
        <f ca="1"/>
        <v>312.39999999999998</v>
      </c>
      <c r="DS103" s="1" vm="20923">
        <f ca="1"/>
        <v>334.4</v>
      </c>
      <c r="DT103" s="1" vm="20924">
        <f ca="1"/>
        <v>340.95</v>
      </c>
      <c r="DU103" s="1" vm="3997">
        <f ca="1"/>
        <v>342.55</v>
      </c>
      <c r="DV103" s="1" vm="20925">
        <f ca="1"/>
        <v>329.9</v>
      </c>
      <c r="DW103" s="1" vm="11685">
        <f ca="1"/>
        <v>324.3</v>
      </c>
      <c r="DX103" s="1" vm="20926">
        <f ca="1"/>
        <v>337.05</v>
      </c>
      <c r="DY103" s="1" vm="10244">
        <f ca="1"/>
        <v>342.15</v>
      </c>
      <c r="DZ103" s="1" vm="20927">
        <f ca="1"/>
        <v>349.55</v>
      </c>
      <c r="EA103" s="1" vm="20928">
        <f ca="1"/>
        <v>356</v>
      </c>
      <c r="EB103" s="1" vm="20929">
        <f ca="1"/>
        <v>350.65</v>
      </c>
      <c r="EC103" s="1" vm="20930">
        <f ca="1"/>
        <v>356.8</v>
      </c>
      <c r="ED103" s="1" vm="8179">
        <f ca="1"/>
        <v>367.95</v>
      </c>
      <c r="EE103" s="1" vm="20931">
        <f ca="1"/>
        <v>371</v>
      </c>
      <c r="EF103" s="1" vm="20932">
        <f ca="1"/>
        <v>358.05</v>
      </c>
      <c r="EG103" s="1" vm="20933">
        <f ca="1"/>
        <v>370.25</v>
      </c>
      <c r="EH103" s="1" vm="20934">
        <f ca="1"/>
        <v>367.25</v>
      </c>
      <c r="EI103" s="1" vm="20935">
        <f ca="1"/>
        <v>368.2</v>
      </c>
      <c r="EJ103" s="1" vm="20936">
        <f ca="1"/>
        <v>342.35</v>
      </c>
      <c r="EK103" s="1" vm="20937">
        <f ca="1"/>
        <v>331.5</v>
      </c>
      <c r="EL103" s="1" vm="20938">
        <f ca="1"/>
        <v>347.8</v>
      </c>
      <c r="EM103" s="1" vm="20939">
        <f ca="1"/>
        <v>348.75</v>
      </c>
      <c r="EN103" s="1" vm="20940">
        <f ca="1"/>
        <v>338.15</v>
      </c>
      <c r="EO103" s="1" vm="8209">
        <f ca="1"/>
        <v>331.8</v>
      </c>
      <c r="EP103" s="1" vm="9011">
        <f ca="1"/>
        <v>317.95</v>
      </c>
      <c r="EQ103" s="1" vm="20941">
        <f ca="1"/>
        <v>321.5</v>
      </c>
      <c r="ER103" s="1" vm="9011">
        <f ca="1"/>
        <v>317.95</v>
      </c>
      <c r="ES103" s="1" vm="20942">
        <f ca="1"/>
        <v>318.10000000000002</v>
      </c>
      <c r="ET103" s="1" vm="11667">
        <f ca="1"/>
        <v>320.8</v>
      </c>
      <c r="EU103" s="1" vm="8164">
        <f ca="1"/>
        <v>322.95</v>
      </c>
      <c r="EV103" s="1" vm="8151">
        <f ca="1"/>
        <v>322.35000000000002</v>
      </c>
      <c r="EW103" s="1" vm="20943">
        <f ca="1"/>
        <v>319.05</v>
      </c>
      <c r="EX103" s="1" vm="20944">
        <f ca="1"/>
        <v>324.55</v>
      </c>
      <c r="EY103" s="1" vm="11667">
        <f ca="1"/>
        <v>320.8</v>
      </c>
      <c r="EZ103" s="1" vm="20945">
        <f ca="1"/>
        <v>328.3</v>
      </c>
      <c r="FA103" s="1" vm="20946">
        <f ca="1"/>
        <v>324.7</v>
      </c>
      <c r="FB103" s="1" vm="8960">
        <f ca="1"/>
        <v>325.89999999999998</v>
      </c>
      <c r="FC103" s="1" vm="20947">
        <f ca="1"/>
        <v>325.45</v>
      </c>
      <c r="FD103" s="1" vm="8132">
        <f ca="1"/>
        <v>322.55</v>
      </c>
      <c r="FE103" s="1" vm="11002">
        <f ca="1"/>
        <v>323.60000000000002</v>
      </c>
      <c r="FF103" s="1" vm="20948">
        <f ca="1"/>
        <v>316.60000000000002</v>
      </c>
      <c r="FG103" s="1" vm="20949">
        <f ca="1"/>
        <v>317.55</v>
      </c>
      <c r="FH103" s="1" vm="20950">
        <f ca="1"/>
        <v>308.45</v>
      </c>
      <c r="FI103" s="1" vm="18988">
        <f ca="1"/>
        <v>289.35000000000002</v>
      </c>
      <c r="FJ103" s="1" vm="20951">
        <f ca="1"/>
        <v>268.10000000000002</v>
      </c>
      <c r="FK103" s="1" vm="20952">
        <f ca="1"/>
        <v>288.8</v>
      </c>
      <c r="FL103" s="1" vm="9056">
        <f ca="1"/>
        <v>283.2</v>
      </c>
      <c r="FM103" s="1" vm="18940">
        <f ca="1"/>
        <v>285.5</v>
      </c>
      <c r="FN103" s="1" vm="20953">
        <f ca="1"/>
        <v>289.55</v>
      </c>
      <c r="FO103" s="1" vm="20954">
        <f ca="1"/>
        <v>289.60000000000002</v>
      </c>
      <c r="FP103" s="1" vm="20955">
        <f ca="1"/>
        <v>292.55</v>
      </c>
      <c r="FQ103" s="1" vm="20956">
        <f ca="1"/>
        <v>287.5</v>
      </c>
      <c r="FR103" s="1" vm="11676">
        <f ca="1"/>
        <v>278.3</v>
      </c>
      <c r="FS103" s="1" vm="20957">
        <f ca="1"/>
        <v>275.5</v>
      </c>
      <c r="FT103" s="1" vm="18977">
        <f ca="1"/>
        <v>270.8</v>
      </c>
      <c r="FU103" s="1" vm="20951">
        <f ca="1"/>
        <v>268.10000000000002</v>
      </c>
      <c r="FV103" s="1" vm="11657">
        <f ca="1"/>
        <v>263.8</v>
      </c>
      <c r="FW103" s="1" vm="16168">
        <f ca="1"/>
        <v>261.89999999999998</v>
      </c>
      <c r="FX103" s="1" vm="8287">
        <f ca="1"/>
        <v>249.35</v>
      </c>
      <c r="FY103" s="1" vm="1324">
        <f ca="1"/>
        <v>267.55</v>
      </c>
      <c r="FZ103" s="1" vm="18970">
        <f ca="1"/>
        <v>267.64999999999998</v>
      </c>
      <c r="GA103" s="1" vm="20567">
        <f ca="1"/>
        <v>263</v>
      </c>
      <c r="GB103" s="1" vm="16174">
        <f ca="1"/>
        <v>261.39999999999998</v>
      </c>
      <c r="GC103" s="1" vm="16299">
        <f ca="1"/>
        <v>254.35</v>
      </c>
      <c r="GD103" s="1" vm="20958">
        <f ca="1"/>
        <v>240.45</v>
      </c>
      <c r="GE103" s="1" vm="20594">
        <f ca="1"/>
        <v>240.2</v>
      </c>
      <c r="GF103" s="1" vm="19025">
        <f ca="1"/>
        <v>221.2</v>
      </c>
      <c r="GG103" s="1" vm="20959">
        <f ca="1"/>
        <v>231.35</v>
      </c>
      <c r="GH103" s="1" vm="20960">
        <f ca="1"/>
        <v>229.25</v>
      </c>
      <c r="GI103" s="1" vm="20961">
        <f ca="1"/>
        <v>237.85</v>
      </c>
      <c r="GJ103" s="1" vm="20962">
        <f ca="1"/>
        <v>238</v>
      </c>
      <c r="GK103" s="1" vm="20963">
        <f ca="1"/>
        <v>224.15</v>
      </c>
      <c r="GL103" s="1" vm="20962">
        <f ca="1"/>
        <v>238</v>
      </c>
      <c r="GM103" s="1" vm="16226">
        <f ca="1"/>
        <v>236.7</v>
      </c>
      <c r="GN103" s="1" vm="11635">
        <f ca="1"/>
        <v>250.6</v>
      </c>
      <c r="GO103" s="1" vm="1314">
        <f ca="1"/>
        <v>246.8</v>
      </c>
      <c r="GP103" s="1" vm="20964">
        <f ca="1"/>
        <v>242.45</v>
      </c>
      <c r="GQ103" s="1" vm="1161">
        <f ca="1"/>
        <v>259.2</v>
      </c>
      <c r="GR103" s="1" vm="20564">
        <f ca="1"/>
        <v>253.95</v>
      </c>
      <c r="GS103" s="1" vm="10121">
        <f ca="1"/>
        <v>254.15</v>
      </c>
      <c r="GT103" s="1" vm="20965">
        <f ca="1"/>
        <v>258.8</v>
      </c>
      <c r="GU103" s="1" vm="20966">
        <f ca="1"/>
        <v>256.8</v>
      </c>
      <c r="GV103" s="1" vm="20596">
        <f ca="1"/>
        <v>248.55</v>
      </c>
      <c r="GW103" s="1" vm="20967">
        <f ca="1"/>
        <v>256.05</v>
      </c>
      <c r="GX103" s="1" vm="9021">
        <f ca="1"/>
        <v>298.89999999999998</v>
      </c>
      <c r="GY103" s="1" vm="20968">
        <f ca="1"/>
        <v>295.10000000000002</v>
      </c>
      <c r="GZ103" s="1" vm="20614">
        <f ca="1"/>
        <v>289.89999999999998</v>
      </c>
      <c r="HA103" s="1" vm="9067">
        <f ca="1"/>
        <v>284.7</v>
      </c>
      <c r="HB103" s="1" vm="20969">
        <f ca="1"/>
        <v>294</v>
      </c>
      <c r="HC103" s="1" vm="20970">
        <f ca="1"/>
        <v>288.35000000000002</v>
      </c>
      <c r="HD103" s="1" vm="1164">
        <f ca="1"/>
        <v>299.8</v>
      </c>
      <c r="HE103" s="1" vm="20971">
        <f ca="1"/>
        <v>302.75</v>
      </c>
      <c r="HF103" s="1" vm="18928">
        <f ca="1"/>
        <v>300.14999999999998</v>
      </c>
      <c r="HG103" s="1" vm="20972">
        <f ca="1"/>
        <v>290.89999999999998</v>
      </c>
      <c r="HH103" s="1" vm="9068">
        <f ca="1"/>
        <v>284.75</v>
      </c>
      <c r="HI103" s="1" vm="20973">
        <f ca="1"/>
        <v>286</v>
      </c>
      <c r="HJ103" s="1" vm="20974">
        <f ca="1"/>
        <v>290.8</v>
      </c>
      <c r="HK103" s="1" vm="16215">
        <f ca="1"/>
        <v>282.3</v>
      </c>
      <c r="HL103" s="1" vm="16191">
        <f ca="1"/>
        <v>279.3</v>
      </c>
      <c r="HM103" s="1" vm="11605">
        <f ca="1"/>
        <v>274.14999999999998</v>
      </c>
      <c r="HN103" s="1" vm="18970">
        <f ca="1"/>
        <v>267.64999999999998</v>
      </c>
      <c r="HO103" s="1" vm="20555">
        <f ca="1"/>
        <v>265.64999999999998</v>
      </c>
      <c r="HP103" s="1" vm="16180">
        <f ca="1"/>
        <v>266.95</v>
      </c>
      <c r="HQ103" s="1" vm="20975">
        <f ca="1"/>
        <v>269.64999999999998</v>
      </c>
      <c r="HR103" s="1" vm="20976">
        <f ca="1"/>
        <v>259.45</v>
      </c>
      <c r="HS103" s="1" vm="20977">
        <f ca="1"/>
        <v>261</v>
      </c>
      <c r="HT103" s="1" vm="16170">
        <f ca="1"/>
        <v>253.8</v>
      </c>
      <c r="HU103" s="1" vm="16309">
        <f ca="1"/>
        <v>255.6</v>
      </c>
      <c r="HV103" s="1" vm="20978">
        <f ca="1"/>
        <v>248.15</v>
      </c>
      <c r="HW103" s="1" vm="20979">
        <f ca="1"/>
        <v>255.4</v>
      </c>
      <c r="HX103" s="1" vm="20563">
        <f ca="1"/>
        <v>243.8</v>
      </c>
      <c r="HY103" s="1" vm="20546">
        <f ca="1"/>
        <v>244.35</v>
      </c>
      <c r="HZ103" s="1" vm="1344">
        <f ca="1"/>
        <v>248.25</v>
      </c>
      <c r="IA103" s="1" vm="10110">
        <f ca="1"/>
        <v>234.85</v>
      </c>
      <c r="IB103" s="1" vm="20980">
        <f ca="1"/>
        <v>232.65</v>
      </c>
      <c r="IC103" s="1" vm="20981">
        <f ca="1"/>
        <v>239.55</v>
      </c>
      <c r="ID103" s="1" vm="20982">
        <f ca="1"/>
        <v>236.25</v>
      </c>
      <c r="IE103" s="1" vm="20983">
        <f ca="1"/>
        <v>239.25</v>
      </c>
      <c r="IF103" s="1" vm="20984">
        <f ca="1"/>
        <v>239.7</v>
      </c>
      <c r="IG103" s="1" vm="20578">
        <f ca="1"/>
        <v>246.05</v>
      </c>
      <c r="IH103" s="1" vm="20964">
        <f ca="1"/>
        <v>242.45</v>
      </c>
      <c r="II103" s="1" vm="3756">
        <f ca="1"/>
        <v>230.25</v>
      </c>
      <c r="IJ103" s="1" vm="9089">
        <f ca="1"/>
        <v>238.7</v>
      </c>
      <c r="IK103" s="1" vm="20985">
        <f ca="1"/>
        <v>237.9</v>
      </c>
      <c r="IL103" s="1" vm="20540">
        <f ca="1"/>
        <v>236.95</v>
      </c>
      <c r="IM103" s="1" vm="20534">
        <f ca="1"/>
        <v>229.1</v>
      </c>
      <c r="IN103" s="1" vm="3764">
        <f ca="1"/>
        <v>229.8</v>
      </c>
      <c r="IO103" s="1" vm="20986">
        <f ca="1"/>
        <v>237.4</v>
      </c>
      <c r="IP103" s="1" vm="20987">
        <f ca="1"/>
        <v>244.7</v>
      </c>
      <c r="IQ103" s="1" vm="20988">
        <f ca="1"/>
        <v>252.85</v>
      </c>
      <c r="IR103" s="1" vm="16162">
        <f ca="1"/>
        <v>253.15</v>
      </c>
      <c r="IS103" s="1" vm="20979">
        <f ca="1"/>
        <v>255.4</v>
      </c>
      <c r="IT103" s="1" vm="20989">
        <f ca="1"/>
        <v>251.5</v>
      </c>
      <c r="IU103" s="1" vm="9102">
        <f ca="1"/>
        <v>249</v>
      </c>
      <c r="IV103" s="1" vm="20962">
        <f ca="1"/>
        <v>238</v>
      </c>
      <c r="IW103" s="1" vm="9085">
        <f ca="1"/>
        <v>238.8</v>
      </c>
      <c r="IX103" s="1" vm="20594">
        <f ca="1"/>
        <v>240.2</v>
      </c>
      <c r="IY103" s="1" vm="20990">
        <f ca="1"/>
        <v>236.15</v>
      </c>
      <c r="IZ103" s="1" vm="10277">
        <f ca="1"/>
        <v>226.7</v>
      </c>
      <c r="JA103" s="1" vm="20991">
        <f ca="1"/>
        <v>222.95</v>
      </c>
      <c r="JB103" s="1" vm="9249">
        <f ca="1"/>
        <v>221</v>
      </c>
      <c r="JC103" s="1" vm="19032">
        <f ca="1"/>
        <v>213.55</v>
      </c>
      <c r="JD103" s="1" vm="3696">
        <f ca="1"/>
        <v>214.8</v>
      </c>
      <c r="JE103" s="1" vm="3611">
        <f ca="1"/>
        <v>208.65</v>
      </c>
      <c r="JF103" s="1" vm="20992">
        <f ca="1"/>
        <v>221.55</v>
      </c>
      <c r="JG103" s="1" vm="20993">
        <f ca="1"/>
        <v>211.3</v>
      </c>
      <c r="JH103" s="1" vm="20994">
        <f ca="1"/>
        <v>214.75</v>
      </c>
      <c r="JI103" s="1" vm="1308">
        <f ca="1"/>
        <v>220.95</v>
      </c>
      <c r="JJ103" s="1" vm="20995">
        <f ca="1"/>
        <v>222.1</v>
      </c>
      <c r="JK103" s="1" vm="10101">
        <f ca="1"/>
        <v>217.25</v>
      </c>
      <c r="JL103" s="1" vm="20996">
        <f ca="1"/>
        <v>212.9</v>
      </c>
      <c r="JM103" s="1" vm="20997">
        <f ca="1"/>
        <v>214.1</v>
      </c>
      <c r="JN103" s="1" vm="20998">
        <f ca="1"/>
        <v>215.3</v>
      </c>
    </row>
    <row r="104" spans="1:274" x14ac:dyDescent="0.3">
      <c r="A104" s="1">
        <f t="shared" si="2"/>
        <v>103</v>
      </c>
      <c r="B104" s="1" t="e" vm="20999">
        <v>#VALUE!</v>
      </c>
      <c r="C104" s="1" t="str" cm="1">
        <f t="array" ref="C104">IFERROR(_FV(B104,"Name"),  "N/A")</f>
        <v>Zomato Limited</v>
      </c>
      <c r="D104" s="1" t="str" cm="1">
        <f t="array" ref="D104">IFERROR(_FV(Table1[[#This Row],[ticker]],"Industry"),Table1[[#This Row],[INSTRUMENT TYPE]])</f>
        <v>Software &amp; IT Services</v>
      </c>
      <c r="E104" s="1" t="str" cm="1">
        <f t="array" ref="E104">_FV(B104,"Instrument type",TRUE)</f>
        <v>Stock</v>
      </c>
      <c r="F104" s="1">
        <f>IFERROR(INDEX('Stock Holdings'!M:M,MATCH(Table1[[#This Row],[ticker]],'Stock Holdings'!L:L,0)), 0)</f>
        <v>32</v>
      </c>
      <c r="G104" s="6">
        <f>IFERROR(Table1[[#This Row],[UNITS]]*Table1[[#This Row],[TODAYS PRICE]], 0)</f>
        <v>1737.6</v>
      </c>
      <c r="H104" s="6">
        <f>IFERROR((Table1[[#This Row],[TODAYS PRICE]]-Table1[[#This Row],[Prev.close]])*Table1[[#This Row],[UNITS]], 0)</f>
        <v>-59.200000000000045</v>
      </c>
      <c r="I104" s="6">
        <f>IFERROR(INDEX('Stock Holdings'!O:O,MATCH(Table1[[#This Row],[ticker]],'Stock Holdings'!L:L,0)), 0)</f>
        <v>4034.9</v>
      </c>
      <c r="J104" s="36">
        <f>IFERROR(INDEX('Stock Holdings'!P:P,MATCH(Table1[[#This Row],[ticker]],'Stock Holdings'!L:L,0)), 0)</f>
        <v>126.090625</v>
      </c>
      <c r="K104" s="36">
        <f>Table1[[#This Row],[CURRANT VALUE]]-Table1[[#This Row],[TOTAL AMOUNT INVESTED]]</f>
        <v>-2297.3000000000002</v>
      </c>
      <c r="L104" s="15">
        <f>IFERROR((Table1[[#This Row],[CURRANT VALUE]]-Table1[[#This Row],[TOTAL AMOUNT INVESTED]])/Table1[[#This Row],[TOTAL AMOUNT INVESTED]],Table1[[#This Row],[UNITS]])</f>
        <v>-0.56935735705965451</v>
      </c>
      <c r="M104" s="5" cm="1">
        <f t="array" ref="M104">IFERROR(_FV(B104,"Market cap",TRUE),0)</f>
        <v>429247800000</v>
      </c>
      <c r="N104" s="30" cm="1">
        <f t="array" ref="N104">IFERROR(_FV(B104,"Beta"), 0)</f>
        <v>0</v>
      </c>
      <c r="O104" s="33" cm="1">
        <f t="array" ref="O104">IFERROR(_FV(B104,"Employees"), 0)</f>
        <v>3755</v>
      </c>
      <c r="P104" s="2" cm="1">
        <f t="array" ref="P104">IFERROR(_FV(B104,"P/E",TRUE), 0)</f>
        <v>0</v>
      </c>
      <c r="Q104" s="6" cm="1">
        <f t="array" ref="Q104">IFERROR(_FV(B104,"Previous close",TRUE),0)</f>
        <v>56.15</v>
      </c>
      <c r="R104" s="7" cm="1">
        <f t="array" ref="R104">IFERROR(_FV(Table1[[#This Row],[ticker]],"Change (%)",TRUE), 0)</f>
        <v>-3.2947000000000004E-2</v>
      </c>
      <c r="S104" s="6" cm="1">
        <f t="array" ref="S104">IFERROR(_FV(B104,"52 week low",TRUE),0)</f>
        <v>50.05</v>
      </c>
      <c r="T104" s="2" cm="1">
        <f t="array" ref="T104">IFERROR(_FV(Table1[[#This Row],[ticker]],"Price"),0)</f>
        <v>54.3</v>
      </c>
      <c r="U104" s="6" cm="1">
        <f t="array" ref="U104">IFERROR(_FV(B104,"52 week high",TRUE),0)</f>
        <v>169</v>
      </c>
      <c r="V104" s="6" cm="1">
        <f t="array" aca="1" ref="V104" ca="1">IFERROR(_xlfn.STOCKHISTORY(B104,$AA$1,,0,0,1), 0)</f>
        <v>0</v>
      </c>
      <c r="W104" s="15">
        <f ca="1">IFERROR((Table1[[#This Row],[Prev.close]]-Table1[[#This Row],[1 YR ]])/Table1[[#This Row],[1 YR ]],0)</f>
        <v>0</v>
      </c>
      <c r="X104" s="23" t="e" cm="1">
        <f t="array" aca="1" ref="X104" ca="1">WORKDAY.ITL(WORKDAY.ITL(TODAY()-365,1,HOLIDAY),-1,HOLIDAY)</f>
        <v>#NAME?</v>
      </c>
      <c r="Y104" s="4"/>
      <c r="AA104" s="1" cm="1" vm="16360">
        <f t="array" aca="1" ref="AA104:JA104" ca="1">TRANSPOSE(_xlfn.STOCKHISTORY(B104,TODAY()-365,TODAY(),0,0,1))</f>
        <v>126</v>
      </c>
      <c r="AB104" s="1" vm="16332">
        <f ca="1"/>
        <v>140.65</v>
      </c>
      <c r="AC104" s="1" vm="16361">
        <f ca="1"/>
        <v>132.9</v>
      </c>
      <c r="AD104" s="1" vm="21000">
        <f ca="1"/>
        <v>131.19999999999999</v>
      </c>
      <c r="AE104" s="1" vm="21001">
        <f ca="1"/>
        <v>141.55000000000001</v>
      </c>
      <c r="AF104" s="1" vm="16347">
        <f ca="1"/>
        <v>133.5</v>
      </c>
      <c r="AG104" s="1" vm="6891">
        <f ca="1"/>
        <v>139.69999999999999</v>
      </c>
      <c r="AH104" s="1" vm="17535">
        <f ca="1"/>
        <v>139.4</v>
      </c>
      <c r="AI104" s="1" vm="21002">
        <f ca="1"/>
        <v>138.4</v>
      </c>
      <c r="AJ104" s="1" vm="6830">
        <f ca="1"/>
        <v>134.94999999999999</v>
      </c>
      <c r="AK104" s="1" vm="16363">
        <f ca="1"/>
        <v>131.35</v>
      </c>
      <c r="AL104" s="1" vm="21003">
        <f ca="1"/>
        <v>130.6</v>
      </c>
      <c r="AM104" s="1" vm="16516">
        <f ca="1"/>
        <v>125.2</v>
      </c>
      <c r="AN104" s="1" vm="12678">
        <f ca="1"/>
        <v>135.65</v>
      </c>
      <c r="AO104" s="1" vm="21004">
        <f ca="1"/>
        <v>135.44999999999999</v>
      </c>
      <c r="AP104" s="1" vm="16341">
        <f ca="1"/>
        <v>137.35</v>
      </c>
      <c r="AQ104" s="1" vm="6830">
        <f ca="1"/>
        <v>134.94999999999999</v>
      </c>
      <c r="AR104" s="1" vm="16109">
        <f ca="1"/>
        <v>132.5</v>
      </c>
      <c r="AS104" s="1" vm="6830">
        <f ca="1"/>
        <v>134.94999999999999</v>
      </c>
      <c r="AT104" s="1" vm="19055">
        <f ca="1"/>
        <v>139.30000000000001</v>
      </c>
      <c r="AU104" s="1" vm="16350">
        <f ca="1"/>
        <v>127.25</v>
      </c>
      <c r="AV104" s="1" vm="1279">
        <f ca="1"/>
        <v>125</v>
      </c>
      <c r="AW104" s="1" vm="13207">
        <f ca="1"/>
        <v>124.25</v>
      </c>
      <c r="AX104" s="1" vm="17239">
        <f ca="1"/>
        <v>125.85</v>
      </c>
      <c r="AY104" s="1" vm="13191">
        <f ca="1"/>
        <v>124.7</v>
      </c>
      <c r="AZ104" s="1" vm="17232">
        <f ca="1"/>
        <v>133.55000000000001</v>
      </c>
      <c r="BA104" s="1" vm="16088">
        <f ca="1"/>
        <v>134.55000000000001</v>
      </c>
      <c r="BB104" s="1" vm="6874">
        <f ca="1"/>
        <v>132.6</v>
      </c>
      <c r="BC104" s="1" vm="12690">
        <f ca="1"/>
        <v>137.6</v>
      </c>
      <c r="BD104" s="1" vm="4774">
        <f ca="1"/>
        <v>149.75</v>
      </c>
      <c r="BE104" s="1" vm="4689">
        <f ca="1"/>
        <v>144.05000000000001</v>
      </c>
      <c r="BF104" s="1" vm="16116">
        <f ca="1"/>
        <v>140.05000000000001</v>
      </c>
      <c r="BG104" s="1" vm="21005">
        <f ca="1"/>
        <v>141.25</v>
      </c>
      <c r="BH104" s="1" vm="4712">
        <f ca="1"/>
        <v>141.6</v>
      </c>
      <c r="BI104" s="1" vm="16089">
        <f ca="1"/>
        <v>143.15</v>
      </c>
      <c r="BJ104" s="1" vm="4686">
        <f ca="1"/>
        <v>144.1</v>
      </c>
      <c r="BK104" s="1" vm="21006">
        <f ca="1"/>
        <v>142.65</v>
      </c>
      <c r="BL104" s="1" vm="16369">
        <f ca="1"/>
        <v>142.05000000000001</v>
      </c>
      <c r="BM104" s="1" vm="21007">
        <f ca="1"/>
        <v>137.9</v>
      </c>
      <c r="BN104" s="1" vm="6940">
        <f ca="1"/>
        <v>134.30000000000001</v>
      </c>
      <c r="BO104" s="1" vm="16376">
        <f ca="1"/>
        <v>133.44999999999999</v>
      </c>
      <c r="BP104" s="1" vm="6887">
        <f ca="1"/>
        <v>132.1</v>
      </c>
      <c r="BQ104" s="1" vm="4707">
        <f ca="1"/>
        <v>137.30000000000001</v>
      </c>
      <c r="BR104" s="1" vm="6941">
        <f ca="1"/>
        <v>136.65</v>
      </c>
      <c r="BS104" s="1" vm="17540">
        <f ca="1"/>
        <v>143.69999999999999</v>
      </c>
      <c r="BT104" s="1" vm="21008">
        <f ca="1"/>
        <v>139</v>
      </c>
      <c r="BU104" s="1" vm="16345">
        <f ca="1"/>
        <v>138.5</v>
      </c>
      <c r="BV104" s="1" vm="12672">
        <f ca="1"/>
        <v>136.6</v>
      </c>
      <c r="BW104" s="1" vm="21009">
        <f ca="1"/>
        <v>138</v>
      </c>
      <c r="BX104" s="1" vm="6944">
        <f ca="1"/>
        <v>139.1</v>
      </c>
      <c r="BY104" s="1" vm="21010">
        <f ca="1"/>
        <v>137.94999999999999</v>
      </c>
      <c r="BZ104" s="1" vm="6830">
        <f ca="1"/>
        <v>134.94999999999999</v>
      </c>
      <c r="CA104" s="1" vm="17252">
        <f ca="1"/>
        <v>137.1</v>
      </c>
      <c r="CB104" s="1" vm="21011">
        <f ca="1"/>
        <v>136.15</v>
      </c>
      <c r="CC104" s="1" vm="17532">
        <f ca="1"/>
        <v>136.85</v>
      </c>
      <c r="CD104" s="1" vm="12672">
        <f ca="1"/>
        <v>136.6</v>
      </c>
      <c r="CE104" s="1" vm="21004">
        <f ca="1"/>
        <v>135.44999999999999</v>
      </c>
      <c r="CF104" s="1" vm="16365">
        <f ca="1"/>
        <v>135</v>
      </c>
      <c r="CG104" s="1" vm="4689">
        <f ca="1"/>
        <v>144.05000000000001</v>
      </c>
      <c r="CH104" s="1" vm="4708">
        <f ca="1"/>
        <v>138.55000000000001</v>
      </c>
      <c r="CI104" s="1" vm="21007">
        <f ca="1"/>
        <v>137.9</v>
      </c>
      <c r="CJ104" s="1" vm="21012">
        <f ca="1"/>
        <v>138.15</v>
      </c>
      <c r="CK104" s="1" vm="12681">
        <f ca="1"/>
        <v>137.75</v>
      </c>
      <c r="CL104" s="1" vm="16110">
        <f ca="1"/>
        <v>132.69999999999999</v>
      </c>
      <c r="CM104" s="1" vm="21004">
        <f ca="1"/>
        <v>135.44999999999999</v>
      </c>
      <c r="CN104" s="1" vm="6824">
        <f ca="1"/>
        <v>134.80000000000001</v>
      </c>
      <c r="CO104" s="1" vm="4703">
        <f ca="1"/>
        <v>135.6</v>
      </c>
      <c r="CP104" s="1" vm="12674">
        <f ca="1"/>
        <v>131.55000000000001</v>
      </c>
      <c r="CQ104" s="1" vm="16342">
        <f ca="1"/>
        <v>132.65</v>
      </c>
      <c r="CR104" s="1" vm="21013">
        <f ca="1"/>
        <v>132.44999999999999</v>
      </c>
      <c r="CS104" s="1" vm="17235">
        <f ca="1"/>
        <v>128.35</v>
      </c>
      <c r="CT104" s="1" vm="16363">
        <f ca="1"/>
        <v>131.35</v>
      </c>
      <c r="CU104" s="1" vm="6825">
        <f ca="1"/>
        <v>131.15</v>
      </c>
      <c r="CV104" s="1" vm="16404">
        <f ca="1"/>
        <v>137.65</v>
      </c>
      <c r="CW104" s="1" vm="12687">
        <f ca="1"/>
        <v>136.05000000000001</v>
      </c>
      <c r="CX104" s="1" vm="21014">
        <f ca="1"/>
        <v>140.9</v>
      </c>
      <c r="CY104" s="1" vm="4786">
        <f ca="1"/>
        <v>153</v>
      </c>
      <c r="CZ104" s="1" vm="19053">
        <f ca="1"/>
        <v>160.30000000000001</v>
      </c>
      <c r="DA104" s="1" vm="21015">
        <f ca="1"/>
        <v>157.6</v>
      </c>
      <c r="DB104" s="1" vm="21016">
        <f ca="1"/>
        <v>156.55000000000001</v>
      </c>
      <c r="DC104" s="1" vm="4718">
        <f ca="1"/>
        <v>154.69999999999999</v>
      </c>
      <c r="DD104" s="1" vm="4774">
        <f ca="1"/>
        <v>149.75</v>
      </c>
      <c r="DE104" s="1" vm="21017">
        <f ca="1"/>
        <v>148.69999999999999</v>
      </c>
      <c r="DF104" s="1" vm="21018">
        <f ca="1"/>
        <v>155.5</v>
      </c>
      <c r="DG104" s="1" vm="4754">
        <f ca="1"/>
        <v>159.75</v>
      </c>
      <c r="DH104" s="1" vm="4681">
        <f ca="1"/>
        <v>148.15</v>
      </c>
      <c r="DI104" s="1" vm="16381">
        <f ca="1"/>
        <v>149.1</v>
      </c>
      <c r="DJ104" s="1" vm="6928">
        <f ca="1"/>
        <v>152.55000000000001</v>
      </c>
      <c r="DK104" s="1" vm="16401">
        <f ca="1"/>
        <v>151.4</v>
      </c>
      <c r="DL104" s="1" vm="4768">
        <f ca="1"/>
        <v>150.65</v>
      </c>
      <c r="DM104" s="1" vm="16340">
        <f ca="1"/>
        <v>144.9</v>
      </c>
      <c r="DN104" s="1" vm="4708">
        <f ca="1"/>
        <v>138.55000000000001</v>
      </c>
      <c r="DO104" s="1" vm="17250">
        <f ca="1"/>
        <v>139.80000000000001</v>
      </c>
      <c r="DP104" s="1" vm="17564">
        <f ca="1"/>
        <v>147.6</v>
      </c>
      <c r="DQ104" s="1" vm="4677">
        <f ca="1"/>
        <v>146.25</v>
      </c>
      <c r="DR104" s="1" vm="21019">
        <f ca="1"/>
        <v>140.55000000000001</v>
      </c>
      <c r="DS104" s="1" vm="21006">
        <f ca="1"/>
        <v>142.65</v>
      </c>
      <c r="DT104" s="1" vm="16332">
        <f ca="1"/>
        <v>140.65</v>
      </c>
      <c r="DU104" s="1" vm="6948">
        <f ca="1"/>
        <v>140.6</v>
      </c>
      <c r="DV104" s="1" vm="21002">
        <f ca="1"/>
        <v>138.4</v>
      </c>
      <c r="DW104" s="1" vm="12679">
        <f ca="1"/>
        <v>135.35</v>
      </c>
      <c r="DX104" s="1" vm="12694">
        <f ca="1"/>
        <v>126.55</v>
      </c>
      <c r="DY104" s="1" vm="1284">
        <f ca="1"/>
        <v>131.6</v>
      </c>
      <c r="DZ104" s="1" vm="16105">
        <f ca="1"/>
        <v>138.65</v>
      </c>
      <c r="EA104" s="1" vm="6833">
        <f ca="1"/>
        <v>133</v>
      </c>
      <c r="EB104" s="1" vm="21020">
        <f ca="1"/>
        <v>131.44999999999999</v>
      </c>
      <c r="EC104" s="1" vm="16371">
        <f ca="1"/>
        <v>132.75</v>
      </c>
      <c r="ED104" s="1" vm="16099">
        <f ca="1"/>
        <v>132.85</v>
      </c>
      <c r="EE104" s="1" vm="17252">
        <f ca="1"/>
        <v>137.1</v>
      </c>
      <c r="EF104" s="1" vm="4704">
        <f ca="1"/>
        <v>133.94999999999999</v>
      </c>
      <c r="EG104" s="1" vm="16346">
        <f ca="1"/>
        <v>137.4</v>
      </c>
      <c r="EH104" s="1" vm="6949">
        <f ca="1"/>
        <v>141.35</v>
      </c>
      <c r="EI104" s="1" vm="4702">
        <f ca="1"/>
        <v>138.35</v>
      </c>
      <c r="EJ104" s="1" vm="4704">
        <f ca="1"/>
        <v>133.94999999999999</v>
      </c>
      <c r="EK104" s="1" vm="6876">
        <f ca="1"/>
        <v>130</v>
      </c>
      <c r="EL104" s="1" vm="6809">
        <f ca="1"/>
        <v>129.25</v>
      </c>
      <c r="EM104" s="1" vm="1298">
        <f ca="1"/>
        <v>130.19999999999999</v>
      </c>
      <c r="EN104" s="1" vm="21021">
        <f ca="1"/>
        <v>131.30000000000001</v>
      </c>
      <c r="EO104" s="1" vm="21022">
        <f ca="1"/>
        <v>132.25</v>
      </c>
      <c r="EP104" s="1" vm="17254">
        <f ca="1"/>
        <v>133.1</v>
      </c>
      <c r="EQ104" s="1" vm="16441">
        <f ca="1"/>
        <v>133.6</v>
      </c>
      <c r="ER104" s="1" vm="21023">
        <f ca="1"/>
        <v>134</v>
      </c>
      <c r="ES104" s="1" vm="17260">
        <f ca="1"/>
        <v>133.05000000000001</v>
      </c>
      <c r="ET104" s="1" vm="17584">
        <f ca="1"/>
        <v>129.19999999999999</v>
      </c>
      <c r="EU104" s="1" vm="16516">
        <f ca="1"/>
        <v>125.2</v>
      </c>
      <c r="EV104" s="1" vm="13203">
        <f ca="1"/>
        <v>113.65</v>
      </c>
      <c r="EW104" s="1" vm="4560">
        <f ca="1"/>
        <v>91.35</v>
      </c>
      <c r="EX104" s="1" vm="1220">
        <f ca="1"/>
        <v>100.45</v>
      </c>
      <c r="EY104" s="1" vm="10015">
        <f ca="1"/>
        <v>90.5</v>
      </c>
      <c r="EZ104" s="1" vm="10016">
        <f ca="1"/>
        <v>89.55</v>
      </c>
      <c r="FA104" s="1" vm="21024">
        <f ca="1"/>
        <v>90.4</v>
      </c>
      <c r="FB104" s="1" vm="1239">
        <f ca="1"/>
        <v>94.55</v>
      </c>
      <c r="FC104" s="1" vm="10022">
        <f ca="1"/>
        <v>98.9</v>
      </c>
      <c r="FD104" s="1" vm="1087">
        <f ca="1"/>
        <v>97.1</v>
      </c>
      <c r="FE104" s="1" vm="8822">
        <f ca="1"/>
        <v>94.2</v>
      </c>
      <c r="FF104" s="1" vm="17477">
        <f ca="1"/>
        <v>93.55</v>
      </c>
      <c r="FG104" s="1" vm="17477">
        <f ca="1"/>
        <v>93.55</v>
      </c>
      <c r="FH104" s="1" vm="8822">
        <f ca="1"/>
        <v>94.2</v>
      </c>
      <c r="FI104" s="1" vm="12915">
        <f ca="1"/>
        <v>94.45</v>
      </c>
      <c r="FJ104" s="1" vm="4545">
        <f ca="1"/>
        <v>88.7</v>
      </c>
      <c r="FK104" s="1" vm="4537">
        <f ca="1"/>
        <v>82.45</v>
      </c>
      <c r="FL104" s="1" vm="21025">
        <f ca="1"/>
        <v>82.7</v>
      </c>
      <c r="FM104" s="1" vm="1231">
        <f ca="1"/>
        <v>84.95</v>
      </c>
      <c r="FN104" s="1" vm="4556">
        <f ca="1"/>
        <v>89.15</v>
      </c>
      <c r="FO104" s="1" vm="4633">
        <f ca="1"/>
        <v>85.9</v>
      </c>
      <c r="FP104" s="1" vm="17495">
        <f ca="1"/>
        <v>81.55</v>
      </c>
      <c r="FQ104" s="1" vm="21026">
        <f ca="1"/>
        <v>79.7</v>
      </c>
      <c r="FR104" s="1" vm="4637">
        <f ca="1"/>
        <v>84.15</v>
      </c>
      <c r="FS104" s="1" vm="17499">
        <f ca="1"/>
        <v>78.5</v>
      </c>
      <c r="FT104" s="1" vm="13154">
        <f ca="1"/>
        <v>78.8</v>
      </c>
      <c r="FU104" s="1" vm="1233">
        <f ca="1"/>
        <v>79.95</v>
      </c>
      <c r="FV104" s="1" vm="1010">
        <f ca="1"/>
        <v>79.849999999999994</v>
      </c>
      <c r="FW104" s="1" vm="21027">
        <f ca="1"/>
        <v>82.2</v>
      </c>
      <c r="FX104" s="1" vm="4647">
        <f ca="1"/>
        <v>80.2</v>
      </c>
      <c r="FY104" s="1" vm="21028">
        <f ca="1"/>
        <v>79</v>
      </c>
      <c r="FZ104" s="1" vm="4613">
        <f ca="1"/>
        <v>78.150000000000006</v>
      </c>
      <c r="GA104" s="1" vm="21029">
        <f ca="1"/>
        <v>80.349999999999994</v>
      </c>
      <c r="GB104" s="1" vm="21027">
        <f ca="1"/>
        <v>82.2</v>
      </c>
      <c r="GC104" s="1" vm="21030">
        <f ca="1"/>
        <v>79.900000000000006</v>
      </c>
      <c r="GD104" s="1" vm="21031">
        <f ca="1"/>
        <v>79.3</v>
      </c>
      <c r="GE104" s="1" vm="21032">
        <f ca="1"/>
        <v>76.55</v>
      </c>
      <c r="GF104" s="1" vm="4610">
        <f ca="1"/>
        <v>75.95</v>
      </c>
      <c r="GG104" s="1" vm="21033">
        <f ca="1"/>
        <v>80.849999999999994</v>
      </c>
      <c r="GH104" s="1" vm="13153">
        <f ca="1"/>
        <v>80.400000000000006</v>
      </c>
      <c r="GI104" s="1" vm="21034">
        <f ca="1"/>
        <v>81.150000000000006</v>
      </c>
      <c r="GJ104" s="1" vm="17481">
        <f ca="1"/>
        <v>80.75</v>
      </c>
      <c r="GK104" s="1" vm="21029">
        <f ca="1"/>
        <v>80.349999999999994</v>
      </c>
      <c r="GL104" s="1" vm="21035">
        <f ca="1"/>
        <v>80.599999999999994</v>
      </c>
      <c r="GM104" s="1" vm="4648">
        <f ca="1"/>
        <v>79.650000000000006</v>
      </c>
      <c r="GN104" s="1" vm="4618">
        <f ca="1"/>
        <v>78.2</v>
      </c>
      <c r="GO104" s="1" vm="1007">
        <f ca="1"/>
        <v>85.05</v>
      </c>
      <c r="GP104" s="1" vm="4538">
        <f ca="1"/>
        <v>82.3</v>
      </c>
      <c r="GQ104" s="1" vm="4634">
        <f ca="1"/>
        <v>84.3</v>
      </c>
      <c r="GR104" s="1" vm="9991">
        <f ca="1"/>
        <v>86.25</v>
      </c>
      <c r="GS104" s="1" vm="21036">
        <f ca="1"/>
        <v>83.9</v>
      </c>
      <c r="GT104" s="1" vm="13147">
        <f ca="1"/>
        <v>84.55</v>
      </c>
      <c r="GU104" s="1" vm="21037">
        <f ca="1"/>
        <v>82.5</v>
      </c>
      <c r="GV104" s="1" vm="1006">
        <f ca="1"/>
        <v>83.4</v>
      </c>
      <c r="GW104" s="1" vm="4579">
        <f ca="1"/>
        <v>84.45</v>
      </c>
      <c r="GX104" s="1" vm="21038">
        <f ca="1"/>
        <v>81.5</v>
      </c>
      <c r="GY104" s="1" vm="21036">
        <f ca="1"/>
        <v>83.9</v>
      </c>
      <c r="GZ104" s="1" vm="17494">
        <f ca="1"/>
        <v>82.9</v>
      </c>
      <c r="HA104" s="1" vm="17483">
        <f ca="1"/>
        <v>80.45</v>
      </c>
      <c r="HB104" s="1" vm="21039">
        <f ca="1"/>
        <v>80.3</v>
      </c>
      <c r="HC104" s="1" vm="4486">
        <f ca="1"/>
        <v>80.8</v>
      </c>
      <c r="HD104" s="1" vm="4580">
        <f ca="1"/>
        <v>81.2</v>
      </c>
      <c r="HE104" s="1" vm="4620">
        <f ca="1"/>
        <v>78.75</v>
      </c>
      <c r="HF104" s="1" vm="21040">
        <f ca="1"/>
        <v>79.599999999999994</v>
      </c>
      <c r="HG104" s="1" vm="4624">
        <f ca="1"/>
        <v>75.849999999999994</v>
      </c>
      <c r="HH104" s="1" vm="21041">
        <f ca="1"/>
        <v>73.849999999999994</v>
      </c>
      <c r="HI104" s="1" vm="21042">
        <f ca="1"/>
        <v>71.75</v>
      </c>
      <c r="HJ104" s="1" vm="21043">
        <f ca="1"/>
        <v>69.5</v>
      </c>
      <c r="HK104" s="1" vm="21044">
        <f ca="1"/>
        <v>64.45</v>
      </c>
      <c r="HL104" s="1" vm="21045">
        <f ca="1"/>
        <v>61.15</v>
      </c>
      <c r="HM104" s="1" vm="21046">
        <f ca="1"/>
        <v>60.5</v>
      </c>
      <c r="HN104" s="1" vm="21047">
        <f ca="1"/>
        <v>56.75</v>
      </c>
      <c r="HO104" s="1" vm="21048">
        <f ca="1"/>
        <v>52.45</v>
      </c>
      <c r="HP104" s="1" vm="21049">
        <f ca="1"/>
        <v>54.2</v>
      </c>
      <c r="HQ104" s="1" vm="12216">
        <f ca="1"/>
        <v>51.95</v>
      </c>
      <c r="HR104" s="1" vm="21050">
        <f ca="1"/>
        <v>56.85</v>
      </c>
      <c r="HS104" s="1" vm="21051">
        <f ca="1"/>
        <v>56.4</v>
      </c>
      <c r="HT104" s="1" vm="21052">
        <f ca="1"/>
        <v>56.15</v>
      </c>
      <c r="HU104" s="1" vm="21053">
        <f ca="1"/>
        <v>58.75</v>
      </c>
      <c r="HV104" s="1" vm="21054">
        <f ca="1"/>
        <v>55.35</v>
      </c>
      <c r="HW104" s="1" vm="21055">
        <f ca="1"/>
        <v>58.05</v>
      </c>
      <c r="HX104" s="1" vm="21056">
        <f ca="1"/>
        <v>57.05</v>
      </c>
      <c r="HY104" s="1" vm="21057">
        <f ca="1"/>
        <v>64.95</v>
      </c>
      <c r="HZ104" s="1" vm="21058">
        <f ca="1"/>
        <v>62.3</v>
      </c>
      <c r="IA104" s="1" vm="21059">
        <f ca="1"/>
        <v>60.45</v>
      </c>
      <c r="IB104" s="1" vm="21060">
        <f ca="1"/>
        <v>62.05</v>
      </c>
      <c r="IC104" s="1" vm="21061">
        <f ca="1"/>
        <v>71.05</v>
      </c>
      <c r="ID104" s="1" vm="21062">
        <f ca="1"/>
        <v>74.650000000000006</v>
      </c>
      <c r="IE104" s="1" vm="21063">
        <f ca="1"/>
        <v>74.7</v>
      </c>
      <c r="IF104" s="1" vm="21064">
        <f ca="1"/>
        <v>71.95</v>
      </c>
      <c r="IG104" s="1" vm="17503">
        <f ca="1"/>
        <v>72.150000000000006</v>
      </c>
      <c r="IH104" s="1" vm="21065">
        <f ca="1"/>
        <v>69.900000000000006</v>
      </c>
      <c r="II104" s="1" vm="21066">
        <f ca="1"/>
        <v>65.400000000000006</v>
      </c>
      <c r="IJ104" s="1" vm="21067">
        <f ca="1"/>
        <v>67.150000000000006</v>
      </c>
      <c r="IK104" s="1" vm="21068">
        <f ca="1"/>
        <v>68.7</v>
      </c>
      <c r="IL104" s="1" vm="4665">
        <f ca="1"/>
        <v>69</v>
      </c>
      <c r="IM104" s="1" vm="21069">
        <f ca="1"/>
        <v>67.5</v>
      </c>
      <c r="IN104" s="1" vm="21070">
        <f ca="1"/>
        <v>70</v>
      </c>
      <c r="IO104" s="1" vm="13224">
        <f ca="1"/>
        <v>70.2</v>
      </c>
      <c r="IP104" s="1" vm="21071">
        <f ca="1"/>
        <v>67.2</v>
      </c>
      <c r="IQ104" s="1" vm="21072">
        <f ca="1"/>
        <v>67.05</v>
      </c>
      <c r="IR104" s="1" vm="21073">
        <f ca="1"/>
        <v>65</v>
      </c>
      <c r="IS104" s="1" vm="21074">
        <f ca="1"/>
        <v>66.05</v>
      </c>
      <c r="IT104" s="1" vm="21075">
        <f ca="1"/>
        <v>67.599999999999994</v>
      </c>
      <c r="IU104" s="1" vm="21076">
        <f ca="1"/>
        <v>69.55</v>
      </c>
      <c r="IV104" s="1" vm="21077">
        <f ca="1"/>
        <v>70.5</v>
      </c>
      <c r="IW104" s="1" vm="21078">
        <f ca="1"/>
        <v>65.849999999999994</v>
      </c>
      <c r="IX104" s="1" vm="21079">
        <f ca="1"/>
        <v>60.3</v>
      </c>
      <c r="IY104" s="1" vm="21080">
        <f ca="1"/>
        <v>57.3</v>
      </c>
      <c r="IZ104" s="1" vm="21081">
        <f ca="1"/>
        <v>53.85</v>
      </c>
      <c r="JA104" s="1" vm="21052">
        <f ca="1"/>
        <v>56.15</v>
      </c>
    </row>
    <row r="105" spans="1:274" x14ac:dyDescent="0.3">
      <c r="A105" s="1">
        <f t="shared" si="2"/>
        <v>104</v>
      </c>
      <c r="B105" s="1" t="e" vm="21082">
        <v>#VALUE!</v>
      </c>
      <c r="C105" s="1" t="str" cm="1">
        <f t="array" ref="C105">IFERROR(_FV(B105,"Name"),  "N/A")</f>
        <v>ZYDUS LIFESCIENCES LIMITED</v>
      </c>
      <c r="D105" s="1" t="str" cm="1">
        <f t="array" ref="D105">IFERROR(_FV(Table1[[#This Row],[ticker]],"Industry"),Table1[[#This Row],[INSTRUMENT TYPE]])</f>
        <v>Pharmaceuticals</v>
      </c>
      <c r="E105" s="1" t="str" cm="1">
        <f t="array" ref="E105">_FV(B105,"Instrument type",TRUE)</f>
        <v>Stock</v>
      </c>
      <c r="F105" s="1">
        <f>IFERROR(INDEX('Stock Holdings'!M:M,MATCH(Table1[[#This Row],[ticker]],'Stock Holdings'!L:L,0)), 0)</f>
        <v>4</v>
      </c>
      <c r="G105" s="6">
        <f>IFERROR(Table1[[#This Row],[UNITS]]*Table1[[#This Row],[TODAYS PRICE]], 0)</f>
        <v>1443</v>
      </c>
      <c r="H105" s="6">
        <f>IFERROR((Table1[[#This Row],[TODAYS PRICE]]-Table1[[#This Row],[Prev.close]])*Table1[[#This Row],[UNITS]], 0)</f>
        <v>-2.2000000000000455</v>
      </c>
      <c r="I105" s="6">
        <f>IFERROR(INDEX('Stock Holdings'!O:O,MATCH(Table1[[#This Row],[ticker]],'Stock Holdings'!L:L,0)), 0)</f>
        <v>2441.6</v>
      </c>
      <c r="J105" s="36">
        <f>IFERROR(INDEX('Stock Holdings'!P:P,MATCH(Table1[[#This Row],[ticker]],'Stock Holdings'!L:L,0)), 0)</f>
        <v>610.4</v>
      </c>
      <c r="K105" s="36">
        <f>Table1[[#This Row],[CURRANT VALUE]]-Table1[[#This Row],[TOTAL AMOUNT INVESTED]]</f>
        <v>-998.59999999999991</v>
      </c>
      <c r="L105" s="15">
        <f>IFERROR((Table1[[#This Row],[CURRANT VALUE]]-Table1[[#This Row],[TOTAL AMOUNT INVESTED]])/Table1[[#This Row],[TOTAL AMOUNT INVESTED]],Table1[[#This Row],[UNITS]])</f>
        <v>-0.40899410222804716</v>
      </c>
      <c r="M105" s="5" cm="1">
        <f t="array" ref="M105">IFERROR(_FV(B105,"Market cap",TRUE),0)</f>
        <v>369971200000</v>
      </c>
      <c r="N105" s="30" cm="1">
        <f t="array" ref="N105">IFERROR(_FV(B105,"Beta"), 0)</f>
        <v>0.48330000000000001</v>
      </c>
      <c r="O105" s="33" cm="1">
        <f t="array" ref="O105">IFERROR(_FV(B105,"Employees"), 0)</f>
        <v>24412</v>
      </c>
      <c r="P105" s="2" cm="1">
        <f t="array" ref="P105">IFERROR(_FV(B105,"P/E",TRUE), 0)</f>
        <v>18.64</v>
      </c>
      <c r="Q105" s="6" cm="1">
        <f t="array" ref="Q105">IFERROR(_FV(B105,"Previous close",TRUE),0)</f>
        <v>361.3</v>
      </c>
      <c r="R105" s="7" cm="1">
        <f t="array" ref="R105">IFERROR(_FV(Table1[[#This Row],[ticker]],"Change (%)",TRUE), 0)</f>
        <v>-1.5219999999999999E-3</v>
      </c>
      <c r="S105" s="6" cm="1">
        <f t="array" ref="S105">IFERROR(_FV(B105,"52 week low",TRUE),0)</f>
        <v>319</v>
      </c>
      <c r="T105" s="2" cm="1">
        <f t="array" ref="T105">IFERROR(_FV(Table1[[#This Row],[ticker]],"Price"),0)</f>
        <v>360.75</v>
      </c>
      <c r="U105" s="6" cm="1">
        <f t="array" ref="U105">IFERROR(_FV(B105,"52 week high",TRUE),0)</f>
        <v>651.9</v>
      </c>
      <c r="V105" s="6" cm="1" vm="21083">
        <f t="array" aca="1" ref="V105" ca="1">IFERROR(_xlfn.STOCKHISTORY(B105,$AA$1,,0,0,1), 0)</f>
        <v>643.95000000000005</v>
      </c>
      <c r="W105" s="15">
        <f ca="1">IFERROR((Table1[[#This Row],[Prev.close]]-Table1[[#This Row],[1 YR ]])/Table1[[#This Row],[1 YR ]],0)</f>
        <v>-0.43893159406786242</v>
      </c>
      <c r="X105" s="23" t="e" cm="1">
        <f t="array" aca="1" ref="X105" ca="1">WORKDAY.ITL(WORKDAY.ITL(TODAY()-365,1,HOLIDAY),-1,HOLIDAY)</f>
        <v>#NAME?</v>
      </c>
      <c r="Y105" s="4"/>
      <c r="AA105" s="1" cm="1" vm="21083">
        <f t="array" aca="1" ref="AA105:JN105" ca="1">TRANSPOSE(_xlfn.STOCKHISTORY(B105,TODAY()-365,TODAY(),0,0,1))</f>
        <v>643.95000000000005</v>
      </c>
      <c r="AB105" s="1" vm="21084">
        <f ca="1"/>
        <v>637.45000000000005</v>
      </c>
      <c r="AC105" s="1" vm="21085">
        <f ca="1"/>
        <v>638.1</v>
      </c>
      <c r="AD105" s="1" vm="21086">
        <f ca="1"/>
        <v>632.65</v>
      </c>
      <c r="AE105" s="1" vm="21087">
        <f ca="1"/>
        <v>640.5</v>
      </c>
      <c r="AF105" s="1" vm="21088">
        <f ca="1"/>
        <v>645.1</v>
      </c>
      <c r="AG105" s="1" vm="21089">
        <f ca="1"/>
        <v>645.6</v>
      </c>
      <c r="AH105" s="1" vm="21090">
        <f ca="1"/>
        <v>643.4</v>
      </c>
      <c r="AI105" s="1" vm="2163">
        <f ca="1"/>
        <v>640.20000000000005</v>
      </c>
      <c r="AJ105" s="1" vm="21091">
        <f ca="1"/>
        <v>643.85</v>
      </c>
      <c r="AK105" s="1" vm="21092">
        <f ca="1"/>
        <v>639.5</v>
      </c>
      <c r="AL105" s="1" vm="21093">
        <f ca="1"/>
        <v>622.5</v>
      </c>
      <c r="AM105" s="1" vm="21094">
        <f ca="1"/>
        <v>620.20000000000005</v>
      </c>
      <c r="AN105" s="1" vm="21095">
        <f ca="1"/>
        <v>615.25</v>
      </c>
      <c r="AO105" s="1" vm="21096">
        <f ca="1"/>
        <v>605.54999999999995</v>
      </c>
      <c r="AP105" s="1" vm="6741">
        <f ca="1"/>
        <v>598.75</v>
      </c>
      <c r="AQ105" s="1" vm="11059">
        <f ca="1"/>
        <v>577.35</v>
      </c>
      <c r="AR105" s="1" vm="21097">
        <f ca="1"/>
        <v>572</v>
      </c>
      <c r="AS105" s="1" vm="21098">
        <f ca="1"/>
        <v>586.1</v>
      </c>
      <c r="AT105" s="1" vm="21099">
        <f ca="1"/>
        <v>591.85</v>
      </c>
      <c r="AU105" s="1" vm="20677">
        <f ca="1"/>
        <v>591.95000000000005</v>
      </c>
      <c r="AV105" s="1" vm="21100">
        <f ca="1"/>
        <v>587.75</v>
      </c>
      <c r="AW105" s="1" vm="5384">
        <f ca="1"/>
        <v>584.6</v>
      </c>
      <c r="AX105" s="1" vm="21101">
        <f ca="1"/>
        <v>585.79999999999995</v>
      </c>
      <c r="AY105" s="1" vm="21102">
        <f ca="1"/>
        <v>585.9</v>
      </c>
      <c r="AZ105" s="1" vm="21103">
        <f ca="1"/>
        <v>576.45000000000005</v>
      </c>
      <c r="BA105" s="1" vm="21104">
        <f ca="1"/>
        <v>563.75</v>
      </c>
      <c r="BB105" s="1" vm="11810">
        <f ca="1"/>
        <v>544</v>
      </c>
      <c r="BC105" s="1" vm="21105">
        <f ca="1"/>
        <v>558.45000000000005</v>
      </c>
      <c r="BD105" s="1" vm="11242">
        <f ca="1"/>
        <v>532</v>
      </c>
      <c r="BE105" s="1" vm="11754">
        <f ca="1"/>
        <v>530.15</v>
      </c>
      <c r="BF105" s="1" vm="5492">
        <f ca="1"/>
        <v>542.79999999999995</v>
      </c>
      <c r="BG105" s="1" vm="21106">
        <f ca="1"/>
        <v>534.85</v>
      </c>
      <c r="BH105" s="1" vm="21107">
        <f ca="1"/>
        <v>547.1</v>
      </c>
      <c r="BI105" s="1" vm="21108">
        <f ca="1"/>
        <v>548.9</v>
      </c>
      <c r="BJ105" s="1" vm="21109">
        <f ca="1"/>
        <v>543</v>
      </c>
      <c r="BK105" s="1" vm="5521">
        <f ca="1"/>
        <v>540.6</v>
      </c>
      <c r="BL105" s="1" vm="5537">
        <f ca="1"/>
        <v>550.54999999999995</v>
      </c>
      <c r="BM105" s="1" vm="11801">
        <f ca="1"/>
        <v>555</v>
      </c>
      <c r="BN105" s="1" vm="21110">
        <f ca="1"/>
        <v>554.15</v>
      </c>
      <c r="BO105" s="1" vm="10689">
        <f ca="1"/>
        <v>552.35</v>
      </c>
      <c r="BP105" s="1" vm="21111">
        <f ca="1"/>
        <v>556.5</v>
      </c>
      <c r="BQ105" s="1" vm="21112">
        <f ca="1"/>
        <v>555.65</v>
      </c>
      <c r="BR105" s="1" vm="21113">
        <f ca="1"/>
        <v>556.9</v>
      </c>
      <c r="BS105" s="1" vm="11092">
        <f ca="1"/>
        <v>553.85</v>
      </c>
      <c r="BT105" s="1" vm="21114">
        <f ca="1"/>
        <v>555.35</v>
      </c>
      <c r="BU105" s="1" vm="6680">
        <f ca="1"/>
        <v>558.1</v>
      </c>
      <c r="BV105" s="1" vm="11250">
        <f ca="1"/>
        <v>555.54999999999995</v>
      </c>
      <c r="BW105" s="1" vm="2229">
        <f ca="1"/>
        <v>560.85</v>
      </c>
      <c r="BX105" s="1" vm="21115">
        <f ca="1"/>
        <v>566.15</v>
      </c>
      <c r="BY105" s="1" vm="10478">
        <f ca="1"/>
        <v>564.5</v>
      </c>
      <c r="BZ105" s="1" vm="5549">
        <f ca="1"/>
        <v>557.20000000000005</v>
      </c>
      <c r="CA105" s="1" vm="10669">
        <f ca="1"/>
        <v>546</v>
      </c>
      <c r="CB105" s="1" vm="21116">
        <f ca="1"/>
        <v>550.79999999999995</v>
      </c>
      <c r="CC105" s="1" vm="11068">
        <f ca="1"/>
        <v>561.15</v>
      </c>
      <c r="CD105" s="1" vm="21117">
        <f ca="1"/>
        <v>567.25</v>
      </c>
      <c r="CE105" s="1" vm="5473">
        <f ca="1"/>
        <v>564.04999999999995</v>
      </c>
      <c r="CF105" s="1" vm="21118">
        <f ca="1"/>
        <v>557.5</v>
      </c>
      <c r="CG105" s="1" vm="21119">
        <f ca="1"/>
        <v>544.35</v>
      </c>
      <c r="CH105" s="1" vm="21120">
        <f ca="1"/>
        <v>547.6</v>
      </c>
      <c r="CI105" s="1" vm="21121">
        <f ca="1"/>
        <v>551.85</v>
      </c>
      <c r="CJ105" s="1" vm="21122">
        <f ca="1"/>
        <v>555.70000000000005</v>
      </c>
      <c r="CK105" s="1" vm="11779">
        <f ca="1"/>
        <v>562.15</v>
      </c>
      <c r="CL105" s="1" vm="21123">
        <f ca="1"/>
        <v>563.95000000000005</v>
      </c>
      <c r="CM105" s="1" vm="10472">
        <f ca="1"/>
        <v>550.35</v>
      </c>
      <c r="CN105" s="1" vm="21124">
        <f ca="1"/>
        <v>549.75</v>
      </c>
      <c r="CO105" s="1" vm="21125">
        <f ca="1"/>
        <v>549.79999999999995</v>
      </c>
      <c r="CP105" s="1" vm="21126">
        <f ca="1"/>
        <v>548.45000000000005</v>
      </c>
      <c r="CQ105" s="1" vm="21127">
        <f ca="1"/>
        <v>541.4</v>
      </c>
      <c r="CR105" s="1" vm="21128">
        <f ca="1"/>
        <v>545.65</v>
      </c>
      <c r="CS105" s="1" vm="21129">
        <f ca="1"/>
        <v>544.1</v>
      </c>
      <c r="CT105" s="1" vm="11750">
        <f ca="1"/>
        <v>534.29999999999995</v>
      </c>
      <c r="CU105" s="1" vm="21130">
        <f ca="1"/>
        <v>527.1</v>
      </c>
      <c r="CV105" s="1" vm="18327">
        <f ca="1"/>
        <v>517.20000000000005</v>
      </c>
      <c r="CW105" s="1" vm="15469">
        <f ca="1"/>
        <v>510.6</v>
      </c>
      <c r="CX105" s="1" vm="21131">
        <f ca="1"/>
        <v>502.4</v>
      </c>
      <c r="CY105" s="1" vm="6597">
        <f ca="1"/>
        <v>498.9</v>
      </c>
      <c r="CZ105" s="1" vm="20792">
        <f ca="1"/>
        <v>508.8</v>
      </c>
      <c r="DA105" s="1" vm="15494">
        <f ca="1"/>
        <v>509.2</v>
      </c>
      <c r="DB105" s="1" vm="18854">
        <f ca="1"/>
        <v>491.7</v>
      </c>
      <c r="DC105" s="1" vm="10642">
        <f ca="1"/>
        <v>502.8</v>
      </c>
      <c r="DD105" s="1" vm="21132">
        <f ca="1"/>
        <v>501.45</v>
      </c>
      <c r="DE105" s="1" vm="10679">
        <f ca="1"/>
        <v>495.5</v>
      </c>
      <c r="DF105" s="1" vm="21133">
        <f ca="1"/>
        <v>490.5</v>
      </c>
      <c r="DG105" s="1" vm="20793">
        <f ca="1"/>
        <v>491.75</v>
      </c>
      <c r="DH105" s="1" vm="21134">
        <f ca="1"/>
        <v>494.5</v>
      </c>
      <c r="DI105" s="1" vm="18237">
        <f ca="1"/>
        <v>498.4</v>
      </c>
      <c r="DJ105" s="1" vm="11832">
        <f ca="1"/>
        <v>502.05</v>
      </c>
      <c r="DK105" s="1" vm="21135">
        <f ca="1"/>
        <v>491.95</v>
      </c>
      <c r="DL105" s="1" vm="11865">
        <f ca="1"/>
        <v>492.6</v>
      </c>
      <c r="DM105" s="1" vm="18371">
        <f ca="1"/>
        <v>493.3</v>
      </c>
      <c r="DN105" s="1" vm="21136">
        <f ca="1"/>
        <v>480.6</v>
      </c>
      <c r="DO105" s="1" vm="21137">
        <f ca="1"/>
        <v>472.1</v>
      </c>
      <c r="DP105" s="1" vm="18905">
        <f ca="1"/>
        <v>462.65</v>
      </c>
      <c r="DQ105" s="1" vm="21138">
        <f ca="1"/>
        <v>456.3</v>
      </c>
      <c r="DR105" s="1" vm="21139">
        <f ca="1"/>
        <v>463.45</v>
      </c>
      <c r="DS105" s="1" vm="21140">
        <f ca="1"/>
        <v>459.35</v>
      </c>
      <c r="DT105" s="1" vm="15517">
        <f ca="1"/>
        <v>462.1</v>
      </c>
      <c r="DU105" s="1" vm="20805">
        <f ca="1"/>
        <v>473.2</v>
      </c>
      <c r="DV105" s="1" vm="21141">
        <f ca="1"/>
        <v>456.25</v>
      </c>
      <c r="DW105" s="1" vm="21142">
        <f ca="1"/>
        <v>465.25</v>
      </c>
      <c r="DX105" s="1" vm="3940">
        <f ca="1"/>
        <v>454.2</v>
      </c>
      <c r="DY105" s="1" vm="6605">
        <f ca="1"/>
        <v>460.55</v>
      </c>
      <c r="DZ105" s="1" vm="18851">
        <f ca="1"/>
        <v>460.45</v>
      </c>
      <c r="EA105" s="1" vm="21143">
        <f ca="1"/>
        <v>452.5</v>
      </c>
      <c r="EB105" s="1" vm="18844">
        <f ca="1"/>
        <v>449.2</v>
      </c>
      <c r="EC105" s="1" vm="21144">
        <f ca="1"/>
        <v>461.9</v>
      </c>
      <c r="ED105" s="1" vm="18908">
        <f ca="1"/>
        <v>462.4</v>
      </c>
      <c r="EE105" s="1" vm="11843">
        <f ca="1"/>
        <v>467.5</v>
      </c>
      <c r="EF105" s="1" vm="21145">
        <f ca="1"/>
        <v>464.75</v>
      </c>
      <c r="EG105" s="1" vm="3876">
        <f ca="1"/>
        <v>467.6</v>
      </c>
      <c r="EH105" s="1" vm="18262">
        <f ca="1"/>
        <v>465.5</v>
      </c>
      <c r="EI105" s="1" vm="18290">
        <f ca="1"/>
        <v>463.95</v>
      </c>
      <c r="EJ105" s="1" vm="21146">
        <f ca="1"/>
        <v>459.5</v>
      </c>
      <c r="EK105" s="1" vm="6319">
        <f ca="1"/>
        <v>445.2</v>
      </c>
      <c r="EL105" s="1" vm="21147">
        <f ca="1"/>
        <v>455.1</v>
      </c>
      <c r="EM105" s="1" vm="6330">
        <f ca="1"/>
        <v>466.8</v>
      </c>
      <c r="EN105" s="1" vm="21148">
        <f ca="1"/>
        <v>465</v>
      </c>
      <c r="EO105" s="1" vm="21149">
        <f ca="1"/>
        <v>453.3</v>
      </c>
      <c r="EP105" s="1" vm="21150">
        <f ca="1"/>
        <v>458.25</v>
      </c>
      <c r="EQ105" s="1" vm="2305">
        <f ca="1"/>
        <v>458.2</v>
      </c>
      <c r="ER105" s="1" vm="3855">
        <f ca="1"/>
        <v>469.25</v>
      </c>
      <c r="ES105" s="1" vm="21151">
        <f ca="1"/>
        <v>479.45</v>
      </c>
      <c r="ET105" s="1" vm="20795">
        <f ca="1"/>
        <v>483.15</v>
      </c>
      <c r="EU105" s="1" vm="21152">
        <f ca="1"/>
        <v>477.25</v>
      </c>
      <c r="EV105" s="1" vm="18288">
        <f ca="1"/>
        <v>464.65</v>
      </c>
      <c r="EW105" s="1" vm="21153">
        <f ca="1"/>
        <v>458.75</v>
      </c>
      <c r="EX105" s="1" vm="21154">
        <f ca="1"/>
        <v>457.1</v>
      </c>
      <c r="EY105" s="1" vm="3897">
        <f ca="1"/>
        <v>450.5</v>
      </c>
      <c r="EZ105" s="1" vm="21155">
        <f ca="1"/>
        <v>453.75</v>
      </c>
      <c r="FA105" s="1" vm="21156">
        <f ca="1"/>
        <v>445.75</v>
      </c>
      <c r="FB105" s="1" vm="21157">
        <f ca="1"/>
        <v>443.4</v>
      </c>
      <c r="FC105" s="1" vm="18357">
        <f ca="1"/>
        <v>447.25</v>
      </c>
      <c r="FD105" s="1" vm="18299">
        <f ca="1"/>
        <v>442.1</v>
      </c>
      <c r="FE105" s="1" vm="21158">
        <f ca="1"/>
        <v>438.05</v>
      </c>
      <c r="FF105" s="1" vm="15452">
        <f ca="1"/>
        <v>422.05</v>
      </c>
      <c r="FG105" s="1" vm="21159">
        <f ca="1"/>
        <v>423.7</v>
      </c>
      <c r="FH105" s="1" vm="21160">
        <f ca="1"/>
        <v>418.4</v>
      </c>
      <c r="FI105" s="1" vm="3801">
        <f ca="1"/>
        <v>410.4</v>
      </c>
      <c r="FJ105" s="1" vm="3785">
        <f ca="1"/>
        <v>397.2</v>
      </c>
      <c r="FK105" s="1" vm="21161">
        <f ca="1"/>
        <v>395.65</v>
      </c>
      <c r="FL105" s="1" vm="21162">
        <f ca="1"/>
        <v>384.4</v>
      </c>
      <c r="FM105" s="1" vm="21163">
        <f ca="1"/>
        <v>396</v>
      </c>
      <c r="FN105" s="1" vm="3827">
        <f ca="1"/>
        <v>406.5</v>
      </c>
      <c r="FO105" s="1" vm="18804">
        <f ca="1"/>
        <v>406.7</v>
      </c>
      <c r="FP105" s="1" vm="6636">
        <f ca="1"/>
        <v>414.5</v>
      </c>
      <c r="FQ105" s="1" vm="21164">
        <f ca="1"/>
        <v>407.7</v>
      </c>
      <c r="FR105" s="1" vm="21165">
        <f ca="1"/>
        <v>409.25</v>
      </c>
      <c r="FS105" s="1" vm="21166">
        <f ca="1"/>
        <v>397.35</v>
      </c>
      <c r="FT105" s="1" vm="21167">
        <f ca="1"/>
        <v>400.75</v>
      </c>
      <c r="FU105" s="1" vm="21168">
        <f ca="1"/>
        <v>405.5</v>
      </c>
      <c r="FV105" s="1" vm="21169">
        <f ca="1"/>
        <v>401.3</v>
      </c>
      <c r="FW105" s="1" vm="21170">
        <f ca="1"/>
        <v>392.35</v>
      </c>
      <c r="FX105" s="1" vm="21171">
        <f ca="1"/>
        <v>382.65</v>
      </c>
      <c r="FY105" s="1" vm="21172">
        <f ca="1"/>
        <v>387.2</v>
      </c>
      <c r="FZ105" s="1" vm="21173">
        <f ca="1"/>
        <v>384.6</v>
      </c>
      <c r="GA105" s="1" vm="21174">
        <f ca="1"/>
        <v>382.9</v>
      </c>
      <c r="GB105" s="1" vm="21175">
        <f ca="1"/>
        <v>376.55</v>
      </c>
      <c r="GC105" s="1" vm="21176">
        <f ca="1"/>
        <v>371.15</v>
      </c>
      <c r="GD105" s="1" vm="21177">
        <f ca="1"/>
        <v>366.45</v>
      </c>
      <c r="GE105" s="1" vm="21178">
        <f ca="1"/>
        <v>371.7</v>
      </c>
      <c r="GF105" s="1" vm="11006">
        <f ca="1"/>
        <v>344.75</v>
      </c>
      <c r="GG105" s="1" vm="21179">
        <f ca="1"/>
        <v>356.05</v>
      </c>
      <c r="GH105" s="1" vm="10929">
        <f ca="1"/>
        <v>360.4</v>
      </c>
      <c r="GI105" s="1" vm="18380">
        <f ca="1"/>
        <v>355.05</v>
      </c>
      <c r="GJ105" s="1" vm="21180">
        <f ca="1"/>
        <v>351.6</v>
      </c>
      <c r="GK105" s="1" vm="21181">
        <f ca="1"/>
        <v>345.95</v>
      </c>
      <c r="GL105" s="1" vm="21182">
        <f ca="1"/>
        <v>342.1</v>
      </c>
      <c r="GM105" s="1" vm="21183">
        <f ca="1"/>
        <v>344.5</v>
      </c>
      <c r="GN105" s="1" vm="21184">
        <f ca="1"/>
        <v>359.35</v>
      </c>
      <c r="GO105" s="1" vm="21185">
        <f ca="1"/>
        <v>365.75</v>
      </c>
      <c r="GP105" s="1" vm="21186">
        <f ca="1"/>
        <v>370.65</v>
      </c>
      <c r="GQ105" s="1" vm="21187">
        <f ca="1"/>
        <v>365.35</v>
      </c>
      <c r="GR105" s="1" vm="21188">
        <f ca="1"/>
        <v>369.6</v>
      </c>
      <c r="GS105" s="1" vm="21189">
        <f ca="1"/>
        <v>375.15</v>
      </c>
      <c r="GT105" s="1" vm="6541">
        <f ca="1"/>
        <v>373.3</v>
      </c>
      <c r="GU105" s="1" vm="21190">
        <f ca="1"/>
        <v>366.4</v>
      </c>
      <c r="GV105" s="1" vm="20636">
        <f ca="1"/>
        <v>360.1</v>
      </c>
      <c r="GW105" s="1" vm="21191">
        <f ca="1"/>
        <v>367.8</v>
      </c>
      <c r="GX105" s="1" vm="11697">
        <f ca="1"/>
        <v>367.1</v>
      </c>
      <c r="GY105" s="1" vm="6552">
        <f ca="1"/>
        <v>359.15</v>
      </c>
      <c r="GZ105" s="1" vm="20637">
        <f ca="1"/>
        <v>353.05</v>
      </c>
      <c r="HA105" s="1" vm="20928">
        <f ca="1"/>
        <v>356</v>
      </c>
      <c r="HB105" s="1" vm="21192">
        <f ca="1"/>
        <v>355.85</v>
      </c>
      <c r="HC105" s="1" vm="18396">
        <f ca="1"/>
        <v>348.5</v>
      </c>
      <c r="HD105" s="1" vm="21193">
        <f ca="1"/>
        <v>354.4</v>
      </c>
      <c r="HE105" s="1" vm="10904">
        <f ca="1"/>
        <v>363.4</v>
      </c>
      <c r="HF105" s="1" vm="8178">
        <f ca="1"/>
        <v>365.45</v>
      </c>
      <c r="HG105" s="1" vm="21194">
        <f ca="1"/>
        <v>369.5</v>
      </c>
      <c r="HH105" s="1" vm="21195">
        <f ca="1"/>
        <v>369.15</v>
      </c>
      <c r="HI105" s="1" vm="10989">
        <f ca="1"/>
        <v>369.25</v>
      </c>
      <c r="HJ105" s="1" vm="10820">
        <f ca="1"/>
        <v>371.95</v>
      </c>
      <c r="HK105" s="1" vm="21196">
        <f ca="1"/>
        <v>363.35</v>
      </c>
      <c r="HL105" s="1" vm="21197">
        <f ca="1"/>
        <v>364.8</v>
      </c>
      <c r="HM105" s="1" vm="21198">
        <f ca="1"/>
        <v>364.9</v>
      </c>
      <c r="HN105" s="1" vm="21199">
        <f ca="1"/>
        <v>356.35</v>
      </c>
      <c r="HO105" s="1" vm="21200">
        <f ca="1"/>
        <v>360.95</v>
      </c>
      <c r="HP105" s="1" vm="21201">
        <f ca="1"/>
        <v>361.55</v>
      </c>
      <c r="HQ105" s="1" vm="21202">
        <f ca="1"/>
        <v>352.3</v>
      </c>
      <c r="HR105" s="1" vm="10994">
        <f ca="1"/>
        <v>341.15</v>
      </c>
      <c r="HS105" s="1" vm="4004">
        <f ca="1"/>
        <v>349.45</v>
      </c>
      <c r="HT105" s="1" vm="21203">
        <f ca="1"/>
        <v>345.2</v>
      </c>
      <c r="HU105" s="1" vm="10824">
        <f ca="1"/>
        <v>353.9</v>
      </c>
      <c r="HV105" s="1" vm="11715">
        <f ca="1"/>
        <v>352.1</v>
      </c>
      <c r="HW105" s="1" vm="11721">
        <f ca="1"/>
        <v>350.15</v>
      </c>
      <c r="HX105" s="1" vm="10218">
        <f ca="1"/>
        <v>339.15</v>
      </c>
      <c r="HY105" s="1" vm="21204">
        <f ca="1"/>
        <v>340.65</v>
      </c>
      <c r="HZ105" s="1" vm="21205">
        <f ca="1"/>
        <v>338.2</v>
      </c>
      <c r="IA105" s="1" vm="21206">
        <f ca="1"/>
        <v>335.85</v>
      </c>
      <c r="IB105" s="1" vm="21207">
        <f ca="1"/>
        <v>330.1</v>
      </c>
      <c r="IC105" s="1" vm="8208">
        <f ca="1"/>
        <v>331.7</v>
      </c>
      <c r="ID105" s="1" vm="8237">
        <f ca="1"/>
        <v>333.4</v>
      </c>
      <c r="IE105" s="1" vm="10238">
        <f ca="1"/>
        <v>340.85</v>
      </c>
      <c r="IF105" s="1" vm="20653">
        <f ca="1"/>
        <v>345.1</v>
      </c>
      <c r="IG105" s="1" vm="21208">
        <f ca="1"/>
        <v>349.05</v>
      </c>
      <c r="IH105" s="1" vm="21209">
        <f ca="1"/>
        <v>347.4</v>
      </c>
      <c r="II105" s="1" vm="8239">
        <f ca="1"/>
        <v>338.75</v>
      </c>
      <c r="IJ105" s="1" vm="21210">
        <f ca="1"/>
        <v>356.85</v>
      </c>
      <c r="IK105" s="1" vm="21211">
        <f ca="1"/>
        <v>362.5</v>
      </c>
      <c r="IL105" s="1" vm="10868">
        <f ca="1"/>
        <v>368.1</v>
      </c>
      <c r="IM105" s="1" vm="21212">
        <f ca="1"/>
        <v>366.35</v>
      </c>
      <c r="IN105" s="1" vm="15439">
        <f ca="1"/>
        <v>373.4</v>
      </c>
      <c r="IO105" s="1" vm="21213">
        <f ca="1"/>
        <v>373.9</v>
      </c>
      <c r="IP105" s="1" vm="21214">
        <f ca="1"/>
        <v>377.6</v>
      </c>
      <c r="IQ105" s="1" vm="21215">
        <f ca="1"/>
        <v>378.35</v>
      </c>
      <c r="IR105" s="1" vm="21216">
        <f ca="1"/>
        <v>372.65</v>
      </c>
      <c r="IS105" s="1" vm="21187">
        <f ca="1"/>
        <v>365.35</v>
      </c>
      <c r="IT105" s="1" vm="3967">
        <f ca="1"/>
        <v>363.2</v>
      </c>
      <c r="IU105" s="1" vm="21217">
        <f ca="1"/>
        <v>364.7</v>
      </c>
      <c r="IV105" s="1" vm="21218">
        <f ca="1"/>
        <v>357.15</v>
      </c>
      <c r="IW105" s="1" vm="6552">
        <f ca="1"/>
        <v>359.15</v>
      </c>
      <c r="IX105" s="1" vm="11696">
        <f ca="1"/>
        <v>361.35</v>
      </c>
      <c r="IY105" s="1" vm="21219">
        <f ca="1"/>
        <v>358.9</v>
      </c>
      <c r="IZ105" s="1" vm="8218">
        <f ca="1"/>
        <v>351.75</v>
      </c>
      <c r="JA105" s="1" vm="21220">
        <f ca="1"/>
        <v>351.8</v>
      </c>
      <c r="JB105" s="1" vm="3998">
        <f ca="1"/>
        <v>352.65</v>
      </c>
      <c r="JC105" s="1" vm="21221">
        <f ca="1"/>
        <v>343.2</v>
      </c>
      <c r="JD105" s="1" vm="8087">
        <f ca="1"/>
        <v>335.7</v>
      </c>
      <c r="JE105" s="1" vm="21222">
        <f ca="1"/>
        <v>334.5</v>
      </c>
      <c r="JF105" s="1" vm="10248">
        <f ca="1"/>
        <v>346.1</v>
      </c>
      <c r="JG105" s="1" vm="20640">
        <f ca="1"/>
        <v>342.8</v>
      </c>
      <c r="JH105" s="1" vm="21223">
        <f ca="1"/>
        <v>346.4</v>
      </c>
      <c r="JI105" s="1" vm="21224">
        <f ca="1"/>
        <v>353.35</v>
      </c>
      <c r="JJ105" s="1" vm="10824">
        <f ca="1"/>
        <v>353.9</v>
      </c>
      <c r="JK105" s="1" vm="21225">
        <f ca="1"/>
        <v>357.75</v>
      </c>
      <c r="JL105" s="1" vm="21226">
        <f ca="1"/>
        <v>356.3</v>
      </c>
      <c r="JM105" s="1" vm="18389">
        <f ca="1"/>
        <v>357</v>
      </c>
      <c r="JN105" s="1" vm="21227">
        <f ca="1"/>
        <v>361.3</v>
      </c>
    </row>
    <row r="106" spans="1:274" x14ac:dyDescent="0.3">
      <c r="P106" s="1"/>
      <c r="V106" s="1"/>
      <c r="W106" s="1"/>
      <c r="AA106" s="1"/>
    </row>
    <row r="107" spans="1:274" x14ac:dyDescent="0.3">
      <c r="P107" s="1"/>
      <c r="V107" s="1"/>
      <c r="W107" s="1"/>
      <c r="AA107" s="1"/>
    </row>
    <row r="108" spans="1:274" x14ac:dyDescent="0.3">
      <c r="P108" s="1"/>
      <c r="V108" s="1"/>
      <c r="W108" s="1"/>
      <c r="AA108" s="1"/>
    </row>
    <row r="109" spans="1:274" x14ac:dyDescent="0.3">
      <c r="P109" s="1"/>
      <c r="V109" s="1"/>
      <c r="W109" s="1"/>
      <c r="AA109" s="1"/>
    </row>
    <row r="110" spans="1:274" x14ac:dyDescent="0.3">
      <c r="P110" s="1"/>
      <c r="V110" s="1"/>
      <c r="W110" s="1"/>
      <c r="AA110" s="1"/>
    </row>
    <row r="111" spans="1:274" x14ac:dyDescent="0.3">
      <c r="P111" s="1"/>
      <c r="V111" s="1"/>
      <c r="W111" s="1"/>
      <c r="AA111" s="1"/>
    </row>
    <row r="112" spans="1:274" x14ac:dyDescent="0.3">
      <c r="P112" s="1"/>
      <c r="V112" s="1"/>
      <c r="W112" s="1"/>
      <c r="AA112" s="1"/>
    </row>
    <row r="113" spans="16:27" x14ac:dyDescent="0.3">
      <c r="P113" s="1"/>
      <c r="V113" s="1"/>
      <c r="W113" s="1"/>
      <c r="AA113" s="1"/>
    </row>
    <row r="114" spans="16:27" x14ac:dyDescent="0.3">
      <c r="P114" s="1"/>
      <c r="V114" s="1"/>
      <c r="W114" s="1"/>
      <c r="AA114" s="1"/>
    </row>
    <row r="115" spans="16:27" x14ac:dyDescent="0.3">
      <c r="P115" s="1"/>
      <c r="V115" s="1"/>
      <c r="W115" s="1"/>
      <c r="AA115" s="1"/>
    </row>
    <row r="116" spans="16:27" x14ac:dyDescent="0.3">
      <c r="P116" s="1"/>
      <c r="V116" s="1"/>
      <c r="W116" s="1"/>
      <c r="AA116" s="1"/>
    </row>
  </sheetData>
  <phoneticPr fontId="3" type="noConversion"/>
  <conditionalFormatting sqref="AC106:AC1048576 Y1:Y105">
    <cfRule type="iconSet" priority="23">
      <iconSet iconSet="3Arrows">
        <cfvo type="percent" val="0"/>
        <cfvo type="percent" val="33"/>
        <cfvo type="percent" val="67"/>
      </iconSet>
    </cfRule>
  </conditionalFormatting>
  <conditionalFormatting sqref="X100:X1048576 W1:W105">
    <cfRule type="colorScale" priority="6">
      <colorScale>
        <cfvo type="num" val="0"/>
        <cfvo type="percentile" val="50"/>
        <cfvo type="max"/>
        <color rgb="FFFF7128"/>
        <color rgb="FFFFEB84"/>
        <color rgb="FF92D050"/>
      </colorScale>
    </cfRule>
    <cfRule type="colorScale" priority="18">
      <colorScale>
        <cfvo type="num" val="&quot;&lt;0&quot;"/>
        <cfvo type="percentile" val="50"/>
        <cfvo type="formula" val="&quot;&gt;0&quot;"/>
        <color rgb="FFF8696B"/>
        <color theme="4" tint="0.79998168889431442"/>
        <color rgb="FF63BE7B"/>
      </colorScale>
    </cfRule>
  </conditionalFormatting>
  <conditionalFormatting sqref="L1:L1048576">
    <cfRule type="cellIs" dxfId="3" priority="4" operator="lessThan">
      <formula>0</formula>
    </cfRule>
    <cfRule type="cellIs" dxfId="2" priority="5" operator="greaterThan">
      <formula>0</formula>
    </cfRule>
  </conditionalFormatting>
  <conditionalFormatting sqref="K1:K1048576">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4294967293" verticalDpi="0" r:id="rId1"/>
  <tableParts count="1">
    <tablePart r:id="rId2"/>
  </tableParts>
  <extLst>
    <ext xmlns:x14="http://schemas.microsoft.com/office/spreadsheetml/2009/9/main" uri="{78C0D931-6437-407d-A8EE-F0AAD7539E65}">
      <x14:conditionalFormattings>
        <x14:conditionalFormatting xmlns:xm="http://schemas.microsoft.com/office/excel/2006/main">
          <x14:cfRule type="iconSet" priority="21" id="{26B7EC40-6605-4515-8395-6A2A5D562228}">
            <x14:iconSet iconSet="3Triangles">
              <x14:cfvo type="percent">
                <xm:f>0</xm:f>
              </x14:cfvo>
              <x14:cfvo type="percent">
                <xm:f>33</xm:f>
              </x14:cfvo>
              <x14:cfvo type="percent">
                <xm:f>67</xm:f>
              </x14:cfvo>
            </x14:iconSet>
          </x14:cfRule>
          <xm:sqref>S100:S1048576 R1:R105</xm:sqref>
        </x14:conditionalFormatting>
        <x14:conditionalFormatting xmlns:xm="http://schemas.microsoft.com/office/excel/2006/main">
          <x14:cfRule type="iconSet" priority="16" id="{825489DE-851D-495A-8AEC-E584DE41C88D}">
            <x14:iconSet iconSet="3Triangles">
              <x14:cfvo type="percent">
                <xm:f>0</xm:f>
              </x14:cfvo>
              <x14:cfvo type="percent">
                <xm:f>33</xm:f>
              </x14:cfvo>
              <x14:cfvo type="percent">
                <xm:f>67</xm:f>
              </x14:cfvo>
            </x14:iconSet>
          </x14:cfRule>
          <xm:sqref>G2:H2</xm:sqref>
        </x14:conditionalFormatting>
        <x14:conditionalFormatting xmlns:xm="http://schemas.microsoft.com/office/excel/2006/main">
          <x14:cfRule type="iconSet" priority="15" id="{1FAD9DFD-F55B-43F1-B82E-772870C41900}">
            <x14:iconSet iconSet="3Triangles">
              <x14:cfvo type="percent">
                <xm:f>0</xm:f>
              </x14:cfvo>
              <x14:cfvo type="percent">
                <xm:f>33</xm:f>
              </x14:cfvo>
              <x14:cfvo type="percent">
                <xm:f>67</xm:f>
              </x14:cfvo>
            </x14:iconSet>
          </x14:cfRule>
          <xm:sqref>H100:J1048576 G1:H105</xm:sqref>
        </x14:conditionalFormatting>
        <x14:conditionalFormatting xmlns:xm="http://schemas.microsoft.com/office/excel/2006/main">
          <x14:cfRule type="iconSet" priority="14" id="{686F3E7D-458D-4841-B8CA-1B6EB898DB45}">
            <x14:iconSet iconSet="3Triangles">
              <x14:cfvo type="percent">
                <xm:f>0</xm:f>
              </x14:cfvo>
              <x14:cfvo type="percent">
                <xm:f>33</xm:f>
              </x14:cfvo>
              <x14:cfvo type="percent">
                <xm:f>67</xm:f>
              </x14:cfvo>
            </x14:iconSet>
          </x14:cfRule>
          <xm:sqref>U100:U1048576 T1:T105</xm:sqref>
        </x14:conditionalFormatting>
      </x14:conditionalFormattings>
    </ext>
    <ext xmlns:x14="http://schemas.microsoft.com/office/spreadsheetml/2009/9/main" uri="{05C60535-1F16-4fd2-B633-F4F36F0B64E0}">
      <x14:sparklineGroups xmlns:xm="http://schemas.microsoft.com/office/excel/2006/main">
        <x14:sparklineGroup manualMax="0" manualMin="0" lineWeight="1.5" displayEmptyCellsAs="gap" high="1" low="1" xr2:uid="{0F422EC6-4267-46E1-AAC2-B9A98E7AC03E}">
          <x14:colorSeries theme="7"/>
          <x14:colorNegative rgb="FFFF0000"/>
          <x14:colorAxis rgb="FF000000"/>
          <x14:colorMarkers rgb="FF0070C0"/>
          <x14:colorFirst rgb="FFFFC000"/>
          <x14:colorLast rgb="FFFFC000"/>
          <x14:colorHigh rgb="FF00B050"/>
          <x14:colorLow rgb="FFFF0000"/>
          <x14:sparklines>
            <x14:sparkline>
              <xm:f>Data!AA2:JO2</xm:f>
              <xm:sqref>Z2</xm:sqref>
            </x14:sparkline>
            <x14:sparkline>
              <xm:f>Data!AA3:JO3</xm:f>
              <xm:sqref>Z3</xm:sqref>
            </x14:sparkline>
            <x14:sparkline>
              <xm:f>Data!AA4:JO4</xm:f>
              <xm:sqref>Z4</xm:sqref>
            </x14:sparkline>
            <x14:sparkline>
              <xm:f>Data!AA5:JO5</xm:f>
              <xm:sqref>Z5</xm:sqref>
            </x14:sparkline>
            <x14:sparkline>
              <xm:f>Data!AA6:JO6</xm:f>
              <xm:sqref>Z6</xm:sqref>
            </x14:sparkline>
            <x14:sparkline>
              <xm:f>Data!AA7:JO7</xm:f>
              <xm:sqref>Z7</xm:sqref>
            </x14:sparkline>
            <x14:sparkline>
              <xm:f>Data!AA8:JO8</xm:f>
              <xm:sqref>Z8</xm:sqref>
            </x14:sparkline>
            <x14:sparkline>
              <xm:f>Data!AA9:JO9</xm:f>
              <xm:sqref>Z9</xm:sqref>
            </x14:sparkline>
            <x14:sparkline>
              <xm:f>Data!AA10:JO10</xm:f>
              <xm:sqref>Z10</xm:sqref>
            </x14:sparkline>
            <x14:sparkline>
              <xm:f>Data!AA11:JO11</xm:f>
              <xm:sqref>Z11</xm:sqref>
            </x14:sparkline>
            <x14:sparkline>
              <xm:f>Data!AA12:JO12</xm:f>
              <xm:sqref>Z12</xm:sqref>
            </x14:sparkline>
            <x14:sparkline>
              <xm:f>Data!AA13:JO13</xm:f>
              <xm:sqref>Z13</xm:sqref>
            </x14:sparkline>
            <x14:sparkline>
              <xm:f>Data!AA14:JO14</xm:f>
              <xm:sqref>Z14</xm:sqref>
            </x14:sparkline>
            <x14:sparkline>
              <xm:f>Data!AA15:JO15</xm:f>
              <xm:sqref>Z15</xm:sqref>
            </x14:sparkline>
            <x14:sparkline>
              <xm:f>Data!AA16:JO16</xm:f>
              <xm:sqref>Z16</xm:sqref>
            </x14:sparkline>
            <x14:sparkline>
              <xm:f>Data!AA17:JO17</xm:f>
              <xm:sqref>Z17</xm:sqref>
            </x14:sparkline>
            <x14:sparkline>
              <xm:f>Data!AA18:JO18</xm:f>
              <xm:sqref>Z18</xm:sqref>
            </x14:sparkline>
            <x14:sparkline>
              <xm:f>Data!AA19:JO19</xm:f>
              <xm:sqref>Z19</xm:sqref>
            </x14:sparkline>
            <x14:sparkline>
              <xm:f>Data!AA20:JO20</xm:f>
              <xm:sqref>Z20</xm:sqref>
            </x14:sparkline>
            <x14:sparkline>
              <xm:f>Data!AA21:JO21</xm:f>
              <xm:sqref>Z21</xm:sqref>
            </x14:sparkline>
            <x14:sparkline>
              <xm:f>Data!AA22:JO22</xm:f>
              <xm:sqref>Z22</xm:sqref>
            </x14:sparkline>
            <x14:sparkline>
              <xm:f>Data!AA23:JO23</xm:f>
              <xm:sqref>Z23</xm:sqref>
            </x14:sparkline>
            <x14:sparkline>
              <xm:f>Data!AA24:JO24</xm:f>
              <xm:sqref>Z24</xm:sqref>
            </x14:sparkline>
            <x14:sparkline>
              <xm:f>Data!AA25:JO25</xm:f>
              <xm:sqref>Z25</xm:sqref>
            </x14:sparkline>
            <x14:sparkline>
              <xm:f>Data!AA26:JO26</xm:f>
              <xm:sqref>Z26</xm:sqref>
            </x14:sparkline>
            <x14:sparkline>
              <xm:f>Data!AA27:JO27</xm:f>
              <xm:sqref>Z27</xm:sqref>
            </x14:sparkline>
            <x14:sparkline>
              <xm:f>Data!AA28:JO28</xm:f>
              <xm:sqref>Z28</xm:sqref>
            </x14:sparkline>
            <x14:sparkline>
              <xm:f>Data!AA29:JO29</xm:f>
              <xm:sqref>Z29</xm:sqref>
            </x14:sparkline>
            <x14:sparkline>
              <xm:f>Data!AA30:JO30</xm:f>
              <xm:sqref>Z30</xm:sqref>
            </x14:sparkline>
            <x14:sparkline>
              <xm:f>Data!AA31:JO31</xm:f>
              <xm:sqref>Z31</xm:sqref>
            </x14:sparkline>
            <x14:sparkline>
              <xm:f>Data!AA32:JO32</xm:f>
              <xm:sqref>Z32</xm:sqref>
            </x14:sparkline>
            <x14:sparkline>
              <xm:f>Data!AA33:JO33</xm:f>
              <xm:sqref>Z33</xm:sqref>
            </x14:sparkline>
            <x14:sparkline>
              <xm:f>Data!AA34:JO34</xm:f>
              <xm:sqref>Z34</xm:sqref>
            </x14:sparkline>
            <x14:sparkline>
              <xm:f>Data!AA35:JO35</xm:f>
              <xm:sqref>Z35</xm:sqref>
            </x14:sparkline>
            <x14:sparkline>
              <xm:f>Data!AA36:JO36</xm:f>
              <xm:sqref>Z36</xm:sqref>
            </x14:sparkline>
            <x14:sparkline>
              <xm:f>Data!AA37:JO37</xm:f>
              <xm:sqref>Z37</xm:sqref>
            </x14:sparkline>
            <x14:sparkline>
              <xm:f>Data!AA38:JO38</xm:f>
              <xm:sqref>Z38</xm:sqref>
            </x14:sparkline>
            <x14:sparkline>
              <xm:f>Data!AA39:JO39</xm:f>
              <xm:sqref>Z39</xm:sqref>
            </x14:sparkline>
            <x14:sparkline>
              <xm:f>Data!AA40:JO40</xm:f>
              <xm:sqref>Z40</xm:sqref>
            </x14:sparkline>
            <x14:sparkline>
              <xm:f>Data!AA41:JO41</xm:f>
              <xm:sqref>Z41</xm:sqref>
            </x14:sparkline>
            <x14:sparkline>
              <xm:f>Data!AA42:JO42</xm:f>
              <xm:sqref>Z42</xm:sqref>
            </x14:sparkline>
            <x14:sparkline>
              <xm:f>Data!AA43:JO43</xm:f>
              <xm:sqref>Z43</xm:sqref>
            </x14:sparkline>
            <x14:sparkline>
              <xm:f>Data!AA44:JO44</xm:f>
              <xm:sqref>Z44</xm:sqref>
            </x14:sparkline>
            <x14:sparkline>
              <xm:f>Data!AA45:JO45</xm:f>
              <xm:sqref>Z45</xm:sqref>
            </x14:sparkline>
            <x14:sparkline>
              <xm:f>Data!AA46:JO46</xm:f>
              <xm:sqref>Z46</xm:sqref>
            </x14:sparkline>
            <x14:sparkline>
              <xm:f>Data!AA47:JO47</xm:f>
              <xm:sqref>Z47</xm:sqref>
            </x14:sparkline>
            <x14:sparkline>
              <xm:f>Data!AA48:JO48</xm:f>
              <xm:sqref>Z48</xm:sqref>
            </x14:sparkline>
            <x14:sparkline>
              <xm:f>Data!AA49:JO49</xm:f>
              <xm:sqref>Z49</xm:sqref>
            </x14:sparkline>
            <x14:sparkline>
              <xm:f>Data!AA50:JO50</xm:f>
              <xm:sqref>Z50</xm:sqref>
            </x14:sparkline>
            <x14:sparkline>
              <xm:f>Data!AA51:JO51</xm:f>
              <xm:sqref>Z51</xm:sqref>
            </x14:sparkline>
            <x14:sparkline>
              <xm:f>Data!AA52:JO52</xm:f>
              <xm:sqref>Z52</xm:sqref>
            </x14:sparkline>
            <x14:sparkline>
              <xm:f>Data!AA53:JO53</xm:f>
              <xm:sqref>Z53</xm:sqref>
            </x14:sparkline>
            <x14:sparkline>
              <xm:f>Data!AA54:JO54</xm:f>
              <xm:sqref>Z54</xm:sqref>
            </x14:sparkline>
            <x14:sparkline>
              <xm:f>Data!AA55:JO55</xm:f>
              <xm:sqref>Z55</xm:sqref>
            </x14:sparkline>
            <x14:sparkline>
              <xm:f>Data!AA56:JO56</xm:f>
              <xm:sqref>Z56</xm:sqref>
            </x14:sparkline>
            <x14:sparkline>
              <xm:f>Data!AA57:JO57</xm:f>
              <xm:sqref>Z57</xm:sqref>
            </x14:sparkline>
            <x14:sparkline>
              <xm:f>Data!AA58:JO58</xm:f>
              <xm:sqref>Z58</xm:sqref>
            </x14:sparkline>
            <x14:sparkline>
              <xm:f>Data!AA59:JO59</xm:f>
              <xm:sqref>Z59</xm:sqref>
            </x14:sparkline>
            <x14:sparkline>
              <xm:f>Data!AA60:JO60</xm:f>
              <xm:sqref>Z60</xm:sqref>
            </x14:sparkline>
            <x14:sparkline>
              <xm:f>Data!AA61:JO61</xm:f>
              <xm:sqref>Z61</xm:sqref>
            </x14:sparkline>
            <x14:sparkline>
              <xm:f>Data!AA62:JO62</xm:f>
              <xm:sqref>Z62</xm:sqref>
            </x14:sparkline>
            <x14:sparkline>
              <xm:f>Data!AA63:JO63</xm:f>
              <xm:sqref>Z63</xm:sqref>
            </x14:sparkline>
            <x14:sparkline>
              <xm:f>Data!AA64:JO64</xm:f>
              <xm:sqref>Z64</xm:sqref>
            </x14:sparkline>
            <x14:sparkline>
              <xm:f>Data!AA65:JO65</xm:f>
              <xm:sqref>Z65</xm:sqref>
            </x14:sparkline>
            <x14:sparkline>
              <xm:f>Data!AA66:JO66</xm:f>
              <xm:sqref>Z66</xm:sqref>
            </x14:sparkline>
            <x14:sparkline>
              <xm:f>Data!AA67:JO67</xm:f>
              <xm:sqref>Z67</xm:sqref>
            </x14:sparkline>
            <x14:sparkline>
              <xm:f>Data!AA68:JO68</xm:f>
              <xm:sqref>Z68</xm:sqref>
            </x14:sparkline>
            <x14:sparkline>
              <xm:f>Data!AA69:JO69</xm:f>
              <xm:sqref>Z69</xm:sqref>
            </x14:sparkline>
            <x14:sparkline>
              <xm:f>Data!AA70:JO70</xm:f>
              <xm:sqref>Z70</xm:sqref>
            </x14:sparkline>
            <x14:sparkline>
              <xm:f>Data!AA71:JO71</xm:f>
              <xm:sqref>Z71</xm:sqref>
            </x14:sparkline>
            <x14:sparkline>
              <xm:f>Data!AA72:JO72</xm:f>
              <xm:sqref>Z72</xm:sqref>
            </x14:sparkline>
            <x14:sparkline>
              <xm:f>Data!AA73:JO73</xm:f>
              <xm:sqref>Z73</xm:sqref>
            </x14:sparkline>
            <x14:sparkline>
              <xm:f>Data!AA74:JO74</xm:f>
              <xm:sqref>Z74</xm:sqref>
            </x14:sparkline>
            <x14:sparkline>
              <xm:f>Data!AA75:JO75</xm:f>
              <xm:sqref>Z75</xm:sqref>
            </x14:sparkline>
            <x14:sparkline>
              <xm:f>Data!AA76:JO76</xm:f>
              <xm:sqref>Z76</xm:sqref>
            </x14:sparkline>
            <x14:sparkline>
              <xm:f>Data!AA77:JO77</xm:f>
              <xm:sqref>Z77</xm:sqref>
            </x14:sparkline>
            <x14:sparkline>
              <xm:f>Data!AA78:JO78</xm:f>
              <xm:sqref>Z78</xm:sqref>
            </x14:sparkline>
            <x14:sparkline>
              <xm:f>Data!AA79:JO79</xm:f>
              <xm:sqref>Z79</xm:sqref>
            </x14:sparkline>
            <x14:sparkline>
              <xm:f>Data!AA80:JO80</xm:f>
              <xm:sqref>Z80</xm:sqref>
            </x14:sparkline>
            <x14:sparkline>
              <xm:f>Data!AA81:JO81</xm:f>
              <xm:sqref>Z81</xm:sqref>
            </x14:sparkline>
            <x14:sparkline>
              <xm:f>Data!AA82:JO82</xm:f>
              <xm:sqref>Z82</xm:sqref>
            </x14:sparkline>
            <x14:sparkline>
              <xm:f>Data!AA83:JO83</xm:f>
              <xm:sqref>Z83</xm:sqref>
            </x14:sparkline>
            <x14:sparkline>
              <xm:f>Data!AA84:JO84</xm:f>
              <xm:sqref>Z84</xm:sqref>
            </x14:sparkline>
            <x14:sparkline>
              <xm:f>Data!AA85:JO85</xm:f>
              <xm:sqref>Z85</xm:sqref>
            </x14:sparkline>
            <x14:sparkline>
              <xm:f>Data!AA86:JO86</xm:f>
              <xm:sqref>Z86</xm:sqref>
            </x14:sparkline>
            <x14:sparkline>
              <xm:f>Data!AA87:JO87</xm:f>
              <xm:sqref>Z87</xm:sqref>
            </x14:sparkline>
            <x14:sparkline>
              <xm:f>Data!AA88:JO88</xm:f>
              <xm:sqref>Z88</xm:sqref>
            </x14:sparkline>
            <x14:sparkline>
              <xm:f>Data!AA89:JO89</xm:f>
              <xm:sqref>Z89</xm:sqref>
            </x14:sparkline>
            <x14:sparkline>
              <xm:f>Data!AA90:JO90</xm:f>
              <xm:sqref>Z90</xm:sqref>
            </x14:sparkline>
            <x14:sparkline>
              <xm:f>Data!AA91:JO91</xm:f>
              <xm:sqref>Z91</xm:sqref>
            </x14:sparkline>
            <x14:sparkline>
              <xm:f>Data!AA92:JO92</xm:f>
              <xm:sqref>Z92</xm:sqref>
            </x14:sparkline>
            <x14:sparkline>
              <xm:f>Data!AA93:JO93</xm:f>
              <xm:sqref>Z93</xm:sqref>
            </x14:sparkline>
            <x14:sparkline>
              <xm:f>Data!AA94:JO94</xm:f>
              <xm:sqref>Z94</xm:sqref>
            </x14:sparkline>
            <x14:sparkline>
              <xm:f>Data!AA95:JO95</xm:f>
              <xm:sqref>Z95</xm:sqref>
            </x14:sparkline>
            <x14:sparkline>
              <xm:f>Data!AA96:JO96</xm:f>
              <xm:sqref>Z96</xm:sqref>
            </x14:sparkline>
            <x14:sparkline>
              <xm:f>Data!AA97:JO97</xm:f>
              <xm:sqref>Z97</xm:sqref>
            </x14:sparkline>
            <x14:sparkline>
              <xm:f>Data!AA98:JO98</xm:f>
              <xm:sqref>Z98</xm:sqref>
            </x14:sparkline>
            <x14:sparkline>
              <xm:f>Data!AA99:JO99</xm:f>
              <xm:sqref>Z99</xm:sqref>
            </x14:sparkline>
            <x14:sparkline>
              <xm:f>Data!AA100:JO100</xm:f>
              <xm:sqref>Z100</xm:sqref>
            </x14:sparkline>
            <x14:sparkline>
              <xm:f>Data!AA101:JO101</xm:f>
              <xm:sqref>Z101</xm:sqref>
            </x14:sparkline>
            <x14:sparkline>
              <xm:f>Data!AA102:JO102</xm:f>
              <xm:sqref>Z102</xm:sqref>
            </x14:sparkline>
            <x14:sparkline>
              <xm:f>Data!AA103:JO103</xm:f>
              <xm:sqref>Z103</xm:sqref>
            </x14:sparkline>
            <x14:sparkline>
              <xm:f>Data!AA104:JO104</xm:f>
              <xm:sqref>Z104</xm:sqref>
            </x14:sparkline>
            <x14:sparkline>
              <xm:f>Data!AA105:JO105</xm:f>
              <xm:sqref>Z105</xm:sqref>
            </x14:sparkline>
          </x14:sparklines>
        </x14:sparklineGroup>
        <x14:sparklineGroup manualMax="0" manualMin="0" lineWeight="1.5" type="column" displayEmptyCellsAs="gap" markers="1" first="1" last="1" negative="1" displayXAxis="1" minAxisType="custom" xr2:uid="{141F1146-43E7-440C-8E4B-56BFCC12EB77}">
          <x14:colorSeries theme="7"/>
          <x14:colorNegative theme="8"/>
          <x14:colorAxis rgb="FF000000"/>
          <x14:colorMarkers theme="7" tint="-0.249977111117893"/>
          <x14:colorFirst rgb="FFFF0000"/>
          <x14:colorLast theme="9"/>
          <x14:colorHigh theme="7" tint="-0.249977111117893"/>
          <x14:colorLow theme="7" tint="-0.249977111117893"/>
          <x14:sparklines>
            <x14:sparkline>
              <xm:f>Data!S2:U2</xm:f>
              <xm:sqref>Y2</xm:sqref>
            </x14:sparkline>
            <x14:sparkline>
              <xm:f>Data!S3:U3</xm:f>
              <xm:sqref>Y3</xm:sqref>
            </x14:sparkline>
            <x14:sparkline>
              <xm:f>Data!S4:U4</xm:f>
              <xm:sqref>Y4</xm:sqref>
            </x14:sparkline>
            <x14:sparkline>
              <xm:f>Data!S5:U5</xm:f>
              <xm:sqref>Y5</xm:sqref>
            </x14:sparkline>
            <x14:sparkline>
              <xm:f>Data!S6:U6</xm:f>
              <xm:sqref>Y6</xm:sqref>
            </x14:sparkline>
            <x14:sparkline>
              <xm:f>Data!S7:U7</xm:f>
              <xm:sqref>Y7</xm:sqref>
            </x14:sparkline>
            <x14:sparkline>
              <xm:f>Data!S8:U8</xm:f>
              <xm:sqref>Y8</xm:sqref>
            </x14:sparkline>
            <x14:sparkline>
              <xm:f>Data!S9:U9</xm:f>
              <xm:sqref>Y9</xm:sqref>
            </x14:sparkline>
            <x14:sparkline>
              <xm:f>Data!S10:U10</xm:f>
              <xm:sqref>Y10</xm:sqref>
            </x14:sparkline>
            <x14:sparkline>
              <xm:f>Data!S11:U11</xm:f>
              <xm:sqref>Y11</xm:sqref>
            </x14:sparkline>
            <x14:sparkline>
              <xm:f>Data!S12:U12</xm:f>
              <xm:sqref>Y12</xm:sqref>
            </x14:sparkline>
            <x14:sparkline>
              <xm:f>Data!S13:U13</xm:f>
              <xm:sqref>Y13</xm:sqref>
            </x14:sparkline>
            <x14:sparkline>
              <xm:f>Data!S14:U14</xm:f>
              <xm:sqref>Y14</xm:sqref>
            </x14:sparkline>
            <x14:sparkline>
              <xm:f>Data!S15:U15</xm:f>
              <xm:sqref>Y15</xm:sqref>
            </x14:sparkline>
            <x14:sparkline>
              <xm:f>Data!S16:U16</xm:f>
              <xm:sqref>Y16</xm:sqref>
            </x14:sparkline>
            <x14:sparkline>
              <xm:f>Data!S17:U17</xm:f>
              <xm:sqref>Y17</xm:sqref>
            </x14:sparkline>
            <x14:sparkline>
              <xm:f>Data!S18:U18</xm:f>
              <xm:sqref>Y18</xm:sqref>
            </x14:sparkline>
            <x14:sparkline>
              <xm:f>Data!S19:U19</xm:f>
              <xm:sqref>Y19</xm:sqref>
            </x14:sparkline>
            <x14:sparkline>
              <xm:f>Data!S20:U20</xm:f>
              <xm:sqref>Y20</xm:sqref>
            </x14:sparkline>
            <x14:sparkline>
              <xm:f>Data!S21:U21</xm:f>
              <xm:sqref>Y21</xm:sqref>
            </x14:sparkline>
            <x14:sparkline>
              <xm:f>Data!S22:U22</xm:f>
              <xm:sqref>Y22</xm:sqref>
            </x14:sparkline>
            <x14:sparkline>
              <xm:f>Data!S23:U23</xm:f>
              <xm:sqref>Y23</xm:sqref>
            </x14:sparkline>
            <x14:sparkline>
              <xm:f>Data!S24:U24</xm:f>
              <xm:sqref>Y24</xm:sqref>
            </x14:sparkline>
            <x14:sparkline>
              <xm:f>Data!S25:U25</xm:f>
              <xm:sqref>Y25</xm:sqref>
            </x14:sparkline>
            <x14:sparkline>
              <xm:f>Data!S26:U26</xm:f>
              <xm:sqref>Y26</xm:sqref>
            </x14:sparkline>
            <x14:sparkline>
              <xm:f>Data!S27:U27</xm:f>
              <xm:sqref>Y27</xm:sqref>
            </x14:sparkline>
            <x14:sparkline>
              <xm:f>Data!S28:U28</xm:f>
              <xm:sqref>Y28</xm:sqref>
            </x14:sparkline>
            <x14:sparkline>
              <xm:f>Data!S29:U29</xm:f>
              <xm:sqref>Y29</xm:sqref>
            </x14:sparkline>
            <x14:sparkline>
              <xm:f>Data!S30:U30</xm:f>
              <xm:sqref>Y30</xm:sqref>
            </x14:sparkline>
            <x14:sparkline>
              <xm:f>Data!S31:U31</xm:f>
              <xm:sqref>Y31</xm:sqref>
            </x14:sparkline>
            <x14:sparkline>
              <xm:f>Data!S32:U32</xm:f>
              <xm:sqref>Y32</xm:sqref>
            </x14:sparkline>
            <x14:sparkline>
              <xm:f>Data!S33:U33</xm:f>
              <xm:sqref>Y33</xm:sqref>
            </x14:sparkline>
            <x14:sparkline>
              <xm:f>Data!S34:U34</xm:f>
              <xm:sqref>Y34</xm:sqref>
            </x14:sparkline>
            <x14:sparkline>
              <xm:f>Data!S35:U35</xm:f>
              <xm:sqref>Y35</xm:sqref>
            </x14:sparkline>
            <x14:sparkline>
              <xm:f>Data!S36:U36</xm:f>
              <xm:sqref>Y36</xm:sqref>
            </x14:sparkline>
            <x14:sparkline>
              <xm:f>Data!S37:U37</xm:f>
              <xm:sqref>Y37</xm:sqref>
            </x14:sparkline>
            <x14:sparkline>
              <xm:f>Data!S38:U38</xm:f>
              <xm:sqref>Y38</xm:sqref>
            </x14:sparkline>
            <x14:sparkline>
              <xm:f>Data!S39:U39</xm:f>
              <xm:sqref>Y39</xm:sqref>
            </x14:sparkline>
            <x14:sparkline>
              <xm:f>Data!S40:U40</xm:f>
              <xm:sqref>Y40</xm:sqref>
            </x14:sparkline>
            <x14:sparkline>
              <xm:f>Data!S41:U41</xm:f>
              <xm:sqref>Y41</xm:sqref>
            </x14:sparkline>
            <x14:sparkline>
              <xm:f>Data!S42:U42</xm:f>
              <xm:sqref>Y42</xm:sqref>
            </x14:sparkline>
            <x14:sparkline>
              <xm:f>Data!S43:U43</xm:f>
              <xm:sqref>Y43</xm:sqref>
            </x14:sparkline>
            <x14:sparkline>
              <xm:f>Data!S44:U44</xm:f>
              <xm:sqref>Y44</xm:sqref>
            </x14:sparkline>
            <x14:sparkline>
              <xm:f>Data!S45:U45</xm:f>
              <xm:sqref>Y45</xm:sqref>
            </x14:sparkline>
            <x14:sparkline>
              <xm:f>Data!S46:U46</xm:f>
              <xm:sqref>Y46</xm:sqref>
            </x14:sparkline>
            <x14:sparkline>
              <xm:f>Data!S47:U47</xm:f>
              <xm:sqref>Y47</xm:sqref>
            </x14:sparkline>
            <x14:sparkline>
              <xm:f>Data!S48:U48</xm:f>
              <xm:sqref>Y48</xm:sqref>
            </x14:sparkline>
            <x14:sparkline>
              <xm:f>Data!S49:U49</xm:f>
              <xm:sqref>Y49</xm:sqref>
            </x14:sparkline>
            <x14:sparkline>
              <xm:f>Data!S50:U50</xm:f>
              <xm:sqref>Y50</xm:sqref>
            </x14:sparkline>
            <x14:sparkline>
              <xm:f>Data!S51:U51</xm:f>
              <xm:sqref>Y51</xm:sqref>
            </x14:sparkline>
            <x14:sparkline>
              <xm:f>Data!S52:U52</xm:f>
              <xm:sqref>Y52</xm:sqref>
            </x14:sparkline>
            <x14:sparkline>
              <xm:f>Data!S53:U53</xm:f>
              <xm:sqref>Y53</xm:sqref>
            </x14:sparkline>
            <x14:sparkline>
              <xm:f>Data!S54:U54</xm:f>
              <xm:sqref>Y54</xm:sqref>
            </x14:sparkline>
            <x14:sparkline>
              <xm:f>Data!S55:U55</xm:f>
              <xm:sqref>Y55</xm:sqref>
            </x14:sparkline>
            <x14:sparkline>
              <xm:f>Data!S56:U56</xm:f>
              <xm:sqref>Y56</xm:sqref>
            </x14:sparkline>
            <x14:sparkline>
              <xm:f>Data!S57:U57</xm:f>
              <xm:sqref>Y57</xm:sqref>
            </x14:sparkline>
            <x14:sparkline>
              <xm:f>Data!S58:U58</xm:f>
              <xm:sqref>Y58</xm:sqref>
            </x14:sparkline>
            <x14:sparkline>
              <xm:f>Data!S59:U59</xm:f>
              <xm:sqref>Y59</xm:sqref>
            </x14:sparkline>
            <x14:sparkline>
              <xm:f>Data!S60:U60</xm:f>
              <xm:sqref>Y60</xm:sqref>
            </x14:sparkline>
            <x14:sparkline>
              <xm:f>Data!S61:U61</xm:f>
              <xm:sqref>Y61</xm:sqref>
            </x14:sparkline>
            <x14:sparkline>
              <xm:f>Data!S62:U62</xm:f>
              <xm:sqref>Y62</xm:sqref>
            </x14:sparkline>
            <x14:sparkline>
              <xm:f>Data!S63:U63</xm:f>
              <xm:sqref>Y63</xm:sqref>
            </x14:sparkline>
            <x14:sparkline>
              <xm:f>Data!S64:U64</xm:f>
              <xm:sqref>Y64</xm:sqref>
            </x14:sparkline>
            <x14:sparkline>
              <xm:f>Data!S65:U65</xm:f>
              <xm:sqref>Y65</xm:sqref>
            </x14:sparkline>
            <x14:sparkline>
              <xm:f>Data!S66:U66</xm:f>
              <xm:sqref>Y66</xm:sqref>
            </x14:sparkline>
            <x14:sparkline>
              <xm:f>Data!S67:U67</xm:f>
              <xm:sqref>Y67</xm:sqref>
            </x14:sparkline>
            <x14:sparkline>
              <xm:f>Data!S68:U68</xm:f>
              <xm:sqref>Y68</xm:sqref>
            </x14:sparkline>
            <x14:sparkline>
              <xm:f>Data!S69:U69</xm:f>
              <xm:sqref>Y69</xm:sqref>
            </x14:sparkline>
            <x14:sparkline>
              <xm:f>Data!S70:U70</xm:f>
              <xm:sqref>Y70</xm:sqref>
            </x14:sparkline>
            <x14:sparkline>
              <xm:f>Data!S71:U71</xm:f>
              <xm:sqref>Y71</xm:sqref>
            </x14:sparkline>
            <x14:sparkline>
              <xm:f>Data!S72:U72</xm:f>
              <xm:sqref>Y72</xm:sqref>
            </x14:sparkline>
            <x14:sparkline>
              <xm:f>Data!S73:U73</xm:f>
              <xm:sqref>Y73</xm:sqref>
            </x14:sparkline>
            <x14:sparkline>
              <xm:f>Data!S74:U74</xm:f>
              <xm:sqref>Y74</xm:sqref>
            </x14:sparkline>
            <x14:sparkline>
              <xm:f>Data!S75:U75</xm:f>
              <xm:sqref>Y75</xm:sqref>
            </x14:sparkline>
            <x14:sparkline>
              <xm:f>Data!S76:U76</xm:f>
              <xm:sqref>Y76</xm:sqref>
            </x14:sparkline>
            <x14:sparkline>
              <xm:f>Data!S77:U77</xm:f>
              <xm:sqref>Y77</xm:sqref>
            </x14:sparkline>
            <x14:sparkline>
              <xm:f>Data!S78:U78</xm:f>
              <xm:sqref>Y78</xm:sqref>
            </x14:sparkline>
            <x14:sparkline>
              <xm:f>Data!S79:U79</xm:f>
              <xm:sqref>Y79</xm:sqref>
            </x14:sparkline>
            <x14:sparkline>
              <xm:f>Data!S80:U80</xm:f>
              <xm:sqref>Y80</xm:sqref>
            </x14:sparkline>
            <x14:sparkline>
              <xm:f>Data!S81:U81</xm:f>
              <xm:sqref>Y81</xm:sqref>
            </x14:sparkline>
            <x14:sparkline>
              <xm:f>Data!S82:U82</xm:f>
              <xm:sqref>Y82</xm:sqref>
            </x14:sparkline>
            <x14:sparkline>
              <xm:f>Data!S83:U83</xm:f>
              <xm:sqref>Y83</xm:sqref>
            </x14:sparkline>
            <x14:sparkline>
              <xm:f>Data!S84:U84</xm:f>
              <xm:sqref>Y84</xm:sqref>
            </x14:sparkline>
            <x14:sparkline>
              <xm:f>Data!S85:U85</xm:f>
              <xm:sqref>Y85</xm:sqref>
            </x14:sparkline>
            <x14:sparkline>
              <xm:f>Data!S86:U86</xm:f>
              <xm:sqref>Y86</xm:sqref>
            </x14:sparkline>
            <x14:sparkline>
              <xm:f>Data!S87:U87</xm:f>
              <xm:sqref>Y87</xm:sqref>
            </x14:sparkline>
            <x14:sparkline>
              <xm:f>Data!S88:U88</xm:f>
              <xm:sqref>Y88</xm:sqref>
            </x14:sparkline>
            <x14:sparkline>
              <xm:f>Data!S89:U89</xm:f>
              <xm:sqref>Y89</xm:sqref>
            </x14:sparkline>
            <x14:sparkline>
              <xm:f>Data!S90:U90</xm:f>
              <xm:sqref>Y90</xm:sqref>
            </x14:sparkline>
            <x14:sparkline>
              <xm:f>Data!S91:U91</xm:f>
              <xm:sqref>Y91</xm:sqref>
            </x14:sparkline>
            <x14:sparkline>
              <xm:f>Data!S92:U92</xm:f>
              <xm:sqref>Y92</xm:sqref>
            </x14:sparkline>
            <x14:sparkline>
              <xm:f>Data!S93:U93</xm:f>
              <xm:sqref>Y93</xm:sqref>
            </x14:sparkline>
            <x14:sparkline>
              <xm:f>Data!S94:U94</xm:f>
              <xm:sqref>Y94</xm:sqref>
            </x14:sparkline>
            <x14:sparkline>
              <xm:f>Data!S95:U95</xm:f>
              <xm:sqref>Y95</xm:sqref>
            </x14:sparkline>
            <x14:sparkline>
              <xm:f>Data!S96:U96</xm:f>
              <xm:sqref>Y96</xm:sqref>
            </x14:sparkline>
            <x14:sparkline>
              <xm:f>Data!S97:U97</xm:f>
              <xm:sqref>Y97</xm:sqref>
            </x14:sparkline>
            <x14:sparkline>
              <xm:f>Data!S98:U98</xm:f>
              <xm:sqref>Y98</xm:sqref>
            </x14:sparkline>
            <x14:sparkline>
              <xm:f>Data!S99:U99</xm:f>
              <xm:sqref>Y99</xm:sqref>
            </x14:sparkline>
            <x14:sparkline>
              <xm:f>Data!S100:U100</xm:f>
              <xm:sqref>Y100</xm:sqref>
            </x14:sparkline>
            <x14:sparkline>
              <xm:f>Data!S101:U101</xm:f>
              <xm:sqref>Y101</xm:sqref>
            </x14:sparkline>
            <x14:sparkline>
              <xm:f>Data!S102:U102</xm:f>
              <xm:sqref>Y102</xm:sqref>
            </x14:sparkline>
            <x14:sparkline>
              <xm:f>Data!S103:U103</xm:f>
              <xm:sqref>Y103</xm:sqref>
            </x14:sparkline>
            <x14:sparkline>
              <xm:f>Data!S104:U104</xm:f>
              <xm:sqref>Y104</xm:sqref>
            </x14:sparkline>
            <x14:sparkline>
              <xm:f>Data!S105:U105</xm:f>
              <xm:sqref>Y105</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53B5-ABCB-4D1B-B6EF-E0EC6B61C89F}">
  <dimension ref="A1:DA250"/>
  <sheetViews>
    <sheetView workbookViewId="0">
      <pane xSplit="1" ySplit="3" topLeftCell="B184" activePane="bottomRight" state="frozen"/>
      <selection pane="topRight" activeCell="B1" sqref="B1"/>
      <selection pane="bottomLeft" activeCell="A4" sqref="A4"/>
      <selection pane="bottomRight" activeCell="A251" sqref="A251"/>
    </sheetView>
  </sheetViews>
  <sheetFormatPr defaultRowHeight="15.6" x14ac:dyDescent="0.3"/>
  <cols>
    <col min="1" max="1" width="10.3984375" style="25" bestFit="1" customWidth="1"/>
    <col min="2" max="2" width="10.8984375" customWidth="1"/>
    <col min="3" max="4" width="10.3984375" bestFit="1" customWidth="1"/>
    <col min="5" max="5" width="8.8984375" customWidth="1"/>
    <col min="6" max="6" width="7.8984375" bestFit="1" customWidth="1"/>
    <col min="7" max="8" width="10.3984375" bestFit="1" customWidth="1"/>
    <col min="9" max="11" width="8.8984375" bestFit="1" customWidth="1"/>
    <col min="12" max="15" width="10.3984375" bestFit="1" customWidth="1"/>
    <col min="16" max="17" width="8.8984375" bestFit="1" customWidth="1"/>
    <col min="18" max="18" width="10.3984375" bestFit="1" customWidth="1"/>
    <col min="19" max="19" width="8.8984375" bestFit="1" customWidth="1"/>
    <col min="20" max="20" width="7.8984375" bestFit="1" customWidth="1"/>
    <col min="21" max="21" width="8.8984375" bestFit="1" customWidth="1"/>
    <col min="22" max="23" width="10.3984375" bestFit="1" customWidth="1"/>
    <col min="24" max="24" width="8.8984375" bestFit="1" customWidth="1"/>
    <col min="25" max="27" width="10.3984375" bestFit="1" customWidth="1"/>
    <col min="28" max="29" width="8.8984375" bestFit="1" customWidth="1"/>
    <col min="30" max="30" width="7.8984375" bestFit="1" customWidth="1"/>
    <col min="31" max="32" width="8.8984375" bestFit="1" customWidth="1"/>
    <col min="33" max="35" width="10.3984375" bestFit="1" customWidth="1"/>
    <col min="36" max="36" width="8.8984375" bestFit="1" customWidth="1"/>
    <col min="37" max="37" width="10.3984375" bestFit="1" customWidth="1"/>
    <col min="38" max="38" width="8.8984375" bestFit="1" customWidth="1"/>
    <col min="39" max="39" width="7.8984375" bestFit="1" customWidth="1"/>
    <col min="40" max="43" width="8.8984375" bestFit="1" customWidth="1"/>
    <col min="44" max="44" width="10.3984375" bestFit="1" customWidth="1"/>
    <col min="45" max="45" width="7.8984375" bestFit="1" customWidth="1"/>
    <col min="46" max="51" width="8.8984375" bestFit="1" customWidth="1"/>
    <col min="52" max="52" width="10.3984375" bestFit="1" customWidth="1"/>
    <col min="53" max="54" width="8.8984375" bestFit="1" customWidth="1"/>
    <col min="55" max="55" width="10.3984375" bestFit="1" customWidth="1"/>
    <col min="56" max="56" width="7.8984375" bestFit="1" customWidth="1"/>
    <col min="57" max="58" width="8.8984375" bestFit="1" customWidth="1"/>
    <col min="59" max="59" width="10.3984375" bestFit="1" customWidth="1"/>
    <col min="60" max="60" width="11.796875" customWidth="1"/>
    <col min="61" max="61" width="9.09765625" customWidth="1"/>
    <col min="62" max="63" width="11.3984375" bestFit="1" customWidth="1"/>
    <col min="64" max="64" width="12.5" customWidth="1"/>
    <col min="65" max="65" width="12.796875" bestFit="1" customWidth="1"/>
    <col min="66" max="66" width="13.296875" bestFit="1" customWidth="1"/>
    <col min="67" max="67" width="11.3984375" bestFit="1" customWidth="1"/>
    <col min="68" max="68" width="13.8984375" bestFit="1" customWidth="1"/>
    <col min="69" max="69" width="14" bestFit="1" customWidth="1"/>
    <col min="70" max="70" width="15.69921875" bestFit="1" customWidth="1"/>
    <col min="71" max="72" width="10.3984375" bestFit="1" customWidth="1"/>
    <col min="73" max="74" width="8.8984375" bestFit="1" customWidth="1"/>
    <col min="75" max="76" width="7.8984375" bestFit="1" customWidth="1"/>
    <col min="77" max="77" width="8.8984375" bestFit="1" customWidth="1"/>
    <col min="78" max="79" width="10.3984375" bestFit="1" customWidth="1"/>
    <col min="80" max="80" width="8.8984375" bestFit="1" customWidth="1"/>
    <col min="81" max="81" width="10.3984375" bestFit="1" customWidth="1"/>
    <col min="82" max="85" width="8.8984375" bestFit="1" customWidth="1"/>
    <col min="86" max="86" width="10.3984375" customWidth="1"/>
    <col min="87" max="87" width="11.09765625" customWidth="1"/>
    <col min="88" max="91" width="10.3984375" bestFit="1" customWidth="1"/>
    <col min="92" max="93" width="8.8984375" bestFit="1" customWidth="1"/>
    <col min="94" max="94" width="7.8984375" bestFit="1" customWidth="1"/>
    <col min="95" max="97" width="8.8984375" bestFit="1" customWidth="1"/>
    <col min="98" max="98" width="11" customWidth="1"/>
  </cols>
  <sheetData>
    <row r="1" spans="1:105" x14ac:dyDescent="0.3">
      <c r="B1" t="e" cm="1" vm="249">
        <f t="array" ref="B1:DA2">TRANSPOSE(Data!B2:C105)</f>
        <v>#VALUE!</v>
      </c>
      <c r="C1" t="e" vm="497">
        <v>#VALUE!</v>
      </c>
      <c r="D1" t="e" vm="744">
        <v>#VALUE!</v>
      </c>
      <c r="E1" t="e" vm="981">
        <v>#VALUE!</v>
      </c>
      <c r="F1" t="e" vm="1211">
        <v>#VALUE!</v>
      </c>
      <c r="G1" t="e" vm="1353">
        <v>#VALUE!</v>
      </c>
      <c r="H1" t="e" vm="1594">
        <v>#VALUE!</v>
      </c>
      <c r="I1" t="e" vm="1834">
        <v>#VALUE!</v>
      </c>
      <c r="J1" t="e" vm="2074">
        <v>#VALUE!</v>
      </c>
      <c r="K1" t="e" vm="2312">
        <v>#VALUE!</v>
      </c>
      <c r="L1" t="e" vm="2548">
        <v>#VALUE!</v>
      </c>
      <c r="M1" t="e" vm="2795">
        <v>#VALUE!</v>
      </c>
      <c r="N1" t="e" vm="3044">
        <v>#VALUE!</v>
      </c>
      <c r="O1" t="e" vm="3293">
        <v>#VALUE!</v>
      </c>
      <c r="P1" t="e" vm="3542">
        <v>#VALUE!</v>
      </c>
      <c r="Q1" t="e" vm="3765">
        <v>#VALUE!</v>
      </c>
      <c r="R1" t="e" vm="4005">
        <v>#VALUE!</v>
      </c>
      <c r="S1" t="e" vm="4250">
        <v>#VALUE!</v>
      </c>
      <c r="T1" t="e" vm="4480">
        <v>#VALUE!</v>
      </c>
      <c r="U1" t="e" vm="4673">
        <v>#VALUE!</v>
      </c>
      <c r="V1" t="e" vm="4885">
        <v>#VALUE!</v>
      </c>
      <c r="W1" t="e" vm="5126">
        <v>#VALUE!</v>
      </c>
      <c r="X1" t="e" vm="5366">
        <v>#VALUE!</v>
      </c>
      <c r="Y1" t="e" vm="5590">
        <v>#VALUE!</v>
      </c>
      <c r="Z1" t="e" vm="5833">
        <v>#VALUE!</v>
      </c>
      <c r="AA1" t="e" vm="6074">
        <v>#VALUE!</v>
      </c>
      <c r="AB1" t="e" vm="6317">
        <v>#VALUE!</v>
      </c>
      <c r="AC1" t="e" vm="6540">
        <v>#VALUE!</v>
      </c>
      <c r="AD1" t="e" vm="6764">
        <v>#VALUE!</v>
      </c>
      <c r="AE1" t="e" vm="6951">
        <v>#VALUE!</v>
      </c>
      <c r="AF1" t="e" vm="7184">
        <v>#VALUE!</v>
      </c>
      <c r="AG1" t="e" vm="7395">
        <v>#VALUE!</v>
      </c>
      <c r="AH1" t="e" vm="7633">
        <v>#VALUE!</v>
      </c>
      <c r="AI1" t="e" vm="7859">
        <v>#VALUE!</v>
      </c>
      <c r="AJ1" t="e" vm="8082">
        <v>#VALUE!</v>
      </c>
      <c r="AK1" t="e" vm="8289">
        <v>#VALUE!</v>
      </c>
      <c r="AL1" t="e" vm="8509">
        <v>#VALUE!</v>
      </c>
      <c r="AM1" t="e" vm="8728">
        <v>#VALUE!</v>
      </c>
      <c r="AN1" t="e" vm="8938">
        <v>#VALUE!</v>
      </c>
      <c r="AO1" t="e" vm="9106">
        <v>#VALUE!</v>
      </c>
      <c r="AP1" t="e" vm="9314">
        <v>#VALUE!</v>
      </c>
      <c r="AQ1" t="e" vm="9540">
        <v>#VALUE!</v>
      </c>
      <c r="AR1" t="e" vm="9751">
        <v>#VALUE!</v>
      </c>
      <c r="AS1" t="e" vm="9985">
        <v>#VALUE!</v>
      </c>
      <c r="AT1" t="e" vm="10092">
        <v>#VALUE!</v>
      </c>
      <c r="AU1" t="e" vm="10284">
        <v>#VALUE!</v>
      </c>
      <c r="AV1" t="e" vm="10479">
        <v>#VALUE!</v>
      </c>
      <c r="AW1" t="e" vm="10710">
        <v>#VALUE!</v>
      </c>
      <c r="AX1" t="e" vm="10950">
        <v>#VALUE!</v>
      </c>
      <c r="AY1" t="e" vm="11130">
        <v>#VALUE!</v>
      </c>
      <c r="AZ1" t="e" vm="11303">
        <v>#VALUE!</v>
      </c>
      <c r="BA1" t="e" vm="11540">
        <v>#VALUE!</v>
      </c>
      <c r="BB1" t="e" vm="11742">
        <v>#VALUE!</v>
      </c>
      <c r="BC1" t="e" vm="11909">
        <v>#VALUE!</v>
      </c>
      <c r="BD1" t="e" vm="12157">
        <v>#VALUE!</v>
      </c>
      <c r="BE1" t="e" vm="12392">
        <v>#VALUE!</v>
      </c>
      <c r="BF1" t="e" vm="12529">
        <v>#VALUE!</v>
      </c>
      <c r="BG1" t="e" vm="12715">
        <v>#VALUE!</v>
      </c>
      <c r="BH1" t="e" vm="12920">
        <v>#VALUE!</v>
      </c>
      <c r="BI1" t="e" vm="13135">
        <v>#VALUE!</v>
      </c>
      <c r="BJ1" t="e" vm="13227">
        <v>#VALUE!</v>
      </c>
      <c r="BK1" t="e" vm="13475">
        <v>#VALUE!</v>
      </c>
      <c r="BL1" t="e" vm="13722">
        <v>#VALUE!</v>
      </c>
      <c r="BM1" t="e" vm="13968">
        <v>#VALUE!</v>
      </c>
      <c r="BN1" t="e" vm="14216">
        <v>#VALUE!</v>
      </c>
      <c r="BO1" t="e" vm="14464">
        <v>#VALUE!</v>
      </c>
      <c r="BP1" t="e" vm="14711">
        <v>#VALUE!</v>
      </c>
      <c r="BQ1" t="e" vm="14924">
        <v>#VALUE!</v>
      </c>
      <c r="BR1" t="e" vm="15163">
        <v>#VALUE!</v>
      </c>
      <c r="BS1" t="e" vm="15410">
        <v>#VALUE!</v>
      </c>
      <c r="BT1" t="e" vm="15602">
        <v>#VALUE!</v>
      </c>
      <c r="BU1" t="e" vm="15833">
        <v>#VALUE!</v>
      </c>
      <c r="BV1" t="e" vm="16042">
        <v>#VALUE!</v>
      </c>
      <c r="BW1" t="e" vm="16160">
        <v>#VALUE!</v>
      </c>
      <c r="BX1" t="e" vm="16316">
        <v>#VALUE!</v>
      </c>
      <c r="BY1" t="e" vm="16407">
        <v>#VALUE!</v>
      </c>
      <c r="BZ1" t="e" vm="16529">
        <v>#VALUE!</v>
      </c>
      <c r="CA1" t="e" vm="16773">
        <v>#VALUE!</v>
      </c>
      <c r="CB1" t="e" vm="17006">
        <v>#VALUE!</v>
      </c>
      <c r="CC1" t="e" vm="17224">
        <v>#VALUE!</v>
      </c>
      <c r="CD1" t="e" vm="17281">
        <v>#VALUE!</v>
      </c>
      <c r="CE1" t="e" vm="17445">
        <v>#VALUE!</v>
      </c>
      <c r="CF1" t="e" vm="17512">
        <v>#VALUE!</v>
      </c>
      <c r="CG1" t="e" vm="17587">
        <v>#VALUE!</v>
      </c>
      <c r="CH1" t="e" vm="17791">
        <v>#VALUE!</v>
      </c>
      <c r="CI1" t="e" vm="18003">
        <v>#VALUE!</v>
      </c>
      <c r="CJ1" t="e" vm="18223">
        <v>#VALUE!</v>
      </c>
      <c r="CK1" t="e" vm="18397">
        <v>#VALUE!</v>
      </c>
      <c r="CL1" t="e" vm="18587">
        <v>#VALUE!</v>
      </c>
      <c r="CM1" t="e" vm="18778">
        <v>#VALUE!</v>
      </c>
      <c r="CN1" t="e" vm="18923">
        <v>#VALUE!</v>
      </c>
      <c r="CO1" t="e" vm="19061">
        <v>#VALUE!</v>
      </c>
      <c r="CP1" t="e" vm="19241">
        <v>#VALUE!</v>
      </c>
      <c r="CQ1" t="e" vm="19447">
        <v>#VALUE!</v>
      </c>
      <c r="CR1" t="e" vm="19618">
        <v>#VALUE!</v>
      </c>
      <c r="CS1" t="e" vm="19855">
        <v>#VALUE!</v>
      </c>
      <c r="CT1" t="e" vm="20101">
        <v>#VALUE!</v>
      </c>
      <c r="CU1" t="e" vm="20291">
        <v>#VALUE!</v>
      </c>
      <c r="CV1" t="e" vm="20512">
        <v>#VALUE!</v>
      </c>
      <c r="CW1" t="e" vm="20667">
        <v>#VALUE!</v>
      </c>
      <c r="CX1" t="e" vm="20818">
        <v>#VALUE!</v>
      </c>
      <c r="CY1" t="e" vm="20881">
        <v>#VALUE!</v>
      </c>
      <c r="CZ1" t="e" vm="20999">
        <v>#VALUE!</v>
      </c>
      <c r="DA1" t="e" vm="21082">
        <v>#VALUE!</v>
      </c>
    </row>
    <row r="2" spans="1:105" x14ac:dyDescent="0.3">
      <c r="B2" t="str">
        <v>ADANI ENTERPRISES LIMITED</v>
      </c>
      <c r="C2" t="str">
        <v>ADANI GREEN ENERGY LIMITED</v>
      </c>
      <c r="D2" t="str">
        <v>ADANI GREEN ENERGY LIMITED</v>
      </c>
      <c r="E2" t="str">
        <v>ADANI POWER LIMITED</v>
      </c>
      <c r="F2" t="str">
        <v>ADANI POWER LIMITED</v>
      </c>
      <c r="G2" t="str">
        <v>ADANI TOTAL GAS LIMITED</v>
      </c>
      <c r="H2" t="str">
        <v>AFFLE (INDIA) LIMITED</v>
      </c>
      <c r="I2" t="str">
        <v>ALEMBIC PHARMACEUTICALS LIMITED</v>
      </c>
      <c r="J2" t="str">
        <v>AMARA RAJA BATTERIES LIMITED</v>
      </c>
      <c r="K2" t="str">
        <v>ANGEL ONE LIMITED</v>
      </c>
      <c r="L2" t="str">
        <v>ASIAN PAINTS LIMITED</v>
      </c>
      <c r="M2" t="str">
        <v>AVENUE SUPERMARTS LIMITED</v>
      </c>
      <c r="N2" t="str">
        <v>BAJAJ FINANCE LIMITED</v>
      </c>
      <c r="O2" t="str">
        <v>Bajaj Finserv Limited</v>
      </c>
      <c r="P2" t="str">
        <v>BHARAT ELECTRONICS LIMITED</v>
      </c>
      <c r="Q2" t="str">
        <v>BIRLASOFT LIMITED</v>
      </c>
      <c r="R2" t="str">
        <v>BLUE DART EXPRESS LIMITED</v>
      </c>
      <c r="S2" t="str">
        <v>CENTRAL DEPOSITORY SERVICES (INDIA) LIMITED</v>
      </c>
      <c r="T2" t="str">
        <v>CESC LTD</v>
      </c>
      <c r="U2" t="str">
        <v>COAL INDIA LTD</v>
      </c>
      <c r="V2" t="str">
        <v>COMPUTER AGE MANAGEMENT SERVICES LIMITED</v>
      </c>
      <c r="W2" t="str">
        <v>CRISIL Limited</v>
      </c>
      <c r="X2" t="str">
        <v>DABUR INDIA LIMITED</v>
      </c>
      <c r="Y2" t="str">
        <v>DEEPAK NITRITE LIMITED</v>
      </c>
      <c r="Z2" t="str">
        <v>DR. LAL PATHLABS Limited</v>
      </c>
      <c r="AA2" t="str">
        <v>ECLERX SERVICES LIMITED</v>
      </c>
      <c r="AB2" t="str">
        <v>GUJARAT ALKALIES AND CHEMICALS LIMITED</v>
      </c>
      <c r="AC2" t="str">
        <v>GUJARAT NARMADA VALLEY FERTILIZERS &amp; CHEMICALS LIMITED</v>
      </c>
      <c r="AD2" t="str">
        <v>GUJARAT STATE FERTILIZERS &amp; CHEMICALS LIMITED</v>
      </c>
      <c r="AE2" t="str">
        <v>HAPPIEST MINDS TECHNOLOGIES LIMITED</v>
      </c>
      <c r="AF2" t="str">
        <v>HCL TECHNOLOGIES LIMITED</v>
      </c>
      <c r="AG2" t="str">
        <v>HDFC ASSET MANAGEMENT COMPANY LIMITED</v>
      </c>
      <c r="AH2" t="str">
        <v>Hero MotoCorp Limited</v>
      </c>
      <c r="AI2" t="str">
        <v>HINDUSTAN UNILEVER LIMITED</v>
      </c>
      <c r="AJ2" t="str">
        <v>HINDUSTAN ZINC LIMITED</v>
      </c>
      <c r="AK2" t="str">
        <v>HOUSING DEVELOPMENT FINANCE CORPORATION LIMITED</v>
      </c>
      <c r="AL2" t="str">
        <v>ICICI Alpha Low Vol 30 ETF</v>
      </c>
      <c r="AM2" t="str">
        <v>ICICI Prudential NV20 ETF</v>
      </c>
      <c r="AN2" t="str">
        <v>INDIA PESTICIDES LIMITED.</v>
      </c>
      <c r="AO2" t="str">
        <v>INDIAN ENERGY EXCHANGE LIMITED</v>
      </c>
      <c r="AP2" t="str">
        <v>INDIAN RAILWAY CATERING AND TOURISM CORPORATION LIMITED</v>
      </c>
      <c r="AQ2" t="str">
        <v>INTELLECT DESIGN ARENA LIMITED</v>
      </c>
      <c r="AR2" t="str">
        <v>J B CHEMICALS AND PHARMACEUTICALS LIMITED</v>
      </c>
      <c r="AS2" t="str">
        <v>JAMNA AUTO INDUSTRIES LIMITED</v>
      </c>
      <c r="AT2" t="str">
        <v>JSW ENERGY LIMITED</v>
      </c>
      <c r="AU2" t="str">
        <v>JSW Steel Limited</v>
      </c>
      <c r="AV2" t="str">
        <v>Jubilant FoodWorks Limited</v>
      </c>
      <c r="AW2" t="str">
        <v>Kotak Banking ETF</v>
      </c>
      <c r="AX2" t="str">
        <v>KPIT TECHNOLOGIES LIMITED</v>
      </c>
      <c r="AY2" t="str">
        <v>LAURUS LABS LIMITED</v>
      </c>
      <c r="AZ2" t="str">
        <v>LUX INDUSTRIES LIMITED</v>
      </c>
      <c r="BA2" t="str">
        <v>MAHINDRA LIFESPACE DEVELOPERS LIMITED</v>
      </c>
      <c r="BB2" t="str">
        <v>MARICO LIMITED</v>
      </c>
      <c r="BC2" t="str">
        <v>MARUTI SUZUKI INDIA LIMITED</v>
      </c>
      <c r="BD2" t="str">
        <v>Mirae Asset NYSE FANG+ ETF</v>
      </c>
      <c r="BE2" t="str">
        <v>MOIL LIMITED</v>
      </c>
      <c r="BF2" t="str">
        <v>SAMVARDHANA MOTHERSON INTERNATIONAL LIMITED</v>
      </c>
      <c r="BG2" t="str">
        <v>Motilal Oswal NASDAQ 100 ETF</v>
      </c>
      <c r="BH2" t="str">
        <v>NATCO PHARMA LIMITED</v>
      </c>
      <c r="BI2" t="str">
        <v>NATIONAL ALUMINIUM CO LTD</v>
      </c>
      <c r="BJ2" t="str">
        <v>NESTLE INDIA LIMITED</v>
      </c>
      <c r="BK2" t="str">
        <v>NIFTY 50</v>
      </c>
      <c r="BL2" t="str">
        <v>NIFTY AUTO</v>
      </c>
      <c r="BM2" t="str">
        <v>NIFTY BANK</v>
      </c>
      <c r="BN2" t="str">
        <v>NIFTY FMCG</v>
      </c>
      <c r="BO2" t="str">
        <v>NIFTY IT</v>
      </c>
      <c r="BP2" t="str">
        <v>NIFTY MEDIA</v>
      </c>
      <c r="BQ2" t="str">
        <v>NIFTY METAL</v>
      </c>
      <c r="BR2" t="str">
        <v>NIFTY PHARMA</v>
      </c>
      <c r="BS2" t="str">
        <v>NIFTY REALTY</v>
      </c>
      <c r="BT2" t="str">
        <v>Nippon India ETF Junior BeES</v>
      </c>
      <c r="BU2" t="str">
        <v>Nippon India ETF Nifty IT</v>
      </c>
      <c r="BV2" t="str">
        <v>NMDC LIMITED</v>
      </c>
      <c r="BW2" t="str">
        <v>NOCIL LIMITED</v>
      </c>
      <c r="BX2" t="str">
        <v>NTPC LIMITED</v>
      </c>
      <c r="BY2" t="str">
        <v>PCBL LIMITED</v>
      </c>
      <c r="BZ2" t="str">
        <v>PERSISTENT SYSTEMS LIMITED</v>
      </c>
      <c r="CA2" t="str">
        <v>PI INDUSTRIES LIMITED</v>
      </c>
      <c r="CB2" t="str">
        <v>PIDILITE INDUSTRIES LIMITED</v>
      </c>
      <c r="CC2" t="str">
        <v>POWER FINANCE CORPORATION LIMITED</v>
      </c>
      <c r="CD2" t="str">
        <v>PRINCE PIPES AND FITTINGS LIMITED</v>
      </c>
      <c r="CE2" t="str">
        <v>PTC INDIA LIMITED</v>
      </c>
      <c r="CF2" t="str">
        <v>REDINGTON (INDIA) LIMITED</v>
      </c>
      <c r="CG2" t="str">
        <v>RELAXO FOOTWEARS LIMITED</v>
      </c>
      <c r="CH2" t="str">
        <v>ROSSARI BIOTECH LIMITED</v>
      </c>
      <c r="CI2" t="str">
        <v>Route Mobile Ltd</v>
      </c>
      <c r="CJ2" t="str">
        <v>RUPA &amp; COMPANY LTD</v>
      </c>
      <c r="CK2" t="str">
        <v>SIEMENS LIMITED</v>
      </c>
      <c r="CL2" t="str">
        <v>SONATA SOFTWARE LIMITED</v>
      </c>
      <c r="CM2" t="str">
        <v>State Bank of India</v>
      </c>
      <c r="CN2" t="str">
        <v>STERLITE TECHNOLOGIES LIMITED</v>
      </c>
      <c r="CO2" t="str">
        <v>SUN PHARMACEUTICAL INDUSTRIES LIMITED</v>
      </c>
      <c r="CP2" t="str">
        <v>TANLA PLATFORMS LIMITED</v>
      </c>
      <c r="CQ2" t="str">
        <v>TATA CHEMICALS LIMITED</v>
      </c>
      <c r="CR2" t="str">
        <v>TATA CONSULTANCY SERVICES LIMITED</v>
      </c>
      <c r="CS2" t="str">
        <v>TATA ELXSI LIMITED</v>
      </c>
      <c r="CT2" t="str">
        <v>THYROCARE TECHNOLOGIES LIMITED</v>
      </c>
      <c r="CU2" t="str">
        <v>TITAN COMPANY LIMITED</v>
      </c>
      <c r="CV2" t="str">
        <v>WEST COAST PAPER MILLS LIMITED</v>
      </c>
      <c r="CW2" t="str">
        <v>WIPRO LIMITED</v>
      </c>
      <c r="CX2" t="str">
        <v>YES BANK LIMITED</v>
      </c>
      <c r="CY2" t="str">
        <v>Zee Entertainment Enterprises Limited</v>
      </c>
      <c r="CZ2" t="str">
        <v>Zomato Limited</v>
      </c>
      <c r="DA2" t="str">
        <v>ZYDUS LIFESCIENCES LIMITED</v>
      </c>
    </row>
    <row r="3" spans="1:105" x14ac:dyDescent="0.3">
      <c r="A3" s="25" cm="1" vm="1">
        <f t="array" aca="1" ref="A3:B250" ca="1">_xlfn.STOCKHISTORY(B1,TODAY()-365,TODAY(),0,0,0,1)</f>
        <v>44382</v>
      </c>
      <c r="B3" vm="250">
        <f ca="1"/>
        <v>1394.35</v>
      </c>
      <c r="C3" cm="1" vm="498">
        <f t="array" aca="1" ref="C3:C250" ca="1">_xlfn.STOCKHISTORY(C1,TODAY()-365,TODAY(),0,0,1)</f>
        <v>958.3</v>
      </c>
      <c r="D3" cm="1" vm="745">
        <f t="array" aca="1" ref="D3:D250" ca="1">_xlfn.STOCKHISTORY(D1,TODAY()-365,TODAY(),0,0,1)</f>
        <v>964.55</v>
      </c>
      <c r="E3" cm="1" vm="982">
        <f t="array" aca="1" ref="E3:E250" ca="1">_xlfn.STOCKHISTORY(E1,TODAY()-365,TODAY(),0,0,1)</f>
        <v>106.55</v>
      </c>
      <c r="F3" cm="1" vm="1212">
        <f t="array" aca="1" ref="F3:F250" ca="1">_xlfn.STOCKHISTORY(F1,TODAY()-365,TODAY(),0,0,1)</f>
        <v>106.8</v>
      </c>
      <c r="G3" cm="1" vm="1354">
        <f t="array" aca="1" ref="G3:G250" ca="1">_xlfn.STOCKHISTORY(G1,TODAY()-365,TODAY(),0,0,1)</f>
        <v>874.5</v>
      </c>
      <c r="H3" cm="1" vm="1595">
        <f t="array" aca="1" ref="H3:H250" ca="1">_xlfn.STOCKHISTORY(H1,TODAY()-365,TODAY(),0,0,1)</f>
        <v>908.52</v>
      </c>
      <c r="I3" cm="1" vm="1835">
        <f t="array" aca="1" ref="I3:I250" ca="1">_xlfn.STOCKHISTORY(I1,TODAY()-365,TODAY(),0,0,1)</f>
        <v>993.05</v>
      </c>
      <c r="J3" cm="1" vm="2075">
        <f t="array" aca="1" ref="J3:J250" ca="1">_xlfn.STOCKHISTORY(J1,TODAY()-365,TODAY(),0,0,1)</f>
        <v>749.75</v>
      </c>
      <c r="K3" cm="1" vm="2313">
        <f t="array" aca="1" ref="K3:K250" ca="1">_xlfn.STOCKHISTORY(K1,TODAY()-365,TODAY(),0,0,1)</f>
        <v>886.2</v>
      </c>
      <c r="L3" cm="1" vm="2549">
        <f t="array" aca="1" ref="L3:L250" ca="1">_xlfn.STOCKHISTORY(L1,TODAY()-365,TODAY(),0,0,1)</f>
        <v>3014.8</v>
      </c>
      <c r="M3" cm="1" vm="2796">
        <f t="array" aca="1" ref="M3:M250" ca="1">_xlfn.STOCKHISTORY(M1,TODAY()-365,TODAY(),0,0,1)</f>
        <v>3360.65</v>
      </c>
      <c r="N3" cm="1" vm="3045">
        <f t="array" aca="1" ref="N3:N250" ca="1">_xlfn.STOCKHISTORY(N1,TODAY()-365,TODAY(),0,0,1)</f>
        <v>6072.7</v>
      </c>
      <c r="O3" cm="1" vm="3294">
        <f t="array" aca="1" ref="O3:O250" ca="1">_xlfn.STOCKHISTORY(O1,TODAY()-365,TODAY(),0,0,1)</f>
        <v>11923.1</v>
      </c>
      <c r="P3" cm="1" vm="3543">
        <f t="array" aca="1" ref="P3:P250" ca="1">_xlfn.STOCKHISTORY(P1,TODAY()-365,TODAY(),0,0,1)</f>
        <v>179.2</v>
      </c>
      <c r="Q3" cm="1" vm="3766">
        <f t="array" aca="1" ref="Q3:Q250" ca="1">_xlfn.STOCKHISTORY(Q1,TODAY()-365,TODAY(),0,0,1)</f>
        <v>390.35</v>
      </c>
      <c r="R3" cm="1" vm="4006">
        <f t="array" aca="1" ref="R3:R250" ca="1">_xlfn.STOCKHISTORY(R1,TODAY()-365,TODAY(),0,0,1)</f>
        <v>5906.45</v>
      </c>
      <c r="S3" cm="1" vm="4251">
        <f t="array" aca="1" ref="S3:S250" ca="1">_xlfn.STOCKHISTORY(S1,TODAY()-365,TODAY(),0,0,1)</f>
        <v>1039.55</v>
      </c>
      <c r="T3" cm="1" vm="4481">
        <f t="array" aca="1" ref="T3:T250" ca="1">_xlfn.STOCKHISTORY(T1,TODAY()-365,TODAY(),0,0,1)</f>
        <v>75.075000000000003</v>
      </c>
      <c r="U3" cm="1" vm="4674">
        <f t="array" aca="1" ref="U3:U250" ca="1">_xlfn.STOCKHISTORY(U1,TODAY()-365,TODAY(),0,0,1)</f>
        <v>149.9</v>
      </c>
      <c r="V3" cm="1" vm="4886">
        <f t="array" aca="1" ref="V3:V250" ca="1">_xlfn.STOCKHISTORY(V1,TODAY()-365,TODAY(),0,0,1)</f>
        <v>2839.35</v>
      </c>
      <c r="W3" cm="1" vm="5127">
        <f t="array" aca="1" ref="W3:W250" ca="1">_xlfn.STOCKHISTORY(W1,TODAY()-365,TODAY(),0,0,1)</f>
        <v>2693.15</v>
      </c>
      <c r="X3" cm="1" vm="5367">
        <f t="array" aca="1" ref="X3:X250" ca="1">_xlfn.STOCKHISTORY(X1,TODAY()-365,TODAY(),0,0,1)</f>
        <v>587.70000000000005</v>
      </c>
      <c r="Y3" cm="1" vm="5591">
        <f t="array" aca="1" ref="Y3:Y250" ca="1">_xlfn.STOCKHISTORY(Y1,TODAY()-365,TODAY(),0,0,1)</f>
        <v>1926.4</v>
      </c>
      <c r="Z3" cm="1" vm="5834">
        <f t="array" aca="1" ref="Z3:Z250" ca="1">_xlfn.STOCKHISTORY(Z1,TODAY()-365,TODAY(),0,0,1)</f>
        <v>3358.4</v>
      </c>
      <c r="AA3" cm="1" vm="6075">
        <f t="array" aca="1" ref="AA3:AA250" ca="1">_xlfn.STOCKHISTORY(AA1,TODAY()-365,TODAY(),0,0,1)</f>
        <v>2124.1</v>
      </c>
      <c r="AB3" cm="1" vm="6318">
        <f t="array" aca="1" ref="AB3:AB250" ca="1">_xlfn.STOCKHISTORY(AB1,TODAY()-365,TODAY(),0,0,1)</f>
        <v>447.75</v>
      </c>
      <c r="AC3" cm="1" vm="6541">
        <f t="array" aca="1" ref="AC3:AC250" ca="1">_xlfn.STOCKHISTORY(AC1,TODAY()-365,TODAY(),0,0,1)</f>
        <v>373.3</v>
      </c>
      <c r="AD3" cm="1" vm="6765">
        <f t="array" aca="1" ref="AD3:AD250" ca="1">_xlfn.STOCKHISTORY(AD1,TODAY()-365,TODAY(),0,0,1)</f>
        <v>116.85</v>
      </c>
      <c r="AE3" cm="1" vm="6952">
        <f t="array" aca="1" ref="AE3:AE250" ca="1">_xlfn.STOCKHISTORY(AE1,TODAY()-365,TODAY(),0,0,1)</f>
        <v>1204.4000000000001</v>
      </c>
      <c r="AF3" cm="1" vm="7185">
        <f t="array" aca="1" ref="AF3:AF250" ca="1">_xlfn.STOCKHISTORY(AF1,TODAY()-365,TODAY(),0,0,1)</f>
        <v>979.75</v>
      </c>
      <c r="AG3" cm="1" vm="7396">
        <f t="array" aca="1" ref="AG3:AG250" ca="1">_xlfn.STOCKHISTORY(AG1,TODAY()-365,TODAY(),0,0,1)</f>
        <v>2877.8</v>
      </c>
      <c r="AH3" cm="1" vm="7634">
        <f t="array" aca="1" ref="AH3:AH250" ca="1">_xlfn.STOCKHISTORY(AH1,TODAY()-365,TODAY(),0,0,1)</f>
        <v>2938.05</v>
      </c>
      <c r="AI3" cm="1" vm="7860">
        <f t="array" aca="1" ref="AI3:AI250" ca="1">_xlfn.STOCKHISTORY(AI1,TODAY()-365,TODAY(),0,0,1)</f>
        <v>2499.0500000000002</v>
      </c>
      <c r="AJ3" cm="1" vm="8083">
        <f t="array" aca="1" ref="AJ3:AJ250" ca="1">_xlfn.STOCKHISTORY(AJ1,TODAY()-365,TODAY(),0,0,1)</f>
        <v>337.3</v>
      </c>
      <c r="AK3" cm="1" vm="8290">
        <f t="array" aca="1" ref="AK3:AK250" ca="1">_xlfn.STOCKHISTORY(AK1,TODAY()-365,TODAY(),0,0,1)</f>
        <v>2494.9</v>
      </c>
      <c r="AL3" cm="1" vm="8510">
        <f t="array" aca="1" ref="AL3:AL250" ca="1">_xlfn.STOCKHISTORY(AL1,TODAY()-365,TODAY(),0,0,1)</f>
        <v>159.5</v>
      </c>
      <c r="AM3" cm="1" vm="8729">
        <f t="array" aca="1" ref="AM3:AM250" ca="1">_xlfn.STOCKHISTORY(AM1,TODAY()-365,TODAY(),0,0,1)</f>
        <v>85.39</v>
      </c>
      <c r="AN3" cm="1" vm="3993">
        <f t="array" aca="1" ref="AN3:AN250" ca="1">_xlfn.STOCKHISTORY(AN1,TODAY()-365,TODAY(),0,0,1)</f>
        <v>343.15</v>
      </c>
      <c r="AO3" cm="1" vm="9107">
        <f t="array" aca="1" ref="AO3:AO250" ca="1">_xlfn.STOCKHISTORY(AO1,TODAY()-365,TODAY(),0,0,1)</f>
        <v>130.18199999999999</v>
      </c>
      <c r="AP3" cm="1" vm="9315">
        <f t="array" aca="1" ref="AP3:AP250" ca="1">_xlfn.STOCKHISTORY(AP1,TODAY()-365,TODAY(),0,0,1)</f>
        <v>434.72</v>
      </c>
      <c r="AQ3" cm="1" vm="9541">
        <f t="array" aca="1" ref="AQ3:AQ250" ca="1">_xlfn.STOCKHISTORY(AQ1,TODAY()-365,TODAY(),0,0,1)</f>
        <v>724.1</v>
      </c>
      <c r="AR3" cm="1" vm="9752">
        <f t="array" aca="1" ref="AR3:AR250" ca="1">_xlfn.STOCKHISTORY(AR1,TODAY()-365,TODAY(),0,0,1)</f>
        <v>1882.8</v>
      </c>
      <c r="AS3" cm="1" vm="8737">
        <f t="array" aca="1" ref="AS3:AS250" ca="1">_xlfn.STOCKHISTORY(AS1,TODAY()-365,TODAY(),0,0,1)</f>
        <v>86.1</v>
      </c>
      <c r="AT3" cm="1" vm="10093">
        <f t="array" aca="1" ref="AT3:AT250" ca="1">_xlfn.STOCKHISTORY(AT1,TODAY()-365,TODAY(),0,0,1)</f>
        <v>169.15</v>
      </c>
      <c r="AU3" cm="1" vm="6371">
        <f t="array" aca="1" ref="AU3:AU250" ca="1">_xlfn.STOCKHISTORY(AU1,TODAY()-365,TODAY(),0,0,1)</f>
        <v>672.75</v>
      </c>
      <c r="AV3" cm="1" vm="10480">
        <f t="array" aca="1" ref="AV3:AV250" ca="1">_xlfn.STOCKHISTORY(AV1,TODAY()-365,TODAY(),0,0,1)</f>
        <v>628.62</v>
      </c>
      <c r="AW3" cm="1" vm="10711">
        <f t="array" aca="1" ref="AW3:AW250" ca="1">_xlfn.STOCKHISTORY(AW1,TODAY()-365,TODAY(),0,0,1)</f>
        <v>355.21</v>
      </c>
      <c r="AX3" cm="1" vm="10951">
        <f t="array" aca="1" ref="AX3:AX250" ca="1">_xlfn.STOCKHISTORY(AX1,TODAY()-365,TODAY(),0,0,1)</f>
        <v>258.64999999999998</v>
      </c>
      <c r="AY3" cm="1" vm="11131">
        <f t="array" aca="1" ref="AY3:AY250" ca="1">_xlfn.STOCKHISTORY(AY1,TODAY()-365,TODAY(),0,0,1)</f>
        <v>684.85</v>
      </c>
      <c r="AZ3" cm="1" vm="11304">
        <f t="array" aca="1" ref="AZ3:AZ250" ca="1">_xlfn.STOCKHISTORY(AZ1,TODAY()-365,TODAY(),0,0,1)</f>
        <v>3722.75</v>
      </c>
      <c r="BA3" cm="1" vm="11541">
        <f t="array" aca="1" ref="BA3:BA250" ca="1">_xlfn.STOCKHISTORY(BA1,TODAY()-365,TODAY(),0,0,1)</f>
        <v>198.68129999999999</v>
      </c>
      <c r="BB3" cm="1" vm="3880">
        <f t="array" aca="1" ref="BB3:BB250" ca="1">_xlfn.STOCKHISTORY(BB1,TODAY()-365,TODAY(),0,0,1)</f>
        <v>530.54999999999995</v>
      </c>
      <c r="BC3" cm="1" vm="11910">
        <f t="array" aca="1" ref="BC3:BC250" ca="1">_xlfn.STOCKHISTORY(BC1,TODAY()-365,TODAY(),0,0,1)</f>
        <v>7599.45</v>
      </c>
      <c r="BD3" cm="1" vm="12158">
        <f t="array" aca="1" ref="BD3:BD250" ca="1">_xlfn.STOCKHISTORY(BD1,TODAY()-365,TODAY(),0,0,1)</f>
        <v>54.66</v>
      </c>
      <c r="BE3" cm="1" vm="3682">
        <f t="array" aca="1" ref="BE3:BE250" ca="1">_xlfn.STOCKHISTORY(BE1,TODAY()-365,TODAY(),0,0,1)</f>
        <v>198.95</v>
      </c>
      <c r="BF3" cm="1" vm="12530">
        <f t="array" aca="1" ref="BF3:BF250" ca="1">_xlfn.STOCKHISTORY(BF1,TODAY()-365,TODAY(),0,0,1)</f>
        <v>201.7165</v>
      </c>
      <c r="BG3" cm="1" vm="12716">
        <f t="array" aca="1" ref="BG3:BG250" ca="1">_xlfn.STOCKHISTORY(BG1,TODAY()-365,TODAY(),0,0,1)</f>
        <v>108.33</v>
      </c>
      <c r="BH3" cm="1" vm="12921">
        <f t="array" aca="1" ref="BH3:BH250" ca="1">_xlfn.STOCKHISTORY(BH1,TODAY()-365,TODAY(),0,0,1)</f>
        <v>1157.8</v>
      </c>
      <c r="BI3" cm="1" vm="13136">
        <f t="array" aca="1" ref="BI3:BI250" ca="1">_xlfn.STOCKHISTORY(BI1,TODAY()-365,TODAY(),0,0,1)</f>
        <v>81.45</v>
      </c>
      <c r="BJ3" cm="1" vm="13228">
        <f t="array" aca="1" ref="BJ3:BJ250" ca="1">_xlfn.STOCKHISTORY(BJ1,TODAY()-365,TODAY(),0,0,1)</f>
        <v>17641.349999999999</v>
      </c>
      <c r="BK3" cm="1" vm="13476">
        <f t="array" aca="1" ref="BK3:BK249" ca="1">_xlfn.STOCKHISTORY(BK1,TODAY()-365,TODAY(),0,0,1)</f>
        <v>15834.35</v>
      </c>
      <c r="BL3" cm="1" vm="13723">
        <f t="array" aca="1" ref="BL3:BL249" ca="1">_xlfn.STOCKHISTORY(BL1,TODAY()-365,TODAY(),0,0,1)</f>
        <v>10746.45</v>
      </c>
      <c r="BM3" cm="1" vm="13969">
        <f t="array" aca="1" ref="BM3:BM249" ca="1">_xlfn.STOCKHISTORY(BM1,TODAY()-365,TODAY(),0,0,1)</f>
        <v>35212</v>
      </c>
      <c r="BN3" cm="1" vm="14217">
        <f t="array" aca="1" ref="BN3:BN250" ca="1">_xlfn.STOCKHISTORY(BN1,TODAY()-365,TODAY(),0,0,1)</f>
        <v>36390.9</v>
      </c>
      <c r="BO3" cm="1" vm="14465">
        <f t="array" aca="1" ref="BO3:BO249" ca="1">_xlfn.STOCKHISTORY(BO1,TODAY()-365,TODAY(),0,0,1)</f>
        <v>28950.6</v>
      </c>
      <c r="BP3" cm="1" vm="14712">
        <f t="array" aca="1" ref="BP3:BP249" ca="1">_xlfn.STOCKHISTORY(BP1,TODAY()-365,TODAY(),0,0,1)</f>
        <v>1820.5</v>
      </c>
      <c r="BQ3" cm="1" vm="14925">
        <f t="array" aca="1" ref="BQ3:BQ249" ca="1">_xlfn.STOCKHISTORY(BQ1,TODAY()-365,TODAY(),0,0,1)</f>
        <v>5189.6000000000004</v>
      </c>
      <c r="BR3" cm="1" vm="15164">
        <f t="array" aca="1" ref="BR3:BR249" ca="1">_xlfn.STOCKHISTORY(BR1,TODAY()-365,TODAY(),0,0,1)</f>
        <v>14528.5</v>
      </c>
      <c r="BS3" cm="1" vm="10743">
        <f t="array" aca="1" ref="BS3:BS249" ca="1">_xlfn.STOCKHISTORY(BS1,TODAY()-365,TODAY(),0,0,1)</f>
        <v>354</v>
      </c>
      <c r="BT3" cm="1" vm="15603">
        <f t="array" aca="1" ref="BT3:BT250" ca="1">_xlfn.STOCKHISTORY(BT1,TODAY()-365,TODAY(),0,0,1)</f>
        <v>405.01</v>
      </c>
      <c r="BU3" cm="1" vm="15834">
        <f t="array" aca="1" ref="BU3:BU250" ca="1">_xlfn.STOCKHISTORY(BU1,TODAY()-365,TODAY(),0,0,1)</f>
        <v>29.41</v>
      </c>
      <c r="BV3" cm="1" vm="9306">
        <f t="array" aca="1" ref="BV3:BV250" ca="1">_xlfn.STOCKHISTORY(BV1,TODAY()-365,TODAY(),0,0,1)</f>
        <v>175.25</v>
      </c>
      <c r="BW3" cm="1" vm="16161">
        <f t="array" aca="1" ref="BW3:BW250" ca="1">_xlfn.STOCKHISTORY(BW1,TODAY()-365,TODAY(),0,0,1)</f>
        <v>242.95</v>
      </c>
      <c r="BX3" cm="1" vm="16317">
        <f t="array" aca="1" ref="BX3:BX250" ca="1">_xlfn.STOCKHISTORY(BX1,TODAY()-365,TODAY(),0,0,1)</f>
        <v>118.6</v>
      </c>
      <c r="BY3" cm="1" vm="13189">
        <f t="array" aca="1" ref="BY3:BY250" ca="1">_xlfn.STOCKHISTORY(BY1,TODAY()-365,TODAY(),0,0,1)</f>
        <v>116.8</v>
      </c>
      <c r="BZ3" cm="1" vm="16530">
        <f t="array" aca="1" ref="BZ3:BZ250" ca="1">_xlfn.STOCKHISTORY(BZ1,TODAY()-365,TODAY(),0,0,1)</f>
        <v>2903.7</v>
      </c>
      <c r="CA3" cm="1" vm="16774">
        <f t="array" aca="1" ref="CA3:CA250" ca="1">_xlfn.STOCKHISTORY(CA1,TODAY()-365,TODAY(),0,0,1)</f>
        <v>3005.7</v>
      </c>
      <c r="CB3" cm="1" vm="17007">
        <f t="array" aca="1" ref="CB3:CB250" ca="1">_xlfn.STOCKHISTORY(CB1,TODAY()-365,TODAY(),0,0,1)</f>
        <v>2267.15</v>
      </c>
      <c r="CC3" cm="1" vm="1127">
        <f t="array" aca="1" ref="CC3:CC250" ca="1">_xlfn.STOCKHISTORY(CC1,TODAY()-365,TODAY(),0,0,1)</f>
        <v>123.15</v>
      </c>
      <c r="CD3" cm="1" vm="2038">
        <f t="array" aca="1" ref="CD3:CD250" ca="1">_xlfn.STOCKHISTORY(CD1,TODAY()-365,TODAY(),0,0,1)</f>
        <v>727.6</v>
      </c>
      <c r="CE3" cm="1" vm="1025">
        <f t="array" aca="1" ref="CE3:CE250" ca="1">_xlfn.STOCKHISTORY(CE1,TODAY()-365,TODAY(),0,0,1)</f>
        <v>102.45</v>
      </c>
      <c r="CF3" cm="1" vm="17513">
        <f t="array" aca="1" ref="CF3:CF250" ca="1">_xlfn.STOCKHISTORY(CF1,TODAY()-365,TODAY(),0,0,1)</f>
        <v>152.22499999999999</v>
      </c>
      <c r="CG3" cm="1" vm="17588">
        <f t="array" aca="1" ref="CG3:CG250" ca="1">_xlfn.STOCKHISTORY(CG1,TODAY()-365,TODAY(),0,0,1)</f>
        <v>1194.5</v>
      </c>
      <c r="CH3" cm="1" vm="17792">
        <f t="array" aca="1" ref="CH3:CH250" ca="1">_xlfn.STOCKHISTORY(CH1,TODAY()-365,TODAY(),0,0,1)</f>
        <v>1191</v>
      </c>
      <c r="CI3" cm="1" vm="18004">
        <f t="array" aca="1" ref="CI3:CI250" ca="1">_xlfn.STOCKHISTORY(CI1,TODAY()-365,TODAY(),0,0,1)</f>
        <v>2123.15</v>
      </c>
      <c r="CJ3" cm="1" vm="11855">
        <f t="array" aca="1" ref="CJ3:CJ250" ca="1">_xlfn.STOCKHISTORY(CJ1,TODAY()-365,TODAY(),0,0,1)</f>
        <v>504.75</v>
      </c>
      <c r="CK3" cm="1" vm="18398">
        <f t="array" aca="1" ref="CK3:CK250" ca="1">_xlfn.STOCKHISTORY(CK1,TODAY()-365,TODAY(),0,0,1)</f>
        <v>2027.9</v>
      </c>
      <c r="CL3" cm="1" vm="18588">
        <f t="array" aca="1" ref="CL3:CL250" ca="1">_xlfn.STOCKHISTORY(CL1,TODAY()-365,TODAY(),0,0,1)</f>
        <v>745.45</v>
      </c>
      <c r="CM3" cm="1" vm="18779">
        <f t="array" aca="1" ref="CM3:CM250" ca="1">_xlfn.STOCKHISTORY(CM1,TODAY()-365,TODAY(),0,0,1)</f>
        <v>432.65</v>
      </c>
      <c r="CN3" cm="1" vm="18924">
        <f t="array" aca="1" ref="CN3:CN250" ca="1">_xlfn.STOCKHISTORY(CN1,TODAY()-365,TODAY(),0,0,1)</f>
        <v>285.14999999999998</v>
      </c>
      <c r="CO3" cm="1" vm="10393">
        <f t="array" aca="1" ref="CO3:CO250" ca="1">_xlfn.STOCKHISTORY(CO1,TODAY()-365,TODAY(),0,0,1)</f>
        <v>680.2</v>
      </c>
      <c r="CP3" cm="1" vm="19242">
        <f t="array" aca="1" ref="CP3:CP250" ca="1">_xlfn.STOCKHISTORY(CP1,TODAY()-365,TODAY(),0,0,1)</f>
        <v>884.95</v>
      </c>
      <c r="CQ3" cm="1" vm="19448">
        <f t="array" aca="1" ref="CQ3:CQ250" ca="1">_xlfn.STOCKHISTORY(CQ1,TODAY()-365,TODAY(),0,0,1)</f>
        <v>773.45</v>
      </c>
      <c r="CR3" cm="1" vm="19619">
        <f t="array" aca="1" ref="CR3:CR250" ca="1">_xlfn.STOCKHISTORY(CR1,TODAY()-365,TODAY(),0,0,1)</f>
        <v>3321</v>
      </c>
      <c r="CS3" cm="1" vm="19856">
        <f t="array" aca="1" ref="CS3:CS250" ca="1">_xlfn.STOCKHISTORY(CS1,TODAY()-365,TODAY(),0,0,1)</f>
        <v>4379.05</v>
      </c>
      <c r="CT3" cm="1" vm="17696">
        <f t="array" aca="1" ref="CT3:CT250" ca="1">_xlfn.STOCKHISTORY(CT1,TODAY()-365,TODAY(),0,0,1)</f>
        <v>1332.7</v>
      </c>
      <c r="CU3" cm="1" vm="20292">
        <f t="array" aca="1" ref="CU3:CU250" ca="1">_xlfn.STOCKHISTORY(CU1,TODAY()-365,TODAY(),0,0,1)</f>
        <v>1749.9</v>
      </c>
      <c r="CV3" cm="1" vm="20513">
        <f t="array" aca="1" ref="CV3:CV250" ca="1">_xlfn.STOCKHISTORY(CV1,TODAY()-365,TODAY(),0,0,1)</f>
        <v>281.10000000000002</v>
      </c>
      <c r="CW3" cm="1" vm="15474">
        <f t="array" aca="1" ref="CW3:CW250" ca="1">_xlfn.STOCKHISTORY(CW1,TODAY()-365,TODAY(),0,0,1)</f>
        <v>536.35</v>
      </c>
      <c r="CX3" cm="1" vm="20819">
        <f t="array" aca="1" ref="CX3:CX250" ca="1">_xlfn.STOCKHISTORY(CX1,TODAY()-365,TODAY(),0,0,1)</f>
        <v>13.45</v>
      </c>
      <c r="CY3" cm="1" vm="20882">
        <f t="array" aca="1" ref="CY3:CY250" ca="1">_xlfn.STOCKHISTORY(CY1,TODAY()-365,TODAY(),0,0,1)</f>
        <v>218.85</v>
      </c>
      <c r="CZ3" cm="1" vm="16360">
        <f t="array" aca="1" ref="CZ3:CZ237" ca="1">_xlfn.STOCKHISTORY(CZ1,TODAY()-365,TODAY(),0,0,1)</f>
        <v>126</v>
      </c>
      <c r="DA3" cm="1" vm="21083">
        <f t="array" aca="1" ref="DA3:DA250" ca="1">_xlfn.STOCKHISTORY(DA1,TODAY()-365,TODAY(),0,0,1)</f>
        <v>643.95000000000005</v>
      </c>
    </row>
    <row r="4" spans="1:105" x14ac:dyDescent="0.3">
      <c r="A4" s="25" vm="2">
        <f ca="1"/>
        <v>44383</v>
      </c>
      <c r="B4" vm="251">
        <f ca="1"/>
        <v>1414.8</v>
      </c>
      <c r="C4" vm="499">
        <f ca="1"/>
        <v>1006.2</v>
      </c>
      <c r="D4" vm="746">
        <f ca="1"/>
        <v>1012.75</v>
      </c>
      <c r="E4" vm="983">
        <f ca="1"/>
        <v>111.85</v>
      </c>
      <c r="F4" vm="1213">
        <f ca="1"/>
        <v>111.9</v>
      </c>
      <c r="G4" vm="1355">
        <f ca="1"/>
        <v>918.2</v>
      </c>
      <c r="H4" vm="1596">
        <f ca="1"/>
        <v>900.99</v>
      </c>
      <c r="I4" vm="1836">
        <f ca="1"/>
        <v>985.55</v>
      </c>
      <c r="J4" vm="2076">
        <f ca="1"/>
        <v>744.2</v>
      </c>
      <c r="K4" vm="2314">
        <f ca="1"/>
        <v>895.5</v>
      </c>
      <c r="L4" vm="2550">
        <f ca="1"/>
        <v>3002.5</v>
      </c>
      <c r="M4" vm="2797">
        <f ca="1"/>
        <v>3364.6</v>
      </c>
      <c r="N4" vm="3046">
        <f ca="1"/>
        <v>6202.4</v>
      </c>
      <c r="O4" vm="3295">
        <f ca="1"/>
        <v>12090.8</v>
      </c>
      <c r="P4" vm="3544">
        <f ca="1"/>
        <v>181.05</v>
      </c>
      <c r="Q4" vm="3767">
        <f ca="1"/>
        <v>384.8</v>
      </c>
      <c r="R4" vm="4007">
        <f ca="1"/>
        <v>5800.25</v>
      </c>
      <c r="S4" vm="4252">
        <f ca="1"/>
        <v>1023.4</v>
      </c>
      <c r="T4" vm="4482">
        <f ca="1"/>
        <v>75.745000000000005</v>
      </c>
      <c r="U4" vm="4675">
        <f ca="1"/>
        <v>147.5</v>
      </c>
      <c r="V4" vm="4887">
        <f ca="1"/>
        <v>3011.7</v>
      </c>
      <c r="W4" vm="5128">
        <f ca="1"/>
        <v>2716.2</v>
      </c>
      <c r="X4" vm="5368">
        <f ca="1"/>
        <v>591.79999999999995</v>
      </c>
      <c r="Y4" vm="5592">
        <f ca="1"/>
        <v>1885.85</v>
      </c>
      <c r="Z4" vm="5835">
        <f ca="1"/>
        <v>3472.35</v>
      </c>
      <c r="AA4" vm="6076">
        <f ca="1"/>
        <v>2101</v>
      </c>
      <c r="AB4" vm="3849">
        <f ca="1"/>
        <v>434.4</v>
      </c>
      <c r="AC4" vm="6542">
        <f ca="1"/>
        <v>364.25</v>
      </c>
      <c r="AD4" vm="6766">
        <f ca="1"/>
        <v>115.15</v>
      </c>
      <c r="AE4" vm="6953">
        <f ca="1"/>
        <v>1160.6500000000001</v>
      </c>
      <c r="AF4" vm="7186">
        <f ca="1"/>
        <v>972.05</v>
      </c>
      <c r="AG4" vm="7397">
        <f ca="1"/>
        <v>2886.15</v>
      </c>
      <c r="AH4" vm="7635">
        <f ca="1"/>
        <v>2919.25</v>
      </c>
      <c r="AI4" vm="7861">
        <f ca="1"/>
        <v>2472.5</v>
      </c>
      <c r="AJ4" vm="3996">
        <f ca="1"/>
        <v>335.35</v>
      </c>
      <c r="AK4" vm="8291">
        <f ca="1"/>
        <v>2496.4</v>
      </c>
      <c r="AL4" vm="8511">
        <f ca="1"/>
        <v>159.01</v>
      </c>
      <c r="AM4" vm="4638">
        <f ca="1"/>
        <v>83.85</v>
      </c>
      <c r="AN4" vm="8244">
        <f ca="1"/>
        <v>341.45</v>
      </c>
      <c r="AO4" vm="9108">
        <f ca="1"/>
        <v>130.96539999999999</v>
      </c>
      <c r="AP4" vm="9316">
        <f ca="1"/>
        <v>433.78</v>
      </c>
      <c r="AQ4" vm="9542">
        <f ca="1"/>
        <v>708.9</v>
      </c>
      <c r="AR4" vm="9753">
        <f ca="1"/>
        <v>1780.95</v>
      </c>
      <c r="AS4" vm="9986">
        <f ca="1"/>
        <v>85.35</v>
      </c>
      <c r="AT4" vm="10094">
        <f ca="1"/>
        <v>165.1</v>
      </c>
      <c r="AU4" vm="10285">
        <f ca="1"/>
        <v>673.15</v>
      </c>
      <c r="AV4" vm="10406">
        <f ca="1"/>
        <v>626.54999999999995</v>
      </c>
      <c r="AW4" vm="10712">
        <f ca="1"/>
        <v>358.3</v>
      </c>
      <c r="AX4" vm="10952">
        <f ca="1"/>
        <v>251.95</v>
      </c>
      <c r="AY4" vm="11132">
        <f ca="1"/>
        <v>675.2</v>
      </c>
      <c r="AZ4" vm="11305">
        <f ca="1"/>
        <v>3770.25</v>
      </c>
      <c r="BA4" vm="11542">
        <f ca="1"/>
        <v>209.09790000000001</v>
      </c>
      <c r="BB4" vm="11743">
        <f ca="1"/>
        <v>526.29999999999995</v>
      </c>
      <c r="BC4" vm="11911">
        <f ca="1"/>
        <v>7514.95</v>
      </c>
      <c r="BD4" vm="12159">
        <f ca="1"/>
        <v>54.82</v>
      </c>
      <c r="BE4" vm="12393">
        <f ca="1"/>
        <v>193.2</v>
      </c>
      <c r="BF4" vm="12531">
        <f ca="1"/>
        <v>196.90090000000001</v>
      </c>
      <c r="BG4" vm="12717">
        <f ca="1"/>
        <v>108.13</v>
      </c>
      <c r="BH4" vm="12922">
        <f ca="1"/>
        <v>1162.05</v>
      </c>
      <c r="BI4" vm="13137">
        <f ca="1"/>
        <v>80.05</v>
      </c>
      <c r="BJ4" vm="13229">
        <f ca="1"/>
        <v>17470.099999999999</v>
      </c>
      <c r="BK4" vm="13477">
        <f ca="1"/>
        <v>15818.25</v>
      </c>
      <c r="BL4" vm="13724">
        <f ca="1"/>
        <v>10559.7</v>
      </c>
      <c r="BM4" vm="13970">
        <f ca="1"/>
        <v>35579.15</v>
      </c>
      <c r="BN4" vm="14218">
        <f ca="1"/>
        <v>36238.5</v>
      </c>
      <c r="BO4" vm="14466">
        <f ca="1"/>
        <v>28649.4</v>
      </c>
      <c r="BP4" vm="14713">
        <f ca="1"/>
        <v>1832.7</v>
      </c>
      <c r="BQ4" vm="14926">
        <f ca="1"/>
        <v>5172.7</v>
      </c>
      <c r="BR4" vm="15165">
        <f ca="1"/>
        <v>14406.95</v>
      </c>
      <c r="BS4" vm="15411">
        <f ca="1"/>
        <v>352.8</v>
      </c>
      <c r="BT4" vm="15604">
        <f ca="1"/>
        <v>405.86</v>
      </c>
      <c r="BU4" vm="15835">
        <f ca="1"/>
        <v>29.11</v>
      </c>
      <c r="BV4" vm="8686">
        <f ca="1"/>
        <v>169.45</v>
      </c>
      <c r="BW4" vm="11660">
        <f ca="1"/>
        <v>242.3</v>
      </c>
      <c r="BX4" vm="10089">
        <f ca="1"/>
        <v>117.65</v>
      </c>
      <c r="BY4" vm="6883">
        <f ca="1"/>
        <v>116.7</v>
      </c>
      <c r="BZ4" vm="16531">
        <f ca="1"/>
        <v>2913.6</v>
      </c>
      <c r="CA4" vm="16775">
        <f ca="1"/>
        <v>2975.7</v>
      </c>
      <c r="CB4" vm="17008">
        <f ca="1"/>
        <v>2231.1999999999998</v>
      </c>
      <c r="CC4" vm="6858">
        <f ca="1"/>
        <v>121.5</v>
      </c>
      <c r="CD4" vm="6442">
        <f ca="1"/>
        <v>714.95</v>
      </c>
      <c r="CE4" vm="1025">
        <f ca="1"/>
        <v>102.45</v>
      </c>
      <c r="CF4" vm="17514">
        <f ca="1"/>
        <v>152.92500000000001</v>
      </c>
      <c r="CG4" vm="17589">
        <f ca="1"/>
        <v>1180.95</v>
      </c>
      <c r="CH4" vm="17793">
        <f ca="1"/>
        <v>1185.0999999999999</v>
      </c>
      <c r="CI4" vm="18005">
        <f ca="1"/>
        <v>2030.45</v>
      </c>
      <c r="CJ4" vm="18224">
        <f ca="1"/>
        <v>481.55</v>
      </c>
      <c r="CK4" vm="5794">
        <f ca="1"/>
        <v>2028.6</v>
      </c>
      <c r="CL4" vm="18589">
        <f ca="1"/>
        <v>736.1</v>
      </c>
      <c r="CM4" vm="18780">
        <f ca="1"/>
        <v>429.75</v>
      </c>
      <c r="CN4" vm="1177">
        <f ca="1"/>
        <v>280.7</v>
      </c>
      <c r="CO4" vm="17291">
        <f ca="1"/>
        <v>673.25</v>
      </c>
      <c r="CP4" vm="19243">
        <f ca="1"/>
        <v>870.6</v>
      </c>
      <c r="CQ4" vm="19449">
        <f ca="1"/>
        <v>759.95</v>
      </c>
      <c r="CR4" vm="19620">
        <f ca="1"/>
        <v>3262.3</v>
      </c>
      <c r="CS4" vm="19857">
        <f ca="1"/>
        <v>4312.25</v>
      </c>
      <c r="CT4" vm="20102">
        <f ca="1"/>
        <v>1343</v>
      </c>
      <c r="CU4" vm="20293">
        <f ca="1"/>
        <v>1762.8</v>
      </c>
      <c r="CV4" vm="9054">
        <f ca="1"/>
        <v>271.75</v>
      </c>
      <c r="CW4" vm="20668">
        <f ca="1"/>
        <v>532.6</v>
      </c>
      <c r="CX4" vm="20820">
        <f ca="1"/>
        <v>13.35</v>
      </c>
      <c r="CY4" vm="3705">
        <f ca="1"/>
        <v>219.45</v>
      </c>
      <c r="CZ4" vm="16332">
        <f ca="1"/>
        <v>140.65</v>
      </c>
      <c r="DA4" vm="21084">
        <f ca="1"/>
        <v>637.45000000000005</v>
      </c>
    </row>
    <row r="5" spans="1:105" x14ac:dyDescent="0.3">
      <c r="A5" s="25" vm="3">
        <f ca="1"/>
        <v>44384</v>
      </c>
      <c r="B5" vm="252">
        <f ca="1"/>
        <v>1425.65</v>
      </c>
      <c r="C5" vm="500">
        <f ca="1"/>
        <v>1021.9</v>
      </c>
      <c r="D5" vm="747">
        <f ca="1"/>
        <v>1017.05</v>
      </c>
      <c r="E5" vm="984">
        <f ca="1"/>
        <v>109.7</v>
      </c>
      <c r="F5" vm="1061">
        <f ca="1"/>
        <v>109.8</v>
      </c>
      <c r="G5" vm="1356">
        <f ca="1"/>
        <v>900.8</v>
      </c>
      <c r="H5" vm="1597">
        <f ca="1"/>
        <v>898.18</v>
      </c>
      <c r="I5" vm="1837">
        <f ca="1"/>
        <v>986.2</v>
      </c>
      <c r="J5" vm="2077">
        <f ca="1"/>
        <v>738.35</v>
      </c>
      <c r="K5" vm="2315">
        <f ca="1"/>
        <v>935.45</v>
      </c>
      <c r="L5" vm="2551">
        <f ca="1"/>
        <v>3040.1</v>
      </c>
      <c r="M5" vm="2798">
        <f ca="1"/>
        <v>3396.4</v>
      </c>
      <c r="N5" vm="3047">
        <f ca="1"/>
        <v>6198.6</v>
      </c>
      <c r="O5" vm="3296">
        <f ca="1"/>
        <v>12374.15</v>
      </c>
      <c r="P5" vm="3545">
        <f ca="1"/>
        <v>182.9</v>
      </c>
      <c r="Q5" vm="3768">
        <f ca="1"/>
        <v>383.6</v>
      </c>
      <c r="R5" vm="4008">
        <f ca="1"/>
        <v>5875.75</v>
      </c>
      <c r="S5" vm="4253">
        <f ca="1"/>
        <v>1022.55</v>
      </c>
      <c r="T5" vm="4483">
        <f ca="1"/>
        <v>75.3</v>
      </c>
      <c r="U5" vm="4676">
        <f ca="1"/>
        <v>147.55000000000001</v>
      </c>
      <c r="V5" vm="4888">
        <f ca="1"/>
        <v>2938.85</v>
      </c>
      <c r="W5" vm="5129">
        <f ca="1"/>
        <v>2662.45</v>
      </c>
      <c r="X5" vm="5369">
        <f ca="1"/>
        <v>594.4</v>
      </c>
      <c r="Y5" vm="5593">
        <f ca="1"/>
        <v>1942.35</v>
      </c>
      <c r="Z5" vm="5836">
        <f ca="1"/>
        <v>3456.05</v>
      </c>
      <c r="AA5" vm="6077">
        <f ca="1"/>
        <v>2100.75</v>
      </c>
      <c r="AB5" vm="6319">
        <f ca="1"/>
        <v>445.2</v>
      </c>
      <c r="AC5" vm="3985">
        <f ca="1"/>
        <v>368.65</v>
      </c>
      <c r="AD5" vm="6767">
        <f ca="1"/>
        <v>114.1</v>
      </c>
      <c r="AE5" vm="6954">
        <f ca="1"/>
        <v>1197.55</v>
      </c>
      <c r="AF5" vm="7187">
        <f ca="1"/>
        <v>975.35</v>
      </c>
      <c r="AG5" vm="7398">
        <f ca="1"/>
        <v>2898.65</v>
      </c>
      <c r="AH5" vm="7636">
        <f ca="1"/>
        <v>2913.35</v>
      </c>
      <c r="AI5" vm="7862">
        <f ca="1"/>
        <v>2481.65</v>
      </c>
      <c r="AJ5" vm="8084">
        <f ca="1"/>
        <v>333.55</v>
      </c>
      <c r="AK5" vm="8292">
        <f ca="1"/>
        <v>2529.1999999999998</v>
      </c>
      <c r="AL5" vm="4815">
        <f ca="1"/>
        <v>159.9</v>
      </c>
      <c r="AM5" vm="8730">
        <f ca="1"/>
        <v>84.81</v>
      </c>
      <c r="AN5" vm="3996">
        <f ca="1"/>
        <v>335.35</v>
      </c>
      <c r="AO5" vm="9109">
        <f ca="1"/>
        <v>132.0153</v>
      </c>
      <c r="AP5" vm="9317">
        <f ca="1"/>
        <v>437.69</v>
      </c>
      <c r="AQ5" vm="9543">
        <f ca="1"/>
        <v>708.15</v>
      </c>
      <c r="AR5" vm="9754">
        <f ca="1"/>
        <v>1827.55</v>
      </c>
      <c r="AS5" vm="4639">
        <f ca="1"/>
        <v>84.05</v>
      </c>
      <c r="AT5" vm="10095">
        <f ca="1"/>
        <v>167.1</v>
      </c>
      <c r="AU5" vm="10286">
        <f ca="1"/>
        <v>690.4</v>
      </c>
      <c r="AV5" vm="10481">
        <f ca="1"/>
        <v>630.27</v>
      </c>
      <c r="AW5" vm="10713">
        <f ca="1"/>
        <v>360.14</v>
      </c>
      <c r="AX5" vm="3716">
        <f ca="1"/>
        <v>252.9</v>
      </c>
      <c r="AY5" vm="11133">
        <f ca="1"/>
        <v>683.4</v>
      </c>
      <c r="AZ5" vm="11306">
        <f ca="1"/>
        <v>3759.95</v>
      </c>
      <c r="BA5" vm="11543">
        <f ca="1"/>
        <v>205.43129999999999</v>
      </c>
      <c r="BB5" vm="11744">
        <f ca="1"/>
        <v>532.45000000000005</v>
      </c>
      <c r="BC5" vm="11912">
        <f ca="1"/>
        <v>7449.4</v>
      </c>
      <c r="BD5" vm="12160">
        <f ca="1"/>
        <v>55.26</v>
      </c>
      <c r="BE5" vm="12394">
        <f ca="1"/>
        <v>193.05</v>
      </c>
      <c r="BF5" vm="12532">
        <f ca="1"/>
        <v>195.36490000000001</v>
      </c>
      <c r="BG5" vm="12718">
        <f ca="1"/>
        <v>108.74</v>
      </c>
      <c r="BH5" vm="12923">
        <f ca="1"/>
        <v>1087.1500000000001</v>
      </c>
      <c r="BI5" vm="1231">
        <f ca="1"/>
        <v>84.95</v>
      </c>
      <c r="BJ5" vm="13230">
        <f ca="1"/>
        <v>17716.95</v>
      </c>
      <c r="BK5" vm="13478">
        <f ca="1"/>
        <v>15879.65</v>
      </c>
      <c r="BL5" vm="13725">
        <f ca="1"/>
        <v>10552.5</v>
      </c>
      <c r="BM5" vm="13971">
        <f ca="1"/>
        <v>35771.300000000003</v>
      </c>
      <c r="BN5" vm="14219">
        <f ca="1"/>
        <v>36447.050000000003</v>
      </c>
      <c r="BO5" vm="14467">
        <f ca="1"/>
        <v>28734.65</v>
      </c>
      <c r="BP5" vm="14714">
        <f ca="1"/>
        <v>1829.5</v>
      </c>
      <c r="BQ5" vm="14927">
        <f ca="1"/>
        <v>5286.45</v>
      </c>
      <c r="BR5" vm="15166">
        <f ca="1"/>
        <v>14453.2</v>
      </c>
      <c r="BS5" vm="6549">
        <f ca="1"/>
        <v>359.7</v>
      </c>
      <c r="BT5" vm="15605">
        <f ca="1"/>
        <v>406.72</v>
      </c>
      <c r="BU5" vm="15836">
        <f ca="1"/>
        <v>29.18</v>
      </c>
      <c r="BV5" vm="12469">
        <f ca="1"/>
        <v>168.25</v>
      </c>
      <c r="BW5" vm="16162">
        <f ca="1"/>
        <v>253.15</v>
      </c>
      <c r="BX5" vm="16318">
        <f ca="1"/>
        <v>117.45</v>
      </c>
      <c r="BY5" vm="16408">
        <f ca="1"/>
        <v>119.55</v>
      </c>
      <c r="BZ5" vm="16532">
        <f ca="1"/>
        <v>2812.9</v>
      </c>
      <c r="CA5" vm="16776">
        <f ca="1"/>
        <v>3000.1</v>
      </c>
      <c r="CB5" vm="7575">
        <f ca="1"/>
        <v>2276.5</v>
      </c>
      <c r="CC5" vm="6867">
        <f ca="1"/>
        <v>121.75</v>
      </c>
      <c r="CD5" vm="17282">
        <f ca="1"/>
        <v>717.15</v>
      </c>
      <c r="CE5" vm="1084">
        <f ca="1"/>
        <v>102.25</v>
      </c>
      <c r="CF5" vm="17515">
        <f ca="1"/>
        <v>158.17500000000001</v>
      </c>
      <c r="CG5" vm="564">
        <f ca="1"/>
        <v>1176.9000000000001</v>
      </c>
      <c r="CH5" vm="17794">
        <f ca="1"/>
        <v>1172.6500000000001</v>
      </c>
      <c r="CI5" vm="18006">
        <f ca="1"/>
        <v>2083.4499999999998</v>
      </c>
      <c r="CJ5" vm="18225">
        <f ca="1"/>
        <v>482.65</v>
      </c>
      <c r="CK5" vm="18399">
        <f ca="1"/>
        <v>2011.7</v>
      </c>
      <c r="CL5" vm="2126">
        <f ca="1"/>
        <v>735.8</v>
      </c>
      <c r="CM5" vm="18781">
        <f ca="1"/>
        <v>432.85</v>
      </c>
      <c r="CN5" vm="11610">
        <f ca="1"/>
        <v>277.8</v>
      </c>
      <c r="CO5" vm="19062">
        <f ca="1"/>
        <v>680.1</v>
      </c>
      <c r="CP5" vm="19244">
        <f ca="1"/>
        <v>871.2</v>
      </c>
      <c r="CQ5" vm="19450">
        <f ca="1"/>
        <v>770</v>
      </c>
      <c r="CR5" vm="19621">
        <f ca="1"/>
        <v>3274.95</v>
      </c>
      <c r="CS5" vm="19858">
        <f ca="1"/>
        <v>4246.6000000000004</v>
      </c>
      <c r="CT5" vm="20103">
        <f ca="1"/>
        <v>1330.8</v>
      </c>
      <c r="CU5" vm="20294">
        <f ca="1"/>
        <v>1727.25</v>
      </c>
      <c r="CV5" vm="20514">
        <f ca="1"/>
        <v>279.39999999999998</v>
      </c>
      <c r="CW5" vm="10668">
        <f ca="1"/>
        <v>532.15</v>
      </c>
      <c r="CX5" vm="20821">
        <f ca="1"/>
        <v>13.3</v>
      </c>
      <c r="CY5" vm="20883">
        <f ca="1"/>
        <v>219.65</v>
      </c>
      <c r="CZ5" vm="16361">
        <f ca="1"/>
        <v>132.9</v>
      </c>
      <c r="DA5" vm="21085">
        <f ca="1"/>
        <v>638.1</v>
      </c>
    </row>
    <row r="6" spans="1:105" x14ac:dyDescent="0.3">
      <c r="A6" s="25" vm="4">
        <f ca="1"/>
        <v>44385</v>
      </c>
      <c r="B6" vm="253">
        <f ca="1"/>
        <v>1425.9</v>
      </c>
      <c r="C6" vm="501">
        <f ca="1"/>
        <v>1022.8</v>
      </c>
      <c r="D6" vm="748">
        <f ca="1"/>
        <v>1028.6500000000001</v>
      </c>
      <c r="E6" vm="985">
        <f ca="1"/>
        <v>108.05</v>
      </c>
      <c r="F6" vm="1214">
        <f ca="1"/>
        <v>108.75</v>
      </c>
      <c r="G6" vm="1357">
        <f ca="1"/>
        <v>921.95</v>
      </c>
      <c r="H6" vm="1598">
        <f ca="1"/>
        <v>880</v>
      </c>
      <c r="I6" vm="1838">
        <f ca="1"/>
        <v>986.1</v>
      </c>
      <c r="J6" vm="2078">
        <f ca="1"/>
        <v>738.45</v>
      </c>
      <c r="K6" vm="2316">
        <f ca="1"/>
        <v>929.2</v>
      </c>
      <c r="L6" vm="2552">
        <f ca="1"/>
        <v>3028.3</v>
      </c>
      <c r="M6" vm="2799">
        <f ca="1"/>
        <v>3389.2</v>
      </c>
      <c r="N6" vm="3048">
        <f ca="1"/>
        <v>6117.8</v>
      </c>
      <c r="O6" vm="3297">
        <f ca="1"/>
        <v>12333.9</v>
      </c>
      <c r="P6" vm="3546">
        <f ca="1"/>
        <v>180.65</v>
      </c>
      <c r="Q6" vm="3769">
        <f ca="1"/>
        <v>391.45</v>
      </c>
      <c r="R6" vm="4009">
        <f ca="1"/>
        <v>5800.7</v>
      </c>
      <c r="S6" vm="4254">
        <f ca="1"/>
        <v>1025.2</v>
      </c>
      <c r="T6" vm="4484">
        <f ca="1"/>
        <v>76.5</v>
      </c>
      <c r="U6" vm="4677">
        <f ca="1"/>
        <v>146.25</v>
      </c>
      <c r="V6" vm="4889">
        <f ca="1"/>
        <v>2928.2</v>
      </c>
      <c r="W6" vm="5130">
        <f ca="1"/>
        <v>2624.85</v>
      </c>
      <c r="X6" vm="5370">
        <f ca="1"/>
        <v>596.1</v>
      </c>
      <c r="Y6" vm="5594">
        <f ca="1"/>
        <v>1937</v>
      </c>
      <c r="Z6" vm="5837">
        <f ca="1"/>
        <v>3457.75</v>
      </c>
      <c r="AA6" vm="6078">
        <f ca="1"/>
        <v>2141.9</v>
      </c>
      <c r="AB6" vm="6320">
        <f ca="1"/>
        <v>440.75</v>
      </c>
      <c r="AC6" vm="6543">
        <f ca="1"/>
        <v>369.2</v>
      </c>
      <c r="AD6" vm="1104">
        <f ca="1"/>
        <v>113.75</v>
      </c>
      <c r="AE6" vm="6955">
        <f ca="1"/>
        <v>1203.8499999999999</v>
      </c>
      <c r="AF6" vm="7188">
        <f ca="1"/>
        <v>976.8</v>
      </c>
      <c r="AG6" vm="7399">
        <f ca="1"/>
        <v>2934.7</v>
      </c>
      <c r="AH6" vm="7463">
        <f ca="1"/>
        <v>2900.4</v>
      </c>
      <c r="AI6" vm="7863">
        <f ca="1"/>
        <v>2447.5500000000002</v>
      </c>
      <c r="AJ6" vm="8085">
        <f ca="1"/>
        <v>331.45</v>
      </c>
      <c r="AK6" vm="8293">
        <f ca="1"/>
        <v>2512.0500000000002</v>
      </c>
      <c r="AL6" vm="8512">
        <f ca="1"/>
        <v>159.19999999999999</v>
      </c>
      <c r="AM6" vm="8731">
        <f ca="1"/>
        <v>84.23</v>
      </c>
      <c r="AN6" vm="8939">
        <f ca="1"/>
        <v>333.5</v>
      </c>
      <c r="AO6" vm="9110">
        <f ca="1"/>
        <v>131.78200000000001</v>
      </c>
      <c r="AP6" vm="9318">
        <f ca="1"/>
        <v>438.78</v>
      </c>
      <c r="AQ6" vm="9544">
        <f ca="1"/>
        <v>703.5</v>
      </c>
      <c r="AR6" vm="9755">
        <f ca="1"/>
        <v>1813.3</v>
      </c>
      <c r="AS6" vm="1015">
        <f ca="1"/>
        <v>85.15</v>
      </c>
      <c r="AT6" vm="10095">
        <f ca="1"/>
        <v>167.1</v>
      </c>
      <c r="AU6" vm="9564">
        <f ca="1"/>
        <v>668.25</v>
      </c>
      <c r="AV6" vm="10482">
        <f ca="1"/>
        <v>625.29</v>
      </c>
      <c r="AW6" vm="10714">
        <f ca="1"/>
        <v>356.52</v>
      </c>
      <c r="AX6" vm="10953">
        <f ca="1"/>
        <v>250.85</v>
      </c>
      <c r="AY6" vm="11134">
        <f ca="1"/>
        <v>682.4</v>
      </c>
      <c r="AZ6" vm="11307">
        <f ca="1"/>
        <v>3691.8</v>
      </c>
      <c r="BA6" vm="11544">
        <f ca="1"/>
        <v>204.24799999999999</v>
      </c>
      <c r="BB6" vm="11745">
        <f ca="1"/>
        <v>527.15</v>
      </c>
      <c r="BC6" vm="11913">
        <f ca="1"/>
        <v>7401.2</v>
      </c>
      <c r="BD6" vm="12161">
        <f ca="1"/>
        <v>53.98</v>
      </c>
      <c r="BE6" vm="12395">
        <f ca="1"/>
        <v>189.7</v>
      </c>
      <c r="BF6" vm="12533">
        <f ca="1"/>
        <v>192.66650000000001</v>
      </c>
      <c r="BG6" vm="12719">
        <f ca="1"/>
        <v>108.19</v>
      </c>
      <c r="BH6" vm="12924">
        <f ca="1"/>
        <v>1063.95</v>
      </c>
      <c r="BI6" vm="13138">
        <f ca="1"/>
        <v>83.2</v>
      </c>
      <c r="BJ6" vm="13231">
        <f ca="1"/>
        <v>17618.900000000001</v>
      </c>
      <c r="BK6" vm="13479">
        <f ca="1"/>
        <v>15727.9</v>
      </c>
      <c r="BL6" vm="13726">
        <f ca="1"/>
        <v>10456</v>
      </c>
      <c r="BM6" vm="13972">
        <f ca="1"/>
        <v>35274.1</v>
      </c>
      <c r="BN6" vm="14220">
        <f ca="1"/>
        <v>36179.1</v>
      </c>
      <c r="BO6" vm="14468">
        <f ca="1"/>
        <v>28749</v>
      </c>
      <c r="BP6" vm="14715">
        <f ca="1"/>
        <v>1808</v>
      </c>
      <c r="BQ6" vm="14928">
        <f ca="1"/>
        <v>5170.5</v>
      </c>
      <c r="BR6" vm="15167">
        <f ca="1"/>
        <v>14269.3</v>
      </c>
      <c r="BS6" vm="15412">
        <f ca="1"/>
        <v>357.65</v>
      </c>
      <c r="BT6" vm="15606">
        <f ca="1"/>
        <v>406.55</v>
      </c>
      <c r="BU6" vm="15837">
        <f ca="1"/>
        <v>29.16</v>
      </c>
      <c r="BV6" vm="10095">
        <f ca="1"/>
        <v>167.1</v>
      </c>
      <c r="BW6" vm="16163">
        <f ca="1"/>
        <v>245.1</v>
      </c>
      <c r="BX6" vm="16318">
        <f ca="1"/>
        <v>117.45</v>
      </c>
      <c r="BY6" vm="1285">
        <f ca="1"/>
        <v>120.15</v>
      </c>
      <c r="BZ6" vm="16533">
        <f ca="1"/>
        <v>2799.05</v>
      </c>
      <c r="CA6" vm="16777">
        <f ca="1"/>
        <v>2944.75</v>
      </c>
      <c r="CB6" vm="17009">
        <f ca="1"/>
        <v>2283.4499999999998</v>
      </c>
      <c r="CC6" vm="16320">
        <f ca="1"/>
        <v>121.4</v>
      </c>
      <c r="CD6" vm="6475">
        <f ca="1"/>
        <v>730.05</v>
      </c>
      <c r="CE6" vm="10043">
        <f ca="1"/>
        <v>102</v>
      </c>
      <c r="CF6" vm="16398">
        <f ca="1"/>
        <v>157.05000000000001</v>
      </c>
      <c r="CG6" vm="17590">
        <f ca="1"/>
        <v>1176.45</v>
      </c>
      <c r="CH6" vm="17795">
        <f ca="1"/>
        <v>1155.3</v>
      </c>
      <c r="CI6" vm="18007">
        <f ca="1"/>
        <v>2088.85</v>
      </c>
      <c r="CJ6" vm="18226">
        <f ca="1"/>
        <v>476.3</v>
      </c>
      <c r="CK6" vm="18400">
        <f ca="1"/>
        <v>2013.45</v>
      </c>
      <c r="CL6" vm="18590">
        <f ca="1"/>
        <v>758.65</v>
      </c>
      <c r="CM6" vm="18782">
        <f ca="1"/>
        <v>424.45</v>
      </c>
      <c r="CN6" vm="11610">
        <f ca="1"/>
        <v>277.8</v>
      </c>
      <c r="CO6" vm="19063">
        <f ca="1"/>
        <v>666.9</v>
      </c>
      <c r="CP6" vm="19245">
        <f ca="1"/>
        <v>847.05</v>
      </c>
      <c r="CQ6" vm="19451">
        <f ca="1"/>
        <v>764.3</v>
      </c>
      <c r="CR6" vm="19622">
        <f ca="1"/>
        <v>3258.5</v>
      </c>
      <c r="CS6" vm="19859">
        <f ca="1"/>
        <v>4199</v>
      </c>
      <c r="CT6" vm="20104">
        <f ca="1"/>
        <v>1320.15</v>
      </c>
      <c r="CU6" vm="20295">
        <f ca="1"/>
        <v>1726.35</v>
      </c>
      <c r="CV6" vm="9210">
        <f ca="1"/>
        <v>269.85000000000002</v>
      </c>
      <c r="CW6" vm="18332">
        <f ca="1"/>
        <v>531</v>
      </c>
      <c r="CX6" vm="20820">
        <f ca="1"/>
        <v>13.35</v>
      </c>
      <c r="CY6" vm="3659">
        <f ca="1"/>
        <v>216.15</v>
      </c>
      <c r="CZ6" vm="21000">
        <f ca="1"/>
        <v>131.19999999999999</v>
      </c>
      <c r="DA6" vm="21086">
        <f ca="1"/>
        <v>632.65</v>
      </c>
    </row>
    <row r="7" spans="1:105" x14ac:dyDescent="0.3">
      <c r="A7" s="25" vm="5">
        <f ca="1"/>
        <v>44386</v>
      </c>
      <c r="B7" vm="254">
        <f ca="1"/>
        <v>1431.35</v>
      </c>
      <c r="C7" vm="502">
        <f ca="1"/>
        <v>1020.5</v>
      </c>
      <c r="D7" vm="749">
        <f ca="1"/>
        <v>1019.4</v>
      </c>
      <c r="E7" vm="986">
        <f ca="1"/>
        <v>109.5</v>
      </c>
      <c r="F7" vm="1215">
        <f ca="1"/>
        <v>109.55</v>
      </c>
      <c r="G7" vm="1358">
        <f ca="1"/>
        <v>917.15</v>
      </c>
      <c r="H7" vm="1599">
        <f ca="1"/>
        <v>874.32</v>
      </c>
      <c r="I7" vm="1839">
        <f ca="1"/>
        <v>975.65</v>
      </c>
      <c r="J7" vm="2079">
        <f ca="1"/>
        <v>739.7</v>
      </c>
      <c r="K7" vm="2317">
        <f ca="1"/>
        <v>965.2</v>
      </c>
      <c r="L7" vm="2553">
        <f ca="1"/>
        <v>3010.6</v>
      </c>
      <c r="M7" vm="2800">
        <f ca="1"/>
        <v>3377.6</v>
      </c>
      <c r="N7" vm="3049">
        <f ca="1"/>
        <v>6136.15</v>
      </c>
      <c r="O7" vm="3298">
        <f ca="1"/>
        <v>12854.75</v>
      </c>
      <c r="P7" vm="3547">
        <f ca="1"/>
        <v>180.85</v>
      </c>
      <c r="Q7" vm="3770">
        <f ca="1"/>
        <v>387.95</v>
      </c>
      <c r="R7" vm="4010">
        <f ca="1"/>
        <v>5894</v>
      </c>
      <c r="S7" vm="4255">
        <f ca="1"/>
        <v>1052.55</v>
      </c>
      <c r="T7" vm="4485">
        <f ca="1"/>
        <v>79.415000000000006</v>
      </c>
      <c r="U7" vm="4678">
        <f ca="1"/>
        <v>146.69999999999999</v>
      </c>
      <c r="V7" vm="4890">
        <f ca="1"/>
        <v>2879.2</v>
      </c>
      <c r="W7" vm="5131">
        <f ca="1"/>
        <v>2638.4</v>
      </c>
      <c r="X7" vm="5371">
        <f ca="1"/>
        <v>595.6</v>
      </c>
      <c r="Y7" vm="5595">
        <f ca="1"/>
        <v>1940.75</v>
      </c>
      <c r="Z7" vm="5838">
        <f ca="1"/>
        <v>3486.55</v>
      </c>
      <c r="AA7" vm="6079">
        <f ca="1"/>
        <v>2107.6</v>
      </c>
      <c r="AB7" vm="6321">
        <f ca="1"/>
        <v>439.65</v>
      </c>
      <c r="AC7" vm="6544">
        <f ca="1"/>
        <v>364.95</v>
      </c>
      <c r="AD7" vm="6768">
        <f ca="1"/>
        <v>112.55</v>
      </c>
      <c r="AE7" vm="6956">
        <f ca="1"/>
        <v>1209.6500000000001</v>
      </c>
      <c r="AF7" vm="7189">
        <f ca="1"/>
        <v>976.85</v>
      </c>
      <c r="AG7" vm="7400">
        <f ca="1"/>
        <v>2920.95</v>
      </c>
      <c r="AH7" vm="7637">
        <f ca="1"/>
        <v>2896.8</v>
      </c>
      <c r="AI7" vm="7864">
        <f ca="1"/>
        <v>2451.4499999999998</v>
      </c>
      <c r="AJ7" vm="8086">
        <f ca="1"/>
        <v>331.95</v>
      </c>
      <c r="AK7" vm="8294">
        <f ca="1"/>
        <v>2496.4499999999998</v>
      </c>
      <c r="AL7" vm="8513">
        <f ca="1"/>
        <v>159.49</v>
      </c>
      <c r="AM7" vm="8732">
        <f ca="1"/>
        <v>84.14</v>
      </c>
      <c r="AN7" vm="8940">
        <f ca="1"/>
        <v>344.35</v>
      </c>
      <c r="AO7" vm="9111">
        <f ca="1"/>
        <v>132.2987</v>
      </c>
      <c r="AP7" vm="9319">
        <f ca="1"/>
        <v>441.85</v>
      </c>
      <c r="AQ7" vm="9545">
        <f ca="1"/>
        <v>712.7</v>
      </c>
      <c r="AR7" vm="9756">
        <f ca="1"/>
        <v>1812.75</v>
      </c>
      <c r="AS7" vm="4581">
        <f ca="1"/>
        <v>84.5</v>
      </c>
      <c r="AT7" vm="10096">
        <f ca="1"/>
        <v>167.8</v>
      </c>
      <c r="AU7" vm="9642">
        <f ca="1"/>
        <v>681.55</v>
      </c>
      <c r="AV7" vm="10483">
        <f ca="1"/>
        <v>621.75</v>
      </c>
      <c r="AW7" vm="10715">
        <f ca="1"/>
        <v>354.62</v>
      </c>
      <c r="AX7" vm="9080">
        <f ca="1"/>
        <v>250.65</v>
      </c>
      <c r="AY7" vm="10393">
        <f ca="1"/>
        <v>680.2</v>
      </c>
      <c r="AZ7" vm="11308">
        <f ca="1"/>
        <v>3721.35</v>
      </c>
      <c r="BA7" vm="11545">
        <f ca="1"/>
        <v>205.06460000000001</v>
      </c>
      <c r="BB7" vm="11746">
        <f ca="1"/>
        <v>531.95000000000005</v>
      </c>
      <c r="BC7" vm="11914">
        <f ca="1"/>
        <v>7425.7</v>
      </c>
      <c r="BD7" vm="12162">
        <f ca="1"/>
        <v>53.66</v>
      </c>
      <c r="BE7" vm="12396">
        <f ca="1"/>
        <v>189</v>
      </c>
      <c r="BF7" vm="12534">
        <f ca="1"/>
        <v>196.23670000000001</v>
      </c>
      <c r="BG7" vm="12720">
        <f ca="1"/>
        <v>108.56</v>
      </c>
      <c r="BH7" vm="12925">
        <f ca="1"/>
        <v>1075.1500000000001</v>
      </c>
      <c r="BI7" vm="9986">
        <f ca="1"/>
        <v>85.35</v>
      </c>
      <c r="BJ7" vm="13232">
        <f ca="1"/>
        <v>17636</v>
      </c>
      <c r="BK7" vm="13480">
        <f ca="1"/>
        <v>15689.8</v>
      </c>
      <c r="BL7" vm="13727">
        <f ca="1"/>
        <v>10420.299999999999</v>
      </c>
      <c r="BM7" vm="13973">
        <f ca="1"/>
        <v>35071.949999999997</v>
      </c>
      <c r="BN7" vm="14221">
        <f ca="1"/>
        <v>36184.400000000001</v>
      </c>
      <c r="BO7" vm="14469">
        <f ca="1"/>
        <v>28662.2</v>
      </c>
      <c r="BP7" vm="14716">
        <f ca="1"/>
        <v>1824.95</v>
      </c>
      <c r="BQ7" vm="14929">
        <f ca="1"/>
        <v>5273.6</v>
      </c>
      <c r="BR7" vm="15168">
        <f ca="1"/>
        <v>14360.2</v>
      </c>
      <c r="BS7" vm="15413">
        <f ca="1"/>
        <v>366.15</v>
      </c>
      <c r="BT7" vm="15607">
        <f ca="1"/>
        <v>408.04</v>
      </c>
      <c r="BU7" vm="15838">
        <f ca="1"/>
        <v>29.09</v>
      </c>
      <c r="BV7" vm="16043">
        <f ca="1"/>
        <v>167.55</v>
      </c>
      <c r="BW7" vm="16164">
        <f ca="1"/>
        <v>242.15</v>
      </c>
      <c r="BX7" vm="12792">
        <f ca="1"/>
        <v>117.8</v>
      </c>
      <c r="BY7" vm="16409">
        <f ca="1"/>
        <v>118.825</v>
      </c>
      <c r="BZ7" vm="16534">
        <f ca="1"/>
        <v>2775.1</v>
      </c>
      <c r="CA7" vm="16778">
        <f ca="1"/>
        <v>2992.15</v>
      </c>
      <c r="CB7" vm="17010">
        <f ca="1"/>
        <v>2277.8000000000002</v>
      </c>
      <c r="CC7" vm="17225">
        <f ca="1"/>
        <v>121.65</v>
      </c>
      <c r="CD7" vm="2034">
        <f ca="1"/>
        <v>729.7</v>
      </c>
      <c r="CE7" vm="17279">
        <f ca="1"/>
        <v>100.85</v>
      </c>
      <c r="CF7" vm="17516">
        <f ca="1"/>
        <v>159.02500000000001</v>
      </c>
      <c r="CG7" vm="17591">
        <f ca="1"/>
        <v>1167.55</v>
      </c>
      <c r="CH7" vm="17796">
        <f ca="1"/>
        <v>1184.0999999999999</v>
      </c>
      <c r="CI7" vm="18008">
        <f ca="1"/>
        <v>2111.6999999999998</v>
      </c>
      <c r="CJ7" vm="18227">
        <f ca="1"/>
        <v>478.9</v>
      </c>
      <c r="CK7" vm="18401">
        <f ca="1"/>
        <v>2002.15</v>
      </c>
      <c r="CL7" vm="1979">
        <f ca="1"/>
        <v>753.65</v>
      </c>
      <c r="CM7" vm="18783">
        <f ca="1"/>
        <v>423.75</v>
      </c>
      <c r="CN7" vm="18925">
        <f ca="1"/>
        <v>286.10000000000002</v>
      </c>
      <c r="CO7" vm="19064">
        <f ca="1"/>
        <v>667.9</v>
      </c>
      <c r="CP7" vm="19246">
        <f ca="1"/>
        <v>844.25</v>
      </c>
      <c r="CQ7" vm="19452">
        <f ca="1"/>
        <v>764.9</v>
      </c>
      <c r="CR7" vm="19623">
        <f ca="1"/>
        <v>3208.15</v>
      </c>
      <c r="CS7" vm="19860">
        <f ca="1"/>
        <v>4295.3999999999996</v>
      </c>
      <c r="CT7" vm="20105">
        <f ca="1"/>
        <v>1330.05</v>
      </c>
      <c r="CU7" vm="20296">
        <f ca="1"/>
        <v>1720.6</v>
      </c>
      <c r="CV7" vm="20515">
        <f ca="1"/>
        <v>267.89999999999998</v>
      </c>
      <c r="CW7" vm="11219">
        <f ca="1"/>
        <v>525.79999999999995</v>
      </c>
      <c r="CX7" vm="20822">
        <f ca="1"/>
        <v>13.25</v>
      </c>
      <c r="CY7" vm="20884">
        <f ca="1"/>
        <v>216.6</v>
      </c>
      <c r="CZ7" vm="21001">
        <f ca="1"/>
        <v>141.55000000000001</v>
      </c>
      <c r="DA7" vm="21087">
        <f ca="1"/>
        <v>640.5</v>
      </c>
    </row>
    <row r="8" spans="1:105" x14ac:dyDescent="0.3">
      <c r="A8" s="25" vm="6">
        <f ca="1"/>
        <v>44389</v>
      </c>
      <c r="B8" vm="255">
        <f ca="1"/>
        <v>1420.7</v>
      </c>
      <c r="C8" vm="503">
        <f ca="1"/>
        <v>1002.2</v>
      </c>
      <c r="D8" vm="750">
        <f ca="1"/>
        <v>1004.2</v>
      </c>
      <c r="E8" vm="987">
        <f ca="1"/>
        <v>108.25</v>
      </c>
      <c r="F8" vm="1216">
        <f ca="1"/>
        <v>108.2</v>
      </c>
      <c r="G8" vm="1359">
        <f ca="1"/>
        <v>909.3</v>
      </c>
      <c r="H8" vm="1600">
        <f ca="1"/>
        <v>875.43</v>
      </c>
      <c r="I8" vm="1840">
        <f ca="1"/>
        <v>975.25</v>
      </c>
      <c r="J8" vm="2078">
        <f ca="1"/>
        <v>738.45</v>
      </c>
      <c r="K8" vm="2318">
        <f ca="1"/>
        <v>1016.45</v>
      </c>
      <c r="L8" vm="2554">
        <f ca="1"/>
        <v>2999.4</v>
      </c>
      <c r="M8" vm="2801">
        <f ca="1"/>
        <v>3349.05</v>
      </c>
      <c r="N8" vm="3050">
        <f ca="1"/>
        <v>6149.55</v>
      </c>
      <c r="O8" vm="3299">
        <f ca="1"/>
        <v>12908.9</v>
      </c>
      <c r="P8" vm="3548">
        <f ca="1"/>
        <v>183.85</v>
      </c>
      <c r="Q8" vm="3771">
        <f ca="1"/>
        <v>388.15</v>
      </c>
      <c r="R8" vm="4011">
        <f ca="1"/>
        <v>5810.85</v>
      </c>
      <c r="S8" vm="4256">
        <f ca="1"/>
        <v>1083.3499999999999</v>
      </c>
      <c r="T8" vm="4486">
        <f ca="1"/>
        <v>80.8</v>
      </c>
      <c r="U8" vm="4679">
        <f ca="1"/>
        <v>146.4</v>
      </c>
      <c r="V8" vm="4891">
        <f ca="1"/>
        <v>2863.7</v>
      </c>
      <c r="W8" vm="5132">
        <f ca="1"/>
        <v>2649.95</v>
      </c>
      <c r="X8" vm="5372">
        <f ca="1"/>
        <v>593.15</v>
      </c>
      <c r="Y8" vm="5596">
        <f ca="1"/>
        <v>1952.05</v>
      </c>
      <c r="Z8" vm="5839">
        <f ca="1"/>
        <v>3515.45</v>
      </c>
      <c r="AA8" vm="6080">
        <f ca="1"/>
        <v>2102.75</v>
      </c>
      <c r="AB8" vm="6322">
        <f ca="1"/>
        <v>475.35</v>
      </c>
      <c r="AC8" vm="6545">
        <f ca="1"/>
        <v>364.4</v>
      </c>
      <c r="AD8" vm="6769">
        <f ca="1"/>
        <v>111.5</v>
      </c>
      <c r="AE8" vm="6957">
        <f ca="1"/>
        <v>1197.7</v>
      </c>
      <c r="AF8" vm="7190">
        <f ca="1"/>
        <v>979.45</v>
      </c>
      <c r="AG8" vm="7401">
        <f ca="1"/>
        <v>2935.35</v>
      </c>
      <c r="AH8" vm="7638">
        <f ca="1"/>
        <v>2898.2</v>
      </c>
      <c r="AI8" vm="7865">
        <f ca="1"/>
        <v>2444.15</v>
      </c>
      <c r="AJ8" vm="8087">
        <f ca="1"/>
        <v>335.7</v>
      </c>
      <c r="AK8" vm="8295">
        <f ca="1"/>
        <v>2476.9499999999998</v>
      </c>
      <c r="AL8" vm="4815">
        <f ca="1"/>
        <v>159.9</v>
      </c>
      <c r="AM8" vm="8733">
        <f ca="1"/>
        <v>84.22</v>
      </c>
      <c r="AN8" vm="8092">
        <f ca="1"/>
        <v>339.95</v>
      </c>
      <c r="AO8" vm="9112">
        <f ca="1"/>
        <v>131.59870000000001</v>
      </c>
      <c r="AP8" vm="9320">
        <f ca="1"/>
        <v>452.58</v>
      </c>
      <c r="AQ8" vm="9546">
        <f ca="1"/>
        <v>711.95</v>
      </c>
      <c r="AR8" vm="9757">
        <f ca="1"/>
        <v>1832.95</v>
      </c>
      <c r="AS8" vm="4568">
        <f ca="1"/>
        <v>86</v>
      </c>
      <c r="AT8" vm="10097">
        <f ca="1"/>
        <v>170.95</v>
      </c>
      <c r="AU8" vm="10287">
        <f ca="1"/>
        <v>694.45</v>
      </c>
      <c r="AV8" vm="10484">
        <f ca="1"/>
        <v>619.41999999999996</v>
      </c>
      <c r="AW8" vm="10716">
        <f ca="1"/>
        <v>355.3</v>
      </c>
      <c r="AX8" vm="9102">
        <f ca="1"/>
        <v>249</v>
      </c>
      <c r="AY8" vm="11135">
        <f ca="1"/>
        <v>677.15</v>
      </c>
      <c r="AZ8" vm="11309">
        <f ca="1"/>
        <v>3657.95</v>
      </c>
      <c r="BA8" vm="11546">
        <f ca="1"/>
        <v>219.9811</v>
      </c>
      <c r="BB8" vm="11747">
        <f ca="1"/>
        <v>531.65</v>
      </c>
      <c r="BC8" vm="11915">
        <f ca="1"/>
        <v>7470.1</v>
      </c>
      <c r="BD8" vm="12163">
        <f ca="1"/>
        <v>54.38</v>
      </c>
      <c r="BE8" vm="4850">
        <f ca="1"/>
        <v>190.25</v>
      </c>
      <c r="BF8" vm="12535">
        <f ca="1"/>
        <v>198.0633</v>
      </c>
      <c r="BG8" vm="12721">
        <f ca="1"/>
        <v>109.26</v>
      </c>
      <c r="BH8" vm="12926">
        <f ca="1"/>
        <v>1080.7</v>
      </c>
      <c r="BI8" vm="4599">
        <f ca="1"/>
        <v>84.35</v>
      </c>
      <c r="BJ8" vm="13233">
        <f ca="1"/>
        <v>17641.400000000001</v>
      </c>
      <c r="BK8" vm="13481">
        <f ca="1"/>
        <v>15692.6</v>
      </c>
      <c r="BL8" vm="13728">
        <f ca="1"/>
        <v>10438.200000000001</v>
      </c>
      <c r="BM8" vm="13974">
        <f ca="1"/>
        <v>35198.9</v>
      </c>
      <c r="BN8" vm="14222">
        <f ca="1"/>
        <v>36176.65</v>
      </c>
      <c r="BO8" vm="14470">
        <f ca="1"/>
        <v>28532.35</v>
      </c>
      <c r="BP8" vm="14717">
        <f ca="1"/>
        <v>1821.45</v>
      </c>
      <c r="BQ8" vm="14930">
        <f ca="1"/>
        <v>5262.55</v>
      </c>
      <c r="BR8" vm="15169">
        <f ca="1"/>
        <v>14372.2</v>
      </c>
      <c r="BS8" vm="11689">
        <f ca="1"/>
        <v>379.35</v>
      </c>
      <c r="BT8" vm="15608">
        <f ca="1"/>
        <v>408.46</v>
      </c>
      <c r="BU8" vm="15839">
        <f ca="1"/>
        <v>28.94</v>
      </c>
      <c r="BV8" vm="16044">
        <f ca="1"/>
        <v>165.65</v>
      </c>
      <c r="BW8" vm="16165">
        <f ca="1"/>
        <v>253.35</v>
      </c>
      <c r="BX8" vm="6774">
        <f ca="1"/>
        <v>117.85</v>
      </c>
      <c r="BY8" vm="16410">
        <f ca="1"/>
        <v>119.8</v>
      </c>
      <c r="BZ8" vm="16535">
        <f ca="1"/>
        <v>2774.15</v>
      </c>
      <c r="CA8" vm="4966">
        <f ca="1"/>
        <v>2971.5</v>
      </c>
      <c r="CB8" vm="17011">
        <f ca="1"/>
        <v>2268.85</v>
      </c>
      <c r="CC8" vm="17226">
        <f ca="1"/>
        <v>123.5</v>
      </c>
      <c r="CD8" vm="17283">
        <f ca="1"/>
        <v>731.15</v>
      </c>
      <c r="CE8" vm="1094">
        <f ca="1"/>
        <v>100.55</v>
      </c>
      <c r="CF8" vm="12471">
        <f ca="1"/>
        <v>169.95</v>
      </c>
      <c r="CG8" vm="17592">
        <f ca="1"/>
        <v>1161.1500000000001</v>
      </c>
      <c r="CH8" vm="17797">
        <f ca="1"/>
        <v>1194.1500000000001</v>
      </c>
      <c r="CI8" vm="18009">
        <f ca="1"/>
        <v>2077.75</v>
      </c>
      <c r="CJ8" vm="18228">
        <f ca="1"/>
        <v>470.7</v>
      </c>
      <c r="CK8" vm="18402">
        <f ca="1"/>
        <v>2010.85</v>
      </c>
      <c r="CL8" vm="18591">
        <f ca="1"/>
        <v>755</v>
      </c>
      <c r="CM8" vm="18784">
        <f ca="1"/>
        <v>427.45</v>
      </c>
      <c r="CN8" vm="18926">
        <f ca="1"/>
        <v>283</v>
      </c>
      <c r="CO8" vm="19065">
        <f ca="1"/>
        <v>668.55</v>
      </c>
      <c r="CP8" vm="19169">
        <f ca="1"/>
        <v>886.45</v>
      </c>
      <c r="CQ8" vm="19453">
        <f ca="1"/>
        <v>778.9</v>
      </c>
      <c r="CR8" vm="19624">
        <f ca="1"/>
        <v>3193.1</v>
      </c>
      <c r="CS8" vm="19861">
        <f ca="1"/>
        <v>4337.45</v>
      </c>
      <c r="CT8" vm="2323">
        <f ca="1"/>
        <v>1357.25</v>
      </c>
      <c r="CU8" vm="20297">
        <f ca="1"/>
        <v>1719.85</v>
      </c>
      <c r="CV8" vm="11649">
        <f ca="1"/>
        <v>267.25</v>
      </c>
      <c r="CW8" vm="11221">
        <f ca="1"/>
        <v>525.85</v>
      </c>
      <c r="CX8" vm="20823">
        <f ca="1"/>
        <v>13.1</v>
      </c>
      <c r="CY8" vm="20885">
        <f ca="1"/>
        <v>215.35</v>
      </c>
      <c r="CZ8" vm="16347">
        <f ca="1"/>
        <v>133.5</v>
      </c>
      <c r="DA8" vm="21088">
        <f ca="1"/>
        <v>645.1</v>
      </c>
    </row>
    <row r="9" spans="1:105" x14ac:dyDescent="0.3">
      <c r="A9" s="25" vm="7">
        <f ca="1"/>
        <v>44390</v>
      </c>
      <c r="B9" vm="256">
        <f ca="1"/>
        <v>1417.7</v>
      </c>
      <c r="C9" vm="504">
        <f ca="1"/>
        <v>991.65</v>
      </c>
      <c r="D9" vm="751">
        <f ca="1"/>
        <v>989.2</v>
      </c>
      <c r="E9" vm="982">
        <f ca="1"/>
        <v>106.55</v>
      </c>
      <c r="F9" vm="1044">
        <f ca="1"/>
        <v>106.75</v>
      </c>
      <c r="G9" vm="1360">
        <f ca="1"/>
        <v>923.7</v>
      </c>
      <c r="H9" vm="1601">
        <f ca="1"/>
        <v>886.11</v>
      </c>
      <c r="I9" vm="1841">
        <f ca="1"/>
        <v>965</v>
      </c>
      <c r="J9" vm="2080">
        <f ca="1"/>
        <v>737.95</v>
      </c>
      <c r="K9" vm="2319">
        <f ca="1"/>
        <v>1036.45</v>
      </c>
      <c r="L9" vm="2555">
        <f ca="1"/>
        <v>2993.85</v>
      </c>
      <c r="M9" vm="2802">
        <f ca="1"/>
        <v>3355</v>
      </c>
      <c r="N9" vm="3051">
        <f ca="1"/>
        <v>6154.3</v>
      </c>
      <c r="O9" vm="3300">
        <f ca="1"/>
        <v>12909.4</v>
      </c>
      <c r="P9" vm="3549">
        <f ca="1"/>
        <v>181.65</v>
      </c>
      <c r="Q9" vm="3772">
        <f ca="1"/>
        <v>384.9</v>
      </c>
      <c r="R9" vm="4012">
        <f ca="1"/>
        <v>5885.2</v>
      </c>
      <c r="S9" vm="4257">
        <f ca="1"/>
        <v>1254.45</v>
      </c>
      <c r="T9" vm="4487">
        <f ca="1"/>
        <v>85.025000000000006</v>
      </c>
      <c r="U9" vm="4680">
        <f ca="1"/>
        <v>148.1</v>
      </c>
      <c r="V9" vm="4892">
        <f ca="1"/>
        <v>3011.4</v>
      </c>
      <c r="W9" vm="5133">
        <f ca="1"/>
        <v>2729.05</v>
      </c>
      <c r="X9" vm="5373">
        <f ca="1"/>
        <v>589.15</v>
      </c>
      <c r="Y9" vm="5597">
        <f ca="1"/>
        <v>1947.85</v>
      </c>
      <c r="Z9" vm="5840">
        <f ca="1"/>
        <v>3445.05</v>
      </c>
      <c r="AA9" vm="6081">
        <f ca="1"/>
        <v>2082.5</v>
      </c>
      <c r="AB9" vm="6323">
        <f ca="1"/>
        <v>472.2</v>
      </c>
      <c r="AC9" vm="6546">
        <f ca="1"/>
        <v>360.25</v>
      </c>
      <c r="AD9" vm="6770">
        <f ca="1"/>
        <v>113.4</v>
      </c>
      <c r="AE9" vm="6958">
        <f ca="1"/>
        <v>1191.05</v>
      </c>
      <c r="AF9" vm="7191">
        <f ca="1"/>
        <v>967.95</v>
      </c>
      <c r="AG9" vm="7402">
        <f ca="1"/>
        <v>2937.45</v>
      </c>
      <c r="AH9" vm="7639">
        <f ca="1"/>
        <v>2904.1</v>
      </c>
      <c r="AI9" vm="7866">
        <f ca="1"/>
        <v>2436.6999999999998</v>
      </c>
      <c r="AJ9" vm="8088">
        <f ca="1"/>
        <v>334.85</v>
      </c>
      <c r="AK9" vm="8296">
        <f ca="1"/>
        <v>2544.9</v>
      </c>
      <c r="AL9" vm="8514">
        <f ca="1"/>
        <v>160</v>
      </c>
      <c r="AM9" vm="8734">
        <f ca="1"/>
        <v>84.28</v>
      </c>
      <c r="AN9" vm="8941">
        <f ca="1"/>
        <v>341.65</v>
      </c>
      <c r="AO9" vm="9113">
        <f ca="1"/>
        <v>136.36529999999999</v>
      </c>
      <c r="AP9" vm="9321">
        <f ca="1"/>
        <v>454.89</v>
      </c>
      <c r="AQ9" vm="9547">
        <f ca="1"/>
        <v>712.6</v>
      </c>
      <c r="AR9" vm="9758">
        <f ca="1"/>
        <v>1828.9</v>
      </c>
      <c r="AS9" vm="9987">
        <f ca="1"/>
        <v>87.25</v>
      </c>
      <c r="AT9" vm="6933">
        <f ca="1"/>
        <v>168.1</v>
      </c>
      <c r="AU9" vm="10288">
        <f ca="1"/>
        <v>701.4</v>
      </c>
      <c r="AV9" vm="6419">
        <f ca="1"/>
        <v>618.1</v>
      </c>
      <c r="AW9" vm="10717">
        <f ca="1"/>
        <v>359.41</v>
      </c>
      <c r="AX9" vm="10954">
        <f ca="1"/>
        <v>246.95</v>
      </c>
      <c r="AY9" vm="11136">
        <f ca="1"/>
        <v>670.95</v>
      </c>
      <c r="AZ9" vm="11310">
        <f ca="1"/>
        <v>3647.8</v>
      </c>
      <c r="BA9" vm="11547">
        <f ca="1"/>
        <v>228.06440000000001</v>
      </c>
      <c r="BB9" vm="11748">
        <f ca="1"/>
        <v>531.35</v>
      </c>
      <c r="BC9" vm="11916">
        <f ca="1"/>
        <v>7430.35</v>
      </c>
      <c r="BD9" vm="12164">
        <f ca="1"/>
        <v>54.88</v>
      </c>
      <c r="BE9" vm="12397">
        <f ca="1"/>
        <v>189.9</v>
      </c>
      <c r="BF9" vm="12536">
        <f ca="1"/>
        <v>203.0035</v>
      </c>
      <c r="BG9" vm="12722">
        <f ca="1"/>
        <v>109.61</v>
      </c>
      <c r="BH9" vm="12927">
        <f ca="1"/>
        <v>1084.0999999999999</v>
      </c>
      <c r="BI9" vm="4488">
        <f ca="1"/>
        <v>85.3</v>
      </c>
      <c r="BJ9" vm="13234">
        <f ca="1"/>
        <v>17691.900000000001</v>
      </c>
      <c r="BK9" vm="13482">
        <f ca="1"/>
        <v>15812.35</v>
      </c>
      <c r="BL9" vm="13729">
        <f ca="1"/>
        <v>10497.8</v>
      </c>
      <c r="BM9" vm="13975">
        <f ca="1"/>
        <v>35673.4</v>
      </c>
      <c r="BN9" vm="14223">
        <f ca="1"/>
        <v>36110.300000000003</v>
      </c>
      <c r="BO9" vm="14471">
        <f ca="1"/>
        <v>28439.75</v>
      </c>
      <c r="BP9" vm="14718">
        <f ca="1"/>
        <v>1810.75</v>
      </c>
      <c r="BQ9" vm="14931">
        <f ca="1"/>
        <v>5295.6</v>
      </c>
      <c r="BR9" vm="15170">
        <f ca="1"/>
        <v>14460.05</v>
      </c>
      <c r="BS9" vm="15414">
        <f ca="1"/>
        <v>380.8</v>
      </c>
      <c r="BT9" vm="15609">
        <f ca="1"/>
        <v>407.09</v>
      </c>
      <c r="BU9" vm="15840">
        <f ca="1"/>
        <v>28.88</v>
      </c>
      <c r="BV9" vm="16045">
        <f ca="1"/>
        <v>171.8</v>
      </c>
      <c r="BW9" vm="16166">
        <f ca="1"/>
        <v>266.7</v>
      </c>
      <c r="BX9" vm="12698">
        <f ca="1"/>
        <v>119.9</v>
      </c>
      <c r="BY9" vm="6851">
        <f ca="1"/>
        <v>121.7</v>
      </c>
      <c r="BZ9" vm="16536">
        <f ca="1"/>
        <v>2755.15</v>
      </c>
      <c r="CA9" vm="16779">
        <f ca="1"/>
        <v>2957.85</v>
      </c>
      <c r="CB9" vm="17012">
        <f ca="1"/>
        <v>2248.5</v>
      </c>
      <c r="CC9" vm="13207">
        <f ca="1"/>
        <v>124.25</v>
      </c>
      <c r="CD9" vm="2118">
        <f ca="1"/>
        <v>719.7</v>
      </c>
      <c r="CE9" vm="8794">
        <f ca="1"/>
        <v>100.15</v>
      </c>
      <c r="CF9" vm="9306">
        <f ca="1"/>
        <v>175.25</v>
      </c>
      <c r="CG9" vm="1683">
        <f ca="1"/>
        <v>1168.6500000000001</v>
      </c>
      <c r="CH9" vm="821">
        <f ca="1"/>
        <v>1179.95</v>
      </c>
      <c r="CI9" vm="653">
        <f ca="1"/>
        <v>2047.8</v>
      </c>
      <c r="CJ9" vm="18229">
        <f ca="1"/>
        <v>484.05</v>
      </c>
      <c r="CK9" vm="18403">
        <f ca="1"/>
        <v>2006.85</v>
      </c>
      <c r="CL9" vm="2133">
        <f ca="1"/>
        <v>765.5</v>
      </c>
      <c r="CM9" vm="18785">
        <f ca="1"/>
        <v>429.1</v>
      </c>
      <c r="CN9" vm="18927">
        <f ca="1"/>
        <v>289.14999999999998</v>
      </c>
      <c r="CO9" vm="19066">
        <f ca="1"/>
        <v>683</v>
      </c>
      <c r="CP9" vm="19247">
        <f ca="1"/>
        <v>930.75</v>
      </c>
      <c r="CQ9" vm="19454">
        <f ca="1"/>
        <v>782.95</v>
      </c>
      <c r="CR9" vm="19625">
        <f ca="1"/>
        <v>3187.55</v>
      </c>
      <c r="CS9" vm="19862">
        <f ca="1"/>
        <v>4307.6499999999996</v>
      </c>
      <c r="CT9" vm="20106">
        <f ca="1"/>
        <v>1356.3</v>
      </c>
      <c r="CU9" vm="14752">
        <f ca="1"/>
        <v>1724.25</v>
      </c>
      <c r="CV9" vm="20516">
        <f ca="1"/>
        <v>267.85000000000002</v>
      </c>
      <c r="CW9" vm="10694">
        <f ca="1"/>
        <v>524.85</v>
      </c>
      <c r="CX9" vm="20824">
        <f ca="1"/>
        <v>13</v>
      </c>
      <c r="CY9" vm="9288">
        <f ca="1"/>
        <v>214.55</v>
      </c>
      <c r="CZ9" vm="6891">
        <f ca="1"/>
        <v>139.69999999999999</v>
      </c>
      <c r="DA9" vm="21089">
        <f ca="1"/>
        <v>645.6</v>
      </c>
    </row>
    <row r="10" spans="1:105" x14ac:dyDescent="0.3">
      <c r="A10" s="25" vm="8">
        <f ca="1"/>
        <v>44391</v>
      </c>
      <c r="B10" vm="257">
        <f ca="1"/>
        <v>1402.05</v>
      </c>
      <c r="C10" vm="505">
        <f ca="1"/>
        <v>972.5</v>
      </c>
      <c r="D10" vm="752">
        <f ca="1"/>
        <v>979.7</v>
      </c>
      <c r="E10" vm="988">
        <f ca="1"/>
        <v>105.45</v>
      </c>
      <c r="F10" vm="1071">
        <f ca="1"/>
        <v>105.05</v>
      </c>
      <c r="G10" vm="1361">
        <f ca="1"/>
        <v>881.25</v>
      </c>
      <c r="H10" vm="1602">
        <f ca="1"/>
        <v>879.98</v>
      </c>
      <c r="I10" vm="1842">
        <f ca="1"/>
        <v>967.5</v>
      </c>
      <c r="J10" vm="2081">
        <f ca="1"/>
        <v>737.3</v>
      </c>
      <c r="K10" vm="2320">
        <f ca="1"/>
        <v>1070.25</v>
      </c>
      <c r="L10" vm="2556">
        <f ca="1"/>
        <v>3001.95</v>
      </c>
      <c r="M10" vm="2803">
        <f ca="1"/>
        <v>3330.05</v>
      </c>
      <c r="N10" vm="3052">
        <f ca="1"/>
        <v>6133.9</v>
      </c>
      <c r="O10" vm="3301">
        <f ca="1"/>
        <v>12991.2</v>
      </c>
      <c r="P10" vm="3550">
        <f ca="1"/>
        <v>184.15</v>
      </c>
      <c r="Q10" vm="3773">
        <f ca="1"/>
        <v>391.05</v>
      </c>
      <c r="R10" vm="4013">
        <f ca="1"/>
        <v>5906.95</v>
      </c>
      <c r="S10" vm="4258">
        <f ca="1"/>
        <v>1304.3499999999999</v>
      </c>
      <c r="T10" vm="4488">
        <f ca="1"/>
        <v>85.3</v>
      </c>
      <c r="U10" vm="4681">
        <f ca="1"/>
        <v>148.15</v>
      </c>
      <c r="V10" vm="4893">
        <f ca="1"/>
        <v>3455.95</v>
      </c>
      <c r="W10" vm="5134">
        <f ca="1"/>
        <v>2675.5</v>
      </c>
      <c r="X10" vm="5374">
        <f ca="1"/>
        <v>585.29999999999995</v>
      </c>
      <c r="Y10" vm="5598">
        <f ca="1"/>
        <v>1958.35</v>
      </c>
      <c r="Z10" vm="5841">
        <f ca="1"/>
        <v>3462.15</v>
      </c>
      <c r="AA10" vm="6082">
        <f ca="1"/>
        <v>2136.15</v>
      </c>
      <c r="AB10" vm="6324">
        <f ca="1"/>
        <v>464.35</v>
      </c>
      <c r="AC10" vm="6547">
        <f ca="1"/>
        <v>358.8</v>
      </c>
      <c r="AD10" vm="6768">
        <f ca="1"/>
        <v>112.55</v>
      </c>
      <c r="AE10" vm="6959">
        <f ca="1"/>
        <v>1308.5</v>
      </c>
      <c r="AF10" vm="7192">
        <f ca="1"/>
        <v>989.45</v>
      </c>
      <c r="AG10" vm="7403">
        <f ca="1"/>
        <v>2957.05</v>
      </c>
      <c r="AH10" vm="7640">
        <f ca="1"/>
        <v>2900.7</v>
      </c>
      <c r="AI10" vm="7867">
        <f ca="1"/>
        <v>2414.85</v>
      </c>
      <c r="AJ10" vm="8089">
        <f ca="1"/>
        <v>335.2</v>
      </c>
      <c r="AK10" vm="8297">
        <f ca="1"/>
        <v>2531.1</v>
      </c>
      <c r="AL10" vm="8515">
        <f ca="1"/>
        <v>160.79</v>
      </c>
      <c r="AM10" vm="8735">
        <f ca="1"/>
        <v>85.36</v>
      </c>
      <c r="AN10" vm="8942">
        <f ca="1"/>
        <v>337</v>
      </c>
      <c r="AO10" vm="9114">
        <f ca="1"/>
        <v>138.0153</v>
      </c>
      <c r="AP10" vm="9322">
        <f ca="1"/>
        <v>453.28</v>
      </c>
      <c r="AQ10" vm="9548">
        <f ca="1"/>
        <v>710.65</v>
      </c>
      <c r="AR10" vm="9759">
        <f ca="1"/>
        <v>1815.1</v>
      </c>
      <c r="AS10" vm="9988">
        <f ca="1"/>
        <v>86.9</v>
      </c>
      <c r="AT10" vm="6910">
        <f ca="1"/>
        <v>173.25</v>
      </c>
      <c r="AU10" vm="10289">
        <f ca="1"/>
        <v>700.4</v>
      </c>
      <c r="AV10" vm="10485">
        <f ca="1"/>
        <v>631.05999999999995</v>
      </c>
      <c r="AW10" vm="10718">
        <f ca="1"/>
        <v>359.91</v>
      </c>
      <c r="AX10" vm="8287">
        <f ca="1"/>
        <v>249.35</v>
      </c>
      <c r="AY10" vm="11137">
        <f ca="1"/>
        <v>658.1</v>
      </c>
      <c r="AZ10" vm="11311">
        <f ca="1"/>
        <v>3680.4</v>
      </c>
      <c r="BA10" vm="11548">
        <f ca="1"/>
        <v>225.21440000000001</v>
      </c>
      <c r="BB10" vm="11749">
        <f ca="1"/>
        <v>532.04999999999995</v>
      </c>
      <c r="BC10" vm="11917">
        <f ca="1"/>
        <v>7326.75</v>
      </c>
      <c r="BD10" vm="12165">
        <f ca="1"/>
        <v>55.03</v>
      </c>
      <c r="BE10" vm="3582">
        <f ca="1"/>
        <v>189.85</v>
      </c>
      <c r="BF10" vm="12537">
        <f ca="1"/>
        <v>202.7544</v>
      </c>
      <c r="BG10" vm="12723">
        <f ca="1"/>
        <v>110.07</v>
      </c>
      <c r="BH10" vm="12928">
        <f ca="1"/>
        <v>1089.25</v>
      </c>
      <c r="BI10" vm="4597">
        <f ca="1"/>
        <v>84.6</v>
      </c>
      <c r="BJ10" vm="13235">
        <f ca="1"/>
        <v>17539.7</v>
      </c>
      <c r="BK10" vm="13483">
        <f ca="1"/>
        <v>15853.95</v>
      </c>
      <c r="BL10" vm="13730">
        <f ca="1"/>
        <v>10467.9</v>
      </c>
      <c r="BM10" vm="13976">
        <f ca="1"/>
        <v>35668.25</v>
      </c>
      <c r="BN10" vm="14224">
        <f ca="1"/>
        <v>36073.199999999997</v>
      </c>
      <c r="BO10" vm="14472">
        <f ca="1"/>
        <v>29339.85</v>
      </c>
      <c r="BP10" vm="5828">
        <f ca="1"/>
        <v>1814.25</v>
      </c>
      <c r="BQ10" vm="14932">
        <f ca="1"/>
        <v>5299.95</v>
      </c>
      <c r="BR10" vm="15171">
        <f ca="1"/>
        <v>14507</v>
      </c>
      <c r="BS10" vm="15415">
        <f ca="1"/>
        <v>377.2</v>
      </c>
      <c r="BT10" vm="15610">
        <f ca="1"/>
        <v>407.01</v>
      </c>
      <c r="BU10" vm="15841">
        <f ca="1"/>
        <v>29.65</v>
      </c>
      <c r="BV10" vm="16046">
        <f ca="1"/>
        <v>172.05</v>
      </c>
      <c r="BW10" vm="16167">
        <f ca="1"/>
        <v>262.35000000000002</v>
      </c>
      <c r="BX10" vm="6781">
        <f ca="1"/>
        <v>120.75</v>
      </c>
      <c r="BY10" vm="16411">
        <f ca="1"/>
        <v>120.825</v>
      </c>
      <c r="BZ10" vm="16537">
        <f ca="1"/>
        <v>2786.65</v>
      </c>
      <c r="CA10" vm="16780">
        <f ca="1"/>
        <v>2962.15</v>
      </c>
      <c r="CB10" vm="17013">
        <f ca="1"/>
        <v>2249.35</v>
      </c>
      <c r="CC10" vm="16151">
        <f ca="1"/>
        <v>123.9</v>
      </c>
      <c r="CD10" vm="17284">
        <f ca="1"/>
        <v>705.75</v>
      </c>
      <c r="CE10" vm="993">
        <f ca="1"/>
        <v>101.95</v>
      </c>
      <c r="CF10" vm="17517">
        <f ca="1"/>
        <v>168.875</v>
      </c>
      <c r="CG10" vm="17593">
        <f ca="1"/>
        <v>1164.2</v>
      </c>
      <c r="CH10" vm="2540">
        <f ca="1"/>
        <v>1164.25</v>
      </c>
      <c r="CI10" vm="18010">
        <f ca="1"/>
        <v>2165.35</v>
      </c>
      <c r="CJ10" vm="18230">
        <f ca="1"/>
        <v>486.75</v>
      </c>
      <c r="CK10" vm="18404">
        <f ca="1"/>
        <v>2000.55</v>
      </c>
      <c r="CL10" vm="2136">
        <f ca="1"/>
        <v>767.5</v>
      </c>
      <c r="CM10" vm="15447">
        <f ca="1"/>
        <v>431.05</v>
      </c>
      <c r="CN10" vm="9035">
        <f ca="1"/>
        <v>294.39999999999998</v>
      </c>
      <c r="CO10" vm="2108">
        <f ca="1"/>
        <v>685.95</v>
      </c>
      <c r="CP10" vm="19248">
        <f ca="1"/>
        <v>946.1</v>
      </c>
      <c r="CQ10" vm="19455">
        <f ca="1"/>
        <v>777.3</v>
      </c>
      <c r="CR10" vm="19626">
        <f ca="1"/>
        <v>3214.55</v>
      </c>
      <c r="CS10" vm="19863">
        <f ca="1"/>
        <v>4371.8</v>
      </c>
      <c r="CT10" vm="20107">
        <f ca="1"/>
        <v>1342.25</v>
      </c>
      <c r="CU10" vm="20298">
        <f ca="1"/>
        <v>1710.35</v>
      </c>
      <c r="CV10" vm="11657">
        <f ca="1"/>
        <v>263.8</v>
      </c>
      <c r="CW10" vm="20669">
        <f ca="1"/>
        <v>561.70000000000005</v>
      </c>
      <c r="CX10" vm="20825">
        <f ca="1"/>
        <v>13.05</v>
      </c>
      <c r="CY10" vm="3692">
        <f ca="1"/>
        <v>214.25</v>
      </c>
      <c r="CZ10" vm="17535">
        <f ca="1"/>
        <v>139.4</v>
      </c>
      <c r="DA10" vm="21090">
        <f ca="1"/>
        <v>643.4</v>
      </c>
    </row>
    <row r="11" spans="1:105" x14ac:dyDescent="0.3">
      <c r="A11" s="25" vm="9">
        <f ca="1"/>
        <v>44392</v>
      </c>
      <c r="B11" vm="258">
        <f ca="1"/>
        <v>1407.95</v>
      </c>
      <c r="C11" vm="506">
        <f ca="1"/>
        <v>994.95</v>
      </c>
      <c r="D11" vm="753">
        <f ca="1"/>
        <v>995.8</v>
      </c>
      <c r="E11" vm="989">
        <f ca="1"/>
        <v>103.9</v>
      </c>
      <c r="F11" vm="1081">
        <f ca="1"/>
        <v>104.1</v>
      </c>
      <c r="G11" vm="1362">
        <f ca="1"/>
        <v>892.9</v>
      </c>
      <c r="H11" vm="1603">
        <f ca="1"/>
        <v>877.77</v>
      </c>
      <c r="I11" vm="1843">
        <f ca="1"/>
        <v>965.5</v>
      </c>
      <c r="J11" vm="2082">
        <f ca="1"/>
        <v>733.05</v>
      </c>
      <c r="K11" vm="2321">
        <f ca="1"/>
        <v>1060.1500000000001</v>
      </c>
      <c r="L11" vm="2557">
        <f ca="1"/>
        <v>2983.6</v>
      </c>
      <c r="M11" vm="2804">
        <f ca="1"/>
        <v>3328.5</v>
      </c>
      <c r="N11" vm="3053">
        <f ca="1"/>
        <v>6129.7</v>
      </c>
      <c r="O11" vm="3302">
        <f ca="1"/>
        <v>12958.95</v>
      </c>
      <c r="P11" vm="3551">
        <f ca="1"/>
        <v>179.95</v>
      </c>
      <c r="Q11" vm="3774">
        <f ca="1"/>
        <v>419.35</v>
      </c>
      <c r="R11" vm="4014">
        <f ca="1"/>
        <v>5810.05</v>
      </c>
      <c r="S11" vm="4259">
        <f ca="1"/>
        <v>1399.5</v>
      </c>
      <c r="T11" vm="4489">
        <f ca="1"/>
        <v>83.025000000000006</v>
      </c>
      <c r="U11" vm="4678">
        <f ca="1"/>
        <v>146.69999999999999</v>
      </c>
      <c r="V11" vm="4894">
        <f ca="1"/>
        <v>3354.75</v>
      </c>
      <c r="W11" vm="5135">
        <f ca="1"/>
        <v>2695.7</v>
      </c>
      <c r="X11" vm="5375">
        <f ca="1"/>
        <v>584.45000000000005</v>
      </c>
      <c r="Y11" vm="5599">
        <f ca="1"/>
        <v>1946.85</v>
      </c>
      <c r="Z11" vm="5842">
        <f ca="1"/>
        <v>3428.35</v>
      </c>
      <c r="AA11" vm="6083">
        <f ca="1"/>
        <v>2238.1999999999998</v>
      </c>
      <c r="AB11" vm="6325">
        <f ca="1"/>
        <v>465.2</v>
      </c>
      <c r="AC11" vm="6548">
        <f ca="1"/>
        <v>355.9</v>
      </c>
      <c r="AD11" vm="6771">
        <f ca="1"/>
        <v>114.65</v>
      </c>
      <c r="AE11" vm="6960">
        <f ca="1"/>
        <v>1476.75</v>
      </c>
      <c r="AF11" vm="535">
        <f ca="1"/>
        <v>1039.75</v>
      </c>
      <c r="AG11" vm="7404">
        <f ca="1"/>
        <v>3086.15</v>
      </c>
      <c r="AH11" vm="7641">
        <f ca="1"/>
        <v>2884.65</v>
      </c>
      <c r="AI11" vm="7868">
        <f ca="1"/>
        <v>2412.35</v>
      </c>
      <c r="AJ11" vm="8090">
        <f ca="1"/>
        <v>347.2</v>
      </c>
      <c r="AK11" vm="8298">
        <f ca="1"/>
        <v>2540.1</v>
      </c>
      <c r="AL11" vm="8516">
        <f ca="1"/>
        <v>161.16999999999999</v>
      </c>
      <c r="AM11" vm="8736">
        <f ca="1"/>
        <v>85.89</v>
      </c>
      <c r="AN11" vm="8943">
        <f ca="1"/>
        <v>340.6</v>
      </c>
      <c r="AO11" vm="9115">
        <f ca="1"/>
        <v>136.46530000000001</v>
      </c>
      <c r="AP11" vm="9323">
        <f ca="1"/>
        <v>453.66</v>
      </c>
      <c r="AQ11" vm="1859">
        <f ca="1"/>
        <v>772.45</v>
      </c>
      <c r="AR11" vm="9760">
        <f ca="1"/>
        <v>1803</v>
      </c>
      <c r="AS11" vm="9989">
        <f ca="1"/>
        <v>87.65</v>
      </c>
      <c r="AT11" vm="10098">
        <f ca="1"/>
        <v>188.9</v>
      </c>
      <c r="AU11" vm="9592">
        <f ca="1"/>
        <v>699.1</v>
      </c>
      <c r="AV11" vm="9679">
        <f ca="1"/>
        <v>621.04999999999995</v>
      </c>
      <c r="AW11" vm="10719">
        <f ca="1"/>
        <v>362.35</v>
      </c>
      <c r="AX11" vm="10955">
        <f ca="1"/>
        <v>257.35000000000002</v>
      </c>
      <c r="AY11" vm="11047">
        <f ca="1"/>
        <v>673.55</v>
      </c>
      <c r="AZ11" vm="11312">
        <f ca="1"/>
        <v>3651.15</v>
      </c>
      <c r="BA11" vm="11549">
        <f ca="1"/>
        <v>232.89769999999999</v>
      </c>
      <c r="BB11" vm="11750">
        <f ca="1"/>
        <v>534.29999999999995</v>
      </c>
      <c r="BC11" vm="11918">
        <f ca="1"/>
        <v>7307</v>
      </c>
      <c r="BD11" vm="12166">
        <f ca="1"/>
        <v>55.06</v>
      </c>
      <c r="BE11" vm="12398">
        <f ca="1"/>
        <v>188.2</v>
      </c>
      <c r="BF11" vm="12538">
        <f ca="1"/>
        <v>201.09379999999999</v>
      </c>
      <c r="BG11" vm="12724">
        <f ca="1"/>
        <v>109.6</v>
      </c>
      <c r="BH11" vm="12929">
        <f ca="1"/>
        <v>1105.9000000000001</v>
      </c>
      <c r="BI11" vm="4596">
        <f ca="1"/>
        <v>83.95</v>
      </c>
      <c r="BJ11" vm="13236">
        <f ca="1"/>
        <v>17621.849999999999</v>
      </c>
      <c r="BK11" vm="13484">
        <f ca="1"/>
        <v>15924.2</v>
      </c>
      <c r="BL11" vm="13731">
        <f ca="1"/>
        <v>10426</v>
      </c>
      <c r="BM11" vm="13977">
        <f ca="1"/>
        <v>35907.65</v>
      </c>
      <c r="BN11" vm="14225">
        <f ca="1"/>
        <v>36182.949999999997</v>
      </c>
      <c r="BO11" vm="14473">
        <f ca="1"/>
        <v>29718.05</v>
      </c>
      <c r="BP11" vm="14719">
        <f ca="1"/>
        <v>1807.85</v>
      </c>
      <c r="BQ11" vm="14933">
        <f ca="1"/>
        <v>5335.4</v>
      </c>
      <c r="BR11" vm="15172">
        <f ca="1"/>
        <v>14467.45</v>
      </c>
      <c r="BS11" vm="15416">
        <f ca="1"/>
        <v>393.05</v>
      </c>
      <c r="BT11" vm="15611">
        <f ca="1"/>
        <v>408.4</v>
      </c>
      <c r="BU11" vm="15842">
        <f ca="1"/>
        <v>30.09</v>
      </c>
      <c r="BV11" vm="16047">
        <f ca="1"/>
        <v>172.65</v>
      </c>
      <c r="BW11" vm="16168">
        <f ca="1"/>
        <v>261.89999999999998</v>
      </c>
      <c r="BX11" vm="6882">
        <f ca="1"/>
        <v>120.3</v>
      </c>
      <c r="BY11" vm="1293">
        <f ca="1"/>
        <v>121.3</v>
      </c>
      <c r="BZ11" vm="16538">
        <f ca="1"/>
        <v>2845.75</v>
      </c>
      <c r="CA11" vm="16781">
        <f ca="1"/>
        <v>2959.9</v>
      </c>
      <c r="CB11" vm="17014">
        <f ca="1"/>
        <v>2249.15</v>
      </c>
      <c r="CC11" vm="6861">
        <f ca="1"/>
        <v>125.7</v>
      </c>
      <c r="CD11" vm="17285">
        <f ca="1"/>
        <v>715</v>
      </c>
      <c r="CE11" vm="1021">
        <f ca="1"/>
        <v>103.15</v>
      </c>
      <c r="CF11" vm="17518">
        <f ca="1"/>
        <v>167.07499999999999</v>
      </c>
      <c r="CG11" vm="17594">
        <f ca="1"/>
        <v>1168</v>
      </c>
      <c r="CH11" vm="17798">
        <f ca="1"/>
        <v>1169.3</v>
      </c>
      <c r="CI11" vm="18011">
        <f ca="1"/>
        <v>2133.15</v>
      </c>
      <c r="CJ11" vm="18231">
        <f ca="1"/>
        <v>483.7</v>
      </c>
      <c r="CK11" vm="18405">
        <f ca="1"/>
        <v>2033.15</v>
      </c>
      <c r="CL11" vm="18592">
        <f ca="1"/>
        <v>785.2</v>
      </c>
      <c r="CM11" vm="18786">
        <f ca="1"/>
        <v>431.7</v>
      </c>
      <c r="CN11" vm="18928">
        <f ca="1"/>
        <v>300.14999999999998</v>
      </c>
      <c r="CO11" vm="19066">
        <f ca="1"/>
        <v>683</v>
      </c>
      <c r="CP11" vm="19249">
        <f ca="1"/>
        <v>950.8</v>
      </c>
      <c r="CQ11" vm="19456">
        <f ca="1"/>
        <v>777.8</v>
      </c>
      <c r="CR11" vm="19627">
        <f ca="1"/>
        <v>3202.95</v>
      </c>
      <c r="CS11" vm="19864">
        <f ca="1"/>
        <v>4487.1000000000004</v>
      </c>
      <c r="CT11" vm="20108">
        <f ca="1"/>
        <v>1341.15</v>
      </c>
      <c r="CU11" vm="20299">
        <f ca="1"/>
        <v>1701.55</v>
      </c>
      <c r="CV11" vm="20517">
        <f ca="1"/>
        <v>262.05</v>
      </c>
      <c r="CW11" vm="20670">
        <f ca="1"/>
        <v>575.9</v>
      </c>
      <c r="CX11" vm="20826">
        <f ca="1"/>
        <v>13.55</v>
      </c>
      <c r="CY11" vm="19007">
        <f ca="1"/>
        <v>209.85</v>
      </c>
      <c r="CZ11" vm="21002">
        <f ca="1"/>
        <v>138.4</v>
      </c>
      <c r="DA11" vm="2163">
        <f ca="1"/>
        <v>640.20000000000005</v>
      </c>
    </row>
    <row r="12" spans="1:105" x14ac:dyDescent="0.3">
      <c r="A12" s="25" vm="10">
        <f ca="1"/>
        <v>44393</v>
      </c>
      <c r="B12" vm="259">
        <f ca="1"/>
        <v>1395.5</v>
      </c>
      <c r="C12" vm="507">
        <f ca="1"/>
        <v>1003.85</v>
      </c>
      <c r="D12" vm="754">
        <f ca="1"/>
        <v>1008.65</v>
      </c>
      <c r="E12" vm="990">
        <f ca="1"/>
        <v>105.25</v>
      </c>
      <c r="F12" vm="1217">
        <f ca="1"/>
        <v>105.65</v>
      </c>
      <c r="G12" vm="1363">
        <f ca="1"/>
        <v>896.55</v>
      </c>
      <c r="H12" vm="1604">
        <f ca="1"/>
        <v>875.32</v>
      </c>
      <c r="I12" vm="1844">
        <f ca="1"/>
        <v>968.6</v>
      </c>
      <c r="J12" vm="2083">
        <f ca="1"/>
        <v>727.85</v>
      </c>
      <c r="K12" vm="2322">
        <f ca="1"/>
        <v>1272.1500000000001</v>
      </c>
      <c r="L12" vm="2558">
        <f ca="1"/>
        <v>2989.3</v>
      </c>
      <c r="M12" vm="2805">
        <f ca="1"/>
        <v>3349.2</v>
      </c>
      <c r="N12" vm="3054">
        <f ca="1"/>
        <v>6125.45</v>
      </c>
      <c r="O12" vm="3303">
        <f ca="1"/>
        <v>12745.7</v>
      </c>
      <c r="P12" vm="3552">
        <f ca="1"/>
        <v>179.65</v>
      </c>
      <c r="Q12" vm="3775">
        <f ca="1"/>
        <v>420.05</v>
      </c>
      <c r="R12" vm="4015">
        <f ca="1"/>
        <v>5798.95</v>
      </c>
      <c r="S12" vm="4260">
        <f ca="1"/>
        <v>1449.3</v>
      </c>
      <c r="T12" vm="4490">
        <f ca="1"/>
        <v>83.81</v>
      </c>
      <c r="U12" vm="4682">
        <f ca="1"/>
        <v>145.55000000000001</v>
      </c>
      <c r="V12" vm="4895">
        <f ca="1"/>
        <v>3433.95</v>
      </c>
      <c r="W12" vm="5136">
        <f ca="1"/>
        <v>2750.5</v>
      </c>
      <c r="X12" vm="5376">
        <f ca="1"/>
        <v>580.29999999999995</v>
      </c>
      <c r="Y12" vm="5600">
        <f ca="1"/>
        <v>1951.5</v>
      </c>
      <c r="Z12" vm="5843">
        <f ca="1"/>
        <v>3416.25</v>
      </c>
      <c r="AA12" vm="6084">
        <f ca="1"/>
        <v>2229</v>
      </c>
      <c r="AB12" vm="6326">
        <f ca="1"/>
        <v>458.95</v>
      </c>
      <c r="AC12" vm="6549">
        <f ca="1"/>
        <v>359.7</v>
      </c>
      <c r="AD12" vm="6771">
        <f ca="1"/>
        <v>114.65</v>
      </c>
      <c r="AE12" vm="6961">
        <f ca="1"/>
        <v>1494.3</v>
      </c>
      <c r="AF12" vm="7193">
        <f ca="1"/>
        <v>1005</v>
      </c>
      <c r="AG12" vm="7405">
        <f ca="1"/>
        <v>3094.45</v>
      </c>
      <c r="AH12" vm="7642">
        <f ca="1"/>
        <v>2904.7</v>
      </c>
      <c r="AI12" vm="7781">
        <f ca="1"/>
        <v>2417.4</v>
      </c>
      <c r="AJ12" vm="8091">
        <f ca="1"/>
        <v>344.1</v>
      </c>
      <c r="AK12" vm="8299">
        <f ca="1"/>
        <v>2536.9</v>
      </c>
      <c r="AL12" vm="8517">
        <f ca="1"/>
        <v>161.79</v>
      </c>
      <c r="AM12" vm="8737">
        <f ca="1"/>
        <v>86.1</v>
      </c>
      <c r="AN12" vm="8944">
        <f ca="1"/>
        <v>341.25</v>
      </c>
      <c r="AO12" vm="9116">
        <f ca="1"/>
        <v>137.4486</v>
      </c>
      <c r="AP12" vm="9324">
        <f ca="1"/>
        <v>485.33</v>
      </c>
      <c r="AQ12" vm="1901">
        <f ca="1"/>
        <v>777</v>
      </c>
      <c r="AR12" vm="9761">
        <f ca="1"/>
        <v>1892.2</v>
      </c>
      <c r="AS12" vm="9988">
        <f ca="1"/>
        <v>86.9</v>
      </c>
      <c r="AT12" vm="10099">
        <f ca="1"/>
        <v>194.05</v>
      </c>
      <c r="AU12" vm="10290">
        <f ca="1"/>
        <v>703.6</v>
      </c>
      <c r="AV12" vm="10486">
        <f ca="1"/>
        <v>629.04</v>
      </c>
      <c r="AW12" vm="10720">
        <f ca="1"/>
        <v>361.09</v>
      </c>
      <c r="AX12" vm="10956">
        <f ca="1"/>
        <v>266.45</v>
      </c>
      <c r="AY12" vm="6416">
        <f ca="1"/>
        <v>668.8</v>
      </c>
      <c r="AZ12" vm="11313">
        <f ca="1"/>
        <v>3681.7</v>
      </c>
      <c r="BA12" vm="11550">
        <f ca="1"/>
        <v>230.6977</v>
      </c>
      <c r="BB12" vm="10695">
        <f ca="1"/>
        <v>524.70000000000005</v>
      </c>
      <c r="BC12" vm="11919">
        <f ca="1"/>
        <v>7303.55</v>
      </c>
      <c r="BD12" vm="12167">
        <f ca="1"/>
        <v>54.44</v>
      </c>
      <c r="BE12" vm="4821">
        <f ca="1"/>
        <v>188.95</v>
      </c>
      <c r="BF12" vm="12539">
        <f ca="1"/>
        <v>202.71289999999999</v>
      </c>
      <c r="BG12" vm="12725">
        <f ca="1"/>
        <v>109.02</v>
      </c>
      <c r="BH12" vm="12930">
        <f ca="1"/>
        <v>1108.05</v>
      </c>
      <c r="BI12" vm="13139">
        <f ca="1"/>
        <v>88.3</v>
      </c>
      <c r="BJ12" vm="13237">
        <f ca="1"/>
        <v>17654.2</v>
      </c>
      <c r="BK12" vm="13485">
        <f ca="1"/>
        <v>15923.4</v>
      </c>
      <c r="BL12" vm="13732">
        <f ca="1"/>
        <v>10428.450000000001</v>
      </c>
      <c r="BM12" vm="13978">
        <f ca="1"/>
        <v>35751.800000000003</v>
      </c>
      <c r="BN12" vm="14226">
        <f ca="1"/>
        <v>36253.550000000003</v>
      </c>
      <c r="BO12" vm="14474">
        <f ca="1"/>
        <v>29400.25</v>
      </c>
      <c r="BP12" vm="14720">
        <f ca="1"/>
        <v>1800.9</v>
      </c>
      <c r="BQ12" vm="14934">
        <f ca="1"/>
        <v>5391.3</v>
      </c>
      <c r="BR12" vm="15173">
        <f ca="1"/>
        <v>14635.05</v>
      </c>
      <c r="BS12" vm="15417">
        <f ca="1"/>
        <v>397.55</v>
      </c>
      <c r="BT12" vm="15612">
        <f ca="1"/>
        <v>409.76</v>
      </c>
      <c r="BU12" vm="15843">
        <f ca="1"/>
        <v>29.78</v>
      </c>
      <c r="BV12" vm="16048">
        <f ca="1"/>
        <v>178.7</v>
      </c>
      <c r="BW12" vm="10956">
        <f ca="1"/>
        <v>266.45</v>
      </c>
      <c r="BX12" vm="16319">
        <f ca="1"/>
        <v>119.1</v>
      </c>
      <c r="BY12" vm="16412">
        <f ca="1"/>
        <v>118.97499999999999</v>
      </c>
      <c r="BZ12" vm="16539">
        <f ca="1"/>
        <v>2841.7</v>
      </c>
      <c r="CA12" vm="16782">
        <f ca="1"/>
        <v>2973</v>
      </c>
      <c r="CB12" vm="17015">
        <f ca="1"/>
        <v>2244.1999999999998</v>
      </c>
      <c r="CC12" vm="17227">
        <f ca="1"/>
        <v>127.55</v>
      </c>
      <c r="CD12" vm="17286">
        <f ca="1"/>
        <v>711.35</v>
      </c>
      <c r="CE12" vm="17446">
        <f ca="1"/>
        <v>103.6</v>
      </c>
      <c r="CF12" vm="4803">
        <f ca="1"/>
        <v>163.05000000000001</v>
      </c>
      <c r="CG12" vm="17595">
        <f ca="1"/>
        <v>1159.55</v>
      </c>
      <c r="CH12" vm="7215">
        <f ca="1"/>
        <v>1167.45</v>
      </c>
      <c r="CI12" vm="18012">
        <f ca="1"/>
        <v>2152.4499999999998</v>
      </c>
      <c r="CJ12" vm="15519">
        <f ca="1"/>
        <v>480.25</v>
      </c>
      <c r="CK12" vm="18406">
        <f ca="1"/>
        <v>2013.3</v>
      </c>
      <c r="CL12" vm="18593">
        <f ca="1"/>
        <v>782.05</v>
      </c>
      <c r="CM12" vm="15531">
        <f ca="1"/>
        <v>430</v>
      </c>
      <c r="CN12" vm="9025">
        <f ca="1"/>
        <v>300.39999999999998</v>
      </c>
      <c r="CO12" vm="19067">
        <f ca="1"/>
        <v>688.6</v>
      </c>
      <c r="CP12" vm="19250">
        <f ca="1"/>
        <v>927.55</v>
      </c>
      <c r="CQ12" vm="1854">
        <f ca="1"/>
        <v>781</v>
      </c>
      <c r="CR12" vm="19628">
        <f ca="1"/>
        <v>3194.8</v>
      </c>
      <c r="CS12" vm="19865">
        <f ca="1"/>
        <v>4302.6499999999996</v>
      </c>
      <c r="CT12" vm="20109">
        <f ca="1"/>
        <v>1320.3</v>
      </c>
      <c r="CU12" vm="20300">
        <f ca="1"/>
        <v>1695.35</v>
      </c>
      <c r="CV12" vm="20518">
        <f ca="1"/>
        <v>262.2</v>
      </c>
      <c r="CW12" vm="20671">
        <f ca="1"/>
        <v>577.75</v>
      </c>
      <c r="CX12" vm="20827">
        <f ca="1"/>
        <v>13.4</v>
      </c>
      <c r="CY12" vm="3646">
        <f ca="1"/>
        <v>208.95</v>
      </c>
      <c r="CZ12" vm="6830">
        <f ca="1"/>
        <v>134.94999999999999</v>
      </c>
      <c r="DA12" vm="21091">
        <f ca="1"/>
        <v>643.85</v>
      </c>
    </row>
    <row r="13" spans="1:105" x14ac:dyDescent="0.3">
      <c r="A13" s="25" vm="11">
        <f ca="1"/>
        <v>44396</v>
      </c>
      <c r="B13" vm="260">
        <f ca="1"/>
        <v>1380.6</v>
      </c>
      <c r="C13" vm="508">
        <f ca="1"/>
        <v>976.15</v>
      </c>
      <c r="D13" vm="755">
        <f ca="1"/>
        <v>979.15</v>
      </c>
      <c r="E13" vm="991">
        <f ca="1"/>
        <v>102.3</v>
      </c>
      <c r="F13" vm="1218">
        <f ca="1"/>
        <v>102.15</v>
      </c>
      <c r="G13" vm="1364">
        <f ca="1"/>
        <v>855</v>
      </c>
      <c r="H13" vm="1605">
        <f ca="1"/>
        <v>874.17</v>
      </c>
      <c r="I13" vm="1845">
        <f ca="1"/>
        <v>956.9</v>
      </c>
      <c r="J13" vm="2084">
        <f ca="1"/>
        <v>722.3</v>
      </c>
      <c r="K13" vm="2323">
        <f ca="1"/>
        <v>1357.25</v>
      </c>
      <c r="L13" vm="2559">
        <f ca="1"/>
        <v>2981.95</v>
      </c>
      <c r="M13" vm="2806">
        <f ca="1"/>
        <v>3331.6</v>
      </c>
      <c r="N13" vm="3055">
        <f ca="1"/>
        <v>6015.4</v>
      </c>
      <c r="O13" vm="3304">
        <f ca="1"/>
        <v>12721.1</v>
      </c>
      <c r="P13" vm="3553">
        <f ca="1"/>
        <v>186</v>
      </c>
      <c r="Q13" vm="3776">
        <f ca="1"/>
        <v>406.6</v>
      </c>
      <c r="R13" vm="4016">
        <f ca="1"/>
        <v>5807.2</v>
      </c>
      <c r="S13" vm="4261">
        <f ca="1"/>
        <v>1537.45</v>
      </c>
      <c r="T13" vm="4491">
        <f ca="1"/>
        <v>84.155000000000001</v>
      </c>
      <c r="U13" vm="4683">
        <f ca="1"/>
        <v>144.44999999999999</v>
      </c>
      <c r="V13" vm="4896">
        <f ca="1"/>
        <v>3446.5</v>
      </c>
      <c r="W13" vm="5137">
        <f ca="1"/>
        <v>3100.7</v>
      </c>
      <c r="X13" vm="5377">
        <f ca="1"/>
        <v>588.79999999999995</v>
      </c>
      <c r="Y13" vm="5601">
        <f ca="1"/>
        <v>1958.05</v>
      </c>
      <c r="Z13" vm="5844">
        <f ca="1"/>
        <v>3451.45</v>
      </c>
      <c r="AA13" vm="6085">
        <f ca="1"/>
        <v>2252.1999999999998</v>
      </c>
      <c r="AB13" vm="6327">
        <f ca="1"/>
        <v>468.1</v>
      </c>
      <c r="AC13" vm="6550">
        <f ca="1"/>
        <v>362.4</v>
      </c>
      <c r="AD13" vm="6771">
        <f ca="1"/>
        <v>114.65</v>
      </c>
      <c r="AE13" vm="6962">
        <f ca="1"/>
        <v>1526.1</v>
      </c>
      <c r="AF13" vm="7194">
        <f ca="1"/>
        <v>1000.2</v>
      </c>
      <c r="AG13" vm="7406">
        <f ca="1"/>
        <v>2992.25</v>
      </c>
      <c r="AH13" vm="7643">
        <f ca="1"/>
        <v>2887.1</v>
      </c>
      <c r="AI13" vm="7869">
        <f ca="1"/>
        <v>2408.65</v>
      </c>
      <c r="AJ13" vm="8092">
        <f ca="1"/>
        <v>339.95</v>
      </c>
      <c r="AK13" vm="7862">
        <f ca="1"/>
        <v>2481.65</v>
      </c>
      <c r="AL13" vm="8518">
        <f ca="1"/>
        <v>161.32</v>
      </c>
      <c r="AM13" vm="8738">
        <f ca="1"/>
        <v>85.42</v>
      </c>
      <c r="AN13" vm="8945">
        <f ca="1"/>
        <v>343.85</v>
      </c>
      <c r="AO13" vm="9117">
        <f ca="1"/>
        <v>145.3152</v>
      </c>
      <c r="AP13" vm="3946">
        <f ca="1"/>
        <v>484.9</v>
      </c>
      <c r="AQ13" vm="9549">
        <f ca="1"/>
        <v>774.45</v>
      </c>
      <c r="AR13" vm="9762">
        <f ca="1"/>
        <v>1899.7</v>
      </c>
      <c r="AS13" vm="9990">
        <f ca="1"/>
        <v>85.75</v>
      </c>
      <c r="AT13" vm="3589">
        <f ca="1"/>
        <v>196.5</v>
      </c>
      <c r="AU13" vm="10291">
        <f ca="1"/>
        <v>698.4</v>
      </c>
      <c r="AV13" vm="10487">
        <f ca="1"/>
        <v>616.53</v>
      </c>
      <c r="AW13" vm="10721">
        <f ca="1"/>
        <v>354.39</v>
      </c>
      <c r="AX13" vm="10957">
        <f ca="1"/>
        <v>269.25</v>
      </c>
      <c r="AY13" vm="11138">
        <f ca="1"/>
        <v>664.6</v>
      </c>
      <c r="AZ13" vm="11314">
        <f ca="1"/>
        <v>3670.45</v>
      </c>
      <c r="BA13" vm="11551">
        <f ca="1"/>
        <v>226.79769999999999</v>
      </c>
      <c r="BB13" vm="11218">
        <f ca="1"/>
        <v>526</v>
      </c>
      <c r="BC13" vm="11920">
        <f ca="1"/>
        <v>7165.55</v>
      </c>
      <c r="BD13" vm="12168">
        <f ca="1"/>
        <v>53.63</v>
      </c>
      <c r="BE13" vm="4729">
        <f ca="1"/>
        <v>185.7</v>
      </c>
      <c r="BF13" vm="12540">
        <f ca="1"/>
        <v>203.12799999999999</v>
      </c>
      <c r="BG13" vm="1063">
        <f ca="1"/>
        <v>107.95</v>
      </c>
      <c r="BH13" vm="12931">
        <f ca="1"/>
        <v>1089.3</v>
      </c>
      <c r="BI13" vm="10008">
        <f ca="1"/>
        <v>88.95</v>
      </c>
      <c r="BJ13" vm="13238">
        <f ca="1"/>
        <v>17752.45</v>
      </c>
      <c r="BK13" vm="13486">
        <f ca="1"/>
        <v>15752.4</v>
      </c>
      <c r="BL13" vm="13733">
        <f ca="1"/>
        <v>10310.9</v>
      </c>
      <c r="BM13" vm="13979">
        <f ca="1"/>
        <v>35079.199999999997</v>
      </c>
      <c r="BN13" vm="14227">
        <f ca="1"/>
        <v>36180.400000000001</v>
      </c>
      <c r="BO13" vm="14475">
        <f ca="1"/>
        <v>29264</v>
      </c>
      <c r="BP13" vm="14721">
        <f ca="1"/>
        <v>1791.45</v>
      </c>
      <c r="BQ13" vm="14935">
        <f ca="1"/>
        <v>5317.85</v>
      </c>
      <c r="BR13" vm="15174">
        <f ca="1"/>
        <v>14669.9</v>
      </c>
      <c r="BS13" vm="15418">
        <f ca="1"/>
        <v>399.25</v>
      </c>
      <c r="BT13" vm="15613">
        <f ca="1"/>
        <v>408.03</v>
      </c>
      <c r="BU13" vm="15844">
        <f ca="1"/>
        <v>29.71</v>
      </c>
      <c r="BV13" vm="9310">
        <f ca="1"/>
        <v>174.85</v>
      </c>
      <c r="BW13" vm="16169">
        <f ca="1"/>
        <v>257.10000000000002</v>
      </c>
      <c r="BX13" vm="16320">
        <f ca="1"/>
        <v>121.4</v>
      </c>
      <c r="BY13" vm="6854">
        <f ca="1"/>
        <v>118.35</v>
      </c>
      <c r="BZ13" vm="16540">
        <f ca="1"/>
        <v>2821.05</v>
      </c>
      <c r="CA13" vm="16783">
        <f ca="1"/>
        <v>3161.95</v>
      </c>
      <c r="CB13" vm="17016">
        <f ca="1"/>
        <v>2260.25</v>
      </c>
      <c r="CC13" vm="13200">
        <f ca="1"/>
        <v>127.1</v>
      </c>
      <c r="CD13" vm="17287">
        <f ca="1"/>
        <v>704.35</v>
      </c>
      <c r="CE13" vm="1219">
        <f ca="1"/>
        <v>101.8</v>
      </c>
      <c r="CF13" vm="17519">
        <f ca="1"/>
        <v>160.07499999999999</v>
      </c>
      <c r="CG13" vm="17596">
        <f ca="1"/>
        <v>1158.7</v>
      </c>
      <c r="CH13" vm="17799">
        <f ca="1"/>
        <v>1253.8499999999999</v>
      </c>
      <c r="CI13" vm="18013">
        <f ca="1"/>
        <v>2123.6999999999998</v>
      </c>
      <c r="CJ13" vm="18232">
        <f ca="1"/>
        <v>478.85</v>
      </c>
      <c r="CK13" vm="18407">
        <f ca="1"/>
        <v>1973.35</v>
      </c>
      <c r="CL13" vm="1891">
        <f ca="1"/>
        <v>791.15</v>
      </c>
      <c r="CM13" vm="18787">
        <f ca="1"/>
        <v>427.9</v>
      </c>
      <c r="CN13" vm="18929">
        <f ca="1"/>
        <v>299.45</v>
      </c>
      <c r="CO13" vm="19068">
        <f ca="1"/>
        <v>689.25</v>
      </c>
      <c r="CP13" vm="19251">
        <f ca="1"/>
        <v>932.35</v>
      </c>
      <c r="CQ13" vm="19457">
        <f ca="1"/>
        <v>779.65</v>
      </c>
      <c r="CR13" vm="19629">
        <f ca="1"/>
        <v>3184.6</v>
      </c>
      <c r="CS13" vm="19866">
        <f ca="1"/>
        <v>4223.3500000000004</v>
      </c>
      <c r="CT13" vm="20110">
        <f ca="1"/>
        <v>1316.95</v>
      </c>
      <c r="CU13" vm="20301">
        <f ca="1"/>
        <v>1680.35</v>
      </c>
      <c r="CV13" vm="10951">
        <f ca="1"/>
        <v>258.64999999999998</v>
      </c>
      <c r="CW13" vm="20672">
        <f ca="1"/>
        <v>573.79999999999995</v>
      </c>
      <c r="CX13" vm="20828">
        <f ca="1"/>
        <v>13.2</v>
      </c>
      <c r="CY13" vm="19038">
        <f ca="1"/>
        <v>206.5</v>
      </c>
      <c r="CZ13" vm="16363">
        <f ca="1"/>
        <v>131.35</v>
      </c>
      <c r="DA13" vm="21092">
        <f ca="1"/>
        <v>639.5</v>
      </c>
    </row>
    <row r="14" spans="1:105" x14ac:dyDescent="0.3">
      <c r="A14" s="25" vm="12">
        <f ca="1"/>
        <v>44397</v>
      </c>
      <c r="B14" vm="261">
        <f ca="1"/>
        <v>1365.7</v>
      </c>
      <c r="C14" vm="509">
        <f ca="1"/>
        <v>938.05</v>
      </c>
      <c r="D14" vm="756">
        <f ca="1"/>
        <v>945.1</v>
      </c>
      <c r="E14" vm="992">
        <f ca="1"/>
        <v>97.2</v>
      </c>
      <c r="F14" vm="1034">
        <f ca="1"/>
        <v>97.05</v>
      </c>
      <c r="G14" vm="1365">
        <f ca="1"/>
        <v>815.7</v>
      </c>
      <c r="H14" vm="1606">
        <f ca="1"/>
        <v>868.59</v>
      </c>
      <c r="I14" vm="1846">
        <f ca="1"/>
        <v>939.25</v>
      </c>
      <c r="J14" vm="2085">
        <f ca="1"/>
        <v>713.35</v>
      </c>
      <c r="K14" vm="2324">
        <f ca="1"/>
        <v>1272.05</v>
      </c>
      <c r="L14" vm="2560">
        <f ca="1"/>
        <v>3159.05</v>
      </c>
      <c r="M14" vm="2807">
        <f ca="1"/>
        <v>3397.3</v>
      </c>
      <c r="N14" vm="3056">
        <f ca="1"/>
        <v>5941.85</v>
      </c>
      <c r="O14" vm="3305">
        <f ca="1"/>
        <v>12597.15</v>
      </c>
      <c r="P14" vm="3554">
        <f ca="1"/>
        <v>181.2</v>
      </c>
      <c r="Q14" vm="3777">
        <f ca="1"/>
        <v>402.1</v>
      </c>
      <c r="R14" vm="4017">
        <f ca="1"/>
        <v>5612.45</v>
      </c>
      <c r="S14" vm="4262">
        <f ca="1"/>
        <v>1501.7</v>
      </c>
      <c r="T14" vm="4492">
        <f ca="1"/>
        <v>81.77</v>
      </c>
      <c r="U14" vm="4684">
        <f ca="1"/>
        <v>142.9</v>
      </c>
      <c r="V14" vm="4897">
        <f ca="1"/>
        <v>3419.8</v>
      </c>
      <c r="W14" vm="5138">
        <f ca="1"/>
        <v>3004.15</v>
      </c>
      <c r="X14" vm="5378">
        <f ca="1"/>
        <v>588.20000000000005</v>
      </c>
      <c r="Y14" vm="5602">
        <f ca="1"/>
        <v>1907.7</v>
      </c>
      <c r="Z14" vm="5845">
        <f ca="1"/>
        <v>3370.95</v>
      </c>
      <c r="AA14" vm="6086">
        <f ca="1"/>
        <v>2221.1</v>
      </c>
      <c r="AB14" vm="6328">
        <f ca="1"/>
        <v>455.95</v>
      </c>
      <c r="AC14" vm="6551">
        <f ca="1"/>
        <v>355.6</v>
      </c>
      <c r="AD14" vm="6772">
        <f ca="1"/>
        <v>112.45</v>
      </c>
      <c r="AE14" vm="6963">
        <f ca="1"/>
        <v>1491.55</v>
      </c>
      <c r="AF14" vm="7195">
        <f ca="1"/>
        <v>977.2</v>
      </c>
      <c r="AG14" vm="7407">
        <f ca="1"/>
        <v>2877.65</v>
      </c>
      <c r="AH14" vm="7644">
        <f ca="1"/>
        <v>2839</v>
      </c>
      <c r="AI14" vm="7870">
        <f ca="1"/>
        <v>2434.9</v>
      </c>
      <c r="AJ14" vm="8093">
        <f ca="1"/>
        <v>333</v>
      </c>
      <c r="AK14" vm="8300">
        <f ca="1"/>
        <v>2458.75</v>
      </c>
      <c r="AL14" vm="8519">
        <f ca="1"/>
        <v>161.74</v>
      </c>
      <c r="AM14" vm="1015">
        <f ca="1"/>
        <v>85.15</v>
      </c>
      <c r="AN14" vm="8946">
        <f ca="1"/>
        <v>337.45</v>
      </c>
      <c r="AO14" vm="9118">
        <f ca="1"/>
        <v>142.36519999999999</v>
      </c>
      <c r="AP14" vm="9325">
        <f ca="1"/>
        <v>476.13</v>
      </c>
      <c r="AQ14" vm="9550">
        <f ca="1"/>
        <v>759.9</v>
      </c>
      <c r="AR14" vm="9763">
        <f ca="1"/>
        <v>1869.95</v>
      </c>
      <c r="AS14" vm="1005">
        <f ca="1"/>
        <v>85.95</v>
      </c>
      <c r="AT14" vm="10100">
        <f ca="1"/>
        <v>201.55</v>
      </c>
      <c r="AU14" vm="10292">
        <f ca="1"/>
        <v>682</v>
      </c>
      <c r="AV14" vm="10488">
        <f ca="1"/>
        <v>612.9</v>
      </c>
      <c r="AW14" vm="10722">
        <f ca="1"/>
        <v>347.86</v>
      </c>
      <c r="AX14" vm="10958">
        <f ca="1"/>
        <v>268.64999999999998</v>
      </c>
      <c r="AY14" vm="6472">
        <f ca="1"/>
        <v>662.8</v>
      </c>
      <c r="AZ14" vm="11315">
        <f ca="1"/>
        <v>3683</v>
      </c>
      <c r="BA14" vm="11552">
        <f ca="1"/>
        <v>222.56440000000001</v>
      </c>
      <c r="BB14" vm="11751">
        <f ca="1"/>
        <v>529.9</v>
      </c>
      <c r="BC14" vm="11921">
        <f ca="1"/>
        <v>7232.7</v>
      </c>
      <c r="BD14" vm="12169">
        <f ca="1"/>
        <v>53.45</v>
      </c>
      <c r="BE14" vm="6902">
        <f ca="1"/>
        <v>180</v>
      </c>
      <c r="BF14" vm="12541">
        <f ca="1"/>
        <v>197.52359999999999</v>
      </c>
      <c r="BG14" vm="12726">
        <f ca="1"/>
        <v>107.71</v>
      </c>
      <c r="BH14" vm="7360">
        <f ca="1"/>
        <v>1076.0999999999999</v>
      </c>
      <c r="BI14" vm="13140">
        <f ca="1"/>
        <v>85.2</v>
      </c>
      <c r="BJ14" vm="13239">
        <f ca="1"/>
        <v>17856.099999999999</v>
      </c>
      <c r="BK14" vm="13487">
        <f ca="1"/>
        <v>15632.1</v>
      </c>
      <c r="BL14" vm="13734">
        <f ca="1"/>
        <v>10222.200000000001</v>
      </c>
      <c r="BM14" vm="13980">
        <f ca="1"/>
        <v>34415.449999999997</v>
      </c>
      <c r="BN14" vm="14228">
        <f ca="1"/>
        <v>36230.25</v>
      </c>
      <c r="BO14" vm="14476">
        <f ca="1"/>
        <v>29252.5</v>
      </c>
      <c r="BP14" vm="14722">
        <f ca="1"/>
        <v>1745.3</v>
      </c>
      <c r="BQ14" vm="14936">
        <f ca="1"/>
        <v>5193.6499999999996</v>
      </c>
      <c r="BR14" vm="15175">
        <f ca="1"/>
        <v>14479.2</v>
      </c>
      <c r="BS14" vm="15419">
        <f ca="1"/>
        <v>389.15</v>
      </c>
      <c r="BT14" vm="15614">
        <f ca="1"/>
        <v>405.31</v>
      </c>
      <c r="BU14" vm="15845">
        <f ca="1"/>
        <v>29.59</v>
      </c>
      <c r="BV14" vm="12470">
        <f ca="1"/>
        <v>171.55</v>
      </c>
      <c r="BW14" vm="16170">
        <f ca="1"/>
        <v>253.8</v>
      </c>
      <c r="BX14" vm="16321">
        <f ca="1"/>
        <v>118.45</v>
      </c>
      <c r="BY14" vm="16413">
        <f ca="1"/>
        <v>115.22499999999999</v>
      </c>
      <c r="BZ14" vm="16541">
        <f ca="1"/>
        <v>2805.65</v>
      </c>
      <c r="CA14" vm="16784">
        <f ca="1"/>
        <v>3088.2</v>
      </c>
      <c r="CB14" vm="17017">
        <f ca="1"/>
        <v>2315.65</v>
      </c>
      <c r="CC14" vm="17227">
        <f ca="1"/>
        <v>127.55</v>
      </c>
      <c r="CD14" vm="17288">
        <f ca="1"/>
        <v>697.35</v>
      </c>
      <c r="CE14" vm="1236">
        <f ca="1"/>
        <v>99.5</v>
      </c>
      <c r="CF14" vm="4789">
        <f ca="1"/>
        <v>156.94999999999999</v>
      </c>
      <c r="CG14" vm="17597">
        <f ca="1"/>
        <v>1148.3</v>
      </c>
      <c r="CH14" vm="17800">
        <f ca="1"/>
        <v>1250.5</v>
      </c>
      <c r="CI14" vm="18014">
        <f ca="1"/>
        <v>2059.9</v>
      </c>
      <c r="CJ14" vm="18233">
        <f ca="1"/>
        <v>473.8</v>
      </c>
      <c r="CK14" vm="18408">
        <f ca="1"/>
        <v>1944.35</v>
      </c>
      <c r="CL14" vm="9663">
        <f ca="1"/>
        <v>768.1</v>
      </c>
      <c r="CM14" vm="18788">
        <f ca="1"/>
        <v>420.9</v>
      </c>
      <c r="CN14" vm="8998">
        <f ca="1"/>
        <v>295.8</v>
      </c>
      <c r="CO14" vm="19069">
        <f ca="1"/>
        <v>676.45</v>
      </c>
      <c r="CP14" vm="19252">
        <f ca="1"/>
        <v>964.85</v>
      </c>
      <c r="CQ14" vm="9495">
        <f ca="1"/>
        <v>759.65</v>
      </c>
      <c r="CR14" vm="19630">
        <f ca="1"/>
        <v>3205.8</v>
      </c>
      <c r="CS14" vm="19867">
        <f ca="1"/>
        <v>4190.3500000000004</v>
      </c>
      <c r="CT14" vm="20111">
        <f ca="1"/>
        <v>1315.1</v>
      </c>
      <c r="CU14" vm="20302">
        <f ca="1"/>
        <v>1671.4</v>
      </c>
      <c r="CV14" vm="9081">
        <f ca="1"/>
        <v>242</v>
      </c>
      <c r="CW14" vm="20673">
        <f ca="1"/>
        <v>568.1</v>
      </c>
      <c r="CX14" vm="20829">
        <f ca="1"/>
        <v>12.95</v>
      </c>
      <c r="CY14" vm="20886">
        <f ca="1"/>
        <v>201.4</v>
      </c>
      <c r="CZ14" vm="21003">
        <f ca="1"/>
        <v>130.6</v>
      </c>
      <c r="DA14" vm="21093">
        <f ca="1"/>
        <v>622.5</v>
      </c>
    </row>
    <row r="15" spans="1:105" x14ac:dyDescent="0.3">
      <c r="A15" s="25" vm="13">
        <f ca="1"/>
        <v>44399</v>
      </c>
      <c r="B15" vm="262">
        <f ca="1"/>
        <v>1416.75</v>
      </c>
      <c r="C15" vm="510">
        <f ca="1"/>
        <v>981.4</v>
      </c>
      <c r="D15" vm="757">
        <f ca="1"/>
        <v>988.25</v>
      </c>
      <c r="E15" vm="993">
        <f ca="1"/>
        <v>101.95</v>
      </c>
      <c r="F15" vm="1219">
        <f ca="1"/>
        <v>101.8</v>
      </c>
      <c r="G15" vm="1366">
        <f ca="1"/>
        <v>856.1</v>
      </c>
      <c r="H15" vm="1607">
        <f ca="1"/>
        <v>873.51</v>
      </c>
      <c r="I15" vm="1847">
        <f ca="1"/>
        <v>944.6</v>
      </c>
      <c r="J15" vm="2086">
        <f ca="1"/>
        <v>721.8</v>
      </c>
      <c r="K15" vm="2325">
        <f ca="1"/>
        <v>1335.15</v>
      </c>
      <c r="L15" vm="2561">
        <f ca="1"/>
        <v>3106.75</v>
      </c>
      <c r="M15" vm="2808">
        <f ca="1"/>
        <v>3397.35</v>
      </c>
      <c r="N15" vm="3057">
        <f ca="1"/>
        <v>6195.55</v>
      </c>
      <c r="O15" vm="3306">
        <f ca="1"/>
        <v>13064.6</v>
      </c>
      <c r="P15" vm="3555">
        <f ca="1"/>
        <v>184.5</v>
      </c>
      <c r="Q15" vm="3778">
        <f ca="1"/>
        <v>405.45</v>
      </c>
      <c r="R15" vm="4018">
        <f ca="1"/>
        <v>5701.8</v>
      </c>
      <c r="S15" vm="4263">
        <f ca="1"/>
        <v>1426.65</v>
      </c>
      <c r="T15" vm="4493">
        <f ca="1"/>
        <v>82.474999999999994</v>
      </c>
      <c r="U15" vm="4685">
        <f ca="1"/>
        <v>144.69999999999999</v>
      </c>
      <c r="V15" vm="2682">
        <f ca="1"/>
        <v>3364.4</v>
      </c>
      <c r="W15" vm="5139">
        <f ca="1"/>
        <v>3138.7</v>
      </c>
      <c r="X15" vm="5379">
        <f ca="1"/>
        <v>588.45000000000005</v>
      </c>
      <c r="Y15" vm="5603">
        <f ca="1"/>
        <v>1929.45</v>
      </c>
      <c r="Z15" vm="5846">
        <f ca="1"/>
        <v>3332.95</v>
      </c>
      <c r="AA15" vm="6087">
        <f ca="1"/>
        <v>2212.4</v>
      </c>
      <c r="AB15" vm="6329">
        <f ca="1"/>
        <v>464</v>
      </c>
      <c r="AC15" vm="6552">
        <f ca="1"/>
        <v>359.15</v>
      </c>
      <c r="AD15" vm="6773">
        <f ca="1"/>
        <v>114.35</v>
      </c>
      <c r="AE15" vm="6964">
        <f ca="1"/>
        <v>1466.3</v>
      </c>
      <c r="AF15" vm="7196">
        <f ca="1"/>
        <v>978.6</v>
      </c>
      <c r="AG15" vm="7408">
        <f ca="1"/>
        <v>2885.75</v>
      </c>
      <c r="AH15" vm="7645">
        <f ca="1"/>
        <v>2838.25</v>
      </c>
      <c r="AI15" vm="7871">
        <f ca="1"/>
        <v>2378.15</v>
      </c>
      <c r="AJ15" vm="8094">
        <f ca="1"/>
        <v>327.05</v>
      </c>
      <c r="AK15" vm="8301">
        <f ca="1"/>
        <v>2490.3000000000002</v>
      </c>
      <c r="AL15" vm="8520">
        <f ca="1"/>
        <v>163.86</v>
      </c>
      <c r="AM15" vm="8739">
        <f ca="1"/>
        <v>86.08</v>
      </c>
      <c r="AN15" vm="8947">
        <f ca="1"/>
        <v>353.85</v>
      </c>
      <c r="AO15" vm="9119">
        <f ca="1"/>
        <v>148.5652</v>
      </c>
      <c r="AP15" vm="9326">
        <f ca="1"/>
        <v>473.03</v>
      </c>
      <c r="AQ15" vm="9551">
        <f ca="1"/>
        <v>803.3</v>
      </c>
      <c r="AR15" vm="9764">
        <f ca="1"/>
        <v>1835.55</v>
      </c>
      <c r="AS15" vm="9991">
        <f ca="1"/>
        <v>86.25</v>
      </c>
      <c r="AT15" vm="10101">
        <f ca="1"/>
        <v>217.25</v>
      </c>
      <c r="AU15" vm="10293">
        <f ca="1"/>
        <v>716.55</v>
      </c>
      <c r="AV15" vm="10489">
        <f ca="1"/>
        <v>685.99</v>
      </c>
      <c r="AW15" vm="10723">
        <f ca="1"/>
        <v>350.41</v>
      </c>
      <c r="AX15" vm="10959">
        <f ca="1"/>
        <v>274.10000000000002</v>
      </c>
      <c r="AY15" vm="6471">
        <f ca="1"/>
        <v>653.6</v>
      </c>
      <c r="AZ15" vm="11316">
        <f ca="1"/>
        <v>3884.45</v>
      </c>
      <c r="BA15" vm="11553">
        <f ca="1"/>
        <v>222.68109999999999</v>
      </c>
      <c r="BB15" vm="11752">
        <f ca="1"/>
        <v>529.20000000000005</v>
      </c>
      <c r="BC15" vm="11922">
        <f ca="1"/>
        <v>7299.55</v>
      </c>
      <c r="BD15" vm="12170">
        <f ca="1"/>
        <v>53.92</v>
      </c>
      <c r="BE15" vm="4826">
        <f ca="1"/>
        <v>180.35</v>
      </c>
      <c r="BF15" vm="12531">
        <f ca="1"/>
        <v>196.90090000000001</v>
      </c>
      <c r="BG15" vm="12727">
        <f ca="1"/>
        <v>109.05</v>
      </c>
      <c r="BH15" vm="12932">
        <f ca="1"/>
        <v>1092.45</v>
      </c>
      <c r="BI15" vm="1230">
        <f ca="1"/>
        <v>85</v>
      </c>
      <c r="BJ15" vm="13240">
        <f ca="1"/>
        <v>17994.8</v>
      </c>
      <c r="BK15" vm="13488">
        <f ca="1"/>
        <v>15824.05</v>
      </c>
      <c r="BL15" vm="13735">
        <f ca="1"/>
        <v>10235.799999999999</v>
      </c>
      <c r="BM15" vm="13981">
        <f ca="1"/>
        <v>34677.300000000003</v>
      </c>
      <c r="BN15" vm="14229">
        <f ca="1"/>
        <v>36263.599999999999</v>
      </c>
      <c r="BO15" vm="14477">
        <f ca="1"/>
        <v>29779.95</v>
      </c>
      <c r="BP15" vm="14723">
        <f ca="1"/>
        <v>1771.4</v>
      </c>
      <c r="BQ15" vm="14937">
        <f ca="1"/>
        <v>5348.95</v>
      </c>
      <c r="BR15" vm="15176">
        <f ca="1"/>
        <v>14575.4</v>
      </c>
      <c r="BS15" vm="15420">
        <f ca="1"/>
        <v>395.95</v>
      </c>
      <c r="BT15" vm="15615">
        <f ca="1"/>
        <v>409.74</v>
      </c>
      <c r="BU15" vm="15842">
        <f ca="1"/>
        <v>30.09</v>
      </c>
      <c r="BV15" vm="16049">
        <f ca="1"/>
        <v>175.6</v>
      </c>
      <c r="BW15" vm="10274">
        <f ca="1"/>
        <v>248.05</v>
      </c>
      <c r="BX15" vm="6775">
        <f ca="1"/>
        <v>119.2</v>
      </c>
      <c r="BY15" vm="16414">
        <f ca="1"/>
        <v>118.27500000000001</v>
      </c>
      <c r="BZ15" vm="16542">
        <f ca="1"/>
        <v>2828.6</v>
      </c>
      <c r="CA15" vm="2623">
        <f ca="1"/>
        <v>3002</v>
      </c>
      <c r="CB15" vm="17018">
        <f ca="1"/>
        <v>2310.4</v>
      </c>
      <c r="CC15" vm="16348">
        <f ca="1"/>
        <v>128.85</v>
      </c>
      <c r="CD15" vm="2091">
        <f ca="1"/>
        <v>694.85</v>
      </c>
      <c r="CE15" vm="6791">
        <f ca="1"/>
        <v>100.25</v>
      </c>
      <c r="CF15" vm="17520">
        <f ca="1"/>
        <v>160.77500000000001</v>
      </c>
      <c r="CG15" vm="17598">
        <f ca="1"/>
        <v>1173.3499999999999</v>
      </c>
      <c r="CH15" vm="2467">
        <f ca="1"/>
        <v>1239.8499999999999</v>
      </c>
      <c r="CI15" vm="18015">
        <f ca="1"/>
        <v>2072.85</v>
      </c>
      <c r="CJ15" vm="10677">
        <f ca="1"/>
        <v>475.3</v>
      </c>
      <c r="CK15" vm="18409">
        <f ca="1"/>
        <v>1976.25</v>
      </c>
      <c r="CL15" vm="9715">
        <f ca="1"/>
        <v>787.55</v>
      </c>
      <c r="CM15" vm="15452">
        <f ca="1"/>
        <v>422.05</v>
      </c>
      <c r="CN15" vm="18930">
        <f ca="1"/>
        <v>303.14999999999998</v>
      </c>
      <c r="CO15" vm="9674">
        <f ca="1"/>
        <v>687.3</v>
      </c>
      <c r="CP15" vm="19253">
        <f ca="1"/>
        <v>981.1</v>
      </c>
      <c r="CQ15" vm="1866">
        <f ca="1"/>
        <v>762.7</v>
      </c>
      <c r="CR15" vm="2698">
        <f ca="1"/>
        <v>3216.35</v>
      </c>
      <c r="CS15" vm="19858">
        <f ca="1"/>
        <v>4246.6000000000004</v>
      </c>
      <c r="CT15" vm="20112">
        <f ca="1"/>
        <v>1313.7</v>
      </c>
      <c r="CU15" vm="20303">
        <f ca="1"/>
        <v>1701.75</v>
      </c>
      <c r="CV15" vm="20519">
        <f ca="1"/>
        <v>247.25</v>
      </c>
      <c r="CW15" vm="20674">
        <f ca="1"/>
        <v>584.20000000000005</v>
      </c>
      <c r="CX15" vm="20824">
        <f ca="1"/>
        <v>13</v>
      </c>
      <c r="CY15" vm="16275">
        <f ca="1"/>
        <v>204.85</v>
      </c>
      <c r="CZ15" vm="16516">
        <f ca="1"/>
        <v>125.2</v>
      </c>
      <c r="DA15" vm="21094">
        <f ca="1"/>
        <v>620.20000000000005</v>
      </c>
    </row>
    <row r="16" spans="1:105" x14ac:dyDescent="0.3">
      <c r="A16" s="25" vm="14">
        <f ca="1"/>
        <v>44400</v>
      </c>
      <c r="B16" vm="263">
        <f ca="1"/>
        <v>1401.65</v>
      </c>
      <c r="C16" vm="511">
        <f ca="1"/>
        <v>978.3</v>
      </c>
      <c r="D16" vm="758">
        <f ca="1"/>
        <v>980.25</v>
      </c>
      <c r="E16" vm="994">
        <f ca="1"/>
        <v>100.5</v>
      </c>
      <c r="F16" vm="1220">
        <f ca="1"/>
        <v>100.45</v>
      </c>
      <c r="G16" vm="1367">
        <f ca="1"/>
        <v>880.6</v>
      </c>
      <c r="H16" vm="1608">
        <f ca="1"/>
        <v>871.49</v>
      </c>
      <c r="I16" vm="1848">
        <f ca="1"/>
        <v>946</v>
      </c>
      <c r="J16" vm="2087">
        <f ca="1"/>
        <v>723.25</v>
      </c>
      <c r="K16" vm="2326">
        <f ca="1"/>
        <v>1305.8</v>
      </c>
      <c r="L16" vm="2562">
        <f ca="1"/>
        <v>3083.75</v>
      </c>
      <c r="M16" vm="2809">
        <f ca="1"/>
        <v>3413.2</v>
      </c>
      <c r="N16" vm="3058">
        <f ca="1"/>
        <v>6180.9</v>
      </c>
      <c r="O16" vm="3307">
        <f ca="1"/>
        <v>13201.2</v>
      </c>
      <c r="P16" vm="3556">
        <f ca="1"/>
        <v>182.65</v>
      </c>
      <c r="Q16" vm="3779">
        <f ca="1"/>
        <v>398</v>
      </c>
      <c r="R16" vm="4019">
        <f ca="1"/>
        <v>5692.45</v>
      </c>
      <c r="S16" vm="4264">
        <f ca="1"/>
        <v>1355.35</v>
      </c>
      <c r="T16" vm="4494">
        <f ca="1"/>
        <v>81.834999999999994</v>
      </c>
      <c r="U16" vm="4686">
        <f ca="1"/>
        <v>144.1</v>
      </c>
      <c r="V16" vm="4898">
        <f ca="1"/>
        <v>3310.3</v>
      </c>
      <c r="W16" vm="5140">
        <f ca="1"/>
        <v>3053.55</v>
      </c>
      <c r="X16" vm="5380">
        <f ca="1"/>
        <v>590.15</v>
      </c>
      <c r="Y16" vm="5604">
        <f ca="1"/>
        <v>1933.4</v>
      </c>
      <c r="Z16" vm="5847">
        <f ca="1"/>
        <v>3441.85</v>
      </c>
      <c r="AA16" vm="6088">
        <f ca="1"/>
        <v>2170.15</v>
      </c>
      <c r="AB16" vm="6330">
        <f ca="1"/>
        <v>466.8</v>
      </c>
      <c r="AC16" vm="6553">
        <f ca="1"/>
        <v>364.6</v>
      </c>
      <c r="AD16" vm="6774">
        <f ca="1"/>
        <v>117.85</v>
      </c>
      <c r="AE16" vm="4431">
        <f ca="1"/>
        <v>1395.65</v>
      </c>
      <c r="AF16" vm="6502">
        <f ca="1"/>
        <v>994</v>
      </c>
      <c r="AG16" vm="7409">
        <f ca="1"/>
        <v>2899.6</v>
      </c>
      <c r="AH16" vm="7646">
        <f ca="1"/>
        <v>2835</v>
      </c>
      <c r="AI16" vm="7872">
        <f ca="1"/>
        <v>2358.1</v>
      </c>
      <c r="AJ16" vm="8095">
        <f ca="1"/>
        <v>328.55</v>
      </c>
      <c r="AK16" vm="8302">
        <f ca="1"/>
        <v>2482.5</v>
      </c>
      <c r="AL16" vm="8521">
        <f ca="1"/>
        <v>163.41</v>
      </c>
      <c r="AM16" vm="8740">
        <f ca="1"/>
        <v>86.28</v>
      </c>
      <c r="AN16" vm="8948">
        <f ca="1"/>
        <v>347.15</v>
      </c>
      <c r="AO16" vm="9120">
        <f ca="1"/>
        <v>147.86519999999999</v>
      </c>
      <c r="AP16" vm="9327">
        <f ca="1"/>
        <v>465.07</v>
      </c>
      <c r="AQ16" vm="9552">
        <f ca="1"/>
        <v>853.55</v>
      </c>
      <c r="AR16" vm="9765">
        <f ca="1"/>
        <v>1813.7</v>
      </c>
      <c r="AS16" vm="9992">
        <f ca="1"/>
        <v>85.7</v>
      </c>
      <c r="AT16" vm="10102">
        <f ca="1"/>
        <v>240.75</v>
      </c>
      <c r="AU16" vm="10294">
        <f ca="1"/>
        <v>717.55</v>
      </c>
      <c r="AV16" vm="10490">
        <f ca="1"/>
        <v>713.87</v>
      </c>
      <c r="AW16" vm="10724">
        <f ca="1"/>
        <v>353.4</v>
      </c>
      <c r="AX16" vm="10960">
        <f ca="1"/>
        <v>285</v>
      </c>
      <c r="AY16" vm="6433">
        <f ca="1"/>
        <v>647.79999999999995</v>
      </c>
      <c r="AZ16" vm="11317">
        <f ca="1"/>
        <v>4049.25</v>
      </c>
      <c r="BA16" vm="11554">
        <f ca="1"/>
        <v>240.26429999999999</v>
      </c>
      <c r="BB16" vm="5494">
        <f ca="1"/>
        <v>533.95000000000005</v>
      </c>
      <c r="BC16" vm="11923">
        <f ca="1"/>
        <v>7293.85</v>
      </c>
      <c r="BD16" vm="12171">
        <f ca="1"/>
        <v>54.26</v>
      </c>
      <c r="BE16" vm="12399">
        <f ca="1"/>
        <v>183</v>
      </c>
      <c r="BF16" vm="12542">
        <f ca="1"/>
        <v>195.90459999999999</v>
      </c>
      <c r="BG16" vm="12728">
        <f ca="1"/>
        <v>110.05</v>
      </c>
      <c r="BH16" vm="12933">
        <f ca="1"/>
        <v>1094.45</v>
      </c>
      <c r="BI16" vm="4537">
        <f ca="1"/>
        <v>82.45</v>
      </c>
      <c r="BJ16" vm="13241">
        <f ca="1"/>
        <v>18143.95</v>
      </c>
      <c r="BK16" vm="13489">
        <f ca="1"/>
        <v>15856.05</v>
      </c>
      <c r="BL16" vm="13736">
        <f ca="1"/>
        <v>10201.35</v>
      </c>
      <c r="BM16" vm="13982">
        <f ca="1"/>
        <v>35034.400000000001</v>
      </c>
      <c r="BN16" vm="14230">
        <f ca="1"/>
        <v>36558.65</v>
      </c>
      <c r="BO16" vm="14478">
        <f ca="1"/>
        <v>29894.3</v>
      </c>
      <c r="BP16" vm="14724">
        <f ca="1"/>
        <v>1754</v>
      </c>
      <c r="BQ16" vm="14938">
        <f ca="1"/>
        <v>5353.8</v>
      </c>
      <c r="BR16" vm="15177">
        <f ca="1"/>
        <v>14597.85</v>
      </c>
      <c r="BS16" vm="15421">
        <f ca="1"/>
        <v>401.05</v>
      </c>
      <c r="BT16" vm="15616">
        <f ca="1"/>
        <v>410.01</v>
      </c>
      <c r="BU16" vm="15846">
        <f ca="1"/>
        <v>30.33</v>
      </c>
      <c r="BV16" vm="12407">
        <f ca="1"/>
        <v>173.5</v>
      </c>
      <c r="BW16" vm="16171">
        <f ca="1"/>
        <v>249.55</v>
      </c>
      <c r="BX16" vm="16322">
        <f ca="1"/>
        <v>118.5</v>
      </c>
      <c r="BY16" vm="16415">
        <f ca="1"/>
        <v>116.52500000000001</v>
      </c>
      <c r="BZ16" vm="16543">
        <f ca="1"/>
        <v>3039.15</v>
      </c>
      <c r="CA16" vm="16785">
        <f ca="1"/>
        <v>3026</v>
      </c>
      <c r="CB16" vm="7989">
        <f ca="1"/>
        <v>2306.6</v>
      </c>
      <c r="CC16" vm="6810">
        <f ca="1"/>
        <v>128.44999999999999</v>
      </c>
      <c r="CD16" vm="2142">
        <f ca="1"/>
        <v>695.2</v>
      </c>
      <c r="CE16" vm="1028">
        <f ca="1"/>
        <v>99.6</v>
      </c>
      <c r="CF16" vm="12440">
        <f ca="1"/>
        <v>161.1</v>
      </c>
      <c r="CG16" vm="17599">
        <f ca="1"/>
        <v>1169.75</v>
      </c>
      <c r="CH16" vm="17801">
        <f ca="1"/>
        <v>1244.75</v>
      </c>
      <c r="CI16" vm="6285">
        <f ca="1"/>
        <v>2136.1999999999998</v>
      </c>
      <c r="CJ16" vm="18234">
        <f ca="1"/>
        <v>470.05</v>
      </c>
      <c r="CK16" vm="8020">
        <f ca="1"/>
        <v>1975.1</v>
      </c>
      <c r="CL16" vm="18594">
        <f ca="1"/>
        <v>782.45</v>
      </c>
      <c r="CM16" vm="18789">
        <f ca="1"/>
        <v>428.9</v>
      </c>
      <c r="CN16" vm="18931">
        <f ca="1"/>
        <v>300.05</v>
      </c>
      <c r="CO16" vm="2112">
        <f ca="1"/>
        <v>694</v>
      </c>
      <c r="CP16" vm="19254">
        <f ca="1"/>
        <v>956.5</v>
      </c>
      <c r="CQ16" vm="19458">
        <f ca="1"/>
        <v>755.05</v>
      </c>
      <c r="CR16" vm="19631">
        <f ca="1"/>
        <v>3212.85</v>
      </c>
      <c r="CS16" vm="19868">
        <f ca="1"/>
        <v>4249.3</v>
      </c>
      <c r="CT16" vm="20113">
        <f ca="1"/>
        <v>1311.9</v>
      </c>
      <c r="CU16" vm="20304">
        <f ca="1"/>
        <v>1700.95</v>
      </c>
      <c r="CV16" vm="20520">
        <f ca="1"/>
        <v>253.9</v>
      </c>
      <c r="CW16" vm="11260">
        <f ca="1"/>
        <v>599.15</v>
      </c>
      <c r="CX16" vm="20825">
        <f ca="1"/>
        <v>13.05</v>
      </c>
      <c r="CY16" vm="3596">
        <f ca="1"/>
        <v>205.95</v>
      </c>
      <c r="CZ16" vm="12678">
        <f ca="1"/>
        <v>135.65</v>
      </c>
      <c r="DA16" vm="21095">
        <f ca="1"/>
        <v>615.25</v>
      </c>
    </row>
    <row r="17" spans="1:105" x14ac:dyDescent="0.3">
      <c r="A17" s="25" vm="15">
        <f ca="1"/>
        <v>44403</v>
      </c>
      <c r="B17" vm="264">
        <f ca="1"/>
        <v>1403.9</v>
      </c>
      <c r="C17" vm="512">
        <f ca="1"/>
        <v>945.4</v>
      </c>
      <c r="D17" vm="759">
        <f ca="1"/>
        <v>942.2</v>
      </c>
      <c r="E17" vm="995">
        <f ca="1"/>
        <v>97.8</v>
      </c>
      <c r="F17" vm="1221">
        <f ca="1"/>
        <v>97.95</v>
      </c>
      <c r="G17" vm="1368">
        <f ca="1"/>
        <v>907.45</v>
      </c>
      <c r="H17" vm="1609">
        <f ca="1"/>
        <v>866.38</v>
      </c>
      <c r="I17" vm="1849">
        <f ca="1"/>
        <v>909.8</v>
      </c>
      <c r="J17" vm="2088">
        <f ca="1"/>
        <v>724.2</v>
      </c>
      <c r="K17" vm="2327">
        <f ca="1"/>
        <v>1229.5999999999999</v>
      </c>
      <c r="L17" vm="2563">
        <f ca="1"/>
        <v>3061.2</v>
      </c>
      <c r="M17" vm="2810">
        <f ca="1"/>
        <v>3483.55</v>
      </c>
      <c r="N17" vm="3059">
        <f ca="1"/>
        <v>6162.45</v>
      </c>
      <c r="O17" vm="3308">
        <f ca="1"/>
        <v>13525.05</v>
      </c>
      <c r="P17" vm="3557">
        <f ca="1"/>
        <v>184.6</v>
      </c>
      <c r="Q17" vm="3780">
        <f ca="1"/>
        <v>400.65</v>
      </c>
      <c r="R17" vm="4020">
        <f ca="1"/>
        <v>5681.6</v>
      </c>
      <c r="S17" vm="4265">
        <f ca="1"/>
        <v>1399.8</v>
      </c>
      <c r="T17" vm="4495">
        <f ca="1"/>
        <v>83.775000000000006</v>
      </c>
      <c r="U17" vm="4687">
        <f ca="1"/>
        <v>144</v>
      </c>
      <c r="V17" vm="4899">
        <f ca="1"/>
        <v>3194.5</v>
      </c>
      <c r="W17" vm="5141">
        <f ca="1"/>
        <v>3019.45</v>
      </c>
      <c r="X17" vm="5381">
        <f ca="1"/>
        <v>595.35</v>
      </c>
      <c r="Y17" vm="5605">
        <f ca="1"/>
        <v>1921.8</v>
      </c>
      <c r="Z17" vm="5848">
        <f ca="1"/>
        <v>3534.55</v>
      </c>
      <c r="AA17" vm="6089">
        <f ca="1"/>
        <v>2108.1</v>
      </c>
      <c r="AB17" vm="6331">
        <f ca="1"/>
        <v>477.1</v>
      </c>
      <c r="AC17" vm="6554">
        <f ca="1"/>
        <v>372.8</v>
      </c>
      <c r="AD17" vm="6775">
        <f ca="1"/>
        <v>119.2</v>
      </c>
      <c r="AE17" vm="6965">
        <f ca="1"/>
        <v>1350.25</v>
      </c>
      <c r="AF17" vm="7197">
        <f ca="1"/>
        <v>1000.3</v>
      </c>
      <c r="AG17" vm="7410">
        <f ca="1"/>
        <v>2868.75</v>
      </c>
      <c r="AH17" vm="7647">
        <f ca="1"/>
        <v>2810.25</v>
      </c>
      <c r="AI17" vm="5632">
        <f ca="1"/>
        <v>2348.6999999999998</v>
      </c>
      <c r="AJ17" vm="8096">
        <f ca="1"/>
        <v>326.5</v>
      </c>
      <c r="AK17" vm="8303">
        <f ca="1"/>
        <v>2464.3000000000002</v>
      </c>
      <c r="AL17" vm="8522">
        <f ca="1"/>
        <v>165.76</v>
      </c>
      <c r="AM17" vm="8741">
        <f ca="1"/>
        <v>86.04</v>
      </c>
      <c r="AN17" vm="8244">
        <f ca="1"/>
        <v>341.45</v>
      </c>
      <c r="AO17" vm="9121">
        <f ca="1"/>
        <v>146.58189999999999</v>
      </c>
      <c r="AP17" vm="9328">
        <f ca="1"/>
        <v>462.66</v>
      </c>
      <c r="AQ17" vm="9553">
        <f ca="1"/>
        <v>843.45</v>
      </c>
      <c r="AR17" vm="9766">
        <f ca="1"/>
        <v>1794.1</v>
      </c>
      <c r="AS17" vm="1015">
        <f ca="1"/>
        <v>85.15</v>
      </c>
      <c r="AT17" vm="9278">
        <f ca="1"/>
        <v>241.05</v>
      </c>
      <c r="AU17" vm="9503">
        <f ca="1"/>
        <v>704.55</v>
      </c>
      <c r="AV17" vm="9650">
        <f ca="1"/>
        <v>711.9</v>
      </c>
      <c r="AW17" vm="10725">
        <f ca="1"/>
        <v>352.36</v>
      </c>
      <c r="AX17" vm="10961">
        <f ca="1"/>
        <v>294.75</v>
      </c>
      <c r="AY17" vm="9514">
        <f ca="1"/>
        <v>651.15</v>
      </c>
      <c r="AZ17" vm="11318">
        <f ca="1"/>
        <v>4238.3</v>
      </c>
      <c r="BA17" vm="11555">
        <f ca="1"/>
        <v>241.71420000000001</v>
      </c>
      <c r="BB17" vm="11111">
        <f ca="1"/>
        <v>537</v>
      </c>
      <c r="BC17" vm="11924">
        <f ca="1"/>
        <v>7235.8</v>
      </c>
      <c r="BD17" vm="12163">
        <f ca="1"/>
        <v>54.38</v>
      </c>
      <c r="BE17" vm="8618">
        <f ca="1"/>
        <v>180.1</v>
      </c>
      <c r="BF17" vm="12543">
        <f ca="1"/>
        <v>191.46260000000001</v>
      </c>
      <c r="BG17" vm="12729">
        <f ca="1"/>
        <v>110.85</v>
      </c>
      <c r="BH17" vm="12934">
        <f ca="1"/>
        <v>1057.4000000000001</v>
      </c>
      <c r="BI17" vm="13141">
        <f ca="1"/>
        <v>83.55</v>
      </c>
      <c r="BJ17" vm="13242">
        <f ca="1"/>
        <v>18101.349999999999</v>
      </c>
      <c r="BK17" vm="13490">
        <f ca="1"/>
        <v>15824.45</v>
      </c>
      <c r="BL17" vm="13737">
        <f ca="1"/>
        <v>10137.950000000001</v>
      </c>
      <c r="BM17" vm="13983">
        <f ca="1"/>
        <v>34949.699999999997</v>
      </c>
      <c r="BN17" vm="14231">
        <f ca="1"/>
        <v>36486.75</v>
      </c>
      <c r="BO17" vm="14479">
        <f ca="1"/>
        <v>29940.400000000001</v>
      </c>
      <c r="BP17" vm="14725">
        <f ca="1"/>
        <v>1759.55</v>
      </c>
      <c r="BQ17" vm="14939">
        <f ca="1"/>
        <v>5387.4</v>
      </c>
      <c r="BR17" vm="15178">
        <f ca="1"/>
        <v>14652.55</v>
      </c>
      <c r="BS17" vm="3785">
        <f ca="1"/>
        <v>397.2</v>
      </c>
      <c r="BT17" vm="15617">
        <f ca="1"/>
        <v>412.14</v>
      </c>
      <c r="BU17" vm="15847">
        <f ca="1"/>
        <v>30.49</v>
      </c>
      <c r="BV17" vm="8675">
        <f ca="1"/>
        <v>174.8</v>
      </c>
      <c r="BW17" vm="16172">
        <f ca="1"/>
        <v>262.39999999999998</v>
      </c>
      <c r="BX17" vm="16323">
        <f ca="1"/>
        <v>119.35</v>
      </c>
      <c r="BY17" vm="16416">
        <f ca="1"/>
        <v>123</v>
      </c>
      <c r="BZ17" vm="16544">
        <f ca="1"/>
        <v>3250.25</v>
      </c>
      <c r="CA17" vm="16786">
        <f ca="1"/>
        <v>3075.35</v>
      </c>
      <c r="CB17" vm="17019">
        <f ca="1"/>
        <v>2321.3000000000002</v>
      </c>
      <c r="CC17" vm="16154">
        <f ca="1"/>
        <v>127.8</v>
      </c>
      <c r="CD17" vm="17289">
        <f ca="1"/>
        <v>675.5</v>
      </c>
      <c r="CE17" vm="1266">
        <f ca="1"/>
        <v>99.3</v>
      </c>
      <c r="CF17" vm="12439">
        <f ca="1"/>
        <v>160.44999999999999</v>
      </c>
      <c r="CG17" vm="7218">
        <f ca="1"/>
        <v>1182.3</v>
      </c>
      <c r="CH17" vm="17802">
        <f ca="1"/>
        <v>1235.6500000000001</v>
      </c>
      <c r="CI17" vm="18016">
        <f ca="1"/>
        <v>2119.65</v>
      </c>
      <c r="CJ17" vm="18235">
        <f ca="1"/>
        <v>479.25</v>
      </c>
      <c r="CK17" vm="18410">
        <f ca="1"/>
        <v>1975.65</v>
      </c>
      <c r="CL17" vm="9665">
        <f ca="1"/>
        <v>774.65</v>
      </c>
      <c r="CM17" vm="18790">
        <f ca="1"/>
        <v>423.3</v>
      </c>
      <c r="CN17" vm="18929">
        <f ca="1"/>
        <v>299.45</v>
      </c>
      <c r="CO17" vm="19070">
        <f ca="1"/>
        <v>703.4</v>
      </c>
      <c r="CP17" vm="19255">
        <f ca="1"/>
        <v>936.1</v>
      </c>
      <c r="CQ17" vm="19459">
        <f ca="1"/>
        <v>758.3</v>
      </c>
      <c r="CR17" vm="19632">
        <f ca="1"/>
        <v>3197.55</v>
      </c>
      <c r="CS17" vm="19869">
        <f ca="1"/>
        <v>4199.1000000000004</v>
      </c>
      <c r="CT17" vm="20114">
        <f ca="1"/>
        <v>1308.3</v>
      </c>
      <c r="CU17" vm="20305">
        <f ca="1"/>
        <v>1722.85</v>
      </c>
      <c r="CV17" vm="20521">
        <f ca="1"/>
        <v>248</v>
      </c>
      <c r="CW17" vm="20675">
        <f ca="1"/>
        <v>590.45000000000005</v>
      </c>
      <c r="CX17" vm="20821">
        <f ca="1"/>
        <v>13.3</v>
      </c>
      <c r="CY17" vm="20887">
        <f ca="1"/>
        <v>205.75</v>
      </c>
      <c r="CZ17" vm="21004">
        <f ca="1"/>
        <v>135.44999999999999</v>
      </c>
      <c r="DA17" vm="21096">
        <f ca="1"/>
        <v>605.54999999999995</v>
      </c>
    </row>
    <row r="18" spans="1:105" x14ac:dyDescent="0.3">
      <c r="A18" s="25" vm="16">
        <f ca="1"/>
        <v>44404</v>
      </c>
      <c r="B18" vm="265">
        <f ca="1"/>
        <v>1396.75</v>
      </c>
      <c r="C18" vm="513">
        <f ca="1"/>
        <v>910.7</v>
      </c>
      <c r="D18" vm="760">
        <f ca="1"/>
        <v>914.45</v>
      </c>
      <c r="E18" vm="996">
        <f ca="1"/>
        <v>94.95</v>
      </c>
      <c r="F18" vm="1222">
        <f ca="1"/>
        <v>94.75</v>
      </c>
      <c r="G18" vm="1369">
        <f ca="1"/>
        <v>931.05</v>
      </c>
      <c r="H18" vm="1610">
        <f ca="1"/>
        <v>853.06</v>
      </c>
      <c r="I18" vm="1850">
        <f ca="1"/>
        <v>807.95</v>
      </c>
      <c r="J18" vm="2089">
        <f ca="1"/>
        <v>718.3</v>
      </c>
      <c r="K18" vm="2328">
        <f ca="1"/>
        <v>1204</v>
      </c>
      <c r="L18" vm="2564">
        <f ca="1"/>
        <v>3028.65</v>
      </c>
      <c r="M18" vm="2811">
        <f ca="1"/>
        <v>3499.4</v>
      </c>
      <c r="N18" vm="3060">
        <f ca="1"/>
        <v>6231.45</v>
      </c>
      <c r="O18" vm="3309">
        <f ca="1"/>
        <v>13807.85</v>
      </c>
      <c r="P18" vm="3558">
        <f ca="1"/>
        <v>183.05</v>
      </c>
      <c r="Q18" vm="3781">
        <f ca="1"/>
        <v>404.75</v>
      </c>
      <c r="R18" vm="4021">
        <f ca="1"/>
        <v>5609.1</v>
      </c>
      <c r="S18" vm="4266">
        <f ca="1"/>
        <v>1354.55</v>
      </c>
      <c r="T18" vm="4496">
        <f ca="1"/>
        <v>83.32</v>
      </c>
      <c r="U18" vm="4688">
        <f ca="1"/>
        <v>142.44999999999999</v>
      </c>
      <c r="V18" vm="4900">
        <f ca="1"/>
        <v>3226.65</v>
      </c>
      <c r="W18" vm="5142">
        <f ca="1"/>
        <v>2948.65</v>
      </c>
      <c r="X18" vm="5382">
        <f ca="1"/>
        <v>588.70000000000005</v>
      </c>
      <c r="Y18" vm="5606">
        <f ca="1"/>
        <v>1909.25</v>
      </c>
      <c r="Z18" vm="5849">
        <f ca="1"/>
        <v>3615</v>
      </c>
      <c r="AA18" vm="6090">
        <f ca="1"/>
        <v>2122.85</v>
      </c>
      <c r="AB18" vm="3877">
        <f ca="1"/>
        <v>474.2</v>
      </c>
      <c r="AC18" vm="6555">
        <f ca="1"/>
        <v>375.9</v>
      </c>
      <c r="AD18" vm="6776">
        <f ca="1"/>
        <v>116.3</v>
      </c>
      <c r="AE18" vm="6966">
        <f ca="1"/>
        <v>1426.55</v>
      </c>
      <c r="AF18" vm="7198">
        <f ca="1"/>
        <v>992</v>
      </c>
      <c r="AG18" vm="7411">
        <f ca="1"/>
        <v>2864.25</v>
      </c>
      <c r="AH18" vm="7648">
        <f ca="1"/>
        <v>2793.85</v>
      </c>
      <c r="AI18" vm="7873">
        <f ca="1"/>
        <v>2342.4</v>
      </c>
      <c r="AJ18" vm="8097">
        <f ca="1"/>
        <v>320.45</v>
      </c>
      <c r="AK18" vm="8304">
        <f ca="1"/>
        <v>2433.9499999999998</v>
      </c>
      <c r="AL18" vm="8523">
        <f ca="1"/>
        <v>162.97999999999999</v>
      </c>
      <c r="AM18" vm="8742">
        <f ca="1"/>
        <v>85.78</v>
      </c>
      <c r="AN18" vm="8949">
        <f ca="1"/>
        <v>337.9</v>
      </c>
      <c r="AO18" vm="9122">
        <f ca="1"/>
        <v>143.04859999999999</v>
      </c>
      <c r="AP18" vm="9329">
        <f ca="1"/>
        <v>459.11</v>
      </c>
      <c r="AQ18" vm="9554">
        <f ca="1"/>
        <v>832.9</v>
      </c>
      <c r="AR18" vm="9767">
        <f ca="1"/>
        <v>1763.55</v>
      </c>
      <c r="AS18" vm="1005">
        <f ca="1"/>
        <v>85.95</v>
      </c>
      <c r="AT18" vm="1347">
        <f ca="1"/>
        <v>252.6</v>
      </c>
      <c r="AU18" vm="9548">
        <f ca="1"/>
        <v>710.65</v>
      </c>
      <c r="AV18" vm="10491">
        <f ca="1"/>
        <v>733.91</v>
      </c>
      <c r="AW18" vm="10726">
        <f ca="1"/>
        <v>351.07</v>
      </c>
      <c r="AX18" vm="10962">
        <f ca="1"/>
        <v>293.89999999999998</v>
      </c>
      <c r="AY18" vm="11139">
        <f ca="1"/>
        <v>632.04999999999995</v>
      </c>
      <c r="AZ18" vm="11319">
        <f ca="1"/>
        <v>4126.6000000000004</v>
      </c>
      <c r="BA18" vm="11556">
        <f ca="1"/>
        <v>247.01419999999999</v>
      </c>
      <c r="BB18" vm="11753">
        <f ca="1"/>
        <v>535.20000000000005</v>
      </c>
      <c r="BC18" vm="11925">
        <f ca="1"/>
        <v>7240.25</v>
      </c>
      <c r="BD18" vm="12172">
        <f ca="1"/>
        <v>53.64</v>
      </c>
      <c r="BE18" vm="12400">
        <f ca="1"/>
        <v>181.5</v>
      </c>
      <c r="BF18" vm="12544">
        <f ca="1"/>
        <v>191.37950000000001</v>
      </c>
      <c r="BG18" vm="12730">
        <f ca="1"/>
        <v>111.12</v>
      </c>
      <c r="BH18" vm="12935">
        <f ca="1"/>
        <v>1038.9000000000001</v>
      </c>
      <c r="BI18" vm="13142">
        <f ca="1"/>
        <v>87.15</v>
      </c>
      <c r="BJ18" vm="13243">
        <f ca="1"/>
        <v>18226.099999999999</v>
      </c>
      <c r="BK18" vm="13491">
        <f ca="1"/>
        <v>15746.45</v>
      </c>
      <c r="BL18" vm="13738">
        <f ca="1"/>
        <v>10094.35</v>
      </c>
      <c r="BM18" vm="13984">
        <f ca="1"/>
        <v>34797.449999999997</v>
      </c>
      <c r="BN18" vm="14232">
        <f ca="1"/>
        <v>36360.800000000003</v>
      </c>
      <c r="BO18" vm="14480">
        <f ca="1"/>
        <v>29892.55</v>
      </c>
      <c r="BP18" vm="369">
        <f ca="1"/>
        <v>1751</v>
      </c>
      <c r="BQ18" vm="14940">
        <f ca="1"/>
        <v>5465.9</v>
      </c>
      <c r="BR18" vm="15179">
        <f ca="1"/>
        <v>14018.65</v>
      </c>
      <c r="BS18" vm="15422">
        <f ca="1"/>
        <v>394.3</v>
      </c>
      <c r="BT18" vm="15618">
        <f ca="1"/>
        <v>409.71</v>
      </c>
      <c r="BU18" vm="15848">
        <f ca="1"/>
        <v>30.42</v>
      </c>
      <c r="BV18" vm="4728">
        <f ca="1"/>
        <v>174.55</v>
      </c>
      <c r="BW18" vm="1350">
        <f ca="1"/>
        <v>270.25</v>
      </c>
      <c r="BX18" vm="6782">
        <f ca="1"/>
        <v>118.85</v>
      </c>
      <c r="BY18" vm="16417">
        <f ca="1"/>
        <v>124.425</v>
      </c>
      <c r="BZ18" vm="16545">
        <f ca="1"/>
        <v>3163.1</v>
      </c>
      <c r="CA18" vm="16787">
        <f ca="1"/>
        <v>3001.85</v>
      </c>
      <c r="CB18" vm="7964">
        <f ca="1"/>
        <v>2300.65</v>
      </c>
      <c r="CC18" vm="1125">
        <f ca="1"/>
        <v>123.85</v>
      </c>
      <c r="CD18" vm="17290">
        <f ca="1"/>
        <v>664.7</v>
      </c>
      <c r="CE18" vm="1024">
        <f ca="1"/>
        <v>97.75</v>
      </c>
      <c r="CF18" vm="4755">
        <f ca="1"/>
        <v>159.05000000000001</v>
      </c>
      <c r="CG18" vm="7264">
        <f ca="1"/>
        <v>1170.8499999999999</v>
      </c>
      <c r="CH18" vm="17803">
        <f ca="1"/>
        <v>1238.75</v>
      </c>
      <c r="CI18" vm="18017">
        <f ca="1"/>
        <v>2148.4499999999998</v>
      </c>
      <c r="CJ18" vm="18236">
        <f ca="1"/>
        <v>502.45</v>
      </c>
      <c r="CK18" vm="18411">
        <f ca="1"/>
        <v>1942.7</v>
      </c>
      <c r="CL18" vm="13066">
        <f ca="1"/>
        <v>763.65</v>
      </c>
      <c r="CM18" vm="18251">
        <f ca="1"/>
        <v>429.95</v>
      </c>
      <c r="CN18" vm="8216">
        <f ca="1"/>
        <v>298.7</v>
      </c>
      <c r="CO18" vm="19071">
        <f ca="1"/>
        <v>688.3</v>
      </c>
      <c r="CP18" vm="19256">
        <f ca="1"/>
        <v>930.7</v>
      </c>
      <c r="CQ18" vm="19460">
        <f ca="1"/>
        <v>743.6</v>
      </c>
      <c r="CR18" vm="19633">
        <f ca="1"/>
        <v>3182.95</v>
      </c>
      <c r="CS18" vm="19870">
        <f ca="1"/>
        <v>4175.75</v>
      </c>
      <c r="CT18" vm="20115">
        <f ca="1"/>
        <v>1307.0999999999999</v>
      </c>
      <c r="CU18" vm="20306">
        <f ca="1"/>
        <v>1729.05</v>
      </c>
      <c r="CV18" vm="10258">
        <f ca="1"/>
        <v>247.15</v>
      </c>
      <c r="CW18" vm="20676">
        <f ca="1"/>
        <v>591.45000000000005</v>
      </c>
      <c r="CX18" vm="20825">
        <f ca="1"/>
        <v>13.05</v>
      </c>
      <c r="CY18" vm="3622">
        <f ca="1"/>
        <v>200.55</v>
      </c>
      <c r="CZ18" vm="16341">
        <f ca="1"/>
        <v>137.35</v>
      </c>
      <c r="DA18" vm="6741">
        <f ca="1"/>
        <v>598.75</v>
      </c>
    </row>
    <row r="19" spans="1:105" x14ac:dyDescent="0.3">
      <c r="A19" s="25" vm="17">
        <f ca="1"/>
        <v>44405</v>
      </c>
      <c r="B19" vm="266">
        <f ca="1"/>
        <v>1399.9</v>
      </c>
      <c r="C19" vm="514">
        <f ca="1"/>
        <v>946.6</v>
      </c>
      <c r="D19" vm="761">
        <f ca="1"/>
        <v>945.65</v>
      </c>
      <c r="E19" vm="997">
        <f ca="1"/>
        <v>96.95</v>
      </c>
      <c r="F19" vm="1034">
        <f ca="1"/>
        <v>97.05</v>
      </c>
      <c r="G19" vm="1370">
        <f ca="1"/>
        <v>933.4</v>
      </c>
      <c r="H19" vm="1611">
        <f ca="1"/>
        <v>826.38</v>
      </c>
      <c r="I19" vm="1851">
        <f ca="1"/>
        <v>795.8</v>
      </c>
      <c r="J19" vm="2090">
        <f ca="1"/>
        <v>713.4</v>
      </c>
      <c r="K19" vm="2329">
        <f ca="1"/>
        <v>1215.5999999999999</v>
      </c>
      <c r="L19" vm="2565">
        <f ca="1"/>
        <v>3004.1</v>
      </c>
      <c r="M19" vm="2812">
        <f ca="1"/>
        <v>3488.5</v>
      </c>
      <c r="N19" vm="3061">
        <f ca="1"/>
        <v>6262</v>
      </c>
      <c r="O19" vm="3310">
        <f ca="1"/>
        <v>13970.55</v>
      </c>
      <c r="P19" vm="3559">
        <f ca="1"/>
        <v>189.95</v>
      </c>
      <c r="Q19" vm="3782">
        <f ca="1"/>
        <v>405.8</v>
      </c>
      <c r="R19" vm="4022">
        <f ca="1"/>
        <v>5550.4</v>
      </c>
      <c r="S19" vm="4267">
        <f ca="1"/>
        <v>1329.35</v>
      </c>
      <c r="T19" vm="4497">
        <f ca="1"/>
        <v>82.775000000000006</v>
      </c>
      <c r="U19" vm="4689">
        <f ca="1"/>
        <v>144.05000000000001</v>
      </c>
      <c r="V19" vm="4901">
        <f ca="1"/>
        <v>3169.3</v>
      </c>
      <c r="W19" vm="5143">
        <f ca="1"/>
        <v>2858.6</v>
      </c>
      <c r="X19" vm="5383">
        <f ca="1"/>
        <v>590.1</v>
      </c>
      <c r="Y19" vm="5607">
        <f ca="1"/>
        <v>1900</v>
      </c>
      <c r="Z19" vm="5850">
        <f ca="1"/>
        <v>3621.45</v>
      </c>
      <c r="AA19" vm="6091">
        <f ca="1"/>
        <v>2093.25</v>
      </c>
      <c r="AB19" vm="6332">
        <f ca="1"/>
        <v>468.65</v>
      </c>
      <c r="AC19" vm="6556">
        <f ca="1"/>
        <v>383.95</v>
      </c>
      <c r="AD19" vm="1130">
        <f ca="1"/>
        <v>116.4</v>
      </c>
      <c r="AE19" vm="2450">
        <f ca="1"/>
        <v>1386.85</v>
      </c>
      <c r="AF19" vm="7199">
        <f ca="1"/>
        <v>983.1</v>
      </c>
      <c r="AG19" vm="7412">
        <f ca="1"/>
        <v>2827.1</v>
      </c>
      <c r="AH19" vm="7649">
        <f ca="1"/>
        <v>2777.7</v>
      </c>
      <c r="AI19" vm="7874">
        <f ca="1"/>
        <v>2361.4</v>
      </c>
      <c r="AJ19" vm="8098">
        <f ca="1"/>
        <v>316.25</v>
      </c>
      <c r="AK19" vm="8305">
        <f ca="1"/>
        <v>2425.8000000000002</v>
      </c>
      <c r="AL19" vm="8524">
        <f ca="1"/>
        <v>161.19</v>
      </c>
      <c r="AM19" vm="8743">
        <f ca="1"/>
        <v>85.57</v>
      </c>
      <c r="AN19" vm="8950">
        <f ca="1"/>
        <v>335.75</v>
      </c>
      <c r="AO19" vm="9123">
        <f ca="1"/>
        <v>139.6319</v>
      </c>
      <c r="AP19" vm="9330">
        <f ca="1"/>
        <v>456.73</v>
      </c>
      <c r="AQ19" vm="9555">
        <f ca="1"/>
        <v>744.9</v>
      </c>
      <c r="AR19" vm="9768">
        <f ca="1"/>
        <v>1807.55</v>
      </c>
      <c r="AS19" vm="8934">
        <f ca="1"/>
        <v>86.5</v>
      </c>
      <c r="AT19" vm="10103">
        <f ca="1"/>
        <v>253.45</v>
      </c>
      <c r="AU19" vm="10295">
        <f ca="1"/>
        <v>721.7</v>
      </c>
      <c r="AV19" vm="10492">
        <f ca="1"/>
        <v>732.06</v>
      </c>
      <c r="AW19" vm="10727">
        <f ca="1"/>
        <v>349.08</v>
      </c>
      <c r="AX19" vm="10963">
        <f ca="1"/>
        <v>286.95</v>
      </c>
      <c r="AY19" vm="11140">
        <f ca="1"/>
        <v>618.5</v>
      </c>
      <c r="AZ19" vm="11320">
        <f ca="1"/>
        <v>4134.8500000000004</v>
      </c>
      <c r="BA19" vm="11557">
        <f ca="1"/>
        <v>258.19740000000002</v>
      </c>
      <c r="BB19" vm="11754">
        <f ca="1"/>
        <v>530.15</v>
      </c>
      <c r="BC19" vm="11926">
        <f ca="1"/>
        <v>7165.05</v>
      </c>
      <c r="BD19" vm="12173">
        <f ca="1"/>
        <v>53.1</v>
      </c>
      <c r="BE19" vm="12401">
        <f ca="1"/>
        <v>186.95</v>
      </c>
      <c r="BF19" vm="12545">
        <f ca="1"/>
        <v>190.05109999999999</v>
      </c>
      <c r="BG19" vm="12731">
        <f ca="1"/>
        <v>110.37</v>
      </c>
      <c r="BH19" vm="12936">
        <f ca="1"/>
        <v>1016.65</v>
      </c>
      <c r="BI19" vm="13143">
        <f ca="1"/>
        <v>85.5</v>
      </c>
      <c r="BJ19" vm="13244">
        <f ca="1"/>
        <v>18022.55</v>
      </c>
      <c r="BK19" vm="13492">
        <f ca="1"/>
        <v>15709.4</v>
      </c>
      <c r="BL19" vm="13739">
        <f ca="1"/>
        <v>10000.4</v>
      </c>
      <c r="BM19" vm="13985">
        <f ca="1"/>
        <v>34532.9</v>
      </c>
      <c r="BN19" vm="14233">
        <f ca="1"/>
        <v>36360.35</v>
      </c>
      <c r="BO19" vm="14481">
        <f ca="1"/>
        <v>29954.15</v>
      </c>
      <c r="BP19" vm="14726">
        <f ca="1"/>
        <v>1746.65</v>
      </c>
      <c r="BQ19" vm="14941">
        <f ca="1"/>
        <v>5532.8</v>
      </c>
      <c r="BR19" vm="15180">
        <f ca="1"/>
        <v>13964.75</v>
      </c>
      <c r="BS19" vm="15423">
        <f ca="1"/>
        <v>391.2</v>
      </c>
      <c r="BT19" vm="15619">
        <f ca="1"/>
        <v>411.14</v>
      </c>
      <c r="BU19" vm="15847">
        <f ca="1"/>
        <v>30.49</v>
      </c>
      <c r="BV19" vm="6912">
        <f ca="1"/>
        <v>174.2</v>
      </c>
      <c r="BW19" vm="10956">
        <f ca="1"/>
        <v>266.45</v>
      </c>
      <c r="BX19" vm="13189">
        <f ca="1"/>
        <v>116.8</v>
      </c>
      <c r="BY19" vm="16418">
        <f ca="1"/>
        <v>134.52500000000001</v>
      </c>
      <c r="BZ19" vm="16546">
        <f ca="1"/>
        <v>3098</v>
      </c>
      <c r="CA19" vm="16788">
        <f ca="1"/>
        <v>2956.7</v>
      </c>
      <c r="CB19" vm="6223">
        <f ca="1"/>
        <v>2295.9499999999998</v>
      </c>
      <c r="CC19" vm="1287">
        <f ca="1"/>
        <v>125.55</v>
      </c>
      <c r="CD19" vm="17291">
        <f ca="1"/>
        <v>673.25</v>
      </c>
      <c r="CE19" vm="8813">
        <f ca="1"/>
        <v>96.6</v>
      </c>
      <c r="CF19" vm="17521">
        <f ca="1"/>
        <v>159.97499999999999</v>
      </c>
      <c r="CG19" vm="7279">
        <f ca="1"/>
        <v>1159.75</v>
      </c>
      <c r="CH19" vm="17804">
        <f ca="1"/>
        <v>1225</v>
      </c>
      <c r="CI19" vm="18018">
        <f ca="1"/>
        <v>2176.4499999999998</v>
      </c>
      <c r="CJ19" vm="18237">
        <f ca="1"/>
        <v>498.4</v>
      </c>
      <c r="CK19" vm="18412">
        <f ca="1"/>
        <v>1942.15</v>
      </c>
      <c r="CL19" vm="18595">
        <f ca="1"/>
        <v>757.1</v>
      </c>
      <c r="CM19" vm="18791">
        <f ca="1"/>
        <v>425.5</v>
      </c>
      <c r="CN19" vm="10184">
        <f ca="1"/>
        <v>299</v>
      </c>
      <c r="CO19" vm="9520">
        <f ca="1"/>
        <v>687.8</v>
      </c>
      <c r="CP19" vm="19257">
        <f ca="1"/>
        <v>916.4</v>
      </c>
      <c r="CQ19" vm="19461">
        <f ca="1"/>
        <v>738.75</v>
      </c>
      <c r="CR19" vm="19634">
        <f ca="1"/>
        <v>3197.8</v>
      </c>
      <c r="CS19" vm="19871">
        <f ca="1"/>
        <v>4177</v>
      </c>
      <c r="CT19" vm="20116">
        <f ca="1"/>
        <v>1306.8499999999999</v>
      </c>
      <c r="CU19" vm="20307">
        <f ca="1"/>
        <v>1723.55</v>
      </c>
      <c r="CV19" vm="16173">
        <f ca="1"/>
        <v>263.5</v>
      </c>
      <c r="CW19" vm="20677">
        <f ca="1"/>
        <v>591.95000000000005</v>
      </c>
      <c r="CX19" vm="20829">
        <f ca="1"/>
        <v>12.95</v>
      </c>
      <c r="CY19" vm="3622">
        <f ca="1"/>
        <v>200.55</v>
      </c>
      <c r="CZ19" vm="6830">
        <f ca="1"/>
        <v>134.94999999999999</v>
      </c>
      <c r="DA19" vm="11059">
        <f ca="1"/>
        <v>577.35</v>
      </c>
    </row>
    <row r="20" spans="1:105" x14ac:dyDescent="0.3">
      <c r="A20" s="25" vm="18">
        <f ca="1"/>
        <v>44406</v>
      </c>
      <c r="B20" vm="267">
        <f ca="1"/>
        <v>1400.25</v>
      </c>
      <c r="C20" vm="515">
        <f ca="1"/>
        <v>921.5</v>
      </c>
      <c r="D20" vm="762">
        <f ca="1"/>
        <v>924.3</v>
      </c>
      <c r="E20" vm="998">
        <f ca="1"/>
        <v>95.75</v>
      </c>
      <c r="F20" vm="1223">
        <f ca="1"/>
        <v>95.4</v>
      </c>
      <c r="G20" vm="1371">
        <f ca="1"/>
        <v>922.2</v>
      </c>
      <c r="H20" vm="1612">
        <f ca="1"/>
        <v>829.3</v>
      </c>
      <c r="I20" vm="1852">
        <f ca="1"/>
        <v>778.1</v>
      </c>
      <c r="J20" vm="2091">
        <f ca="1"/>
        <v>694.85</v>
      </c>
      <c r="K20" vm="2330">
        <f ca="1"/>
        <v>1191.1500000000001</v>
      </c>
      <c r="L20" vm="2566">
        <f ca="1"/>
        <v>2997.45</v>
      </c>
      <c r="M20" vm="2813">
        <f ca="1"/>
        <v>3502.6</v>
      </c>
      <c r="N20" vm="3062">
        <f ca="1"/>
        <v>6400.1</v>
      </c>
      <c r="O20" vm="3311">
        <f ca="1"/>
        <v>14599.05</v>
      </c>
      <c r="P20" vm="3560">
        <f ca="1"/>
        <v>188.8</v>
      </c>
      <c r="Q20" vm="3783">
        <f ca="1"/>
        <v>405.25</v>
      </c>
      <c r="R20" vm="4023">
        <f ca="1"/>
        <v>5493.7</v>
      </c>
      <c r="S20" vm="4268">
        <f ca="1"/>
        <v>1312.25</v>
      </c>
      <c r="T20" vm="4498">
        <f ca="1"/>
        <v>83.8</v>
      </c>
      <c r="U20" vm="4690">
        <f ca="1"/>
        <v>142.15</v>
      </c>
      <c r="V20" vm="4902">
        <f ca="1"/>
        <v>3290.55</v>
      </c>
      <c r="W20" vm="5144">
        <f ca="1"/>
        <v>2831.35</v>
      </c>
      <c r="X20" vm="5384">
        <f ca="1"/>
        <v>584.6</v>
      </c>
      <c r="Y20" vm="5608">
        <f ca="1"/>
        <v>1900.85</v>
      </c>
      <c r="Z20" vm="5851">
        <f ca="1"/>
        <v>3720.95</v>
      </c>
      <c r="AA20" vm="6092">
        <f ca="1"/>
        <v>2182.5</v>
      </c>
      <c r="AB20" vm="6333">
        <f ca="1"/>
        <v>483.75</v>
      </c>
      <c r="AC20" vm="6557">
        <f ca="1"/>
        <v>380.2</v>
      </c>
      <c r="AD20" vm="6777">
        <f ca="1"/>
        <v>118.3</v>
      </c>
      <c r="AE20" vm="6967">
        <f ca="1"/>
        <v>1345.5</v>
      </c>
      <c r="AF20" vm="7200">
        <f ca="1"/>
        <v>1007.6</v>
      </c>
      <c r="AG20" vm="7413">
        <f ca="1"/>
        <v>2826.65</v>
      </c>
      <c r="AH20" vm="7650">
        <f ca="1"/>
        <v>2745.7</v>
      </c>
      <c r="AI20" vm="7875">
        <f ca="1"/>
        <v>2334.75</v>
      </c>
      <c r="AJ20" vm="8099">
        <f ca="1"/>
        <v>323.55</v>
      </c>
      <c r="AK20" vm="8306">
        <f ca="1"/>
        <v>2414.8000000000002</v>
      </c>
      <c r="AL20" vm="8525">
        <f ca="1"/>
        <v>161.57</v>
      </c>
      <c r="AM20" vm="8744">
        <f ca="1"/>
        <v>86.39</v>
      </c>
      <c r="AN20" vm="8951">
        <f ca="1"/>
        <v>333.25</v>
      </c>
      <c r="AO20" vm="9124">
        <f ca="1"/>
        <v>144.61519999999999</v>
      </c>
      <c r="AP20" vm="9331">
        <f ca="1"/>
        <v>464.22</v>
      </c>
      <c r="AQ20" vm="9556">
        <f ca="1"/>
        <v>705.35</v>
      </c>
      <c r="AR20" vm="1513">
        <f ca="1"/>
        <v>1805.2</v>
      </c>
      <c r="AS20" vm="9993">
        <f ca="1"/>
        <v>87.3</v>
      </c>
      <c r="AT20" vm="10104">
        <f ca="1"/>
        <v>250.05</v>
      </c>
      <c r="AU20" vm="10296">
        <f ca="1"/>
        <v>748.4</v>
      </c>
      <c r="AV20" vm="10493">
        <f ca="1"/>
        <v>744.64</v>
      </c>
      <c r="AW20" vm="10728">
        <f ca="1"/>
        <v>349.94</v>
      </c>
      <c r="AX20" vm="10964">
        <f ca="1"/>
        <v>289.2</v>
      </c>
      <c r="AY20" vm="11141">
        <f ca="1"/>
        <v>605.4</v>
      </c>
      <c r="AZ20" vm="11321">
        <f ca="1"/>
        <v>4172.6499999999996</v>
      </c>
      <c r="BA20" vm="11558">
        <f ca="1"/>
        <v>251.33080000000001</v>
      </c>
      <c r="BB20" vm="11755">
        <f ca="1"/>
        <v>527.85</v>
      </c>
      <c r="BC20" vm="11927">
        <f ca="1"/>
        <v>6993.5</v>
      </c>
      <c r="BD20" vm="12174">
        <f ca="1"/>
        <v>53.84</v>
      </c>
      <c r="BE20" vm="10098">
        <f ca="1"/>
        <v>188.9</v>
      </c>
      <c r="BF20" vm="12546">
        <f ca="1"/>
        <v>197.9803</v>
      </c>
      <c r="BG20" vm="6803">
        <f ca="1"/>
        <v>110.4</v>
      </c>
      <c r="BH20" vm="12937">
        <f ca="1"/>
        <v>1018.4</v>
      </c>
      <c r="BI20" vm="4533">
        <f ca="1"/>
        <v>92.95</v>
      </c>
      <c r="BJ20" vm="13245">
        <f ca="1"/>
        <v>17914.75</v>
      </c>
      <c r="BK20" vm="13493">
        <f ca="1"/>
        <v>15778.45</v>
      </c>
      <c r="BL20" vm="13740">
        <f ca="1"/>
        <v>9956.65</v>
      </c>
      <c r="BM20" vm="13986">
        <f ca="1"/>
        <v>34691.5</v>
      </c>
      <c r="BN20" vm="14234">
        <f ca="1"/>
        <v>35990.050000000003</v>
      </c>
      <c r="BO20" vm="14482">
        <f ca="1"/>
        <v>30371.4</v>
      </c>
      <c r="BP20" vm="14727">
        <f ca="1"/>
        <v>1761.7</v>
      </c>
      <c r="BQ20" vm="14942">
        <f ca="1"/>
        <v>5810.75</v>
      </c>
      <c r="BR20" vm="15181">
        <f ca="1"/>
        <v>13920.35</v>
      </c>
      <c r="BS20" vm="15424">
        <f ca="1"/>
        <v>397.5</v>
      </c>
      <c r="BT20" vm="15620">
        <f ca="1"/>
        <v>410.78</v>
      </c>
      <c r="BU20" vm="15849">
        <f ca="1"/>
        <v>30.85</v>
      </c>
      <c r="BV20" vm="16050">
        <f ca="1"/>
        <v>182.75</v>
      </c>
      <c r="BW20" vm="16173">
        <f ca="1"/>
        <v>263.5</v>
      </c>
      <c r="BX20" vm="13204">
        <f ca="1"/>
        <v>116.75</v>
      </c>
      <c r="BY20" vm="16363">
        <f ca="1"/>
        <v>131.35</v>
      </c>
      <c r="BZ20" vm="16547">
        <f ca="1"/>
        <v>3123</v>
      </c>
      <c r="CA20" vm="16789">
        <f ca="1"/>
        <v>2947.25</v>
      </c>
      <c r="CB20" vm="17020">
        <f ca="1"/>
        <v>2296.5</v>
      </c>
      <c r="CC20" vm="17228">
        <f ca="1"/>
        <v>127.6</v>
      </c>
      <c r="CD20" vm="10310">
        <f ca="1"/>
        <v>684.2</v>
      </c>
      <c r="CE20" vm="13164">
        <f ca="1"/>
        <v>96.65</v>
      </c>
      <c r="CF20" vm="12429">
        <f ca="1"/>
        <v>162.35</v>
      </c>
      <c r="CG20" vm="17600">
        <f ca="1"/>
        <v>1154.8</v>
      </c>
      <c r="CH20" vm="17805">
        <f ca="1"/>
        <v>1238.25</v>
      </c>
      <c r="CI20" vm="18019">
        <f ca="1"/>
        <v>2074.5</v>
      </c>
      <c r="CJ20" vm="18238">
        <f ca="1"/>
        <v>498.6</v>
      </c>
      <c r="CK20" vm="18413">
        <f ca="1"/>
        <v>1953.65</v>
      </c>
      <c r="CL20" vm="18596">
        <f ca="1"/>
        <v>769.7</v>
      </c>
      <c r="CM20" vm="15546">
        <f ca="1"/>
        <v>441.55</v>
      </c>
      <c r="CN20" vm="18932">
        <f ca="1"/>
        <v>292.10000000000002</v>
      </c>
      <c r="CO20" vm="2152">
        <f ca="1"/>
        <v>703</v>
      </c>
      <c r="CP20" vm="19258">
        <f ca="1"/>
        <v>927.65</v>
      </c>
      <c r="CQ20" vm="19462">
        <f ca="1"/>
        <v>751.7</v>
      </c>
      <c r="CR20" vm="19635">
        <f ca="1"/>
        <v>3195.8</v>
      </c>
      <c r="CS20" vm="19872">
        <f ca="1"/>
        <v>4276.95</v>
      </c>
      <c r="CT20" vm="20117">
        <f ca="1"/>
        <v>1309.3</v>
      </c>
      <c r="CU20" vm="20308">
        <f ca="1"/>
        <v>1739.15</v>
      </c>
      <c r="CV20" vm="20522">
        <f ca="1"/>
        <v>263.95</v>
      </c>
      <c r="CW20" vm="20675">
        <f ca="1"/>
        <v>590.45000000000005</v>
      </c>
      <c r="CX20" vm="20830">
        <f ca="1"/>
        <v>12.85</v>
      </c>
      <c r="CY20" vm="4845">
        <f ca="1"/>
        <v>199.1</v>
      </c>
      <c r="CZ20" vm="16109">
        <f ca="1"/>
        <v>132.5</v>
      </c>
      <c r="DA20" vm="21097">
        <f ca="1"/>
        <v>572</v>
      </c>
    </row>
    <row r="21" spans="1:105" x14ac:dyDescent="0.3">
      <c r="A21" s="25" vm="19">
        <f ca="1"/>
        <v>44407</v>
      </c>
      <c r="B21" vm="268">
        <f ca="1"/>
        <v>1420.25</v>
      </c>
      <c r="C21" vm="516">
        <f ca="1"/>
        <v>888.2</v>
      </c>
      <c r="D21" vm="763">
        <f ca="1"/>
        <v>882.3</v>
      </c>
      <c r="E21" vm="998">
        <f ca="1"/>
        <v>95.75</v>
      </c>
      <c r="F21" vm="1033">
        <f ca="1"/>
        <v>95.85</v>
      </c>
      <c r="G21" vm="1372">
        <f ca="1"/>
        <v>892.55</v>
      </c>
      <c r="H21" vm="1613">
        <f ca="1"/>
        <v>837.05</v>
      </c>
      <c r="I21" vm="1853">
        <f ca="1"/>
        <v>787.3</v>
      </c>
      <c r="J21" vm="2092">
        <f ca="1"/>
        <v>719.85</v>
      </c>
      <c r="K21" vm="2331">
        <f ca="1"/>
        <v>1187.25</v>
      </c>
      <c r="L21" vm="2567">
        <f ca="1"/>
        <v>2958.45</v>
      </c>
      <c r="M21" vm="2814">
        <f ca="1"/>
        <v>3500.8</v>
      </c>
      <c r="N21" vm="3063">
        <f ca="1"/>
        <v>6228.1</v>
      </c>
      <c r="O21" vm="3312">
        <f ca="1"/>
        <v>14222.2</v>
      </c>
      <c r="P21" vm="3561">
        <f ca="1"/>
        <v>184.65</v>
      </c>
      <c r="Q21" vm="3784">
        <f ca="1"/>
        <v>401.65</v>
      </c>
      <c r="R21" vm="4024">
        <f ca="1"/>
        <v>5468.2</v>
      </c>
      <c r="S21" vm="4269">
        <f ca="1"/>
        <v>1331.45</v>
      </c>
      <c r="T21" vm="4499">
        <f ca="1"/>
        <v>83.88</v>
      </c>
      <c r="U21" vm="4691">
        <f ca="1"/>
        <v>143.30000000000001</v>
      </c>
      <c r="V21" vm="4903">
        <f ca="1"/>
        <v>3340.75</v>
      </c>
      <c r="W21" vm="5145">
        <f ca="1"/>
        <v>2787.65</v>
      </c>
      <c r="X21" vm="5385">
        <f ca="1"/>
        <v>600.70000000000005</v>
      </c>
      <c r="Y21" vm="5609">
        <f ca="1"/>
        <v>2039.2</v>
      </c>
      <c r="Z21" vm="5852">
        <f ca="1"/>
        <v>3556.35</v>
      </c>
      <c r="AA21" vm="6093">
        <f ca="1"/>
        <v>2245.25</v>
      </c>
      <c r="AB21" vm="6334">
        <f ca="1"/>
        <v>478.6</v>
      </c>
      <c r="AC21" vm="6558">
        <f ca="1"/>
        <v>384.7</v>
      </c>
      <c r="AD21" vm="1136">
        <f ca="1"/>
        <v>122.25</v>
      </c>
      <c r="AE21" vm="6968">
        <f ca="1"/>
        <v>1361.6</v>
      </c>
      <c r="AF21" vm="7201">
        <f ca="1"/>
        <v>1024.95</v>
      </c>
      <c r="AG21" vm="7414">
        <f ca="1"/>
        <v>2854.15</v>
      </c>
      <c r="AH21" vm="5272">
        <f ca="1"/>
        <v>2763.3</v>
      </c>
      <c r="AI21" vm="7876">
        <f ca="1"/>
        <v>2333.3000000000002</v>
      </c>
      <c r="AJ21" vm="8100">
        <f ca="1"/>
        <v>320.5</v>
      </c>
      <c r="AK21" vm="8307">
        <f ca="1"/>
        <v>2441.15</v>
      </c>
      <c r="AL21" vm="8526">
        <f ca="1"/>
        <v>163.51</v>
      </c>
      <c r="AM21" vm="8745">
        <f ca="1"/>
        <v>86.94</v>
      </c>
      <c r="AN21" vm="8952">
        <f ca="1"/>
        <v>337.6</v>
      </c>
      <c r="AO21" vm="9125">
        <f ca="1"/>
        <v>143.6652</v>
      </c>
      <c r="AP21" vm="9332">
        <f ca="1"/>
        <v>466.26</v>
      </c>
      <c r="AQ21" vm="9494">
        <f ca="1"/>
        <v>747.6</v>
      </c>
      <c r="AR21" vm="9769">
        <f ca="1"/>
        <v>1813.25</v>
      </c>
      <c r="AS21" vm="9994">
        <f ca="1"/>
        <v>89.85</v>
      </c>
      <c r="AT21" vm="10105">
        <f ca="1"/>
        <v>252.55</v>
      </c>
      <c r="AU21" vm="10297">
        <f ca="1"/>
        <v>736.95</v>
      </c>
      <c r="AV21" vm="10494">
        <f ca="1"/>
        <v>755.03</v>
      </c>
      <c r="AW21" vm="10729">
        <f ca="1"/>
        <v>349.28</v>
      </c>
      <c r="AX21" vm="10965">
        <f ca="1"/>
        <v>281.75</v>
      </c>
      <c r="AY21" vm="9746">
        <f ca="1"/>
        <v>641.5</v>
      </c>
      <c r="AZ21" vm="11322">
        <f ca="1"/>
        <v>4161.45</v>
      </c>
      <c r="BA21" vm="11559">
        <f ca="1"/>
        <v>254.2141</v>
      </c>
      <c r="BB21" vm="11756">
        <f ca="1"/>
        <v>546.70000000000005</v>
      </c>
      <c r="BC21" vm="11928">
        <f ca="1"/>
        <v>6977.7</v>
      </c>
      <c r="BD21" vm="12175">
        <f ca="1"/>
        <v>53.41</v>
      </c>
      <c r="BE21" vm="12402">
        <f ca="1"/>
        <v>190.35</v>
      </c>
      <c r="BF21" vm="12547">
        <f ca="1"/>
        <v>194.5761</v>
      </c>
      <c r="BG21" vm="12732">
        <f ca="1"/>
        <v>109.51</v>
      </c>
      <c r="BH21" vm="12938">
        <f ca="1"/>
        <v>1024.05</v>
      </c>
      <c r="BI21" vm="13144">
        <f ca="1"/>
        <v>93.5</v>
      </c>
      <c r="BJ21" vm="13246">
        <f ca="1"/>
        <v>17702.650000000001</v>
      </c>
      <c r="BK21" vm="13494">
        <f ca="1"/>
        <v>15763.05</v>
      </c>
      <c r="BL21" vm="13741">
        <f ca="1"/>
        <v>10048.5</v>
      </c>
      <c r="BM21" vm="13987">
        <f ca="1"/>
        <v>34584.35</v>
      </c>
      <c r="BN21" vm="14235">
        <f ca="1"/>
        <v>36051.9</v>
      </c>
      <c r="BO21" vm="14483">
        <f ca="1"/>
        <v>30480.05</v>
      </c>
      <c r="BP21" vm="14728">
        <f ca="1"/>
        <v>1796</v>
      </c>
      <c r="BQ21" vm="14943">
        <f ca="1"/>
        <v>5770.35</v>
      </c>
      <c r="BR21" vm="15182">
        <f ca="1"/>
        <v>14425.3</v>
      </c>
      <c r="BS21" vm="15425">
        <f ca="1"/>
        <v>398.65</v>
      </c>
      <c r="BT21" vm="15621">
        <f ca="1"/>
        <v>413.46</v>
      </c>
      <c r="BU21" vm="15850">
        <f ca="1"/>
        <v>31.06</v>
      </c>
      <c r="BV21" vm="3554">
        <f ca="1"/>
        <v>181.2</v>
      </c>
      <c r="BW21" vm="16174">
        <f ca="1"/>
        <v>261.39999999999998</v>
      </c>
      <c r="BX21" vm="10077">
        <f ca="1"/>
        <v>118.2</v>
      </c>
      <c r="BY21" vm="16419">
        <f ca="1"/>
        <v>135.75</v>
      </c>
      <c r="BZ21" vm="16548">
        <f ca="1"/>
        <v>3143.2</v>
      </c>
      <c r="CA21" vm="16790">
        <f ca="1"/>
        <v>2950.2</v>
      </c>
      <c r="CB21" vm="17021">
        <f ca="1"/>
        <v>2278.8000000000002</v>
      </c>
      <c r="CC21" vm="17229">
        <f ca="1"/>
        <v>129.94999999999999</v>
      </c>
      <c r="CD21" vm="17292">
        <f ca="1"/>
        <v>684.75</v>
      </c>
      <c r="CE21" vm="13158">
        <f ca="1"/>
        <v>100.75</v>
      </c>
      <c r="CF21" vm="17522">
        <f ca="1"/>
        <v>163.625</v>
      </c>
      <c r="CG21" vm="17601">
        <f ca="1"/>
        <v>1150</v>
      </c>
      <c r="CH21" vm="17806">
        <f ca="1"/>
        <v>1236.45</v>
      </c>
      <c r="CI21" vm="18020">
        <f ca="1"/>
        <v>2064.35</v>
      </c>
      <c r="CJ21" vm="18239">
        <f ca="1"/>
        <v>519.45000000000005</v>
      </c>
      <c r="CK21" vm="18414">
        <f ca="1"/>
        <v>1953.2</v>
      </c>
      <c r="CL21" vm="18597">
        <f ca="1"/>
        <v>772.4</v>
      </c>
      <c r="CM21" vm="18792">
        <f ca="1"/>
        <v>431.8</v>
      </c>
      <c r="CN21" vm="18933">
        <f ca="1"/>
        <v>291.55</v>
      </c>
      <c r="CO21" vm="19072">
        <f ca="1"/>
        <v>773.95</v>
      </c>
      <c r="CP21" vm="19259">
        <f ca="1"/>
        <v>953.25</v>
      </c>
      <c r="CQ21" vm="19463">
        <f ca="1"/>
        <v>763.15</v>
      </c>
      <c r="CR21" vm="16557">
        <f ca="1"/>
        <v>3167.45</v>
      </c>
      <c r="CS21" vm="19873">
        <f ca="1"/>
        <v>4225.8999999999996</v>
      </c>
      <c r="CT21" vm="20118">
        <f ca="1"/>
        <v>1308.45</v>
      </c>
      <c r="CU21" vm="20309">
        <f ca="1"/>
        <v>1714.55</v>
      </c>
      <c r="CV21" vm="20523">
        <f ca="1"/>
        <v>261.45</v>
      </c>
      <c r="CW21" vm="20678">
        <f ca="1"/>
        <v>587.15</v>
      </c>
      <c r="CX21" vm="20831">
        <f ca="1"/>
        <v>12.75</v>
      </c>
      <c r="CY21" vm="19037">
        <f ca="1"/>
        <v>202.75</v>
      </c>
      <c r="CZ21" vm="6830">
        <f ca="1"/>
        <v>134.94999999999999</v>
      </c>
      <c r="DA21" vm="21098">
        <f ca="1"/>
        <v>586.1</v>
      </c>
    </row>
    <row r="22" spans="1:105" x14ac:dyDescent="0.3">
      <c r="A22" s="25" vm="20">
        <f ca="1"/>
        <v>44410</v>
      </c>
      <c r="B22" vm="269">
        <f ca="1"/>
        <v>1438.2</v>
      </c>
      <c r="C22" vm="517">
        <f ca="1"/>
        <v>883.45</v>
      </c>
      <c r="D22" vm="764">
        <f ca="1"/>
        <v>876.15</v>
      </c>
      <c r="E22" vm="999">
        <f ca="1"/>
        <v>92.85</v>
      </c>
      <c r="F22" vm="999">
        <f ca="1"/>
        <v>92.85</v>
      </c>
      <c r="G22" vm="1373">
        <f ca="1"/>
        <v>888.35</v>
      </c>
      <c r="H22" vm="1614">
        <f ca="1"/>
        <v>851.88</v>
      </c>
      <c r="I22" vm="1854">
        <f ca="1"/>
        <v>781</v>
      </c>
      <c r="J22" vm="2093">
        <f ca="1"/>
        <v>720.45</v>
      </c>
      <c r="K22" vm="2332">
        <f ca="1"/>
        <v>1305.95</v>
      </c>
      <c r="L22" vm="2568">
        <f ca="1"/>
        <v>2974.05</v>
      </c>
      <c r="M22" vm="2815">
        <f ca="1"/>
        <v>3502.4</v>
      </c>
      <c r="N22" vm="3064">
        <f ca="1"/>
        <v>6200.5</v>
      </c>
      <c r="O22" vm="3313">
        <f ca="1"/>
        <v>14125.15</v>
      </c>
      <c r="P22" vm="3562">
        <f ca="1"/>
        <v>183.8</v>
      </c>
      <c r="Q22" vm="3785">
        <f ca="1"/>
        <v>397.2</v>
      </c>
      <c r="R22" vm="4025">
        <f ca="1"/>
        <v>5447.65</v>
      </c>
      <c r="S22" vm="2381">
        <f ca="1"/>
        <v>1398</v>
      </c>
      <c r="T22" vm="4500">
        <f ca="1"/>
        <v>82.305000000000007</v>
      </c>
      <c r="U22" vm="4692">
        <f ca="1"/>
        <v>143.9</v>
      </c>
      <c r="V22" vm="4904">
        <f ca="1"/>
        <v>3497.35</v>
      </c>
      <c r="W22" vm="5146">
        <f ca="1"/>
        <v>2996.8</v>
      </c>
      <c r="X22" vm="5386">
        <f ca="1"/>
        <v>599.04999999999995</v>
      </c>
      <c r="Y22" vm="5610">
        <f ca="1"/>
        <v>2061.3000000000002</v>
      </c>
      <c r="Z22" vm="5853">
        <f ca="1"/>
        <v>3718.6</v>
      </c>
      <c r="AA22" vm="5693">
        <f ca="1"/>
        <v>2309.3000000000002</v>
      </c>
      <c r="AB22" vm="6335">
        <f ca="1"/>
        <v>488</v>
      </c>
      <c r="AC22" vm="6559">
        <f ca="1"/>
        <v>383.75</v>
      </c>
      <c r="AD22" vm="6778">
        <f ca="1"/>
        <v>124.15</v>
      </c>
      <c r="AE22" vm="6969">
        <f ca="1"/>
        <v>1370.1</v>
      </c>
      <c r="AF22" vm="7202">
        <f ca="1"/>
        <v>1035.4000000000001</v>
      </c>
      <c r="AG22" vm="7415">
        <f ca="1"/>
        <v>2871.55</v>
      </c>
      <c r="AH22" vm="7651">
        <f ca="1"/>
        <v>2782.2</v>
      </c>
      <c r="AI22" vm="7877">
        <f ca="1"/>
        <v>2332.8000000000002</v>
      </c>
      <c r="AJ22" vm="8101">
        <f ca="1"/>
        <v>324.5</v>
      </c>
      <c r="AK22" vm="8308">
        <f ca="1"/>
        <v>2462.0500000000002</v>
      </c>
      <c r="AL22" vm="8527">
        <f ca="1"/>
        <v>163.96</v>
      </c>
      <c r="AM22" vm="8746">
        <f ca="1"/>
        <v>87.43</v>
      </c>
      <c r="AN22" vm="8953">
        <f ca="1"/>
        <v>335.8</v>
      </c>
      <c r="AO22" vm="9126">
        <f ca="1"/>
        <v>144.1986</v>
      </c>
      <c r="AP22" vm="9333">
        <f ca="1"/>
        <v>493.78</v>
      </c>
      <c r="AQ22" vm="2007">
        <f ca="1"/>
        <v>737.1</v>
      </c>
      <c r="AR22" vm="670">
        <f ca="1"/>
        <v>1798.35</v>
      </c>
      <c r="AS22" vm="9995">
        <f ca="1"/>
        <v>89.45</v>
      </c>
      <c r="AT22" vm="9079">
        <f ca="1"/>
        <v>243.5</v>
      </c>
      <c r="AU22" vm="10298">
        <f ca="1"/>
        <v>746.7</v>
      </c>
      <c r="AV22" vm="10495">
        <f ca="1"/>
        <v>746.79</v>
      </c>
      <c r="AW22" vm="10730">
        <f ca="1"/>
        <v>350.29</v>
      </c>
      <c r="AX22" vm="10966">
        <f ca="1"/>
        <v>296</v>
      </c>
      <c r="AY22" vm="11142">
        <f ca="1"/>
        <v>654.5</v>
      </c>
      <c r="AZ22" vm="11323">
        <f ca="1"/>
        <v>4204.25</v>
      </c>
      <c r="BA22" vm="11560">
        <f ca="1"/>
        <v>268.39729999999997</v>
      </c>
      <c r="BB22" vm="11757">
        <f ca="1"/>
        <v>535.5</v>
      </c>
      <c r="BC22" vm="11929">
        <f ca="1"/>
        <v>7076.95</v>
      </c>
      <c r="BD22" vm="12176">
        <f ca="1"/>
        <v>53.74</v>
      </c>
      <c r="BE22" vm="12403">
        <f ca="1"/>
        <v>186.85</v>
      </c>
      <c r="BF22" vm="12548">
        <f ca="1"/>
        <v>194.70070000000001</v>
      </c>
      <c r="BG22" vm="12733">
        <f ca="1"/>
        <v>110.58</v>
      </c>
      <c r="BH22" vm="12939">
        <f ca="1"/>
        <v>1010.15</v>
      </c>
      <c r="BI22" vm="13145">
        <f ca="1"/>
        <v>95</v>
      </c>
      <c r="BJ22" vm="13247">
        <f ca="1"/>
        <v>17714.650000000001</v>
      </c>
      <c r="BK22" vm="13495">
        <f ca="1"/>
        <v>15885.15</v>
      </c>
      <c r="BL22" vm="13742">
        <f ca="1"/>
        <v>10183.450000000001</v>
      </c>
      <c r="BM22" vm="13988">
        <f ca="1"/>
        <v>34710</v>
      </c>
      <c r="BN22" vm="14236">
        <f ca="1"/>
        <v>36199.949999999997</v>
      </c>
      <c r="BO22" vm="14484">
        <f ca="1"/>
        <v>30803.05</v>
      </c>
      <c r="BP22" vm="1480">
        <f ca="1"/>
        <v>1796.7</v>
      </c>
      <c r="BQ22" vm="14944">
        <f ca="1"/>
        <v>5781.3</v>
      </c>
      <c r="BR22" vm="15183">
        <f ca="1"/>
        <v>14474.95</v>
      </c>
      <c r="BS22" vm="15426">
        <f ca="1"/>
        <v>417.75</v>
      </c>
      <c r="BT22" vm="15622">
        <f ca="1"/>
        <v>416.48</v>
      </c>
      <c r="BU22" vm="15851">
        <f ca="1"/>
        <v>31.33</v>
      </c>
      <c r="BV22" vm="16051">
        <f ca="1"/>
        <v>180.15</v>
      </c>
      <c r="BW22" vm="16175">
        <f ca="1"/>
        <v>271.55</v>
      </c>
      <c r="BX22" vm="13202">
        <f ca="1"/>
        <v>117.75</v>
      </c>
      <c r="BY22" vm="16346">
        <f ca="1"/>
        <v>137.4</v>
      </c>
      <c r="BZ22" vm="16549">
        <f ca="1"/>
        <v>3137.15</v>
      </c>
      <c r="CA22" vm="16791">
        <f ca="1"/>
        <v>3316.5</v>
      </c>
      <c r="CB22" vm="17022">
        <f ca="1"/>
        <v>2262.5500000000002</v>
      </c>
      <c r="CC22" vm="16441">
        <f ca="1"/>
        <v>133.6</v>
      </c>
      <c r="CD22" vm="9597">
        <f ca="1"/>
        <v>689.7</v>
      </c>
      <c r="CE22" vm="1075">
        <f ca="1"/>
        <v>101.2</v>
      </c>
      <c r="CF22" vm="12509">
        <f ca="1"/>
        <v>165.35</v>
      </c>
      <c r="CG22" vm="17602">
        <f ca="1"/>
        <v>1148.5</v>
      </c>
      <c r="CH22" vm="7051">
        <f ca="1"/>
        <v>1289.1500000000001</v>
      </c>
      <c r="CI22" vm="18021">
        <f ca="1"/>
        <v>2047.05</v>
      </c>
      <c r="CJ22" vm="18240">
        <f ca="1"/>
        <v>533.5</v>
      </c>
      <c r="CK22" vm="18415">
        <f ca="1"/>
        <v>1977.95</v>
      </c>
      <c r="CL22" vm="13081">
        <f ca="1"/>
        <v>788.5</v>
      </c>
      <c r="CM22" vm="18793">
        <f ca="1"/>
        <v>434.9</v>
      </c>
      <c r="CN22" vm="10166">
        <f ca="1"/>
        <v>301.64999999999998</v>
      </c>
      <c r="CO22" vm="18727">
        <f ca="1"/>
        <v>775</v>
      </c>
      <c r="CP22" vm="19260">
        <f ca="1"/>
        <v>982.8</v>
      </c>
      <c r="CQ22" vm="9665">
        <f ca="1"/>
        <v>774.65</v>
      </c>
      <c r="CR22" vm="19636">
        <f ca="1"/>
        <v>3219.4</v>
      </c>
      <c r="CS22" vm="19874">
        <f ca="1"/>
        <v>4222.8</v>
      </c>
      <c r="CT22" vm="20119">
        <f ca="1"/>
        <v>1325.25</v>
      </c>
      <c r="CU22" vm="20310">
        <f ca="1"/>
        <v>1771.55</v>
      </c>
      <c r="CV22" vm="20524">
        <f ca="1"/>
        <v>270.75</v>
      </c>
      <c r="CW22" vm="20679">
        <f ca="1"/>
        <v>592.25</v>
      </c>
      <c r="CX22" vm="20831">
        <f ca="1"/>
        <v>12.75</v>
      </c>
      <c r="CY22" vm="20888">
        <f ca="1"/>
        <v>202.45</v>
      </c>
      <c r="CZ22" vm="19055">
        <f ca="1"/>
        <v>139.30000000000001</v>
      </c>
      <c r="DA22" vm="21099">
        <f ca="1"/>
        <v>591.85</v>
      </c>
    </row>
    <row r="23" spans="1:105" x14ac:dyDescent="0.3">
      <c r="A23" s="25" vm="21">
        <f ca="1"/>
        <v>44411</v>
      </c>
      <c r="B23" vm="270">
        <f ca="1"/>
        <v>1442.8</v>
      </c>
      <c r="C23" vm="518">
        <f ca="1"/>
        <v>894.2</v>
      </c>
      <c r="D23" vm="765">
        <f ca="1"/>
        <v>890.9</v>
      </c>
      <c r="E23" vm="1000">
        <f ca="1"/>
        <v>92</v>
      </c>
      <c r="F23" vm="1224">
        <f ca="1"/>
        <v>91.85</v>
      </c>
      <c r="G23" vm="1374">
        <f ca="1"/>
        <v>902</v>
      </c>
      <c r="H23" vm="1615">
        <f ca="1"/>
        <v>846.5</v>
      </c>
      <c r="I23" vm="1855">
        <f ca="1"/>
        <v>786.25</v>
      </c>
      <c r="J23" vm="2094">
        <f ca="1"/>
        <v>724.45</v>
      </c>
      <c r="K23" vm="2333">
        <f ca="1"/>
        <v>1320.1</v>
      </c>
      <c r="L23" vm="2569">
        <f ca="1"/>
        <v>3027</v>
      </c>
      <c r="M23" vm="2816">
        <f ca="1"/>
        <v>3566.25</v>
      </c>
      <c r="N23" vm="3065">
        <f ca="1"/>
        <v>6331.9</v>
      </c>
      <c r="O23" vm="3314">
        <f ca="1"/>
        <v>14295</v>
      </c>
      <c r="P23" vm="3563">
        <f ca="1"/>
        <v>182.25</v>
      </c>
      <c r="Q23" vm="3786">
        <f ca="1"/>
        <v>394.05</v>
      </c>
      <c r="R23" vm="4026">
        <f ca="1"/>
        <v>5514.3</v>
      </c>
      <c r="S23" vm="4270">
        <f ca="1"/>
        <v>1377.3</v>
      </c>
      <c r="T23" vm="4501">
        <f ca="1"/>
        <v>80.034999999999997</v>
      </c>
      <c r="U23" vm="4693">
        <f ca="1"/>
        <v>144.25</v>
      </c>
      <c r="V23" vm="4905">
        <f ca="1"/>
        <v>3489.45</v>
      </c>
      <c r="W23" vm="5147">
        <f ca="1"/>
        <v>3017.55</v>
      </c>
      <c r="X23" vm="5387">
        <f ca="1"/>
        <v>614.25</v>
      </c>
      <c r="Y23" vm="5611">
        <f ca="1"/>
        <v>2093.8000000000002</v>
      </c>
      <c r="Z23" vm="5854">
        <f ca="1"/>
        <v>3888.6</v>
      </c>
      <c r="AA23" vm="6094">
        <f ca="1"/>
        <v>2309.15</v>
      </c>
      <c r="AB23" vm="6336">
        <f ca="1"/>
        <v>507.5</v>
      </c>
      <c r="AC23" vm="6560">
        <f ca="1"/>
        <v>383.8</v>
      </c>
      <c r="AD23" vm="6779">
        <f ca="1"/>
        <v>124.5</v>
      </c>
      <c r="AE23" vm="6970">
        <f ca="1"/>
        <v>1364.5</v>
      </c>
      <c r="AF23" vm="7203">
        <f ca="1"/>
        <v>1039.45</v>
      </c>
      <c r="AG23" vm="7416">
        <f ca="1"/>
        <v>2901.8</v>
      </c>
      <c r="AH23" vm="7652">
        <f ca="1"/>
        <v>2819.1</v>
      </c>
      <c r="AI23" vm="7878">
        <f ca="1"/>
        <v>2386.85</v>
      </c>
      <c r="AJ23" vm="8102">
        <f ca="1"/>
        <v>321.25</v>
      </c>
      <c r="AK23" vm="8309">
        <f ca="1"/>
        <v>2554.65</v>
      </c>
      <c r="AL23" vm="8528">
        <f ca="1"/>
        <v>165</v>
      </c>
      <c r="AM23" vm="8747">
        <f ca="1"/>
        <v>88.22</v>
      </c>
      <c r="AN23" vm="8237">
        <f ca="1"/>
        <v>333.4</v>
      </c>
      <c r="AO23" vm="9127">
        <f ca="1"/>
        <v>142.9819</v>
      </c>
      <c r="AP23" vm="9334">
        <f ca="1"/>
        <v>493.57</v>
      </c>
      <c r="AQ23" vm="9557">
        <f ca="1"/>
        <v>726.25</v>
      </c>
      <c r="AR23" vm="9770">
        <f ca="1"/>
        <v>1812.45</v>
      </c>
      <c r="AS23" vm="9996">
        <f ca="1"/>
        <v>89.3</v>
      </c>
      <c r="AT23" vm="10106">
        <f ca="1"/>
        <v>245.15</v>
      </c>
      <c r="AU23" vm="10299">
        <f ca="1"/>
        <v>740.3</v>
      </c>
      <c r="AV23" vm="10496">
        <f ca="1"/>
        <v>756.86</v>
      </c>
      <c r="AW23" vm="10731">
        <f ca="1"/>
        <v>355.08</v>
      </c>
      <c r="AX23" vm="10967">
        <f ca="1"/>
        <v>304.89999999999998</v>
      </c>
      <c r="AY23" vm="11143">
        <f ca="1"/>
        <v>647.4</v>
      </c>
      <c r="AZ23" vm="11324">
        <f ca="1"/>
        <v>4227.8</v>
      </c>
      <c r="BA23" vm="11561">
        <f ca="1"/>
        <v>263.78070000000002</v>
      </c>
      <c r="BB23" vm="11758">
        <f ca="1"/>
        <v>543.9</v>
      </c>
      <c r="BC23" vm="11930">
        <f ca="1"/>
        <v>7199.4</v>
      </c>
      <c r="BD23" vm="12176">
        <f ca="1"/>
        <v>53.74</v>
      </c>
      <c r="BE23" vm="4866">
        <f ca="1"/>
        <v>187.2</v>
      </c>
      <c r="BF23" vm="12549">
        <f ca="1"/>
        <v>196.5273</v>
      </c>
      <c r="BG23" vm="12728">
        <f ca="1"/>
        <v>110.05</v>
      </c>
      <c r="BH23" vm="12940">
        <f ca="1"/>
        <v>1005.25</v>
      </c>
      <c r="BI23" vm="12915">
        <f ca="1"/>
        <v>94.45</v>
      </c>
      <c r="BJ23" vm="13248">
        <f ca="1"/>
        <v>18284.099999999999</v>
      </c>
      <c r="BK23" vm="13496">
        <f ca="1"/>
        <v>16130.75</v>
      </c>
      <c r="BL23" vm="13743">
        <f ca="1"/>
        <v>10342.6</v>
      </c>
      <c r="BM23" vm="13989">
        <f ca="1"/>
        <v>35207.449999999997</v>
      </c>
      <c r="BN23" vm="14237">
        <f ca="1"/>
        <v>36826.050000000003</v>
      </c>
      <c r="BO23" vm="14485">
        <f ca="1"/>
        <v>31165.85</v>
      </c>
      <c r="BP23" vm="14729">
        <f ca="1"/>
        <v>1781.8</v>
      </c>
      <c r="BQ23" vm="14945">
        <f ca="1"/>
        <v>5778.2</v>
      </c>
      <c r="BR23" vm="15184">
        <f ca="1"/>
        <v>14647.85</v>
      </c>
      <c r="BS23" vm="15427">
        <f ca="1"/>
        <v>418.85</v>
      </c>
      <c r="BT23" vm="15623">
        <f ca="1"/>
        <v>418.2</v>
      </c>
      <c r="BU23" vm="15852">
        <f ca="1"/>
        <v>31.63</v>
      </c>
      <c r="BV23" vm="16052">
        <f ca="1"/>
        <v>181.15</v>
      </c>
      <c r="BW23" vm="10267">
        <f ca="1"/>
        <v>283.39999999999998</v>
      </c>
      <c r="BX23" vm="10089">
        <f ca="1"/>
        <v>117.65</v>
      </c>
      <c r="BY23" vm="16420">
        <f ca="1"/>
        <v>135.02500000000001</v>
      </c>
      <c r="BZ23" vm="16550">
        <f ca="1"/>
        <v>3065.6</v>
      </c>
      <c r="CA23" vm="16792">
        <f ca="1"/>
        <v>3329.1</v>
      </c>
      <c r="CB23" vm="17023">
        <f ca="1"/>
        <v>2264.15</v>
      </c>
      <c r="CC23" vm="1283">
        <f ca="1"/>
        <v>132</v>
      </c>
      <c r="CD23" vm="17293">
        <f ca="1"/>
        <v>710</v>
      </c>
      <c r="CE23" vm="1096">
        <f ca="1"/>
        <v>100.2</v>
      </c>
      <c r="CF23" vm="17523">
        <f ca="1"/>
        <v>164.97499999999999</v>
      </c>
      <c r="CG23" vm="17603">
        <f ca="1"/>
        <v>1165.3</v>
      </c>
      <c r="CH23" vm="1400">
        <f ca="1"/>
        <v>1391.75</v>
      </c>
      <c r="CI23" vm="18022">
        <f ca="1"/>
        <v>2019.2</v>
      </c>
      <c r="CJ23" vm="11248">
        <f ca="1"/>
        <v>536.65</v>
      </c>
      <c r="CK23" vm="18416">
        <f ca="1"/>
        <v>2028.2</v>
      </c>
      <c r="CL23" vm="10565">
        <f ca="1"/>
        <v>784.45</v>
      </c>
      <c r="CM23" vm="18794">
        <f ca="1"/>
        <v>446.5</v>
      </c>
      <c r="CN23" vm="8214">
        <f ca="1"/>
        <v>312.35000000000002</v>
      </c>
      <c r="CO23" vm="19073">
        <f ca="1"/>
        <v>794.8</v>
      </c>
      <c r="CP23" vm="19261">
        <f ca="1"/>
        <v>958.5</v>
      </c>
      <c r="CQ23" vm="19464">
        <f ca="1"/>
        <v>772.25</v>
      </c>
      <c r="CR23" vm="19637">
        <f ca="1"/>
        <v>3284.9</v>
      </c>
      <c r="CS23" vm="19875">
        <f ca="1"/>
        <v>4320.8999999999996</v>
      </c>
      <c r="CT23" vm="20120">
        <f ca="1"/>
        <v>1334.2</v>
      </c>
      <c r="CU23" vm="20311">
        <f ca="1"/>
        <v>1840.2</v>
      </c>
      <c r="CV23" vm="1205">
        <f ca="1"/>
        <v>264.64999999999998</v>
      </c>
      <c r="CW23" vm="20680">
        <f ca="1"/>
        <v>599.4</v>
      </c>
      <c r="CX23" vm="20831">
        <f ca="1"/>
        <v>12.75</v>
      </c>
      <c r="CY23" vm="20889">
        <f ca="1"/>
        <v>204.3</v>
      </c>
      <c r="CZ23" vm="16350">
        <f ca="1"/>
        <v>127.25</v>
      </c>
      <c r="DA23" vm="20677">
        <f ca="1"/>
        <v>591.95000000000005</v>
      </c>
    </row>
    <row r="24" spans="1:105" x14ac:dyDescent="0.3">
      <c r="A24" s="25" vm="22">
        <f ca="1"/>
        <v>44412</v>
      </c>
      <c r="B24" vm="271">
        <f ca="1"/>
        <v>1429.55</v>
      </c>
      <c r="C24" vm="519">
        <f ca="1"/>
        <v>893.15</v>
      </c>
      <c r="D24" vm="766">
        <f ca="1"/>
        <v>898.15</v>
      </c>
      <c r="E24" vm="1001">
        <f ca="1"/>
        <v>90.1</v>
      </c>
      <c r="F24" vm="1225">
        <f ca="1"/>
        <v>90.25</v>
      </c>
      <c r="G24" vm="1375">
        <f ca="1"/>
        <v>902.95</v>
      </c>
      <c r="H24" vm="1616">
        <f ca="1"/>
        <v>835.59</v>
      </c>
      <c r="I24" vm="1856">
        <f ca="1"/>
        <v>786.65</v>
      </c>
      <c r="J24" vm="2095">
        <f ca="1"/>
        <v>721.15</v>
      </c>
      <c r="K24" vm="2334">
        <f ca="1"/>
        <v>1273.55</v>
      </c>
      <c r="L24" vm="2570">
        <f ca="1"/>
        <v>3018.6</v>
      </c>
      <c r="M24" vm="2817">
        <f ca="1"/>
        <v>3593.05</v>
      </c>
      <c r="N24" vm="3066">
        <f ca="1"/>
        <v>6359.15</v>
      </c>
      <c r="O24" vm="3315">
        <f ca="1"/>
        <v>14187.2</v>
      </c>
      <c r="P24" vm="3564">
        <f ca="1"/>
        <v>175.45</v>
      </c>
      <c r="Q24" vm="3787">
        <f ca="1"/>
        <v>392.2</v>
      </c>
      <c r="R24" vm="4027">
        <f ca="1"/>
        <v>5577.25</v>
      </c>
      <c r="S24" vm="4271">
        <f ca="1"/>
        <v>1333.35</v>
      </c>
      <c r="T24" vm="4502">
        <f ca="1"/>
        <v>78.834999999999994</v>
      </c>
      <c r="U24" vm="4685">
        <f ca="1"/>
        <v>144.69999999999999</v>
      </c>
      <c r="V24" vm="4906">
        <f ca="1"/>
        <v>3465.2</v>
      </c>
      <c r="W24" vm="5148">
        <f ca="1"/>
        <v>2895.75</v>
      </c>
      <c r="X24" vm="5388">
        <f ca="1"/>
        <v>588.1</v>
      </c>
      <c r="Y24" vm="5612">
        <f ca="1"/>
        <v>2069.25</v>
      </c>
      <c r="Z24" vm="5855">
        <f ca="1"/>
        <v>3825.55</v>
      </c>
      <c r="AA24" vm="6095">
        <f ca="1"/>
        <v>2218.25</v>
      </c>
      <c r="AB24" vm="5575">
        <f ca="1"/>
        <v>502.25</v>
      </c>
      <c r="AC24" vm="6561">
        <f ca="1"/>
        <v>372.95</v>
      </c>
      <c r="AD24" vm="6780">
        <f ca="1"/>
        <v>120.7</v>
      </c>
      <c r="AE24" vm="6971">
        <f ca="1"/>
        <v>1357.2</v>
      </c>
      <c r="AF24" vm="1674">
        <f ca="1"/>
        <v>1039.95</v>
      </c>
      <c r="AG24" vm="7417">
        <f ca="1"/>
        <v>2921.1</v>
      </c>
      <c r="AH24" vm="7653">
        <f ca="1"/>
        <v>2805.5</v>
      </c>
      <c r="AI24" vm="7879">
        <f ca="1"/>
        <v>2377.1</v>
      </c>
      <c r="AJ24" vm="8103">
        <f ca="1"/>
        <v>319.64999999999998</v>
      </c>
      <c r="AK24" vm="8310">
        <f ca="1"/>
        <v>2676.05</v>
      </c>
      <c r="AL24" vm="8529">
        <f ca="1"/>
        <v>163.72999999999999</v>
      </c>
      <c r="AM24" vm="8748">
        <f ca="1"/>
        <v>87.93</v>
      </c>
      <c r="AN24" vm="8954">
        <f ca="1"/>
        <v>332.05</v>
      </c>
      <c r="AO24" vm="9128">
        <f ca="1"/>
        <v>140.61529999999999</v>
      </c>
      <c r="AP24" vm="9335">
        <f ca="1"/>
        <v>498.23</v>
      </c>
      <c r="AQ24" vm="9558">
        <f ca="1"/>
        <v>722.7</v>
      </c>
      <c r="AR24" vm="9771">
        <f ca="1"/>
        <v>1801.55</v>
      </c>
      <c r="AS24" vm="9997">
        <f ca="1"/>
        <v>88.25</v>
      </c>
      <c r="AT24" vm="10107">
        <f ca="1"/>
        <v>247.05</v>
      </c>
      <c r="AU24" vm="9472">
        <f ca="1"/>
        <v>747.25</v>
      </c>
      <c r="AV24" vm="10497">
        <f ca="1"/>
        <v>746.45</v>
      </c>
      <c r="AW24" vm="10732">
        <f ca="1"/>
        <v>363.13</v>
      </c>
      <c r="AX24" vm="10968">
        <f ca="1"/>
        <v>305.3</v>
      </c>
      <c r="AY24" vm="11144">
        <f ca="1"/>
        <v>646.79999999999995</v>
      </c>
      <c r="AZ24" vm="11325">
        <f ca="1"/>
        <v>4174.1499999999996</v>
      </c>
      <c r="BA24" vm="11562">
        <f ca="1"/>
        <v>257.1474</v>
      </c>
      <c r="BB24" vm="11759">
        <f ca="1"/>
        <v>536.25</v>
      </c>
      <c r="BC24" vm="11931">
        <f ca="1"/>
        <v>7102.9</v>
      </c>
      <c r="BD24" vm="12177">
        <f ca="1"/>
        <v>53.52</v>
      </c>
      <c r="BE24" vm="3548">
        <f ca="1"/>
        <v>183.85</v>
      </c>
      <c r="BF24" vm="12550">
        <f ca="1"/>
        <v>196.3612</v>
      </c>
      <c r="BG24" vm="12734">
        <f ca="1"/>
        <v>110.45</v>
      </c>
      <c r="BH24" vm="1827">
        <f ca="1"/>
        <v>1016.25</v>
      </c>
      <c r="BI24" vm="4549">
        <f ca="1"/>
        <v>93.35</v>
      </c>
      <c r="BJ24" vm="13249">
        <f ca="1"/>
        <v>18057.349999999999</v>
      </c>
      <c r="BK24" vm="13497">
        <f ca="1"/>
        <v>16258.8</v>
      </c>
      <c r="BL24" vm="13744">
        <f ca="1"/>
        <v>10246.799999999999</v>
      </c>
      <c r="BM24" vm="13990">
        <f ca="1"/>
        <v>36028.050000000003</v>
      </c>
      <c r="BN24" vm="14238">
        <f ca="1"/>
        <v>36482.449999999997</v>
      </c>
      <c r="BO24" vm="14486">
        <f ca="1"/>
        <v>30977.15</v>
      </c>
      <c r="BP24" vm="14730">
        <f ca="1"/>
        <v>1760.25</v>
      </c>
      <c r="BQ24" vm="14946">
        <f ca="1"/>
        <v>5759.9</v>
      </c>
      <c r="BR24" vm="15185">
        <f ca="1"/>
        <v>14594.35</v>
      </c>
      <c r="BS24" vm="15428">
        <f ca="1"/>
        <v>411.85</v>
      </c>
      <c r="BT24" vm="15624">
        <f ca="1"/>
        <v>415.86</v>
      </c>
      <c r="BU24" vm="15853">
        <f ca="1"/>
        <v>31.57</v>
      </c>
      <c r="BV24" vm="3543">
        <f ca="1"/>
        <v>179.2</v>
      </c>
      <c r="BW24" vm="16176">
        <f ca="1"/>
        <v>277.10000000000002</v>
      </c>
      <c r="BX24" vm="6774">
        <f ca="1"/>
        <v>117.85</v>
      </c>
      <c r="BY24" vm="16372">
        <f ca="1"/>
        <v>130.35</v>
      </c>
      <c r="BZ24" vm="16551">
        <f ca="1"/>
        <v>3058.65</v>
      </c>
      <c r="CA24" vm="16793">
        <f ca="1"/>
        <v>3139.55</v>
      </c>
      <c r="CB24" vm="5733">
        <f ca="1"/>
        <v>2264.3000000000002</v>
      </c>
      <c r="CC24" vm="17230">
        <f ca="1"/>
        <v>130.80000000000001</v>
      </c>
      <c r="CD24" vm="17294">
        <f ca="1"/>
        <v>693.25</v>
      </c>
      <c r="CE24" vm="17447">
        <f ca="1"/>
        <v>102.75</v>
      </c>
      <c r="CF24" vm="12415">
        <f ca="1"/>
        <v>163.80000000000001</v>
      </c>
      <c r="CG24" vm="17593">
        <f ca="1"/>
        <v>1164.2</v>
      </c>
      <c r="CH24" vm="17807">
        <f ca="1"/>
        <v>1384.15</v>
      </c>
      <c r="CI24" vm="18023">
        <f ca="1"/>
        <v>1998.35</v>
      </c>
      <c r="CJ24" vm="5585">
        <f ca="1"/>
        <v>515.70000000000005</v>
      </c>
      <c r="CK24" vm="18417">
        <f ca="1"/>
        <v>2043.3</v>
      </c>
      <c r="CL24" vm="18598">
        <f ca="1"/>
        <v>808.35</v>
      </c>
      <c r="CM24" vm="18259">
        <f ca="1"/>
        <v>456.95</v>
      </c>
      <c r="CN24" vm="9001">
        <f ca="1"/>
        <v>298.39999999999998</v>
      </c>
      <c r="CO24" vm="19074">
        <f ca="1"/>
        <v>785.75</v>
      </c>
      <c r="CP24" vm="19262">
        <f ca="1"/>
        <v>942.25</v>
      </c>
      <c r="CQ24" vm="19465">
        <f ca="1"/>
        <v>763.45</v>
      </c>
      <c r="CR24" vm="19638">
        <f ca="1"/>
        <v>3273.95</v>
      </c>
      <c r="CS24" vm="11327">
        <f ca="1"/>
        <v>4251.3500000000004</v>
      </c>
      <c r="CT24" vm="20121">
        <f ca="1"/>
        <v>1346.2</v>
      </c>
      <c r="CU24" vm="20312">
        <f ca="1"/>
        <v>1799.6</v>
      </c>
      <c r="CV24" vm="9227">
        <f ca="1"/>
        <v>260.64999999999998</v>
      </c>
      <c r="CW24" vm="17435">
        <f ca="1"/>
        <v>596.79999999999995</v>
      </c>
      <c r="CX24" vm="20832">
        <f ca="1"/>
        <v>12.65</v>
      </c>
      <c r="CY24" vm="20890">
        <f ca="1"/>
        <v>201.8</v>
      </c>
      <c r="CZ24" vm="1279">
        <f ca="1"/>
        <v>125</v>
      </c>
      <c r="DA24" vm="21100">
        <f ca="1"/>
        <v>587.75</v>
      </c>
    </row>
    <row r="25" spans="1:105" x14ac:dyDescent="0.3">
      <c r="A25" s="25" vm="23">
        <f ca="1"/>
        <v>44413</v>
      </c>
      <c r="B25" vm="272">
        <f ca="1"/>
        <v>1432.35</v>
      </c>
      <c r="C25" vm="520">
        <f ca="1"/>
        <v>896.4</v>
      </c>
      <c r="D25" vm="767">
        <f ca="1"/>
        <v>889.65</v>
      </c>
      <c r="E25" vm="1002">
        <f ca="1"/>
        <v>88.75</v>
      </c>
      <c r="F25" vm="1226">
        <f ca="1"/>
        <v>88.15</v>
      </c>
      <c r="G25" vm="1376">
        <f ca="1"/>
        <v>906.65</v>
      </c>
      <c r="H25" vm="1617">
        <f ca="1"/>
        <v>829.41</v>
      </c>
      <c r="I25" vm="1857">
        <f ca="1"/>
        <v>783.45</v>
      </c>
      <c r="J25" vm="2096">
        <f ca="1"/>
        <v>717.8</v>
      </c>
      <c r="K25" vm="2335">
        <f ca="1"/>
        <v>1319.65</v>
      </c>
      <c r="L25" vm="2571">
        <f ca="1"/>
        <v>2988.4</v>
      </c>
      <c r="M25" vm="2818">
        <f ca="1"/>
        <v>3564.15</v>
      </c>
      <c r="N25" vm="3067">
        <f ca="1"/>
        <v>6248.25</v>
      </c>
      <c r="O25" vm="3316">
        <f ca="1"/>
        <v>13994.9</v>
      </c>
      <c r="P25" vm="3565">
        <f ca="1"/>
        <v>176.6</v>
      </c>
      <c r="Q25" vm="3788">
        <f ca="1"/>
        <v>402.15</v>
      </c>
      <c r="R25" vm="4028">
        <f ca="1"/>
        <v>5539.5</v>
      </c>
      <c r="S25" vm="4272">
        <f ca="1"/>
        <v>1347.3</v>
      </c>
      <c r="T25" vm="4503">
        <f ca="1"/>
        <v>77.064999999999998</v>
      </c>
      <c r="U25" vm="4694">
        <f ca="1"/>
        <v>145.44999999999999</v>
      </c>
      <c r="V25" vm="4907">
        <f ca="1"/>
        <v>3402.75</v>
      </c>
      <c r="W25" vm="5149">
        <f ca="1"/>
        <v>2811.05</v>
      </c>
      <c r="X25" vm="5389">
        <f ca="1"/>
        <v>589.54999999999995</v>
      </c>
      <c r="Y25" vm="5613">
        <f ca="1"/>
        <v>2108.0500000000002</v>
      </c>
      <c r="Z25" vm="5856">
        <f ca="1"/>
        <v>3956.55</v>
      </c>
      <c r="AA25" vm="6096">
        <f ca="1"/>
        <v>2134.1999999999998</v>
      </c>
      <c r="AB25" vm="6337">
        <f ca="1"/>
        <v>491.05</v>
      </c>
      <c r="AC25" vm="4001">
        <f ca="1"/>
        <v>369.8</v>
      </c>
      <c r="AD25" vm="6781">
        <f ca="1"/>
        <v>120.75</v>
      </c>
      <c r="AE25" vm="6972">
        <f ca="1"/>
        <v>1382.55</v>
      </c>
      <c r="AF25" vm="7204">
        <f ca="1"/>
        <v>1061.1500000000001</v>
      </c>
      <c r="AG25" vm="7418">
        <f ca="1"/>
        <v>2925.3</v>
      </c>
      <c r="AH25" vm="7654">
        <f ca="1"/>
        <v>2818.8</v>
      </c>
      <c r="AI25" vm="7880">
        <f ca="1"/>
        <v>2357.6999999999998</v>
      </c>
      <c r="AJ25" vm="8104">
        <f ca="1"/>
        <v>319.45</v>
      </c>
      <c r="AK25" vm="8311">
        <f ca="1"/>
        <v>2661.7</v>
      </c>
      <c r="AL25" vm="8530">
        <f ca="1"/>
        <v>164.88</v>
      </c>
      <c r="AM25" vm="8749">
        <f ca="1"/>
        <v>88.39</v>
      </c>
      <c r="AN25" vm="8955">
        <f ca="1"/>
        <v>327.55</v>
      </c>
      <c r="AO25" vm="9129">
        <f ca="1"/>
        <v>139.5986</v>
      </c>
      <c r="AP25" vm="9336">
        <f ca="1"/>
        <v>494.58</v>
      </c>
      <c r="AQ25" vm="9559">
        <f ca="1"/>
        <v>717.05</v>
      </c>
      <c r="AR25" vm="9772">
        <f ca="1"/>
        <v>1788.3</v>
      </c>
      <c r="AS25" vm="8934">
        <f ca="1"/>
        <v>86.5</v>
      </c>
      <c r="AT25" vm="10108">
        <f ca="1"/>
        <v>246.15</v>
      </c>
      <c r="AU25" vm="10300">
        <f ca="1"/>
        <v>763.25</v>
      </c>
      <c r="AV25" vm="10498">
        <f ca="1"/>
        <v>738.42</v>
      </c>
      <c r="AW25" vm="10733">
        <f ca="1"/>
        <v>361.95</v>
      </c>
      <c r="AX25" vm="10969">
        <f ca="1"/>
        <v>306</v>
      </c>
      <c r="AY25" vm="11145">
        <f ca="1"/>
        <v>671.55</v>
      </c>
      <c r="AZ25" vm="11326">
        <f ca="1"/>
        <v>4210.3999999999996</v>
      </c>
      <c r="BA25" vm="11563">
        <f ca="1"/>
        <v>249.79750000000001</v>
      </c>
      <c r="BB25" vm="11760">
        <f ca="1"/>
        <v>531.9</v>
      </c>
      <c r="BC25" vm="11932">
        <f ca="1"/>
        <v>7027.55</v>
      </c>
      <c r="BD25" vm="12169">
        <f ca="1"/>
        <v>53.45</v>
      </c>
      <c r="BE25" vm="12404">
        <f ca="1"/>
        <v>185.2</v>
      </c>
      <c r="BF25" vm="12551">
        <f ca="1"/>
        <v>196.69329999999999</v>
      </c>
      <c r="BG25" vm="12735">
        <f ca="1"/>
        <v>110.53</v>
      </c>
      <c r="BH25" vm="12941">
        <f ca="1"/>
        <v>1001.35</v>
      </c>
      <c r="BI25" vm="8813">
        <f ca="1"/>
        <v>96.6</v>
      </c>
      <c r="BJ25" vm="13250">
        <f ca="1"/>
        <v>18208.75</v>
      </c>
      <c r="BK25" vm="13498">
        <f ca="1"/>
        <v>16294.6</v>
      </c>
      <c r="BL25" vm="13745">
        <f ca="1"/>
        <v>10224.9</v>
      </c>
      <c r="BM25" vm="13991">
        <f ca="1"/>
        <v>35834.75</v>
      </c>
      <c r="BN25" vm="14239">
        <f ca="1"/>
        <v>36701.449999999997</v>
      </c>
      <c r="BO25" vm="14487">
        <f ca="1"/>
        <v>31211.200000000001</v>
      </c>
      <c r="BP25" vm="14731">
        <f ca="1"/>
        <v>1732.65</v>
      </c>
      <c r="BQ25" vm="14947">
        <f ca="1"/>
        <v>5834.4</v>
      </c>
      <c r="BR25" vm="15186">
        <f ca="1"/>
        <v>14579.85</v>
      </c>
      <c r="BS25" vm="15429">
        <f ca="1"/>
        <v>407.35</v>
      </c>
      <c r="BT25" vm="15625">
        <f ca="1"/>
        <v>416.09</v>
      </c>
      <c r="BU25" vm="15854">
        <f ca="1"/>
        <v>31.82</v>
      </c>
      <c r="BV25" vm="16053">
        <f ca="1"/>
        <v>180.05</v>
      </c>
      <c r="BW25" vm="16177">
        <f ca="1"/>
        <v>281.25</v>
      </c>
      <c r="BX25" vm="16324">
        <f ca="1"/>
        <v>116.5</v>
      </c>
      <c r="BY25" vm="16421">
        <f ca="1"/>
        <v>127.35</v>
      </c>
      <c r="BZ25" vm="16552">
        <f ca="1"/>
        <v>3085</v>
      </c>
      <c r="CA25" vm="16794">
        <f ca="1"/>
        <v>3229.1</v>
      </c>
      <c r="CB25" vm="17024">
        <f ca="1"/>
        <v>2249</v>
      </c>
      <c r="CC25" vm="17231">
        <f ca="1"/>
        <v>131.75</v>
      </c>
      <c r="CD25" vm="10288">
        <f ca="1"/>
        <v>701.4</v>
      </c>
      <c r="CE25" vm="1094">
        <f ca="1"/>
        <v>100.55</v>
      </c>
      <c r="CF25" vm="17519">
        <f ca="1"/>
        <v>160.07499999999999</v>
      </c>
      <c r="CG25" vm="17604">
        <f ca="1"/>
        <v>1155.1500000000001</v>
      </c>
      <c r="CH25" vm="17808">
        <f ca="1"/>
        <v>1416.45</v>
      </c>
      <c r="CI25" vm="18024">
        <f ca="1"/>
        <v>1970.55</v>
      </c>
      <c r="CJ25" vm="18241">
        <f ca="1"/>
        <v>508.15</v>
      </c>
      <c r="CK25" vm="18418">
        <f ca="1"/>
        <v>2061.6</v>
      </c>
      <c r="CL25" vm="18599">
        <f ca="1"/>
        <v>813.75</v>
      </c>
      <c r="CM25" vm="9319">
        <f ca="1"/>
        <v>441.85</v>
      </c>
      <c r="CN25" vm="18934">
        <f ca="1"/>
        <v>294.60000000000002</v>
      </c>
      <c r="CO25" vm="19075">
        <f ca="1"/>
        <v>786.15</v>
      </c>
      <c r="CP25" vm="19263">
        <f ca="1"/>
        <v>924.55</v>
      </c>
      <c r="CQ25" vm="1923">
        <f ca="1"/>
        <v>769.3</v>
      </c>
      <c r="CR25" vm="19639">
        <f ca="1"/>
        <v>3283.95</v>
      </c>
      <c r="CS25" vm="19876">
        <f ca="1"/>
        <v>4264.55</v>
      </c>
      <c r="CT25" vm="20122">
        <f ca="1"/>
        <v>1350.45</v>
      </c>
      <c r="CU25" vm="20313">
        <f ca="1"/>
        <v>1799.3</v>
      </c>
      <c r="CV25" vm="20525">
        <f ca="1"/>
        <v>270.85000000000002</v>
      </c>
      <c r="CW25" vm="20681">
        <f ca="1"/>
        <v>600.9</v>
      </c>
      <c r="CX25" vm="20833">
        <f ca="1"/>
        <v>12.4</v>
      </c>
      <c r="CY25" vm="3594">
        <f ca="1"/>
        <v>201.6</v>
      </c>
      <c r="CZ25" vm="13207">
        <f ca="1"/>
        <v>124.25</v>
      </c>
      <c r="DA25" vm="5384">
        <f ca="1"/>
        <v>584.6</v>
      </c>
    </row>
    <row r="26" spans="1:105" x14ac:dyDescent="0.3">
      <c r="A26" s="25" vm="24">
        <f ca="1"/>
        <v>44414</v>
      </c>
      <c r="B26" vm="273">
        <f ca="1"/>
        <v>1536.65</v>
      </c>
      <c r="C26" vm="521">
        <f ca="1"/>
        <v>911.25</v>
      </c>
      <c r="D26" vm="768">
        <f ca="1"/>
        <v>910.55</v>
      </c>
      <c r="E26" vm="1003">
        <f ca="1"/>
        <v>93.15</v>
      </c>
      <c r="F26" vm="1227">
        <f ca="1"/>
        <v>92.55</v>
      </c>
      <c r="G26" vm="1377">
        <f ca="1"/>
        <v>924.95</v>
      </c>
      <c r="H26" vm="1618">
        <f ca="1"/>
        <v>832.25</v>
      </c>
      <c r="I26" vm="1858">
        <f ca="1"/>
        <v>783.05</v>
      </c>
      <c r="J26" vm="2097">
        <f ca="1"/>
        <v>731.3</v>
      </c>
      <c r="K26" vm="2336">
        <f ca="1"/>
        <v>1294.4000000000001</v>
      </c>
      <c r="L26" vm="2572">
        <f ca="1"/>
        <v>2966.45</v>
      </c>
      <c r="M26" vm="2819">
        <f ca="1"/>
        <v>3529.2</v>
      </c>
      <c r="N26" vm="3068">
        <f ca="1"/>
        <v>6224.3</v>
      </c>
      <c r="O26" vm="3317">
        <f ca="1"/>
        <v>14005.65</v>
      </c>
      <c r="P26" vm="3566">
        <f ca="1"/>
        <v>175.4</v>
      </c>
      <c r="Q26" vm="3789">
        <f ca="1"/>
        <v>402.35</v>
      </c>
      <c r="R26" vm="4029">
        <f ca="1"/>
        <v>5547.35</v>
      </c>
      <c r="S26" vm="4273">
        <f ca="1"/>
        <v>1336.7</v>
      </c>
      <c r="T26" vm="4504">
        <f ca="1"/>
        <v>77.055000000000007</v>
      </c>
      <c r="U26" vm="4695">
        <f ca="1"/>
        <v>146.1</v>
      </c>
      <c r="V26" vm="4908">
        <f ca="1"/>
        <v>3282.55</v>
      </c>
      <c r="W26" vm="5150">
        <f ca="1"/>
        <v>2845.1</v>
      </c>
      <c r="X26" vm="5390">
        <f ca="1"/>
        <v>585.20000000000005</v>
      </c>
      <c r="Y26" vm="5614">
        <f ca="1"/>
        <v>2120.4499999999998</v>
      </c>
      <c r="Z26" vm="5857">
        <f ca="1"/>
        <v>3963.1</v>
      </c>
      <c r="AA26" vm="6097">
        <f ca="1"/>
        <v>2117.1999999999998</v>
      </c>
      <c r="AB26" vm="6338">
        <f ca="1"/>
        <v>511.9</v>
      </c>
      <c r="AC26" vm="6562">
        <f ca="1"/>
        <v>364.5</v>
      </c>
      <c r="AD26" vm="1293">
        <f ca="1"/>
        <v>121.3</v>
      </c>
      <c r="AE26" vm="6973">
        <f ca="1"/>
        <v>1423.65</v>
      </c>
      <c r="AF26" vm="7205">
        <f ca="1"/>
        <v>1049.95</v>
      </c>
      <c r="AG26" vm="7419">
        <f ca="1"/>
        <v>2923.05</v>
      </c>
      <c r="AH26" vm="7655">
        <f ca="1"/>
        <v>2833.8</v>
      </c>
      <c r="AI26" vm="7881">
        <f ca="1"/>
        <v>2371.5</v>
      </c>
      <c r="AJ26" vm="8105">
        <f ca="1"/>
        <v>318.39999999999998</v>
      </c>
      <c r="AK26" vm="8312">
        <f ca="1"/>
        <v>2628.1</v>
      </c>
      <c r="AL26" vm="8531">
        <f ca="1"/>
        <v>164.25</v>
      </c>
      <c r="AM26" vm="8750">
        <f ca="1"/>
        <v>88.63</v>
      </c>
      <c r="AN26" vm="8956">
        <f ca="1"/>
        <v>327.25</v>
      </c>
      <c r="AO26" vm="9130">
        <f ca="1"/>
        <v>139.86529999999999</v>
      </c>
      <c r="AP26" vm="9337">
        <f ca="1"/>
        <v>497.52</v>
      </c>
      <c r="AQ26" vm="9560">
        <f ca="1"/>
        <v>720.8</v>
      </c>
      <c r="AR26" vm="9773">
        <f ca="1"/>
        <v>1804.25</v>
      </c>
      <c r="AS26" vm="9998">
        <f ca="1"/>
        <v>87.95</v>
      </c>
      <c r="AT26" vm="10109">
        <f ca="1"/>
        <v>248.85</v>
      </c>
      <c r="AU26" vm="10301">
        <f ca="1"/>
        <v>757.35</v>
      </c>
      <c r="AV26" vm="10499">
        <f ca="1"/>
        <v>743.17</v>
      </c>
      <c r="AW26" vm="10734">
        <f ca="1"/>
        <v>362.04</v>
      </c>
      <c r="AX26" vm="10970">
        <f ca="1"/>
        <v>310.10000000000002</v>
      </c>
      <c r="AY26" vm="6440">
        <f ca="1"/>
        <v>679.8</v>
      </c>
      <c r="AZ26" vm="11327">
        <f ca="1"/>
        <v>4251.3500000000004</v>
      </c>
      <c r="BA26" vm="11564">
        <f ca="1"/>
        <v>250.9308</v>
      </c>
      <c r="BB26" vm="11088">
        <f ca="1"/>
        <v>524.35</v>
      </c>
      <c r="BC26" vm="11933">
        <f ca="1"/>
        <v>7100.8</v>
      </c>
      <c r="BD26" vm="12176">
        <f ca="1"/>
        <v>53.74</v>
      </c>
      <c r="BE26" vm="12405">
        <f ca="1"/>
        <v>183.1</v>
      </c>
      <c r="BF26" vm="12552">
        <f ca="1"/>
        <v>196.07060000000001</v>
      </c>
      <c r="BG26" vm="12736">
        <f ca="1"/>
        <v>111.24</v>
      </c>
      <c r="BH26" vm="12942">
        <f ca="1"/>
        <v>993.95</v>
      </c>
      <c r="BI26" vm="8822">
        <f ca="1"/>
        <v>94.2</v>
      </c>
      <c r="BJ26" vm="13251">
        <f ca="1"/>
        <v>18020.650000000001</v>
      </c>
      <c r="BK26" vm="13499">
        <f ca="1"/>
        <v>16238.2</v>
      </c>
      <c r="BL26" vm="13746">
        <f ca="1"/>
        <v>10249.5</v>
      </c>
      <c r="BM26" vm="13992">
        <f ca="1"/>
        <v>35809.25</v>
      </c>
      <c r="BN26" vm="14240">
        <f ca="1"/>
        <v>36669.800000000003</v>
      </c>
      <c r="BO26" vm="14488">
        <f ca="1"/>
        <v>31303.3</v>
      </c>
      <c r="BP26" vm="9876">
        <f ca="1"/>
        <v>1715.85</v>
      </c>
      <c r="BQ26" vm="14948">
        <f ca="1"/>
        <v>5841.35</v>
      </c>
      <c r="BR26" vm="15187">
        <f ca="1"/>
        <v>14517.5</v>
      </c>
      <c r="BS26" vm="15430">
        <f ca="1"/>
        <v>403.45</v>
      </c>
      <c r="BT26" vm="15626">
        <f ca="1"/>
        <v>417.23</v>
      </c>
      <c r="BU26" vm="15855">
        <f ca="1"/>
        <v>31.91</v>
      </c>
      <c r="BV26" vm="16054">
        <f ca="1"/>
        <v>178.35</v>
      </c>
      <c r="BW26" vm="16178">
        <f ca="1"/>
        <v>286.55</v>
      </c>
      <c r="BX26" vm="10089">
        <f ca="1"/>
        <v>117.65</v>
      </c>
      <c r="BY26" vm="16422">
        <f ca="1"/>
        <v>128.125</v>
      </c>
      <c r="BZ26" vm="16553">
        <f ca="1"/>
        <v>3118.4</v>
      </c>
      <c r="CA26" vm="16795">
        <f ca="1"/>
        <v>3144.1</v>
      </c>
      <c r="CB26" vm="17025">
        <f ca="1"/>
        <v>2223.3000000000002</v>
      </c>
      <c r="CC26" vm="17232">
        <f ca="1"/>
        <v>133.55000000000001</v>
      </c>
      <c r="CD26" vm="6435">
        <f ca="1"/>
        <v>665.2</v>
      </c>
      <c r="CE26" vm="1220">
        <f ca="1"/>
        <v>100.45</v>
      </c>
      <c r="CF26" vm="17524">
        <f ca="1"/>
        <v>165.4</v>
      </c>
      <c r="CG26" vm="17605">
        <f ca="1"/>
        <v>1140.9000000000001</v>
      </c>
      <c r="CH26" vm="2381">
        <f ca="1"/>
        <v>1398</v>
      </c>
      <c r="CI26" vm="5753">
        <f ca="1"/>
        <v>1974.9</v>
      </c>
      <c r="CJ26" vm="5516">
        <f ca="1"/>
        <v>505.95</v>
      </c>
      <c r="CK26" vm="11513">
        <f ca="1"/>
        <v>2085.5500000000002</v>
      </c>
      <c r="CL26" vm="18600">
        <f ca="1"/>
        <v>842.25</v>
      </c>
      <c r="CM26" vm="18795">
        <f ca="1"/>
        <v>435.65</v>
      </c>
      <c r="CN26" vm="18935">
        <f ca="1"/>
        <v>294.5</v>
      </c>
      <c r="CO26" vm="18592">
        <f ca="1"/>
        <v>785.2</v>
      </c>
      <c r="CP26" vm="18635">
        <f ca="1"/>
        <v>921</v>
      </c>
      <c r="CQ26" vm="1960">
        <f ca="1"/>
        <v>823.65</v>
      </c>
      <c r="CR26" vm="19640">
        <f ca="1"/>
        <v>3309.8</v>
      </c>
      <c r="CS26" vm="19877">
        <f ca="1"/>
        <v>4229.45</v>
      </c>
      <c r="CT26" vm="20123">
        <f ca="1"/>
        <v>1351.2</v>
      </c>
      <c r="CU26" vm="20314">
        <f ca="1"/>
        <v>1787.75</v>
      </c>
      <c r="CV26" vm="20526">
        <f ca="1"/>
        <v>263.75</v>
      </c>
      <c r="CW26" vm="5458">
        <f ca="1"/>
        <v>598</v>
      </c>
      <c r="CX26" vm="20834">
        <f ca="1"/>
        <v>12.5</v>
      </c>
      <c r="CY26" vm="20891">
        <f ca="1"/>
        <v>196.55</v>
      </c>
      <c r="CZ26" vm="17239">
        <f ca="1"/>
        <v>125.85</v>
      </c>
      <c r="DA26" vm="21101">
        <f ca="1"/>
        <v>585.79999999999995</v>
      </c>
    </row>
    <row r="27" spans="1:105" x14ac:dyDescent="0.3">
      <c r="A27" s="25" vm="25">
        <f ca="1"/>
        <v>44417</v>
      </c>
      <c r="B27" vm="274">
        <f ca="1"/>
        <v>1493.4</v>
      </c>
      <c r="C27" vm="522">
        <f ca="1"/>
        <v>904.15</v>
      </c>
      <c r="D27" vm="769">
        <f ca="1"/>
        <v>906.55</v>
      </c>
      <c r="E27" vm="1004">
        <f ca="1"/>
        <v>90</v>
      </c>
      <c r="F27" vm="1228">
        <f ca="1"/>
        <v>90.35</v>
      </c>
      <c r="G27" vm="1378">
        <f ca="1"/>
        <v>916.95</v>
      </c>
      <c r="H27" vm="1619">
        <f ca="1"/>
        <v>832.58</v>
      </c>
      <c r="I27" vm="1859">
        <f ca="1"/>
        <v>772.45</v>
      </c>
      <c r="J27" vm="2098">
        <f ca="1"/>
        <v>728.6</v>
      </c>
      <c r="K27" vm="2337">
        <f ca="1"/>
        <v>1269.9000000000001</v>
      </c>
      <c r="L27" vm="2573">
        <f ca="1"/>
        <v>2992.55</v>
      </c>
      <c r="M27" vm="2820">
        <f ca="1"/>
        <v>3523</v>
      </c>
      <c r="N27" vm="3069">
        <f ca="1"/>
        <v>6193.15</v>
      </c>
      <c r="O27" vm="3318">
        <f ca="1"/>
        <v>14242.9</v>
      </c>
      <c r="P27" vm="3567">
        <f ca="1"/>
        <v>171.15</v>
      </c>
      <c r="Q27" vm="3790">
        <f ca="1"/>
        <v>400.1</v>
      </c>
      <c r="R27" vm="4030">
        <f ca="1"/>
        <v>5481.25</v>
      </c>
      <c r="S27" vm="4274">
        <f ca="1"/>
        <v>1315.75</v>
      </c>
      <c r="T27" vm="4505">
        <f ca="1"/>
        <v>76.855000000000004</v>
      </c>
      <c r="U27" vm="1143">
        <f ca="1"/>
        <v>143.25</v>
      </c>
      <c r="V27" vm="4909">
        <f ca="1"/>
        <v>3245.1</v>
      </c>
      <c r="W27" vm="5151">
        <f ca="1"/>
        <v>2768.2</v>
      </c>
      <c r="X27" vm="5391">
        <f ca="1"/>
        <v>581.75</v>
      </c>
      <c r="Y27" vm="5615">
        <f ca="1"/>
        <v>2177.15</v>
      </c>
      <c r="Z27" vm="5858">
        <f ca="1"/>
        <v>3889.45</v>
      </c>
      <c r="AA27" vm="6098">
        <f ca="1"/>
        <v>2092.8000000000002</v>
      </c>
      <c r="AB27" vm="6339">
        <f ca="1"/>
        <v>509.1</v>
      </c>
      <c r="AC27" vm="6563">
        <f ca="1"/>
        <v>365.55</v>
      </c>
      <c r="AD27" vm="6782">
        <f ca="1"/>
        <v>118.85</v>
      </c>
      <c r="AE27" vm="6974">
        <f ca="1"/>
        <v>1439.8</v>
      </c>
      <c r="AF27" vm="7206">
        <f ca="1"/>
        <v>1050.55</v>
      </c>
      <c r="AG27" vm="7420">
        <f ca="1"/>
        <v>2968.95</v>
      </c>
      <c r="AH27" vm="7656">
        <f ca="1"/>
        <v>2836.3</v>
      </c>
      <c r="AI27" vm="7882">
        <f ca="1"/>
        <v>2384.5</v>
      </c>
      <c r="AJ27" vm="8106">
        <f ca="1"/>
        <v>317.60000000000002</v>
      </c>
      <c r="AK27" vm="8313">
        <f ca="1"/>
        <v>2623.9</v>
      </c>
      <c r="AL27" vm="8532">
        <f ca="1"/>
        <v>164.15</v>
      </c>
      <c r="AM27" vm="8751">
        <f ca="1"/>
        <v>88.37</v>
      </c>
      <c r="AN27" vm="8957">
        <f ca="1"/>
        <v>323.05</v>
      </c>
      <c r="AO27" vm="9131">
        <f ca="1"/>
        <v>138.68190000000001</v>
      </c>
      <c r="AP27" vm="9338">
        <f ca="1"/>
        <v>529.64</v>
      </c>
      <c r="AQ27" vm="9561">
        <f ca="1"/>
        <v>658.6</v>
      </c>
      <c r="AR27" vm="9774">
        <f ca="1"/>
        <v>1808.85</v>
      </c>
      <c r="AS27" vm="9999">
        <f ca="1"/>
        <v>87.45</v>
      </c>
      <c r="AT27" vm="3712">
        <f ca="1"/>
        <v>247.1</v>
      </c>
      <c r="AU27" vm="10302">
        <f ca="1"/>
        <v>747.35</v>
      </c>
      <c r="AV27" vm="10500">
        <f ca="1"/>
        <v>740.89</v>
      </c>
      <c r="AW27" vm="10735">
        <f ca="1"/>
        <v>363.58</v>
      </c>
      <c r="AX27" vm="10971">
        <f ca="1"/>
        <v>301.75</v>
      </c>
      <c r="AY27" vm="11146">
        <f ca="1"/>
        <v>703.05</v>
      </c>
      <c r="AZ27" vm="11328">
        <f ca="1"/>
        <v>4203.8</v>
      </c>
      <c r="BA27" vm="11565">
        <f ca="1"/>
        <v>249.7475</v>
      </c>
      <c r="BB27" vm="11761">
        <f ca="1"/>
        <v>526.20000000000005</v>
      </c>
      <c r="BC27" vm="11934">
        <f ca="1"/>
        <v>7081.75</v>
      </c>
      <c r="BD27" vm="12178">
        <f ca="1"/>
        <v>53.54</v>
      </c>
      <c r="BE27" vm="12406">
        <f ca="1"/>
        <v>181.9</v>
      </c>
      <c r="BF27" vm="12553">
        <f ca="1"/>
        <v>191.71170000000001</v>
      </c>
      <c r="BG27" vm="12737">
        <f ca="1"/>
        <v>110.82</v>
      </c>
      <c r="BH27" vm="12943">
        <f ca="1"/>
        <v>981.35</v>
      </c>
      <c r="BI27" vm="13146">
        <f ca="1"/>
        <v>82.75</v>
      </c>
      <c r="BJ27" vm="13252">
        <f ca="1"/>
        <v>18202.3</v>
      </c>
      <c r="BK27" vm="13500">
        <f ca="1"/>
        <v>16258.25</v>
      </c>
      <c r="BL27" vm="13747">
        <f ca="1"/>
        <v>10239</v>
      </c>
      <c r="BM27" vm="13993">
        <f ca="1"/>
        <v>36028.949999999997</v>
      </c>
      <c r="BN27" vm="14241">
        <f ca="1"/>
        <v>36691.9</v>
      </c>
      <c r="BO27" vm="14489">
        <f ca="1"/>
        <v>31441</v>
      </c>
      <c r="BP27" vm="14732">
        <f ca="1"/>
        <v>1734.55</v>
      </c>
      <c r="BQ27" vm="14949">
        <f ca="1"/>
        <v>5732</v>
      </c>
      <c r="BR27" vm="15188">
        <f ca="1"/>
        <v>14533.45</v>
      </c>
      <c r="BS27" vm="15431">
        <f ca="1"/>
        <v>400.5</v>
      </c>
      <c r="BT27" vm="15627">
        <f ca="1"/>
        <v>415.48</v>
      </c>
      <c r="BU27" vm="15856">
        <f ca="1"/>
        <v>32</v>
      </c>
      <c r="BV27" vm="8605">
        <f ca="1"/>
        <v>174.45</v>
      </c>
      <c r="BW27" vm="16179">
        <f ca="1"/>
        <v>284.64999999999998</v>
      </c>
      <c r="BX27" vm="6883">
        <f ca="1"/>
        <v>116.7</v>
      </c>
      <c r="BY27" vm="16423">
        <f ca="1"/>
        <v>128.25</v>
      </c>
      <c r="BZ27" vm="16554">
        <f ca="1"/>
        <v>3130.55</v>
      </c>
      <c r="CA27" vm="16796">
        <f ca="1"/>
        <v>3133.55</v>
      </c>
      <c r="CB27" vm="17026">
        <f ca="1"/>
        <v>2231.8000000000002</v>
      </c>
      <c r="CC27" vm="16111">
        <f ca="1"/>
        <v>131.4</v>
      </c>
      <c r="CD27" vm="17295">
        <f ca="1"/>
        <v>652.4</v>
      </c>
      <c r="CE27" vm="10065">
        <f ca="1"/>
        <v>99.25</v>
      </c>
      <c r="CF27" vm="4812">
        <f ca="1"/>
        <v>163.65</v>
      </c>
      <c r="CG27" vm="17606">
        <f ca="1"/>
        <v>1154.4000000000001</v>
      </c>
      <c r="CH27" vm="17809">
        <f ca="1"/>
        <v>1376.25</v>
      </c>
      <c r="CI27" vm="18025">
        <f ca="1"/>
        <v>1949.1</v>
      </c>
      <c r="CJ27" vm="11028">
        <f ca="1"/>
        <v>505.25</v>
      </c>
      <c r="CK27" vm="18419">
        <f ca="1"/>
        <v>2069</v>
      </c>
      <c r="CL27" vm="18601">
        <f ca="1"/>
        <v>868.65</v>
      </c>
      <c r="CM27" vm="18796">
        <f ca="1"/>
        <v>433.4</v>
      </c>
      <c r="CN27" vm="18936">
        <f ca="1"/>
        <v>292.8</v>
      </c>
      <c r="CO27" vm="19076">
        <f ca="1"/>
        <v>788.8</v>
      </c>
      <c r="CP27" vm="19264">
        <f ca="1"/>
        <v>896.1</v>
      </c>
      <c r="CQ27" vm="19466">
        <f ca="1"/>
        <v>846.3</v>
      </c>
      <c r="CR27" vm="19641">
        <f ca="1"/>
        <v>3322.7</v>
      </c>
      <c r="CS27" vm="19878">
        <f ca="1"/>
        <v>4268.3</v>
      </c>
      <c r="CT27" vm="20124">
        <f ca="1"/>
        <v>1344.55</v>
      </c>
      <c r="CU27" vm="20315">
        <f ca="1"/>
        <v>1799.15</v>
      </c>
      <c r="CV27" vm="20527">
        <f ca="1"/>
        <v>268.14999999999998</v>
      </c>
      <c r="CW27" vm="17435">
        <f ca="1"/>
        <v>596.79999999999995</v>
      </c>
      <c r="CX27" vm="20835">
        <f ca="1"/>
        <v>12.45</v>
      </c>
      <c r="CY27" vm="4834">
        <f ca="1"/>
        <v>191.25</v>
      </c>
      <c r="CZ27" vm="13191">
        <f ca="1"/>
        <v>124.7</v>
      </c>
      <c r="DA27" vm="21102">
        <f ca="1"/>
        <v>585.9</v>
      </c>
    </row>
    <row r="28" spans="1:105" x14ac:dyDescent="0.3">
      <c r="A28" s="25" vm="26">
        <f ca="1"/>
        <v>44418</v>
      </c>
      <c r="B28" vm="275">
        <f ca="1"/>
        <v>1446.5</v>
      </c>
      <c r="C28" vm="523">
        <f ca="1"/>
        <v>896.6</v>
      </c>
      <c r="D28" vm="770">
        <f ca="1"/>
        <v>908.4</v>
      </c>
      <c r="E28" vm="1005">
        <f ca="1"/>
        <v>85.95</v>
      </c>
      <c r="F28" vm="1229">
        <f ca="1"/>
        <v>85.85</v>
      </c>
      <c r="G28" vm="1379">
        <f ca="1"/>
        <v>886.4</v>
      </c>
      <c r="H28" vm="1620">
        <f ca="1"/>
        <v>832.69</v>
      </c>
      <c r="I28" vm="1860">
        <f ca="1"/>
        <v>769.15</v>
      </c>
      <c r="J28" vm="2099">
        <f ca="1"/>
        <v>723.4</v>
      </c>
      <c r="K28" vm="2338">
        <f ca="1"/>
        <v>1212.5</v>
      </c>
      <c r="L28" vm="2574">
        <f ca="1"/>
        <v>2977.15</v>
      </c>
      <c r="M28" vm="2821">
        <f ca="1"/>
        <v>3551.65</v>
      </c>
      <c r="N28" vm="3070">
        <f ca="1"/>
        <v>6170.1</v>
      </c>
      <c r="O28" vm="3319">
        <f ca="1"/>
        <v>14036.5</v>
      </c>
      <c r="P28" vm="3568">
        <f ca="1"/>
        <v>169.25</v>
      </c>
      <c r="Q28" vm="3791">
        <f ca="1"/>
        <v>410.7</v>
      </c>
      <c r="R28" vm="4031">
        <f ca="1"/>
        <v>5427.05</v>
      </c>
      <c r="S28" vm="4275">
        <f ca="1"/>
        <v>1280.4000000000001</v>
      </c>
      <c r="T28" vm="4506">
        <f ca="1"/>
        <v>73.95</v>
      </c>
      <c r="U28" vm="4696">
        <f ca="1"/>
        <v>142.19999999999999</v>
      </c>
      <c r="V28" vm="4910">
        <f ca="1"/>
        <v>3199.4</v>
      </c>
      <c r="W28" vm="5152">
        <f ca="1"/>
        <v>2667.35</v>
      </c>
      <c r="X28" vm="5392">
        <f ca="1"/>
        <v>579.79999999999995</v>
      </c>
      <c r="Y28" vm="5616">
        <f ca="1"/>
        <v>2134.85</v>
      </c>
      <c r="Z28" vm="5859">
        <f ca="1"/>
        <v>3886.35</v>
      </c>
      <c r="AA28" vm="6099">
        <f ca="1"/>
        <v>2096.9499999999998</v>
      </c>
      <c r="AB28" vm="6340">
        <f ca="1"/>
        <v>480.5</v>
      </c>
      <c r="AC28" vm="6564">
        <f ca="1"/>
        <v>352.05</v>
      </c>
      <c r="AD28" vm="6783">
        <f ca="1"/>
        <v>113.05</v>
      </c>
      <c r="AE28" vm="6975">
        <f ca="1"/>
        <v>1395.25</v>
      </c>
      <c r="AF28" vm="7207">
        <f ca="1"/>
        <v>1063.7</v>
      </c>
      <c r="AG28" vm="7421">
        <f ca="1"/>
        <v>2984.4</v>
      </c>
      <c r="AH28" vm="5261">
        <f ca="1"/>
        <v>2797.05</v>
      </c>
      <c r="AI28" vm="7883">
        <f ca="1"/>
        <v>2381.8000000000002</v>
      </c>
      <c r="AJ28" vm="8107">
        <f ca="1"/>
        <v>309.35000000000002</v>
      </c>
      <c r="AK28" vm="8314">
        <f ca="1"/>
        <v>2671.65</v>
      </c>
      <c r="AL28" vm="8520">
        <f ca="1"/>
        <v>163.86</v>
      </c>
      <c r="AM28" vm="8752">
        <f ca="1"/>
        <v>88.24</v>
      </c>
      <c r="AN28" vm="8185">
        <f ca="1"/>
        <v>312.14999999999998</v>
      </c>
      <c r="AO28" vm="9132">
        <f ca="1"/>
        <v>136.0986</v>
      </c>
      <c r="AP28" vm="9339">
        <f ca="1"/>
        <v>527.91999999999996</v>
      </c>
      <c r="AQ28" vm="9562">
        <f ca="1"/>
        <v>625</v>
      </c>
      <c r="AR28" vm="9775">
        <f ca="1"/>
        <v>1769.15</v>
      </c>
      <c r="AS28" vm="10000">
        <f ca="1"/>
        <v>87.4</v>
      </c>
      <c r="AT28" vm="10110">
        <f ca="1"/>
        <v>234.85</v>
      </c>
      <c r="AU28" vm="1998">
        <f ca="1"/>
        <v>722.15</v>
      </c>
      <c r="AV28" vm="10501">
        <f ca="1"/>
        <v>750.36</v>
      </c>
      <c r="AW28" vm="10736">
        <f ca="1"/>
        <v>363.56</v>
      </c>
      <c r="AX28" vm="10185">
        <f ca="1"/>
        <v>303.2</v>
      </c>
      <c r="AY28" vm="11147">
        <f ca="1"/>
        <v>706.85</v>
      </c>
      <c r="AZ28" vm="11329">
        <f ca="1"/>
        <v>4176.3500000000004</v>
      </c>
      <c r="BA28" vm="11566">
        <f ca="1"/>
        <v>250.7808</v>
      </c>
      <c r="BB28" vm="11762">
        <f ca="1"/>
        <v>520.6</v>
      </c>
      <c r="BC28" vm="11935">
        <f ca="1"/>
        <v>7001.95</v>
      </c>
      <c r="BD28" vm="12179">
        <f ca="1"/>
        <v>53.48</v>
      </c>
      <c r="BE28" vm="12407">
        <f ca="1"/>
        <v>173.5</v>
      </c>
      <c r="BF28" vm="12554">
        <f ca="1"/>
        <v>185.3185</v>
      </c>
      <c r="BG28" vm="12738">
        <f ca="1"/>
        <v>111.53</v>
      </c>
      <c r="BH28" vm="12944">
        <f ca="1"/>
        <v>983</v>
      </c>
      <c r="BI28" vm="4614">
        <f ca="1"/>
        <v>78.3</v>
      </c>
      <c r="BJ28" vm="13253">
        <f ca="1"/>
        <v>18273.3</v>
      </c>
      <c r="BK28" vm="13501">
        <f ca="1"/>
        <v>16280.1</v>
      </c>
      <c r="BL28" vm="13748">
        <f ca="1"/>
        <v>10158.75</v>
      </c>
      <c r="BM28" vm="13994">
        <f ca="1"/>
        <v>36034.1</v>
      </c>
      <c r="BN28" vm="14242">
        <f ca="1"/>
        <v>36537.25</v>
      </c>
      <c r="BO28" vm="14490">
        <f ca="1"/>
        <v>31713.4</v>
      </c>
      <c r="BP28" vm="14733">
        <f ca="1"/>
        <v>1692.75</v>
      </c>
      <c r="BQ28" vm="14950">
        <f ca="1"/>
        <v>5573.3</v>
      </c>
      <c r="BR28" vm="15189">
        <f ca="1"/>
        <v>14502.9</v>
      </c>
      <c r="BS28" vm="15432">
        <f ca="1"/>
        <v>392.4</v>
      </c>
      <c r="BT28" vm="15628">
        <f ca="1"/>
        <v>412.56</v>
      </c>
      <c r="BU28" vm="15857">
        <f ca="1"/>
        <v>32.25</v>
      </c>
      <c r="BV28" vm="12425">
        <f ca="1"/>
        <v>168.4</v>
      </c>
      <c r="BW28" vm="16180">
        <f ca="1"/>
        <v>266.95</v>
      </c>
      <c r="BX28" vm="6773">
        <f ca="1"/>
        <v>114.35</v>
      </c>
      <c r="BY28" vm="16424">
        <f ca="1"/>
        <v>121.97499999999999</v>
      </c>
      <c r="BZ28" vm="16555">
        <f ca="1"/>
        <v>3160.55</v>
      </c>
      <c r="CA28" vm="16797">
        <f ca="1"/>
        <v>3105.35</v>
      </c>
      <c r="CB28" vm="17027">
        <f ca="1"/>
        <v>2222.35</v>
      </c>
      <c r="CC28" vm="6866">
        <f ca="1"/>
        <v>128.30000000000001</v>
      </c>
      <c r="CD28" vm="17296">
        <f ca="1"/>
        <v>642.54999999999995</v>
      </c>
      <c r="CE28" vm="8812">
        <f ca="1"/>
        <v>96.8</v>
      </c>
      <c r="CF28" vm="8653">
        <f ca="1"/>
        <v>161</v>
      </c>
      <c r="CG28" vm="798">
        <f ca="1"/>
        <v>1141.55</v>
      </c>
      <c r="CH28" vm="17810">
        <f ca="1"/>
        <v>1366.3</v>
      </c>
      <c r="CI28" vm="18026">
        <f ca="1"/>
        <v>1935.1</v>
      </c>
      <c r="CJ28" vm="18242">
        <f ca="1"/>
        <v>476.8</v>
      </c>
      <c r="CK28" vm="18420">
        <f ca="1"/>
        <v>2059.6999999999998</v>
      </c>
      <c r="CL28" vm="18602">
        <f ca="1"/>
        <v>854.65</v>
      </c>
      <c r="CM28" vm="18797">
        <f ca="1"/>
        <v>426.45</v>
      </c>
      <c r="CN28" vm="18937">
        <f ca="1"/>
        <v>282.45</v>
      </c>
      <c r="CO28" vm="6524">
        <f ca="1"/>
        <v>793.35</v>
      </c>
      <c r="CP28" vm="19265">
        <f ca="1"/>
        <v>867.4</v>
      </c>
      <c r="CQ28" vm="13073">
        <f ca="1"/>
        <v>843.65</v>
      </c>
      <c r="CR28" vm="19642">
        <f ca="1"/>
        <v>3333.9</v>
      </c>
      <c r="CS28" vm="19879">
        <f ca="1"/>
        <v>4238.6000000000004</v>
      </c>
      <c r="CT28" vm="20125">
        <f ca="1"/>
        <v>1329.3</v>
      </c>
      <c r="CU28" vm="20316">
        <f ca="1"/>
        <v>1799.2</v>
      </c>
      <c r="CV28" vm="20528">
        <f ca="1"/>
        <v>260.95</v>
      </c>
      <c r="CW28" vm="20682">
        <f ca="1"/>
        <v>603.85</v>
      </c>
      <c r="CX28" vm="20836">
        <f ca="1"/>
        <v>12.3</v>
      </c>
      <c r="CY28" vm="20892">
        <f ca="1"/>
        <v>183.4</v>
      </c>
      <c r="CZ28" vm="17232">
        <f ca="1"/>
        <v>133.55000000000001</v>
      </c>
      <c r="DA28" vm="21103">
        <f ca="1"/>
        <v>576.45000000000005</v>
      </c>
    </row>
    <row r="29" spans="1:105" x14ac:dyDescent="0.3">
      <c r="A29" s="25" vm="27">
        <f ca="1"/>
        <v>44419</v>
      </c>
      <c r="B29" vm="276">
        <f ca="1"/>
        <v>1437.05</v>
      </c>
      <c r="C29" vm="524">
        <f ca="1"/>
        <v>902.2</v>
      </c>
      <c r="D29" vm="771">
        <f ca="1"/>
        <v>901.5</v>
      </c>
      <c r="E29" vm="1006">
        <f ca="1"/>
        <v>83.4</v>
      </c>
      <c r="F29" vm="1006">
        <f ca="1"/>
        <v>83.4</v>
      </c>
      <c r="G29" vm="1380">
        <f ca="1"/>
        <v>900.1</v>
      </c>
      <c r="H29" vm="1621">
        <f ca="1"/>
        <v>820.43</v>
      </c>
      <c r="I29" vm="1861">
        <f ca="1"/>
        <v>762.2</v>
      </c>
      <c r="J29" vm="2100">
        <f ca="1"/>
        <v>719.3</v>
      </c>
      <c r="K29" vm="2339">
        <f ca="1"/>
        <v>1190.45</v>
      </c>
      <c r="L29" vm="2575">
        <f ca="1"/>
        <v>2972.6</v>
      </c>
      <c r="M29" vm="2822">
        <f ca="1"/>
        <v>3563.95</v>
      </c>
      <c r="N29" vm="3071">
        <f ca="1"/>
        <v>6167.8</v>
      </c>
      <c r="O29" vm="3320">
        <f ca="1"/>
        <v>14206.2</v>
      </c>
      <c r="P29" vm="3569">
        <f ca="1"/>
        <v>172.25</v>
      </c>
      <c r="Q29" vm="3792">
        <f ca="1"/>
        <v>408.15</v>
      </c>
      <c r="R29" vm="4032">
        <f ca="1"/>
        <v>5437.95</v>
      </c>
      <c r="S29" vm="4276">
        <f ca="1"/>
        <v>1260.5999999999999</v>
      </c>
      <c r="T29" vm="4507">
        <f ca="1"/>
        <v>75.59</v>
      </c>
      <c r="U29" vm="4697">
        <f ca="1"/>
        <v>143.94999999999999</v>
      </c>
      <c r="V29" vm="4911">
        <f ca="1"/>
        <v>3108.8</v>
      </c>
      <c r="W29" vm="5153">
        <f ca="1"/>
        <v>2576.85</v>
      </c>
      <c r="X29" vm="5393">
        <f ca="1"/>
        <v>575.1</v>
      </c>
      <c r="Y29" vm="5617">
        <f ca="1"/>
        <v>2098.9</v>
      </c>
      <c r="Z29" vm="5860">
        <f ca="1"/>
        <v>3788.55</v>
      </c>
      <c r="AA29" vm="6100">
        <f ca="1"/>
        <v>2050.3000000000002</v>
      </c>
      <c r="AB29" vm="6341">
        <f ca="1"/>
        <v>488.15</v>
      </c>
      <c r="AC29" vm="6565">
        <f ca="1"/>
        <v>346.45</v>
      </c>
      <c r="AD29" vm="6784">
        <f ca="1"/>
        <v>111.8</v>
      </c>
      <c r="AE29" vm="6976">
        <f ca="1"/>
        <v>1374.85</v>
      </c>
      <c r="AF29" vm="7208">
        <f ca="1"/>
        <v>1066.95</v>
      </c>
      <c r="AG29" vm="7422">
        <f ca="1"/>
        <v>2946.25</v>
      </c>
      <c r="AH29" vm="7657">
        <f ca="1"/>
        <v>2781.6</v>
      </c>
      <c r="AI29" vm="1573">
        <f ca="1"/>
        <v>2390.4499999999998</v>
      </c>
      <c r="AJ29" vm="8108">
        <f ca="1"/>
        <v>316.14999999999998</v>
      </c>
      <c r="AK29" vm="6009">
        <f ca="1"/>
        <v>2658.5</v>
      </c>
      <c r="AL29" vm="8533">
        <f ca="1"/>
        <v>163.37</v>
      </c>
      <c r="AM29" vm="8753">
        <f ca="1"/>
        <v>88.62</v>
      </c>
      <c r="AN29" vm="8958">
        <f ca="1"/>
        <v>319</v>
      </c>
      <c r="AO29" vm="9133">
        <f ca="1"/>
        <v>132.81530000000001</v>
      </c>
      <c r="AP29" vm="9340">
        <f ca="1"/>
        <v>514.45000000000005</v>
      </c>
      <c r="AQ29" vm="5417">
        <f ca="1"/>
        <v>653.95000000000005</v>
      </c>
      <c r="AR29" vm="9776">
        <f ca="1"/>
        <v>1751.2</v>
      </c>
      <c r="AS29" vm="1230">
        <f ca="1"/>
        <v>85</v>
      </c>
      <c r="AT29" vm="10111">
        <f ca="1"/>
        <v>228.35</v>
      </c>
      <c r="AU29" vm="10303">
        <f ca="1"/>
        <v>749.1</v>
      </c>
      <c r="AV29" vm="10502">
        <f ca="1"/>
        <v>734.47</v>
      </c>
      <c r="AW29" vm="10737">
        <f ca="1"/>
        <v>361.94</v>
      </c>
      <c r="AX29" vm="10972">
        <f ca="1"/>
        <v>307.25</v>
      </c>
      <c r="AY29" vm="9544">
        <f ca="1"/>
        <v>703.5</v>
      </c>
      <c r="AZ29" vm="11330">
        <f ca="1"/>
        <v>4158</v>
      </c>
      <c r="BA29" vm="11567">
        <f ca="1"/>
        <v>245.89750000000001</v>
      </c>
      <c r="BB29" vm="11763">
        <f ca="1"/>
        <v>516.6</v>
      </c>
      <c r="BC29" vm="11936">
        <f ca="1"/>
        <v>7021.5</v>
      </c>
      <c r="BD29" vm="12180">
        <f ca="1"/>
        <v>53.33</v>
      </c>
      <c r="BE29" vm="6916">
        <f ca="1"/>
        <v>172.35</v>
      </c>
      <c r="BF29" vm="12555">
        <f ca="1"/>
        <v>186.31479999999999</v>
      </c>
      <c r="BG29" vm="6805">
        <f ca="1"/>
        <v>110.9</v>
      </c>
      <c r="BH29" vm="12945">
        <f ca="1"/>
        <v>1010.55</v>
      </c>
      <c r="BI29" vm="4643">
        <f ca="1"/>
        <v>82.35</v>
      </c>
      <c r="BJ29" vm="13254">
        <f ca="1"/>
        <v>18167.8</v>
      </c>
      <c r="BK29" vm="13502">
        <f ca="1"/>
        <v>16282.25</v>
      </c>
      <c r="BL29" vm="13749">
        <f ca="1"/>
        <v>10140.4</v>
      </c>
      <c r="BM29" vm="13995">
        <f ca="1"/>
        <v>35806.400000000001</v>
      </c>
      <c r="BN29" vm="14243">
        <f ca="1"/>
        <v>36425.85</v>
      </c>
      <c r="BO29" vm="14491">
        <f ca="1"/>
        <v>31670</v>
      </c>
      <c r="BP29" vm="14734">
        <f ca="1"/>
        <v>1683.5</v>
      </c>
      <c r="BQ29" vm="14951">
        <f ca="1"/>
        <v>5748.3</v>
      </c>
      <c r="BR29" vm="15190">
        <f ca="1"/>
        <v>14291.15</v>
      </c>
      <c r="BS29" vm="15433">
        <f ca="1"/>
        <v>393.45</v>
      </c>
      <c r="BT29" vm="3818">
        <f ca="1"/>
        <v>410.3</v>
      </c>
      <c r="BU29" vm="15858">
        <f ca="1"/>
        <v>32.049999999999997</v>
      </c>
      <c r="BV29" vm="16045">
        <f ca="1"/>
        <v>171.8</v>
      </c>
      <c r="BW29" vm="16181">
        <f ca="1"/>
        <v>271.10000000000002</v>
      </c>
      <c r="BX29" vm="1100">
        <f ca="1"/>
        <v>116.95</v>
      </c>
      <c r="BY29" vm="1122">
        <f ca="1"/>
        <v>120.45</v>
      </c>
      <c r="BZ29" vm="16556">
        <f ca="1"/>
        <v>3095.55</v>
      </c>
      <c r="CA29" vm="16798">
        <f ca="1"/>
        <v>3066.85</v>
      </c>
      <c r="CB29" vm="17016">
        <f ca="1"/>
        <v>2260.25</v>
      </c>
      <c r="CC29" vm="17233">
        <f ca="1"/>
        <v>128.9</v>
      </c>
      <c r="CD29" vm="17297">
        <f ca="1"/>
        <v>636.75</v>
      </c>
      <c r="CE29" vm="1240">
        <f ca="1"/>
        <v>95.9</v>
      </c>
      <c r="CF29" vm="17525">
        <f ca="1"/>
        <v>160.02500000000001</v>
      </c>
      <c r="CG29" vm="17607">
        <f ca="1"/>
        <v>1145.3499999999999</v>
      </c>
      <c r="CH29" vm="17811">
        <f ca="1"/>
        <v>1350.05</v>
      </c>
      <c r="CI29" vm="18027">
        <f ca="1"/>
        <v>1917.9</v>
      </c>
      <c r="CJ29" vm="6363">
        <f ca="1"/>
        <v>477.75</v>
      </c>
      <c r="CK29" vm="18421">
        <f ca="1"/>
        <v>2191.4</v>
      </c>
      <c r="CL29" vm="9398">
        <f ca="1"/>
        <v>832.85</v>
      </c>
      <c r="CM29" vm="18798">
        <f ca="1"/>
        <v>428.05</v>
      </c>
      <c r="CN29" vm="18938">
        <f ca="1"/>
        <v>277.85000000000002</v>
      </c>
      <c r="CO29" vm="19077">
        <f ca="1"/>
        <v>779.55</v>
      </c>
      <c r="CP29" vm="19266">
        <f ca="1"/>
        <v>882.9</v>
      </c>
      <c r="CQ29" vm="19467">
        <f ca="1"/>
        <v>859.85</v>
      </c>
      <c r="CR29" vm="19643">
        <f ca="1"/>
        <v>3344.2</v>
      </c>
      <c r="CS29" vm="19880">
        <f ca="1"/>
        <v>4195.3</v>
      </c>
      <c r="CT29" vm="20126">
        <f ca="1"/>
        <v>1312.65</v>
      </c>
      <c r="CU29" vm="11529">
        <f ca="1"/>
        <v>1789.4</v>
      </c>
      <c r="CV29" vm="11646">
        <f ca="1"/>
        <v>254.7</v>
      </c>
      <c r="CW29" vm="20683">
        <f ca="1"/>
        <v>601.25</v>
      </c>
      <c r="CX29" vm="20837">
        <f ca="1"/>
        <v>11.95</v>
      </c>
      <c r="CY29" vm="12400">
        <f ca="1"/>
        <v>181.5</v>
      </c>
      <c r="CZ29" vm="16088">
        <f ca="1"/>
        <v>134.55000000000001</v>
      </c>
      <c r="DA29" vm="21104">
        <f ca="1"/>
        <v>563.75</v>
      </c>
    </row>
    <row r="30" spans="1:105" x14ac:dyDescent="0.3">
      <c r="A30" s="25" vm="28">
        <f ca="1"/>
        <v>44420</v>
      </c>
      <c r="B30" vm="277">
        <f ca="1"/>
        <v>1442.9</v>
      </c>
      <c r="C30" vm="525">
        <f ca="1"/>
        <v>908.95</v>
      </c>
      <c r="D30" vm="772">
        <f ca="1"/>
        <v>913.7</v>
      </c>
      <c r="E30" vm="1007">
        <f ca="1"/>
        <v>85.05</v>
      </c>
      <c r="F30" vm="1230">
        <f ca="1"/>
        <v>85</v>
      </c>
      <c r="G30" vm="1381">
        <f ca="1"/>
        <v>908</v>
      </c>
      <c r="H30" vm="1622">
        <f ca="1"/>
        <v>828.2</v>
      </c>
      <c r="I30" vm="1862">
        <f ca="1"/>
        <v>757.7</v>
      </c>
      <c r="J30" vm="2101">
        <f ca="1"/>
        <v>729.5</v>
      </c>
      <c r="K30" vm="2340">
        <f ca="1"/>
        <v>1239.9000000000001</v>
      </c>
      <c r="L30" vm="2576">
        <f ca="1"/>
        <v>2975.5</v>
      </c>
      <c r="M30" vm="2823">
        <f ca="1"/>
        <v>3561</v>
      </c>
      <c r="N30" vm="3072">
        <f ca="1"/>
        <v>6199.5</v>
      </c>
      <c r="O30" vm="3321">
        <f ca="1"/>
        <v>14340.7</v>
      </c>
      <c r="P30" vm="3570">
        <f ca="1"/>
        <v>173.85</v>
      </c>
      <c r="Q30" vm="3793">
        <f ca="1"/>
        <v>423.25</v>
      </c>
      <c r="R30" vm="4033">
        <f ca="1"/>
        <v>5572.95</v>
      </c>
      <c r="S30" vm="4277">
        <f ca="1"/>
        <v>1241.25</v>
      </c>
      <c r="T30" vm="4508">
        <f ca="1"/>
        <v>75.635000000000005</v>
      </c>
      <c r="U30" vm="4698">
        <f ca="1"/>
        <v>144.4</v>
      </c>
      <c r="V30" vm="4912">
        <f ca="1"/>
        <v>3072.95</v>
      </c>
      <c r="W30" vm="5154">
        <f ca="1"/>
        <v>2568.6999999999998</v>
      </c>
      <c r="X30" vm="5394">
        <f ca="1"/>
        <v>575.4</v>
      </c>
      <c r="Y30" vm="5618">
        <f ca="1"/>
        <v>2146.4</v>
      </c>
      <c r="Z30" vm="5861">
        <f ca="1"/>
        <v>3833.5</v>
      </c>
      <c r="AA30" vm="6101">
        <f ca="1"/>
        <v>2120.15</v>
      </c>
      <c r="AB30" vm="6342">
        <f ca="1"/>
        <v>495.2</v>
      </c>
      <c r="AC30" vm="6566">
        <f ca="1"/>
        <v>357.25</v>
      </c>
      <c r="AD30" vm="1272">
        <f ca="1"/>
        <v>109.75</v>
      </c>
      <c r="AE30" vm="6977">
        <f ca="1"/>
        <v>1390.35</v>
      </c>
      <c r="AF30" vm="7089">
        <f ca="1"/>
        <v>1096.5</v>
      </c>
      <c r="AG30" vm="7423">
        <f ca="1"/>
        <v>2970.6</v>
      </c>
      <c r="AH30" vm="7658">
        <f ca="1"/>
        <v>2782.95</v>
      </c>
      <c r="AI30" vm="7884">
        <f ca="1"/>
        <v>2392.3000000000002</v>
      </c>
      <c r="AJ30" vm="8109">
        <f ca="1"/>
        <v>319.8</v>
      </c>
      <c r="AK30" vm="8315">
        <f ca="1"/>
        <v>2668.75</v>
      </c>
      <c r="AL30" vm="8534">
        <f ca="1"/>
        <v>164.59</v>
      </c>
      <c r="AM30" vm="8754">
        <f ca="1"/>
        <v>89.54</v>
      </c>
      <c r="AN30" vm="8959">
        <f ca="1"/>
        <v>327.45</v>
      </c>
      <c r="AO30" vm="9134">
        <f ca="1"/>
        <v>135.18199999999999</v>
      </c>
      <c r="AP30" vm="9341">
        <f ca="1"/>
        <v>537.96</v>
      </c>
      <c r="AQ30" vm="9563">
        <f ca="1"/>
        <v>681.5</v>
      </c>
      <c r="AR30" vm="9777">
        <f ca="1"/>
        <v>1783</v>
      </c>
      <c r="AS30" vm="4568">
        <f ca="1"/>
        <v>86</v>
      </c>
      <c r="AT30" vm="10112">
        <f ca="1"/>
        <v>239.45</v>
      </c>
      <c r="AU30" vm="10304">
        <f ca="1"/>
        <v>748.9</v>
      </c>
      <c r="AV30" vm="10503">
        <f ca="1"/>
        <v>748.21</v>
      </c>
      <c r="AW30" vm="10738">
        <f ca="1"/>
        <v>363.23</v>
      </c>
      <c r="AX30" vm="10973">
        <f ca="1"/>
        <v>314.89999999999998</v>
      </c>
      <c r="AY30" vm="11148">
        <f ca="1"/>
        <v>708.7</v>
      </c>
      <c r="AZ30" vm="11331">
        <f ca="1"/>
        <v>4193.8500000000004</v>
      </c>
      <c r="BA30" vm="11568">
        <f ca="1"/>
        <v>247.08090000000001</v>
      </c>
      <c r="BB30" vm="2277">
        <f ca="1"/>
        <v>515.95000000000005</v>
      </c>
      <c r="BC30" vm="11937">
        <f ca="1"/>
        <v>7012</v>
      </c>
      <c r="BD30" vm="12181">
        <f ca="1"/>
        <v>53.09</v>
      </c>
      <c r="BE30" vm="12408">
        <f ca="1"/>
        <v>175.65</v>
      </c>
      <c r="BF30" vm="12556">
        <f ca="1"/>
        <v>185.7336</v>
      </c>
      <c r="BG30" vm="12739">
        <f ca="1"/>
        <v>110.32</v>
      </c>
      <c r="BH30" vm="12946">
        <f ca="1"/>
        <v>1041.45</v>
      </c>
      <c r="BI30" vm="13147">
        <f ca="1"/>
        <v>84.55</v>
      </c>
      <c r="BJ30" vm="13255">
        <f ca="1"/>
        <v>18133.849999999999</v>
      </c>
      <c r="BK30" vm="13503">
        <f ca="1"/>
        <v>16364.4</v>
      </c>
      <c r="BL30" vm="13750">
        <f ca="1"/>
        <v>10180.549999999999</v>
      </c>
      <c r="BM30" vm="13996">
        <f ca="1"/>
        <v>35937.050000000003</v>
      </c>
      <c r="BN30" vm="14244">
        <f ca="1"/>
        <v>36521.85</v>
      </c>
      <c r="BO30" vm="14492">
        <f ca="1"/>
        <v>32245.1</v>
      </c>
      <c r="BP30" vm="14735">
        <f ca="1"/>
        <v>1721.85</v>
      </c>
      <c r="BQ30" vm="14952">
        <f ca="1"/>
        <v>5769.25</v>
      </c>
      <c r="BR30" vm="15191">
        <f ca="1"/>
        <v>14133.05</v>
      </c>
      <c r="BS30" vm="15434">
        <f ca="1"/>
        <v>398.2</v>
      </c>
      <c r="BT30" vm="15629">
        <f ca="1"/>
        <v>413.47</v>
      </c>
      <c r="BU30" vm="15859">
        <f ca="1"/>
        <v>32.72</v>
      </c>
      <c r="BV30" vm="16055">
        <f ca="1"/>
        <v>173.45</v>
      </c>
      <c r="BW30" vm="16182">
        <f ca="1"/>
        <v>271.89999999999998</v>
      </c>
      <c r="BX30" vm="6856">
        <f ca="1"/>
        <v>119.15</v>
      </c>
      <c r="BY30" vm="16425">
        <f ca="1"/>
        <v>126.52500000000001</v>
      </c>
      <c r="BZ30" vm="16557">
        <f ca="1"/>
        <v>3167.45</v>
      </c>
      <c r="CA30" vm="16799">
        <f ca="1"/>
        <v>3123.2</v>
      </c>
      <c r="CB30" vm="17028">
        <f ca="1"/>
        <v>2220.8000000000002</v>
      </c>
      <c r="CC30" vm="17234">
        <f ca="1"/>
        <v>129.65</v>
      </c>
      <c r="CD30" vm="17298">
        <f ca="1"/>
        <v>659.45</v>
      </c>
      <c r="CE30" vm="1091">
        <f ca="1"/>
        <v>99.4</v>
      </c>
      <c r="CF30" vm="10094">
        <f ca="1"/>
        <v>165.1</v>
      </c>
      <c r="CG30" vm="17608">
        <f ca="1"/>
        <v>1162.4000000000001</v>
      </c>
      <c r="CH30" vm="17812">
        <f ca="1"/>
        <v>1363.9</v>
      </c>
      <c r="CI30" vm="8021">
        <f ca="1"/>
        <v>1987.05</v>
      </c>
      <c r="CJ30" vm="18243">
        <f ca="1"/>
        <v>464.3</v>
      </c>
      <c r="CK30" vm="18422">
        <f ca="1"/>
        <v>2191.9499999999998</v>
      </c>
      <c r="CL30" vm="18603">
        <f ca="1"/>
        <v>843.55</v>
      </c>
      <c r="CM30" vm="18799">
        <f ca="1"/>
        <v>427.15</v>
      </c>
      <c r="CN30" vm="18939">
        <f ca="1"/>
        <v>297.05</v>
      </c>
      <c r="CO30" vm="19078">
        <f ca="1"/>
        <v>778.65</v>
      </c>
      <c r="CP30" vm="12983">
        <f ca="1"/>
        <v>894.15</v>
      </c>
      <c r="CQ30" vm="6488">
        <f ca="1"/>
        <v>875.85</v>
      </c>
      <c r="CR30" vm="19644">
        <f ca="1"/>
        <v>3351.75</v>
      </c>
      <c r="CS30" vm="19881">
        <f ca="1"/>
        <v>4293.6000000000004</v>
      </c>
      <c r="CT30" vm="20127">
        <f ca="1"/>
        <v>1347.85</v>
      </c>
      <c r="CU30" vm="20317">
        <f ca="1"/>
        <v>1823.6</v>
      </c>
      <c r="CV30" vm="20529">
        <f ca="1"/>
        <v>260.89999999999998</v>
      </c>
      <c r="CW30" vm="20684">
        <f ca="1"/>
        <v>605.85</v>
      </c>
      <c r="CX30" vm="20837">
        <f ca="1"/>
        <v>11.95</v>
      </c>
      <c r="CY30" vm="20893">
        <f ca="1"/>
        <v>184.9</v>
      </c>
      <c r="CZ30" vm="6874">
        <f ca="1"/>
        <v>132.6</v>
      </c>
      <c r="DA30" vm="11810">
        <f ca="1"/>
        <v>544</v>
      </c>
    </row>
    <row r="31" spans="1:105" x14ac:dyDescent="0.3">
      <c r="A31" s="25" vm="29">
        <f ca="1"/>
        <v>44421</v>
      </c>
      <c r="B31" vm="278">
        <f ca="1"/>
        <v>1437</v>
      </c>
      <c r="C31" vm="526">
        <f ca="1"/>
        <v>917.45</v>
      </c>
      <c r="D31" vm="773">
        <f ca="1"/>
        <v>919.1</v>
      </c>
      <c r="E31" vm="1008">
        <f ca="1"/>
        <v>85.1</v>
      </c>
      <c r="F31" vm="1231">
        <f ca="1"/>
        <v>84.95</v>
      </c>
      <c r="G31" vm="1382">
        <f ca="1"/>
        <v>917.2</v>
      </c>
      <c r="H31" vm="1623">
        <f ca="1"/>
        <v>839.32</v>
      </c>
      <c r="I31" vm="1863">
        <f ca="1"/>
        <v>770.05</v>
      </c>
      <c r="J31" vm="2102">
        <f ca="1"/>
        <v>729.25</v>
      </c>
      <c r="K31" vm="2341">
        <f ca="1"/>
        <v>1235.5</v>
      </c>
      <c r="L31" vm="2577">
        <f ca="1"/>
        <v>2988.7</v>
      </c>
      <c r="M31" vm="2824">
        <f ca="1"/>
        <v>3594.55</v>
      </c>
      <c r="N31" vm="3073">
        <f ca="1"/>
        <v>6156.55</v>
      </c>
      <c r="O31" vm="3322">
        <f ca="1"/>
        <v>14317.5</v>
      </c>
      <c r="P31" vm="3571">
        <f ca="1"/>
        <v>174.5</v>
      </c>
      <c r="Q31" vm="3794">
        <f ca="1"/>
        <v>421.7</v>
      </c>
      <c r="R31" vm="4034">
        <f ca="1"/>
        <v>5697.8</v>
      </c>
      <c r="S31" vm="4278">
        <f ca="1"/>
        <v>1246.7</v>
      </c>
      <c r="T31" vm="4509">
        <f ca="1"/>
        <v>78.135000000000005</v>
      </c>
      <c r="U31" vm="4699">
        <f ca="1"/>
        <v>143.75</v>
      </c>
      <c r="V31" vm="4913">
        <f ca="1"/>
        <v>3127.65</v>
      </c>
      <c r="W31" vm="5155">
        <f ca="1"/>
        <v>2543.6</v>
      </c>
      <c r="X31" vm="5395">
        <f ca="1"/>
        <v>588.29999999999995</v>
      </c>
      <c r="Y31" vm="5619">
        <f ca="1"/>
        <v>2142.4499999999998</v>
      </c>
      <c r="Z31" vm="5862">
        <f ca="1"/>
        <v>3820.25</v>
      </c>
      <c r="AA31" vm="6102">
        <f ca="1"/>
        <v>2170.4</v>
      </c>
      <c r="AB31" vm="6343">
        <f ca="1"/>
        <v>483.35</v>
      </c>
      <c r="AC31" vm="6567">
        <f ca="1"/>
        <v>366.1</v>
      </c>
      <c r="AD31" vm="6785">
        <f ca="1"/>
        <v>108.8</v>
      </c>
      <c r="AE31" vm="6978">
        <f ca="1"/>
        <v>1395.15</v>
      </c>
      <c r="AF31" vm="7209">
        <f ca="1"/>
        <v>1119.45</v>
      </c>
      <c r="AG31" vm="7424">
        <f ca="1"/>
        <v>2939.55</v>
      </c>
      <c r="AH31" vm="7659">
        <f ca="1"/>
        <v>2772.2</v>
      </c>
      <c r="AI31" vm="7885">
        <f ca="1"/>
        <v>2404.5</v>
      </c>
      <c r="AJ31" vm="8110">
        <f ca="1"/>
        <v>320.89999999999998</v>
      </c>
      <c r="AK31" vm="8316">
        <f ca="1"/>
        <v>2704.15</v>
      </c>
      <c r="AL31" vm="8535">
        <f ca="1"/>
        <v>165.85</v>
      </c>
      <c r="AM31" vm="4578">
        <f ca="1"/>
        <v>90.45</v>
      </c>
      <c r="AN31" vm="8960">
        <f ca="1"/>
        <v>325.89999999999998</v>
      </c>
      <c r="AO31" vm="9135">
        <f ca="1"/>
        <v>136.482</v>
      </c>
      <c r="AP31" vm="9342">
        <f ca="1"/>
        <v>532.14</v>
      </c>
      <c r="AQ31" vm="9564">
        <f ca="1"/>
        <v>668.25</v>
      </c>
      <c r="AR31" vm="9778">
        <f ca="1"/>
        <v>1776.9</v>
      </c>
      <c r="AS31" vm="10001">
        <f ca="1"/>
        <v>85.45</v>
      </c>
      <c r="AT31" vm="9241">
        <f ca="1"/>
        <v>239.75</v>
      </c>
      <c r="AU31" vm="10305">
        <f ca="1"/>
        <v>749.05</v>
      </c>
      <c r="AV31" vm="10504">
        <f ca="1"/>
        <v>756.3</v>
      </c>
      <c r="AW31" vm="10739">
        <f ca="1"/>
        <v>365.04</v>
      </c>
      <c r="AX31" vm="10974">
        <f ca="1"/>
        <v>332.4</v>
      </c>
      <c r="AY31" vm="11149">
        <f ca="1"/>
        <v>707.25</v>
      </c>
      <c r="AZ31" vm="11332">
        <f ca="1"/>
        <v>4163.3500000000004</v>
      </c>
      <c r="BA31" vm="11569">
        <f ca="1"/>
        <v>249.91419999999999</v>
      </c>
      <c r="BB31" vm="11764">
        <f ca="1"/>
        <v>515.29999999999995</v>
      </c>
      <c r="BC31" vm="11938">
        <f ca="1"/>
        <v>7002.2</v>
      </c>
      <c r="BD31" vm="12182">
        <f ca="1"/>
        <v>53.15</v>
      </c>
      <c r="BE31" vm="12409">
        <f ca="1"/>
        <v>181.6</v>
      </c>
      <c r="BF31" vm="12557">
        <f ca="1"/>
        <v>183.8655</v>
      </c>
      <c r="BG31" vm="12740">
        <f ca="1"/>
        <v>110.88</v>
      </c>
      <c r="BH31" vm="12947">
        <f ca="1"/>
        <v>988.55</v>
      </c>
      <c r="BI31" vm="13148">
        <f ca="1"/>
        <v>83.75</v>
      </c>
      <c r="BJ31" vm="13256">
        <f ca="1"/>
        <v>18269.55</v>
      </c>
      <c r="BK31" vm="13504">
        <f ca="1"/>
        <v>16529.099999999999</v>
      </c>
      <c r="BL31" vm="13751">
        <f ca="1"/>
        <v>10178.299999999999</v>
      </c>
      <c r="BM31" vm="13997">
        <f ca="1"/>
        <v>36169.35</v>
      </c>
      <c r="BN31" vm="14245">
        <f ca="1"/>
        <v>36842.050000000003</v>
      </c>
      <c r="BO31" vm="14493">
        <f ca="1"/>
        <v>32678.799999999999</v>
      </c>
      <c r="BP31" vm="9945">
        <f ca="1"/>
        <v>1705.85</v>
      </c>
      <c r="BQ31" vm="14953">
        <f ca="1"/>
        <v>5799.3</v>
      </c>
      <c r="BR31" vm="15192">
        <f ca="1"/>
        <v>14049.05</v>
      </c>
      <c r="BS31" vm="15435">
        <f ca="1"/>
        <v>394.55</v>
      </c>
      <c r="BT31" vm="15630">
        <f ca="1"/>
        <v>413.6</v>
      </c>
      <c r="BU31" vm="15860">
        <f ca="1"/>
        <v>33.32</v>
      </c>
      <c r="BV31" vm="16056">
        <f ca="1"/>
        <v>171.75</v>
      </c>
      <c r="BW31" vm="16183">
        <f ca="1"/>
        <v>264.3</v>
      </c>
      <c r="BX31" vm="16325">
        <f ca="1"/>
        <v>118.25</v>
      </c>
      <c r="BY31" vm="16331">
        <f ca="1"/>
        <v>124.2</v>
      </c>
      <c r="BZ31" vm="16558">
        <f ca="1"/>
        <v>3124.45</v>
      </c>
      <c r="CA31" vm="16800">
        <f ca="1"/>
        <v>3141.9</v>
      </c>
      <c r="CB31" vm="17029">
        <f ca="1"/>
        <v>2206.6999999999998</v>
      </c>
      <c r="CC31" vm="17235">
        <f ca="1"/>
        <v>128.35</v>
      </c>
      <c r="CD31" vm="17299">
        <f ca="1"/>
        <v>652.75</v>
      </c>
      <c r="CE31" vm="17448">
        <f ca="1"/>
        <v>97.3</v>
      </c>
      <c r="CF31" vm="17526">
        <f ca="1"/>
        <v>173.22499999999999</v>
      </c>
      <c r="CG31" vm="17609">
        <f ca="1"/>
        <v>1179.2</v>
      </c>
      <c r="CH31" vm="2373">
        <f ca="1"/>
        <v>1362.95</v>
      </c>
      <c r="CI31" vm="18028">
        <f ca="1"/>
        <v>1972.45</v>
      </c>
      <c r="CJ31" vm="18234">
        <f ca="1"/>
        <v>470.05</v>
      </c>
      <c r="CK31" vm="18423">
        <f ca="1"/>
        <v>2244.75</v>
      </c>
      <c r="CL31" vm="18604">
        <f ca="1"/>
        <v>847.4</v>
      </c>
      <c r="CM31" vm="18800">
        <f ca="1"/>
        <v>431.2</v>
      </c>
      <c r="CN31" vm="18940">
        <f ca="1"/>
        <v>285.5</v>
      </c>
      <c r="CO31" vm="19079">
        <f ca="1"/>
        <v>778.3</v>
      </c>
      <c r="CP31" vm="19267">
        <f ca="1"/>
        <v>923.05</v>
      </c>
      <c r="CQ31" vm="19468">
        <f ca="1"/>
        <v>879</v>
      </c>
      <c r="CR31" vm="19645">
        <f ca="1"/>
        <v>3463.4</v>
      </c>
      <c r="CS31" vm="19882">
        <f ca="1"/>
        <v>4329.1000000000004</v>
      </c>
      <c r="CT31" vm="2456">
        <f ca="1"/>
        <v>1337.05</v>
      </c>
      <c r="CU31" vm="20318">
        <f ca="1"/>
        <v>1837.9</v>
      </c>
      <c r="CV31" vm="20530">
        <f ca="1"/>
        <v>257.55</v>
      </c>
      <c r="CW31" vm="20685">
        <f ca="1"/>
        <v>615.5</v>
      </c>
      <c r="CX31" vm="20838">
        <f ca="1"/>
        <v>11.9</v>
      </c>
      <c r="CY31" vm="4864">
        <f ca="1"/>
        <v>183.25</v>
      </c>
      <c r="CZ31" vm="12690">
        <f ca="1"/>
        <v>137.6</v>
      </c>
      <c r="DA31" vm="21105">
        <f ca="1"/>
        <v>558.45000000000005</v>
      </c>
    </row>
    <row r="32" spans="1:105" x14ac:dyDescent="0.3">
      <c r="A32" s="25" vm="30">
        <f ca="1"/>
        <v>44424</v>
      </c>
      <c r="B32" vm="279">
        <f ca="1"/>
        <v>1430.1</v>
      </c>
      <c r="C32" vm="527">
        <f ca="1"/>
        <v>925.7</v>
      </c>
      <c r="D32" vm="774">
        <f ca="1"/>
        <v>925.25</v>
      </c>
      <c r="E32" vm="1009">
        <f ca="1"/>
        <v>83.15</v>
      </c>
      <c r="F32" vm="1232">
        <f ca="1"/>
        <v>83.05</v>
      </c>
      <c r="G32" vm="1383">
        <f ca="1"/>
        <v>928.05</v>
      </c>
      <c r="H32" vm="1624">
        <f ca="1"/>
        <v>835.92</v>
      </c>
      <c r="I32" vm="1864">
        <f ca="1"/>
        <v>769.85</v>
      </c>
      <c r="J32" vm="2103">
        <f ca="1"/>
        <v>720.4</v>
      </c>
      <c r="K32" vm="2342">
        <f ca="1"/>
        <v>1225.5</v>
      </c>
      <c r="L32" vm="2578">
        <f ca="1"/>
        <v>2971.4</v>
      </c>
      <c r="M32" vm="2825">
        <f ca="1"/>
        <v>3633.5</v>
      </c>
      <c r="N32" vm="3074">
        <f ca="1"/>
        <v>6377.15</v>
      </c>
      <c r="O32" vm="3323">
        <f ca="1"/>
        <v>14549.3</v>
      </c>
      <c r="P32" vm="3572">
        <f ca="1"/>
        <v>174.35</v>
      </c>
      <c r="Q32" vm="3795">
        <f ca="1"/>
        <v>427.55</v>
      </c>
      <c r="R32" vm="4035">
        <f ca="1"/>
        <v>5749.95</v>
      </c>
      <c r="S32" vm="4279">
        <f ca="1"/>
        <v>1230.9000000000001</v>
      </c>
      <c r="T32" vm="4510">
        <f ca="1"/>
        <v>76.459999999999994</v>
      </c>
      <c r="U32" vm="4700">
        <f ca="1"/>
        <v>142</v>
      </c>
      <c r="V32" vm="4914">
        <f ca="1"/>
        <v>3238.25</v>
      </c>
      <c r="W32" vm="5156">
        <f ca="1"/>
        <v>2515.3000000000002</v>
      </c>
      <c r="X32" vm="5396">
        <f ca="1"/>
        <v>588.35</v>
      </c>
      <c r="Y32" vm="5620">
        <f ca="1"/>
        <v>2130.85</v>
      </c>
      <c r="Z32" vm="5863">
        <f ca="1"/>
        <v>3845.65</v>
      </c>
      <c r="AA32" vm="6103">
        <f ca="1"/>
        <v>2278.9</v>
      </c>
      <c r="AB32" vm="6344">
        <f ca="1"/>
        <v>467.65</v>
      </c>
      <c r="AC32" vm="6568">
        <f ca="1"/>
        <v>362.1</v>
      </c>
      <c r="AD32" vm="6786">
        <f ca="1"/>
        <v>107.35</v>
      </c>
      <c r="AE32" vm="6979">
        <f ca="1"/>
        <v>1394.3</v>
      </c>
      <c r="AF32" vm="2409">
        <f ca="1"/>
        <v>1123.6500000000001</v>
      </c>
      <c r="AG32" vm="5014">
        <f ca="1"/>
        <v>2949.6</v>
      </c>
      <c r="AH32" vm="7660">
        <f ca="1"/>
        <v>2747.35</v>
      </c>
      <c r="AI32" vm="7886">
        <f ca="1"/>
        <v>2426.4</v>
      </c>
      <c r="AJ32" vm="8111">
        <f ca="1"/>
        <v>330.85</v>
      </c>
      <c r="AK32" vm="8317">
        <f ca="1"/>
        <v>2731.15</v>
      </c>
      <c r="AL32" vm="8536">
        <f ca="1"/>
        <v>165.44</v>
      </c>
      <c r="AM32" vm="8755">
        <f ca="1"/>
        <v>90.34</v>
      </c>
      <c r="AN32" vm="8961">
        <f ca="1"/>
        <v>326.45</v>
      </c>
      <c r="AO32" vm="9136">
        <f ca="1"/>
        <v>135.61529999999999</v>
      </c>
      <c r="AP32" vm="9343">
        <f ca="1"/>
        <v>525.91999999999996</v>
      </c>
      <c r="AQ32" vm="9565">
        <f ca="1"/>
        <v>672.05</v>
      </c>
      <c r="AR32" vm="9779">
        <f ca="1"/>
        <v>1723.1</v>
      </c>
      <c r="AS32" vm="4566">
        <f ca="1"/>
        <v>83.5</v>
      </c>
      <c r="AT32" vm="1346">
        <f ca="1"/>
        <v>247.3</v>
      </c>
      <c r="AU32" vm="10306">
        <f ca="1"/>
        <v>761.65</v>
      </c>
      <c r="AV32" vm="10505">
        <f ca="1"/>
        <v>750.31</v>
      </c>
      <c r="AW32" vm="10740">
        <f ca="1"/>
        <v>364.23</v>
      </c>
      <c r="AX32" vm="10975">
        <f ca="1"/>
        <v>349.35</v>
      </c>
      <c r="AY32" vm="6538">
        <f ca="1"/>
        <v>689.35</v>
      </c>
      <c r="AZ32" vm="11333">
        <f ca="1"/>
        <v>4016.6</v>
      </c>
      <c r="BA32" vm="11570">
        <f ca="1"/>
        <v>249.29750000000001</v>
      </c>
      <c r="BB32" vm="11765">
        <f ca="1"/>
        <v>515.35</v>
      </c>
      <c r="BC32" vm="11939">
        <f ca="1"/>
        <v>6826.85</v>
      </c>
      <c r="BD32" vm="12183">
        <f ca="1"/>
        <v>52.87</v>
      </c>
      <c r="BE32" vm="12410">
        <f ca="1"/>
        <v>174.65</v>
      </c>
      <c r="BF32" vm="12558">
        <f ca="1"/>
        <v>181.4162</v>
      </c>
      <c r="BG32" vm="12741">
        <f ca="1"/>
        <v>111.44</v>
      </c>
      <c r="BH32" vm="12948">
        <f ca="1"/>
        <v>988.2</v>
      </c>
      <c r="BI32" vm="13138">
        <f ca="1"/>
        <v>83.2</v>
      </c>
      <c r="BJ32" vm="13257">
        <f ca="1"/>
        <v>18295.25</v>
      </c>
      <c r="BK32" vm="13505">
        <f ca="1"/>
        <v>16563.05</v>
      </c>
      <c r="BL32" vm="13752">
        <f ca="1"/>
        <v>10088.799999999999</v>
      </c>
      <c r="BM32" vm="13998">
        <f ca="1"/>
        <v>36094.5</v>
      </c>
      <c r="BN32" vm="14246">
        <f ca="1"/>
        <v>36954.25</v>
      </c>
      <c r="BO32" vm="14494">
        <f ca="1"/>
        <v>32577.95</v>
      </c>
      <c r="BP32" vm="14736">
        <f ca="1"/>
        <v>1681.35</v>
      </c>
      <c r="BQ32" vm="14954">
        <f ca="1"/>
        <v>5884.9</v>
      </c>
      <c r="BR32" vm="15193">
        <f ca="1"/>
        <v>13965.4</v>
      </c>
      <c r="BS32" vm="15436">
        <f ca="1"/>
        <v>393</v>
      </c>
      <c r="BT32" vm="15631">
        <f ca="1"/>
        <v>414.36</v>
      </c>
      <c r="BU32" vm="15861">
        <f ca="1"/>
        <v>33.19</v>
      </c>
      <c r="BV32" vm="12455">
        <f ca="1"/>
        <v>172.4</v>
      </c>
      <c r="BW32" vm="16184">
        <f ca="1"/>
        <v>257</v>
      </c>
      <c r="BX32" vm="6782">
        <f ca="1"/>
        <v>118.85</v>
      </c>
      <c r="BY32" vm="16424">
        <f ca="1"/>
        <v>121.97499999999999</v>
      </c>
      <c r="BZ32" vm="16559">
        <f ca="1"/>
        <v>3113.95</v>
      </c>
      <c r="CA32" vm="16801">
        <f ca="1"/>
        <v>3119.3</v>
      </c>
      <c r="CB32" vm="17030">
        <f ca="1"/>
        <v>2218.9</v>
      </c>
      <c r="CC32" vm="17236">
        <f ca="1"/>
        <v>132.19999999999999</v>
      </c>
      <c r="CD32" vm="11170">
        <f ca="1"/>
        <v>650.65</v>
      </c>
      <c r="CE32" vm="17449">
        <f ca="1"/>
        <v>97.4</v>
      </c>
      <c r="CF32" vm="17527">
        <f ca="1"/>
        <v>171.375</v>
      </c>
      <c r="CG32" vm="17610">
        <f ca="1"/>
        <v>1209.8</v>
      </c>
      <c r="CH32" vm="17813">
        <f ca="1"/>
        <v>1349.8</v>
      </c>
      <c r="CI32" vm="18029">
        <f ca="1"/>
        <v>1940.6</v>
      </c>
      <c r="CJ32" vm="18244">
        <f ca="1"/>
        <v>456.65</v>
      </c>
      <c r="CK32" vm="18424">
        <f ca="1"/>
        <v>2225</v>
      </c>
      <c r="CL32" vm="18605">
        <f ca="1"/>
        <v>844.85</v>
      </c>
      <c r="CM32" vm="18801">
        <f ca="1"/>
        <v>424.85</v>
      </c>
      <c r="CN32" vm="11612">
        <f ca="1"/>
        <v>279.95</v>
      </c>
      <c r="CO32" vm="19080">
        <f ca="1"/>
        <v>780.8</v>
      </c>
      <c r="CP32" vm="1376">
        <f ca="1"/>
        <v>906.65</v>
      </c>
      <c r="CQ32" vm="19469">
        <f ca="1"/>
        <v>871.55</v>
      </c>
      <c r="CR32" vm="19646">
        <f ca="1"/>
        <v>3472.95</v>
      </c>
      <c r="CS32" vm="19883">
        <f ca="1"/>
        <v>4403.8500000000004</v>
      </c>
      <c r="CT32" vm="20128">
        <f ca="1"/>
        <v>1316.7</v>
      </c>
      <c r="CU32" vm="20319">
        <f ca="1"/>
        <v>1837.2</v>
      </c>
      <c r="CV32" vm="1202">
        <f ca="1"/>
        <v>254</v>
      </c>
      <c r="CW32" vm="20686">
        <f ca="1"/>
        <v>614.04999999999995</v>
      </c>
      <c r="CX32" vm="20839">
        <f ca="1"/>
        <v>11.7</v>
      </c>
      <c r="CY32" vm="20894">
        <f ca="1"/>
        <v>181.1</v>
      </c>
      <c r="CZ32" vm="4774">
        <f ca="1"/>
        <v>149.75</v>
      </c>
      <c r="DA32" vm="11242">
        <f ca="1"/>
        <v>532</v>
      </c>
    </row>
    <row r="33" spans="1:105" x14ac:dyDescent="0.3">
      <c r="A33" s="25" vm="31">
        <f ca="1"/>
        <v>44425</v>
      </c>
      <c r="B33" vm="280">
        <f ca="1"/>
        <v>1441.65</v>
      </c>
      <c r="C33" vm="528">
        <f ca="1"/>
        <v>934.75</v>
      </c>
      <c r="D33" vm="775">
        <f ca="1"/>
        <v>936.85</v>
      </c>
      <c r="E33" vm="1010">
        <f ca="1"/>
        <v>79.849999999999994</v>
      </c>
      <c r="F33" vm="1233">
        <f ca="1"/>
        <v>79.95</v>
      </c>
      <c r="G33" vm="1384">
        <f ca="1"/>
        <v>973.15</v>
      </c>
      <c r="H33" vm="1625">
        <f ca="1"/>
        <v>831.05</v>
      </c>
      <c r="I33" vm="1865">
        <f ca="1"/>
        <v>770.2</v>
      </c>
      <c r="J33" vm="2104">
        <f ca="1"/>
        <v>711.2</v>
      </c>
      <c r="K33" vm="2343">
        <f ca="1"/>
        <v>1208.05</v>
      </c>
      <c r="L33" vm="2579">
        <f ca="1"/>
        <v>3015.3</v>
      </c>
      <c r="M33" vm="2826">
        <f ca="1"/>
        <v>3634.35</v>
      </c>
      <c r="N33" vm="3075">
        <f ca="1"/>
        <v>6410.1</v>
      </c>
      <c r="O33" vm="3324">
        <f ca="1"/>
        <v>14737.25</v>
      </c>
      <c r="P33" vm="3573">
        <f ca="1"/>
        <v>176.05</v>
      </c>
      <c r="Q33" vm="3796">
        <f ca="1"/>
        <v>428.7</v>
      </c>
      <c r="R33" vm="4036">
        <f ca="1"/>
        <v>5793</v>
      </c>
      <c r="S33" vm="4280">
        <f ca="1"/>
        <v>1204.45</v>
      </c>
      <c r="T33" vm="4511">
        <f ca="1"/>
        <v>76.48</v>
      </c>
      <c r="U33" vm="4701">
        <f ca="1"/>
        <v>139.25</v>
      </c>
      <c r="V33" vm="4915">
        <f ca="1"/>
        <v>3200.7</v>
      </c>
      <c r="W33" vm="5157">
        <f ca="1"/>
        <v>2663.35</v>
      </c>
      <c r="X33" vm="5397">
        <f ca="1"/>
        <v>596.6</v>
      </c>
      <c r="Y33" vm="5621">
        <f ca="1"/>
        <v>2130.6</v>
      </c>
      <c r="Z33" vm="5864">
        <f ca="1"/>
        <v>3855.35</v>
      </c>
      <c r="AA33" vm="6104">
        <f ca="1"/>
        <v>2329.75</v>
      </c>
      <c r="AB33" vm="2308">
        <f ca="1"/>
        <v>471.2</v>
      </c>
      <c r="AC33" vm="6569">
        <f ca="1"/>
        <v>357.1</v>
      </c>
      <c r="AD33" vm="6787">
        <f ca="1"/>
        <v>104.95</v>
      </c>
      <c r="AE33" vm="6980">
        <f ca="1"/>
        <v>1409.1</v>
      </c>
      <c r="AF33" vm="7112">
        <f ca="1"/>
        <v>1142.95</v>
      </c>
      <c r="AG33" vm="7425">
        <f ca="1"/>
        <v>2977.75</v>
      </c>
      <c r="AH33" vm="7661">
        <f ca="1"/>
        <v>2782.6</v>
      </c>
      <c r="AI33" vm="7728">
        <f ca="1"/>
        <v>2483.8000000000002</v>
      </c>
      <c r="AJ33" vm="8112">
        <f ca="1"/>
        <v>317.64999999999998</v>
      </c>
      <c r="AK33" vm="8318">
        <f ca="1"/>
        <v>2738.4</v>
      </c>
      <c r="AL33" vm="8537">
        <f ca="1"/>
        <v>168.48</v>
      </c>
      <c r="AM33" vm="4567">
        <f ca="1"/>
        <v>91.1</v>
      </c>
      <c r="AN33" vm="8200">
        <f ca="1"/>
        <v>326</v>
      </c>
      <c r="AO33" vm="9137">
        <f ca="1"/>
        <v>135.5153</v>
      </c>
      <c r="AP33" vm="9344">
        <f ca="1"/>
        <v>533.91999999999996</v>
      </c>
      <c r="AQ33" vm="9566">
        <f ca="1"/>
        <v>672.95</v>
      </c>
      <c r="AR33" vm="391">
        <f ca="1"/>
        <v>1693.7</v>
      </c>
      <c r="AS33" vm="10002">
        <f ca="1"/>
        <v>81.95</v>
      </c>
      <c r="AT33" vm="10113">
        <f ca="1"/>
        <v>250.15</v>
      </c>
      <c r="AU33" vm="10307">
        <f ca="1"/>
        <v>744.25</v>
      </c>
      <c r="AV33" vm="10506">
        <f ca="1"/>
        <v>777.96</v>
      </c>
      <c r="AW33" vm="10741">
        <f ca="1"/>
        <v>362.56</v>
      </c>
      <c r="AX33" vm="10976">
        <f ca="1"/>
        <v>357.35</v>
      </c>
      <c r="AY33" vm="2091">
        <f ca="1"/>
        <v>694.85</v>
      </c>
      <c r="AZ33" vm="11334">
        <f ca="1"/>
        <v>4003.4</v>
      </c>
      <c r="BA33" vm="11571">
        <f ca="1"/>
        <v>251.54750000000001</v>
      </c>
      <c r="BB33" vm="11762">
        <f ca="1"/>
        <v>520.6</v>
      </c>
      <c r="BC33" vm="11940">
        <f ca="1"/>
        <v>6885.4</v>
      </c>
      <c r="BD33" vm="12184">
        <f ca="1"/>
        <v>52.32</v>
      </c>
      <c r="BE33" vm="12411">
        <f ca="1"/>
        <v>170.9</v>
      </c>
      <c r="BF33" vm="12559">
        <f ca="1"/>
        <v>179.465</v>
      </c>
      <c r="BG33" vm="12742">
        <f ca="1"/>
        <v>111.01</v>
      </c>
      <c r="BH33" vm="12949">
        <f ca="1"/>
        <v>965.1</v>
      </c>
      <c r="BI33" vm="13149">
        <f ca="1"/>
        <v>80.7</v>
      </c>
      <c r="BJ33" vm="13258">
        <f ca="1"/>
        <v>18732.55</v>
      </c>
      <c r="BK33" vm="13506">
        <f ca="1"/>
        <v>16614.599999999999</v>
      </c>
      <c r="BL33" vm="13753">
        <f ca="1"/>
        <v>10088.299999999999</v>
      </c>
      <c r="BM33" vm="13999">
        <f ca="1"/>
        <v>35867.449999999997</v>
      </c>
      <c r="BN33" vm="14247">
        <f ca="1"/>
        <v>37478.550000000003</v>
      </c>
      <c r="BO33" vm="14495">
        <f ca="1"/>
        <v>33414.75</v>
      </c>
      <c r="BP33" vm="14737">
        <f ca="1"/>
        <v>1670.85</v>
      </c>
      <c r="BQ33" vm="14955">
        <f ca="1"/>
        <v>5749.4</v>
      </c>
      <c r="BR33" vm="15194">
        <f ca="1"/>
        <v>14041.25</v>
      </c>
      <c r="BS33" vm="15437">
        <f ca="1"/>
        <v>390.25</v>
      </c>
      <c r="BT33" vm="15632">
        <f ca="1"/>
        <v>415.9</v>
      </c>
      <c r="BU33" vm="15862">
        <f ca="1"/>
        <v>34.049999999999997</v>
      </c>
      <c r="BV33" vm="16057">
        <f ca="1"/>
        <v>167.5</v>
      </c>
      <c r="BW33" vm="16185">
        <f ca="1"/>
        <v>255.55</v>
      </c>
      <c r="BX33" vm="13195">
        <f ca="1"/>
        <v>117.4</v>
      </c>
      <c r="BY33" vm="1129">
        <f ca="1"/>
        <v>121</v>
      </c>
      <c r="BZ33" vm="16560">
        <f ca="1"/>
        <v>3211.9</v>
      </c>
      <c r="CA33" vm="16802">
        <f ca="1"/>
        <v>3210.4</v>
      </c>
      <c r="CB33" vm="17031">
        <f ca="1"/>
        <v>2216.1</v>
      </c>
      <c r="CC33" vm="17237">
        <f ca="1"/>
        <v>128.55000000000001</v>
      </c>
      <c r="CD33" vm="17300">
        <f ca="1"/>
        <v>650.35</v>
      </c>
      <c r="CE33" vm="17450">
        <f ca="1"/>
        <v>94.9</v>
      </c>
      <c r="CF33" vm="17528">
        <f ca="1"/>
        <v>164.65</v>
      </c>
      <c r="CG33" vm="17611">
        <f ca="1"/>
        <v>1222.9000000000001</v>
      </c>
      <c r="CH33" vm="17814">
        <f ca="1"/>
        <v>1378.3</v>
      </c>
      <c r="CI33" vm="18030">
        <f ca="1"/>
        <v>1954.2</v>
      </c>
      <c r="CJ33" vm="18245">
        <f ca="1"/>
        <v>444.45</v>
      </c>
      <c r="CK33" vm="18425">
        <f ca="1"/>
        <v>2250.6999999999998</v>
      </c>
      <c r="CL33" vm="18606">
        <f ca="1"/>
        <v>890.3</v>
      </c>
      <c r="CM33" vm="18802">
        <f ca="1"/>
        <v>421.5</v>
      </c>
      <c r="CN33" vm="16175">
        <f ca="1"/>
        <v>271.55</v>
      </c>
      <c r="CO33" vm="19081">
        <f ca="1"/>
        <v>784.15</v>
      </c>
      <c r="CP33" vm="19268">
        <f ca="1"/>
        <v>933.6</v>
      </c>
      <c r="CQ33" vm="19470">
        <f ca="1"/>
        <v>865.35</v>
      </c>
      <c r="CR33" vm="19647">
        <f ca="1"/>
        <v>3553.05</v>
      </c>
      <c r="CS33" vm="19884">
        <f ca="1"/>
        <v>4715.25</v>
      </c>
      <c r="CT33" vm="2472">
        <f ca="1"/>
        <v>1309.7</v>
      </c>
      <c r="CU33" vm="20320">
        <f ca="1"/>
        <v>1874.45</v>
      </c>
      <c r="CV33" vm="10275">
        <f ca="1"/>
        <v>247.75</v>
      </c>
      <c r="CW33" vm="17423">
        <f ca="1"/>
        <v>634.9</v>
      </c>
      <c r="CX33" vm="20840">
        <f ca="1"/>
        <v>11.25</v>
      </c>
      <c r="CY33" vm="20895">
        <f ca="1"/>
        <v>178.75</v>
      </c>
      <c r="CZ33" vm="4689">
        <f ca="1"/>
        <v>144.05000000000001</v>
      </c>
      <c r="DA33" vm="11754">
        <f ca="1"/>
        <v>530.15</v>
      </c>
    </row>
    <row r="34" spans="1:105" x14ac:dyDescent="0.3">
      <c r="A34" s="25" vm="32">
        <f ca="1"/>
        <v>44426</v>
      </c>
      <c r="B34" vm="281">
        <f ca="1"/>
        <v>1460</v>
      </c>
      <c r="C34" vm="529">
        <f ca="1"/>
        <v>943.55</v>
      </c>
      <c r="D34" vm="776">
        <f ca="1"/>
        <v>942.5</v>
      </c>
      <c r="E34" vm="1011">
        <f ca="1"/>
        <v>77.45</v>
      </c>
      <c r="F34" vm="1234">
        <f ca="1"/>
        <v>77.3</v>
      </c>
      <c r="G34" vm="1385">
        <f ca="1"/>
        <v>1021.8</v>
      </c>
      <c r="H34" vm="1626">
        <f ca="1"/>
        <v>818.81</v>
      </c>
      <c r="I34" vm="1866">
        <f ca="1"/>
        <v>762.7</v>
      </c>
      <c r="J34" vm="2105">
        <f ca="1"/>
        <v>711.5</v>
      </c>
      <c r="K34" vm="2344">
        <f ca="1"/>
        <v>1196.0999999999999</v>
      </c>
      <c r="L34" vm="2580">
        <f ca="1"/>
        <v>3001.55</v>
      </c>
      <c r="M34" vm="2827">
        <f ca="1"/>
        <v>3650.6</v>
      </c>
      <c r="N34" vm="3076">
        <f ca="1"/>
        <v>6544.1</v>
      </c>
      <c r="O34" vm="3325">
        <f ca="1"/>
        <v>15006.35</v>
      </c>
      <c r="P34" vm="3574">
        <f ca="1"/>
        <v>174.1</v>
      </c>
      <c r="Q34" vm="3797">
        <f ca="1"/>
        <v>421.9</v>
      </c>
      <c r="R34" vm="4037">
        <f ca="1"/>
        <v>5765.9</v>
      </c>
      <c r="S34" vm="4281">
        <f ca="1"/>
        <v>1210.5999999999999</v>
      </c>
      <c r="T34" vm="4512">
        <f ca="1"/>
        <v>78.204999999999998</v>
      </c>
      <c r="U34" vm="4702">
        <f ca="1"/>
        <v>138.35</v>
      </c>
      <c r="V34" vm="4916">
        <f ca="1"/>
        <v>3233.55</v>
      </c>
      <c r="W34" vm="5158">
        <f ca="1"/>
        <v>2689.55</v>
      </c>
      <c r="X34" vm="5398">
        <f ca="1"/>
        <v>597.4</v>
      </c>
      <c r="Y34" vm="5622">
        <f ca="1"/>
        <v>2134.3000000000002</v>
      </c>
      <c r="Z34" vm="5865">
        <f ca="1"/>
        <v>4004.15</v>
      </c>
      <c r="AA34" vm="6105">
        <f ca="1"/>
        <v>2318.6</v>
      </c>
      <c r="AB34" vm="6345">
        <f ca="1"/>
        <v>463.4</v>
      </c>
      <c r="AC34" vm="6570">
        <f ca="1"/>
        <v>348.1</v>
      </c>
      <c r="AD34" vm="6788">
        <f ca="1"/>
        <v>104.8</v>
      </c>
      <c r="AE34" vm="6981">
        <f ca="1"/>
        <v>1432.85</v>
      </c>
      <c r="AF34" vm="7210">
        <f ca="1"/>
        <v>1134.25</v>
      </c>
      <c r="AG34" vm="7426">
        <f ca="1"/>
        <v>2995.9</v>
      </c>
      <c r="AH34" vm="7662">
        <f ca="1"/>
        <v>2763.6</v>
      </c>
      <c r="AI34" vm="7887">
        <f ca="1"/>
        <v>2486.0500000000002</v>
      </c>
      <c r="AJ34" vm="8102">
        <f ca="1"/>
        <v>321.25</v>
      </c>
      <c r="AK34" vm="8319">
        <f ca="1"/>
        <v>2710.75</v>
      </c>
      <c r="AL34" vm="8538">
        <f ca="1"/>
        <v>168.2</v>
      </c>
      <c r="AM34" vm="8756">
        <f ca="1"/>
        <v>91.14</v>
      </c>
      <c r="AN34" vm="8962">
        <f ca="1"/>
        <v>318.35000000000002</v>
      </c>
      <c r="AO34" vm="9138">
        <f ca="1"/>
        <v>134.6653</v>
      </c>
      <c r="AP34" vm="9345">
        <f ca="1"/>
        <v>543.80999999999995</v>
      </c>
      <c r="AQ34" vm="9567">
        <f ca="1"/>
        <v>652.79999999999995</v>
      </c>
      <c r="AR34" vm="9780">
        <f ca="1"/>
        <v>1713.25</v>
      </c>
      <c r="AS34" vm="10003">
        <f ca="1"/>
        <v>82.95</v>
      </c>
      <c r="AT34" vm="10114">
        <f ca="1"/>
        <v>245.25</v>
      </c>
      <c r="AU34" vm="10308">
        <f ca="1"/>
        <v>737.45</v>
      </c>
      <c r="AV34" vm="10507">
        <f ca="1"/>
        <v>808.08</v>
      </c>
      <c r="AW34" vm="10742">
        <f ca="1"/>
        <v>359.39</v>
      </c>
      <c r="AX34" vm="10977">
        <f ca="1"/>
        <v>360.9</v>
      </c>
      <c r="AY34" vm="11150">
        <f ca="1"/>
        <v>693.45</v>
      </c>
      <c r="AZ34" vm="11335">
        <f ca="1"/>
        <v>4015.3</v>
      </c>
      <c r="BA34" vm="11572">
        <f ca="1"/>
        <v>251.1808</v>
      </c>
      <c r="BB34" vm="2227">
        <f ca="1"/>
        <v>523.70000000000005</v>
      </c>
      <c r="BC34" vm="11941">
        <f ca="1"/>
        <v>6840.1</v>
      </c>
      <c r="BD34" vm="12185">
        <f ca="1"/>
        <v>51.33</v>
      </c>
      <c r="BE34" vm="12412">
        <f ca="1"/>
        <v>171.65</v>
      </c>
      <c r="BF34" vm="12560">
        <f ca="1"/>
        <v>177.929</v>
      </c>
      <c r="BG34" vm="12743">
        <f ca="1"/>
        <v>109.82</v>
      </c>
      <c r="BH34" vm="12950">
        <f ca="1"/>
        <v>965.35</v>
      </c>
      <c r="BI34" vm="13150">
        <f ca="1"/>
        <v>78.650000000000006</v>
      </c>
      <c r="BJ34" vm="13259">
        <f ca="1"/>
        <v>18911</v>
      </c>
      <c r="BK34" vm="13507">
        <f ca="1"/>
        <v>16568.849999999999</v>
      </c>
      <c r="BL34" vm="13754">
        <f ca="1"/>
        <v>10067.950000000001</v>
      </c>
      <c r="BM34" vm="14000">
        <f ca="1"/>
        <v>35554.5</v>
      </c>
      <c r="BN34" vm="14248">
        <f ca="1"/>
        <v>37738.300000000003</v>
      </c>
      <c r="BO34" vm="14496">
        <f ca="1"/>
        <v>33448.9</v>
      </c>
      <c r="BP34" vm="14738">
        <f ca="1"/>
        <v>1666.9</v>
      </c>
      <c r="BQ34" vm="14956">
        <f ca="1"/>
        <v>5702.6</v>
      </c>
      <c r="BR34" vm="15195">
        <f ca="1"/>
        <v>14071.35</v>
      </c>
      <c r="BS34" vm="15438">
        <f ca="1"/>
        <v>387.25</v>
      </c>
      <c r="BT34" vm="15633">
        <f ca="1"/>
        <v>418.32</v>
      </c>
      <c r="BU34" vm="15862">
        <f ca="1"/>
        <v>34.049999999999997</v>
      </c>
      <c r="BV34" vm="4753">
        <f ca="1"/>
        <v>166.95</v>
      </c>
      <c r="BW34" vm="3719">
        <f ca="1"/>
        <v>250.5</v>
      </c>
      <c r="BX34" vm="16326">
        <f ca="1"/>
        <v>116.55</v>
      </c>
      <c r="BY34" vm="16412">
        <f ca="1"/>
        <v>118.97499999999999</v>
      </c>
      <c r="BZ34" vm="16561">
        <f ca="1"/>
        <v>3214.45</v>
      </c>
      <c r="CA34" vm="16803">
        <f ca="1"/>
        <v>3183.05</v>
      </c>
      <c r="CB34" vm="17032">
        <f ca="1"/>
        <v>2225.3000000000002</v>
      </c>
      <c r="CC34" vm="12673">
        <f ca="1"/>
        <v>128.19999999999999</v>
      </c>
      <c r="CD34" vm="9724">
        <f ca="1"/>
        <v>646.15</v>
      </c>
      <c r="CE34" vm="13145">
        <f ca="1"/>
        <v>95</v>
      </c>
      <c r="CF34" vm="12435">
        <f ca="1"/>
        <v>164.55</v>
      </c>
      <c r="CG34" vm="17612">
        <f ca="1"/>
        <v>1210.1500000000001</v>
      </c>
      <c r="CH34" vm="17815">
        <f ca="1"/>
        <v>1351.6</v>
      </c>
      <c r="CI34" vm="18031">
        <f ca="1"/>
        <v>1937.95</v>
      </c>
      <c r="CJ34" vm="18246">
        <f ca="1"/>
        <v>433.9</v>
      </c>
      <c r="CK34" vm="18426">
        <f ca="1"/>
        <v>2226.6999999999998</v>
      </c>
      <c r="CL34" vm="18607">
        <f ca="1"/>
        <v>868.05</v>
      </c>
      <c r="CM34" vm="18803">
        <f ca="1"/>
        <v>419.7</v>
      </c>
      <c r="CN34" vm="9073">
        <f ca="1"/>
        <v>273.39999999999998</v>
      </c>
      <c r="CO34" vm="19082">
        <f ca="1"/>
        <v>782.9</v>
      </c>
      <c r="CP34" vm="19215">
        <f ca="1"/>
        <v>915.65</v>
      </c>
      <c r="CQ34" vm="19223">
        <f ca="1"/>
        <v>859.55</v>
      </c>
      <c r="CR34" vm="19648">
        <f ca="1"/>
        <v>3560.55</v>
      </c>
      <c r="CS34" vm="19885">
        <f ca="1"/>
        <v>4722.2</v>
      </c>
      <c r="CT34" vm="20129">
        <f ca="1"/>
        <v>1310.25</v>
      </c>
      <c r="CU34" vm="20321">
        <f ca="1"/>
        <v>1880.3</v>
      </c>
      <c r="CV34" vm="9275">
        <f ca="1"/>
        <v>245.5</v>
      </c>
      <c r="CW34" vm="20687">
        <f ca="1"/>
        <v>629.4</v>
      </c>
      <c r="CX34" vm="20841">
        <f ca="1"/>
        <v>11.3</v>
      </c>
      <c r="CY34" vm="20896">
        <f ca="1"/>
        <v>176.7</v>
      </c>
      <c r="CZ34" vm="16116">
        <f ca="1"/>
        <v>140.05000000000001</v>
      </c>
      <c r="DA34" vm="5492">
        <f ca="1"/>
        <v>542.79999999999995</v>
      </c>
    </row>
    <row r="35" spans="1:105" x14ac:dyDescent="0.3">
      <c r="A35" s="25" vm="33">
        <f ca="1"/>
        <v>44428</v>
      </c>
      <c r="B35" vm="279">
        <f ca="1"/>
        <v>1430.1</v>
      </c>
      <c r="C35" vm="530">
        <f ca="1"/>
        <v>931.1</v>
      </c>
      <c r="D35" vm="777">
        <f ca="1"/>
        <v>935.85</v>
      </c>
      <c r="E35" vm="1011">
        <f ca="1"/>
        <v>77.45</v>
      </c>
      <c r="F35" vm="1011">
        <f ca="1"/>
        <v>77.45</v>
      </c>
      <c r="G35" vm="1386">
        <f ca="1"/>
        <v>1072.8499999999999</v>
      </c>
      <c r="H35" vm="1627">
        <f ca="1"/>
        <v>801.11</v>
      </c>
      <c r="I35" vm="1867">
        <f ca="1"/>
        <v>738.65</v>
      </c>
      <c r="J35" vm="2106">
        <f ca="1"/>
        <v>697.25</v>
      </c>
      <c r="K35" vm="2345">
        <f ca="1"/>
        <v>1183.8499999999999</v>
      </c>
      <c r="L35" vm="2581">
        <f ca="1"/>
        <v>3112.95</v>
      </c>
      <c r="M35" vm="2828">
        <f ca="1"/>
        <v>3643.1</v>
      </c>
      <c r="N35" vm="3077">
        <f ca="1"/>
        <v>6661.1</v>
      </c>
      <c r="O35" vm="3326">
        <f ca="1"/>
        <v>14978.55</v>
      </c>
      <c r="P35" vm="3575">
        <f ca="1"/>
        <v>171.05</v>
      </c>
      <c r="Q35" vm="3798">
        <f ca="1"/>
        <v>414.7</v>
      </c>
      <c r="R35" vm="4038">
        <f ca="1"/>
        <v>5743.95</v>
      </c>
      <c r="S35" vm="4282">
        <f ca="1"/>
        <v>1209.45</v>
      </c>
      <c r="T35" vm="4513">
        <f ca="1"/>
        <v>74.78</v>
      </c>
      <c r="U35" vm="4703">
        <f ca="1"/>
        <v>135.6</v>
      </c>
      <c r="V35" vm="4917">
        <f ca="1"/>
        <v>3181.4</v>
      </c>
      <c r="W35" vm="5159">
        <f ca="1"/>
        <v>2632.05</v>
      </c>
      <c r="X35" vm="5399">
        <f ca="1"/>
        <v>611.70000000000005</v>
      </c>
      <c r="Y35" vm="5623">
        <f ca="1"/>
        <v>2098.85</v>
      </c>
      <c r="Z35" vm="5866">
        <f ca="1"/>
        <v>3852.65</v>
      </c>
      <c r="AA35" vm="6106">
        <f ca="1"/>
        <v>2257.15</v>
      </c>
      <c r="AB35" vm="6346">
        <f ca="1"/>
        <v>451.3</v>
      </c>
      <c r="AC35" vm="6571">
        <f ca="1"/>
        <v>334.05</v>
      </c>
      <c r="AD35" vm="6789">
        <f ca="1"/>
        <v>103.3</v>
      </c>
      <c r="AE35" vm="6982">
        <f ca="1"/>
        <v>1422.3</v>
      </c>
      <c r="AF35" vm="7211">
        <f ca="1"/>
        <v>1117.3499999999999</v>
      </c>
      <c r="AG35" vm="7427">
        <f ca="1"/>
        <v>2938.2</v>
      </c>
      <c r="AH35" vm="7663">
        <f ca="1"/>
        <v>2697.5</v>
      </c>
      <c r="AI35" vm="7888">
        <f ca="1"/>
        <v>2619.4</v>
      </c>
      <c r="AJ35" vm="8113">
        <f ca="1"/>
        <v>308.10000000000002</v>
      </c>
      <c r="AK35" vm="8320">
        <f ca="1"/>
        <v>2722.05</v>
      </c>
      <c r="AL35" vm="8539">
        <f ca="1"/>
        <v>170.13</v>
      </c>
      <c r="AM35" vm="8757">
        <f ca="1"/>
        <v>90.51</v>
      </c>
      <c r="AN35" vm="8963">
        <f ca="1"/>
        <v>314.75</v>
      </c>
      <c r="AO35" vm="9139">
        <f ca="1"/>
        <v>133.81530000000001</v>
      </c>
      <c r="AP35" vm="9346">
        <f ca="1"/>
        <v>529.26</v>
      </c>
      <c r="AQ35" vm="2216">
        <f ca="1"/>
        <v>621.9</v>
      </c>
      <c r="AR35" vm="9781">
        <f ca="1"/>
        <v>1740.2</v>
      </c>
      <c r="AS35" vm="4538">
        <f ca="1"/>
        <v>82.3</v>
      </c>
      <c r="AT35" vm="9101">
        <f ca="1"/>
        <v>236.9</v>
      </c>
      <c r="AU35" vm="10309">
        <f ca="1"/>
        <v>684.6</v>
      </c>
      <c r="AV35" vm="10508">
        <f ca="1"/>
        <v>793.64</v>
      </c>
      <c r="AW35" vm="10743">
        <f ca="1"/>
        <v>354</v>
      </c>
      <c r="AX35" vm="6573">
        <f ca="1"/>
        <v>332.15</v>
      </c>
      <c r="AY35" vm="6440">
        <f ca="1"/>
        <v>679.8</v>
      </c>
      <c r="AZ35" vm="11336">
        <f ca="1"/>
        <v>4144.75</v>
      </c>
      <c r="BA35" vm="11573">
        <f ca="1"/>
        <v>250.11420000000001</v>
      </c>
      <c r="BB35" vm="11766">
        <f ca="1"/>
        <v>537.9</v>
      </c>
      <c r="BC35" vm="11942">
        <f ca="1"/>
        <v>6850.9</v>
      </c>
      <c r="BD35" vm="12186">
        <f ca="1"/>
        <v>50.94</v>
      </c>
      <c r="BE35" vm="12413">
        <f ca="1"/>
        <v>165.8</v>
      </c>
      <c r="BF35" vm="12561">
        <f ca="1"/>
        <v>168.79589999999999</v>
      </c>
      <c r="BG35" vm="1272">
        <f ca="1"/>
        <v>109.75</v>
      </c>
      <c r="BH35" vm="1360">
        <f ca="1"/>
        <v>923.7</v>
      </c>
      <c r="BI35" vm="13151">
        <f ca="1"/>
        <v>73.3</v>
      </c>
      <c r="BJ35" vm="13260">
        <f ca="1"/>
        <v>19571.25</v>
      </c>
      <c r="BK35" vm="13508">
        <f ca="1"/>
        <v>16450.5</v>
      </c>
      <c r="BL35" vm="13755">
        <f ca="1"/>
        <v>9904.7000000000007</v>
      </c>
      <c r="BM35" vm="14001">
        <f ca="1"/>
        <v>35033.85</v>
      </c>
      <c r="BN35" vm="14249">
        <f ca="1"/>
        <v>38596.050000000003</v>
      </c>
      <c r="BO35" vm="14497">
        <f ca="1"/>
        <v>33351.35</v>
      </c>
      <c r="BP35" vm="14739">
        <f ca="1"/>
        <v>1604.15</v>
      </c>
      <c r="BQ35" vm="14957">
        <f ca="1"/>
        <v>5335.95</v>
      </c>
      <c r="BR35" vm="15196">
        <f ca="1"/>
        <v>13711.15</v>
      </c>
      <c r="BS35" vm="15439">
        <f ca="1"/>
        <v>373.4</v>
      </c>
      <c r="BT35" vm="15634">
        <f ca="1"/>
        <v>413.03</v>
      </c>
      <c r="BU35" vm="15863">
        <f ca="1"/>
        <v>33.94</v>
      </c>
      <c r="BV35" vm="16058">
        <f ca="1"/>
        <v>151</v>
      </c>
      <c r="BW35" vm="9081">
        <f ca="1"/>
        <v>242</v>
      </c>
      <c r="BX35" vm="10070">
        <f ca="1"/>
        <v>114.15</v>
      </c>
      <c r="BY35" vm="16426">
        <f ca="1"/>
        <v>115.77500000000001</v>
      </c>
      <c r="BZ35" vm="16562">
        <f ca="1"/>
        <v>3181.7</v>
      </c>
      <c r="CA35" vm="16804">
        <f ca="1"/>
        <v>3182.2</v>
      </c>
      <c r="CB35" vm="17033">
        <f ca="1"/>
        <v>2267.1999999999998</v>
      </c>
      <c r="CC35" vm="12705">
        <f ca="1"/>
        <v>124.4</v>
      </c>
      <c r="CD35" vm="17301">
        <f ca="1"/>
        <v>638.79999999999995</v>
      </c>
      <c r="CE35" vm="1017">
        <f ca="1"/>
        <v>93.85</v>
      </c>
      <c r="CF35" vm="8512">
        <f ca="1"/>
        <v>159.19999999999999</v>
      </c>
      <c r="CG35" vm="17613">
        <f ca="1"/>
        <v>1199.1500000000001</v>
      </c>
      <c r="CH35" vm="17816">
        <f ca="1"/>
        <v>1350.3</v>
      </c>
      <c r="CI35" vm="18032">
        <f ca="1"/>
        <v>1894.5</v>
      </c>
      <c r="CJ35" vm="18247">
        <f ca="1"/>
        <v>416.35</v>
      </c>
      <c r="CK35" vm="18427">
        <f ca="1"/>
        <v>2217.9</v>
      </c>
      <c r="CL35" vm="13016">
        <f ca="1"/>
        <v>846.35</v>
      </c>
      <c r="CM35" vm="18804">
        <f ca="1"/>
        <v>406.7</v>
      </c>
      <c r="CN35" vm="18941">
        <f ca="1"/>
        <v>261.95</v>
      </c>
      <c r="CO35" vm="18744">
        <f ca="1"/>
        <v>761.15</v>
      </c>
      <c r="CP35" vm="9443">
        <f ca="1"/>
        <v>897.35</v>
      </c>
      <c r="CQ35" vm="19471">
        <f ca="1"/>
        <v>839.35</v>
      </c>
      <c r="CR35" vm="19649">
        <f ca="1"/>
        <v>3559.5</v>
      </c>
      <c r="CS35" vm="19886">
        <f ca="1"/>
        <v>4732.6000000000004</v>
      </c>
      <c r="CT35" vm="20130">
        <f ca="1"/>
        <v>1288.25</v>
      </c>
      <c r="CU35" vm="20322">
        <f ca="1"/>
        <v>1876.8</v>
      </c>
      <c r="CV35" vm="16257">
        <f ca="1"/>
        <v>234.25</v>
      </c>
      <c r="CW35" vm="6470">
        <f ca="1"/>
        <v>620.04999999999995</v>
      </c>
      <c r="CX35" vm="20842">
        <f ca="1"/>
        <v>11.15</v>
      </c>
      <c r="CY35" vm="19052">
        <f ca="1"/>
        <v>170.45</v>
      </c>
      <c r="CZ35" vm="21005">
        <f ca="1"/>
        <v>141.25</v>
      </c>
      <c r="DA35" vm="21106">
        <f ca="1"/>
        <v>534.85</v>
      </c>
    </row>
    <row r="36" spans="1:105" x14ac:dyDescent="0.3">
      <c r="A36" s="25" vm="34">
        <f ca="1"/>
        <v>44431</v>
      </c>
      <c r="B36" vm="282">
        <f ca="1"/>
        <v>1396.7</v>
      </c>
      <c r="C36" vm="531">
        <f ca="1"/>
        <v>930.55</v>
      </c>
      <c r="D36" vm="778">
        <f ca="1"/>
        <v>933.65</v>
      </c>
      <c r="E36" vm="1012">
        <f ca="1"/>
        <v>73.599999999999994</v>
      </c>
      <c r="F36" vm="1012">
        <f ca="1"/>
        <v>73.599999999999994</v>
      </c>
      <c r="G36" vm="1387">
        <f ca="1"/>
        <v>1126.45</v>
      </c>
      <c r="H36" vm="1628">
        <f ca="1"/>
        <v>767.23</v>
      </c>
      <c r="I36" vm="1868">
        <f ca="1"/>
        <v>734.55</v>
      </c>
      <c r="J36" vm="2107">
        <f ca="1"/>
        <v>680.5</v>
      </c>
      <c r="K36" vm="1709">
        <f ca="1"/>
        <v>1072.2</v>
      </c>
      <c r="L36" vm="2582">
        <f ca="1"/>
        <v>3077.45</v>
      </c>
      <c r="M36" vm="2829">
        <f ca="1"/>
        <v>3673.75</v>
      </c>
      <c r="N36" vm="3078">
        <f ca="1"/>
        <v>6752.2</v>
      </c>
      <c r="O36" vm="3327">
        <f ca="1"/>
        <v>15271.9</v>
      </c>
      <c r="P36" vm="3576">
        <f ca="1"/>
        <v>175.15</v>
      </c>
      <c r="Q36" vm="3799">
        <f ca="1"/>
        <v>414.35</v>
      </c>
      <c r="R36" vm="4039">
        <f ca="1"/>
        <v>5634.1</v>
      </c>
      <c r="S36" vm="4283">
        <f ca="1"/>
        <v>1149.6500000000001</v>
      </c>
      <c r="T36" vm="4514">
        <f ca="1"/>
        <v>73.174999999999997</v>
      </c>
      <c r="U36" vm="4704">
        <f ca="1"/>
        <v>133.94999999999999</v>
      </c>
      <c r="V36" vm="4918">
        <f ca="1"/>
        <v>3074.75</v>
      </c>
      <c r="W36" vm="5160">
        <f ca="1"/>
        <v>2554.5</v>
      </c>
      <c r="X36" vm="5400">
        <f ca="1"/>
        <v>609.9</v>
      </c>
      <c r="Y36" vm="5624">
        <f ca="1"/>
        <v>2056.3000000000002</v>
      </c>
      <c r="Z36" vm="5867">
        <f ca="1"/>
        <v>3810.95</v>
      </c>
      <c r="AA36" vm="6107">
        <f ca="1"/>
        <v>2159.4</v>
      </c>
      <c r="AB36" vm="6347">
        <f ca="1"/>
        <v>432.95</v>
      </c>
      <c r="AC36" vm="6572">
        <f ca="1"/>
        <v>316.45</v>
      </c>
      <c r="AD36" vm="6790">
        <f ca="1"/>
        <v>100.05</v>
      </c>
      <c r="AE36" vm="6983">
        <f ca="1"/>
        <v>1389.5</v>
      </c>
      <c r="AF36" vm="7212">
        <f ca="1"/>
        <v>1163.0999999999999</v>
      </c>
      <c r="AG36" vm="7428">
        <f ca="1"/>
        <v>2906.05</v>
      </c>
      <c r="AH36" vm="7664">
        <f ca="1"/>
        <v>2680.6</v>
      </c>
      <c r="AI36" vm="7889">
        <f ca="1"/>
        <v>2634.15</v>
      </c>
      <c r="AJ36" vm="8114">
        <f ca="1"/>
        <v>310.25</v>
      </c>
      <c r="AK36" vm="8321">
        <f ca="1"/>
        <v>2721.95</v>
      </c>
      <c r="AL36" vm="8540">
        <f ca="1"/>
        <v>170.38</v>
      </c>
      <c r="AM36" vm="8758">
        <f ca="1"/>
        <v>90.91</v>
      </c>
      <c r="AN36" vm="8271">
        <f ca="1"/>
        <v>301.8</v>
      </c>
      <c r="AO36" vm="9140">
        <f ca="1"/>
        <v>138.83189999999999</v>
      </c>
      <c r="AP36" vm="9347">
        <f ca="1"/>
        <v>510.82</v>
      </c>
      <c r="AQ36" vm="5443">
        <f ca="1"/>
        <v>589.70000000000005</v>
      </c>
      <c r="AR36" vm="9782">
        <f ca="1"/>
        <v>1697.8</v>
      </c>
      <c r="AS36" vm="10004">
        <f ca="1"/>
        <v>80.099999999999994</v>
      </c>
      <c r="AT36" vm="10115">
        <f ca="1"/>
        <v>225.1</v>
      </c>
      <c r="AU36" vm="10310">
        <f ca="1"/>
        <v>684.2</v>
      </c>
      <c r="AV36" vm="10509">
        <f ca="1"/>
        <v>758.28</v>
      </c>
      <c r="AW36" vm="10744">
        <f ca="1"/>
        <v>354.92</v>
      </c>
      <c r="AX36" vm="10978">
        <f ca="1"/>
        <v>332</v>
      </c>
      <c r="AY36" vm="11151">
        <f ca="1"/>
        <v>637.70000000000005</v>
      </c>
      <c r="AZ36" vm="11337">
        <f ca="1"/>
        <v>4103.7</v>
      </c>
      <c r="BA36" vm="11574">
        <f ca="1"/>
        <v>247.26419999999999</v>
      </c>
      <c r="BB36" vm="11767">
        <f ca="1"/>
        <v>528.4</v>
      </c>
      <c r="BC36" vm="11943">
        <f ca="1"/>
        <v>6825.9</v>
      </c>
      <c r="BD36" vm="12187">
        <f ca="1"/>
        <v>51.47</v>
      </c>
      <c r="BE36" vm="12414">
        <f ca="1"/>
        <v>158.85</v>
      </c>
      <c r="BF36" vm="12562">
        <f ca="1"/>
        <v>165.97300000000001</v>
      </c>
      <c r="BG36" vm="12744">
        <f ca="1"/>
        <v>111.19</v>
      </c>
      <c r="BH36" vm="12951">
        <f ca="1"/>
        <v>902.35</v>
      </c>
      <c r="BI36" vm="13152">
        <f ca="1"/>
        <v>74.75</v>
      </c>
      <c r="BJ36" vm="13261">
        <f ca="1"/>
        <v>20021.05</v>
      </c>
      <c r="BK36" vm="13509">
        <f ca="1"/>
        <v>16624.599999999999</v>
      </c>
      <c r="BL36" vm="13756">
        <f ca="1"/>
        <v>9832.7999999999993</v>
      </c>
      <c r="BM36" vm="14002">
        <f ca="1"/>
        <v>35712.1</v>
      </c>
      <c r="BN36" vm="14250">
        <f ca="1"/>
        <v>38489.5</v>
      </c>
      <c r="BO36" vm="14498">
        <f ca="1"/>
        <v>33838.400000000001</v>
      </c>
      <c r="BP36" vm="14740">
        <f ca="1"/>
        <v>1607.75</v>
      </c>
      <c r="BQ36" vm="14958">
        <f ca="1"/>
        <v>5444.8</v>
      </c>
      <c r="BR36" vm="15197">
        <f ca="1"/>
        <v>13876.05</v>
      </c>
      <c r="BS36" vm="15440">
        <f ca="1"/>
        <v>376.45</v>
      </c>
      <c r="BT36" vm="15635">
        <f ca="1"/>
        <v>411.24</v>
      </c>
      <c r="BU36" vm="15864">
        <f ca="1"/>
        <v>34.590000000000003</v>
      </c>
      <c r="BV36" vm="6892">
        <f ca="1"/>
        <v>146.80000000000001</v>
      </c>
      <c r="BW36" vm="10107">
        <f ca="1"/>
        <v>247.05</v>
      </c>
      <c r="BX36" vm="6770">
        <f ca="1"/>
        <v>113.4</v>
      </c>
      <c r="BY36" vm="16427">
        <f ca="1"/>
        <v>109.52500000000001</v>
      </c>
      <c r="BZ36" vm="16563">
        <f ca="1"/>
        <v>3214.4</v>
      </c>
      <c r="CA36" vm="16805">
        <f ca="1"/>
        <v>3089.8</v>
      </c>
      <c r="CB36" vm="17034">
        <f ca="1"/>
        <v>2227.3000000000002</v>
      </c>
      <c r="CC36" vm="1127">
        <f ca="1"/>
        <v>123.15</v>
      </c>
      <c r="CD36" vm="17302">
        <f ca="1"/>
        <v>621.25</v>
      </c>
      <c r="CE36" vm="4593">
        <f ca="1"/>
        <v>91.65</v>
      </c>
      <c r="CF36" vm="17529">
        <f ca="1"/>
        <v>150.35</v>
      </c>
      <c r="CG36" vm="17614">
        <f ca="1"/>
        <v>1173.2</v>
      </c>
      <c r="CH36" vm="17817">
        <f ca="1"/>
        <v>1328.1</v>
      </c>
      <c r="CI36" vm="18033">
        <f ca="1"/>
        <v>1782.35</v>
      </c>
      <c r="CJ36" vm="18248">
        <f ca="1"/>
        <v>405.9</v>
      </c>
      <c r="CK36" vm="18428">
        <f ca="1"/>
        <v>2163.65</v>
      </c>
      <c r="CL36" vm="6723">
        <f ca="1"/>
        <v>856.7</v>
      </c>
      <c r="CM36" vm="18805">
        <f ca="1"/>
        <v>409.5</v>
      </c>
      <c r="CN36" vm="10954">
        <f ca="1"/>
        <v>246.95</v>
      </c>
      <c r="CO36" vm="18746">
        <f ca="1"/>
        <v>759.35</v>
      </c>
      <c r="CP36" vm="19269">
        <f ca="1"/>
        <v>869.85</v>
      </c>
      <c r="CQ36" vm="9397">
        <f ca="1"/>
        <v>822.25</v>
      </c>
      <c r="CR36" vm="19650">
        <f ca="1"/>
        <v>3637.4</v>
      </c>
      <c r="CS36" vm="19887">
        <f ca="1"/>
        <v>4685.3</v>
      </c>
      <c r="CT36" vm="20131">
        <f ca="1"/>
        <v>1252.6500000000001</v>
      </c>
      <c r="CU36" vm="20323">
        <f ca="1"/>
        <v>1870.35</v>
      </c>
      <c r="CV36" vm="20531">
        <f ca="1"/>
        <v>220.85</v>
      </c>
      <c r="CW36" vm="20688">
        <f ca="1"/>
        <v>628.85</v>
      </c>
      <c r="CX36" vm="20843">
        <f ca="1"/>
        <v>10.8</v>
      </c>
      <c r="CY36" vm="12471">
        <f ca="1"/>
        <v>169.95</v>
      </c>
      <c r="CZ36" vm="4712">
        <f ca="1"/>
        <v>141.6</v>
      </c>
      <c r="DA36" vm="21107">
        <f ca="1"/>
        <v>547.1</v>
      </c>
    </row>
    <row r="37" spans="1:105" x14ac:dyDescent="0.3">
      <c r="A37" s="25" vm="35">
        <f ca="1"/>
        <v>44432</v>
      </c>
      <c r="B37" vm="283">
        <f ca="1"/>
        <v>1437.8</v>
      </c>
      <c r="C37" vm="532">
        <f ca="1"/>
        <v>953.3</v>
      </c>
      <c r="D37" vm="779">
        <f ca="1"/>
        <v>949.7</v>
      </c>
      <c r="E37" vm="1013">
        <f ca="1"/>
        <v>77.25</v>
      </c>
      <c r="F37" vm="1013">
        <f ca="1"/>
        <v>77.25</v>
      </c>
      <c r="G37" vm="1388">
        <f ca="1"/>
        <v>1182.75</v>
      </c>
      <c r="H37" vm="1629">
        <f ca="1"/>
        <v>803.15</v>
      </c>
      <c r="I37" vm="1869">
        <f ca="1"/>
        <v>739.35</v>
      </c>
      <c r="J37" vm="2108">
        <f ca="1"/>
        <v>685.95</v>
      </c>
      <c r="K37" vm="2346">
        <f ca="1"/>
        <v>1110.7</v>
      </c>
      <c r="L37" vm="2583">
        <f ca="1"/>
        <v>3045.95</v>
      </c>
      <c r="M37" vm="2830">
        <f ca="1"/>
        <v>3708.55</v>
      </c>
      <c r="N37" vm="3079">
        <f ca="1"/>
        <v>6980.1</v>
      </c>
      <c r="O37" vm="3328">
        <f ca="1"/>
        <v>16461.7</v>
      </c>
      <c r="P37" vm="3577">
        <f ca="1"/>
        <v>177.65</v>
      </c>
      <c r="Q37" vm="3800">
        <f ca="1"/>
        <v>412.8</v>
      </c>
      <c r="R37" vm="4040">
        <f ca="1"/>
        <v>5680.05</v>
      </c>
      <c r="S37" vm="4284">
        <f ca="1"/>
        <v>1193.7</v>
      </c>
      <c r="T37" vm="4515">
        <f ca="1"/>
        <v>76.89</v>
      </c>
      <c r="U37" vm="4705">
        <f ca="1"/>
        <v>136.19999999999999</v>
      </c>
      <c r="V37" vm="4919">
        <f ca="1"/>
        <v>3183.95</v>
      </c>
      <c r="W37" vm="5161">
        <f ca="1"/>
        <v>2596.25</v>
      </c>
      <c r="X37" vm="5401">
        <f ca="1"/>
        <v>592.85</v>
      </c>
      <c r="Y37" vm="5625">
        <f ca="1"/>
        <v>2092.35</v>
      </c>
      <c r="Z37" vm="5868">
        <f ca="1"/>
        <v>3831.2</v>
      </c>
      <c r="AA37" vm="6108">
        <f ca="1"/>
        <v>2261.15</v>
      </c>
      <c r="AB37" vm="6348">
        <f ca="1"/>
        <v>441.4</v>
      </c>
      <c r="AC37" vm="6573">
        <f ca="1"/>
        <v>332.15</v>
      </c>
      <c r="AD37" vm="989">
        <f ca="1"/>
        <v>103.9</v>
      </c>
      <c r="AE37" vm="856">
        <f ca="1"/>
        <v>1422.05</v>
      </c>
      <c r="AF37" vm="7213">
        <f ca="1"/>
        <v>1152.9000000000001</v>
      </c>
      <c r="AG37" vm="7429">
        <f ca="1"/>
        <v>2922.35</v>
      </c>
      <c r="AH37" vm="7665">
        <f ca="1"/>
        <v>2675.85</v>
      </c>
      <c r="AI37" vm="7890">
        <f ca="1"/>
        <v>2633</v>
      </c>
      <c r="AJ37" vm="8098">
        <f ca="1"/>
        <v>316.25</v>
      </c>
      <c r="AK37" vm="8322">
        <f ca="1"/>
        <v>2691.25</v>
      </c>
      <c r="AL37" vm="8541">
        <f ca="1"/>
        <v>169.37</v>
      </c>
      <c r="AM37" vm="8759">
        <f ca="1"/>
        <v>91.13</v>
      </c>
      <c r="AN37" vm="8964">
        <f ca="1"/>
        <v>313.25</v>
      </c>
      <c r="AO37" vm="9141">
        <f ca="1"/>
        <v>143.5652</v>
      </c>
      <c r="AP37" vm="9348">
        <f ca="1"/>
        <v>512.96</v>
      </c>
      <c r="AQ37" vm="9568">
        <f ca="1"/>
        <v>618.70000000000005</v>
      </c>
      <c r="AR37" vm="9783">
        <f ca="1"/>
        <v>1669.45</v>
      </c>
      <c r="AS37" vm="10005">
        <f ca="1"/>
        <v>81.05</v>
      </c>
      <c r="AT37" vm="10116">
        <f ca="1"/>
        <v>215.9</v>
      </c>
      <c r="AU37" vm="10311">
        <f ca="1"/>
        <v>691.65</v>
      </c>
      <c r="AV37" vm="10510">
        <f ca="1"/>
        <v>740</v>
      </c>
      <c r="AW37" vm="10745">
        <f ca="1"/>
        <v>360.01</v>
      </c>
      <c r="AX37" vm="8211">
        <f ca="1"/>
        <v>315.10000000000002</v>
      </c>
      <c r="AY37" vm="9511">
        <f ca="1"/>
        <v>671.75</v>
      </c>
      <c r="AZ37" vm="11338">
        <f ca="1"/>
        <v>4079.95</v>
      </c>
      <c r="BA37" vm="11575">
        <f ca="1"/>
        <v>249.01419999999999</v>
      </c>
      <c r="BB37" vm="5569">
        <f ca="1"/>
        <v>521.70000000000005</v>
      </c>
      <c r="BC37" vm="11944">
        <f ca="1"/>
        <v>6803.2</v>
      </c>
      <c r="BD37" vm="12188">
        <f ca="1"/>
        <v>52.69</v>
      </c>
      <c r="BE37" vm="4815">
        <f ca="1"/>
        <v>159.9</v>
      </c>
      <c r="BF37" vm="12563">
        <f ca="1"/>
        <v>173.321</v>
      </c>
      <c r="BG37" vm="12745">
        <f ca="1"/>
        <v>112.48</v>
      </c>
      <c r="BH37" vm="12952">
        <f ca="1"/>
        <v>898.85</v>
      </c>
      <c r="BI37" vm="13153">
        <f ca="1"/>
        <v>80.400000000000006</v>
      </c>
      <c r="BJ37" vm="13262">
        <f ca="1"/>
        <v>19779.849999999999</v>
      </c>
      <c r="BK37" vm="13510">
        <f ca="1"/>
        <v>16634.650000000001</v>
      </c>
      <c r="BL37" vm="13757">
        <f ca="1"/>
        <v>9808.65</v>
      </c>
      <c r="BM37" vm="14003">
        <f ca="1"/>
        <v>35586.25</v>
      </c>
      <c r="BN37" vm="14251">
        <f ca="1"/>
        <v>38232.800000000003</v>
      </c>
      <c r="BO37" vm="14499">
        <f ca="1"/>
        <v>34083.949999999997</v>
      </c>
      <c r="BP37" vm="14741">
        <f ca="1"/>
        <v>1596.7</v>
      </c>
      <c r="BQ37" vm="14959">
        <f ca="1"/>
        <v>5474.05</v>
      </c>
      <c r="BR37" vm="15198">
        <f ca="1"/>
        <v>13830.5</v>
      </c>
      <c r="BS37" vm="15441">
        <f ca="1"/>
        <v>373.5</v>
      </c>
      <c r="BT37" vm="15636">
        <f ca="1"/>
        <v>414.51</v>
      </c>
      <c r="BU37" vm="15865">
        <f ca="1"/>
        <v>34.29</v>
      </c>
      <c r="BV37" vm="6936">
        <f ca="1"/>
        <v>154.75</v>
      </c>
      <c r="BW37" vm="16186">
        <f ca="1"/>
        <v>265.60000000000002</v>
      </c>
      <c r="BX37" vm="16327">
        <f ca="1"/>
        <v>113.95</v>
      </c>
      <c r="BY37" vm="16428">
        <f ca="1"/>
        <v>119.52500000000001</v>
      </c>
      <c r="BZ37" vm="16564">
        <f ca="1"/>
        <v>3215.2</v>
      </c>
      <c r="CA37" vm="16806">
        <f ca="1"/>
        <v>3147.75</v>
      </c>
      <c r="CB37" vm="17035">
        <f ca="1"/>
        <v>2208.15</v>
      </c>
      <c r="CC37" vm="17238">
        <f ca="1"/>
        <v>125.25</v>
      </c>
      <c r="CD37" vm="9536">
        <f ca="1"/>
        <v>613</v>
      </c>
      <c r="CE37" vm="1239">
        <f ca="1"/>
        <v>94.55</v>
      </c>
      <c r="CF37" vm="4674">
        <f ca="1"/>
        <v>149.9</v>
      </c>
      <c r="CG37" vm="17615">
        <f ca="1"/>
        <v>1186.5</v>
      </c>
      <c r="CH37" vm="17818">
        <f ca="1"/>
        <v>1325.4</v>
      </c>
      <c r="CI37" vm="18034">
        <f ca="1"/>
        <v>1891.55</v>
      </c>
      <c r="CJ37" vm="18249">
        <f ca="1"/>
        <v>426.95</v>
      </c>
      <c r="CK37" vm="18429">
        <f ca="1"/>
        <v>2199.85</v>
      </c>
      <c r="CL37" vm="18608">
        <f ca="1"/>
        <v>878.4</v>
      </c>
      <c r="CM37" vm="15450">
        <f ca="1"/>
        <v>417.6</v>
      </c>
      <c r="CN37" vm="11650">
        <f ca="1"/>
        <v>267.14999999999998</v>
      </c>
      <c r="CO37" vm="19083">
        <f ca="1"/>
        <v>771.35</v>
      </c>
      <c r="CP37" vm="19270">
        <f ca="1"/>
        <v>881.65</v>
      </c>
      <c r="CQ37" vm="19472">
        <f ca="1"/>
        <v>829.85</v>
      </c>
      <c r="CR37" vm="19651">
        <f ca="1"/>
        <v>3613.2</v>
      </c>
      <c r="CS37" vm="19888">
        <f ca="1"/>
        <v>4745.8999999999996</v>
      </c>
      <c r="CT37" vm="4275">
        <f ca="1"/>
        <v>1280.4000000000001</v>
      </c>
      <c r="CU37" vm="20324">
        <f ca="1"/>
        <v>1869.6</v>
      </c>
      <c r="CV37" vm="9243">
        <f ca="1"/>
        <v>232.85</v>
      </c>
      <c r="CW37" vm="20689">
        <f ca="1"/>
        <v>633.54999999999995</v>
      </c>
      <c r="CX37" vm="20844">
        <f ca="1"/>
        <v>11</v>
      </c>
      <c r="CY37" vm="16046">
        <f ca="1"/>
        <v>172.05</v>
      </c>
      <c r="CZ37" vm="16089">
        <f ca="1"/>
        <v>143.15</v>
      </c>
      <c r="DA37" vm="21108">
        <f ca="1"/>
        <v>548.9</v>
      </c>
    </row>
    <row r="38" spans="1:105" x14ac:dyDescent="0.3">
      <c r="A38" s="25" vm="36">
        <f ca="1"/>
        <v>44433</v>
      </c>
      <c r="B38" vm="284">
        <f ca="1"/>
        <v>1475.35</v>
      </c>
      <c r="C38" vm="533">
        <f ca="1"/>
        <v>1000.95</v>
      </c>
      <c r="D38" vm="780">
        <f ca="1"/>
        <v>997.15</v>
      </c>
      <c r="E38" vm="1014">
        <f ca="1"/>
        <v>81.099999999999994</v>
      </c>
      <c r="F38" vm="1014">
        <f ca="1"/>
        <v>81.099999999999994</v>
      </c>
      <c r="G38" vm="1389">
        <f ca="1"/>
        <v>1241.8499999999999</v>
      </c>
      <c r="H38" vm="1630">
        <f ca="1"/>
        <v>791.55</v>
      </c>
      <c r="I38" vm="1870">
        <f ca="1"/>
        <v>747.45</v>
      </c>
      <c r="J38" vm="2109">
        <f ca="1"/>
        <v>675.35</v>
      </c>
      <c r="K38" vm="2347">
        <f ca="1"/>
        <v>1130.3499999999999</v>
      </c>
      <c r="L38" vm="2584">
        <f ca="1"/>
        <v>3038.05</v>
      </c>
      <c r="M38" vm="2831">
        <f ca="1"/>
        <v>3789.7</v>
      </c>
      <c r="N38" vm="3080">
        <f ca="1"/>
        <v>6944.95</v>
      </c>
      <c r="O38" vm="3329">
        <f ca="1"/>
        <v>15904.4</v>
      </c>
      <c r="P38" vm="3551">
        <f ca="1"/>
        <v>179.95</v>
      </c>
      <c r="Q38" vm="3801">
        <f ca="1"/>
        <v>410.4</v>
      </c>
      <c r="R38" vm="4041">
        <f ca="1"/>
        <v>5825.05</v>
      </c>
      <c r="S38" vm="4285">
        <f ca="1"/>
        <v>1155.3499999999999</v>
      </c>
      <c r="T38" vm="4516">
        <f ca="1"/>
        <v>75.959999999999994</v>
      </c>
      <c r="U38" vm="4706">
        <f ca="1"/>
        <v>138.85</v>
      </c>
      <c r="V38" vm="4920">
        <f ca="1"/>
        <v>3193.2</v>
      </c>
      <c r="W38" vm="5162">
        <f ca="1"/>
        <v>2746.05</v>
      </c>
      <c r="X38" vm="5402">
        <f ca="1"/>
        <v>600.1</v>
      </c>
      <c r="Y38" vm="5626">
        <f ca="1"/>
        <v>2090.65</v>
      </c>
      <c r="Z38" vm="5869">
        <f ca="1"/>
        <v>3817.1</v>
      </c>
      <c r="AA38" vm="6109">
        <f ca="1"/>
        <v>2214</v>
      </c>
      <c r="AB38" vm="6349">
        <f ca="1"/>
        <v>440.95</v>
      </c>
      <c r="AC38" vm="6574">
        <f ca="1"/>
        <v>325.95</v>
      </c>
      <c r="AD38" vm="6791">
        <f ca="1"/>
        <v>100.25</v>
      </c>
      <c r="AE38" vm="6984">
        <f ca="1"/>
        <v>1435.55</v>
      </c>
      <c r="AF38" vm="7214">
        <f ca="1"/>
        <v>1154.3499999999999</v>
      </c>
      <c r="AG38" vm="7430">
        <f ca="1"/>
        <v>2959.8</v>
      </c>
      <c r="AH38" vm="7666">
        <f ca="1"/>
        <v>2673.95</v>
      </c>
      <c r="AI38" vm="7891">
        <f ca="1"/>
        <v>2645</v>
      </c>
      <c r="AJ38" vm="8115">
        <f ca="1"/>
        <v>316.05</v>
      </c>
      <c r="AK38" vm="8323">
        <f ca="1"/>
        <v>2699.25</v>
      </c>
      <c r="AL38" vm="8542">
        <f ca="1"/>
        <v>169.81</v>
      </c>
      <c r="AM38" vm="8760">
        <f ca="1"/>
        <v>91.53</v>
      </c>
      <c r="AN38" vm="8965">
        <f ca="1"/>
        <v>310.64999999999998</v>
      </c>
      <c r="AO38" vm="9122">
        <f ca="1"/>
        <v>143.04859999999999</v>
      </c>
      <c r="AP38" vm="9349">
        <f ca="1"/>
        <v>527.29999999999995</v>
      </c>
      <c r="AQ38" vm="9569">
        <f ca="1"/>
        <v>639.15</v>
      </c>
      <c r="AR38" vm="9784">
        <f ca="1"/>
        <v>1700.6</v>
      </c>
      <c r="AS38" vm="10006">
        <f ca="1"/>
        <v>82</v>
      </c>
      <c r="AT38" vm="10117">
        <f ca="1"/>
        <v>226.65</v>
      </c>
      <c r="AU38" vm="10312">
        <f ca="1"/>
        <v>683.85</v>
      </c>
      <c r="AV38" vm="10511">
        <f ca="1"/>
        <v>765.53</v>
      </c>
      <c r="AW38" vm="10746">
        <f ca="1"/>
        <v>359.54</v>
      </c>
      <c r="AX38" vm="8102">
        <f ca="1"/>
        <v>321.25</v>
      </c>
      <c r="AY38" vm="11152">
        <f ca="1"/>
        <v>677.2</v>
      </c>
      <c r="AZ38" vm="11339">
        <f ca="1"/>
        <v>3982</v>
      </c>
      <c r="BA38" vm="11576">
        <f ca="1"/>
        <v>248.41419999999999</v>
      </c>
      <c r="BB38" vm="11768">
        <f ca="1"/>
        <v>512.35</v>
      </c>
      <c r="BC38" vm="11945">
        <f ca="1"/>
        <v>6711.45</v>
      </c>
      <c r="BD38" vm="12189">
        <f ca="1"/>
        <v>53.14</v>
      </c>
      <c r="BE38" vm="12415">
        <f ca="1"/>
        <v>163.80000000000001</v>
      </c>
      <c r="BF38" vm="12564">
        <f ca="1"/>
        <v>175.52119999999999</v>
      </c>
      <c r="BG38" vm="12746">
        <f ca="1"/>
        <v>113.02</v>
      </c>
      <c r="BH38" vm="12953">
        <f ca="1"/>
        <v>933.05</v>
      </c>
      <c r="BI38" vm="4580">
        <f ca="1"/>
        <v>81.2</v>
      </c>
      <c r="BJ38" vm="13263">
        <f ca="1"/>
        <v>19909.849999999999</v>
      </c>
      <c r="BK38" vm="13511">
        <f ca="1"/>
        <v>16636.900000000001</v>
      </c>
      <c r="BL38" vm="13758">
        <f ca="1"/>
        <v>9763.1</v>
      </c>
      <c r="BM38" vm="14004">
        <f ca="1"/>
        <v>35617.550000000003</v>
      </c>
      <c r="BN38" vm="14252">
        <f ca="1"/>
        <v>38448.1</v>
      </c>
      <c r="BO38" vm="14500">
        <f ca="1"/>
        <v>34041.1</v>
      </c>
      <c r="BP38" vm="9911">
        <f ca="1"/>
        <v>1578.05</v>
      </c>
      <c r="BQ38" vm="14960">
        <f ca="1"/>
        <v>5404.7</v>
      </c>
      <c r="BR38" vm="15199">
        <f ca="1"/>
        <v>13758.6</v>
      </c>
      <c r="BS38" vm="15442">
        <f ca="1"/>
        <v>374.5</v>
      </c>
      <c r="BT38" vm="15637">
        <f ca="1"/>
        <v>414.99</v>
      </c>
      <c r="BU38" vm="15864">
        <f ca="1"/>
        <v>34.590000000000003</v>
      </c>
      <c r="BV38" vm="16059">
        <f ca="1"/>
        <v>156.25</v>
      </c>
      <c r="BW38" vm="16187">
        <f ca="1"/>
        <v>263.89999999999998</v>
      </c>
      <c r="BX38" vm="6845">
        <f ca="1"/>
        <v>114</v>
      </c>
      <c r="BY38" vm="16429">
        <f ca="1"/>
        <v>118.575</v>
      </c>
      <c r="BZ38" vm="16565">
        <f ca="1"/>
        <v>3226.35</v>
      </c>
      <c r="CA38" vm="16807">
        <f ca="1"/>
        <v>3132.45</v>
      </c>
      <c r="CB38" vm="17036">
        <f ca="1"/>
        <v>2214.85</v>
      </c>
      <c r="CC38" vm="17239">
        <f ca="1"/>
        <v>125.85</v>
      </c>
      <c r="CD38" vm="11256">
        <f ca="1"/>
        <v>604.25</v>
      </c>
      <c r="CE38" vm="1032">
        <f ca="1"/>
        <v>94.5</v>
      </c>
      <c r="CF38" vm="17530">
        <f ca="1"/>
        <v>150.25</v>
      </c>
      <c r="CG38" vm="17616">
        <f ca="1"/>
        <v>1169.4000000000001</v>
      </c>
      <c r="CH38" vm="17646">
        <f ca="1"/>
        <v>1337.8</v>
      </c>
      <c r="CI38" vm="18035">
        <f ca="1"/>
        <v>1927.85</v>
      </c>
      <c r="CJ38" vm="3793">
        <f ca="1"/>
        <v>423.25</v>
      </c>
      <c r="CK38" vm="6152">
        <f ca="1"/>
        <v>2189.4499999999998</v>
      </c>
      <c r="CL38" vm="18609">
        <f ca="1"/>
        <v>878.25</v>
      </c>
      <c r="CM38" vm="3848">
        <f ca="1"/>
        <v>416.25</v>
      </c>
      <c r="CN38" vm="18942">
        <f ca="1"/>
        <v>267.3</v>
      </c>
      <c r="CO38" vm="19084">
        <f ca="1"/>
        <v>769.05</v>
      </c>
      <c r="CP38" vm="12985">
        <f ca="1"/>
        <v>890.15</v>
      </c>
      <c r="CQ38" vm="19473">
        <f ca="1"/>
        <v>822.1</v>
      </c>
      <c r="CR38" vm="19652">
        <f ca="1"/>
        <v>3659</v>
      </c>
      <c r="CS38" vm="19889">
        <f ca="1"/>
        <v>4810.05</v>
      </c>
      <c r="CT38" vm="20132">
        <f ca="1"/>
        <v>1269.5</v>
      </c>
      <c r="CU38" vm="20325">
        <f ca="1"/>
        <v>1822.65</v>
      </c>
      <c r="CV38" vm="20532">
        <f ca="1"/>
        <v>233.4</v>
      </c>
      <c r="CW38" vm="2171">
        <f ca="1"/>
        <v>631.65</v>
      </c>
      <c r="CX38" vm="20845">
        <f ca="1"/>
        <v>10.95</v>
      </c>
      <c r="CY38" vm="20897">
        <f ca="1"/>
        <v>170.15</v>
      </c>
      <c r="CZ38" vm="4686">
        <f ca="1"/>
        <v>144.1</v>
      </c>
      <c r="DA38" vm="21109">
        <f ca="1"/>
        <v>543</v>
      </c>
    </row>
    <row r="39" spans="1:105" x14ac:dyDescent="0.3">
      <c r="A39" s="25" vm="37">
        <f ca="1"/>
        <v>44434</v>
      </c>
      <c r="B39" vm="285">
        <f ca="1"/>
        <v>1475.7</v>
      </c>
      <c r="C39" vm="534">
        <f ca="1"/>
        <v>1049</v>
      </c>
      <c r="D39" vm="781">
        <f ca="1"/>
        <v>1046.45</v>
      </c>
      <c r="E39" vm="1015">
        <f ca="1"/>
        <v>85.15</v>
      </c>
      <c r="F39" vm="1015">
        <f ca="1"/>
        <v>85.15</v>
      </c>
      <c r="G39" vm="1390">
        <f ca="1"/>
        <v>1303.9000000000001</v>
      </c>
      <c r="H39" vm="1631">
        <f ca="1"/>
        <v>831.12</v>
      </c>
      <c r="I39" vm="1871">
        <f ca="1"/>
        <v>735.85</v>
      </c>
      <c r="J39" vm="2110">
        <f ca="1"/>
        <v>666.3</v>
      </c>
      <c r="K39" vm="541">
        <f ca="1"/>
        <v>1110.3</v>
      </c>
      <c r="L39" vm="2585">
        <f ca="1"/>
        <v>3039.65</v>
      </c>
      <c r="M39" vm="2832">
        <f ca="1"/>
        <v>3847.8</v>
      </c>
      <c r="N39" vm="3081">
        <f ca="1"/>
        <v>6931.95</v>
      </c>
      <c r="O39" vm="3330">
        <f ca="1"/>
        <v>15958.8</v>
      </c>
      <c r="P39" vm="3578">
        <f ca="1"/>
        <v>181.3</v>
      </c>
      <c r="Q39" vm="3802">
        <f ca="1"/>
        <v>405.1</v>
      </c>
      <c r="R39" vm="4042">
        <f ca="1"/>
        <v>5694.35</v>
      </c>
      <c r="S39" vm="2426">
        <f ca="1"/>
        <v>1162.5999999999999</v>
      </c>
      <c r="T39" vm="4517">
        <f ca="1"/>
        <v>75.73</v>
      </c>
      <c r="U39" vm="4707">
        <f ca="1"/>
        <v>137.30000000000001</v>
      </c>
      <c r="V39" vm="4921">
        <f ca="1"/>
        <v>3243.3</v>
      </c>
      <c r="W39" vm="5163">
        <f ca="1"/>
        <v>2736.5</v>
      </c>
      <c r="X39" vm="5403">
        <f ca="1"/>
        <v>605.5</v>
      </c>
      <c r="Y39" vm="5627">
        <f ca="1"/>
        <v>2086.35</v>
      </c>
      <c r="Z39" vm="5870">
        <f ca="1"/>
        <v>3801.2</v>
      </c>
      <c r="AA39" vm="6110">
        <f ca="1"/>
        <v>2254.5</v>
      </c>
      <c r="AB39" vm="6350">
        <f ca="1"/>
        <v>437.3</v>
      </c>
      <c r="AC39" vm="6575">
        <f ca="1"/>
        <v>319.10000000000002</v>
      </c>
      <c r="AD39" vm="6792">
        <f ca="1"/>
        <v>99.8</v>
      </c>
      <c r="AE39" vm="6985">
        <f ca="1"/>
        <v>1437.65</v>
      </c>
      <c r="AF39" vm="7215">
        <f ca="1"/>
        <v>1167.45</v>
      </c>
      <c r="AG39" vm="7431">
        <f ca="1"/>
        <v>2977.6</v>
      </c>
      <c r="AH39" vm="7667">
        <f ca="1"/>
        <v>2647.55</v>
      </c>
      <c r="AI39" vm="7892">
        <f ca="1"/>
        <v>2666.4</v>
      </c>
      <c r="AJ39" vm="8116">
        <f ca="1"/>
        <v>315.3</v>
      </c>
      <c r="AK39" vm="8324">
        <f ca="1"/>
        <v>2700.35</v>
      </c>
      <c r="AL39" vm="8542">
        <f ca="1"/>
        <v>169.81</v>
      </c>
      <c r="AM39" vm="8761">
        <f ca="1"/>
        <v>91.32</v>
      </c>
      <c r="AN39" vm="8966">
        <f ca="1"/>
        <v>308.85000000000002</v>
      </c>
      <c r="AO39" vm="9142">
        <f ca="1"/>
        <v>146.9152</v>
      </c>
      <c r="AP39" vm="9350">
        <f ca="1"/>
        <v>524.34</v>
      </c>
      <c r="AQ39" vm="9570">
        <f ca="1"/>
        <v>658.25</v>
      </c>
      <c r="AR39" vm="9785">
        <f ca="1"/>
        <v>1706.4</v>
      </c>
      <c r="AS39" vm="4577">
        <f ca="1"/>
        <v>88.8</v>
      </c>
      <c r="AT39" vm="10118">
        <f ca="1"/>
        <v>237.95</v>
      </c>
      <c r="AU39" vm="10313">
        <f ca="1"/>
        <v>672</v>
      </c>
      <c r="AV39" vm="10512">
        <f ca="1"/>
        <v>765.87</v>
      </c>
      <c r="AW39" vm="10747">
        <f ca="1"/>
        <v>359.95</v>
      </c>
      <c r="AX39" vm="8158">
        <f ca="1"/>
        <v>318.55</v>
      </c>
      <c r="AY39" vm="11153">
        <f ca="1"/>
        <v>667.55</v>
      </c>
      <c r="AZ39" vm="11340">
        <f ca="1"/>
        <v>3914.6</v>
      </c>
      <c r="BA39" vm="11577">
        <f ca="1"/>
        <v>253.23079999999999</v>
      </c>
      <c r="BB39" vm="11769">
        <f ca="1"/>
        <v>522.1</v>
      </c>
      <c r="BC39" vm="11946">
        <f ca="1"/>
        <v>6608.6</v>
      </c>
      <c r="BD39" vm="12190">
        <f ca="1"/>
        <v>53.12</v>
      </c>
      <c r="BE39" vm="12416">
        <f ca="1"/>
        <v>161.35</v>
      </c>
      <c r="BF39" vm="12565">
        <f ca="1"/>
        <v>177.09870000000001</v>
      </c>
      <c r="BG39" vm="12747">
        <f ca="1"/>
        <v>112.69</v>
      </c>
      <c r="BH39" vm="1846">
        <f ca="1"/>
        <v>939.25</v>
      </c>
      <c r="BI39" vm="13154">
        <f ca="1"/>
        <v>78.8</v>
      </c>
      <c r="BJ39" vm="13264">
        <f ca="1"/>
        <v>20052.7</v>
      </c>
      <c r="BK39" vm="13512">
        <f ca="1"/>
        <v>16705.2</v>
      </c>
      <c r="BL39" vm="13759">
        <f ca="1"/>
        <v>9793.85</v>
      </c>
      <c r="BM39" vm="14005">
        <f ca="1"/>
        <v>35627.800000000003</v>
      </c>
      <c r="BN39" vm="14253">
        <f ca="1"/>
        <v>38670.699999999997</v>
      </c>
      <c r="BO39" vm="14501">
        <f ca="1"/>
        <v>34309.800000000003</v>
      </c>
      <c r="BP39" vm="14742">
        <f ca="1"/>
        <v>1593.45</v>
      </c>
      <c r="BQ39" vm="14961">
        <f ca="1"/>
        <v>5492.7</v>
      </c>
      <c r="BR39" vm="15200">
        <f ca="1"/>
        <v>13948.7</v>
      </c>
      <c r="BS39" vm="10865">
        <f ca="1"/>
        <v>377.25</v>
      </c>
      <c r="BT39" vm="15638">
        <f ca="1"/>
        <v>417.73</v>
      </c>
      <c r="BU39" vm="15866">
        <f ca="1"/>
        <v>34.68</v>
      </c>
      <c r="BV39" vm="4767">
        <f ca="1"/>
        <v>148.55000000000001</v>
      </c>
      <c r="BW39" vm="16188">
        <f ca="1"/>
        <v>259.64999999999998</v>
      </c>
      <c r="BX39" vm="16328">
        <f ca="1"/>
        <v>112.75</v>
      </c>
      <c r="BY39" vm="16430">
        <f ca="1"/>
        <v>121.02500000000001</v>
      </c>
      <c r="BZ39" vm="16566">
        <f ca="1"/>
        <v>3214.35</v>
      </c>
      <c r="CA39" vm="16808">
        <f ca="1"/>
        <v>3138.65</v>
      </c>
      <c r="CB39" vm="17037">
        <f ca="1"/>
        <v>2227.6999999999998</v>
      </c>
      <c r="CC39" vm="17240">
        <f ca="1"/>
        <v>124.65</v>
      </c>
      <c r="CD39" vm="17303">
        <f ca="1"/>
        <v>603.5</v>
      </c>
      <c r="CE39" vm="17451">
        <f ca="1"/>
        <v>95.6</v>
      </c>
      <c r="CF39" vm="17530">
        <f ca="1"/>
        <v>150.25</v>
      </c>
      <c r="CG39" vm="17617">
        <f ca="1"/>
        <v>1168.3499999999999</v>
      </c>
      <c r="CH39" vm="17819">
        <f ca="1"/>
        <v>1322.7</v>
      </c>
      <c r="CI39" vm="18036">
        <f ca="1"/>
        <v>1909.9</v>
      </c>
      <c r="CJ39" vm="18250">
        <f ca="1"/>
        <v>431.75</v>
      </c>
      <c r="CK39" vm="18430">
        <f ca="1"/>
        <v>2211.0500000000002</v>
      </c>
      <c r="CL39" vm="18610">
        <f ca="1"/>
        <v>869.95</v>
      </c>
      <c r="CM39" vm="18806">
        <f ca="1"/>
        <v>410.75</v>
      </c>
      <c r="CN39" vm="1342">
        <f ca="1"/>
        <v>259.3</v>
      </c>
      <c r="CO39" vm="19085">
        <f ca="1"/>
        <v>760.55</v>
      </c>
      <c r="CP39" vm="12984">
        <f ca="1"/>
        <v>889.85</v>
      </c>
      <c r="CQ39" vm="19103">
        <f ca="1"/>
        <v>826.6</v>
      </c>
      <c r="CR39" vm="19653">
        <f ca="1"/>
        <v>3671.85</v>
      </c>
      <c r="CS39" vm="19890">
        <f ca="1"/>
        <v>4861.6000000000004</v>
      </c>
      <c r="CT39" vm="20133">
        <f ca="1"/>
        <v>1244.3</v>
      </c>
      <c r="CU39" vm="20326">
        <f ca="1"/>
        <v>1815.35</v>
      </c>
      <c r="CV39" vm="20533">
        <f ca="1"/>
        <v>232.7</v>
      </c>
      <c r="CW39" vm="10398">
        <f ca="1"/>
        <v>628.95000000000005</v>
      </c>
      <c r="CX39" vm="20845">
        <f ca="1"/>
        <v>10.95</v>
      </c>
      <c r="CY39" vm="4810">
        <f ca="1"/>
        <v>168.05</v>
      </c>
      <c r="CZ39" vm="21006">
        <f ca="1"/>
        <v>142.65</v>
      </c>
      <c r="DA39" vm="5521">
        <f ca="1"/>
        <v>540.6</v>
      </c>
    </row>
    <row r="40" spans="1:105" x14ac:dyDescent="0.3">
      <c r="A40" s="25" vm="38">
        <f ca="1"/>
        <v>44435</v>
      </c>
      <c r="B40" vm="286">
        <f ca="1"/>
        <v>1506.05</v>
      </c>
      <c r="C40" vm="535">
        <f ca="1"/>
        <v>1039.75</v>
      </c>
      <c r="D40" vm="782">
        <f ca="1"/>
        <v>1049.0999999999999</v>
      </c>
      <c r="E40" vm="1016">
        <f ca="1"/>
        <v>89.4</v>
      </c>
      <c r="F40" vm="1016">
        <f ca="1"/>
        <v>89.4</v>
      </c>
      <c r="G40" vm="1391">
        <f ca="1"/>
        <v>1320.7</v>
      </c>
      <c r="H40" vm="1632">
        <f ca="1"/>
        <v>872.67</v>
      </c>
      <c r="I40" vm="1872">
        <f ca="1"/>
        <v>746.15</v>
      </c>
      <c r="J40" vm="2111">
        <f ca="1"/>
        <v>682.85</v>
      </c>
      <c r="K40" vm="2348">
        <f ca="1"/>
        <v>1091.55</v>
      </c>
      <c r="L40" vm="2586">
        <f ca="1"/>
        <v>3036.8</v>
      </c>
      <c r="M40" vm="2833">
        <f ca="1"/>
        <v>3833.05</v>
      </c>
      <c r="N40" vm="3082">
        <f ca="1"/>
        <v>6966.6</v>
      </c>
      <c r="O40" vm="3331">
        <f ca="1"/>
        <v>16195.6</v>
      </c>
      <c r="P40" vm="3579">
        <f ca="1"/>
        <v>185.3</v>
      </c>
      <c r="Q40" vm="3803">
        <f ca="1"/>
        <v>407</v>
      </c>
      <c r="R40" vm="4043">
        <f ca="1"/>
        <v>5690.9</v>
      </c>
      <c r="S40" vm="4286">
        <f ca="1"/>
        <v>1168.1500000000001</v>
      </c>
      <c r="T40" vm="4518">
        <f ca="1"/>
        <v>75.855000000000004</v>
      </c>
      <c r="U40" vm="4708">
        <f ca="1"/>
        <v>138.55000000000001</v>
      </c>
      <c r="V40" vm="4922">
        <f ca="1"/>
        <v>3435.05</v>
      </c>
      <c r="W40" vm="5164">
        <f ca="1"/>
        <v>2795.4</v>
      </c>
      <c r="X40" vm="5404">
        <f ca="1"/>
        <v>608.75</v>
      </c>
      <c r="Y40" vm="5628">
        <f ca="1"/>
        <v>2130.9499999999998</v>
      </c>
      <c r="Z40" vm="5871">
        <f ca="1"/>
        <v>3825.2</v>
      </c>
      <c r="AA40" vm="6111">
        <f ca="1"/>
        <v>2257.6999999999998</v>
      </c>
      <c r="AB40" vm="6351">
        <f ca="1"/>
        <v>448.9</v>
      </c>
      <c r="AC40" vm="6576">
        <f ca="1"/>
        <v>317.7</v>
      </c>
      <c r="AD40" vm="6793">
        <f ca="1"/>
        <v>98.6</v>
      </c>
      <c r="AE40" vm="6986">
        <f ca="1"/>
        <v>1413.9</v>
      </c>
      <c r="AF40" vm="7216">
        <f ca="1"/>
        <v>1162.95</v>
      </c>
      <c r="AG40" vm="7432">
        <f ca="1"/>
        <v>3030.3</v>
      </c>
      <c r="AH40" vm="7668">
        <f ca="1"/>
        <v>2674.05</v>
      </c>
      <c r="AI40" vm="7893">
        <f ca="1"/>
        <v>2677.95</v>
      </c>
      <c r="AJ40" vm="8117">
        <f ca="1"/>
        <v>318.2</v>
      </c>
      <c r="AK40" vm="8325">
        <f ca="1"/>
        <v>2718.2</v>
      </c>
      <c r="AL40" vm="8543">
        <f ca="1"/>
        <v>171.86</v>
      </c>
      <c r="AM40" vm="8762">
        <f ca="1"/>
        <v>91.96</v>
      </c>
      <c r="AN40" vm="8255">
        <f ca="1"/>
        <v>309.05</v>
      </c>
      <c r="AO40" vm="9124">
        <f ca="1"/>
        <v>144.61519999999999</v>
      </c>
      <c r="AP40" vm="9351">
        <f ca="1"/>
        <v>529.74</v>
      </c>
      <c r="AQ40" vm="9571">
        <f ca="1"/>
        <v>652.15</v>
      </c>
      <c r="AR40" vm="9786">
        <f ca="1"/>
        <v>1678.15</v>
      </c>
      <c r="AS40" vm="10007">
        <f ca="1"/>
        <v>87.6</v>
      </c>
      <c r="AT40" vm="10119">
        <f ca="1"/>
        <v>249.2</v>
      </c>
      <c r="AU40" vm="10314">
        <f ca="1"/>
        <v>677.5</v>
      </c>
      <c r="AV40" vm="10513">
        <f ca="1"/>
        <v>762.47</v>
      </c>
      <c r="AW40" vm="10748">
        <f ca="1"/>
        <v>361.84</v>
      </c>
      <c r="AX40" vm="10979">
        <f ca="1"/>
        <v>335.15</v>
      </c>
      <c r="AY40" vm="9561">
        <f ca="1"/>
        <v>658.6</v>
      </c>
      <c r="AZ40" vm="11341">
        <f ca="1"/>
        <v>3892.75</v>
      </c>
      <c r="BA40" vm="11578">
        <f ca="1"/>
        <v>254.29750000000001</v>
      </c>
      <c r="BB40" vm="11770">
        <f ca="1"/>
        <v>524.95000000000005</v>
      </c>
      <c r="BC40" vm="11947">
        <f ca="1"/>
        <v>6624.85</v>
      </c>
      <c r="BD40" vm="12191">
        <f ca="1"/>
        <v>53.03</v>
      </c>
      <c r="BE40" vm="12417">
        <f ca="1"/>
        <v>162.25</v>
      </c>
      <c r="BF40" vm="12566">
        <f ca="1"/>
        <v>177.88749999999999</v>
      </c>
      <c r="BG40" vm="12748">
        <f ca="1"/>
        <v>112.61</v>
      </c>
      <c r="BH40" vm="12954">
        <f ca="1"/>
        <v>938.1</v>
      </c>
      <c r="BI40" vm="1230">
        <f ca="1"/>
        <v>85</v>
      </c>
      <c r="BJ40" vm="13265">
        <f ca="1"/>
        <v>19957.349999999999</v>
      </c>
      <c r="BK40" vm="13513">
        <f ca="1"/>
        <v>16931.05</v>
      </c>
      <c r="BL40" vm="13760">
        <f ca="1"/>
        <v>9957.9</v>
      </c>
      <c r="BM40" vm="14006">
        <f ca="1"/>
        <v>36347.65</v>
      </c>
      <c r="BN40" vm="14254">
        <f ca="1"/>
        <v>38819.5</v>
      </c>
      <c r="BO40" vm="14502">
        <f ca="1"/>
        <v>34109.25</v>
      </c>
      <c r="BP40" vm="14743">
        <f ca="1"/>
        <v>1603.65</v>
      </c>
      <c r="BQ40" vm="14962">
        <f ca="1"/>
        <v>5628.1</v>
      </c>
      <c r="BR40" vm="15201">
        <f ca="1"/>
        <v>14222.5</v>
      </c>
      <c r="BS40" vm="15443">
        <f ca="1"/>
        <v>384.55</v>
      </c>
      <c r="BT40" vm="15639">
        <f ca="1"/>
        <v>422.04</v>
      </c>
      <c r="BU40" vm="15867">
        <f ca="1"/>
        <v>34.880000000000003</v>
      </c>
      <c r="BV40" vm="16060">
        <f ca="1"/>
        <v>152.19999999999999</v>
      </c>
      <c r="BW40" vm="16189">
        <f ca="1"/>
        <v>277.55</v>
      </c>
      <c r="BX40" vm="6770">
        <f ca="1"/>
        <v>113.4</v>
      </c>
      <c r="BY40" vm="16431">
        <f ca="1"/>
        <v>119.825</v>
      </c>
      <c r="BZ40" vm="16567">
        <f ca="1"/>
        <v>3253.5</v>
      </c>
      <c r="CA40" vm="16809">
        <f ca="1"/>
        <v>3193.3</v>
      </c>
      <c r="CB40" vm="17038">
        <f ca="1"/>
        <v>2225.1999999999998</v>
      </c>
      <c r="CC40" vm="17241">
        <f ca="1"/>
        <v>126.3</v>
      </c>
      <c r="CD40" vm="17304">
        <f ca="1"/>
        <v>663.55</v>
      </c>
      <c r="CE40" vm="17452">
        <f ca="1"/>
        <v>97.9</v>
      </c>
      <c r="CF40" vm="4770">
        <f ca="1"/>
        <v>152.65</v>
      </c>
      <c r="CG40" vm="17618">
        <f ca="1"/>
        <v>1159.8499999999999</v>
      </c>
      <c r="CH40" vm="17820">
        <f ca="1"/>
        <v>1326.45</v>
      </c>
      <c r="CI40" vm="18037">
        <f ca="1"/>
        <v>1888.55</v>
      </c>
      <c r="CJ40" vm="18251">
        <f ca="1"/>
        <v>429.95</v>
      </c>
      <c r="CK40" vm="18431">
        <f ca="1"/>
        <v>2222.1999999999998</v>
      </c>
      <c r="CL40" vm="18611">
        <f ca="1"/>
        <v>858.5</v>
      </c>
      <c r="CM40" vm="18807">
        <f ca="1"/>
        <v>412.45</v>
      </c>
      <c r="CN40" vm="9227">
        <f ca="1"/>
        <v>260.64999999999998</v>
      </c>
      <c r="CO40" vm="19086">
        <f ca="1"/>
        <v>771.8</v>
      </c>
      <c r="CP40" vm="19271">
        <f ca="1"/>
        <v>893.85</v>
      </c>
      <c r="CQ40" vm="19474">
        <f ca="1"/>
        <v>829</v>
      </c>
      <c r="CR40" vm="19654">
        <f ca="1"/>
        <v>3720.15</v>
      </c>
      <c r="CS40" vm="19891">
        <f ca="1"/>
        <v>4868.6499999999996</v>
      </c>
      <c r="CT40" vm="20134">
        <f ca="1"/>
        <v>1249</v>
      </c>
      <c r="CU40" vm="20327">
        <f ca="1"/>
        <v>1822.55</v>
      </c>
      <c r="CV40" vm="20534">
        <f ca="1"/>
        <v>229.1</v>
      </c>
      <c r="CW40" vm="20690">
        <f ca="1"/>
        <v>634.95000000000005</v>
      </c>
      <c r="CX40" vm="20846">
        <f ca="1"/>
        <v>11.05</v>
      </c>
      <c r="CY40" vm="4745">
        <f ca="1"/>
        <v>170.75</v>
      </c>
      <c r="CZ40" vm="16369">
        <f ca="1"/>
        <v>142.05000000000001</v>
      </c>
      <c r="DA40" vm="5537">
        <f ca="1"/>
        <v>550.54999999999995</v>
      </c>
    </row>
    <row r="41" spans="1:105" x14ac:dyDescent="0.3">
      <c r="A41" s="25" vm="39">
        <f ca="1"/>
        <v>44438</v>
      </c>
      <c r="B41" vm="287">
        <f ca="1"/>
        <v>1516.55</v>
      </c>
      <c r="C41" vm="536">
        <f ca="1"/>
        <v>1060.0999999999999</v>
      </c>
      <c r="D41" vm="783">
        <f ca="1"/>
        <v>1060.3499999999999</v>
      </c>
      <c r="E41" vm="1017">
        <f ca="1"/>
        <v>93.85</v>
      </c>
      <c r="F41" vm="1017">
        <f ca="1"/>
        <v>93.85</v>
      </c>
      <c r="G41" vm="1392">
        <f ca="1"/>
        <v>1383.4</v>
      </c>
      <c r="H41" vm="1633">
        <f ca="1"/>
        <v>916.3</v>
      </c>
      <c r="I41" vm="1873">
        <f ca="1"/>
        <v>751.25</v>
      </c>
      <c r="J41" vm="2112">
        <f ca="1"/>
        <v>694</v>
      </c>
      <c r="K41" vm="2349">
        <f ca="1"/>
        <v>1200.7</v>
      </c>
      <c r="L41" vm="2587">
        <f ca="1"/>
        <v>3108.75</v>
      </c>
      <c r="M41" vm="2834">
        <f ca="1"/>
        <v>3888.35</v>
      </c>
      <c r="N41" vm="3083">
        <f ca="1"/>
        <v>7165.5</v>
      </c>
      <c r="O41" vm="3332">
        <f ca="1"/>
        <v>16560.400000000001</v>
      </c>
      <c r="P41" vm="3580">
        <f ca="1"/>
        <v>184.05</v>
      </c>
      <c r="Q41" vm="3804">
        <f ca="1"/>
        <v>413.25</v>
      </c>
      <c r="R41" vm="4044">
        <f ca="1"/>
        <v>5795.4</v>
      </c>
      <c r="S41" vm="4287">
        <f ca="1"/>
        <v>1222.8</v>
      </c>
      <c r="T41" vm="4519">
        <f ca="1"/>
        <v>79.015000000000001</v>
      </c>
      <c r="U41" vm="4709">
        <f ca="1"/>
        <v>143.6</v>
      </c>
      <c r="V41" vm="4923">
        <f ca="1"/>
        <v>3588.1</v>
      </c>
      <c r="W41" vm="5165">
        <f ca="1"/>
        <v>2769.8</v>
      </c>
      <c r="X41" vm="5405">
        <f ca="1"/>
        <v>616.75</v>
      </c>
      <c r="Y41" vm="5629">
        <f ca="1"/>
        <v>2270.1999999999998</v>
      </c>
      <c r="Z41" vm="5872">
        <f ca="1"/>
        <v>3965.35</v>
      </c>
      <c r="AA41" vm="6112">
        <f ca="1"/>
        <v>2249.6</v>
      </c>
      <c r="AB41" vm="3950">
        <f ca="1"/>
        <v>452.4</v>
      </c>
      <c r="AC41" vm="1331">
        <f ca="1"/>
        <v>328.1</v>
      </c>
      <c r="AD41" vm="6794">
        <f ca="1"/>
        <v>99.95</v>
      </c>
      <c r="AE41" vm="6987">
        <f ca="1"/>
        <v>1414.95</v>
      </c>
      <c r="AF41" vm="7217">
        <f ca="1"/>
        <v>1163.4000000000001</v>
      </c>
      <c r="AG41" vm="7433">
        <f ca="1"/>
        <v>3061.9</v>
      </c>
      <c r="AH41" vm="7669">
        <f ca="1"/>
        <v>2726.25</v>
      </c>
      <c r="AI41" vm="7894">
        <f ca="1"/>
        <v>2687.7</v>
      </c>
      <c r="AJ41" vm="8118">
        <f ca="1"/>
        <v>324.05</v>
      </c>
      <c r="AK41" vm="8326">
        <f ca="1"/>
        <v>2755.7</v>
      </c>
      <c r="AL41" vm="8544">
        <f ca="1"/>
        <v>173.59</v>
      </c>
      <c r="AM41" vm="8763">
        <f ca="1"/>
        <v>92.18</v>
      </c>
      <c r="AN41" vm="8967">
        <f ca="1"/>
        <v>320.75</v>
      </c>
      <c r="AO41" vm="9143">
        <f ca="1"/>
        <v>160.01509999999999</v>
      </c>
      <c r="AP41" vm="9352">
        <f ca="1"/>
        <v>539.54999999999995</v>
      </c>
      <c r="AQ41" vm="9572">
        <f ca="1"/>
        <v>650.45000000000005</v>
      </c>
      <c r="AR41" vm="9787">
        <f ca="1"/>
        <v>1701.35</v>
      </c>
      <c r="AS41" vm="10008">
        <f ca="1"/>
        <v>88.95</v>
      </c>
      <c r="AT41" vm="10120">
        <f ca="1"/>
        <v>252.2</v>
      </c>
      <c r="AU41" vm="9585">
        <f ca="1"/>
        <v>686.55</v>
      </c>
      <c r="AV41" vm="10514">
        <f ca="1"/>
        <v>781.49</v>
      </c>
      <c r="AW41" vm="10749">
        <f ca="1"/>
        <v>367.53</v>
      </c>
      <c r="AX41" vm="10980">
        <f ca="1"/>
        <v>335.65</v>
      </c>
      <c r="AY41" vm="11154">
        <f ca="1"/>
        <v>649.20000000000005</v>
      </c>
      <c r="AZ41" vm="11342">
        <f ca="1"/>
        <v>3955.05</v>
      </c>
      <c r="BA41" vm="11579">
        <f ca="1"/>
        <v>257.13080000000002</v>
      </c>
      <c r="BB41" vm="11771">
        <f ca="1"/>
        <v>525.04999999999995</v>
      </c>
      <c r="BC41" vm="11948">
        <f ca="1"/>
        <v>6796.9</v>
      </c>
      <c r="BD41" vm="12192">
        <f ca="1"/>
        <v>53.04</v>
      </c>
      <c r="BE41" vm="12418">
        <f ca="1"/>
        <v>165.6</v>
      </c>
      <c r="BF41" vm="12567">
        <f ca="1"/>
        <v>181.54069999999999</v>
      </c>
      <c r="BG41" vm="12749">
        <f ca="1"/>
        <v>112.49</v>
      </c>
      <c r="BH41" vm="12955">
        <f ca="1"/>
        <v>948.35</v>
      </c>
      <c r="BI41" vm="9998">
        <f ca="1"/>
        <v>87.95</v>
      </c>
      <c r="BJ41" vm="13266">
        <f ca="1"/>
        <v>19742.25</v>
      </c>
      <c r="BK41" vm="13514">
        <f ca="1"/>
        <v>17132.2</v>
      </c>
      <c r="BL41" vm="13761">
        <f ca="1"/>
        <v>10034.450000000001</v>
      </c>
      <c r="BM41" vm="14007">
        <f ca="1"/>
        <v>36424.6</v>
      </c>
      <c r="BN41" vm="14255">
        <f ca="1"/>
        <v>39150.199999999997</v>
      </c>
      <c r="BO41" vm="14503">
        <f ca="1"/>
        <v>34570.25</v>
      </c>
      <c r="BP41" vm="14744">
        <f ca="1"/>
        <v>1601.65</v>
      </c>
      <c r="BQ41" vm="14963">
        <f ca="1"/>
        <v>5714.6</v>
      </c>
      <c r="BR41" vm="15202">
        <f ca="1"/>
        <v>14344.75</v>
      </c>
      <c r="BS41" vm="15444">
        <f ca="1"/>
        <v>386.8</v>
      </c>
      <c r="BT41" vm="15540">
        <f ca="1"/>
        <v>428.2</v>
      </c>
      <c r="BU41" vm="15868">
        <f ca="1"/>
        <v>34.659999999999997</v>
      </c>
      <c r="BV41" vm="4765">
        <f ca="1"/>
        <v>155.55000000000001</v>
      </c>
      <c r="BW41" vm="1323">
        <f ca="1"/>
        <v>281.60000000000002</v>
      </c>
      <c r="BX41" vm="16329">
        <f ca="1"/>
        <v>114.95</v>
      </c>
      <c r="BY41" vm="16416">
        <f ca="1"/>
        <v>123</v>
      </c>
      <c r="BZ41" vm="16568">
        <f ca="1"/>
        <v>3323.35</v>
      </c>
      <c r="CA41" vm="16810">
        <f ca="1"/>
        <v>3317.9</v>
      </c>
      <c r="CB41" vm="17039">
        <f ca="1"/>
        <v>2262.15</v>
      </c>
      <c r="CC41" vm="12700">
        <f ca="1"/>
        <v>129.80000000000001</v>
      </c>
      <c r="CD41" vm="17305">
        <f ca="1"/>
        <v>661.95</v>
      </c>
      <c r="CE41" vm="1093">
        <f ca="1"/>
        <v>99.75</v>
      </c>
      <c r="CF41" vm="4774">
        <f ca="1"/>
        <v>149.75</v>
      </c>
      <c r="CG41" vm="564">
        <f ca="1"/>
        <v>1176.9000000000001</v>
      </c>
      <c r="CH41" vm="17821">
        <f ca="1"/>
        <v>1395.55</v>
      </c>
      <c r="CI41" vm="18038">
        <f ca="1"/>
        <v>1982.75</v>
      </c>
      <c r="CJ41" vm="18252">
        <f ca="1"/>
        <v>436.15</v>
      </c>
      <c r="CK41" vm="18432">
        <f ca="1"/>
        <v>2258.4</v>
      </c>
      <c r="CL41" vm="18612">
        <f ca="1"/>
        <v>847.15</v>
      </c>
      <c r="CM41" vm="15453">
        <f ca="1"/>
        <v>422.7</v>
      </c>
      <c r="CN41" vm="18943">
        <f ca="1"/>
        <v>261.35000000000002</v>
      </c>
      <c r="CO41" vm="19087">
        <f ca="1"/>
        <v>787.2</v>
      </c>
      <c r="CP41" vm="19272">
        <f ca="1"/>
        <v>881.45</v>
      </c>
      <c r="CQ41" vm="19475">
        <f ca="1"/>
        <v>834.4</v>
      </c>
      <c r="CR41" vm="19655">
        <f ca="1"/>
        <v>3701.3</v>
      </c>
      <c r="CS41" vm="19892">
        <f ca="1"/>
        <v>4826.75</v>
      </c>
      <c r="CT41" vm="1740">
        <f ca="1"/>
        <v>1222.7</v>
      </c>
      <c r="CU41" vm="20328">
        <f ca="1"/>
        <v>1878.45</v>
      </c>
      <c r="CV41" vm="3763">
        <f ca="1"/>
        <v>234.1</v>
      </c>
      <c r="CW41" vm="20691">
        <f ca="1"/>
        <v>632.45000000000005</v>
      </c>
      <c r="CX41" vm="20847">
        <f ca="1"/>
        <v>10.9</v>
      </c>
      <c r="CY41" vm="12460">
        <f ca="1"/>
        <v>173.1</v>
      </c>
      <c r="CZ41" vm="21007">
        <f ca="1"/>
        <v>137.9</v>
      </c>
      <c r="DA41" vm="11801">
        <f ca="1"/>
        <v>555</v>
      </c>
    </row>
    <row r="42" spans="1:105" x14ac:dyDescent="0.3">
      <c r="A42" s="25" vm="40">
        <f ca="1"/>
        <v>44439</v>
      </c>
      <c r="B42" vm="288">
        <f ca="1"/>
        <v>1587.6</v>
      </c>
      <c r="C42" vm="537">
        <f ca="1"/>
        <v>1066.8499999999999</v>
      </c>
      <c r="D42" vm="784">
        <f ca="1"/>
        <v>1068.3499999999999</v>
      </c>
      <c r="E42" vm="1018">
        <f ca="1"/>
        <v>98.5</v>
      </c>
      <c r="F42" vm="1018">
        <f ca="1"/>
        <v>98.5</v>
      </c>
      <c r="G42" vm="1393">
        <f ca="1"/>
        <v>1452.5</v>
      </c>
      <c r="H42" vm="1634">
        <f ca="1"/>
        <v>951.88</v>
      </c>
      <c r="I42" vm="1874">
        <f ca="1"/>
        <v>751.35</v>
      </c>
      <c r="J42" vm="2113">
        <f ca="1"/>
        <v>699.25</v>
      </c>
      <c r="K42" vm="2350">
        <f ca="1"/>
        <v>1207.4000000000001</v>
      </c>
      <c r="L42" vm="2588">
        <f ca="1"/>
        <v>3201.35</v>
      </c>
      <c r="M42" vm="2835">
        <f ca="1"/>
        <v>3954.8</v>
      </c>
      <c r="N42" vm="3084">
        <f ca="1"/>
        <v>7524.5</v>
      </c>
      <c r="O42" vm="3333">
        <f ca="1"/>
        <v>17148.75</v>
      </c>
      <c r="P42" vm="3581">
        <f ca="1"/>
        <v>186.65</v>
      </c>
      <c r="Q42" vm="3805">
        <f ca="1"/>
        <v>417.1</v>
      </c>
      <c r="R42" vm="4045">
        <f ca="1"/>
        <v>5863.1</v>
      </c>
      <c r="S42" vm="4288">
        <f ca="1"/>
        <v>1188.1500000000001</v>
      </c>
      <c r="T42" vm="4520">
        <f ca="1"/>
        <v>80.385000000000005</v>
      </c>
      <c r="U42" vm="4710">
        <f ca="1"/>
        <v>145.85</v>
      </c>
      <c r="V42" vm="4924">
        <f ca="1"/>
        <v>3816.75</v>
      </c>
      <c r="W42" vm="5166">
        <f ca="1"/>
        <v>2729.9</v>
      </c>
      <c r="X42" vm="5406">
        <f ca="1"/>
        <v>621.5</v>
      </c>
      <c r="Y42" vm="5630">
        <f ca="1"/>
        <v>2283.6</v>
      </c>
      <c r="Z42" vm="5873">
        <f ca="1"/>
        <v>4051.55</v>
      </c>
      <c r="AA42" vm="6113">
        <f ca="1"/>
        <v>2263.9499999999998</v>
      </c>
      <c r="AB42" vm="6352">
        <f ca="1"/>
        <v>454.5</v>
      </c>
      <c r="AC42" vm="6577">
        <f ca="1"/>
        <v>332.6</v>
      </c>
      <c r="AD42" vm="6795">
        <f ca="1"/>
        <v>102.05</v>
      </c>
      <c r="AE42" vm="6988">
        <f ca="1"/>
        <v>1427.7</v>
      </c>
      <c r="AF42" vm="7218">
        <f ca="1"/>
        <v>1182.3</v>
      </c>
      <c r="AG42" vm="7434">
        <f ca="1"/>
        <v>3074.3</v>
      </c>
      <c r="AH42" vm="7670">
        <f ca="1"/>
        <v>2741.85</v>
      </c>
      <c r="AI42" vm="7895">
        <f ca="1"/>
        <v>2724.1</v>
      </c>
      <c r="AJ42" vm="8119">
        <f ca="1"/>
        <v>321.75</v>
      </c>
      <c r="AK42" vm="8327">
        <f ca="1"/>
        <v>2798.5</v>
      </c>
      <c r="AL42" vm="8545">
        <f ca="1"/>
        <v>174.73</v>
      </c>
      <c r="AM42" vm="8764">
        <f ca="1"/>
        <v>93.28</v>
      </c>
      <c r="AN42" vm="8968">
        <f ca="1"/>
        <v>318.25</v>
      </c>
      <c r="AO42" vm="9144">
        <f ca="1"/>
        <v>168.2817</v>
      </c>
      <c r="AP42" vm="9353">
        <f ca="1"/>
        <v>550.4</v>
      </c>
      <c r="AQ42" vm="9573">
        <f ca="1"/>
        <v>651.4</v>
      </c>
      <c r="AR42" vm="9788">
        <f ca="1"/>
        <v>1702.65</v>
      </c>
      <c r="AS42" vm="10009">
        <f ca="1"/>
        <v>89.65</v>
      </c>
      <c r="AT42" vm="1205">
        <f ca="1"/>
        <v>264.64999999999998</v>
      </c>
      <c r="AU42" vm="10315">
        <f ca="1"/>
        <v>687.6</v>
      </c>
      <c r="AV42" vm="1965">
        <f ca="1"/>
        <v>799</v>
      </c>
      <c r="AW42" vm="10750">
        <f ca="1"/>
        <v>368.41</v>
      </c>
      <c r="AX42" vm="10981">
        <f ca="1"/>
        <v>336.8</v>
      </c>
      <c r="AY42" vm="11155">
        <f ca="1"/>
        <v>666.6</v>
      </c>
      <c r="AZ42" vm="11343">
        <f ca="1"/>
        <v>3994.75</v>
      </c>
      <c r="BA42" vm="11580">
        <f ca="1"/>
        <v>253.54750000000001</v>
      </c>
      <c r="BB42" vm="11772">
        <f ca="1"/>
        <v>544.45000000000005</v>
      </c>
      <c r="BC42" vm="11949">
        <f ca="1"/>
        <v>6846.1</v>
      </c>
      <c r="BD42" vm="12179">
        <f ca="1"/>
        <v>53.48</v>
      </c>
      <c r="BE42" vm="12419">
        <f ca="1"/>
        <v>166.65</v>
      </c>
      <c r="BF42" vm="12568">
        <f ca="1"/>
        <v>181.4992</v>
      </c>
      <c r="BG42" vm="12750">
        <f ca="1"/>
        <v>113.54</v>
      </c>
      <c r="BH42" vm="12956">
        <f ca="1"/>
        <v>945.3</v>
      </c>
      <c r="BI42" vm="13155">
        <f ca="1"/>
        <v>90.75</v>
      </c>
      <c r="BJ42" vm="13267">
        <f ca="1"/>
        <v>19467.75</v>
      </c>
      <c r="BK42" vm="13515">
        <f ca="1"/>
        <v>17076.25</v>
      </c>
      <c r="BL42" vm="13762">
        <f ca="1"/>
        <v>10043.9</v>
      </c>
      <c r="BM42" vm="14008">
        <f ca="1"/>
        <v>36574.300000000003</v>
      </c>
      <c r="BN42" vm="14256">
        <f ca="1"/>
        <v>39529.699999999997</v>
      </c>
      <c r="BO42" vm="14504">
        <f ca="1"/>
        <v>34110.5</v>
      </c>
      <c r="BP42" vm="14745">
        <f ca="1"/>
        <v>1610.55</v>
      </c>
      <c r="BQ42" vm="4017">
        <f ca="1"/>
        <v>5612.45</v>
      </c>
      <c r="BR42" vm="15203">
        <f ca="1"/>
        <v>14319.85</v>
      </c>
      <c r="BS42" vm="15445">
        <f ca="1"/>
        <v>408.35</v>
      </c>
      <c r="BT42" vm="15640">
        <f ca="1"/>
        <v>433.88</v>
      </c>
      <c r="BU42" vm="15869">
        <f ca="1"/>
        <v>35.04</v>
      </c>
      <c r="BV42" vm="16061">
        <f ca="1"/>
        <v>154.05000000000001</v>
      </c>
      <c r="BW42" vm="16190">
        <f ca="1"/>
        <v>276.7</v>
      </c>
      <c r="BX42" vm="16330">
        <f ca="1"/>
        <v>115.95</v>
      </c>
      <c r="BY42" vm="16156">
        <f ca="1"/>
        <v>122</v>
      </c>
      <c r="BZ42" vm="16569">
        <f ca="1"/>
        <v>3322.05</v>
      </c>
      <c r="CA42" vm="16811">
        <f ca="1"/>
        <v>3394</v>
      </c>
      <c r="CB42" vm="17040">
        <f ca="1"/>
        <v>2280.35</v>
      </c>
      <c r="CC42" vm="17242">
        <f ca="1"/>
        <v>129.05000000000001</v>
      </c>
      <c r="CD42" vm="17306">
        <f ca="1"/>
        <v>661.8</v>
      </c>
      <c r="CE42" vm="1019">
        <f ca="1"/>
        <v>103.4</v>
      </c>
      <c r="CF42" vm="4763">
        <f ca="1"/>
        <v>154.25</v>
      </c>
      <c r="CG42" vm="17619">
        <f ca="1"/>
        <v>1191.5</v>
      </c>
      <c r="CH42" vm="17822">
        <f ca="1"/>
        <v>1403.3</v>
      </c>
      <c r="CI42" vm="18039">
        <f ca="1"/>
        <v>1975.6</v>
      </c>
      <c r="CJ42" vm="18253">
        <f ca="1"/>
        <v>433.7</v>
      </c>
      <c r="CK42" vm="18433">
        <f ca="1"/>
        <v>2272.4</v>
      </c>
      <c r="CL42" vm="18613">
        <f ca="1"/>
        <v>834.65</v>
      </c>
      <c r="CM42" vm="18808">
        <f ca="1"/>
        <v>426.05</v>
      </c>
      <c r="CN42" vm="18944">
        <f ca="1"/>
        <v>259</v>
      </c>
      <c r="CO42" vm="19088">
        <f ca="1"/>
        <v>794.05</v>
      </c>
      <c r="CP42" vm="19273">
        <f ca="1"/>
        <v>890.35</v>
      </c>
      <c r="CQ42" vm="19476">
        <f ca="1"/>
        <v>844.65</v>
      </c>
      <c r="CR42" vm="19656">
        <f ca="1"/>
        <v>3786.45</v>
      </c>
      <c r="CS42" vm="19893">
        <f ca="1"/>
        <v>4770.95</v>
      </c>
      <c r="CT42" vm="20135">
        <f ca="1"/>
        <v>1297.7</v>
      </c>
      <c r="CU42" vm="20329">
        <f ca="1"/>
        <v>1921.6</v>
      </c>
      <c r="CV42" vm="20535">
        <f ca="1"/>
        <v>233.2</v>
      </c>
      <c r="CW42" vm="20692">
        <f ca="1"/>
        <v>640.95000000000005</v>
      </c>
      <c r="CX42" vm="20843">
        <f ca="1"/>
        <v>10.8</v>
      </c>
      <c r="CY42" vm="12412">
        <f ca="1"/>
        <v>171.65</v>
      </c>
      <c r="CZ42" vm="6940">
        <f ca="1"/>
        <v>134.30000000000001</v>
      </c>
      <c r="DA42" vm="21110">
        <f ca="1"/>
        <v>554.15</v>
      </c>
    </row>
    <row r="43" spans="1:105" x14ac:dyDescent="0.3">
      <c r="A43" s="25" vm="41">
        <f ca="1"/>
        <v>44440</v>
      </c>
      <c r="B43" vm="289">
        <f ca="1"/>
        <v>1565.2</v>
      </c>
      <c r="C43" vm="538">
        <f ca="1"/>
        <v>1078.75</v>
      </c>
      <c r="D43" vm="540">
        <f ca="1"/>
        <v>1079.8</v>
      </c>
      <c r="E43" vm="1019">
        <f ca="1"/>
        <v>103.4</v>
      </c>
      <c r="F43" vm="1019">
        <f ca="1"/>
        <v>103.4</v>
      </c>
      <c r="G43" vm="1394">
        <f ca="1"/>
        <v>1510.85</v>
      </c>
      <c r="H43" vm="1635">
        <f ca="1"/>
        <v>933.79</v>
      </c>
      <c r="I43" vm="1875">
        <f ca="1"/>
        <v>755.2</v>
      </c>
      <c r="J43" vm="2114">
        <f ca="1"/>
        <v>712.1</v>
      </c>
      <c r="K43" vm="2351">
        <f ca="1"/>
        <v>1179.9000000000001</v>
      </c>
      <c r="L43" vm="2589">
        <f ca="1"/>
        <v>3302.75</v>
      </c>
      <c r="M43" vm="2836">
        <f ca="1"/>
        <v>3968.6</v>
      </c>
      <c r="N43" vm="3085">
        <f ca="1"/>
        <v>7519.6</v>
      </c>
      <c r="O43" vm="3334">
        <f ca="1"/>
        <v>16786.3</v>
      </c>
      <c r="P43" vm="3582">
        <f ca="1"/>
        <v>189.85</v>
      </c>
      <c r="Q43" vm="3806">
        <f ca="1"/>
        <v>409.4</v>
      </c>
      <c r="R43" vm="4046">
        <f ca="1"/>
        <v>5875.55</v>
      </c>
      <c r="S43" vm="4289">
        <f ca="1"/>
        <v>1183.5</v>
      </c>
      <c r="T43" vm="4521">
        <f ca="1"/>
        <v>81.260000000000005</v>
      </c>
      <c r="U43" vm="4711">
        <f ca="1"/>
        <v>144.19999999999999</v>
      </c>
      <c r="V43" vm="4925">
        <f ca="1"/>
        <v>3960.45</v>
      </c>
      <c r="W43" vm="5167">
        <f ca="1"/>
        <v>2743.1</v>
      </c>
      <c r="X43" vm="5407">
        <f ca="1"/>
        <v>626.25</v>
      </c>
      <c r="Y43" vm="5631">
        <f ca="1"/>
        <v>2304.4499999999998</v>
      </c>
      <c r="Z43" vm="5874">
        <f ca="1"/>
        <v>4179.5</v>
      </c>
      <c r="AA43" vm="6114">
        <f ca="1"/>
        <v>2199.15</v>
      </c>
      <c r="AB43" vm="6353">
        <f ca="1"/>
        <v>454.35</v>
      </c>
      <c r="AC43" vm="6578">
        <f ca="1"/>
        <v>325.2</v>
      </c>
      <c r="AD43" vm="1040">
        <f ca="1"/>
        <v>101.55</v>
      </c>
      <c r="AE43" vm="6989">
        <f ca="1"/>
        <v>1417.65</v>
      </c>
      <c r="AF43" vm="7219">
        <f ca="1"/>
        <v>1164.6500000000001</v>
      </c>
      <c r="AG43" vm="7435">
        <f ca="1"/>
        <v>3097.95</v>
      </c>
      <c r="AH43" vm="7671">
        <f ca="1"/>
        <v>2740.85</v>
      </c>
      <c r="AI43" vm="7896">
        <f ca="1"/>
        <v>2732.9</v>
      </c>
      <c r="AJ43" vm="8120">
        <f ca="1"/>
        <v>322.75</v>
      </c>
      <c r="AK43" vm="8328">
        <f ca="1"/>
        <v>2747.75</v>
      </c>
      <c r="AL43" vm="8546">
        <f ca="1"/>
        <v>176.15</v>
      </c>
      <c r="AM43" vm="8765">
        <f ca="1"/>
        <v>92.78</v>
      </c>
      <c r="AN43" vm="8969">
        <f ca="1"/>
        <v>317.05</v>
      </c>
      <c r="AO43" vm="9145">
        <f ca="1"/>
        <v>186.76480000000001</v>
      </c>
      <c r="AP43" vm="9354">
        <f ca="1"/>
        <v>549.25</v>
      </c>
      <c r="AQ43" vm="9574">
        <f ca="1"/>
        <v>646.45000000000005</v>
      </c>
      <c r="AR43" vm="9789">
        <f ca="1"/>
        <v>1700.3</v>
      </c>
      <c r="AS43" vm="4571">
        <f ca="1"/>
        <v>88.1</v>
      </c>
      <c r="AT43" vm="1173">
        <f ca="1"/>
        <v>255.3</v>
      </c>
      <c r="AU43" vm="10316">
        <f ca="1"/>
        <v>676.65</v>
      </c>
      <c r="AV43" vm="10515">
        <f ca="1"/>
        <v>800.53</v>
      </c>
      <c r="AW43" vm="10751">
        <f ca="1"/>
        <v>369.78</v>
      </c>
      <c r="AX43" vm="8124">
        <f ca="1"/>
        <v>329.95</v>
      </c>
      <c r="AY43" vm="11156">
        <f ca="1"/>
        <v>662.7</v>
      </c>
      <c r="AZ43" vm="11344">
        <f ca="1"/>
        <v>4052.7</v>
      </c>
      <c r="BA43" vm="11581">
        <f ca="1"/>
        <v>262.41399999999999</v>
      </c>
      <c r="BB43" vm="11773">
        <f ca="1"/>
        <v>547.29999999999995</v>
      </c>
      <c r="BC43" vm="11950">
        <f ca="1"/>
        <v>6784.9</v>
      </c>
      <c r="BD43" vm="12193">
        <f ca="1"/>
        <v>53.42</v>
      </c>
      <c r="BE43" vm="12420">
        <f ca="1"/>
        <v>167.65</v>
      </c>
      <c r="BF43" vm="12569">
        <f ca="1"/>
        <v>180.33680000000001</v>
      </c>
      <c r="BG43" vm="12751">
        <f ca="1"/>
        <v>113.07</v>
      </c>
      <c r="BH43" vm="12957">
        <f ca="1"/>
        <v>940.95</v>
      </c>
      <c r="BI43" vm="4575">
        <f ca="1"/>
        <v>88.5</v>
      </c>
      <c r="BJ43" vm="13268">
        <f ca="1"/>
        <v>19826.849999999999</v>
      </c>
      <c r="BK43" vm="13516">
        <f ca="1"/>
        <v>17234.150000000001</v>
      </c>
      <c r="BL43" vm="13763">
        <f ca="1"/>
        <v>10022.450000000001</v>
      </c>
      <c r="BM43" vm="14009">
        <f ca="1"/>
        <v>36831.300000000003</v>
      </c>
      <c r="BN43" vm="14257">
        <f ca="1"/>
        <v>39644.699999999997</v>
      </c>
      <c r="BO43" vm="14505">
        <f ca="1"/>
        <v>34680.300000000003</v>
      </c>
      <c r="BP43" vm="14746">
        <f ca="1"/>
        <v>1615.9</v>
      </c>
      <c r="BQ43" vm="14964">
        <f ca="1"/>
        <v>5653.3</v>
      </c>
      <c r="BR43" vm="15204">
        <f ca="1"/>
        <v>14458.5</v>
      </c>
      <c r="BS43" vm="15446">
        <f ca="1"/>
        <v>413.45</v>
      </c>
      <c r="BT43" vm="15641">
        <f ca="1"/>
        <v>438.14</v>
      </c>
      <c r="BU43" vm="15870">
        <f ca="1"/>
        <v>34.78</v>
      </c>
      <c r="BV43" vm="16060">
        <f ca="1"/>
        <v>152.19999999999999</v>
      </c>
      <c r="BW43" vm="16191">
        <f ca="1"/>
        <v>279.3</v>
      </c>
      <c r="BX43" vm="6844">
        <f ca="1"/>
        <v>115.4</v>
      </c>
      <c r="BY43" vm="16432">
        <f ca="1"/>
        <v>122.075</v>
      </c>
      <c r="BZ43" vm="16570">
        <f ca="1"/>
        <v>3333.05</v>
      </c>
      <c r="CA43" vm="16812">
        <f ca="1"/>
        <v>3375.15</v>
      </c>
      <c r="CB43" vm="17041">
        <f ca="1"/>
        <v>2313.8000000000002</v>
      </c>
      <c r="CC43" vm="6873">
        <f ca="1"/>
        <v>129.30000000000001</v>
      </c>
      <c r="CD43" vm="17307">
        <f ca="1"/>
        <v>651.85</v>
      </c>
      <c r="CE43" vm="1258">
        <f ca="1"/>
        <v>102.9</v>
      </c>
      <c r="CF43" vm="12518">
        <f ca="1"/>
        <v>149.85</v>
      </c>
      <c r="CG43" vm="17620">
        <f ca="1"/>
        <v>1195.9000000000001</v>
      </c>
      <c r="CH43" vm="17823">
        <f ca="1"/>
        <v>1390.9</v>
      </c>
      <c r="CI43" vm="18040">
        <f ca="1"/>
        <v>1963.2</v>
      </c>
      <c r="CJ43" vm="18254">
        <f ca="1"/>
        <v>441.1</v>
      </c>
      <c r="CK43" vm="18434">
        <f ca="1"/>
        <v>2285.5500000000002</v>
      </c>
      <c r="CL43" vm="6513">
        <f ca="1"/>
        <v>834.05</v>
      </c>
      <c r="CM43" vm="18809">
        <f ca="1"/>
        <v>429.9</v>
      </c>
      <c r="CN43" vm="18945">
        <f ca="1"/>
        <v>259.39999999999998</v>
      </c>
      <c r="CO43" vm="13081">
        <f ca="1"/>
        <v>788.5</v>
      </c>
      <c r="CP43" vm="19274">
        <f ca="1"/>
        <v>898.5</v>
      </c>
      <c r="CQ43" vm="19477">
        <f ca="1"/>
        <v>840.7</v>
      </c>
      <c r="CR43" vm="19657">
        <f ca="1"/>
        <v>3714.95</v>
      </c>
      <c r="CS43" vm="19894">
        <f ca="1"/>
        <v>4848.5</v>
      </c>
      <c r="CT43" vm="20136">
        <f ca="1"/>
        <v>1298</v>
      </c>
      <c r="CU43" vm="20330">
        <f ca="1"/>
        <v>1939.4</v>
      </c>
      <c r="CV43" vm="20536">
        <f ca="1"/>
        <v>231.95</v>
      </c>
      <c r="CW43" vm="20693">
        <f ca="1"/>
        <v>642.04999999999995</v>
      </c>
      <c r="CX43" vm="20848">
        <f ca="1"/>
        <v>11.1</v>
      </c>
      <c r="CY43" vm="3570">
        <f ca="1"/>
        <v>173.85</v>
      </c>
      <c r="CZ43" vm="16376">
        <f ca="1"/>
        <v>133.44999999999999</v>
      </c>
      <c r="DA43" vm="10689">
        <f ca="1"/>
        <v>552.35</v>
      </c>
    </row>
    <row r="44" spans="1:105" x14ac:dyDescent="0.3">
      <c r="A44" s="25" vm="42">
        <f ca="1"/>
        <v>44441</v>
      </c>
      <c r="B44" vm="290">
        <f ca="1"/>
        <v>1570.55</v>
      </c>
      <c r="C44" vm="539">
        <f ca="1"/>
        <v>1082.05</v>
      </c>
      <c r="D44" vm="785">
        <f ca="1"/>
        <v>1085.3499999999999</v>
      </c>
      <c r="E44" vm="1020">
        <f ca="1"/>
        <v>108.55</v>
      </c>
      <c r="F44" vm="1020">
        <f ca="1"/>
        <v>108.55</v>
      </c>
      <c r="G44" vm="1395">
        <f ca="1"/>
        <v>1479.5</v>
      </c>
      <c r="H44" vm="1636">
        <f ca="1"/>
        <v>922.69</v>
      </c>
      <c r="I44" vm="1876">
        <f ca="1"/>
        <v>777.6</v>
      </c>
      <c r="J44" vm="2115">
        <f ca="1"/>
        <v>720.2</v>
      </c>
      <c r="K44" vm="2352">
        <f ca="1"/>
        <v>1159.4000000000001</v>
      </c>
      <c r="L44" vm="2590">
        <f ca="1"/>
        <v>3301.6</v>
      </c>
      <c r="M44" vm="2837">
        <f ca="1"/>
        <v>3917.65</v>
      </c>
      <c r="N44" vm="3086">
        <f ca="1"/>
        <v>7498.45</v>
      </c>
      <c r="O44" vm="3335">
        <f ca="1"/>
        <v>16703.25</v>
      </c>
      <c r="P44" vm="3583">
        <f ca="1"/>
        <v>190.15</v>
      </c>
      <c r="Q44" vm="3807">
        <f ca="1"/>
        <v>412.2</v>
      </c>
      <c r="R44" vm="4047">
        <f ca="1"/>
        <v>5900.5</v>
      </c>
      <c r="S44" vm="4290">
        <f ca="1"/>
        <v>1180.5999999999999</v>
      </c>
      <c r="T44" vm="4522">
        <f ca="1"/>
        <v>82.07</v>
      </c>
      <c r="U44" vm="4712">
        <f ca="1"/>
        <v>141.6</v>
      </c>
      <c r="V44" vm="4926">
        <f ca="1"/>
        <v>3806.55</v>
      </c>
      <c r="W44" vm="5168">
        <f ca="1"/>
        <v>2828.15</v>
      </c>
      <c r="X44" vm="5408">
        <f ca="1"/>
        <v>640.85</v>
      </c>
      <c r="Y44" vm="928">
        <f ca="1"/>
        <v>2321.85</v>
      </c>
      <c r="Z44" vm="5875">
        <f ca="1"/>
        <v>4125</v>
      </c>
      <c r="AA44" vm="6115">
        <f ca="1"/>
        <v>2195.4499999999998</v>
      </c>
      <c r="AB44" vm="6354">
        <f ca="1"/>
        <v>457.45</v>
      </c>
      <c r="AC44" vm="6579">
        <f ca="1"/>
        <v>337.2</v>
      </c>
      <c r="AD44" vm="6796">
        <f ca="1"/>
        <v>105.8</v>
      </c>
      <c r="AE44" vm="6990">
        <f ca="1"/>
        <v>1488.1</v>
      </c>
      <c r="AF44" vm="7220">
        <f ca="1"/>
        <v>1172.75</v>
      </c>
      <c r="AG44" vm="7436">
        <f ca="1"/>
        <v>3111.1</v>
      </c>
      <c r="AH44" vm="7672">
        <f ca="1"/>
        <v>2730.35</v>
      </c>
      <c r="AI44" vm="7897">
        <f ca="1"/>
        <v>2801.05</v>
      </c>
      <c r="AJ44" vm="6578">
        <f ca="1"/>
        <v>325.2</v>
      </c>
      <c r="AK44" vm="7649">
        <f ca="1"/>
        <v>2777.7</v>
      </c>
      <c r="AL44" vm="8547">
        <f ca="1"/>
        <v>178.68</v>
      </c>
      <c r="AM44" vm="8766">
        <f ca="1"/>
        <v>93.47</v>
      </c>
      <c r="AN44" vm="8132">
        <f ca="1"/>
        <v>322.55</v>
      </c>
      <c r="AO44" vm="9146">
        <f ca="1"/>
        <v>188.8648</v>
      </c>
      <c r="AP44" vm="9355">
        <f ca="1"/>
        <v>565.99</v>
      </c>
      <c r="AQ44" vm="9512">
        <f ca="1"/>
        <v>662.25</v>
      </c>
      <c r="AR44" vm="9790">
        <f ca="1"/>
        <v>1690.65</v>
      </c>
      <c r="AS44" vm="10000">
        <f ca="1"/>
        <v>87.4</v>
      </c>
      <c r="AT44" vm="10121">
        <f ca="1"/>
        <v>254.15</v>
      </c>
      <c r="AU44" vm="10317">
        <f ca="1"/>
        <v>685.05</v>
      </c>
      <c r="AV44" vm="10516">
        <f ca="1"/>
        <v>823.17</v>
      </c>
      <c r="AW44" vm="10752">
        <f ca="1"/>
        <v>372.44</v>
      </c>
      <c r="AX44" vm="8196">
        <f ca="1"/>
        <v>330</v>
      </c>
      <c r="AY44" vm="11157">
        <f ca="1"/>
        <v>657.15</v>
      </c>
      <c r="AZ44" vm="11345">
        <f ca="1"/>
        <v>4090.8</v>
      </c>
      <c r="BA44" vm="11582">
        <f ca="1"/>
        <v>261.79739999999998</v>
      </c>
      <c r="BB44" vm="11774">
        <f ca="1"/>
        <v>562.65</v>
      </c>
      <c r="BC44" vm="11951">
        <f ca="1"/>
        <v>6792.9</v>
      </c>
      <c r="BD44" vm="12194">
        <f ca="1"/>
        <v>54.19</v>
      </c>
      <c r="BE44" vm="12421">
        <f ca="1"/>
        <v>170.1</v>
      </c>
      <c r="BF44" vm="12570">
        <f ca="1"/>
        <v>180.75200000000001</v>
      </c>
      <c r="BG44" vm="12752">
        <f ca="1"/>
        <v>113.09</v>
      </c>
      <c r="BH44" vm="12958">
        <f ca="1"/>
        <v>979.9</v>
      </c>
      <c r="BI44" vm="10016">
        <f ca="1"/>
        <v>89.55</v>
      </c>
      <c r="BJ44" vm="13269">
        <f ca="1"/>
        <v>20240.599999999999</v>
      </c>
      <c r="BK44" vm="13517">
        <f ca="1"/>
        <v>17323.599999999999</v>
      </c>
      <c r="BL44" vm="13764">
        <f ca="1"/>
        <v>10124.75</v>
      </c>
      <c r="BM44" vm="14010">
        <f ca="1"/>
        <v>36761.15</v>
      </c>
      <c r="BN44" vm="14258">
        <f ca="1"/>
        <v>40296.400000000001</v>
      </c>
      <c r="BO44" vm="14506">
        <f ca="1"/>
        <v>34891.199999999997</v>
      </c>
      <c r="BP44" vm="14747">
        <f ca="1"/>
        <v>1639.75</v>
      </c>
      <c r="BQ44" vm="14965">
        <f ca="1"/>
        <v>5719.35</v>
      </c>
      <c r="BR44" vm="15205">
        <f ca="1"/>
        <v>14485.65</v>
      </c>
      <c r="BS44" vm="3823">
        <f ca="1"/>
        <v>417.85</v>
      </c>
      <c r="BT44" vm="15642">
        <f ca="1"/>
        <v>438.75</v>
      </c>
      <c r="BU44" vm="15871">
        <f ca="1"/>
        <v>35.21</v>
      </c>
      <c r="BV44" vm="16062">
        <f ca="1"/>
        <v>153.30000000000001</v>
      </c>
      <c r="BW44" vm="16192">
        <f ca="1"/>
        <v>286.89999999999998</v>
      </c>
      <c r="BX44" vm="16324">
        <f ca="1"/>
        <v>116.5</v>
      </c>
      <c r="BY44" vm="6881">
        <f ca="1"/>
        <v>123.05</v>
      </c>
      <c r="BZ44" vm="2672">
        <f ca="1"/>
        <v>3382.95</v>
      </c>
      <c r="CA44" vm="16813">
        <f ca="1"/>
        <v>3371.65</v>
      </c>
      <c r="CB44" vm="17042">
        <f ca="1"/>
        <v>2340.6999999999998</v>
      </c>
      <c r="CC44" vm="6866">
        <f ca="1"/>
        <v>128.30000000000001</v>
      </c>
      <c r="CD44" vm="9639">
        <f ca="1"/>
        <v>658.2</v>
      </c>
      <c r="CE44" vm="12729">
        <f ca="1"/>
        <v>110.85</v>
      </c>
      <c r="CF44" vm="17531">
        <f ca="1"/>
        <v>147</v>
      </c>
      <c r="CG44" vm="1684">
        <f ca="1"/>
        <v>1198.9000000000001</v>
      </c>
      <c r="CH44" vm="17824">
        <f ca="1"/>
        <v>1424.05</v>
      </c>
      <c r="CI44" vm="18041">
        <f ca="1"/>
        <v>1994.35</v>
      </c>
      <c r="CJ44" vm="18255">
        <f ca="1"/>
        <v>436.2</v>
      </c>
      <c r="CK44" vm="6039">
        <f ca="1"/>
        <v>2285.25</v>
      </c>
      <c r="CL44" vm="13092">
        <f ca="1"/>
        <v>838.1</v>
      </c>
      <c r="CM44" vm="18780">
        <f ca="1"/>
        <v>429.75</v>
      </c>
      <c r="CN44" vm="1351">
        <f ca="1"/>
        <v>262.85000000000002</v>
      </c>
      <c r="CO44" vm="19089">
        <f ca="1"/>
        <v>789.95</v>
      </c>
      <c r="CP44" vm="769">
        <f ca="1"/>
        <v>906.55</v>
      </c>
      <c r="CQ44" vm="1615">
        <f ca="1"/>
        <v>846.5</v>
      </c>
      <c r="CR44" vm="19658">
        <f ca="1"/>
        <v>3836.75</v>
      </c>
      <c r="CS44" vm="19895">
        <f ca="1"/>
        <v>4922.8999999999996</v>
      </c>
      <c r="CT44" vm="20137">
        <f ca="1"/>
        <v>1277.8</v>
      </c>
      <c r="CU44" vm="14887">
        <f ca="1"/>
        <v>1967.1</v>
      </c>
      <c r="CV44" vm="20537">
        <f ca="1"/>
        <v>233.9</v>
      </c>
      <c r="CW44" vm="20694">
        <f ca="1"/>
        <v>651.45000000000005</v>
      </c>
      <c r="CX44" vm="20842">
        <f ca="1"/>
        <v>11.15</v>
      </c>
      <c r="CY44" vm="16047">
        <f ca="1"/>
        <v>172.65</v>
      </c>
      <c r="CZ44" vm="6887">
        <f ca="1"/>
        <v>132.1</v>
      </c>
      <c r="DA44" vm="21111">
        <f ca="1"/>
        <v>556.5</v>
      </c>
    </row>
    <row r="45" spans="1:105" x14ac:dyDescent="0.3">
      <c r="A45" s="25" vm="43">
        <f ca="1"/>
        <v>44442</v>
      </c>
      <c r="B45" vm="291">
        <f ca="1"/>
        <v>1565.55</v>
      </c>
      <c r="C45" vm="540">
        <f ca="1"/>
        <v>1079.8</v>
      </c>
      <c r="D45" vm="786">
        <f ca="1"/>
        <v>1081.3499999999999</v>
      </c>
      <c r="E45" vm="1021">
        <f ca="1"/>
        <v>103.15</v>
      </c>
      <c r="F45" vm="1021">
        <f ca="1"/>
        <v>103.15</v>
      </c>
      <c r="G45" vm="1396">
        <f ca="1"/>
        <v>1477.4</v>
      </c>
      <c r="H45" vm="1637">
        <f ca="1"/>
        <v>920.89</v>
      </c>
      <c r="I45" vm="1877">
        <f ca="1"/>
        <v>774.75</v>
      </c>
      <c r="J45" vm="2116">
        <f ca="1"/>
        <v>721.65</v>
      </c>
      <c r="K45" vm="2353">
        <f ca="1"/>
        <v>1234</v>
      </c>
      <c r="L45" vm="2591">
        <f ca="1"/>
        <v>3338.8</v>
      </c>
      <c r="M45" vm="2838">
        <f ca="1"/>
        <v>3938.9</v>
      </c>
      <c r="N45" vm="3087">
        <f ca="1"/>
        <v>7523.4</v>
      </c>
      <c r="O45" vm="3336">
        <f ca="1"/>
        <v>16734.349999999999</v>
      </c>
      <c r="P45" vm="3584">
        <f ca="1"/>
        <v>198.6</v>
      </c>
      <c r="Q45" vm="3798">
        <f ca="1"/>
        <v>414.7</v>
      </c>
      <c r="R45" vm="4048">
        <f ca="1"/>
        <v>6296.9</v>
      </c>
      <c r="S45" vm="4291">
        <f ca="1"/>
        <v>1200.9000000000001</v>
      </c>
      <c r="T45" vm="4523">
        <f ca="1"/>
        <v>82.94</v>
      </c>
      <c r="U45" vm="4713">
        <f ca="1"/>
        <v>146.35</v>
      </c>
      <c r="V45" vm="4927">
        <f ca="1"/>
        <v>3725.35</v>
      </c>
      <c r="W45" vm="5169">
        <f ca="1"/>
        <v>2813.1</v>
      </c>
      <c r="X45" vm="5409">
        <f ca="1"/>
        <v>641.25</v>
      </c>
      <c r="Y45" vm="5632">
        <f ca="1"/>
        <v>2348.6999999999998</v>
      </c>
      <c r="Z45" vm="5876">
        <f ca="1"/>
        <v>4093.95</v>
      </c>
      <c r="AA45" vm="6116">
        <f ca="1"/>
        <v>2239.9499999999998</v>
      </c>
      <c r="AB45" vm="3938">
        <f ca="1"/>
        <v>454</v>
      </c>
      <c r="AC45" vm="6580">
        <f ca="1"/>
        <v>335.9</v>
      </c>
      <c r="AD45" vm="6797">
        <f ca="1"/>
        <v>105.3</v>
      </c>
      <c r="AE45" vm="6991">
        <f ca="1"/>
        <v>1503.05</v>
      </c>
      <c r="AF45" vm="7221">
        <f ca="1"/>
        <v>1174.75</v>
      </c>
      <c r="AG45" vm="7437">
        <f ca="1"/>
        <v>3164.15</v>
      </c>
      <c r="AH45" vm="7673">
        <f ca="1"/>
        <v>2799.45</v>
      </c>
      <c r="AI45" vm="7855">
        <f ca="1"/>
        <v>2766.7</v>
      </c>
      <c r="AJ45" vm="8121">
        <f ca="1"/>
        <v>325.05</v>
      </c>
      <c r="AK45" vm="8329">
        <f ca="1"/>
        <v>2758.6</v>
      </c>
      <c r="AL45" vm="8548">
        <f ca="1"/>
        <v>178.91</v>
      </c>
      <c r="AM45" vm="8767">
        <f ca="1"/>
        <v>93.91</v>
      </c>
      <c r="AN45" vm="8970">
        <f ca="1"/>
        <v>318.05</v>
      </c>
      <c r="AO45" vm="9147">
        <f ca="1"/>
        <v>179.7482</v>
      </c>
      <c r="AP45" vm="9356">
        <f ca="1"/>
        <v>573.98</v>
      </c>
      <c r="AQ45" vm="9575">
        <f ca="1"/>
        <v>650.25</v>
      </c>
      <c r="AR45" vm="9791">
        <f ca="1"/>
        <v>1686.2</v>
      </c>
      <c r="AS45" vm="4568">
        <f ca="1"/>
        <v>86</v>
      </c>
      <c r="AT45" vm="10122">
        <f ca="1"/>
        <v>255</v>
      </c>
      <c r="AU45" vm="10318">
        <f ca="1"/>
        <v>690.9</v>
      </c>
      <c r="AV45" vm="10517">
        <f ca="1"/>
        <v>822.62</v>
      </c>
      <c r="AW45" vm="10753">
        <f ca="1"/>
        <v>372.55</v>
      </c>
      <c r="AX45" vm="10982">
        <f ca="1"/>
        <v>329.7</v>
      </c>
      <c r="AY45" vm="9718">
        <f ca="1"/>
        <v>652.29999999999995</v>
      </c>
      <c r="AZ45" vm="11346">
        <f ca="1"/>
        <v>4070.55</v>
      </c>
      <c r="BA45" vm="11583">
        <f ca="1"/>
        <v>266.11399999999998</v>
      </c>
      <c r="BB45" vm="11775">
        <f ca="1"/>
        <v>560.79999999999995</v>
      </c>
      <c r="BC45" vm="11952">
        <f ca="1"/>
        <v>6863.1</v>
      </c>
      <c r="BD45" vm="12195">
        <f ca="1"/>
        <v>54.01</v>
      </c>
      <c r="BE45" vm="8643">
        <f ca="1"/>
        <v>169.35</v>
      </c>
      <c r="BF45" vm="12567">
        <f ca="1"/>
        <v>181.54069999999999</v>
      </c>
      <c r="BG45" vm="12753">
        <f ca="1"/>
        <v>112.96</v>
      </c>
      <c r="BH45" vm="12959">
        <f ca="1"/>
        <v>987.45</v>
      </c>
      <c r="BI45" vm="13156">
        <f ca="1"/>
        <v>93.9</v>
      </c>
      <c r="BJ45" vm="13270">
        <f ca="1"/>
        <v>20266.650000000001</v>
      </c>
      <c r="BK45" vm="13518">
        <f ca="1"/>
        <v>17377.8</v>
      </c>
      <c r="BL45" vm="13765">
        <f ca="1"/>
        <v>10167.25</v>
      </c>
      <c r="BM45" vm="14011">
        <f ca="1"/>
        <v>36592.35</v>
      </c>
      <c r="BN45" vm="14259">
        <f ca="1"/>
        <v>40226.25</v>
      </c>
      <c r="BO45" vm="14507">
        <f ca="1"/>
        <v>35415.1</v>
      </c>
      <c r="BP45" vm="14748">
        <f ca="1"/>
        <v>1661.4</v>
      </c>
      <c r="BQ45" vm="14966">
        <f ca="1"/>
        <v>5742.7</v>
      </c>
      <c r="BR45" vm="15206">
        <f ca="1"/>
        <v>14481.55</v>
      </c>
      <c r="BS45" vm="15447">
        <f ca="1"/>
        <v>431.05</v>
      </c>
      <c r="BT45" vm="15643">
        <f ca="1"/>
        <v>445.58</v>
      </c>
      <c r="BU45" vm="15872">
        <f ca="1"/>
        <v>35.520000000000003</v>
      </c>
      <c r="BV45" vm="4717">
        <f ca="1"/>
        <v>154.6</v>
      </c>
      <c r="BW45" vm="11671">
        <f ca="1"/>
        <v>283.25</v>
      </c>
      <c r="BX45" vm="1101">
        <f ca="1"/>
        <v>117</v>
      </c>
      <c r="BY45" vm="6859">
        <f ca="1"/>
        <v>121.35</v>
      </c>
      <c r="BZ45" vm="16571">
        <f ca="1"/>
        <v>3441.35</v>
      </c>
      <c r="CA45" vm="16814">
        <f ca="1"/>
        <v>3422.85</v>
      </c>
      <c r="CB45" vm="17043">
        <f ca="1"/>
        <v>2327.4</v>
      </c>
      <c r="CC45" vm="17237">
        <f ca="1"/>
        <v>128.55000000000001</v>
      </c>
      <c r="CD45" vm="17308">
        <f ca="1"/>
        <v>665.15</v>
      </c>
      <c r="CE45" vm="17453">
        <f ca="1"/>
        <v>108.9</v>
      </c>
      <c r="CF45" vm="4693">
        <f ca="1"/>
        <v>144.25</v>
      </c>
      <c r="CG45" vm="17621">
        <f ca="1"/>
        <v>1204.2</v>
      </c>
      <c r="CH45" vm="17825">
        <f ca="1"/>
        <v>1415.55</v>
      </c>
      <c r="CI45" vm="18042">
        <f ca="1"/>
        <v>1997.35</v>
      </c>
      <c r="CJ45" vm="18256">
        <f ca="1"/>
        <v>433.25</v>
      </c>
      <c r="CK45" vm="18435">
        <f ca="1"/>
        <v>2267.4</v>
      </c>
      <c r="CL45" vm="18614">
        <f ca="1"/>
        <v>855.85</v>
      </c>
      <c r="CM45" vm="18810">
        <f ca="1"/>
        <v>431.4</v>
      </c>
      <c r="CN45" vm="18946">
        <f ca="1"/>
        <v>273.85000000000002</v>
      </c>
      <c r="CO45" vm="13084">
        <f ca="1"/>
        <v>789.4</v>
      </c>
      <c r="CP45" vm="19275">
        <f ca="1"/>
        <v>910.3</v>
      </c>
      <c r="CQ45" vm="18681">
        <f ca="1"/>
        <v>841</v>
      </c>
      <c r="CR45" vm="19659">
        <f ca="1"/>
        <v>3842.05</v>
      </c>
      <c r="CS45" vm="19896">
        <f ca="1"/>
        <v>4886</v>
      </c>
      <c r="CT45" vm="20138">
        <f ca="1"/>
        <v>1258.8</v>
      </c>
      <c r="CU45" vm="20331">
        <f ca="1"/>
        <v>2019.3</v>
      </c>
      <c r="CV45" vm="9279">
        <f ca="1"/>
        <v>235.9</v>
      </c>
      <c r="CW45" vm="6417">
        <f ca="1"/>
        <v>655.1</v>
      </c>
      <c r="CX45" vm="20848">
        <f ca="1"/>
        <v>11.1</v>
      </c>
      <c r="CY45" vm="19051">
        <f ca="1"/>
        <v>176.4</v>
      </c>
      <c r="CZ45" vm="4707">
        <f ca="1"/>
        <v>137.30000000000001</v>
      </c>
      <c r="DA45" vm="21112">
        <f ca="1"/>
        <v>555.65</v>
      </c>
    </row>
    <row r="46" spans="1:105" x14ac:dyDescent="0.3">
      <c r="A46" s="25" vm="44">
        <f ca="1"/>
        <v>44445</v>
      </c>
      <c r="B46" vm="292">
        <f ca="1"/>
        <v>1582</v>
      </c>
      <c r="C46" vm="541">
        <f ca="1"/>
        <v>1110.3</v>
      </c>
      <c r="D46" vm="787">
        <f ca="1"/>
        <v>1112.75</v>
      </c>
      <c r="E46" vm="1022">
        <f ca="1"/>
        <v>98</v>
      </c>
      <c r="F46" vm="1022">
        <f ca="1"/>
        <v>98</v>
      </c>
      <c r="G46" vm="1397">
        <f ca="1"/>
        <v>1404.45</v>
      </c>
      <c r="H46" vm="1638">
        <f ca="1"/>
        <v>940.29</v>
      </c>
      <c r="I46" vm="1878">
        <f ca="1"/>
        <v>779.5</v>
      </c>
      <c r="J46" vm="2117">
        <f ca="1"/>
        <v>720.35</v>
      </c>
      <c r="K46" vm="2354">
        <f ca="1"/>
        <v>1223.5</v>
      </c>
      <c r="L46" vm="2592">
        <f ca="1"/>
        <v>3315.55</v>
      </c>
      <c r="M46" vm="2839">
        <f ca="1"/>
        <v>3921.3</v>
      </c>
      <c r="N46" vm="3088">
        <f ca="1"/>
        <v>7506.35</v>
      </c>
      <c r="O46" vm="3337">
        <f ca="1"/>
        <v>16747</v>
      </c>
      <c r="P46" vm="3585">
        <f ca="1"/>
        <v>195.45</v>
      </c>
      <c r="Q46" vm="3808">
        <f ca="1"/>
        <v>409.6</v>
      </c>
      <c r="R46" vm="4049">
        <f ca="1"/>
        <v>6182.9</v>
      </c>
      <c r="S46" vm="4292">
        <f ca="1"/>
        <v>1210</v>
      </c>
      <c r="T46" vm="4524">
        <f ca="1"/>
        <v>83.765000000000001</v>
      </c>
      <c r="U46" vm="4713">
        <f ca="1"/>
        <v>146.35</v>
      </c>
      <c r="V46" vm="4928">
        <f ca="1"/>
        <v>3774.65</v>
      </c>
      <c r="W46" vm="5170">
        <f ca="1"/>
        <v>2791.85</v>
      </c>
      <c r="X46" vm="5410">
        <f ca="1"/>
        <v>634.79999999999995</v>
      </c>
      <c r="Y46" vm="5633">
        <f ca="1"/>
        <v>2359.6</v>
      </c>
      <c r="Z46" vm="5877">
        <f ca="1"/>
        <v>4098.05</v>
      </c>
      <c r="AA46" vm="6117">
        <f ca="1"/>
        <v>2209.5</v>
      </c>
      <c r="AB46" vm="6355">
        <f ca="1"/>
        <v>456.6</v>
      </c>
      <c r="AC46" vm="6581">
        <f ca="1"/>
        <v>340.3</v>
      </c>
      <c r="AD46" vm="6798">
        <f ca="1"/>
        <v>105.2</v>
      </c>
      <c r="AE46" vm="6992">
        <f ca="1"/>
        <v>1494.65</v>
      </c>
      <c r="AF46" vm="1745">
        <f ca="1"/>
        <v>1200.1500000000001</v>
      </c>
      <c r="AG46" vm="7438">
        <f ca="1"/>
        <v>3188.75</v>
      </c>
      <c r="AH46" vm="5027">
        <f ca="1"/>
        <v>2817.2</v>
      </c>
      <c r="AI46" vm="7898">
        <f ca="1"/>
        <v>2780.6</v>
      </c>
      <c r="AJ46" vm="8122">
        <f ca="1"/>
        <v>328.05</v>
      </c>
      <c r="AK46" vm="8330">
        <f ca="1"/>
        <v>2765.3</v>
      </c>
      <c r="AL46" vm="8549">
        <f ca="1"/>
        <v>179.69</v>
      </c>
      <c r="AM46" vm="8768">
        <f ca="1"/>
        <v>94.58</v>
      </c>
      <c r="AN46" vm="8250">
        <f ca="1"/>
        <v>321.55</v>
      </c>
      <c r="AO46" vm="9148">
        <f ca="1"/>
        <v>187.04810000000001</v>
      </c>
      <c r="AP46" vm="9357">
        <f ca="1"/>
        <v>601.67999999999995</v>
      </c>
      <c r="AQ46" vm="9576">
        <f ca="1"/>
        <v>643.20000000000005</v>
      </c>
      <c r="AR46" vm="9792">
        <f ca="1"/>
        <v>1765.85</v>
      </c>
      <c r="AS46" vm="10010">
        <f ca="1"/>
        <v>87.35</v>
      </c>
      <c r="AT46" vm="10123">
        <f ca="1"/>
        <v>256.7</v>
      </c>
      <c r="AU46" vm="10319">
        <f ca="1"/>
        <v>686.65</v>
      </c>
      <c r="AV46" vm="10518">
        <f ca="1"/>
        <v>830.62</v>
      </c>
      <c r="AW46" vm="10754">
        <f ca="1"/>
        <v>370.73</v>
      </c>
      <c r="AX46" vm="10982">
        <f ca="1"/>
        <v>329.7</v>
      </c>
      <c r="AY46" vm="9629">
        <f ca="1"/>
        <v>660.65</v>
      </c>
      <c r="AZ46" vm="11347">
        <f ca="1"/>
        <v>4063.7</v>
      </c>
      <c r="BA46" vm="11584">
        <f ca="1"/>
        <v>273.09730000000002</v>
      </c>
      <c r="BB46" vm="11776">
        <f ca="1"/>
        <v>554.75</v>
      </c>
      <c r="BC46" vm="11953">
        <f ca="1"/>
        <v>6846.9</v>
      </c>
      <c r="BD46" vm="12196">
        <f ca="1"/>
        <v>54.13</v>
      </c>
      <c r="BE46" vm="12422">
        <f ca="1"/>
        <v>175.75</v>
      </c>
      <c r="BF46" vm="12571">
        <f ca="1"/>
        <v>177.97049999999999</v>
      </c>
      <c r="BG46" vm="6770">
        <f ca="1"/>
        <v>113.4</v>
      </c>
      <c r="BH46" vm="12960">
        <f ca="1"/>
        <v>980.1</v>
      </c>
      <c r="BI46" vm="1089">
        <f ca="1"/>
        <v>99.2</v>
      </c>
      <c r="BJ46" vm="13271">
        <f ca="1"/>
        <v>20223.2</v>
      </c>
      <c r="BK46" vm="13519">
        <f ca="1"/>
        <v>17362.099999999999</v>
      </c>
      <c r="BL46" vm="13766">
        <f ca="1"/>
        <v>10152.700000000001</v>
      </c>
      <c r="BM46" vm="14012">
        <f ca="1"/>
        <v>36468.800000000003</v>
      </c>
      <c r="BN46" vm="14260">
        <f ca="1"/>
        <v>40169.050000000003</v>
      </c>
      <c r="BO46" vm="14508">
        <f ca="1"/>
        <v>34951.300000000003</v>
      </c>
      <c r="BP46" vm="14749">
        <f ca="1"/>
        <v>1663.1</v>
      </c>
      <c r="BQ46" vm="14967">
        <f ca="1"/>
        <v>5708.35</v>
      </c>
      <c r="BR46" vm="15207">
        <f ca="1"/>
        <v>14387.35</v>
      </c>
      <c r="BS46" vm="15448">
        <f ca="1"/>
        <v>421</v>
      </c>
      <c r="BT46" vm="15644">
        <f ca="1"/>
        <v>445.33</v>
      </c>
      <c r="BU46" vm="15873">
        <f ca="1"/>
        <v>36.04</v>
      </c>
      <c r="BV46" vm="16063">
        <f ca="1"/>
        <v>153.65</v>
      </c>
      <c r="BW46" vm="9067">
        <f ca="1"/>
        <v>284.7</v>
      </c>
      <c r="BX46" vm="1270">
        <f ca="1"/>
        <v>116.45</v>
      </c>
      <c r="BY46" vm="1125">
        <f ca="1"/>
        <v>123.85</v>
      </c>
      <c r="BZ46" vm="16572">
        <f ca="1"/>
        <v>3531.7</v>
      </c>
      <c r="CA46" vm="16815">
        <f ca="1"/>
        <v>3410.2</v>
      </c>
      <c r="CB46" vm="17044">
        <f ca="1"/>
        <v>2341.4</v>
      </c>
      <c r="CC46" vm="17235">
        <f ca="1"/>
        <v>128.35</v>
      </c>
      <c r="CD46" vm="17309">
        <f ca="1"/>
        <v>669.9</v>
      </c>
      <c r="CE46" vm="16520">
        <f ca="1"/>
        <v>108.4</v>
      </c>
      <c r="CF46" vm="16370">
        <f ca="1"/>
        <v>141.15</v>
      </c>
      <c r="CG46" vm="17622">
        <f ca="1"/>
        <v>1203.0999999999999</v>
      </c>
      <c r="CH46" vm="17826">
        <f ca="1"/>
        <v>1396.95</v>
      </c>
      <c r="CI46" vm="18043">
        <f ca="1"/>
        <v>2025.4</v>
      </c>
      <c r="CJ46" vm="18257">
        <f ca="1"/>
        <v>438.65</v>
      </c>
      <c r="CK46" vm="18436">
        <f ca="1"/>
        <v>2233.25</v>
      </c>
      <c r="CL46" vm="18615">
        <f ca="1"/>
        <v>853.7</v>
      </c>
      <c r="CM46" vm="15447">
        <f ca="1"/>
        <v>431.05</v>
      </c>
      <c r="CN46" vm="18947">
        <f ca="1"/>
        <v>274.8</v>
      </c>
      <c r="CO46" vm="19090">
        <f ca="1"/>
        <v>784.25</v>
      </c>
      <c r="CP46" vm="19276">
        <f ca="1"/>
        <v>896.9</v>
      </c>
      <c r="CQ46" vm="19478">
        <f ca="1"/>
        <v>839.2</v>
      </c>
      <c r="CR46" vm="19660">
        <f ca="1"/>
        <v>3852</v>
      </c>
      <c r="CS46" vm="19897">
        <f ca="1"/>
        <v>4876.3</v>
      </c>
      <c r="CT46" vm="20139">
        <f ca="1"/>
        <v>1249.1500000000001</v>
      </c>
      <c r="CU46" vm="20332">
        <f ca="1"/>
        <v>2020.65</v>
      </c>
      <c r="CV46" vm="1157">
        <f ca="1"/>
        <v>234.3</v>
      </c>
      <c r="CW46" vm="20695">
        <f ca="1"/>
        <v>686.45</v>
      </c>
      <c r="CX46" vm="20844">
        <f ca="1"/>
        <v>11</v>
      </c>
      <c r="CY46" vm="8627">
        <f ca="1"/>
        <v>179.5</v>
      </c>
      <c r="CZ46" vm="6941">
        <f ca="1"/>
        <v>136.65</v>
      </c>
      <c r="DA46" vm="21113">
        <f ca="1"/>
        <v>556.9</v>
      </c>
    </row>
    <row r="47" spans="1:105" x14ac:dyDescent="0.3">
      <c r="A47" s="25" vm="45">
        <f ca="1"/>
        <v>44446</v>
      </c>
      <c r="B47" vm="293">
        <f ca="1"/>
        <v>1558.1</v>
      </c>
      <c r="C47" vm="542">
        <f ca="1"/>
        <v>1103.3</v>
      </c>
      <c r="D47" vm="788">
        <f ca="1"/>
        <v>1110.05</v>
      </c>
      <c r="E47" vm="1023">
        <f ca="1"/>
        <v>93.1</v>
      </c>
      <c r="F47" vm="1023">
        <f ca="1"/>
        <v>93.1</v>
      </c>
      <c r="G47" vm="1398">
        <f ca="1"/>
        <v>1334.25</v>
      </c>
      <c r="H47" vm="1639">
        <f ca="1"/>
        <v>934.64</v>
      </c>
      <c r="I47" vm="1879">
        <f ca="1"/>
        <v>767.2</v>
      </c>
      <c r="J47" vm="2118">
        <f ca="1"/>
        <v>719.7</v>
      </c>
      <c r="K47" vm="2355">
        <f ca="1"/>
        <v>1198.5999999999999</v>
      </c>
      <c r="L47" vm="2593">
        <f ca="1"/>
        <v>3336.25</v>
      </c>
      <c r="M47" vm="2840">
        <f ca="1"/>
        <v>3937.55</v>
      </c>
      <c r="N47" vm="3089">
        <f ca="1"/>
        <v>7457.3</v>
      </c>
      <c r="O47" vm="3338">
        <f ca="1"/>
        <v>16781.2</v>
      </c>
      <c r="P47" vm="3586">
        <f ca="1"/>
        <v>194.3</v>
      </c>
      <c r="Q47" vm="3809">
        <f ca="1"/>
        <v>411.45</v>
      </c>
      <c r="R47" vm="4050">
        <f ca="1"/>
        <v>6427.55</v>
      </c>
      <c r="S47" vm="572">
        <f ca="1"/>
        <v>1198.6500000000001</v>
      </c>
      <c r="T47" vm="4525">
        <f ca="1"/>
        <v>83.385000000000005</v>
      </c>
      <c r="U47" vm="4714">
        <f ca="1"/>
        <v>147.19999999999999</v>
      </c>
      <c r="V47" vm="4929">
        <f ca="1"/>
        <v>3736.2</v>
      </c>
      <c r="W47" vm="5171">
        <f ca="1"/>
        <v>2795.3</v>
      </c>
      <c r="X47" vm="5411">
        <f ca="1"/>
        <v>638</v>
      </c>
      <c r="Y47" vm="5634">
        <f ca="1"/>
        <v>2365.85</v>
      </c>
      <c r="Z47" vm="5878">
        <f ca="1"/>
        <v>4081.15</v>
      </c>
      <c r="AA47" vm="6118">
        <f ca="1"/>
        <v>2181.35</v>
      </c>
      <c r="AB47" vm="6356">
        <f ca="1"/>
        <v>450.7</v>
      </c>
      <c r="AC47" vm="6582">
        <f ca="1"/>
        <v>338.45</v>
      </c>
      <c r="AD47" vm="6799">
        <f ca="1"/>
        <v>104.45</v>
      </c>
      <c r="AE47" vm="6993">
        <f ca="1"/>
        <v>1474.4</v>
      </c>
      <c r="AF47" vm="7222">
        <f ca="1"/>
        <v>1182.2</v>
      </c>
      <c r="AG47" vm="7439">
        <f ca="1"/>
        <v>3125.4</v>
      </c>
      <c r="AH47" vm="7674">
        <f ca="1"/>
        <v>2797.75</v>
      </c>
      <c r="AI47" vm="7649">
        <f ca="1"/>
        <v>2777.7</v>
      </c>
      <c r="AJ47" vm="8123">
        <f ca="1"/>
        <v>328.95</v>
      </c>
      <c r="AK47" vm="8331">
        <f ca="1"/>
        <v>2837</v>
      </c>
      <c r="AL47" vm="8550">
        <f ca="1"/>
        <v>180.09</v>
      </c>
      <c r="AM47" vm="8769">
        <f ca="1"/>
        <v>94.01</v>
      </c>
      <c r="AN47" vm="8971">
        <f ca="1"/>
        <v>324.35000000000002</v>
      </c>
      <c r="AO47" vm="9149">
        <f ca="1"/>
        <v>190.3314</v>
      </c>
      <c r="AP47" vm="9358">
        <f ca="1"/>
        <v>657.38</v>
      </c>
      <c r="AQ47" vm="9574">
        <f ca="1"/>
        <v>646.45000000000005</v>
      </c>
      <c r="AR47" vm="9793">
        <f ca="1"/>
        <v>1781.4</v>
      </c>
      <c r="AS47" vm="4573">
        <f ca="1"/>
        <v>87</v>
      </c>
      <c r="AT47" vm="10124">
        <f ca="1"/>
        <v>254.6</v>
      </c>
      <c r="AU47" vm="10320">
        <f ca="1"/>
        <v>683.8</v>
      </c>
      <c r="AV47" vm="10519">
        <f ca="1"/>
        <v>815.22</v>
      </c>
      <c r="AW47" vm="10755">
        <f ca="1"/>
        <v>367.94</v>
      </c>
      <c r="AX47" vm="10983">
        <f ca="1"/>
        <v>329.4</v>
      </c>
      <c r="AY47" vm="10338">
        <f ca="1"/>
        <v>665.85</v>
      </c>
      <c r="AZ47" vm="11348">
        <f ca="1"/>
        <v>4046.9</v>
      </c>
      <c r="BA47" vm="11585">
        <f ca="1"/>
        <v>283.2638</v>
      </c>
      <c r="BB47" vm="5548">
        <f ca="1"/>
        <v>556.70000000000005</v>
      </c>
      <c r="BC47" vm="11954">
        <f ca="1"/>
        <v>6877.15</v>
      </c>
      <c r="BD47" vm="12197">
        <f ca="1"/>
        <v>54.32</v>
      </c>
      <c r="BE47" vm="4740">
        <f ca="1"/>
        <v>175.9</v>
      </c>
      <c r="BF47" vm="12572">
        <f ca="1"/>
        <v>176.01939999999999</v>
      </c>
      <c r="BG47" vm="1116">
        <f ca="1"/>
        <v>113.5</v>
      </c>
      <c r="BH47" vm="12961">
        <f ca="1"/>
        <v>982.55</v>
      </c>
      <c r="BI47" vm="13157">
        <f ca="1"/>
        <v>96.3</v>
      </c>
      <c r="BJ47" vm="13272">
        <f ca="1"/>
        <v>20368.45</v>
      </c>
      <c r="BK47" vm="13520">
        <f ca="1"/>
        <v>17353.5</v>
      </c>
      <c r="BL47" vm="13767">
        <f ca="1"/>
        <v>10100.4</v>
      </c>
      <c r="BM47" vm="14013">
        <f ca="1"/>
        <v>36768.199999999997</v>
      </c>
      <c r="BN47" vm="14261">
        <f ca="1"/>
        <v>40289.85</v>
      </c>
      <c r="BO47" vm="14509">
        <f ca="1"/>
        <v>34678.199999999997</v>
      </c>
      <c r="BP47" vm="14750">
        <f ca="1"/>
        <v>1652.45</v>
      </c>
      <c r="BQ47" vm="14968">
        <f ca="1"/>
        <v>5720.75</v>
      </c>
      <c r="BR47" vm="15208">
        <f ca="1"/>
        <v>14349.45</v>
      </c>
      <c r="BS47" vm="15449">
        <f ca="1"/>
        <v>420.7</v>
      </c>
      <c r="BT47" vm="15532">
        <f ca="1"/>
        <v>443.55</v>
      </c>
      <c r="BU47" vm="15874">
        <f ca="1"/>
        <v>35.61</v>
      </c>
      <c r="BV47" vm="16064">
        <f ca="1"/>
        <v>151.35</v>
      </c>
      <c r="BW47" vm="16193">
        <f ca="1"/>
        <v>274.75</v>
      </c>
      <c r="BX47" vm="6840">
        <f ca="1"/>
        <v>115.85</v>
      </c>
      <c r="BY47" vm="16433">
        <f ca="1"/>
        <v>120.47499999999999</v>
      </c>
      <c r="BZ47" vm="16573">
        <f ca="1"/>
        <v>3514.05</v>
      </c>
      <c r="CA47" vm="16816">
        <f ca="1"/>
        <v>3365.35</v>
      </c>
      <c r="CB47" vm="17045">
        <f ca="1"/>
        <v>2335.75</v>
      </c>
      <c r="CC47" vm="17227">
        <f ca="1"/>
        <v>127.55</v>
      </c>
      <c r="CD47" vm="17310">
        <f ca="1"/>
        <v>669.5</v>
      </c>
      <c r="CE47" vm="10032">
        <f ca="1"/>
        <v>106.3</v>
      </c>
      <c r="CF47" vm="17532">
        <f ca="1"/>
        <v>136.85</v>
      </c>
      <c r="CG47" vm="17623">
        <f ca="1"/>
        <v>1183.6500000000001</v>
      </c>
      <c r="CH47" vm="17827">
        <f ca="1"/>
        <v>1390.75</v>
      </c>
      <c r="CI47" vm="18044">
        <f ca="1"/>
        <v>1998.45</v>
      </c>
      <c r="CJ47" vm="18258">
        <f ca="1"/>
        <v>458.45</v>
      </c>
      <c r="CK47" vm="18437">
        <f ca="1"/>
        <v>2211.4499999999998</v>
      </c>
      <c r="CL47" vm="18616">
        <f ca="1"/>
        <v>846.95</v>
      </c>
      <c r="CM47" vm="18785">
        <f ca="1"/>
        <v>429.1</v>
      </c>
      <c r="CN47" vm="18948">
        <f ca="1"/>
        <v>272.60000000000002</v>
      </c>
      <c r="CO47" vm="19091">
        <f ca="1"/>
        <v>769.9</v>
      </c>
      <c r="CP47" vm="19277">
        <f ca="1"/>
        <v>889.95</v>
      </c>
      <c r="CQ47" vm="9411">
        <f ca="1"/>
        <v>823.05</v>
      </c>
      <c r="CR47" vm="19661">
        <f ca="1"/>
        <v>3815.9</v>
      </c>
      <c r="CS47" vm="19898">
        <f ca="1"/>
        <v>4919.5</v>
      </c>
      <c r="CT47" vm="20140">
        <f ca="1"/>
        <v>1249.25</v>
      </c>
      <c r="CU47" vm="20333">
        <f ca="1"/>
        <v>2033.9</v>
      </c>
      <c r="CV47" vm="20538">
        <f ca="1"/>
        <v>230.3</v>
      </c>
      <c r="CW47" vm="10334">
        <f ca="1"/>
        <v>674.25</v>
      </c>
      <c r="CX47" vm="20847">
        <f ca="1"/>
        <v>10.9</v>
      </c>
      <c r="CY47" vm="20898">
        <f ca="1"/>
        <v>177.85</v>
      </c>
      <c r="CZ47" vm="17540">
        <f ca="1"/>
        <v>143.69999999999999</v>
      </c>
      <c r="DA47" vm="11092">
        <f ca="1"/>
        <v>553.85</v>
      </c>
    </row>
    <row r="48" spans="1:105" x14ac:dyDescent="0.3">
      <c r="A48" s="25" vm="46">
        <f ca="1"/>
        <v>44447</v>
      </c>
      <c r="B48" vm="294">
        <f ca="1"/>
        <v>1555.95</v>
      </c>
      <c r="C48" vm="543">
        <f ca="1"/>
        <v>1155.8</v>
      </c>
      <c r="D48" vm="789">
        <f ca="1"/>
        <v>1158.3</v>
      </c>
      <c r="E48" vm="1024">
        <f ca="1"/>
        <v>97.75</v>
      </c>
      <c r="F48" vm="1024">
        <f ca="1"/>
        <v>97.75</v>
      </c>
      <c r="G48" vm="1399">
        <f ca="1"/>
        <v>1398.45</v>
      </c>
      <c r="H48" vm="1640">
        <f ca="1"/>
        <v>981.37</v>
      </c>
      <c r="I48" vm="1880">
        <f ca="1"/>
        <v>765.45</v>
      </c>
      <c r="J48" vm="2063">
        <f ca="1"/>
        <v>720.6</v>
      </c>
      <c r="K48" vm="2356">
        <f ca="1"/>
        <v>1206.8</v>
      </c>
      <c r="L48" vm="2594">
        <f ca="1"/>
        <v>3336.6</v>
      </c>
      <c r="M48" vm="2841">
        <f ca="1"/>
        <v>3932.95</v>
      </c>
      <c r="N48" vm="3090">
        <f ca="1"/>
        <v>7463.2</v>
      </c>
      <c r="O48" vm="3339">
        <f ca="1"/>
        <v>16560.75</v>
      </c>
      <c r="P48" vm="3587">
        <f ca="1"/>
        <v>197.1</v>
      </c>
      <c r="Q48" vm="3810">
        <f ca="1"/>
        <v>399.7</v>
      </c>
      <c r="R48" vm="4051">
        <f ca="1"/>
        <v>6380.45</v>
      </c>
      <c r="S48" vm="4293">
        <f ca="1"/>
        <v>1258.55</v>
      </c>
      <c r="T48" vm="4526">
        <f ca="1"/>
        <v>82.995000000000005</v>
      </c>
      <c r="U48" vm="4715">
        <f ca="1"/>
        <v>149.15</v>
      </c>
      <c r="V48" vm="4930">
        <f ca="1"/>
        <v>3703.7</v>
      </c>
      <c r="W48" vm="5172">
        <f ca="1"/>
        <v>2795.35</v>
      </c>
      <c r="X48" vm="5412">
        <f ca="1"/>
        <v>640.65</v>
      </c>
      <c r="Y48" vm="5635">
        <f ca="1"/>
        <v>2360.4499999999998</v>
      </c>
      <c r="Z48" vm="5879">
        <f ca="1"/>
        <v>4082.25</v>
      </c>
      <c r="AA48" vm="6119">
        <f ca="1"/>
        <v>2203.0500000000002</v>
      </c>
      <c r="AB48" vm="6357">
        <f ca="1"/>
        <v>449.5</v>
      </c>
      <c r="AC48" vm="6583">
        <f ca="1"/>
        <v>332.65</v>
      </c>
      <c r="AD48" vm="6800">
        <f ca="1"/>
        <v>103</v>
      </c>
      <c r="AE48" vm="6994">
        <f ca="1"/>
        <v>1449.75</v>
      </c>
      <c r="AF48" vm="7223">
        <f ca="1"/>
        <v>1188.8</v>
      </c>
      <c r="AG48" vm="7440">
        <f ca="1"/>
        <v>3267.65</v>
      </c>
      <c r="AH48" vm="7675">
        <f ca="1"/>
        <v>2798.35</v>
      </c>
      <c r="AI48" vm="7899">
        <f ca="1"/>
        <v>2800.9</v>
      </c>
      <c r="AJ48" vm="8124">
        <f ca="1"/>
        <v>329.95</v>
      </c>
      <c r="AK48" vm="8332">
        <f ca="1"/>
        <v>2829.3</v>
      </c>
      <c r="AL48" vm="8548">
        <f ca="1"/>
        <v>178.91</v>
      </c>
      <c r="AM48" vm="8770">
        <f ca="1"/>
        <v>93.69</v>
      </c>
      <c r="AN48" vm="8972">
        <f ca="1"/>
        <v>326.35000000000002</v>
      </c>
      <c r="AO48" vm="9150">
        <f ca="1"/>
        <v>196.99799999999999</v>
      </c>
      <c r="AP48" vm="9359">
        <f ca="1"/>
        <v>659.28</v>
      </c>
      <c r="AQ48" vm="9577">
        <f ca="1"/>
        <v>635.20000000000005</v>
      </c>
      <c r="AR48" vm="9794">
        <f ca="1"/>
        <v>1785.6</v>
      </c>
      <c r="AS48" vm="4568">
        <f ca="1"/>
        <v>86</v>
      </c>
      <c r="AT48" vm="9232">
        <f ca="1"/>
        <v>265.95</v>
      </c>
      <c r="AU48" vm="10321">
        <f ca="1"/>
        <v>687.05</v>
      </c>
      <c r="AV48" vm="10520">
        <f ca="1"/>
        <v>810.16</v>
      </c>
      <c r="AW48" vm="10756">
        <f ca="1"/>
        <v>371.14</v>
      </c>
      <c r="AX48" vm="10984">
        <f ca="1"/>
        <v>329.8</v>
      </c>
      <c r="AY48" vm="11158">
        <f ca="1"/>
        <v>656.9</v>
      </c>
      <c r="AZ48" vm="11349">
        <f ca="1"/>
        <v>3982.75</v>
      </c>
      <c r="BA48" vm="11586">
        <f ca="1"/>
        <v>279.3972</v>
      </c>
      <c r="BB48" vm="11777">
        <f ca="1"/>
        <v>560.95000000000005</v>
      </c>
      <c r="BC48" vm="11955">
        <f ca="1"/>
        <v>6781.25</v>
      </c>
      <c r="BD48" vm="12165">
        <f ca="1"/>
        <v>55.03</v>
      </c>
      <c r="BE48" vm="8643">
        <f ca="1"/>
        <v>169.35</v>
      </c>
      <c r="BF48" vm="12573">
        <f ca="1"/>
        <v>175.23060000000001</v>
      </c>
      <c r="BG48" vm="12754">
        <f ca="1"/>
        <v>113.77</v>
      </c>
      <c r="BH48" vm="12962">
        <f ca="1"/>
        <v>974.4</v>
      </c>
      <c r="BI48" vm="10061">
        <f ca="1"/>
        <v>96.4</v>
      </c>
      <c r="BJ48" vm="13273">
        <f ca="1"/>
        <v>19839.599999999999</v>
      </c>
      <c r="BK48" vm="13521">
        <f ca="1"/>
        <v>17369.25</v>
      </c>
      <c r="BL48" vm="13768">
        <f ca="1"/>
        <v>10112.6</v>
      </c>
      <c r="BM48" vm="14014">
        <f ca="1"/>
        <v>36683.199999999997</v>
      </c>
      <c r="BN48" vm="14262">
        <f ca="1"/>
        <v>40263.449999999997</v>
      </c>
      <c r="BO48" vm="14510">
        <f ca="1"/>
        <v>34802.300000000003</v>
      </c>
      <c r="BP48" vm="14751">
        <f ca="1"/>
        <v>1701.45</v>
      </c>
      <c r="BQ48" vm="14969">
        <f ca="1"/>
        <v>5765.15</v>
      </c>
      <c r="BR48" vm="15209">
        <f ca="1"/>
        <v>14329.85</v>
      </c>
      <c r="BS48" vm="15450">
        <f ca="1"/>
        <v>417.6</v>
      </c>
      <c r="BT48" vm="15645">
        <f ca="1"/>
        <v>444.72</v>
      </c>
      <c r="BU48" vm="15875">
        <f ca="1"/>
        <v>35.33</v>
      </c>
      <c r="BV48" vm="1300">
        <f ca="1"/>
        <v>152.25</v>
      </c>
      <c r="BW48" vm="16194">
        <f ca="1"/>
        <v>277.5</v>
      </c>
      <c r="BX48" vm="13169">
        <f ca="1"/>
        <v>114.05</v>
      </c>
      <c r="BY48" vm="13194">
        <f ca="1"/>
        <v>120.8</v>
      </c>
      <c r="BZ48" vm="16574">
        <f ca="1"/>
        <v>3462.8</v>
      </c>
      <c r="CA48" vm="16817">
        <f ca="1"/>
        <v>3380.8</v>
      </c>
      <c r="CB48" vm="17046">
        <f ca="1"/>
        <v>2313.3000000000002</v>
      </c>
      <c r="CC48" vm="17236">
        <f ca="1"/>
        <v>132.19999999999999</v>
      </c>
      <c r="CD48" vm="17311">
        <f ca="1"/>
        <v>696.1</v>
      </c>
      <c r="CE48" vm="10064">
        <f ca="1"/>
        <v>102.65</v>
      </c>
      <c r="CF48" vm="16406">
        <f ca="1"/>
        <v>141.75</v>
      </c>
      <c r="CG48" vm="17624">
        <f ca="1"/>
        <v>1180.75</v>
      </c>
      <c r="CH48" vm="17828">
        <f ca="1"/>
        <v>1395</v>
      </c>
      <c r="CI48" vm="18045">
        <f ca="1"/>
        <v>2005.5</v>
      </c>
      <c r="CJ48" vm="18259">
        <f ca="1"/>
        <v>456.95</v>
      </c>
      <c r="CK48" vm="18438">
        <f ca="1"/>
        <v>2210.4</v>
      </c>
      <c r="CL48" vm="18617">
        <f ca="1"/>
        <v>843.9</v>
      </c>
      <c r="CM48" vm="18811">
        <f ca="1"/>
        <v>431.35</v>
      </c>
      <c r="CN48" vm="10255">
        <f ca="1"/>
        <v>279.25</v>
      </c>
      <c r="CO48" vm="19092">
        <f ca="1"/>
        <v>777.45</v>
      </c>
      <c r="CP48" vm="19278">
        <f ca="1"/>
        <v>880.05</v>
      </c>
      <c r="CQ48" vm="13017">
        <f ca="1"/>
        <v>832.3</v>
      </c>
      <c r="CR48" vm="19662">
        <f ca="1"/>
        <v>3774.15</v>
      </c>
      <c r="CS48" vm="19899">
        <f ca="1"/>
        <v>4864.6000000000004</v>
      </c>
      <c r="CT48" vm="20141">
        <f ca="1"/>
        <v>1241.1500000000001</v>
      </c>
      <c r="CU48" vm="20334">
        <f ca="1"/>
        <v>2055.9499999999998</v>
      </c>
      <c r="CV48" vm="9239">
        <f ca="1"/>
        <v>235.45</v>
      </c>
      <c r="CW48" vm="20696">
        <f ca="1"/>
        <v>662.2</v>
      </c>
      <c r="CX48" vm="20847">
        <f ca="1"/>
        <v>10.9</v>
      </c>
      <c r="CY48" vm="20899">
        <f ca="1"/>
        <v>177.4</v>
      </c>
      <c r="CZ48" vm="21008">
        <f ca="1"/>
        <v>139</v>
      </c>
      <c r="DA48" vm="21114">
        <f ca="1"/>
        <v>555.35</v>
      </c>
    </row>
    <row r="49" spans="1:105" x14ac:dyDescent="0.3">
      <c r="A49" s="25" vm="47">
        <f ca="1"/>
        <v>44448</v>
      </c>
      <c r="B49" vm="295">
        <f ca="1"/>
        <v>1545</v>
      </c>
      <c r="C49" vm="544">
        <f ca="1"/>
        <v>1213.55</v>
      </c>
      <c r="D49" vm="790">
        <f ca="1"/>
        <v>1215.95</v>
      </c>
      <c r="E49" vm="1025">
        <f ca="1"/>
        <v>102.45</v>
      </c>
      <c r="F49" vm="1235">
        <f ca="1"/>
        <v>102.55</v>
      </c>
      <c r="G49" vm="1400">
        <f ca="1"/>
        <v>1391.75</v>
      </c>
      <c r="H49" vm="1641">
        <f ca="1"/>
        <v>1011.95</v>
      </c>
      <c r="I49" vm="1881">
        <f ca="1"/>
        <v>765.8</v>
      </c>
      <c r="J49" vm="2119">
        <f ca="1"/>
        <v>721.35</v>
      </c>
      <c r="K49" vm="830">
        <f ca="1"/>
        <v>1228.8499999999999</v>
      </c>
      <c r="L49" vm="2595">
        <f ca="1"/>
        <v>3346.35</v>
      </c>
      <c r="M49" vm="2842">
        <f ca="1"/>
        <v>3950.5</v>
      </c>
      <c r="N49" vm="3091">
        <f ca="1"/>
        <v>7430.65</v>
      </c>
      <c r="O49" vm="3340">
        <f ca="1"/>
        <v>16750.5</v>
      </c>
      <c r="P49" vm="3588">
        <f ca="1"/>
        <v>197.05</v>
      </c>
      <c r="Q49" vm="3811">
        <f ca="1"/>
        <v>403.65</v>
      </c>
      <c r="R49" vm="4052">
        <f ca="1"/>
        <v>6422.85</v>
      </c>
      <c r="S49" vm="4294">
        <f ca="1"/>
        <v>1321.45</v>
      </c>
      <c r="T49" vm="4527">
        <f ca="1"/>
        <v>82.875</v>
      </c>
      <c r="U49" vm="4716">
        <f ca="1"/>
        <v>148.65</v>
      </c>
      <c r="V49" vm="4931">
        <f ca="1"/>
        <v>3688.2</v>
      </c>
      <c r="W49" vm="5173">
        <f ca="1"/>
        <v>2821.35</v>
      </c>
      <c r="X49" vm="5413">
        <f ca="1"/>
        <v>638.29999999999995</v>
      </c>
      <c r="Y49" vm="5636">
        <f ca="1"/>
        <v>2360.6999999999998</v>
      </c>
      <c r="Z49" vm="5880">
        <f ca="1"/>
        <v>4117.3999999999996</v>
      </c>
      <c r="AA49" vm="6120">
        <f ca="1"/>
        <v>2201.85</v>
      </c>
      <c r="AB49" vm="6358">
        <f ca="1"/>
        <v>464.4</v>
      </c>
      <c r="AC49" vm="6584">
        <f ca="1"/>
        <v>335.6</v>
      </c>
      <c r="AD49" vm="1056">
        <f ca="1"/>
        <v>103.05</v>
      </c>
      <c r="AE49" vm="6995">
        <f ca="1"/>
        <v>1454.2</v>
      </c>
      <c r="AF49" vm="1762">
        <f ca="1"/>
        <v>1198.55</v>
      </c>
      <c r="AG49" vm="7441">
        <f ca="1"/>
        <v>3248.4</v>
      </c>
      <c r="AH49" vm="7676">
        <f ca="1"/>
        <v>2796.7</v>
      </c>
      <c r="AI49" vm="7900">
        <f ca="1"/>
        <v>2810.65</v>
      </c>
      <c r="AJ49" vm="8125">
        <f ca="1"/>
        <v>329.45</v>
      </c>
      <c r="AK49" vm="8333">
        <f ca="1"/>
        <v>2830.1</v>
      </c>
      <c r="AL49" vm="8551">
        <f ca="1"/>
        <v>179.53</v>
      </c>
      <c r="AM49" vm="8771">
        <f ca="1"/>
        <v>93.78</v>
      </c>
      <c r="AN49" vm="8167">
        <f ca="1"/>
        <v>330.25</v>
      </c>
      <c r="AO49" vm="9151">
        <f ca="1"/>
        <v>199.6147</v>
      </c>
      <c r="AP49" vm="9360">
        <f ca="1"/>
        <v>659</v>
      </c>
      <c r="AQ49" vm="9578">
        <f ca="1"/>
        <v>631.9</v>
      </c>
      <c r="AR49" vm="9795">
        <f ca="1"/>
        <v>1760.95</v>
      </c>
      <c r="AS49" vm="4568">
        <f ca="1"/>
        <v>86</v>
      </c>
      <c r="AT49" vm="10125">
        <f ca="1"/>
        <v>279.2</v>
      </c>
      <c r="AU49" vm="10322">
        <f ca="1"/>
        <v>688.95</v>
      </c>
      <c r="AV49" vm="10521">
        <f ca="1"/>
        <v>819.54</v>
      </c>
      <c r="AW49" vm="10757">
        <f ca="1"/>
        <v>369.83</v>
      </c>
      <c r="AX49" vm="8163">
        <f ca="1"/>
        <v>329.55</v>
      </c>
      <c r="AY49" vm="11159">
        <f ca="1"/>
        <v>656.05</v>
      </c>
      <c r="AZ49" vm="11350">
        <f ca="1"/>
        <v>3977.25</v>
      </c>
      <c r="BA49" vm="11587">
        <f ca="1"/>
        <v>280.44720000000001</v>
      </c>
      <c r="BB49" vm="3890">
        <f ca="1"/>
        <v>575</v>
      </c>
      <c r="BC49" vm="11956">
        <f ca="1"/>
        <v>6802.25</v>
      </c>
      <c r="BD49" vm="12198">
        <f ca="1"/>
        <v>54.74</v>
      </c>
      <c r="BE49" vm="12423">
        <f ca="1"/>
        <v>163.75</v>
      </c>
      <c r="BF49" vm="12574">
        <f ca="1"/>
        <v>176.559</v>
      </c>
      <c r="BG49" vm="12755">
        <f ca="1"/>
        <v>113.34</v>
      </c>
      <c r="BH49" vm="12963">
        <f ca="1"/>
        <v>980.3</v>
      </c>
      <c r="BI49" vm="1221">
        <f ca="1"/>
        <v>97.95</v>
      </c>
      <c r="BJ49" vm="13274">
        <f ca="1"/>
        <v>20457.2</v>
      </c>
      <c r="BK49" vm="13522">
        <f ca="1"/>
        <v>17355.3</v>
      </c>
      <c r="BL49" vm="13769">
        <f ca="1"/>
        <v>10120.15</v>
      </c>
      <c r="BM49" vm="14015">
        <f ca="1"/>
        <v>36471.800000000003</v>
      </c>
      <c r="BN49" vm="14263">
        <f ca="1"/>
        <v>40577.949999999997</v>
      </c>
      <c r="BO49" vm="14511">
        <f ca="1"/>
        <v>35129.599999999999</v>
      </c>
      <c r="BP49" vm="14752">
        <f ca="1"/>
        <v>1724.25</v>
      </c>
      <c r="BQ49" vm="14970">
        <f ca="1"/>
        <v>5839.3</v>
      </c>
      <c r="BR49" vm="15210">
        <f ca="1"/>
        <v>14377.05</v>
      </c>
      <c r="BS49" vm="15451">
        <f ca="1"/>
        <v>420.3</v>
      </c>
      <c r="BT49" vm="15646">
        <f ca="1"/>
        <v>447.57</v>
      </c>
      <c r="BU49" vm="15876">
        <f ca="1"/>
        <v>35.409999999999997</v>
      </c>
      <c r="BV49" vm="4764">
        <f ca="1"/>
        <v>152</v>
      </c>
      <c r="BW49" vm="10177">
        <f ca="1"/>
        <v>283.55</v>
      </c>
      <c r="BX49" vm="10079">
        <f ca="1"/>
        <v>114.55</v>
      </c>
      <c r="BY49" vm="1296">
        <f ca="1"/>
        <v>122.9</v>
      </c>
      <c r="BZ49" vm="16575">
        <f ca="1"/>
        <v>3495.5</v>
      </c>
      <c r="CA49" vm="16818">
        <f ca="1"/>
        <v>3407.05</v>
      </c>
      <c r="CB49" vm="17047">
        <f ca="1"/>
        <v>2348.25</v>
      </c>
      <c r="CC49" vm="6879">
        <f ca="1"/>
        <v>135.19999999999999</v>
      </c>
      <c r="CD49" vm="2066">
        <f ca="1"/>
        <v>718.7</v>
      </c>
      <c r="CE49" vm="1072">
        <f ca="1"/>
        <v>101.35</v>
      </c>
      <c r="CF49" vm="4694">
        <f ca="1"/>
        <v>145.44999999999999</v>
      </c>
      <c r="CG49" vm="17625">
        <f ca="1"/>
        <v>1179.6500000000001</v>
      </c>
      <c r="CH49" vm="1417">
        <f ca="1"/>
        <v>1394.1</v>
      </c>
      <c r="CI49" vm="18046">
        <f ca="1"/>
        <v>1995.85</v>
      </c>
      <c r="CJ49" vm="18260">
        <f ca="1"/>
        <v>447.1</v>
      </c>
      <c r="CK49" vm="14837">
        <f ca="1"/>
        <v>2230.5500000000002</v>
      </c>
      <c r="CL49" vm="18618">
        <f ca="1"/>
        <v>854.95</v>
      </c>
      <c r="CM49" vm="18812">
        <f ca="1"/>
        <v>432.3</v>
      </c>
      <c r="CN49" vm="11616">
        <f ca="1"/>
        <v>276.05</v>
      </c>
      <c r="CO49" vm="19093">
        <f ca="1"/>
        <v>776.3</v>
      </c>
      <c r="CP49" vm="6720">
        <f ca="1"/>
        <v>878.1</v>
      </c>
      <c r="CQ49" vm="19240">
        <f ca="1"/>
        <v>829.25</v>
      </c>
      <c r="CR49" vm="19663">
        <f ca="1"/>
        <v>3791.4</v>
      </c>
      <c r="CS49" vm="19900">
        <f ca="1"/>
        <v>4928.75</v>
      </c>
      <c r="CT49" vm="4303">
        <f ca="1"/>
        <v>1273.5999999999999</v>
      </c>
      <c r="CU49" vm="20335">
        <f ca="1"/>
        <v>2034.3</v>
      </c>
      <c r="CV49" vm="9269">
        <f ca="1"/>
        <v>233.7</v>
      </c>
      <c r="CW49" vm="10360">
        <f ca="1"/>
        <v>662.35</v>
      </c>
      <c r="CX49" vm="20845">
        <f ca="1"/>
        <v>10.95</v>
      </c>
      <c r="CY49" vm="12399">
        <f ca="1"/>
        <v>183</v>
      </c>
      <c r="CZ49" vm="16345">
        <f ca="1"/>
        <v>138.5</v>
      </c>
      <c r="DA49" vm="6680">
        <f ca="1"/>
        <v>558.1</v>
      </c>
    </row>
    <row r="50" spans="1:105" x14ac:dyDescent="0.3">
      <c r="A50" s="25" vm="48">
        <f ca="1"/>
        <v>44452</v>
      </c>
      <c r="B50" vm="296">
        <f ca="1"/>
        <v>1532.45</v>
      </c>
      <c r="C50" vm="545">
        <f ca="1"/>
        <v>1182.95</v>
      </c>
      <c r="D50" vm="791">
        <f ca="1"/>
        <v>1185.2</v>
      </c>
      <c r="E50" vm="1026">
        <f ca="1"/>
        <v>100.65</v>
      </c>
      <c r="F50" vm="1094">
        <f ca="1"/>
        <v>100.55</v>
      </c>
      <c r="G50" vm="1401">
        <f ca="1"/>
        <v>1375.65</v>
      </c>
      <c r="H50" vm="1642">
        <f ca="1"/>
        <v>981.79</v>
      </c>
      <c r="I50" vm="1882">
        <f ca="1"/>
        <v>773.4</v>
      </c>
      <c r="J50" vm="2120">
        <f ca="1"/>
        <v>718.05</v>
      </c>
      <c r="K50" vm="2357">
        <f ca="1"/>
        <v>1295.5999999999999</v>
      </c>
      <c r="L50" vm="2596">
        <f ca="1"/>
        <v>3367.05</v>
      </c>
      <c r="M50" vm="2843">
        <f ca="1"/>
        <v>3961.85</v>
      </c>
      <c r="N50" vm="3092">
        <f ca="1"/>
        <v>7445.55</v>
      </c>
      <c r="O50" vm="3341">
        <f ca="1"/>
        <v>16938.2</v>
      </c>
      <c r="P50" vm="3589">
        <f ca="1"/>
        <v>196.5</v>
      </c>
      <c r="Q50" vm="3812">
        <f ca="1"/>
        <v>408.75</v>
      </c>
      <c r="R50" vm="4053">
        <f ca="1"/>
        <v>6379.8</v>
      </c>
      <c r="S50" vm="4295">
        <f ca="1"/>
        <v>1378.05</v>
      </c>
      <c r="T50" vm="4528">
        <f ca="1"/>
        <v>83.825000000000003</v>
      </c>
      <c r="U50" vm="4717">
        <f ca="1"/>
        <v>154.6</v>
      </c>
      <c r="V50" vm="4932">
        <f ca="1"/>
        <v>3603.65</v>
      </c>
      <c r="W50" vm="5174">
        <f ca="1"/>
        <v>2816.75</v>
      </c>
      <c r="X50" vm="2163">
        <f ca="1"/>
        <v>640.20000000000005</v>
      </c>
      <c r="Y50" vm="5637">
        <f ca="1"/>
        <v>2427.6</v>
      </c>
      <c r="Z50" vm="5881">
        <f ca="1"/>
        <v>4170.45</v>
      </c>
      <c r="AA50" vm="6121">
        <f ca="1"/>
        <v>2193.85</v>
      </c>
      <c r="AB50" vm="5588">
        <f ca="1"/>
        <v>495.95</v>
      </c>
      <c r="AC50" vm="6579">
        <f ca="1"/>
        <v>337.2</v>
      </c>
      <c r="AD50" vm="1212">
        <f ca="1"/>
        <v>106.8</v>
      </c>
      <c r="AE50" vm="6996">
        <f ca="1"/>
        <v>1480.55</v>
      </c>
      <c r="AF50" vm="7224">
        <f ca="1"/>
        <v>1208.4000000000001</v>
      </c>
      <c r="AG50" vm="7442">
        <f ca="1"/>
        <v>3302.05</v>
      </c>
      <c r="AH50" vm="5176">
        <f ca="1"/>
        <v>2789.8</v>
      </c>
      <c r="AI50" vm="7901">
        <f ca="1"/>
        <v>2786.35</v>
      </c>
      <c r="AJ50" vm="8126">
        <f ca="1"/>
        <v>335.4</v>
      </c>
      <c r="AK50" vm="8334">
        <f ca="1"/>
        <v>2849.8</v>
      </c>
      <c r="AL50" vm="8552">
        <f ca="1"/>
        <v>184.46</v>
      </c>
      <c r="AM50" vm="8772">
        <f ca="1"/>
        <v>94.48</v>
      </c>
      <c r="AN50" vm="8973">
        <f ca="1"/>
        <v>325.5</v>
      </c>
      <c r="AO50" vm="9152">
        <f ca="1"/>
        <v>197.5814</v>
      </c>
      <c r="AP50" vm="9361">
        <f ca="1"/>
        <v>687.15</v>
      </c>
      <c r="AQ50" vm="9579">
        <f ca="1"/>
        <v>643.70000000000005</v>
      </c>
      <c r="AR50" vm="9796">
        <f ca="1"/>
        <v>1765.15</v>
      </c>
      <c r="AS50" vm="10011">
        <f ca="1"/>
        <v>85.55</v>
      </c>
      <c r="AT50" vm="10126">
        <f ca="1"/>
        <v>293.14999999999998</v>
      </c>
      <c r="AU50" vm="10323">
        <f ca="1"/>
        <v>694.4</v>
      </c>
      <c r="AV50" vm="10522">
        <f ca="1"/>
        <v>827.04</v>
      </c>
      <c r="AW50" vm="10758">
        <f ca="1"/>
        <v>368.11</v>
      </c>
      <c r="AX50" vm="8959">
        <f ca="1"/>
        <v>327.45</v>
      </c>
      <c r="AY50" vm="10388">
        <f ca="1"/>
        <v>645.70000000000005</v>
      </c>
      <c r="AZ50" vm="11351">
        <f ca="1"/>
        <v>4156.05</v>
      </c>
      <c r="BA50" vm="11588">
        <f ca="1"/>
        <v>282.63049999999998</v>
      </c>
      <c r="BB50" vm="6757">
        <f ca="1"/>
        <v>575.6</v>
      </c>
      <c r="BC50" vm="11957">
        <f ca="1"/>
        <v>6873.7</v>
      </c>
      <c r="BD50" vm="12199">
        <f ca="1"/>
        <v>54.51</v>
      </c>
      <c r="BE50" vm="12424">
        <f ca="1"/>
        <v>162.4</v>
      </c>
      <c r="BF50" vm="12575">
        <f ca="1"/>
        <v>177.05719999999999</v>
      </c>
      <c r="BG50" vm="10080">
        <f ca="1"/>
        <v>112.25</v>
      </c>
      <c r="BH50" vm="12964">
        <f ca="1"/>
        <v>970.6</v>
      </c>
      <c r="BI50" vm="13158">
        <f ca="1"/>
        <v>100.75</v>
      </c>
      <c r="BJ50" vm="13275">
        <f ca="1"/>
        <v>20452.25</v>
      </c>
      <c r="BK50" vm="13523">
        <f ca="1"/>
        <v>17380</v>
      </c>
      <c r="BL50" vm="13770">
        <f ca="1"/>
        <v>10209.6</v>
      </c>
      <c r="BM50" vm="14016">
        <f ca="1"/>
        <v>36613.050000000003</v>
      </c>
      <c r="BN50" vm="14264">
        <f ca="1"/>
        <v>40592.35</v>
      </c>
      <c r="BO50" vm="14512">
        <f ca="1"/>
        <v>35431.5</v>
      </c>
      <c r="BP50" vm="14753">
        <f ca="1"/>
        <v>1972.5</v>
      </c>
      <c r="BQ50" vm="14971">
        <f ca="1"/>
        <v>5810.35</v>
      </c>
      <c r="BR50" vm="15211">
        <f ca="1"/>
        <v>14410.95</v>
      </c>
      <c r="BS50" vm="15452">
        <f ca="1"/>
        <v>422.05</v>
      </c>
      <c r="BT50" vm="15647">
        <f ca="1"/>
        <v>449.39</v>
      </c>
      <c r="BU50" vm="15877">
        <f ca="1"/>
        <v>35.770000000000003</v>
      </c>
      <c r="BV50" vm="16065">
        <f ca="1"/>
        <v>151.55000000000001</v>
      </c>
      <c r="BW50" vm="16195">
        <f ca="1"/>
        <v>290.55</v>
      </c>
      <c r="BX50" vm="6846">
        <f ca="1"/>
        <v>115</v>
      </c>
      <c r="BY50" vm="6779">
        <f ca="1"/>
        <v>124.5</v>
      </c>
      <c r="BZ50" vm="16576">
        <f ca="1"/>
        <v>3587.7</v>
      </c>
      <c r="CA50" vm="16819">
        <f ca="1"/>
        <v>3447.75</v>
      </c>
      <c r="CB50" vm="17048">
        <f ca="1"/>
        <v>2397</v>
      </c>
      <c r="CC50" vm="17243">
        <f ca="1"/>
        <v>138.69999999999999</v>
      </c>
      <c r="CD50" vm="17312">
        <f ca="1"/>
        <v>727.3</v>
      </c>
      <c r="CE50" vm="1091">
        <f ca="1"/>
        <v>99.4</v>
      </c>
      <c r="CF50" vm="16334">
        <f ca="1"/>
        <v>145.4</v>
      </c>
      <c r="CG50" vm="1691">
        <f ca="1"/>
        <v>1196.8499999999999</v>
      </c>
      <c r="CH50" vm="7020">
        <f ca="1"/>
        <v>1393.95</v>
      </c>
      <c r="CI50" vm="18047">
        <f ca="1"/>
        <v>2022.6</v>
      </c>
      <c r="CJ50" vm="18261">
        <f ca="1"/>
        <v>468.4</v>
      </c>
      <c r="CK50" vm="18439">
        <f ca="1"/>
        <v>2208.5500000000002</v>
      </c>
      <c r="CL50" vm="18619">
        <f ca="1"/>
        <v>854.9</v>
      </c>
      <c r="CM50" vm="18781">
        <f ca="1"/>
        <v>432.85</v>
      </c>
      <c r="CN50" vm="16190">
        <f ca="1"/>
        <v>276.7</v>
      </c>
      <c r="CO50" vm="9492">
        <f ca="1"/>
        <v>780.3</v>
      </c>
      <c r="CP50" vm="19279">
        <f ca="1"/>
        <v>887.6</v>
      </c>
      <c r="CQ50" vm="19285">
        <f ca="1"/>
        <v>837.3</v>
      </c>
      <c r="CR50" vm="19664">
        <f ca="1"/>
        <v>3845.35</v>
      </c>
      <c r="CS50" vm="19901">
        <f ca="1"/>
        <v>5009.3</v>
      </c>
      <c r="CT50" vm="20142">
        <f ca="1"/>
        <v>1274.1500000000001</v>
      </c>
      <c r="CU50" vm="20336">
        <f ca="1"/>
        <v>2030.65</v>
      </c>
      <c r="CV50" vm="16290">
        <f ca="1"/>
        <v>231.7</v>
      </c>
      <c r="CW50" vm="20697">
        <f ca="1"/>
        <v>670.75</v>
      </c>
      <c r="CX50" vm="20848">
        <f ca="1"/>
        <v>11.1</v>
      </c>
      <c r="CY50" vm="12403">
        <f ca="1"/>
        <v>186.85</v>
      </c>
      <c r="CZ50" vm="12672">
        <f ca="1"/>
        <v>136.6</v>
      </c>
      <c r="DA50" vm="11250">
        <f ca="1"/>
        <v>555.54999999999995</v>
      </c>
    </row>
    <row r="51" spans="1:105" x14ac:dyDescent="0.3">
      <c r="A51" s="25" vm="49">
        <f ca="1"/>
        <v>44453</v>
      </c>
      <c r="B51" vm="297">
        <f ca="1"/>
        <v>1513.2</v>
      </c>
      <c r="C51" vm="546">
        <f ca="1"/>
        <v>1148.6500000000001</v>
      </c>
      <c r="D51" vm="792">
        <f ca="1"/>
        <v>1149.4000000000001</v>
      </c>
      <c r="E51" vm="1027">
        <f ca="1"/>
        <v>99.1</v>
      </c>
      <c r="F51" vm="1089">
        <f ca="1"/>
        <v>99.2</v>
      </c>
      <c r="G51" vm="1402">
        <f ca="1"/>
        <v>1375</v>
      </c>
      <c r="H51" vm="1643">
        <f ca="1"/>
        <v>981.2</v>
      </c>
      <c r="I51" vm="1883">
        <f ca="1"/>
        <v>780.2</v>
      </c>
      <c r="J51" vm="1982">
        <f ca="1"/>
        <v>736.7</v>
      </c>
      <c r="K51" vm="2358">
        <f ca="1"/>
        <v>1278.45</v>
      </c>
      <c r="L51" vm="2597">
        <f ca="1"/>
        <v>3362.5</v>
      </c>
      <c r="M51" vm="2844">
        <f ca="1"/>
        <v>3979.7</v>
      </c>
      <c r="N51" vm="3093">
        <f ca="1"/>
        <v>7417.55</v>
      </c>
      <c r="O51" vm="3342">
        <f ca="1"/>
        <v>16831.25</v>
      </c>
      <c r="P51" vm="3590">
        <f ca="1"/>
        <v>202.4</v>
      </c>
      <c r="Q51" vm="3813">
        <f ca="1"/>
        <v>408.9</v>
      </c>
      <c r="R51" vm="4054">
        <f ca="1"/>
        <v>6379.45</v>
      </c>
      <c r="S51" vm="4296">
        <f ca="1"/>
        <v>1349.45</v>
      </c>
      <c r="T51" vm="4529">
        <f ca="1"/>
        <v>88.084999999999994</v>
      </c>
      <c r="U51" vm="4718">
        <f ca="1"/>
        <v>154.69999999999999</v>
      </c>
      <c r="V51" vm="4933">
        <f ca="1"/>
        <v>3608.5</v>
      </c>
      <c r="W51" vm="5175">
        <f ca="1"/>
        <v>2797.1</v>
      </c>
      <c r="X51" vm="5414">
        <f ca="1"/>
        <v>639.20000000000005</v>
      </c>
      <c r="Y51" vm="5638">
        <f ca="1"/>
        <v>2451.15</v>
      </c>
      <c r="Z51" vm="5882">
        <f ca="1"/>
        <v>4141.7</v>
      </c>
      <c r="AA51" vm="6122">
        <f ca="1"/>
        <v>2238.1</v>
      </c>
      <c r="AB51" vm="6359">
        <f ca="1"/>
        <v>496.75</v>
      </c>
      <c r="AC51" vm="6585">
        <f ca="1"/>
        <v>339.85</v>
      </c>
      <c r="AD51" vm="6801">
        <f ca="1"/>
        <v>109.3</v>
      </c>
      <c r="AE51" vm="6997">
        <f ca="1"/>
        <v>1499.25</v>
      </c>
      <c r="AF51" vm="7225">
        <f ca="1"/>
        <v>1238.6500000000001</v>
      </c>
      <c r="AG51" vm="7443">
        <f ca="1"/>
        <v>3268.9</v>
      </c>
      <c r="AH51" vm="7677">
        <f ca="1"/>
        <v>2851.7</v>
      </c>
      <c r="AI51" vm="7902">
        <f ca="1"/>
        <v>2762.55</v>
      </c>
      <c r="AJ51" vm="8093">
        <f ca="1"/>
        <v>333</v>
      </c>
      <c r="AK51" vm="8335">
        <f ca="1"/>
        <v>2818.05</v>
      </c>
      <c r="AL51" vm="8553">
        <f ca="1"/>
        <v>181.69</v>
      </c>
      <c r="AM51" vm="8773">
        <f ca="1"/>
        <v>95.04</v>
      </c>
      <c r="AN51" vm="8132">
        <f ca="1"/>
        <v>322.55</v>
      </c>
      <c r="AO51" vm="9153">
        <f ca="1"/>
        <v>195.4314</v>
      </c>
      <c r="AP51" vm="9362">
        <f ca="1"/>
        <v>747.69</v>
      </c>
      <c r="AQ51" vm="9576">
        <f ca="1"/>
        <v>643.20000000000005</v>
      </c>
      <c r="AR51" vm="9797">
        <f ca="1"/>
        <v>1732.6</v>
      </c>
      <c r="AS51" vm="4641">
        <f ca="1"/>
        <v>85.65</v>
      </c>
      <c r="AT51" vm="10127">
        <f ca="1"/>
        <v>307.8</v>
      </c>
      <c r="AU51" vm="10324">
        <f ca="1"/>
        <v>693.65</v>
      </c>
      <c r="AV51" vm="10523">
        <f ca="1"/>
        <v>823.2</v>
      </c>
      <c r="AW51" vm="10759">
        <f ca="1"/>
        <v>369.87</v>
      </c>
      <c r="AX51" vm="10984">
        <f ca="1"/>
        <v>329.8</v>
      </c>
      <c r="AY51" vm="9514">
        <f ca="1"/>
        <v>651.15</v>
      </c>
      <c r="AZ51" vm="11352">
        <f ca="1"/>
        <v>4038.35</v>
      </c>
      <c r="BA51" vm="9071">
        <f ca="1"/>
        <v>278.5</v>
      </c>
      <c r="BB51" vm="11778">
        <f ca="1"/>
        <v>558.29999999999995</v>
      </c>
      <c r="BC51" vm="11958">
        <f ca="1"/>
        <v>6894.45</v>
      </c>
      <c r="BD51" vm="12200">
        <f ca="1"/>
        <v>54.33</v>
      </c>
      <c r="BE51" vm="12425">
        <f ca="1"/>
        <v>168.4</v>
      </c>
      <c r="BF51" vm="12576">
        <f ca="1"/>
        <v>184.28059999999999</v>
      </c>
      <c r="BG51" vm="12756">
        <f ca="1"/>
        <v>112.35</v>
      </c>
      <c r="BH51" vm="1839">
        <f ca="1"/>
        <v>975.65</v>
      </c>
      <c r="BI51" vm="10066">
        <f ca="1"/>
        <v>98.15</v>
      </c>
      <c r="BJ51" vm="13276">
        <f ca="1"/>
        <v>20230.45</v>
      </c>
      <c r="BK51" vm="13524">
        <f ca="1"/>
        <v>17519.45</v>
      </c>
      <c r="BL51" vm="13771">
        <f ca="1"/>
        <v>10297</v>
      </c>
      <c r="BM51" vm="14017">
        <f ca="1"/>
        <v>36852.25</v>
      </c>
      <c r="BN51" vm="14265">
        <f ca="1"/>
        <v>40469.550000000003</v>
      </c>
      <c r="BO51" vm="14513">
        <f ca="1"/>
        <v>36075.199999999997</v>
      </c>
      <c r="BP51" vm="14754">
        <f ca="1"/>
        <v>1942</v>
      </c>
      <c r="BQ51" vm="14972">
        <f ca="1"/>
        <v>5859.05</v>
      </c>
      <c r="BR51" vm="15212">
        <f ca="1"/>
        <v>14487.9</v>
      </c>
      <c r="BS51" vm="15453">
        <f ca="1"/>
        <v>422.7</v>
      </c>
      <c r="BT51" vm="15648">
        <f ca="1"/>
        <v>450.74</v>
      </c>
      <c r="BU51" vm="15878">
        <f ca="1"/>
        <v>35.99</v>
      </c>
      <c r="BV51" vm="16066">
        <f ca="1"/>
        <v>151.9</v>
      </c>
      <c r="BW51" vm="16196">
        <f ca="1"/>
        <v>293</v>
      </c>
      <c r="BX51" vm="6839">
        <f ca="1"/>
        <v>115.9</v>
      </c>
      <c r="BY51" vm="1123">
        <f ca="1"/>
        <v>125.6</v>
      </c>
      <c r="BZ51" vm="16577">
        <f ca="1"/>
        <v>3587.6</v>
      </c>
      <c r="CA51" vm="16820">
        <f ca="1"/>
        <v>3497.6</v>
      </c>
      <c r="CB51" vm="17049">
        <f ca="1"/>
        <v>2408.85</v>
      </c>
      <c r="CC51" vm="17244">
        <f ca="1"/>
        <v>138.25</v>
      </c>
      <c r="CD51" vm="17313">
        <f ca="1"/>
        <v>715.05</v>
      </c>
      <c r="CE51" vm="17454">
        <f ca="1"/>
        <v>98.1</v>
      </c>
      <c r="CF51" vm="12685">
        <f ca="1"/>
        <v>144.15</v>
      </c>
      <c r="CG51" vm="568">
        <f ca="1"/>
        <v>1205.8499999999999</v>
      </c>
      <c r="CH51" vm="17829">
        <f ca="1"/>
        <v>1422.4</v>
      </c>
      <c r="CI51" vm="18048">
        <f ca="1"/>
        <v>2013.15</v>
      </c>
      <c r="CJ51" vm="18262">
        <f ca="1"/>
        <v>465.5</v>
      </c>
      <c r="CK51" vm="18440">
        <f ca="1"/>
        <v>2207.3000000000002</v>
      </c>
      <c r="CL51" vm="9431">
        <f ca="1"/>
        <v>849.35</v>
      </c>
      <c r="CM51" vm="18813">
        <f ca="1"/>
        <v>433</v>
      </c>
      <c r="CN51" vm="16215">
        <f ca="1"/>
        <v>282.3</v>
      </c>
      <c r="CO51" vm="1888">
        <f ca="1"/>
        <v>781.4</v>
      </c>
      <c r="CP51" vm="19280">
        <f ca="1"/>
        <v>869.8</v>
      </c>
      <c r="CQ51" vm="19479">
        <f ca="1"/>
        <v>835.75</v>
      </c>
      <c r="CR51" vm="19665">
        <f ca="1"/>
        <v>3885.9</v>
      </c>
      <c r="CS51" vm="19902">
        <f ca="1"/>
        <v>4987</v>
      </c>
      <c r="CT51" vm="7024">
        <f ca="1"/>
        <v>1279.05</v>
      </c>
      <c r="CU51" vm="20337">
        <f ca="1"/>
        <v>2055.6999999999998</v>
      </c>
      <c r="CV51" vm="20539">
        <f ca="1"/>
        <v>232.5</v>
      </c>
      <c r="CW51" vm="20698">
        <f ca="1"/>
        <v>673.45</v>
      </c>
      <c r="CX51" vm="20835">
        <f ca="1"/>
        <v>12.45</v>
      </c>
      <c r="CY51" vm="20900">
        <f ca="1"/>
        <v>261.55</v>
      </c>
      <c r="CZ51" vm="21009">
        <f ca="1"/>
        <v>138</v>
      </c>
      <c r="DA51" vm="2229">
        <f ca="1"/>
        <v>560.85</v>
      </c>
    </row>
    <row r="52" spans="1:105" x14ac:dyDescent="0.3">
      <c r="A52" s="25" vm="50">
        <f ca="1"/>
        <v>44454</v>
      </c>
      <c r="B52" vm="298">
        <f ca="1"/>
        <v>1516.8</v>
      </c>
      <c r="C52" vm="547">
        <f ca="1"/>
        <v>1123.75</v>
      </c>
      <c r="D52" vm="793">
        <f ca="1"/>
        <v>1126.95</v>
      </c>
      <c r="E52" vm="1028">
        <f ca="1"/>
        <v>99.6</v>
      </c>
      <c r="F52" vm="1236">
        <f ca="1"/>
        <v>99.5</v>
      </c>
      <c r="G52" vm="1403">
        <f ca="1"/>
        <v>1407.25</v>
      </c>
      <c r="H52" vm="1644">
        <f ca="1"/>
        <v>983.13</v>
      </c>
      <c r="I52" vm="1884">
        <f ca="1"/>
        <v>789.75</v>
      </c>
      <c r="J52" vm="2121">
        <f ca="1"/>
        <v>742.25</v>
      </c>
      <c r="K52" vm="2359">
        <f ca="1"/>
        <v>1269.8</v>
      </c>
      <c r="L52" vm="2598">
        <f ca="1"/>
        <v>3352.3</v>
      </c>
      <c r="M52" vm="2845">
        <f ca="1"/>
        <v>3982.6</v>
      </c>
      <c r="N52" vm="3094">
        <f ca="1"/>
        <v>7414.15</v>
      </c>
      <c r="O52" vm="3343">
        <f ca="1"/>
        <v>16828.900000000001</v>
      </c>
      <c r="P52" vm="3591">
        <f ca="1"/>
        <v>207.8</v>
      </c>
      <c r="Q52" vm="3814">
        <f ca="1"/>
        <v>425.7</v>
      </c>
      <c r="R52" vm="4055">
        <f ca="1"/>
        <v>6393.1</v>
      </c>
      <c r="S52" vm="4297">
        <f ca="1"/>
        <v>1364.65</v>
      </c>
      <c r="T52" vm="4530">
        <f ca="1"/>
        <v>88.034999999999997</v>
      </c>
      <c r="U52" vm="4719">
        <f ca="1"/>
        <v>161.05000000000001</v>
      </c>
      <c r="V52" vm="4934">
        <f ca="1"/>
        <v>3606.5</v>
      </c>
      <c r="W52" vm="5176">
        <f ca="1"/>
        <v>2789.8</v>
      </c>
      <c r="X52" vm="5415">
        <f ca="1"/>
        <v>637.20000000000005</v>
      </c>
      <c r="Y52" vm="5639">
        <f ca="1"/>
        <v>2451.5500000000002</v>
      </c>
      <c r="Z52" vm="5883">
        <f ca="1"/>
        <v>4208.6000000000004</v>
      </c>
      <c r="AA52" vm="6123">
        <f ca="1"/>
        <v>2348.85</v>
      </c>
      <c r="AB52" vm="6360">
        <f ca="1"/>
        <v>491.1</v>
      </c>
      <c r="AC52" vm="6586">
        <f ca="1"/>
        <v>344</v>
      </c>
      <c r="AD52" vm="6802">
        <f ca="1"/>
        <v>110.95</v>
      </c>
      <c r="AE52" vm="6998">
        <f ca="1"/>
        <v>1500.9</v>
      </c>
      <c r="AF52" vm="7226">
        <f ca="1"/>
        <v>1273.25</v>
      </c>
      <c r="AG52" vm="7444">
        <f ca="1"/>
        <v>3255.8</v>
      </c>
      <c r="AH52" vm="2718">
        <f ca="1"/>
        <v>2874.95</v>
      </c>
      <c r="AI52" vm="7903">
        <f ca="1"/>
        <v>2775.45</v>
      </c>
      <c r="AJ52" vm="8127">
        <f ca="1"/>
        <v>334.45</v>
      </c>
      <c r="AK52" vm="8336">
        <f ca="1"/>
        <v>2815.45</v>
      </c>
      <c r="AL52" vm="8554">
        <f ca="1"/>
        <v>183.74</v>
      </c>
      <c r="AM52" vm="8774">
        <f ca="1"/>
        <v>96.13</v>
      </c>
      <c r="AN52" vm="8132">
        <f ca="1"/>
        <v>322.55</v>
      </c>
      <c r="AO52" vm="9154">
        <f ca="1"/>
        <v>199.7313</v>
      </c>
      <c r="AP52" vm="9363">
        <f ca="1"/>
        <v>736.45</v>
      </c>
      <c r="AQ52" vm="9580">
        <f ca="1"/>
        <v>634.15</v>
      </c>
      <c r="AR52" vm="9798">
        <f ca="1"/>
        <v>1726.1</v>
      </c>
      <c r="AS52" vm="10012">
        <f ca="1"/>
        <v>91</v>
      </c>
      <c r="AT52" vm="8227">
        <f ca="1"/>
        <v>309.95</v>
      </c>
      <c r="AU52" vm="10325">
        <f ca="1"/>
        <v>696.65</v>
      </c>
      <c r="AV52" vm="9398">
        <f ca="1"/>
        <v>832.85</v>
      </c>
      <c r="AW52" vm="10760">
        <f ca="1"/>
        <v>371.99</v>
      </c>
      <c r="AX52" vm="10985">
        <f ca="1"/>
        <v>331.15</v>
      </c>
      <c r="AY52" vm="11160">
        <f ca="1"/>
        <v>662.85</v>
      </c>
      <c r="AZ52" vm="11353">
        <f ca="1"/>
        <v>4069.45</v>
      </c>
      <c r="BA52" vm="11589">
        <f ca="1"/>
        <v>278.45</v>
      </c>
      <c r="BB52" vm="11779">
        <f ca="1"/>
        <v>562.15</v>
      </c>
      <c r="BC52" vm="11959">
        <f ca="1"/>
        <v>6909</v>
      </c>
      <c r="BD52" vm="12201">
        <f ca="1"/>
        <v>54.09</v>
      </c>
      <c r="BE52" vm="8686">
        <f ca="1"/>
        <v>169.45</v>
      </c>
      <c r="BF52" vm="12577">
        <f ca="1"/>
        <v>189.51140000000001</v>
      </c>
      <c r="BG52" vm="12757">
        <f ca="1"/>
        <v>112.21</v>
      </c>
      <c r="BH52" vm="12965">
        <f ca="1"/>
        <v>968.15</v>
      </c>
      <c r="BI52" vm="1242">
        <f ca="1"/>
        <v>96</v>
      </c>
      <c r="BJ52" vm="13277">
        <f ca="1"/>
        <v>20119.2</v>
      </c>
      <c r="BK52" vm="13525">
        <f ca="1"/>
        <v>17629.5</v>
      </c>
      <c r="BL52" vm="13772">
        <f ca="1"/>
        <v>10351.450000000001</v>
      </c>
      <c r="BM52" vm="14018">
        <f ca="1"/>
        <v>37668.6</v>
      </c>
      <c r="BN52" vm="14266">
        <f ca="1"/>
        <v>40504.5</v>
      </c>
      <c r="BO52" vm="14514">
        <f ca="1"/>
        <v>35852.449999999997</v>
      </c>
      <c r="BP52" vm="14755">
        <f ca="1"/>
        <v>1908.75</v>
      </c>
      <c r="BQ52" vm="14973">
        <f ca="1"/>
        <v>5822.5</v>
      </c>
      <c r="BR52" vm="15213">
        <f ca="1"/>
        <v>14491.35</v>
      </c>
      <c r="BS52" vm="15454">
        <f ca="1"/>
        <v>423.5</v>
      </c>
      <c r="BT52" vm="15649">
        <f ca="1"/>
        <v>451.83</v>
      </c>
      <c r="BU52" vm="15879">
        <f ca="1"/>
        <v>36.64</v>
      </c>
      <c r="BV52" vm="4763">
        <f ca="1"/>
        <v>154.25</v>
      </c>
      <c r="BW52" vm="16197">
        <f ca="1"/>
        <v>305.35000000000002</v>
      </c>
      <c r="BX52" vm="16331">
        <f ca="1"/>
        <v>124.2</v>
      </c>
      <c r="BY52" vm="16434">
        <f ca="1"/>
        <v>125.125</v>
      </c>
      <c r="BZ52" vm="16578">
        <f ca="1"/>
        <v>3653.7</v>
      </c>
      <c r="CA52" vm="16821">
        <f ca="1"/>
        <v>3460.95</v>
      </c>
      <c r="CB52" vm="17050">
        <f ca="1"/>
        <v>2400.75</v>
      </c>
      <c r="CC52" vm="17245">
        <f ca="1"/>
        <v>137.44999999999999</v>
      </c>
      <c r="CD52" vm="17314">
        <f ca="1"/>
        <v>708.5</v>
      </c>
      <c r="CE52" vm="1086">
        <f ca="1"/>
        <v>100.1</v>
      </c>
      <c r="CF52" vm="16100">
        <f ca="1"/>
        <v>142.94999999999999</v>
      </c>
      <c r="CG52" vm="2355">
        <f ca="1"/>
        <v>1198.5999999999999</v>
      </c>
      <c r="CH52" vm="17830">
        <f ca="1"/>
        <v>1547.75</v>
      </c>
      <c r="CI52" vm="18049">
        <f ca="1"/>
        <v>2058.1999999999998</v>
      </c>
      <c r="CJ52" vm="18263">
        <f ca="1"/>
        <v>485.5</v>
      </c>
      <c r="CK52" vm="18441">
        <f ca="1"/>
        <v>2208.75</v>
      </c>
      <c r="CL52" vm="18620">
        <f ca="1"/>
        <v>852.95</v>
      </c>
      <c r="CM52" vm="18814">
        <f ca="1"/>
        <v>443.85</v>
      </c>
      <c r="CN52" vm="1166">
        <f ca="1"/>
        <v>280.3</v>
      </c>
      <c r="CO52" vm="19094">
        <f ca="1"/>
        <v>780.65</v>
      </c>
      <c r="CP52" vm="19281">
        <f ca="1"/>
        <v>849.1</v>
      </c>
      <c r="CQ52" vm="9695">
        <f ca="1"/>
        <v>858.8</v>
      </c>
      <c r="CR52" vm="19666">
        <f ca="1"/>
        <v>3954.55</v>
      </c>
      <c r="CS52" vm="19903">
        <f ca="1"/>
        <v>5113.3999999999996</v>
      </c>
      <c r="CT52" vm="17675">
        <f ca="1"/>
        <v>1284.5999999999999</v>
      </c>
      <c r="CU52" vm="20338">
        <f ca="1"/>
        <v>2119.85</v>
      </c>
      <c r="CV52" vm="1150">
        <f ca="1"/>
        <v>232.9</v>
      </c>
      <c r="CW52" vm="20699">
        <f ca="1"/>
        <v>674.05</v>
      </c>
      <c r="CX52" vm="20849">
        <f ca="1"/>
        <v>12.7</v>
      </c>
      <c r="CY52" vm="20901">
        <f ca="1"/>
        <v>255.9</v>
      </c>
      <c r="CZ52" vm="6944">
        <f ca="1"/>
        <v>139.1</v>
      </c>
      <c r="DA52" vm="21115">
        <f ca="1"/>
        <v>566.15</v>
      </c>
    </row>
    <row r="53" spans="1:105" x14ac:dyDescent="0.3">
      <c r="A53" s="25" vm="51">
        <f ca="1"/>
        <v>44455</v>
      </c>
      <c r="B53" vm="299">
        <f ca="1"/>
        <v>1503.2</v>
      </c>
      <c r="C53" vm="548">
        <f ca="1"/>
        <v>1170.0999999999999</v>
      </c>
      <c r="D53" vm="794">
        <f ca="1"/>
        <v>1169.6500000000001</v>
      </c>
      <c r="E53" vm="1029">
        <f ca="1"/>
        <v>98.75</v>
      </c>
      <c r="F53" vm="1237">
        <f ca="1"/>
        <v>98.55</v>
      </c>
      <c r="G53" vm="1404">
        <f ca="1"/>
        <v>1434.25</v>
      </c>
      <c r="H53" vm="1645">
        <f ca="1"/>
        <v>974.85</v>
      </c>
      <c r="I53" vm="1885">
        <f ca="1"/>
        <v>783</v>
      </c>
      <c r="J53" vm="2122">
        <f ca="1"/>
        <v>737.35</v>
      </c>
      <c r="K53" vm="2360">
        <f ca="1"/>
        <v>1291.75</v>
      </c>
      <c r="L53" vm="2599">
        <f ca="1"/>
        <v>3342.1</v>
      </c>
      <c r="M53" vm="2846">
        <f ca="1"/>
        <v>4084.5</v>
      </c>
      <c r="N53" vm="3095">
        <f ca="1"/>
        <v>7411.5</v>
      </c>
      <c r="O53" vm="3344">
        <f ca="1"/>
        <v>16733</v>
      </c>
      <c r="P53" vm="3592">
        <f ca="1"/>
        <v>205.55</v>
      </c>
      <c r="Q53" vm="3815">
        <f ca="1"/>
        <v>423.05</v>
      </c>
      <c r="R53" vm="4056">
        <f ca="1"/>
        <v>6478.75</v>
      </c>
      <c r="S53" vm="4298">
        <f ca="1"/>
        <v>1383.1</v>
      </c>
      <c r="T53" vm="4531">
        <f ca="1"/>
        <v>88.204999999999998</v>
      </c>
      <c r="U53" vm="4720">
        <f ca="1"/>
        <v>162.30000000000001</v>
      </c>
      <c r="V53" vm="4935">
        <f ca="1"/>
        <v>3611.5</v>
      </c>
      <c r="W53" vm="5177">
        <f ca="1"/>
        <v>2819.2</v>
      </c>
      <c r="X53" vm="5416">
        <f ca="1"/>
        <v>640.4</v>
      </c>
      <c r="Y53" vm="5640">
        <f ca="1"/>
        <v>2448.6</v>
      </c>
      <c r="Z53" vm="5884">
        <f ca="1"/>
        <v>4093.05</v>
      </c>
      <c r="AA53" vm="6124">
        <f ca="1"/>
        <v>2327.25</v>
      </c>
      <c r="AB53" vm="6361">
        <f ca="1"/>
        <v>486.5</v>
      </c>
      <c r="AC53" vm="6585">
        <f ca="1"/>
        <v>339.85</v>
      </c>
      <c r="AD53" vm="6803">
        <f ca="1"/>
        <v>110.4</v>
      </c>
      <c r="AE53" vm="6999">
        <f ca="1"/>
        <v>1495.9</v>
      </c>
      <c r="AF53" vm="7227">
        <f ca="1"/>
        <v>1263.0999999999999</v>
      </c>
      <c r="AG53" vm="7445">
        <f ca="1"/>
        <v>3288.95</v>
      </c>
      <c r="AH53" vm="7678">
        <f ca="1"/>
        <v>2920.4</v>
      </c>
      <c r="AI53" vm="7904">
        <f ca="1"/>
        <v>2768.25</v>
      </c>
      <c r="AJ53" vm="8128">
        <f ca="1"/>
        <v>334.9</v>
      </c>
      <c r="AK53" vm="8337">
        <f ca="1"/>
        <v>2812.35</v>
      </c>
      <c r="AL53" vm="4739">
        <f ca="1"/>
        <v>182.4</v>
      </c>
      <c r="AM53" vm="8775">
        <f ca="1"/>
        <v>96.46</v>
      </c>
      <c r="AN53" vm="8118">
        <f ca="1"/>
        <v>324.05</v>
      </c>
      <c r="AO53" vm="9155">
        <f ca="1"/>
        <v>203.048</v>
      </c>
      <c r="AP53" vm="9364">
        <f ca="1"/>
        <v>753.94</v>
      </c>
      <c r="AQ53" vm="9581">
        <f ca="1"/>
        <v>662.3</v>
      </c>
      <c r="AR53" vm="9799">
        <f ca="1"/>
        <v>1726</v>
      </c>
      <c r="AS53" vm="4532">
        <f ca="1"/>
        <v>92.2</v>
      </c>
      <c r="AT53" vm="8155">
        <f ca="1"/>
        <v>311.35000000000002</v>
      </c>
      <c r="AU53" vm="10326">
        <f ca="1"/>
        <v>689.45</v>
      </c>
      <c r="AV53" vm="10524">
        <f ca="1"/>
        <v>819.27</v>
      </c>
      <c r="AW53" vm="10761">
        <f ca="1"/>
        <v>380.33</v>
      </c>
      <c r="AX53" vm="6578">
        <f ca="1"/>
        <v>325.2</v>
      </c>
      <c r="AY53" vm="11161">
        <f ca="1"/>
        <v>649.79999999999995</v>
      </c>
      <c r="AZ53" vm="11354">
        <f ca="1"/>
        <v>4034.75</v>
      </c>
      <c r="BA53" vm="11590">
        <f ca="1"/>
        <v>274.5</v>
      </c>
      <c r="BB53" vm="5542">
        <f ca="1"/>
        <v>562.70000000000005</v>
      </c>
      <c r="BC53" vm="11960">
        <f ca="1"/>
        <v>6930.95</v>
      </c>
      <c r="BD53" vm="12202">
        <f ca="1"/>
        <v>54.12</v>
      </c>
      <c r="BE53" vm="4746">
        <f ca="1"/>
        <v>169.2</v>
      </c>
      <c r="BF53" vm="12578">
        <f ca="1"/>
        <v>186.23179999999999</v>
      </c>
      <c r="BG53" vm="12758">
        <f ca="1"/>
        <v>112.06</v>
      </c>
      <c r="BH53" vm="12966">
        <f ca="1"/>
        <v>967.1</v>
      </c>
      <c r="BI53" vm="10061">
        <f ca="1"/>
        <v>96.4</v>
      </c>
      <c r="BJ53" vm="13278">
        <f ca="1"/>
        <v>20027.849999999999</v>
      </c>
      <c r="BK53" vm="13526">
        <f ca="1"/>
        <v>17585.150000000001</v>
      </c>
      <c r="BL53" vm="13772">
        <f ca="1"/>
        <v>10351.450000000001</v>
      </c>
      <c r="BM53" vm="14019">
        <f ca="1"/>
        <v>37811.949999999997</v>
      </c>
      <c r="BN53" vm="14267">
        <f ca="1"/>
        <v>41007.599999999999</v>
      </c>
      <c r="BO53" vm="14515">
        <f ca="1"/>
        <v>35646.5</v>
      </c>
      <c r="BP53" vm="14756">
        <f ca="1"/>
        <v>1927.5</v>
      </c>
      <c r="BQ53" vm="14974">
        <f ca="1"/>
        <v>5683.85</v>
      </c>
      <c r="BR53" vm="15214">
        <f ca="1"/>
        <v>14355.15</v>
      </c>
      <c r="BS53" vm="15455">
        <f ca="1"/>
        <v>413.55</v>
      </c>
      <c r="BT53" vm="15650">
        <f ca="1"/>
        <v>455.26</v>
      </c>
      <c r="BU53" vm="15880">
        <f ca="1"/>
        <v>36.57</v>
      </c>
      <c r="BV53" vm="16067">
        <f ca="1"/>
        <v>152.1</v>
      </c>
      <c r="BW53" vm="10188">
        <f ca="1"/>
        <v>307.45</v>
      </c>
      <c r="BX53" vm="12704">
        <f ca="1"/>
        <v>124</v>
      </c>
      <c r="BY53" vm="16435">
        <f ca="1"/>
        <v>127.22499999999999</v>
      </c>
      <c r="BZ53" vm="16579">
        <f ca="1"/>
        <v>3695.4</v>
      </c>
      <c r="CA53" vm="16822">
        <f ca="1"/>
        <v>3453.95</v>
      </c>
      <c r="CB53" vm="17051">
        <f ca="1"/>
        <v>2401.0500000000002</v>
      </c>
      <c r="CC53" vm="17246">
        <f ca="1"/>
        <v>136.35</v>
      </c>
      <c r="CD53" vm="6537">
        <f ca="1"/>
        <v>706.3</v>
      </c>
      <c r="CE53" vm="6791">
        <f ca="1"/>
        <v>100.25</v>
      </c>
      <c r="CF53" vm="17533">
        <f ca="1"/>
        <v>145.15</v>
      </c>
      <c r="CG53" vm="17626">
        <f ca="1"/>
        <v>1193.9000000000001</v>
      </c>
      <c r="CH53" vm="17831">
        <f ca="1"/>
        <v>1518.25</v>
      </c>
      <c r="CI53" vm="18050">
        <f ca="1"/>
        <v>2048.9</v>
      </c>
      <c r="CJ53" vm="18264">
        <f ca="1"/>
        <v>483.85</v>
      </c>
      <c r="CK53" vm="18442">
        <f ca="1"/>
        <v>2199.6</v>
      </c>
      <c r="CL53" vm="18621">
        <f ca="1"/>
        <v>861.85</v>
      </c>
      <c r="CM53" vm="18815">
        <f ca="1"/>
        <v>463.7</v>
      </c>
      <c r="CN53" vm="18949">
        <f ca="1"/>
        <v>276.25</v>
      </c>
      <c r="CO53" vm="19095">
        <f ca="1"/>
        <v>781.05</v>
      </c>
      <c r="CP53" vm="19282">
        <f ca="1"/>
        <v>836.15</v>
      </c>
      <c r="CQ53" vm="18695">
        <f ca="1"/>
        <v>865.4</v>
      </c>
      <c r="CR53" vm="19667">
        <f ca="1"/>
        <v>3903.3</v>
      </c>
      <c r="CS53" vm="19904">
        <f ca="1"/>
        <v>5153.6000000000004</v>
      </c>
      <c r="CT53" vm="20143">
        <f ca="1"/>
        <v>1274.95</v>
      </c>
      <c r="CU53" vm="20339">
        <f ca="1"/>
        <v>2108.6999999999998</v>
      </c>
      <c r="CV53" vm="20540">
        <f ca="1"/>
        <v>236.95</v>
      </c>
      <c r="CW53" vm="20700">
        <f ca="1"/>
        <v>667.85</v>
      </c>
      <c r="CX53" vm="20850">
        <f ca="1"/>
        <v>14.7</v>
      </c>
      <c r="CY53" vm="10258">
        <f ca="1"/>
        <v>247.15</v>
      </c>
      <c r="CZ53" vm="21010">
        <f ca="1"/>
        <v>137.94999999999999</v>
      </c>
      <c r="DA53" vm="10478">
        <f ca="1"/>
        <v>564.5</v>
      </c>
    </row>
    <row r="54" spans="1:105" x14ac:dyDescent="0.3">
      <c r="A54" s="25" vm="52">
        <f ca="1"/>
        <v>44456</v>
      </c>
      <c r="B54" vm="300">
        <f ca="1"/>
        <v>1480.25</v>
      </c>
      <c r="C54" vm="549">
        <f ca="1"/>
        <v>1153</v>
      </c>
      <c r="D54" vm="795">
        <f ca="1"/>
        <v>1153.25</v>
      </c>
      <c r="E54" vm="1030">
        <f ca="1"/>
        <v>99.85</v>
      </c>
      <c r="F54" vm="1220">
        <f ca="1"/>
        <v>100.45</v>
      </c>
      <c r="G54" vm="1405">
        <f ca="1"/>
        <v>1408.4</v>
      </c>
      <c r="H54" vm="1646">
        <f ca="1"/>
        <v>986.92</v>
      </c>
      <c r="I54" vm="1886">
        <f ca="1"/>
        <v>778.25</v>
      </c>
      <c r="J54" vm="2123">
        <f ca="1"/>
        <v>728.45</v>
      </c>
      <c r="K54" vm="2361">
        <f ca="1"/>
        <v>1298.4000000000001</v>
      </c>
      <c r="L54" vm="2600">
        <f ca="1"/>
        <v>3303.05</v>
      </c>
      <c r="M54" vm="2847">
        <f ca="1"/>
        <v>4239.6499999999996</v>
      </c>
      <c r="N54" vm="3096">
        <f ca="1"/>
        <v>7428.8</v>
      </c>
      <c r="O54" vm="3345">
        <f ca="1"/>
        <v>16840.2</v>
      </c>
      <c r="P54" vm="3593">
        <f ca="1"/>
        <v>205.3</v>
      </c>
      <c r="Q54" vm="3816">
        <f ca="1"/>
        <v>420.45</v>
      </c>
      <c r="R54" vm="4057">
        <f ca="1"/>
        <v>6483.35</v>
      </c>
      <c r="S54" vm="4299">
        <f ca="1"/>
        <v>1348.85</v>
      </c>
      <c r="T54" vm="4532">
        <f ca="1"/>
        <v>92.2</v>
      </c>
      <c r="U54" vm="4721">
        <f ca="1"/>
        <v>156.69999999999999</v>
      </c>
      <c r="V54" vm="4936">
        <f ca="1"/>
        <v>3609.95</v>
      </c>
      <c r="W54" vm="940">
        <f ca="1"/>
        <v>2912.2</v>
      </c>
      <c r="X54" vm="5417">
        <f ca="1"/>
        <v>653.95000000000005</v>
      </c>
      <c r="Y54" vm="5641">
        <f ca="1"/>
        <v>2416.25</v>
      </c>
      <c r="Z54" vm="5885">
        <f ca="1"/>
        <v>3981.15</v>
      </c>
      <c r="AA54" vm="6125">
        <f ca="1"/>
        <v>2410.6</v>
      </c>
      <c r="AB54" vm="6362">
        <f ca="1"/>
        <v>492.25</v>
      </c>
      <c r="AC54" vm="6587">
        <f ca="1"/>
        <v>334.35</v>
      </c>
      <c r="AD54" vm="6804">
        <f ca="1"/>
        <v>110.2</v>
      </c>
      <c r="AE54" vm="7000">
        <f ca="1"/>
        <v>1489.9</v>
      </c>
      <c r="AF54" vm="7228">
        <f ca="1"/>
        <v>1263.3</v>
      </c>
      <c r="AG54" vm="7446">
        <f ca="1"/>
        <v>3268.8</v>
      </c>
      <c r="AH54" vm="7679">
        <f ca="1"/>
        <v>2932.1</v>
      </c>
      <c r="AI54" vm="7905">
        <f ca="1"/>
        <v>2722.25</v>
      </c>
      <c r="AJ54" vm="8129">
        <f ca="1"/>
        <v>334.75</v>
      </c>
      <c r="AK54" vm="8338">
        <f ca="1"/>
        <v>2825.65</v>
      </c>
      <c r="AL54" vm="8555">
        <f ca="1"/>
        <v>183.77</v>
      </c>
      <c r="AM54" vm="8776">
        <f ca="1"/>
        <v>96.04</v>
      </c>
      <c r="AN54" vm="1333">
        <f ca="1"/>
        <v>323.25</v>
      </c>
      <c r="AO54" vm="9156">
        <f ca="1"/>
        <v>199.5813</v>
      </c>
      <c r="AP54" vm="9365">
        <f ca="1"/>
        <v>772.68</v>
      </c>
      <c r="AQ54" vm="9582">
        <f ca="1"/>
        <v>677.6</v>
      </c>
      <c r="AR54" vm="9800">
        <f ca="1"/>
        <v>1740.7</v>
      </c>
      <c r="AS54" vm="10013">
        <f ca="1"/>
        <v>96.45</v>
      </c>
      <c r="AT54" vm="10128">
        <f ca="1"/>
        <v>323.45</v>
      </c>
      <c r="AU54" vm="10327">
        <f ca="1"/>
        <v>682.3</v>
      </c>
      <c r="AV54" vm="10525">
        <f ca="1"/>
        <v>820.56</v>
      </c>
      <c r="AW54" vm="10762">
        <f ca="1"/>
        <v>380.21</v>
      </c>
      <c r="AX54" vm="8104">
        <f ca="1"/>
        <v>319.45</v>
      </c>
      <c r="AY54" vm="9514">
        <f ca="1"/>
        <v>651.15</v>
      </c>
      <c r="AZ54" vm="11355">
        <f ca="1"/>
        <v>4000.3</v>
      </c>
      <c r="BA54" vm="11591">
        <f ca="1"/>
        <v>277.14999999999998</v>
      </c>
      <c r="BB54" vm="11780">
        <f ca="1"/>
        <v>560.1</v>
      </c>
      <c r="BC54" vm="11961">
        <f ca="1"/>
        <v>7014.45</v>
      </c>
      <c r="BD54" vm="12203">
        <f ca="1"/>
        <v>54.08</v>
      </c>
      <c r="BE54" vm="12426">
        <f ca="1"/>
        <v>162.9</v>
      </c>
      <c r="BF54" vm="12579">
        <f ca="1"/>
        <v>185.1524</v>
      </c>
      <c r="BG54" vm="12759">
        <f ca="1"/>
        <v>112.08</v>
      </c>
      <c r="BH54" vm="1809">
        <f ca="1"/>
        <v>937.4</v>
      </c>
      <c r="BI54" vm="13159">
        <f ca="1"/>
        <v>94.15</v>
      </c>
      <c r="BJ54" vm="13279">
        <f ca="1"/>
        <v>20175.7</v>
      </c>
      <c r="BK54" vm="13527">
        <f ca="1"/>
        <v>17396.900000000001</v>
      </c>
      <c r="BL54" vm="13773">
        <f ca="1"/>
        <v>10202.65</v>
      </c>
      <c r="BM54" vm="14020">
        <f ca="1"/>
        <v>37145.699999999997</v>
      </c>
      <c r="BN54" vm="14268">
        <f ca="1"/>
        <v>40798.9</v>
      </c>
      <c r="BO54" vm="14516">
        <f ca="1"/>
        <v>35400.050000000003</v>
      </c>
      <c r="BP54" vm="14757">
        <f ca="1"/>
        <v>1918.85</v>
      </c>
      <c r="BQ54" vm="14975">
        <f ca="1"/>
        <v>5309</v>
      </c>
      <c r="BR54" vm="15215">
        <f ca="1"/>
        <v>14097.25</v>
      </c>
      <c r="BS54" vm="15456">
        <f ca="1"/>
        <v>404.7</v>
      </c>
      <c r="BT54" vm="3906">
        <f ca="1"/>
        <v>452.75</v>
      </c>
      <c r="BU54" vm="15881">
        <f ca="1"/>
        <v>36.369999999999997</v>
      </c>
      <c r="BV54" vm="16068">
        <f ca="1"/>
        <v>147.4</v>
      </c>
      <c r="BW54" vm="16198">
        <f ca="1"/>
        <v>296.8</v>
      </c>
      <c r="BX54" vm="1140">
        <f ca="1"/>
        <v>123.75</v>
      </c>
      <c r="BY54" vm="16436">
        <f ca="1"/>
        <v>125.675</v>
      </c>
      <c r="BZ54" vm="16580">
        <f ca="1"/>
        <v>3538</v>
      </c>
      <c r="CA54" vm="16823">
        <f ca="1"/>
        <v>3464.25</v>
      </c>
      <c r="CB54" vm="17052">
        <f ca="1"/>
        <v>2368.4499999999998</v>
      </c>
      <c r="CC54" vm="6947">
        <f ca="1"/>
        <v>138.30000000000001</v>
      </c>
      <c r="CD54" vm="17315">
        <f ca="1"/>
        <v>707.95</v>
      </c>
      <c r="CE54" vm="1264">
        <f ca="1"/>
        <v>98.85</v>
      </c>
      <c r="CF54" vm="17534">
        <f ca="1"/>
        <v>143.4</v>
      </c>
      <c r="CG54" vm="17627">
        <f ca="1"/>
        <v>1171.75</v>
      </c>
      <c r="CH54" vm="17832">
        <f ca="1"/>
        <v>1479.6</v>
      </c>
      <c r="CI54" vm="18051">
        <f ca="1"/>
        <v>2007.35</v>
      </c>
      <c r="CJ54" vm="18265">
        <f ca="1"/>
        <v>492.4</v>
      </c>
      <c r="CK54" vm="18443">
        <f ca="1"/>
        <v>2180.5500000000002</v>
      </c>
      <c r="CL54" vm="18622">
        <f ca="1"/>
        <v>875.8</v>
      </c>
      <c r="CM54" vm="6612">
        <f ca="1"/>
        <v>454.1</v>
      </c>
      <c r="CN54" vm="18938">
        <f ca="1"/>
        <v>277.85000000000002</v>
      </c>
      <c r="CO54" vm="19091">
        <f ca="1"/>
        <v>769.9</v>
      </c>
      <c r="CP54" vm="13090">
        <f ca="1"/>
        <v>834.15</v>
      </c>
      <c r="CQ54" vm="19480">
        <f ca="1"/>
        <v>844.5</v>
      </c>
      <c r="CR54" vm="19668">
        <f ca="1"/>
        <v>3827.85</v>
      </c>
      <c r="CS54" vm="19905">
        <f ca="1"/>
        <v>5490.65</v>
      </c>
      <c r="CT54" vm="20144">
        <f ca="1"/>
        <v>1268.75</v>
      </c>
      <c r="CU54" vm="20340">
        <f ca="1"/>
        <v>2095.6</v>
      </c>
      <c r="CV54" vm="20541">
        <f ca="1"/>
        <v>237.55</v>
      </c>
      <c r="CW54" vm="20701">
        <f ca="1"/>
        <v>665.25</v>
      </c>
      <c r="CX54" vm="20822">
        <f ca="1"/>
        <v>13.25</v>
      </c>
      <c r="CY54" vm="20902">
        <f ca="1"/>
        <v>255.45</v>
      </c>
      <c r="CZ54" vm="6830">
        <f ca="1"/>
        <v>134.94999999999999</v>
      </c>
      <c r="DA54" vm="5549">
        <f ca="1"/>
        <v>557.20000000000005</v>
      </c>
    </row>
    <row r="55" spans="1:105" x14ac:dyDescent="0.3">
      <c r="A55" s="25" vm="53">
        <f ca="1"/>
        <v>44459</v>
      </c>
      <c r="B55" vm="301">
        <f ca="1"/>
        <v>1418.85</v>
      </c>
      <c r="C55" vm="550">
        <f ca="1"/>
        <v>1130.95</v>
      </c>
      <c r="D55" vm="796">
        <f ca="1"/>
        <v>1131.1500000000001</v>
      </c>
      <c r="E55" vm="1031">
        <f ca="1"/>
        <v>95.05</v>
      </c>
      <c r="F55" vm="1238">
        <f ca="1"/>
        <v>95.45</v>
      </c>
      <c r="G55" vm="1406">
        <f ca="1"/>
        <v>1392.8</v>
      </c>
      <c r="H55" vm="1647">
        <f ca="1"/>
        <v>943.01</v>
      </c>
      <c r="I55" vm="1887">
        <f ca="1"/>
        <v>781.7</v>
      </c>
      <c r="J55" vm="2124">
        <f ca="1"/>
        <v>729.2</v>
      </c>
      <c r="K55" vm="2362">
        <f ca="1"/>
        <v>1226.2</v>
      </c>
      <c r="L55" vm="2601">
        <f ca="1"/>
        <v>3271.55</v>
      </c>
      <c r="M55" vm="2848">
        <f ca="1"/>
        <v>4355.8999999999996</v>
      </c>
      <c r="N55" vm="3097">
        <f ca="1"/>
        <v>7442.45</v>
      </c>
      <c r="O55" vm="3346">
        <f ca="1"/>
        <v>17018.95</v>
      </c>
      <c r="P55" vm="3594">
        <f ca="1"/>
        <v>201.6</v>
      </c>
      <c r="Q55" vm="3817">
        <f ca="1"/>
        <v>411.25</v>
      </c>
      <c r="R55" vm="4058">
        <f ca="1"/>
        <v>6324.45</v>
      </c>
      <c r="S55" vm="4300">
        <f ca="1"/>
        <v>1292.8</v>
      </c>
      <c r="T55" vm="4533">
        <f ca="1"/>
        <v>92.95</v>
      </c>
      <c r="U55" vm="4722">
        <f ca="1"/>
        <v>154.19999999999999</v>
      </c>
      <c r="V55" vm="4937">
        <f ca="1"/>
        <v>3557.4</v>
      </c>
      <c r="W55" vm="5178">
        <f ca="1"/>
        <v>2878.45</v>
      </c>
      <c r="X55" vm="5418">
        <f ca="1"/>
        <v>645.65</v>
      </c>
      <c r="Y55" vm="5642">
        <f ca="1"/>
        <v>2375.5</v>
      </c>
      <c r="Z55" vm="5886">
        <f ca="1"/>
        <v>3945.75</v>
      </c>
      <c r="AA55" vm="6126">
        <f ca="1"/>
        <v>2312.9</v>
      </c>
      <c r="AB55" vm="6363">
        <f ca="1"/>
        <v>477.75</v>
      </c>
      <c r="AC55" vm="6588">
        <f ca="1"/>
        <v>355.25</v>
      </c>
      <c r="AD55" vm="6805">
        <f ca="1"/>
        <v>110.9</v>
      </c>
      <c r="AE55" vm="7001">
        <f ca="1"/>
        <v>1489.3</v>
      </c>
      <c r="AF55" vm="7229">
        <f ca="1"/>
        <v>1276.1500000000001</v>
      </c>
      <c r="AG55" vm="7447">
        <f ca="1"/>
        <v>3217.75</v>
      </c>
      <c r="AH55" vm="7680">
        <f ca="1"/>
        <v>2889.5</v>
      </c>
      <c r="AI55" vm="7906">
        <f ca="1"/>
        <v>2800.35</v>
      </c>
      <c r="AJ55" vm="1333">
        <f ca="1"/>
        <v>323.25</v>
      </c>
      <c r="AK55" vm="8339">
        <f ca="1"/>
        <v>2742.5</v>
      </c>
      <c r="AL55" vm="8556">
        <f ca="1"/>
        <v>181.87</v>
      </c>
      <c r="AM55" vm="8777">
        <f ca="1"/>
        <v>95.47</v>
      </c>
      <c r="AN55" vm="8974">
        <f ca="1"/>
        <v>314</v>
      </c>
      <c r="AO55" vm="9157">
        <f ca="1"/>
        <v>194.16470000000001</v>
      </c>
      <c r="AP55" vm="9366">
        <f ca="1"/>
        <v>741.58</v>
      </c>
      <c r="AQ55" vm="9583">
        <f ca="1"/>
        <v>661.5</v>
      </c>
      <c r="AR55" vm="9801">
        <f ca="1"/>
        <v>1748.8</v>
      </c>
      <c r="AS55" vm="10014">
        <f ca="1"/>
        <v>91.15</v>
      </c>
      <c r="AT55" vm="10129">
        <f ca="1"/>
        <v>330.8</v>
      </c>
      <c r="AU55" vm="5423">
        <f ca="1"/>
        <v>633.20000000000005</v>
      </c>
      <c r="AV55" vm="10526">
        <f ca="1"/>
        <v>816.67</v>
      </c>
      <c r="AW55" vm="10763">
        <f ca="1"/>
        <v>375.68</v>
      </c>
      <c r="AX55" vm="1330">
        <f ca="1"/>
        <v>314.3</v>
      </c>
      <c r="AY55" vm="11162">
        <f ca="1"/>
        <v>632.95000000000005</v>
      </c>
      <c r="AZ55" vm="11356">
        <f ca="1"/>
        <v>3853</v>
      </c>
      <c r="BA55" vm="11592">
        <f ca="1"/>
        <v>272</v>
      </c>
      <c r="BB55" vm="11286">
        <f ca="1"/>
        <v>567.45000000000005</v>
      </c>
      <c r="BC55" vm="11962">
        <f ca="1"/>
        <v>6950.4</v>
      </c>
      <c r="BD55" vm="12204">
        <f ca="1"/>
        <v>53.43</v>
      </c>
      <c r="BE55" vm="12427">
        <f ca="1"/>
        <v>158.65</v>
      </c>
      <c r="BF55" vm="12580">
        <f ca="1"/>
        <v>179.67259999999999</v>
      </c>
      <c r="BG55" vm="12760">
        <f ca="1"/>
        <v>110.26</v>
      </c>
      <c r="BH55" vm="12967">
        <f ca="1"/>
        <v>923.9</v>
      </c>
      <c r="BI55" vm="9990">
        <f ca="1"/>
        <v>85.75</v>
      </c>
      <c r="BJ55" vm="13280">
        <f ca="1"/>
        <v>20322.599999999999</v>
      </c>
      <c r="BK55" vm="13528">
        <f ca="1"/>
        <v>17562</v>
      </c>
      <c r="BL55" vm="13774">
        <f ca="1"/>
        <v>10155.950000000001</v>
      </c>
      <c r="BM55" vm="14021">
        <f ca="1"/>
        <v>37235.85</v>
      </c>
      <c r="BN55" vm="14269">
        <f ca="1"/>
        <v>41169.699999999997</v>
      </c>
      <c r="BO55" vm="14517">
        <f ca="1"/>
        <v>36086.050000000003</v>
      </c>
      <c r="BP55" vm="14758">
        <f ca="1"/>
        <v>1941.35</v>
      </c>
      <c r="BQ55" vm="14976">
        <f ca="1"/>
        <v>5444.45</v>
      </c>
      <c r="BR55" vm="15216">
        <f ca="1"/>
        <v>14278.95</v>
      </c>
      <c r="BS55" vm="15457">
        <f ca="1"/>
        <v>419.15</v>
      </c>
      <c r="BT55" vm="15651">
        <f ca="1"/>
        <v>444.26</v>
      </c>
      <c r="BU55" vm="15882">
        <f ca="1"/>
        <v>36.119999999999997</v>
      </c>
      <c r="BV55" vm="12680">
        <f ca="1"/>
        <v>136</v>
      </c>
      <c r="BW55" vm="16199">
        <f ca="1"/>
        <v>294.55</v>
      </c>
      <c r="BX55" vm="1291">
        <f ca="1"/>
        <v>122.7</v>
      </c>
      <c r="BY55" vm="1248">
        <f ca="1"/>
        <v>123.2</v>
      </c>
      <c r="BZ55" vm="16581">
        <f ca="1"/>
        <v>3531.85</v>
      </c>
      <c r="CA55" vm="16824">
        <f ca="1"/>
        <v>3247</v>
      </c>
      <c r="CB55" vm="17053">
        <f ca="1"/>
        <v>2361.4499999999998</v>
      </c>
      <c r="CC55" vm="16376">
        <f ca="1"/>
        <v>133.44999999999999</v>
      </c>
      <c r="CD55" vm="10355">
        <f ca="1"/>
        <v>685.85</v>
      </c>
      <c r="CE55" vm="13165">
        <f ca="1"/>
        <v>96.55</v>
      </c>
      <c r="CF55" vm="16113">
        <f ca="1"/>
        <v>138.6</v>
      </c>
      <c r="CG55" vm="17628">
        <f ca="1"/>
        <v>1164.5</v>
      </c>
      <c r="CH55" vm="17833">
        <f ca="1"/>
        <v>1421.6</v>
      </c>
      <c r="CI55" vm="14887">
        <f ca="1"/>
        <v>1967.1</v>
      </c>
      <c r="CJ55" vm="18266">
        <f ca="1"/>
        <v>477.8</v>
      </c>
      <c r="CK55" vm="18444">
        <f ca="1"/>
        <v>2136.25</v>
      </c>
      <c r="CL55" vm="18608">
        <f ca="1"/>
        <v>878.4</v>
      </c>
      <c r="CM55" vm="18816">
        <f ca="1"/>
        <v>437.45</v>
      </c>
      <c r="CN55" vm="16212">
        <f ca="1"/>
        <v>272.8</v>
      </c>
      <c r="CO55" vm="19096">
        <f ca="1"/>
        <v>756.5</v>
      </c>
      <c r="CP55" vm="19230">
        <f ca="1"/>
        <v>814.6</v>
      </c>
      <c r="CQ55" vm="19481">
        <f ca="1"/>
        <v>799.75</v>
      </c>
      <c r="CR55" vm="19669">
        <f ca="1"/>
        <v>3823.5</v>
      </c>
      <c r="CS55" vm="19906">
        <f ca="1"/>
        <v>5831.7</v>
      </c>
      <c r="CT55" vm="20145">
        <f ca="1"/>
        <v>1258.7</v>
      </c>
      <c r="CU55" vm="20341">
        <f ca="1"/>
        <v>2077.35</v>
      </c>
      <c r="CV55" vm="20542">
        <f ca="1"/>
        <v>231.5</v>
      </c>
      <c r="CW55" vm="20702">
        <f ca="1"/>
        <v>662.5</v>
      </c>
      <c r="CX55" vm="20851">
        <f ca="1"/>
        <v>12.8</v>
      </c>
      <c r="CY55" vm="20902">
        <f ca="1"/>
        <v>255.45</v>
      </c>
      <c r="CZ55" vm="17252">
        <f ca="1"/>
        <v>137.1</v>
      </c>
      <c r="DA55" vm="10669">
        <f ca="1"/>
        <v>546</v>
      </c>
    </row>
    <row r="56" spans="1:105" x14ac:dyDescent="0.3">
      <c r="A56" s="25" vm="54">
        <f ca="1"/>
        <v>44460</v>
      </c>
      <c r="B56" vm="302">
        <f ca="1"/>
        <v>1441.45</v>
      </c>
      <c r="C56" vm="551">
        <f ca="1"/>
        <v>1121.5999999999999</v>
      </c>
      <c r="D56" vm="797">
        <f ca="1"/>
        <v>1120.7</v>
      </c>
      <c r="E56" vm="1032">
        <f ca="1"/>
        <v>94.5</v>
      </c>
      <c r="F56" vm="1239">
        <f ca="1"/>
        <v>94.55</v>
      </c>
      <c r="G56" vm="1407">
        <f ca="1"/>
        <v>1407.55</v>
      </c>
      <c r="H56" vm="1648">
        <f ca="1"/>
        <v>990.16</v>
      </c>
      <c r="I56" vm="1888">
        <f ca="1"/>
        <v>781.4</v>
      </c>
      <c r="J56" vm="2065">
        <f ca="1"/>
        <v>727.55</v>
      </c>
      <c r="K56" vm="2363">
        <f ca="1"/>
        <v>1215.3499999999999</v>
      </c>
      <c r="L56" vm="2602">
        <f ca="1"/>
        <v>3309.2</v>
      </c>
      <c r="M56" vm="2849">
        <f ca="1"/>
        <v>4361.95</v>
      </c>
      <c r="N56" vm="3098">
        <f ca="1"/>
        <v>7813.85</v>
      </c>
      <c r="O56" vm="3347">
        <f ca="1"/>
        <v>17587.25</v>
      </c>
      <c r="P56" vm="3595">
        <f ca="1"/>
        <v>204.45</v>
      </c>
      <c r="Q56" vm="3818">
        <f ca="1"/>
        <v>410.3</v>
      </c>
      <c r="R56" vm="4059">
        <f ca="1"/>
        <v>6198.8</v>
      </c>
      <c r="S56" vm="4301">
        <f ca="1"/>
        <v>1283.55</v>
      </c>
      <c r="T56" vm="4534">
        <f ca="1"/>
        <v>88.85</v>
      </c>
      <c r="U56" vm="4723">
        <f ca="1"/>
        <v>156.4</v>
      </c>
      <c r="V56" vm="4938">
        <f ca="1"/>
        <v>3431.1</v>
      </c>
      <c r="W56" vm="5179">
        <f ca="1"/>
        <v>2877.2</v>
      </c>
      <c r="X56" vm="5419">
        <f ca="1"/>
        <v>651.29999999999995</v>
      </c>
      <c r="Y56" vm="5643">
        <f ca="1"/>
        <v>2434.15</v>
      </c>
      <c r="Z56" vm="5887">
        <f ca="1"/>
        <v>3959.8</v>
      </c>
      <c r="AA56" vm="6127">
        <f ca="1"/>
        <v>2288.9</v>
      </c>
      <c r="AB56" vm="6364">
        <f ca="1"/>
        <v>487.3</v>
      </c>
      <c r="AC56" vm="6589">
        <f ca="1"/>
        <v>383</v>
      </c>
      <c r="AD56" vm="6806">
        <f ca="1"/>
        <v>112.3</v>
      </c>
      <c r="AE56" vm="7002">
        <f ca="1"/>
        <v>1450.7</v>
      </c>
      <c r="AF56" vm="7230">
        <f ca="1"/>
        <v>1299.5</v>
      </c>
      <c r="AG56" vm="7448">
        <f ca="1"/>
        <v>3203.95</v>
      </c>
      <c r="AH56" vm="7681">
        <f ca="1"/>
        <v>2850.45</v>
      </c>
      <c r="AI56" vm="7907">
        <f ca="1"/>
        <v>2812.45</v>
      </c>
      <c r="AJ56" vm="8130">
        <f ca="1"/>
        <v>318.60000000000002</v>
      </c>
      <c r="AK56" vm="8340">
        <f ca="1"/>
        <v>2774.35</v>
      </c>
      <c r="AL56" vm="8557">
        <f ca="1"/>
        <v>181.89</v>
      </c>
      <c r="AM56" vm="8778">
        <f ca="1"/>
        <v>96.75</v>
      </c>
      <c r="AN56" vm="8227">
        <f ca="1"/>
        <v>309.95</v>
      </c>
      <c r="AO56" vm="9158">
        <f ca="1"/>
        <v>194.5814</v>
      </c>
      <c r="AP56" vm="9367">
        <f ca="1"/>
        <v>724.91</v>
      </c>
      <c r="AQ56" vm="9584">
        <f ca="1"/>
        <v>678.85</v>
      </c>
      <c r="AR56" vm="9802">
        <f ca="1"/>
        <v>1756.25</v>
      </c>
      <c r="AS56" vm="1225">
        <f ca="1"/>
        <v>90.25</v>
      </c>
      <c r="AT56" vm="10130">
        <f ca="1"/>
        <v>338</v>
      </c>
      <c r="AU56" vm="10328">
        <f ca="1"/>
        <v>668.95</v>
      </c>
      <c r="AV56" vm="10527">
        <f ca="1"/>
        <v>827.07</v>
      </c>
      <c r="AW56" vm="10764">
        <f ca="1"/>
        <v>375.82</v>
      </c>
      <c r="AX56" vm="10986">
        <f ca="1"/>
        <v>318.95</v>
      </c>
      <c r="AY56" vm="11163">
        <f ca="1"/>
        <v>624.15</v>
      </c>
      <c r="AZ56" vm="11357">
        <f ca="1"/>
        <v>3797.35</v>
      </c>
      <c r="BA56" vm="11593">
        <f ca="1"/>
        <v>270.39999999999998</v>
      </c>
      <c r="BB56" vm="11781">
        <f ca="1"/>
        <v>560.70000000000005</v>
      </c>
      <c r="BC56" vm="11963">
        <f ca="1"/>
        <v>6777</v>
      </c>
      <c r="BD56" vm="12205">
        <f ca="1"/>
        <v>52.79</v>
      </c>
      <c r="BE56" vm="12428">
        <f ca="1"/>
        <v>156.9</v>
      </c>
      <c r="BF56" vm="12581">
        <f ca="1"/>
        <v>182.74459999999999</v>
      </c>
      <c r="BG56" vm="12761">
        <f ca="1"/>
        <v>109.23</v>
      </c>
      <c r="BH56" vm="12968">
        <f ca="1"/>
        <v>899.8</v>
      </c>
      <c r="BI56" vm="13160">
        <f ca="1"/>
        <v>88.6</v>
      </c>
      <c r="BJ56" vm="13281">
        <f ca="1"/>
        <v>20189.55</v>
      </c>
      <c r="BK56" vm="13529">
        <f ca="1"/>
        <v>17546.650000000001</v>
      </c>
      <c r="BL56" vm="13775">
        <f ca="1"/>
        <v>10284.6</v>
      </c>
      <c r="BM56" vm="14022">
        <f ca="1"/>
        <v>36944.65</v>
      </c>
      <c r="BN56" vm="14270">
        <f ca="1"/>
        <v>41619.949999999997</v>
      </c>
      <c r="BO56" vm="14518">
        <f ca="1"/>
        <v>36422.449999999997</v>
      </c>
      <c r="BP56" vm="14759">
        <f ca="1"/>
        <v>2204.75</v>
      </c>
      <c r="BQ56" vm="14977">
        <f ca="1"/>
        <v>5524.65</v>
      </c>
      <c r="BR56" vm="15217">
        <f ca="1"/>
        <v>14334.25</v>
      </c>
      <c r="BS56" vm="15458">
        <f ca="1"/>
        <v>454.55</v>
      </c>
      <c r="BT56" vm="15652">
        <f ca="1"/>
        <v>448.01</v>
      </c>
      <c r="BU56" vm="15883">
        <f ca="1"/>
        <v>36.659999999999997</v>
      </c>
      <c r="BV56" vm="16069">
        <f ca="1"/>
        <v>138.1</v>
      </c>
      <c r="BW56" vm="16200">
        <f ca="1"/>
        <v>293.45</v>
      </c>
      <c r="BX56" vm="13205">
        <f ca="1"/>
        <v>124.1</v>
      </c>
      <c r="BY56" vm="16437">
        <f ca="1"/>
        <v>122.27500000000001</v>
      </c>
      <c r="BZ56" vm="16582">
        <f ca="1"/>
        <v>3580.35</v>
      </c>
      <c r="CA56" vm="16825">
        <f ca="1"/>
        <v>3299.85</v>
      </c>
      <c r="CB56" vm="17054">
        <f ca="1"/>
        <v>2430.75</v>
      </c>
      <c r="CC56" vm="6829">
        <f ca="1"/>
        <v>133.4</v>
      </c>
      <c r="CD56" vm="17316">
        <f ca="1"/>
        <v>672.5</v>
      </c>
      <c r="CE56" vm="998">
        <f ca="1"/>
        <v>95.75</v>
      </c>
      <c r="CF56" vm="6948">
        <f ca="1"/>
        <v>140.6</v>
      </c>
      <c r="CG56" vm="17629">
        <f ca="1"/>
        <v>1154.1500000000001</v>
      </c>
      <c r="CH56" vm="17834">
        <f ca="1"/>
        <v>1421.55</v>
      </c>
      <c r="CI56" vm="18052">
        <f ca="1"/>
        <v>1949.65</v>
      </c>
      <c r="CJ56" vm="18267">
        <f ca="1"/>
        <v>471.9</v>
      </c>
      <c r="CK56" vm="17192">
        <f ca="1"/>
        <v>2169.5500000000002</v>
      </c>
      <c r="CL56" vm="18623">
        <f ca="1"/>
        <v>870.3</v>
      </c>
      <c r="CM56" vm="18817">
        <f ca="1"/>
        <v>438.8</v>
      </c>
      <c r="CN56" vm="18950">
        <f ca="1"/>
        <v>271.64999999999998</v>
      </c>
      <c r="CO56" vm="19097">
        <f ca="1"/>
        <v>764.5</v>
      </c>
      <c r="CP56" vm="19283">
        <f ca="1"/>
        <v>821.5</v>
      </c>
      <c r="CQ56" vm="19482">
        <f ca="1"/>
        <v>801.95</v>
      </c>
      <c r="CR56" vm="19670">
        <f ca="1"/>
        <v>3862.95</v>
      </c>
      <c r="CS56" vm="19907">
        <f ca="1"/>
        <v>5619.95</v>
      </c>
      <c r="CT56" vm="20146">
        <f ca="1"/>
        <v>1269.4000000000001</v>
      </c>
      <c r="CU56" vm="20342">
        <f ca="1"/>
        <v>2085.85</v>
      </c>
      <c r="CV56" vm="20543">
        <f ca="1"/>
        <v>236.3</v>
      </c>
      <c r="CW56" vm="20703">
        <f ca="1"/>
        <v>667.6</v>
      </c>
      <c r="CX56" vm="20824">
        <f ca="1"/>
        <v>13</v>
      </c>
      <c r="CY56" vm="10273">
        <f ca="1"/>
        <v>255.7</v>
      </c>
      <c r="CZ56" vm="21011">
        <f ca="1"/>
        <v>136.15</v>
      </c>
      <c r="DA56" vm="21116">
        <f ca="1"/>
        <v>550.79999999999995</v>
      </c>
    </row>
    <row r="57" spans="1:105" x14ac:dyDescent="0.3">
      <c r="A57" s="25" vm="55">
        <f ca="1"/>
        <v>44461</v>
      </c>
      <c r="B57" vm="303">
        <f ca="1"/>
        <v>1437.75</v>
      </c>
      <c r="C57" vm="552">
        <f ca="1"/>
        <v>1140.5999999999999</v>
      </c>
      <c r="D57" vm="798">
        <f ca="1"/>
        <v>1141.55</v>
      </c>
      <c r="E57" vm="1033">
        <f ca="1"/>
        <v>95.85</v>
      </c>
      <c r="F57" vm="1240">
        <f ca="1"/>
        <v>95.9</v>
      </c>
      <c r="G57" vm="844">
        <f ca="1"/>
        <v>1378.7</v>
      </c>
      <c r="H57" vm="1649">
        <f ca="1"/>
        <v>1009.7</v>
      </c>
      <c r="I57" vm="1889">
        <f ca="1"/>
        <v>813.35</v>
      </c>
      <c r="J57" vm="1929">
        <f ca="1"/>
        <v>735.75</v>
      </c>
      <c r="K57" vm="2364">
        <f ca="1"/>
        <v>1225.95</v>
      </c>
      <c r="L57" vm="2603">
        <f ca="1"/>
        <v>3317.5</v>
      </c>
      <c r="M57" vm="2850">
        <f ca="1"/>
        <v>4378.6499999999996</v>
      </c>
      <c r="N57" vm="3099">
        <f ca="1"/>
        <v>7793.65</v>
      </c>
      <c r="O57" vm="3348">
        <f ca="1"/>
        <v>17614.75</v>
      </c>
      <c r="P57" vm="3596">
        <f ca="1"/>
        <v>205.95</v>
      </c>
      <c r="Q57" vm="3819">
        <f ca="1"/>
        <v>434.85</v>
      </c>
      <c r="R57" vm="4060">
        <f ca="1"/>
        <v>6421.2</v>
      </c>
      <c r="S57" vm="4302">
        <f ca="1"/>
        <v>1271</v>
      </c>
      <c r="T57" vm="1005">
        <f ca="1"/>
        <v>85.95</v>
      </c>
      <c r="U57" vm="4724">
        <f ca="1"/>
        <v>162.1</v>
      </c>
      <c r="V57" vm="4939">
        <f ca="1"/>
        <v>3433.15</v>
      </c>
      <c r="W57" vm="5180">
        <f ca="1"/>
        <v>2915.75</v>
      </c>
      <c r="X57" vm="5420">
        <f ca="1"/>
        <v>648.4</v>
      </c>
      <c r="Y57" vm="5644">
        <f ca="1"/>
        <v>2416.85</v>
      </c>
      <c r="Z57" vm="5888">
        <f ca="1"/>
        <v>3985.6</v>
      </c>
      <c r="AA57" vm="6128">
        <f ca="1"/>
        <v>2287.85</v>
      </c>
      <c r="AB57" vm="6365">
        <f ca="1"/>
        <v>540.5</v>
      </c>
      <c r="AC57" vm="3771">
        <f ca="1"/>
        <v>388.15</v>
      </c>
      <c r="AD57" vm="6771">
        <f ca="1"/>
        <v>114.65</v>
      </c>
      <c r="AE57" vm="7003">
        <f ca="1"/>
        <v>1444.8</v>
      </c>
      <c r="AF57" vm="7231">
        <f ca="1"/>
        <v>1315.5</v>
      </c>
      <c r="AG57" vm="7449">
        <f ca="1"/>
        <v>3213.1</v>
      </c>
      <c r="AH57" vm="5188">
        <f ca="1"/>
        <v>2847.2</v>
      </c>
      <c r="AI57" vm="7908">
        <f ca="1"/>
        <v>2784.5</v>
      </c>
      <c r="AJ57" vm="8131">
        <f ca="1"/>
        <v>317.8</v>
      </c>
      <c r="AK57" vm="8341">
        <f ca="1"/>
        <v>2734.7</v>
      </c>
      <c r="AL57" vm="4851">
        <f ca="1"/>
        <v>182.85</v>
      </c>
      <c r="AM57" vm="8779">
        <f ca="1"/>
        <v>97.29</v>
      </c>
      <c r="AN57" vm="8975">
        <f ca="1"/>
        <v>312.5</v>
      </c>
      <c r="AO57" vm="9159">
        <f ca="1"/>
        <v>200.21469999999999</v>
      </c>
      <c r="AP57" vm="9368">
        <f ca="1"/>
        <v>734.26</v>
      </c>
      <c r="AQ57" vm="9585">
        <f ca="1"/>
        <v>686.55</v>
      </c>
      <c r="AR57" vm="9803">
        <f ca="1"/>
        <v>1734.4</v>
      </c>
      <c r="AS57" vm="8920">
        <f ca="1"/>
        <v>91.8</v>
      </c>
      <c r="AT57" vm="10131">
        <f ca="1"/>
        <v>339.7</v>
      </c>
      <c r="AU57" vm="10329">
        <f ca="1"/>
        <v>678.55</v>
      </c>
      <c r="AV57" vm="10528">
        <f ca="1"/>
        <v>821.84</v>
      </c>
      <c r="AW57" vm="10765">
        <f ca="1"/>
        <v>373.52</v>
      </c>
      <c r="AX57" vm="10987">
        <f ca="1"/>
        <v>338.1</v>
      </c>
      <c r="AY57" vm="2185">
        <f ca="1"/>
        <v>620.9</v>
      </c>
      <c r="AZ57" vm="11358">
        <f ca="1"/>
        <v>3721.75</v>
      </c>
      <c r="BA57" vm="11594">
        <f ca="1"/>
        <v>273.75</v>
      </c>
      <c r="BB57" vm="11782">
        <f ca="1"/>
        <v>565.20000000000005</v>
      </c>
      <c r="BC57" vm="11964">
        <f ca="1"/>
        <v>6831</v>
      </c>
      <c r="BD57" vm="12206">
        <f ca="1"/>
        <v>53.07</v>
      </c>
      <c r="BE57" vm="12417">
        <f ca="1"/>
        <v>162.25</v>
      </c>
      <c r="BF57" vm="12582">
        <f ca="1"/>
        <v>186.64689999999999</v>
      </c>
      <c r="BG57" vm="12762">
        <f ca="1"/>
        <v>109.28</v>
      </c>
      <c r="BH57" vm="12969">
        <f ca="1"/>
        <v>893.95</v>
      </c>
      <c r="BI57" vm="13155">
        <f ca="1"/>
        <v>90.75</v>
      </c>
      <c r="BJ57" vm="13282">
        <f ca="1"/>
        <v>19925.2</v>
      </c>
      <c r="BK57" vm="13530">
        <f ca="1"/>
        <v>17822.95</v>
      </c>
      <c r="BL57" vm="13776">
        <f ca="1"/>
        <v>10372.950000000001</v>
      </c>
      <c r="BM57" vm="14023">
        <f ca="1"/>
        <v>37771.699999999997</v>
      </c>
      <c r="BN57" vm="14271">
        <f ca="1"/>
        <v>41507.25</v>
      </c>
      <c r="BO57" vm="14519">
        <f ca="1"/>
        <v>36816.9</v>
      </c>
      <c r="BP57" vm="14760">
        <f ca="1"/>
        <v>2167.15</v>
      </c>
      <c r="BQ57" vm="14978">
        <f ca="1"/>
        <v>5616.05</v>
      </c>
      <c r="BR57" vm="15218">
        <f ca="1"/>
        <v>14380.5</v>
      </c>
      <c r="BS57" vm="15459">
        <f ca="1"/>
        <v>493.9</v>
      </c>
      <c r="BT57" vm="15653">
        <f ca="1"/>
        <v>450.22</v>
      </c>
      <c r="BU57" vm="15884">
        <f ca="1"/>
        <v>37.15</v>
      </c>
      <c r="BV57" vm="16070">
        <f ca="1"/>
        <v>144.6</v>
      </c>
      <c r="BW57" vm="16201">
        <f ca="1"/>
        <v>298.10000000000002</v>
      </c>
      <c r="BX57" vm="12705">
        <f ca="1"/>
        <v>124.4</v>
      </c>
      <c r="BY57" vm="16438">
        <f ca="1"/>
        <v>125.375</v>
      </c>
      <c r="BZ57" vm="16583">
        <f ca="1"/>
        <v>3717.05</v>
      </c>
      <c r="CA57" vm="16826">
        <f ca="1"/>
        <v>3271.65</v>
      </c>
      <c r="CB57" vm="17055">
        <f ca="1"/>
        <v>2418</v>
      </c>
      <c r="CC57" vm="16365">
        <f ca="1"/>
        <v>135</v>
      </c>
      <c r="CD57" vm="17317">
        <f ca="1"/>
        <v>700.1</v>
      </c>
      <c r="CE57" vm="13157">
        <f ca="1"/>
        <v>96.3</v>
      </c>
      <c r="CF57" vm="16075">
        <f ca="1"/>
        <v>143.65</v>
      </c>
      <c r="CG57" vm="17630">
        <f ca="1"/>
        <v>1161</v>
      </c>
      <c r="CH57" vm="17835">
        <f ca="1"/>
        <v>1497</v>
      </c>
      <c r="CI57" vm="18053">
        <f ca="1"/>
        <v>1981.35</v>
      </c>
      <c r="CJ57" vm="10675">
        <f ca="1"/>
        <v>479.85</v>
      </c>
      <c r="CK57" vm="18445">
        <f ca="1"/>
        <v>2161.9499999999998</v>
      </c>
      <c r="CL57" vm="17944">
        <f ca="1"/>
        <v>929.9</v>
      </c>
      <c r="CM57" vm="18818">
        <f ca="1"/>
        <v>438.85</v>
      </c>
      <c r="CN57" vm="9048">
        <f ca="1"/>
        <v>272.5</v>
      </c>
      <c r="CO57" vm="19098">
        <f ca="1"/>
        <v>770.1</v>
      </c>
      <c r="CP57" vm="13031">
        <f ca="1"/>
        <v>847</v>
      </c>
      <c r="CQ57" vm="19483">
        <f ca="1"/>
        <v>825.3</v>
      </c>
      <c r="CR57" vm="19671">
        <f ca="1"/>
        <v>3862.15</v>
      </c>
      <c r="CS57" vm="19908">
        <f ca="1"/>
        <v>5580.15</v>
      </c>
      <c r="CT57" vm="20147">
        <f ca="1"/>
        <v>1270.3</v>
      </c>
      <c r="CU57" vm="20343">
        <f ca="1"/>
        <v>2081.0500000000002</v>
      </c>
      <c r="CV57" vm="20544">
        <f ca="1"/>
        <v>235.55</v>
      </c>
      <c r="CW57" vm="20704">
        <f ca="1"/>
        <v>668.15</v>
      </c>
      <c r="CX57" vm="20852">
        <f ca="1"/>
        <v>13.15</v>
      </c>
      <c r="CY57" vm="10981">
        <f ca="1"/>
        <v>336.8</v>
      </c>
      <c r="CZ57" vm="17532">
        <f ca="1"/>
        <v>136.85</v>
      </c>
      <c r="DA57" vm="11068">
        <f ca="1"/>
        <v>561.15</v>
      </c>
    </row>
    <row r="58" spans="1:105" x14ac:dyDescent="0.3">
      <c r="A58" s="25" vm="56">
        <f ca="1"/>
        <v>44462</v>
      </c>
      <c r="B58" vm="304">
        <f ca="1"/>
        <v>1474.35</v>
      </c>
      <c r="C58" vm="553">
        <f ca="1"/>
        <v>1148.2</v>
      </c>
      <c r="D58" vm="799">
        <f ca="1"/>
        <v>1149.2</v>
      </c>
      <c r="E58" vm="1034">
        <f ca="1"/>
        <v>97.05</v>
      </c>
      <c r="F58" vm="1034">
        <f ca="1"/>
        <v>97.05</v>
      </c>
      <c r="G58" vm="1408">
        <f ca="1"/>
        <v>1402.5</v>
      </c>
      <c r="H58" vm="1650">
        <f ca="1"/>
        <v>1034.74</v>
      </c>
      <c r="I58" vm="1890">
        <f ca="1"/>
        <v>820.25</v>
      </c>
      <c r="J58" vm="2125">
        <f ca="1"/>
        <v>736.3</v>
      </c>
      <c r="K58" vm="2365">
        <f ca="1"/>
        <v>1243.8</v>
      </c>
      <c r="L58" vm="2604">
        <f ca="1"/>
        <v>3320.65</v>
      </c>
      <c r="M58" vm="2851">
        <f ca="1"/>
        <v>4409.8999999999996</v>
      </c>
      <c r="N58" vm="3100">
        <f ca="1"/>
        <v>7899.05</v>
      </c>
      <c r="O58" vm="3349">
        <f ca="1"/>
        <v>18503.849999999999</v>
      </c>
      <c r="P58" vm="3597">
        <f ca="1"/>
        <v>207.45</v>
      </c>
      <c r="Q58" vm="3820">
        <f ca="1"/>
        <v>439.9</v>
      </c>
      <c r="R58" vm="4061">
        <f ca="1"/>
        <v>6445.1</v>
      </c>
      <c r="S58" vm="4303">
        <f ca="1"/>
        <v>1273.5999999999999</v>
      </c>
      <c r="T58" vm="4535">
        <f ca="1"/>
        <v>86.15</v>
      </c>
      <c r="U58" vm="4725">
        <f ca="1"/>
        <v>167.35</v>
      </c>
      <c r="V58" vm="4940">
        <f ca="1"/>
        <v>3405.35</v>
      </c>
      <c r="W58" vm="5181">
        <f ca="1"/>
        <v>2890.95</v>
      </c>
      <c r="X58" vm="5421">
        <f ca="1"/>
        <v>647.65</v>
      </c>
      <c r="Y58" vm="5645">
        <f ca="1"/>
        <v>2469.1999999999998</v>
      </c>
      <c r="Z58" vm="5889">
        <f ca="1"/>
        <v>4040.1</v>
      </c>
      <c r="AA58" vm="6129">
        <f ca="1"/>
        <v>2292.15</v>
      </c>
      <c r="AB58" vm="6366">
        <f ca="1"/>
        <v>552.20000000000005</v>
      </c>
      <c r="AC58" vm="6590">
        <f ca="1"/>
        <v>387.7</v>
      </c>
      <c r="AD58" vm="1280">
        <f ca="1"/>
        <v>113.35</v>
      </c>
      <c r="AE58" vm="7004">
        <f ca="1"/>
        <v>1432.4</v>
      </c>
      <c r="AF58" vm="7232">
        <f ca="1"/>
        <v>1328.3</v>
      </c>
      <c r="AG58" vm="7450">
        <f ca="1"/>
        <v>3240.65</v>
      </c>
      <c r="AH58" vm="7682">
        <f ca="1"/>
        <v>2853.05</v>
      </c>
      <c r="AI58" vm="7909">
        <f ca="1"/>
        <v>2782.3</v>
      </c>
      <c r="AJ58" vm="8132">
        <f ca="1"/>
        <v>322.55</v>
      </c>
      <c r="AK58" vm="8342">
        <f ca="1"/>
        <v>2817.4</v>
      </c>
      <c r="AL58" vm="8558">
        <f ca="1"/>
        <v>183.52</v>
      </c>
      <c r="AM58" vm="8780">
        <f ca="1"/>
        <v>97.77</v>
      </c>
      <c r="AN58" vm="1326">
        <f ca="1"/>
        <v>312.25</v>
      </c>
      <c r="AO58" vm="9160">
        <f ca="1"/>
        <v>200.398</v>
      </c>
      <c r="AP58" vm="9369">
        <f ca="1"/>
        <v>738.81</v>
      </c>
      <c r="AQ58" vm="9586">
        <f ca="1"/>
        <v>692.05</v>
      </c>
      <c r="AR58" vm="9804">
        <f ca="1"/>
        <v>1746.7</v>
      </c>
      <c r="AS58" vm="4563">
        <f ca="1"/>
        <v>89.95</v>
      </c>
      <c r="AT58" vm="10132">
        <f ca="1"/>
        <v>350.9</v>
      </c>
      <c r="AU58" vm="6443">
        <f ca="1"/>
        <v>677.25</v>
      </c>
      <c r="AV58" vm="10529">
        <f ca="1"/>
        <v>836.23</v>
      </c>
      <c r="AW58" vm="10766">
        <f ca="1"/>
        <v>381.36</v>
      </c>
      <c r="AX58" vm="10988">
        <f ca="1"/>
        <v>348.15</v>
      </c>
      <c r="AY58" vm="6751">
        <f ca="1"/>
        <v>622.15</v>
      </c>
      <c r="AZ58" vm="11359">
        <f ca="1"/>
        <v>3681.1</v>
      </c>
      <c r="BA58" vm="11595">
        <f ca="1"/>
        <v>279.8</v>
      </c>
      <c r="BB58" vm="11783">
        <f ca="1"/>
        <v>566.79999999999995</v>
      </c>
      <c r="BC58" vm="11965">
        <f ca="1"/>
        <v>6846.7</v>
      </c>
      <c r="BD58" vm="12207">
        <f ca="1"/>
        <v>53.32</v>
      </c>
      <c r="BE58" vm="12429">
        <f ca="1"/>
        <v>162.35</v>
      </c>
      <c r="BF58" vm="12583">
        <f ca="1"/>
        <v>188.93020000000001</v>
      </c>
      <c r="BG58" vm="12731">
        <f ca="1"/>
        <v>110.37</v>
      </c>
      <c r="BH58" vm="12970">
        <f ca="1"/>
        <v>884.4</v>
      </c>
      <c r="BI58" vm="13161">
        <f ca="1"/>
        <v>91.05</v>
      </c>
      <c r="BJ58" vm="13283">
        <f ca="1"/>
        <v>19839</v>
      </c>
      <c r="BK58" vm="13531">
        <f ca="1"/>
        <v>17853.2</v>
      </c>
      <c r="BL58" vm="13777">
        <f ca="1"/>
        <v>10429.049999999999</v>
      </c>
      <c r="BM58" vm="14024">
        <f ca="1"/>
        <v>37830.300000000003</v>
      </c>
      <c r="BN58" vm="14272">
        <f ca="1"/>
        <v>41548.800000000003</v>
      </c>
      <c r="BO58" vm="14520">
        <f ca="1"/>
        <v>37103.25</v>
      </c>
      <c r="BP58" vm="14761">
        <f ca="1"/>
        <v>2153.25</v>
      </c>
      <c r="BQ58" vm="14979">
        <f ca="1"/>
        <v>5498.2</v>
      </c>
      <c r="BR58" vm="15219">
        <f ca="1"/>
        <v>14289.15</v>
      </c>
      <c r="BS58" vm="11847">
        <f ca="1"/>
        <v>501.3</v>
      </c>
      <c r="BT58" vm="15654">
        <f ca="1"/>
        <v>453.2</v>
      </c>
      <c r="BU58" vm="15885">
        <f ca="1"/>
        <v>37.53</v>
      </c>
      <c r="BV58" vm="4684">
        <f ca="1"/>
        <v>142.9</v>
      </c>
      <c r="BW58" vm="10961">
        <f ca="1"/>
        <v>294.75</v>
      </c>
      <c r="BX58" vm="12696">
        <f ca="1"/>
        <v>126.2</v>
      </c>
      <c r="BY58" vm="6871">
        <f ca="1"/>
        <v>127.4</v>
      </c>
      <c r="BZ58" vm="16584">
        <f ca="1"/>
        <v>3772</v>
      </c>
      <c r="CA58" vm="16827">
        <f ca="1"/>
        <v>3266.35</v>
      </c>
      <c r="CB58" vm="17056">
        <f ca="1"/>
        <v>2435</v>
      </c>
      <c r="CC58" vm="17244">
        <f ca="1"/>
        <v>138.25</v>
      </c>
      <c r="CD58" vm="17318">
        <f ca="1"/>
        <v>701.25</v>
      </c>
      <c r="CE58" vm="17455">
        <f ca="1"/>
        <v>96.85</v>
      </c>
      <c r="CF58" vm="4689">
        <f ca="1"/>
        <v>144.05000000000001</v>
      </c>
      <c r="CG58" vm="17631">
        <f ca="1"/>
        <v>1170.9000000000001</v>
      </c>
      <c r="CH58" vm="17836">
        <f ca="1"/>
        <v>1492.65</v>
      </c>
      <c r="CI58" vm="18054">
        <f ca="1"/>
        <v>1997.3</v>
      </c>
      <c r="CJ58" vm="18268">
        <f ca="1"/>
        <v>476.7</v>
      </c>
      <c r="CK58" vm="18446">
        <f ca="1"/>
        <v>2162.6999999999998</v>
      </c>
      <c r="CL58" vm="18624">
        <f ca="1"/>
        <v>923.55</v>
      </c>
      <c r="CM58" vm="18819">
        <f ca="1"/>
        <v>449.8</v>
      </c>
      <c r="CN58" vm="18951">
        <f ca="1"/>
        <v>282</v>
      </c>
      <c r="CO58" vm="1864">
        <f ca="1"/>
        <v>769.85</v>
      </c>
      <c r="CP58" vm="18612">
        <f ca="1"/>
        <v>847.15</v>
      </c>
      <c r="CQ58" vm="18612">
        <f ca="1"/>
        <v>847.15</v>
      </c>
      <c r="CR58" vm="19672">
        <f ca="1"/>
        <v>3869.25</v>
      </c>
      <c r="CS58" vm="19909">
        <f ca="1"/>
        <v>5726.8</v>
      </c>
      <c r="CT58" vm="20148">
        <f ca="1"/>
        <v>1263.5999999999999</v>
      </c>
      <c r="CU58" vm="20344">
        <f ca="1"/>
        <v>2105.0500000000002</v>
      </c>
      <c r="CV58" vm="20545">
        <f ca="1"/>
        <v>247.35</v>
      </c>
      <c r="CW58" vm="17410">
        <f ca="1"/>
        <v>674.3</v>
      </c>
      <c r="CX58" vm="20824">
        <f ca="1"/>
        <v>13</v>
      </c>
      <c r="CY58" vm="8117">
        <f ca="1"/>
        <v>318.2</v>
      </c>
      <c r="CZ58" vm="12672">
        <f ca="1"/>
        <v>136.6</v>
      </c>
      <c r="DA58" vm="21117">
        <f ca="1"/>
        <v>567.25</v>
      </c>
    </row>
    <row r="59" spans="1:105" x14ac:dyDescent="0.3">
      <c r="A59" s="25" vm="57">
        <f ca="1"/>
        <v>44463</v>
      </c>
      <c r="B59" vm="305">
        <f ca="1"/>
        <v>1461.7</v>
      </c>
      <c r="C59" vm="554">
        <f ca="1"/>
        <v>1152.1500000000001</v>
      </c>
      <c r="D59" vm="800">
        <f ca="1"/>
        <v>1151.8</v>
      </c>
      <c r="E59" vm="1033">
        <f ca="1"/>
        <v>95.85</v>
      </c>
      <c r="F59" vm="1033">
        <f ca="1"/>
        <v>95.85</v>
      </c>
      <c r="G59" vm="1409">
        <f ca="1"/>
        <v>1402.7</v>
      </c>
      <c r="H59" vm="1651">
        <f ca="1"/>
        <v>1064.75</v>
      </c>
      <c r="I59" vm="1891">
        <f ca="1"/>
        <v>791.15</v>
      </c>
      <c r="J59" vm="2126">
        <f ca="1"/>
        <v>735.8</v>
      </c>
      <c r="K59" vm="2366">
        <f ca="1"/>
        <v>1253.55</v>
      </c>
      <c r="L59" vm="2605">
        <f ca="1"/>
        <v>3448.6</v>
      </c>
      <c r="M59" vm="2852">
        <f ca="1"/>
        <v>4422.3500000000004</v>
      </c>
      <c r="N59" vm="3101">
        <f ca="1"/>
        <v>7793.4</v>
      </c>
      <c r="O59" vm="3350">
        <f ca="1"/>
        <v>18526</v>
      </c>
      <c r="P59" vm="3598">
        <f ca="1"/>
        <v>205.5</v>
      </c>
      <c r="Q59" vm="3821">
        <f ca="1"/>
        <v>444.8</v>
      </c>
      <c r="R59" vm="4062">
        <f ca="1"/>
        <v>6454.35</v>
      </c>
      <c r="S59" vm="4304">
        <f ca="1"/>
        <v>1267.8499999999999</v>
      </c>
      <c r="T59" vm="4536">
        <f ca="1"/>
        <v>84.1</v>
      </c>
      <c r="U59" vm="4726">
        <f ca="1"/>
        <v>166.1</v>
      </c>
      <c r="V59" vm="4941">
        <f ca="1"/>
        <v>3372.85</v>
      </c>
      <c r="W59" vm="5182">
        <f ca="1"/>
        <v>2862.4</v>
      </c>
      <c r="X59" vm="5422">
        <f ca="1"/>
        <v>651.9</v>
      </c>
      <c r="Y59" vm="5646">
        <f ca="1"/>
        <v>2485.9499999999998</v>
      </c>
      <c r="Z59" vm="5890">
        <f ca="1"/>
        <v>3889.65</v>
      </c>
      <c r="AA59" vm="6130">
        <f ca="1"/>
        <v>2280.75</v>
      </c>
      <c r="AB59" vm="6367">
        <f ca="1"/>
        <v>604.6</v>
      </c>
      <c r="AC59" vm="3778">
        <f ca="1"/>
        <v>405.45</v>
      </c>
      <c r="AD59" vm="6774">
        <f ca="1"/>
        <v>117.85</v>
      </c>
      <c r="AE59" vm="7005">
        <f ca="1"/>
        <v>1438.85</v>
      </c>
      <c r="AF59" vm="7233">
        <f ca="1"/>
        <v>1358.2</v>
      </c>
      <c r="AG59" vm="7451">
        <f ca="1"/>
        <v>3208.2</v>
      </c>
      <c r="AH59" vm="7683">
        <f ca="1"/>
        <v>2833.45</v>
      </c>
      <c r="AI59" vm="7910">
        <f ca="1"/>
        <v>2746.65</v>
      </c>
      <c r="AJ59" vm="8133">
        <f ca="1"/>
        <v>322.60000000000002</v>
      </c>
      <c r="AK59" vm="7644">
        <f ca="1"/>
        <v>2839</v>
      </c>
      <c r="AL59" vm="8559">
        <f ca="1"/>
        <v>184.35</v>
      </c>
      <c r="AM59" vm="8781">
        <f ca="1"/>
        <v>98.23</v>
      </c>
      <c r="AN59" vm="8976">
        <f ca="1"/>
        <v>309.39999999999998</v>
      </c>
      <c r="AO59" vm="9161">
        <f ca="1"/>
        <v>197.1147</v>
      </c>
      <c r="AP59" vm="9370">
        <f ca="1"/>
        <v>737.85</v>
      </c>
      <c r="AQ59" vm="9587">
        <f ca="1"/>
        <v>686.2</v>
      </c>
      <c r="AR59" vm="9805">
        <f ca="1"/>
        <v>1835.8</v>
      </c>
      <c r="AS59" vm="10015">
        <f ca="1"/>
        <v>90.5</v>
      </c>
      <c r="AT59" vm="10133">
        <f ca="1"/>
        <v>350.05</v>
      </c>
      <c r="AU59" vm="10330">
        <f ca="1"/>
        <v>659.15</v>
      </c>
      <c r="AV59" vm="10530">
        <f ca="1"/>
        <v>823.39</v>
      </c>
      <c r="AW59" vm="10767">
        <f ca="1"/>
        <v>381.5</v>
      </c>
      <c r="AX59" vm="10989">
        <f ca="1"/>
        <v>369.25</v>
      </c>
      <c r="AY59" vm="11164">
        <f ca="1"/>
        <v>610.15</v>
      </c>
      <c r="AZ59" vm="11360">
        <f ca="1"/>
        <v>3646.75</v>
      </c>
      <c r="BA59" vm="11596">
        <f ca="1"/>
        <v>285.60000000000002</v>
      </c>
      <c r="BB59" vm="11784">
        <f ca="1"/>
        <v>557.35</v>
      </c>
      <c r="BC59" vm="11966">
        <f ca="1"/>
        <v>6952.25</v>
      </c>
      <c r="BD59" vm="12208">
        <f ca="1"/>
        <v>53.34</v>
      </c>
      <c r="BE59" vm="4794">
        <f ca="1"/>
        <v>160.80000000000001</v>
      </c>
      <c r="BF59" vm="12584">
        <f ca="1"/>
        <v>186.56389999999999</v>
      </c>
      <c r="BG59" vm="12763">
        <f ca="1"/>
        <v>110.63</v>
      </c>
      <c r="BH59" vm="12971">
        <f ca="1"/>
        <v>879.95</v>
      </c>
      <c r="BI59" vm="4575">
        <f ca="1"/>
        <v>88.5</v>
      </c>
      <c r="BJ59" vm="13284">
        <f ca="1"/>
        <v>19864.25</v>
      </c>
      <c r="BK59" vm="13532">
        <f ca="1"/>
        <v>17855.099999999999</v>
      </c>
      <c r="BL59" vm="13778">
        <f ca="1"/>
        <v>10765.15</v>
      </c>
      <c r="BM59" vm="14025">
        <f ca="1"/>
        <v>38171.25</v>
      </c>
      <c r="BN59" vm="14273">
        <f ca="1"/>
        <v>41090.9</v>
      </c>
      <c r="BO59" vm="14521">
        <f ca="1"/>
        <v>36034.400000000001</v>
      </c>
      <c r="BP59" vm="14762">
        <f ca="1"/>
        <v>2188.4499999999998</v>
      </c>
      <c r="BQ59" vm="14980">
        <f ca="1"/>
        <v>5504.45</v>
      </c>
      <c r="BR59" vm="15220">
        <f ca="1"/>
        <v>14156.7</v>
      </c>
      <c r="BS59" vm="11126">
        <f ca="1"/>
        <v>516.29999999999995</v>
      </c>
      <c r="BT59" vm="15655">
        <f ca="1"/>
        <v>451.34</v>
      </c>
      <c r="BU59" vm="15886">
        <f ca="1"/>
        <v>37.81</v>
      </c>
      <c r="BV59" vm="16071">
        <f ca="1"/>
        <v>140</v>
      </c>
      <c r="BW59" vm="16202">
        <f ca="1"/>
        <v>288.55</v>
      </c>
      <c r="BX59" vm="13207">
        <f ca="1"/>
        <v>124.25</v>
      </c>
      <c r="BY59" vm="1118">
        <f ca="1"/>
        <v>126.8</v>
      </c>
      <c r="BZ59" vm="16585">
        <f ca="1"/>
        <v>3754.4</v>
      </c>
      <c r="CA59" vm="16828">
        <f ca="1"/>
        <v>3203.85</v>
      </c>
      <c r="CB59" vm="17057">
        <f ca="1"/>
        <v>2451.9499999999998</v>
      </c>
      <c r="CC59" vm="6827">
        <f ca="1"/>
        <v>135.15</v>
      </c>
      <c r="CD59" vm="17319">
        <f ca="1"/>
        <v>698.6</v>
      </c>
      <c r="CE59" vm="1243">
        <f ca="1"/>
        <v>98.3</v>
      </c>
      <c r="CF59" vm="16079">
        <f ca="1"/>
        <v>144.35</v>
      </c>
      <c r="CG59" vm="17632">
        <f ca="1"/>
        <v>1161.55</v>
      </c>
      <c r="CH59" vm="17837">
        <f ca="1"/>
        <v>1470.6</v>
      </c>
      <c r="CI59" vm="18046">
        <f ca="1"/>
        <v>1995.85</v>
      </c>
      <c r="CJ59" vm="18269">
        <f ca="1"/>
        <v>469.65</v>
      </c>
      <c r="CK59" vm="18447">
        <f ca="1"/>
        <v>2120.25</v>
      </c>
      <c r="CL59" vm="18625">
        <f ca="1"/>
        <v>939.1</v>
      </c>
      <c r="CM59" vm="6320">
        <f ca="1"/>
        <v>440.75</v>
      </c>
      <c r="CN59" vm="11672">
        <f ca="1"/>
        <v>291.3</v>
      </c>
      <c r="CO59" vm="9479">
        <f ca="1"/>
        <v>770.45</v>
      </c>
      <c r="CP59" vm="19284">
        <f ca="1"/>
        <v>825.55</v>
      </c>
      <c r="CQ59" vm="19242">
        <f ca="1"/>
        <v>884.95</v>
      </c>
      <c r="CR59" vm="19673">
        <f ca="1"/>
        <v>3871.3</v>
      </c>
      <c r="CS59" vm="19910">
        <f ca="1"/>
        <v>5866.95</v>
      </c>
      <c r="CT59" vm="2337">
        <f ca="1"/>
        <v>1269.9000000000001</v>
      </c>
      <c r="CU59" vm="20345">
        <f ca="1"/>
        <v>2092.9</v>
      </c>
      <c r="CV59" vm="20546">
        <f ca="1"/>
        <v>244.35</v>
      </c>
      <c r="CW59" vm="20705">
        <f ca="1"/>
        <v>676.5</v>
      </c>
      <c r="CX59" vm="20830">
        <f ca="1"/>
        <v>12.85</v>
      </c>
      <c r="CY59" vm="20903">
        <f ca="1"/>
        <v>318.89999999999998</v>
      </c>
      <c r="CZ59" vm="21004">
        <f ca="1"/>
        <v>135.44999999999999</v>
      </c>
      <c r="DA59" vm="5473">
        <f ca="1"/>
        <v>564.04999999999995</v>
      </c>
    </row>
    <row r="60" spans="1:105" x14ac:dyDescent="0.3">
      <c r="A60" s="25" vm="58">
        <f ca="1"/>
        <v>44466</v>
      </c>
      <c r="B60" vm="306">
        <f ca="1"/>
        <v>1531.25</v>
      </c>
      <c r="C60" vm="555">
        <f ca="1"/>
        <v>1152.95</v>
      </c>
      <c r="D60" vm="801">
        <f ca="1"/>
        <v>1153.45</v>
      </c>
      <c r="E60" vm="997">
        <f ca="1"/>
        <v>96.95</v>
      </c>
      <c r="F60" vm="1241">
        <f ca="1"/>
        <v>97</v>
      </c>
      <c r="G60" vm="301">
        <f ca="1"/>
        <v>1418.85</v>
      </c>
      <c r="H60" vm="1652">
        <f ca="1"/>
        <v>1068.7</v>
      </c>
      <c r="I60" vm="1892">
        <f ca="1"/>
        <v>788.25</v>
      </c>
      <c r="J60" vm="2127">
        <f ca="1"/>
        <v>762.85</v>
      </c>
      <c r="K60" vm="1758">
        <f ca="1"/>
        <v>1258.5999999999999</v>
      </c>
      <c r="L60" vm="2606">
        <f ca="1"/>
        <v>3430.65</v>
      </c>
      <c r="M60" vm="2853">
        <f ca="1"/>
        <v>4385.75</v>
      </c>
      <c r="N60" vm="3102">
        <f ca="1"/>
        <v>7795.45</v>
      </c>
      <c r="O60" vm="3351">
        <f ca="1"/>
        <v>18031.099999999999</v>
      </c>
      <c r="P60" vm="3599">
        <f ca="1"/>
        <v>204</v>
      </c>
      <c r="Q60" vm="3822">
        <f ca="1"/>
        <v>431</v>
      </c>
      <c r="R60" vm="4063">
        <f ca="1"/>
        <v>6435.05</v>
      </c>
      <c r="S60" vm="4305">
        <f ca="1"/>
        <v>1331.2</v>
      </c>
      <c r="T60" vm="4537">
        <f ca="1"/>
        <v>82.45</v>
      </c>
      <c r="U60" vm="4727">
        <f ca="1"/>
        <v>167.05</v>
      </c>
      <c r="V60" vm="4942">
        <f ca="1"/>
        <v>3256.7</v>
      </c>
      <c r="W60" vm="5183">
        <f ca="1"/>
        <v>2786.85</v>
      </c>
      <c r="X60" vm="5423">
        <f ca="1"/>
        <v>633.20000000000005</v>
      </c>
      <c r="Y60" vm="5647">
        <f ca="1"/>
        <v>2442.9499999999998</v>
      </c>
      <c r="Z60" vm="5891">
        <f ca="1"/>
        <v>3796.9</v>
      </c>
      <c r="AA60" vm="6131">
        <f ca="1"/>
        <v>2273.8000000000002</v>
      </c>
      <c r="AB60" vm="6368">
        <f ca="1"/>
        <v>660.75</v>
      </c>
      <c r="AC60" vm="6591">
        <f ca="1"/>
        <v>435.9</v>
      </c>
      <c r="AD60" vm="1126">
        <f ca="1"/>
        <v>123.7</v>
      </c>
      <c r="AE60" vm="7006">
        <f ca="1"/>
        <v>1422.25</v>
      </c>
      <c r="AF60" vm="7234">
        <f ca="1"/>
        <v>1295.2</v>
      </c>
      <c r="AG60" vm="7452">
        <f ca="1"/>
        <v>3167.95</v>
      </c>
      <c r="AH60" vm="7684">
        <f ca="1"/>
        <v>2912.95</v>
      </c>
      <c r="AI60" vm="7911">
        <f ca="1"/>
        <v>2709.5</v>
      </c>
      <c r="AJ60" vm="8119">
        <f ca="1"/>
        <v>321.75</v>
      </c>
      <c r="AK60" vm="8343">
        <f ca="1"/>
        <v>2839.8</v>
      </c>
      <c r="AL60" vm="8560">
        <f ca="1"/>
        <v>181.38</v>
      </c>
      <c r="AM60" vm="8782">
        <f ca="1"/>
        <v>97.16</v>
      </c>
      <c r="AN60" vm="8116">
        <f ca="1"/>
        <v>315.3</v>
      </c>
      <c r="AO60" vm="9162">
        <f ca="1"/>
        <v>196.3314</v>
      </c>
      <c r="AP60" vm="9371">
        <f ca="1"/>
        <v>766.98</v>
      </c>
      <c r="AQ60" vm="9588">
        <f ca="1"/>
        <v>717.4</v>
      </c>
      <c r="AR60" vm="9806">
        <f ca="1"/>
        <v>1869.7</v>
      </c>
      <c r="AS60" vm="4558">
        <f ca="1"/>
        <v>91.9</v>
      </c>
      <c r="AT60" vm="10133">
        <f ca="1"/>
        <v>350.05</v>
      </c>
      <c r="AU60" vm="10331">
        <f ca="1"/>
        <v>648.65</v>
      </c>
      <c r="AV60" vm="10531">
        <f ca="1"/>
        <v>815.25</v>
      </c>
      <c r="AW60" vm="10768">
        <f ca="1"/>
        <v>385.36</v>
      </c>
      <c r="AX60" vm="10990">
        <f ca="1"/>
        <v>350.45</v>
      </c>
      <c r="AY60" vm="11165">
        <f ca="1"/>
        <v>599.70000000000005</v>
      </c>
      <c r="AZ60" vm="11361">
        <f ca="1"/>
        <v>3554.25</v>
      </c>
      <c r="BA60" vm="11597">
        <f ca="1"/>
        <v>277.2</v>
      </c>
      <c r="BB60" vm="11785">
        <f ca="1"/>
        <v>547.5</v>
      </c>
      <c r="BC60" vm="11967">
        <f ca="1"/>
        <v>7403.45</v>
      </c>
      <c r="BD60" vm="12209">
        <f ca="1"/>
        <v>53.2</v>
      </c>
      <c r="BE60" vm="4760">
        <f ca="1"/>
        <v>159.1</v>
      </c>
      <c r="BF60" vm="12585">
        <f ca="1"/>
        <v>193.87039999999999</v>
      </c>
      <c r="BG60" vm="6802">
        <f ca="1"/>
        <v>110.95</v>
      </c>
      <c r="BH60" vm="12972">
        <f ca="1"/>
        <v>877.15</v>
      </c>
      <c r="BI60" vm="4546">
        <f ca="1"/>
        <v>90.05</v>
      </c>
      <c r="BJ60" vm="13285">
        <f ca="1"/>
        <v>19642.2</v>
      </c>
      <c r="BK60" vm="13533">
        <f ca="1"/>
        <v>17748.599999999999</v>
      </c>
      <c r="BL60" vm="13779">
        <f ca="1"/>
        <v>10695.95</v>
      </c>
      <c r="BM60" vm="14026">
        <f ca="1"/>
        <v>37945</v>
      </c>
      <c r="BN60" vm="14274">
        <f ca="1"/>
        <v>40720.6</v>
      </c>
      <c r="BO60" vm="14522">
        <f ca="1"/>
        <v>35239.949999999997</v>
      </c>
      <c r="BP60" vm="14763">
        <f ca="1"/>
        <v>2152.1</v>
      </c>
      <c r="BQ60" vm="14981">
        <f ca="1"/>
        <v>5534.6</v>
      </c>
      <c r="BR60" vm="15221">
        <f ca="1"/>
        <v>14171.6</v>
      </c>
      <c r="BS60" vm="15460">
        <f ca="1"/>
        <v>500.7</v>
      </c>
      <c r="BT60" vm="15656">
        <f ca="1"/>
        <v>449.26</v>
      </c>
      <c r="BU60" vm="15887">
        <f ca="1"/>
        <v>36.78</v>
      </c>
      <c r="BV60" vm="16072">
        <f ca="1"/>
        <v>139.85</v>
      </c>
      <c r="BW60" vm="16203">
        <f ca="1"/>
        <v>289</v>
      </c>
      <c r="BX60" vm="6821">
        <f ca="1"/>
        <v>126.85</v>
      </c>
      <c r="BY60" vm="16439">
        <f ca="1"/>
        <v>134.22499999999999</v>
      </c>
      <c r="BZ60" vm="16586">
        <f ca="1"/>
        <v>3607.8</v>
      </c>
      <c r="CA60" vm="16829">
        <f ca="1"/>
        <v>3149.2</v>
      </c>
      <c r="CB60" vm="17058">
        <f ca="1"/>
        <v>2405.5500000000002</v>
      </c>
      <c r="CC60" vm="16419">
        <f ca="1"/>
        <v>135.75</v>
      </c>
      <c r="CD60" vm="17320">
        <f ca="1"/>
        <v>697.65</v>
      </c>
      <c r="CE60" vm="8853">
        <f ca="1"/>
        <v>97.45</v>
      </c>
      <c r="CF60" vm="4688">
        <f ca="1"/>
        <v>142.44999999999999</v>
      </c>
      <c r="CG60" vm="1660">
        <f ca="1"/>
        <v>1154.3</v>
      </c>
      <c r="CH60" vm="17838">
        <f ca="1"/>
        <v>1450.05</v>
      </c>
      <c r="CI60" vm="18055">
        <f ca="1"/>
        <v>1966</v>
      </c>
      <c r="CJ60" vm="15517">
        <f ca="1"/>
        <v>462.1</v>
      </c>
      <c r="CK60" vm="18448">
        <f ca="1"/>
        <v>2096.6</v>
      </c>
      <c r="CL60" vm="18626">
        <f ca="1"/>
        <v>916.35</v>
      </c>
      <c r="CM60" vm="18820">
        <f ca="1"/>
        <v>446.6</v>
      </c>
      <c r="CN60" vm="18952">
        <f ca="1"/>
        <v>285.95</v>
      </c>
      <c r="CO60" vm="19099">
        <f ca="1"/>
        <v>763.05</v>
      </c>
      <c r="CP60" vm="9458">
        <f ca="1"/>
        <v>838.05</v>
      </c>
      <c r="CQ60" vm="13037">
        <f ca="1"/>
        <v>914.75</v>
      </c>
      <c r="CR60" vm="19674">
        <f ca="1"/>
        <v>3836.95</v>
      </c>
      <c r="CS60" vm="19911">
        <f ca="1"/>
        <v>5720.9</v>
      </c>
      <c r="CT60" vm="20149">
        <f ca="1"/>
        <v>1247.5999999999999</v>
      </c>
      <c r="CU60" vm="20346">
        <f ca="1"/>
        <v>2090.25</v>
      </c>
      <c r="CV60" vm="1320">
        <f ca="1"/>
        <v>266.35000000000002</v>
      </c>
      <c r="CW60" vm="20706">
        <f ca="1"/>
        <v>653.9</v>
      </c>
      <c r="CX60" vm="20853">
        <f ca="1"/>
        <v>12.9</v>
      </c>
      <c r="CY60" vm="20904">
        <f ca="1"/>
        <v>322.25</v>
      </c>
      <c r="CZ60" vm="16365">
        <f ca="1"/>
        <v>135</v>
      </c>
      <c r="DA60" vm="21118">
        <f ca="1"/>
        <v>557.5</v>
      </c>
    </row>
    <row r="61" spans="1:105" x14ac:dyDescent="0.3">
      <c r="A61" s="25" vm="59">
        <f ca="1"/>
        <v>44467</v>
      </c>
      <c r="B61" vm="307">
        <f ca="1"/>
        <v>1487.3</v>
      </c>
      <c r="C61" vm="556">
        <f ca="1"/>
        <v>1140.55</v>
      </c>
      <c r="D61" vm="802">
        <f ca="1"/>
        <v>1144.5</v>
      </c>
      <c r="E61" vm="1035">
        <f ca="1"/>
        <v>95.95</v>
      </c>
      <c r="F61" vm="1242">
        <f ca="1"/>
        <v>96</v>
      </c>
      <c r="G61" vm="1410">
        <f ca="1"/>
        <v>1409.5</v>
      </c>
      <c r="H61" vm="1653">
        <f ca="1"/>
        <v>1057.95</v>
      </c>
      <c r="I61" vm="1893">
        <f ca="1"/>
        <v>781.35</v>
      </c>
      <c r="J61" vm="2128">
        <f ca="1"/>
        <v>753.35</v>
      </c>
      <c r="K61" vm="2367">
        <f ca="1"/>
        <v>1282.1500000000001</v>
      </c>
      <c r="L61" vm="2607">
        <f ca="1"/>
        <v>3379.7</v>
      </c>
      <c r="M61" vm="2854">
        <f ca="1"/>
        <v>4315.75</v>
      </c>
      <c r="N61" vm="3103">
        <f ca="1"/>
        <v>7543.3</v>
      </c>
      <c r="O61" vm="3352">
        <f ca="1"/>
        <v>17550.349999999999</v>
      </c>
      <c r="P61" vm="3600">
        <f ca="1"/>
        <v>210.35</v>
      </c>
      <c r="Q61" vm="3823">
        <f ca="1"/>
        <v>417.85</v>
      </c>
      <c r="R61" vm="4064">
        <f ca="1"/>
        <v>6428.65</v>
      </c>
      <c r="S61" vm="4306">
        <f ca="1"/>
        <v>1306.3</v>
      </c>
      <c r="T61" vm="4538">
        <f ca="1"/>
        <v>82.3</v>
      </c>
      <c r="U61" vm="4728">
        <f ca="1"/>
        <v>174.55</v>
      </c>
      <c r="V61" vm="4943">
        <f ca="1"/>
        <v>3455.2</v>
      </c>
      <c r="W61" vm="5184">
        <f ca="1"/>
        <v>2723.1</v>
      </c>
      <c r="X61" vm="5424">
        <f ca="1"/>
        <v>626.35</v>
      </c>
      <c r="Y61" vm="5648">
        <f ca="1"/>
        <v>2400.4</v>
      </c>
      <c r="Z61" vm="5892">
        <f ca="1"/>
        <v>3643.95</v>
      </c>
      <c r="AA61" vm="6132">
        <f ca="1"/>
        <v>2258</v>
      </c>
      <c r="AB61" vm="6369">
        <f ca="1"/>
        <v>640.29999999999995</v>
      </c>
      <c r="AC61" vm="6592">
        <f ca="1"/>
        <v>449.1</v>
      </c>
      <c r="AD61" vm="6807">
        <f ca="1"/>
        <v>127.85</v>
      </c>
      <c r="AE61" vm="7007">
        <f ca="1"/>
        <v>1404.15</v>
      </c>
      <c r="AF61" vm="7235">
        <f ca="1"/>
        <v>1269</v>
      </c>
      <c r="AG61" vm="7453">
        <f ca="1"/>
        <v>3074.35</v>
      </c>
      <c r="AH61" vm="7685">
        <f ca="1"/>
        <v>2920.55</v>
      </c>
      <c r="AI61" vm="7912">
        <f ca="1"/>
        <v>2723.85</v>
      </c>
      <c r="AJ61" vm="8134">
        <f ca="1"/>
        <v>321.7</v>
      </c>
      <c r="AK61" vm="8344">
        <f ca="1"/>
        <v>2804.95</v>
      </c>
      <c r="AL61" vm="8561">
        <f ca="1"/>
        <v>179.39</v>
      </c>
      <c r="AM61" vm="8783">
        <f ca="1"/>
        <v>96.38</v>
      </c>
      <c r="AN61" vm="8977">
        <f ca="1"/>
        <v>311.7</v>
      </c>
      <c r="AO61" vm="9163">
        <f ca="1"/>
        <v>198.78129999999999</v>
      </c>
      <c r="AP61" vm="9372">
        <f ca="1"/>
        <v>773.12</v>
      </c>
      <c r="AQ61" vm="9589">
        <f ca="1"/>
        <v>715.15</v>
      </c>
      <c r="AR61" vm="9807">
        <f ca="1"/>
        <v>1957.2</v>
      </c>
      <c r="AS61" vm="4595">
        <f ca="1"/>
        <v>90.85</v>
      </c>
      <c r="AT61" vm="10134">
        <f ca="1"/>
        <v>366.8</v>
      </c>
      <c r="AU61" vm="10332">
        <f ca="1"/>
        <v>660.85</v>
      </c>
      <c r="AV61" vm="10532">
        <f ca="1"/>
        <v>800.32</v>
      </c>
      <c r="AW61" vm="10769">
        <f ca="1"/>
        <v>383.47</v>
      </c>
      <c r="AX61" vm="10991">
        <f ca="1"/>
        <v>341.1</v>
      </c>
      <c r="AY61" vm="11166">
        <f ca="1"/>
        <v>592.54999999999995</v>
      </c>
      <c r="AZ61" vm="11362">
        <f ca="1"/>
        <v>3495.7</v>
      </c>
      <c r="BA61" vm="11592">
        <f ca="1"/>
        <v>272</v>
      </c>
      <c r="BB61" vm="3887">
        <f ca="1"/>
        <v>550.95000000000005</v>
      </c>
      <c r="BC61" vm="11968">
        <f ca="1"/>
        <v>7423.85</v>
      </c>
      <c r="BD61" vm="12210">
        <f ca="1"/>
        <v>53.19</v>
      </c>
      <c r="BE61" vm="6926">
        <f ca="1"/>
        <v>158.9</v>
      </c>
      <c r="BF61" vm="12586">
        <f ca="1"/>
        <v>191.67009999999999</v>
      </c>
      <c r="BG61" vm="12764">
        <f ca="1"/>
        <v>109.36</v>
      </c>
      <c r="BH61" vm="12973">
        <f ca="1"/>
        <v>882.55</v>
      </c>
      <c r="BI61" vm="4572">
        <f ca="1"/>
        <v>89</v>
      </c>
      <c r="BJ61" vm="13286">
        <f ca="1"/>
        <v>19544.75</v>
      </c>
      <c r="BK61" vm="13534">
        <f ca="1"/>
        <v>17711.3</v>
      </c>
      <c r="BL61" vm="13780">
        <f ca="1"/>
        <v>10655.5</v>
      </c>
      <c r="BM61" vm="14027">
        <f ca="1"/>
        <v>37743</v>
      </c>
      <c r="BN61" vm="14275">
        <f ca="1"/>
        <v>40682.949999999997</v>
      </c>
      <c r="BO61" vm="14523">
        <f ca="1"/>
        <v>35282.65</v>
      </c>
      <c r="BP61" vm="14764">
        <f ca="1"/>
        <v>2157.9499999999998</v>
      </c>
      <c r="BQ61" vm="14982">
        <f ca="1"/>
        <v>5661.25</v>
      </c>
      <c r="BR61" vm="15222">
        <f ca="1"/>
        <v>14404.95</v>
      </c>
      <c r="BS61" vm="15461">
        <f ca="1"/>
        <v>506.35</v>
      </c>
      <c r="BT61" vm="15657">
        <f ca="1"/>
        <v>447.44</v>
      </c>
      <c r="BU61" vm="15888">
        <f ca="1"/>
        <v>35.96</v>
      </c>
      <c r="BV61" vm="16073">
        <f ca="1"/>
        <v>140.5</v>
      </c>
      <c r="BW61" vm="10962">
        <f ca="1"/>
        <v>293.89999999999998</v>
      </c>
      <c r="BX61" vm="6826">
        <f ca="1"/>
        <v>131.94999999999999</v>
      </c>
      <c r="BY61" vm="16377">
        <f ca="1"/>
        <v>135.4</v>
      </c>
      <c r="BZ61" vm="16587">
        <f ca="1"/>
        <v>3511.45</v>
      </c>
      <c r="CA61" vm="16830">
        <f ca="1"/>
        <v>3114.55</v>
      </c>
      <c r="CB61" vm="17059">
        <f ca="1"/>
        <v>2411</v>
      </c>
      <c r="CC61" vm="17247">
        <f ca="1"/>
        <v>143.1</v>
      </c>
      <c r="CD61" vm="17321">
        <f ca="1"/>
        <v>696.75</v>
      </c>
      <c r="CE61" vm="6793">
        <f ca="1"/>
        <v>98.6</v>
      </c>
      <c r="CF61" vm="16340">
        <f ca="1"/>
        <v>144.9</v>
      </c>
      <c r="CG61" vm="1660">
        <f ca="1"/>
        <v>1154.3</v>
      </c>
      <c r="CH61" vm="17839">
        <f ca="1"/>
        <v>1451.15</v>
      </c>
      <c r="CI61" vm="18056">
        <f ca="1"/>
        <v>1943.7</v>
      </c>
      <c r="CJ61" vm="18270">
        <f ca="1"/>
        <v>453.35</v>
      </c>
      <c r="CK61" vm="6076">
        <f ca="1"/>
        <v>2101</v>
      </c>
      <c r="CL61" vm="18627">
        <f ca="1"/>
        <v>913.15</v>
      </c>
      <c r="CM61" vm="18821">
        <f ca="1"/>
        <v>444.9</v>
      </c>
      <c r="CN61" vm="1192">
        <f ca="1"/>
        <v>291.2</v>
      </c>
      <c r="CO61" vm="19100">
        <f ca="1"/>
        <v>775.1</v>
      </c>
      <c r="CP61" vm="19285">
        <f ca="1"/>
        <v>837.3</v>
      </c>
      <c r="CQ61" vm="19484">
        <f ca="1"/>
        <v>906.4</v>
      </c>
      <c r="CR61" vm="19675">
        <f ca="1"/>
        <v>3779.15</v>
      </c>
      <c r="CS61" vm="19912">
        <f ca="1"/>
        <v>5665.65</v>
      </c>
      <c r="CT61" vm="20150">
        <f ca="1"/>
        <v>1231.5</v>
      </c>
      <c r="CU61" vm="20347">
        <f ca="1"/>
        <v>2129.3000000000002</v>
      </c>
      <c r="CV61" vm="20547">
        <f ca="1"/>
        <v>262.3</v>
      </c>
      <c r="CW61" vm="20707">
        <f ca="1"/>
        <v>639.6</v>
      </c>
      <c r="CX61" vm="20831">
        <f ca="1"/>
        <v>12.75</v>
      </c>
      <c r="CY61" vm="20905">
        <f ca="1"/>
        <v>309.14999999999998</v>
      </c>
      <c r="CZ61" vm="4689">
        <f ca="1"/>
        <v>144.05000000000001</v>
      </c>
      <c r="DA61" vm="21119">
        <f ca="1"/>
        <v>544.35</v>
      </c>
    </row>
    <row r="62" spans="1:105" x14ac:dyDescent="0.3">
      <c r="A62" s="25" vm="60">
        <f ca="1"/>
        <v>44468</v>
      </c>
      <c r="B62" vm="308">
        <f ca="1"/>
        <v>1485.65</v>
      </c>
      <c r="C62" vm="557">
        <f ca="1"/>
        <v>1132.8</v>
      </c>
      <c r="D62" vm="803">
        <f ca="1"/>
        <v>1138.6500000000001</v>
      </c>
      <c r="E62" vm="1036">
        <f ca="1"/>
        <v>98.35</v>
      </c>
      <c r="F62" vm="1243">
        <f ca="1"/>
        <v>98.3</v>
      </c>
      <c r="G62" vm="1411">
        <f ca="1"/>
        <v>1417.85</v>
      </c>
      <c r="H62" vm="1654">
        <f ca="1"/>
        <v>1058.3499999999999</v>
      </c>
      <c r="I62" vm="1894">
        <f ca="1"/>
        <v>794.75</v>
      </c>
      <c r="J62" vm="2129">
        <f ca="1"/>
        <v>756.55</v>
      </c>
      <c r="K62" vm="2368">
        <f ca="1"/>
        <v>1278.55</v>
      </c>
      <c r="L62" vm="2608">
        <f ca="1"/>
        <v>3323.05</v>
      </c>
      <c r="M62" vm="2855">
        <f ca="1"/>
        <v>4251.2</v>
      </c>
      <c r="N62" vm="3104">
        <f ca="1"/>
        <v>7515.4</v>
      </c>
      <c r="O62" vm="3353">
        <f ca="1"/>
        <v>17433.75</v>
      </c>
      <c r="P62" vm="3601">
        <f ca="1"/>
        <v>205.15</v>
      </c>
      <c r="Q62" vm="3824">
        <f ca="1"/>
        <v>410.05</v>
      </c>
      <c r="R62" vm="4065">
        <f ca="1"/>
        <v>6399.6</v>
      </c>
      <c r="S62" vm="4307">
        <f ca="1"/>
        <v>1295.1500000000001</v>
      </c>
      <c r="T62" vm="4539">
        <f ca="1"/>
        <v>86.65</v>
      </c>
      <c r="U62" vm="4729">
        <f ca="1"/>
        <v>185.7</v>
      </c>
      <c r="V62" vm="4944">
        <f ca="1"/>
        <v>3134.65</v>
      </c>
      <c r="W62" vm="5185">
        <f ca="1"/>
        <v>2713.05</v>
      </c>
      <c r="X62" vm="5425">
        <f ca="1"/>
        <v>623.15</v>
      </c>
      <c r="Y62" vm="5649">
        <f ca="1"/>
        <v>2374.0500000000002</v>
      </c>
      <c r="Z62" vm="5893">
        <f ca="1"/>
        <v>3723.7</v>
      </c>
      <c r="AA62" vm="6133">
        <f ca="1"/>
        <v>2195.6999999999998</v>
      </c>
      <c r="AB62" vm="6370">
        <f ca="1"/>
        <v>670.55</v>
      </c>
      <c r="AC62" vm="6593">
        <f ca="1"/>
        <v>438.1</v>
      </c>
      <c r="AD62" vm="6808">
        <f ca="1"/>
        <v>128.05000000000001</v>
      </c>
      <c r="AE62" vm="7008">
        <f ca="1"/>
        <v>1384.1</v>
      </c>
      <c r="AF62" vm="7236">
        <f ca="1"/>
        <v>1281.2</v>
      </c>
      <c r="AG62" vm="7454">
        <f ca="1"/>
        <v>2905.15</v>
      </c>
      <c r="AH62" vm="7397">
        <f ca="1"/>
        <v>2886.15</v>
      </c>
      <c r="AI62" vm="7913">
        <f ca="1"/>
        <v>2685.3</v>
      </c>
      <c r="AJ62" vm="8135">
        <f ca="1"/>
        <v>321.85000000000002</v>
      </c>
      <c r="AK62" vm="8345">
        <f ca="1"/>
        <v>2746.45</v>
      </c>
      <c r="AL62" vm="8562">
        <f ca="1"/>
        <v>179.67</v>
      </c>
      <c r="AM62" vm="992">
        <f ca="1"/>
        <v>97.2</v>
      </c>
      <c r="AN62" vm="8225">
        <f ca="1"/>
        <v>309.85000000000002</v>
      </c>
      <c r="AO62" vm="9164">
        <f ca="1"/>
        <v>212.4145</v>
      </c>
      <c r="AP62" vm="9373">
        <f ca="1"/>
        <v>754.03</v>
      </c>
      <c r="AQ62" vm="9590">
        <f ca="1"/>
        <v>707.2</v>
      </c>
      <c r="AR62" vm="9808">
        <f ca="1"/>
        <v>1891.15</v>
      </c>
      <c r="AS62" vm="10016">
        <f ca="1"/>
        <v>89.55</v>
      </c>
      <c r="AT62" vm="10135">
        <f ca="1"/>
        <v>385.05</v>
      </c>
      <c r="AU62" vm="6440">
        <f ca="1"/>
        <v>679.8</v>
      </c>
      <c r="AV62" vm="10533">
        <f ca="1"/>
        <v>814.1</v>
      </c>
      <c r="AW62" vm="10770">
        <f ca="1"/>
        <v>381.6</v>
      </c>
      <c r="AX62" vm="8174">
        <f ca="1"/>
        <v>349</v>
      </c>
      <c r="AY62" vm="11165">
        <f ca="1"/>
        <v>599.70000000000005</v>
      </c>
      <c r="AZ62" vm="11363">
        <f ca="1"/>
        <v>3533.05</v>
      </c>
      <c r="BA62" vm="1319">
        <f ca="1"/>
        <v>280.35000000000002</v>
      </c>
      <c r="BB62" vm="11786">
        <f ca="1"/>
        <v>553.45000000000005</v>
      </c>
      <c r="BC62" vm="11969">
        <f ca="1"/>
        <v>7384.05</v>
      </c>
      <c r="BD62" vm="12211">
        <f ca="1"/>
        <v>52.91</v>
      </c>
      <c r="BE62" vm="12430">
        <f ca="1"/>
        <v>162.94999999999999</v>
      </c>
      <c r="BF62" vm="12587">
        <f ca="1"/>
        <v>190.8399</v>
      </c>
      <c r="BG62" vm="12765">
        <f ca="1"/>
        <v>108.52</v>
      </c>
      <c r="BH62" vm="12974">
        <f ca="1"/>
        <v>886</v>
      </c>
      <c r="BI62" vm="13162">
        <f ca="1"/>
        <v>94.4</v>
      </c>
      <c r="BJ62" vm="13287">
        <f ca="1"/>
        <v>19506.75</v>
      </c>
      <c r="BK62" vm="13535">
        <f ca="1"/>
        <v>17618.150000000001</v>
      </c>
      <c r="BL62" vm="13781">
        <f ca="1"/>
        <v>10598.45</v>
      </c>
      <c r="BM62" vm="14028">
        <f ca="1"/>
        <v>37425.1</v>
      </c>
      <c r="BN62" vm="14276">
        <f ca="1"/>
        <v>40472.15</v>
      </c>
      <c r="BO62" vm="14524">
        <f ca="1"/>
        <v>35028</v>
      </c>
      <c r="BP62" vm="14765">
        <f ca="1"/>
        <v>2138.3000000000002</v>
      </c>
      <c r="BQ62" vm="14983">
        <f ca="1"/>
        <v>5611.25</v>
      </c>
      <c r="BR62" vm="15223">
        <f ca="1"/>
        <v>14466.5</v>
      </c>
      <c r="BS62" vm="11031">
        <f ca="1"/>
        <v>513.79999999999995</v>
      </c>
      <c r="BT62" vm="15658">
        <f ca="1"/>
        <v>444.74</v>
      </c>
      <c r="BU62" vm="15889">
        <f ca="1"/>
        <v>36.049999999999997</v>
      </c>
      <c r="BV62" vm="4684">
        <f ca="1"/>
        <v>142.9</v>
      </c>
      <c r="BW62" vm="16204">
        <f ca="1"/>
        <v>288.45</v>
      </c>
      <c r="BX62" vm="16332">
        <f ca="1"/>
        <v>140.65</v>
      </c>
      <c r="BY62" vm="16440">
        <f ca="1"/>
        <v>131.57499999999999</v>
      </c>
      <c r="BZ62" vm="16588">
        <f ca="1"/>
        <v>3542.75</v>
      </c>
      <c r="CA62" vm="16831">
        <f ca="1"/>
        <v>3243.55</v>
      </c>
      <c r="CB62" vm="17060">
        <f ca="1"/>
        <v>2402.25</v>
      </c>
      <c r="CC62" vm="4693">
        <f ca="1"/>
        <v>144.25</v>
      </c>
      <c r="CD62" vm="13123">
        <f ca="1"/>
        <v>691.1</v>
      </c>
      <c r="CE62" vm="6843">
        <f ca="1"/>
        <v>111.55</v>
      </c>
      <c r="CF62" vm="16380">
        <f ca="1"/>
        <v>144.30000000000001</v>
      </c>
      <c r="CG62" vm="17633">
        <f ca="1"/>
        <v>1141</v>
      </c>
      <c r="CH62" vm="17840">
        <f ca="1"/>
        <v>1458</v>
      </c>
      <c r="CI62" vm="634">
        <f ca="1"/>
        <v>1965.05</v>
      </c>
      <c r="CJ62" vm="18271">
        <f ca="1"/>
        <v>453.95</v>
      </c>
      <c r="CK62" vm="18449">
        <f ca="1"/>
        <v>2127.5500000000002</v>
      </c>
      <c r="CL62" vm="18628">
        <f ca="1"/>
        <v>892.5</v>
      </c>
      <c r="CM62" vm="18822">
        <f ca="1"/>
        <v>460</v>
      </c>
      <c r="CN62" vm="10963">
        <f ca="1"/>
        <v>286.95</v>
      </c>
      <c r="CO62" vm="19101">
        <f ca="1"/>
        <v>811.3</v>
      </c>
      <c r="CP62" vm="19286">
        <f ca="1"/>
        <v>830.85</v>
      </c>
      <c r="CQ62" vm="19485">
        <f ca="1"/>
        <v>933.1</v>
      </c>
      <c r="CR62" vm="19676">
        <f ca="1"/>
        <v>3791.9</v>
      </c>
      <c r="CS62" vm="19913">
        <f ca="1"/>
        <v>5597.75</v>
      </c>
      <c r="CT62" vm="20151">
        <f ca="1"/>
        <v>1178.5</v>
      </c>
      <c r="CU62" vm="20348">
        <f ca="1"/>
        <v>2147.5</v>
      </c>
      <c r="CV62" vm="16172">
        <f ca="1"/>
        <v>262.39999999999998</v>
      </c>
      <c r="CW62" vm="20708">
        <f ca="1"/>
        <v>640.75</v>
      </c>
      <c r="CX62" vm="20836">
        <f ca="1"/>
        <v>12.3</v>
      </c>
      <c r="CY62" vm="20906">
        <f ca="1"/>
        <v>309.89999999999998</v>
      </c>
      <c r="CZ62" vm="4708">
        <f ca="1"/>
        <v>138.55000000000001</v>
      </c>
      <c r="DA62" vm="21120">
        <f ca="1"/>
        <v>547.6</v>
      </c>
    </row>
    <row r="63" spans="1:105" x14ac:dyDescent="0.3">
      <c r="A63" s="25" vm="61">
        <f ca="1"/>
        <v>44469</v>
      </c>
      <c r="B63" vm="309">
        <f ca="1"/>
        <v>1468.1</v>
      </c>
      <c r="C63" vm="558">
        <f ca="1"/>
        <v>1147.25</v>
      </c>
      <c r="D63" vm="804">
        <f ca="1"/>
        <v>1146.5999999999999</v>
      </c>
      <c r="E63" vm="1037">
        <f ca="1"/>
        <v>97.15</v>
      </c>
      <c r="F63" vm="1087">
        <f ca="1"/>
        <v>97.1</v>
      </c>
      <c r="G63" vm="1412">
        <f ca="1"/>
        <v>1423.15</v>
      </c>
      <c r="H63" vm="1655">
        <f ca="1"/>
        <v>1068.8900000000001</v>
      </c>
      <c r="I63" vm="1895">
        <f ca="1"/>
        <v>789.1</v>
      </c>
      <c r="J63" vm="2130">
        <f ca="1"/>
        <v>749.8</v>
      </c>
      <c r="K63" vm="2369">
        <f ca="1"/>
        <v>1322.75</v>
      </c>
      <c r="L63" vm="2609">
        <f ca="1"/>
        <v>3244.65</v>
      </c>
      <c r="M63" vm="2856">
        <f ca="1"/>
        <v>4250.2</v>
      </c>
      <c r="N63" vm="3105">
        <f ca="1"/>
        <v>7668.1</v>
      </c>
      <c r="O63" vm="3354">
        <f ca="1"/>
        <v>17786.75</v>
      </c>
      <c r="P63" vm="3602">
        <f ca="1"/>
        <v>202.95</v>
      </c>
      <c r="Q63" vm="3825">
        <f ca="1"/>
        <v>409.65</v>
      </c>
      <c r="R63" vm="4066">
        <f ca="1"/>
        <v>6506.9</v>
      </c>
      <c r="S63" vm="4308">
        <f ca="1"/>
        <v>1290</v>
      </c>
      <c r="T63" vm="4540">
        <f ca="1"/>
        <v>91.55</v>
      </c>
      <c r="U63" vm="1302">
        <f ca="1"/>
        <v>185.1</v>
      </c>
      <c r="V63" vm="4945">
        <f ca="1"/>
        <v>3034.55</v>
      </c>
      <c r="W63" vm="5186">
        <f ca="1"/>
        <v>2718.3</v>
      </c>
      <c r="X63" vm="5426">
        <f ca="1"/>
        <v>617.04999999999995</v>
      </c>
      <c r="Y63" vm="5650">
        <f ca="1"/>
        <v>2406.5500000000002</v>
      </c>
      <c r="Z63" vm="5894">
        <f ca="1"/>
        <v>3676.8</v>
      </c>
      <c r="AA63" vm="6134">
        <f ca="1"/>
        <v>2164.0500000000002</v>
      </c>
      <c r="AB63" vm="6371">
        <f ca="1"/>
        <v>672.75</v>
      </c>
      <c r="AC63" vm="6594">
        <f ca="1"/>
        <v>434.25</v>
      </c>
      <c r="AD63" vm="6809">
        <f ca="1"/>
        <v>129.25</v>
      </c>
      <c r="AE63" vm="7009">
        <f ca="1"/>
        <v>1379.95</v>
      </c>
      <c r="AF63" vm="7237">
        <f ca="1"/>
        <v>1279.55</v>
      </c>
      <c r="AG63" vm="7455">
        <f ca="1"/>
        <v>2908.6</v>
      </c>
      <c r="AH63" vm="7686">
        <f ca="1"/>
        <v>2832.5</v>
      </c>
      <c r="AI63" vm="7914">
        <f ca="1"/>
        <v>2701.8</v>
      </c>
      <c r="AJ63" vm="8136">
        <f ca="1"/>
        <v>311.60000000000002</v>
      </c>
      <c r="AK63" vm="8346">
        <f ca="1"/>
        <v>2754.3</v>
      </c>
      <c r="AL63" vm="8563">
        <f ca="1"/>
        <v>178.82</v>
      </c>
      <c r="AM63" vm="8784">
        <f ca="1"/>
        <v>96.71</v>
      </c>
      <c r="AN63" vm="8978">
        <f ca="1"/>
        <v>309.7</v>
      </c>
      <c r="AO63" vm="9165">
        <f ca="1"/>
        <v>215.31450000000001</v>
      </c>
      <c r="AP63" vm="9374">
        <f ca="1"/>
        <v>759.7</v>
      </c>
      <c r="AQ63" vm="9591">
        <f ca="1"/>
        <v>709.95</v>
      </c>
      <c r="AR63" vm="9809">
        <f ca="1"/>
        <v>1866.95</v>
      </c>
      <c r="AS63" vm="10017">
        <f ca="1"/>
        <v>89.35</v>
      </c>
      <c r="AT63" vm="10136">
        <f ca="1"/>
        <v>389.9</v>
      </c>
      <c r="AU63" vm="10333">
        <f ca="1"/>
        <v>668.3</v>
      </c>
      <c r="AV63" vm="10534">
        <f ca="1"/>
        <v>808.18</v>
      </c>
      <c r="AW63" vm="10771">
        <f ca="1"/>
        <v>378.93</v>
      </c>
      <c r="AX63" vm="10992">
        <f ca="1"/>
        <v>341.75</v>
      </c>
      <c r="AY63" vm="11167">
        <f ca="1"/>
        <v>616.45000000000005</v>
      </c>
      <c r="AZ63" vm="11364">
        <f ca="1"/>
        <v>3520.45</v>
      </c>
      <c r="BA63" vm="11598">
        <f ca="1"/>
        <v>276.2</v>
      </c>
      <c r="BB63" vm="11785">
        <f ca="1"/>
        <v>547.5</v>
      </c>
      <c r="BC63" vm="11970">
        <f ca="1"/>
        <v>7338.05</v>
      </c>
      <c r="BD63" vm="12212">
        <f ca="1"/>
        <v>52.61</v>
      </c>
      <c r="BE63" vm="12431">
        <f ca="1"/>
        <v>163.6</v>
      </c>
      <c r="BF63" vm="12588">
        <f ca="1"/>
        <v>187.6018</v>
      </c>
      <c r="BG63" vm="12766">
        <f ca="1"/>
        <v>108.44</v>
      </c>
      <c r="BH63" vm="12975">
        <f ca="1"/>
        <v>891.55</v>
      </c>
      <c r="BI63" vm="13163">
        <f ca="1"/>
        <v>93.4</v>
      </c>
      <c r="BJ63" vm="13288">
        <f ca="1"/>
        <v>19445.55</v>
      </c>
      <c r="BK63" vm="13536">
        <f ca="1"/>
        <v>17532.05</v>
      </c>
      <c r="BL63" vm="13782">
        <f ca="1"/>
        <v>10596.95</v>
      </c>
      <c r="BM63" vm="14029">
        <f ca="1"/>
        <v>37225.9</v>
      </c>
      <c r="BN63" vm="14277">
        <f ca="1"/>
        <v>40426.550000000003</v>
      </c>
      <c r="BO63" vm="14525">
        <f ca="1"/>
        <v>34780.6</v>
      </c>
      <c r="BP63" vm="14766">
        <f ca="1"/>
        <v>2154.3000000000002</v>
      </c>
      <c r="BQ63" vm="14984">
        <f ca="1"/>
        <v>5638.8</v>
      </c>
      <c r="BR63" vm="15224">
        <f ca="1"/>
        <v>14587.65</v>
      </c>
      <c r="BS63" vm="11836">
        <f ca="1"/>
        <v>506.05</v>
      </c>
      <c r="BT63" vm="15659">
        <f ca="1"/>
        <v>444.29</v>
      </c>
      <c r="BU63" vm="15890">
        <f ca="1"/>
        <v>35.700000000000003</v>
      </c>
      <c r="BV63" vm="16074">
        <f ca="1"/>
        <v>143</v>
      </c>
      <c r="BW63" vm="16205">
        <f ca="1"/>
        <v>290.7</v>
      </c>
      <c r="BX63" vm="12528">
        <f ca="1"/>
        <v>141.85</v>
      </c>
      <c r="BY63" vm="16441">
        <f ca="1"/>
        <v>133.6</v>
      </c>
      <c r="BZ63" vm="16589">
        <f ca="1"/>
        <v>3716.3</v>
      </c>
      <c r="CA63" vm="16832">
        <f ca="1"/>
        <v>3178.35</v>
      </c>
      <c r="CB63" vm="17061">
        <f ca="1"/>
        <v>2381.9499999999998</v>
      </c>
      <c r="CC63" vm="17248">
        <f ca="1"/>
        <v>142.1</v>
      </c>
      <c r="CD63" vm="17322">
        <f ca="1"/>
        <v>692</v>
      </c>
      <c r="CE63" vm="6840">
        <f ca="1"/>
        <v>115.85</v>
      </c>
      <c r="CF63" vm="17535">
        <f ca="1"/>
        <v>139.4</v>
      </c>
      <c r="CG63" vm="17634">
        <f ca="1"/>
        <v>1141.05</v>
      </c>
      <c r="CH63" vm="17841">
        <f ca="1"/>
        <v>1451.25</v>
      </c>
      <c r="CI63" vm="18057">
        <f ca="1"/>
        <v>1949.85</v>
      </c>
      <c r="CJ63" vm="18272">
        <f ca="1"/>
        <v>450.9</v>
      </c>
      <c r="CK63" vm="18450">
        <f ca="1"/>
        <v>2129.4</v>
      </c>
      <c r="CL63" vm="18629">
        <f ca="1"/>
        <v>874.8</v>
      </c>
      <c r="CM63" vm="3910">
        <f ca="1"/>
        <v>453</v>
      </c>
      <c r="CN63" vm="18953">
        <f ca="1"/>
        <v>286.05</v>
      </c>
      <c r="CO63" vm="19102">
        <f ca="1"/>
        <v>818.25</v>
      </c>
      <c r="CP63" vm="19287">
        <f ca="1"/>
        <v>872.35</v>
      </c>
      <c r="CQ63" vm="19294">
        <f ca="1"/>
        <v>919.3</v>
      </c>
      <c r="CR63" vm="19677">
        <f ca="1"/>
        <v>3775.55</v>
      </c>
      <c r="CS63" vm="19914">
        <f ca="1"/>
        <v>5594.05</v>
      </c>
      <c r="CT63" vm="20152">
        <f ca="1"/>
        <v>1166.2</v>
      </c>
      <c r="CU63" vm="20349">
        <f ca="1"/>
        <v>2161.85</v>
      </c>
      <c r="CV63" vm="20548">
        <f ca="1"/>
        <v>265.14999999999998</v>
      </c>
      <c r="CW63" vm="20709">
        <f ca="1"/>
        <v>634.1</v>
      </c>
      <c r="CX63" vm="20854">
        <f ca="1"/>
        <v>12.55</v>
      </c>
      <c r="CY63" vm="10185">
        <f ca="1"/>
        <v>303.2</v>
      </c>
      <c r="CZ63" vm="21007">
        <f ca="1"/>
        <v>137.9</v>
      </c>
      <c r="DA63" vm="21121">
        <f ca="1"/>
        <v>551.85</v>
      </c>
    </row>
    <row r="64" spans="1:105" x14ac:dyDescent="0.3">
      <c r="A64" s="25" vm="62">
        <f ca="1"/>
        <v>44470</v>
      </c>
      <c r="B64" vm="310">
        <f ca="1"/>
        <v>1458.7</v>
      </c>
      <c r="C64" vm="559">
        <f ca="1"/>
        <v>1151.1500000000001</v>
      </c>
      <c r="D64" vm="805">
        <f ca="1"/>
        <v>1151.05</v>
      </c>
      <c r="E64" vm="997">
        <f ca="1"/>
        <v>96.95</v>
      </c>
      <c r="F64" vm="997">
        <f ca="1"/>
        <v>96.95</v>
      </c>
      <c r="G64" vm="329">
        <f ca="1"/>
        <v>1423.6</v>
      </c>
      <c r="H64" vm="1656">
        <f ca="1"/>
        <v>1082.8800000000001</v>
      </c>
      <c r="I64" vm="1896">
        <f ca="1"/>
        <v>788.15</v>
      </c>
      <c r="J64" vm="2131">
        <f ca="1"/>
        <v>766.8</v>
      </c>
      <c r="K64" vm="850">
        <f ca="1"/>
        <v>1439.25</v>
      </c>
      <c r="L64" vm="2610">
        <f ca="1"/>
        <v>3177.85</v>
      </c>
      <c r="M64" vm="2857">
        <f ca="1"/>
        <v>4235.6000000000004</v>
      </c>
      <c r="N64" vm="3106">
        <f ca="1"/>
        <v>7522.75</v>
      </c>
      <c r="O64" vm="3355">
        <f ca="1"/>
        <v>17177.8</v>
      </c>
      <c r="P64" vm="3603">
        <f ca="1"/>
        <v>201.75</v>
      </c>
      <c r="Q64" vm="3826">
        <f ca="1"/>
        <v>397.25</v>
      </c>
      <c r="R64" vm="4067">
        <f ca="1"/>
        <v>6419.7</v>
      </c>
      <c r="S64" vm="4309">
        <f ca="1"/>
        <v>1289.8</v>
      </c>
      <c r="T64" vm="4541">
        <f ca="1"/>
        <v>91.4</v>
      </c>
      <c r="U64" vm="4730">
        <f ca="1"/>
        <v>188.7</v>
      </c>
      <c r="V64" vm="4946">
        <f ca="1"/>
        <v>2985.6</v>
      </c>
      <c r="W64" vm="5187">
        <f ca="1"/>
        <v>2753.1</v>
      </c>
      <c r="X64" vm="5427">
        <f ca="1"/>
        <v>617.95000000000005</v>
      </c>
      <c r="Y64" vm="5651">
        <f ca="1"/>
        <v>2382.4499999999998</v>
      </c>
      <c r="Z64" vm="5895">
        <f ca="1"/>
        <v>3707.05</v>
      </c>
      <c r="AA64" vm="6040">
        <f ca="1"/>
        <v>2206.35</v>
      </c>
      <c r="AB64" vm="6372">
        <f ca="1"/>
        <v>737.15</v>
      </c>
      <c r="AC64" vm="6595">
        <f ca="1"/>
        <v>425.2</v>
      </c>
      <c r="AD64" vm="6810">
        <f ca="1"/>
        <v>128.44999999999999</v>
      </c>
      <c r="AE64" vm="7010">
        <f ca="1"/>
        <v>1375.75</v>
      </c>
      <c r="AF64" vm="7238">
        <f ca="1"/>
        <v>1273.75</v>
      </c>
      <c r="AG64" vm="7456">
        <f ca="1"/>
        <v>2932.25</v>
      </c>
      <c r="AH64" vm="7687">
        <f ca="1"/>
        <v>2847.95</v>
      </c>
      <c r="AI64" vm="7915">
        <f ca="1"/>
        <v>2704.05</v>
      </c>
      <c r="AJ64" vm="8137">
        <f ca="1"/>
        <v>306.14999999999998</v>
      </c>
      <c r="AK64" vm="8347">
        <f ca="1"/>
        <v>2711.65</v>
      </c>
      <c r="AL64" vm="8564">
        <f ca="1"/>
        <v>178.19</v>
      </c>
      <c r="AM64" vm="8785">
        <f ca="1"/>
        <v>96.16</v>
      </c>
      <c r="AN64" vm="8979">
        <f ca="1"/>
        <v>308.60000000000002</v>
      </c>
      <c r="AO64" vm="9166">
        <f ca="1"/>
        <v>206.78129999999999</v>
      </c>
      <c r="AP64" vm="9375">
        <f ca="1"/>
        <v>758.72</v>
      </c>
      <c r="AQ64" vm="9592">
        <f ca="1"/>
        <v>699.1</v>
      </c>
      <c r="AR64" vm="9810">
        <f ca="1"/>
        <v>1886.2</v>
      </c>
      <c r="AS64" vm="4546">
        <f ca="1"/>
        <v>90.05</v>
      </c>
      <c r="AT64" vm="10137">
        <f ca="1"/>
        <v>385.2</v>
      </c>
      <c r="AU64" vm="10334">
        <f ca="1"/>
        <v>674.25</v>
      </c>
      <c r="AV64" vm="10535">
        <f ca="1"/>
        <v>809.18</v>
      </c>
      <c r="AW64" vm="10772">
        <f ca="1"/>
        <v>376.42</v>
      </c>
      <c r="AX64" vm="10993">
        <f ca="1"/>
        <v>338.05</v>
      </c>
      <c r="AY64" vm="2210">
        <f ca="1"/>
        <v>619.20000000000005</v>
      </c>
      <c r="AZ64" vm="11365">
        <f ca="1"/>
        <v>3634.75</v>
      </c>
      <c r="BA64" vm="9072">
        <f ca="1"/>
        <v>273.7</v>
      </c>
      <c r="BB64" vm="3893">
        <f ca="1"/>
        <v>549.54999999999995</v>
      </c>
      <c r="BC64" vm="11971">
        <f ca="1"/>
        <v>7162.3</v>
      </c>
      <c r="BD64" vm="12213">
        <f ca="1"/>
        <v>52.2</v>
      </c>
      <c r="BE64" vm="12432">
        <f ca="1"/>
        <v>163.4</v>
      </c>
      <c r="BF64" vm="12589">
        <f ca="1"/>
        <v>186.73</v>
      </c>
      <c r="BG64" vm="12767">
        <f ca="1"/>
        <v>107.53</v>
      </c>
      <c r="BH64" vm="9442">
        <f ca="1"/>
        <v>902.7</v>
      </c>
      <c r="BI64" vm="8854">
        <f ca="1"/>
        <v>95.5</v>
      </c>
      <c r="BJ64" vm="13289">
        <f ca="1"/>
        <v>19549.95</v>
      </c>
      <c r="BK64" vm="13537">
        <f ca="1"/>
        <v>17691.25</v>
      </c>
      <c r="BL64" vm="13783">
        <f ca="1"/>
        <v>10641.15</v>
      </c>
      <c r="BM64" vm="14030">
        <f ca="1"/>
        <v>37579.65</v>
      </c>
      <c r="BN64" vm="14278">
        <f ca="1"/>
        <v>40399</v>
      </c>
      <c r="BO64" vm="14526">
        <f ca="1"/>
        <v>35126.15</v>
      </c>
      <c r="BP64" vm="14767">
        <f ca="1"/>
        <v>2210.35</v>
      </c>
      <c r="BQ64" vm="14985">
        <f ca="1"/>
        <v>5807.35</v>
      </c>
      <c r="BR64" vm="15225">
        <f ca="1"/>
        <v>14812.4</v>
      </c>
      <c r="BS64" vm="15462">
        <f ca="1"/>
        <v>517.04999999999995</v>
      </c>
      <c r="BT64" vm="15532">
        <f ca="1"/>
        <v>443.55</v>
      </c>
      <c r="BU64" vm="15891">
        <f ca="1"/>
        <v>35.43</v>
      </c>
      <c r="BV64" vm="16075">
        <f ca="1"/>
        <v>143.65</v>
      </c>
      <c r="BW64" vm="16178">
        <f ca="1"/>
        <v>286.55</v>
      </c>
      <c r="BX64" vm="16333">
        <f ca="1"/>
        <v>139.9</v>
      </c>
      <c r="BY64" vm="16109">
        <f ca="1"/>
        <v>132.5</v>
      </c>
      <c r="BZ64" vm="16590">
        <f ca="1"/>
        <v>3643.25</v>
      </c>
      <c r="CA64" vm="16833">
        <f ca="1"/>
        <v>3100.45</v>
      </c>
      <c r="CB64" vm="17062">
        <f ca="1"/>
        <v>2417.25</v>
      </c>
      <c r="CC64" vm="16333">
        <f ca="1"/>
        <v>139.9</v>
      </c>
      <c r="CD64" vm="17323">
        <f ca="1"/>
        <v>691.35</v>
      </c>
      <c r="CE64" vm="17456">
        <f ca="1"/>
        <v>115.05</v>
      </c>
      <c r="CF64" vm="16070">
        <f ca="1"/>
        <v>144.6</v>
      </c>
      <c r="CG64" vm="7274">
        <f ca="1"/>
        <v>1171.5999999999999</v>
      </c>
      <c r="CH64" vm="17842">
        <f ca="1"/>
        <v>1438.4</v>
      </c>
      <c r="CI64" vm="18058">
        <f ca="1"/>
        <v>2042.15</v>
      </c>
      <c r="CJ64" vm="18273">
        <f ca="1"/>
        <v>445.8</v>
      </c>
      <c r="CK64" vm="18017">
        <f ca="1"/>
        <v>2148.4499999999998</v>
      </c>
      <c r="CL64" vm="18630">
        <f ca="1"/>
        <v>885.25</v>
      </c>
      <c r="CM64" vm="18351">
        <f ca="1"/>
        <v>451.65</v>
      </c>
      <c r="CN64" vm="18954">
        <f ca="1"/>
        <v>281.89999999999998</v>
      </c>
      <c r="CO64" vm="19103">
        <f ca="1"/>
        <v>826.6</v>
      </c>
      <c r="CP64" vm="19288">
        <f ca="1"/>
        <v>915.95</v>
      </c>
      <c r="CQ64" vm="6506">
        <f ca="1"/>
        <v>910.9</v>
      </c>
      <c r="CR64" vm="19678">
        <f ca="1"/>
        <v>3730.2</v>
      </c>
      <c r="CS64" vm="19915">
        <f ca="1"/>
        <v>5782.8</v>
      </c>
      <c r="CT64" vm="20153">
        <f ca="1"/>
        <v>1155.6500000000001</v>
      </c>
      <c r="CU64" vm="20350">
        <f ca="1"/>
        <v>2163.75</v>
      </c>
      <c r="CV64" vm="9214">
        <f ca="1"/>
        <v>265.89999999999998</v>
      </c>
      <c r="CW64" vm="20710">
        <f ca="1"/>
        <v>636.25</v>
      </c>
      <c r="CX64" vm="20830">
        <f ca="1"/>
        <v>12.85</v>
      </c>
      <c r="CY64" vm="20907">
        <f ca="1"/>
        <v>295.85000000000002</v>
      </c>
      <c r="CZ64" vm="21012">
        <f ca="1"/>
        <v>138.15</v>
      </c>
      <c r="DA64" vm="21122">
        <f ca="1"/>
        <v>555.70000000000005</v>
      </c>
    </row>
    <row r="65" spans="1:105" x14ac:dyDescent="0.3">
      <c r="A65" s="25" vm="63">
        <f ca="1"/>
        <v>44473</v>
      </c>
      <c r="B65" vm="311">
        <f ca="1"/>
        <v>1526.65</v>
      </c>
      <c r="C65" vm="560">
        <f ca="1"/>
        <v>1176.2</v>
      </c>
      <c r="D65" vm="806">
        <f ca="1"/>
        <v>1176.0999999999999</v>
      </c>
      <c r="E65" vm="1038">
        <f ca="1"/>
        <v>101.75</v>
      </c>
      <c r="F65" vm="1038">
        <f ca="1"/>
        <v>101.75</v>
      </c>
      <c r="G65" vm="1413">
        <f ca="1"/>
        <v>1409.85</v>
      </c>
      <c r="H65" vm="1657">
        <f ca="1"/>
        <v>1122.53</v>
      </c>
      <c r="I65" vm="1897">
        <f ca="1"/>
        <v>794.7</v>
      </c>
      <c r="J65" vm="2132">
        <f ca="1"/>
        <v>766.05</v>
      </c>
      <c r="K65" vm="2370">
        <f ca="1"/>
        <v>1384.7</v>
      </c>
      <c r="L65" vm="2611">
        <f ca="1"/>
        <v>3201.6</v>
      </c>
      <c r="M65" vm="2858">
        <f ca="1"/>
        <v>4257.3500000000004</v>
      </c>
      <c r="N65" vm="3107">
        <f ca="1"/>
        <v>7695.05</v>
      </c>
      <c r="O65" vm="3356">
        <f ca="1"/>
        <v>17806.2</v>
      </c>
      <c r="P65" vm="3604">
        <f ca="1"/>
        <v>205.8</v>
      </c>
      <c r="Q65" vm="3827">
        <f ca="1"/>
        <v>406.5</v>
      </c>
      <c r="R65" vm="4068">
        <f ca="1"/>
        <v>6326.1</v>
      </c>
      <c r="S65" vm="4310">
        <f ca="1"/>
        <v>1296.4000000000001</v>
      </c>
      <c r="T65" vm="4542">
        <f ca="1"/>
        <v>92.15</v>
      </c>
      <c r="U65" vm="3559">
        <f ca="1"/>
        <v>189.95</v>
      </c>
      <c r="V65" vm="4947">
        <f ca="1"/>
        <v>3131.25</v>
      </c>
      <c r="W65" vm="5188">
        <f ca="1"/>
        <v>2847.2</v>
      </c>
      <c r="X65" vm="2165">
        <f ca="1"/>
        <v>624.20000000000005</v>
      </c>
      <c r="Y65" vm="5652">
        <f ca="1"/>
        <v>2591.9499999999998</v>
      </c>
      <c r="Z65" vm="5896">
        <f ca="1"/>
        <v>3762.7</v>
      </c>
      <c r="AA65" vm="6135">
        <f ca="1"/>
        <v>2212.8000000000002</v>
      </c>
      <c r="AB65" vm="6373">
        <f ca="1"/>
        <v>745.85</v>
      </c>
      <c r="AC65" vm="6596">
        <f ca="1"/>
        <v>448.85</v>
      </c>
      <c r="AD65" vm="6811">
        <f ca="1"/>
        <v>134.44999999999999</v>
      </c>
      <c r="AE65" vm="7011">
        <f ca="1"/>
        <v>1389</v>
      </c>
      <c r="AF65" vm="7239">
        <f ca="1"/>
        <v>1278.6500000000001</v>
      </c>
      <c r="AG65" vm="2773">
        <f ca="1"/>
        <v>2908.55</v>
      </c>
      <c r="AH65" vm="7688">
        <f ca="1"/>
        <v>2855.55</v>
      </c>
      <c r="AI65" vm="7916">
        <f ca="1"/>
        <v>2686.2</v>
      </c>
      <c r="AJ65" vm="8138">
        <f ca="1"/>
        <v>309.75</v>
      </c>
      <c r="AK65" vm="8348">
        <f ca="1"/>
        <v>2725.2</v>
      </c>
      <c r="AL65" vm="8565">
        <f ca="1"/>
        <v>180.23</v>
      </c>
      <c r="AM65" vm="8786">
        <f ca="1"/>
        <v>96.97</v>
      </c>
      <c r="AN65" vm="8114">
        <f ca="1"/>
        <v>310.25</v>
      </c>
      <c r="AO65" vm="9167">
        <f ca="1"/>
        <v>210.81460000000001</v>
      </c>
      <c r="AP65" vm="9376">
        <f ca="1"/>
        <v>801.78</v>
      </c>
      <c r="AQ65" vm="9593">
        <f ca="1"/>
        <v>702.05</v>
      </c>
      <c r="AR65" vm="9811">
        <f ca="1"/>
        <v>1852.5</v>
      </c>
      <c r="AS65" vm="4590">
        <f ca="1"/>
        <v>90.55</v>
      </c>
      <c r="AT65" vm="10138">
        <f ca="1"/>
        <v>379.15</v>
      </c>
      <c r="AU65" vm="9596">
        <f ca="1"/>
        <v>681.15</v>
      </c>
      <c r="AV65" vm="10536">
        <f ca="1"/>
        <v>829.13</v>
      </c>
      <c r="AW65" vm="10773">
        <f ca="1"/>
        <v>380.42</v>
      </c>
      <c r="AX65" vm="10994">
        <f ca="1"/>
        <v>341.15</v>
      </c>
      <c r="AY65" vm="6402">
        <f ca="1"/>
        <v>620.5</v>
      </c>
      <c r="AZ65" vm="11366">
        <f ca="1"/>
        <v>3602.05</v>
      </c>
      <c r="BA65" vm="1162">
        <f ca="1"/>
        <v>272.14999999999998</v>
      </c>
      <c r="BB65" vm="2268">
        <f ca="1"/>
        <v>554.04999999999995</v>
      </c>
      <c r="BC65" vm="11972">
        <f ca="1"/>
        <v>7170.3</v>
      </c>
      <c r="BD65" vm="12214">
        <f ca="1"/>
        <v>52.29</v>
      </c>
      <c r="BE65" vm="12419">
        <f ca="1"/>
        <v>166.65</v>
      </c>
      <c r="BF65" vm="12590">
        <f ca="1"/>
        <v>187.97540000000001</v>
      </c>
      <c r="BG65" vm="12768">
        <f ca="1"/>
        <v>107.81</v>
      </c>
      <c r="BH65" vm="12976">
        <f ca="1"/>
        <v>912.7</v>
      </c>
      <c r="BI65" vm="1071">
        <f ca="1"/>
        <v>105.05</v>
      </c>
      <c r="BJ65" vm="13290">
        <f ca="1"/>
        <v>19492.95</v>
      </c>
      <c r="BK65" vm="13538">
        <f ca="1"/>
        <v>17822.3</v>
      </c>
      <c r="BL65" vm="13784">
        <f ca="1"/>
        <v>10692</v>
      </c>
      <c r="BM65" vm="14031">
        <f ca="1"/>
        <v>37741</v>
      </c>
      <c r="BN65" vm="14279">
        <f ca="1"/>
        <v>40445.449999999997</v>
      </c>
      <c r="BO65" vm="14527">
        <f ca="1"/>
        <v>35544.300000000003</v>
      </c>
      <c r="BP65" vm="14768">
        <f ca="1"/>
        <v>2228.65</v>
      </c>
      <c r="BQ65" vm="14986">
        <f ca="1"/>
        <v>5800.3</v>
      </c>
      <c r="BR65" vm="15226">
        <f ca="1"/>
        <v>14738.25</v>
      </c>
      <c r="BS65" vm="11117">
        <f ca="1"/>
        <v>510</v>
      </c>
      <c r="BT65" vm="15660">
        <f ca="1"/>
        <v>449.68</v>
      </c>
      <c r="BU65" vm="15892">
        <f ca="1"/>
        <v>35.78</v>
      </c>
      <c r="BV65" vm="16076">
        <f ca="1"/>
        <v>148.4</v>
      </c>
      <c r="BW65" vm="16206">
        <f ca="1"/>
        <v>296.05</v>
      </c>
      <c r="BX65" vm="4682">
        <f ca="1"/>
        <v>145.55000000000001</v>
      </c>
      <c r="BY65" vm="16442">
        <f ca="1"/>
        <v>135.52500000000001</v>
      </c>
      <c r="BZ65" vm="16591">
        <f ca="1"/>
        <v>3714.3</v>
      </c>
      <c r="CA65" vm="16834">
        <f ca="1"/>
        <v>3173.1</v>
      </c>
      <c r="CB65" vm="17063">
        <f ca="1"/>
        <v>2421</v>
      </c>
      <c r="CC65" vm="12528">
        <f ca="1"/>
        <v>141.85</v>
      </c>
      <c r="CD65" vm="2093">
        <f ca="1"/>
        <v>720.45</v>
      </c>
      <c r="CE65" vm="17457">
        <f ca="1"/>
        <v>114.7</v>
      </c>
      <c r="CF65" vm="4679">
        <f ca="1"/>
        <v>146.4</v>
      </c>
      <c r="CG65" vm="17635">
        <f ca="1"/>
        <v>1206.7</v>
      </c>
      <c r="CH65" vm="17843">
        <f ca="1"/>
        <v>1501.1</v>
      </c>
      <c r="CI65" vm="18059">
        <f ca="1"/>
        <v>2051.65</v>
      </c>
      <c r="CJ65" vm="18274">
        <f ca="1"/>
        <v>459</v>
      </c>
      <c r="CK65" vm="18451">
        <f ca="1"/>
        <v>2226.65</v>
      </c>
      <c r="CL65" vm="18631">
        <f ca="1"/>
        <v>883.4</v>
      </c>
      <c r="CM65" vm="18823">
        <f ca="1"/>
        <v>463.15</v>
      </c>
      <c r="CN65" vm="18955">
        <f ca="1"/>
        <v>286.5</v>
      </c>
      <c r="CO65" vm="13005">
        <f ca="1"/>
        <v>832</v>
      </c>
      <c r="CP65" vm="19289">
        <f ca="1"/>
        <v>901.35</v>
      </c>
      <c r="CQ65" vm="19486">
        <f ca="1"/>
        <v>935.75</v>
      </c>
      <c r="CR65" vm="19679">
        <f ca="1"/>
        <v>3773.3</v>
      </c>
      <c r="CS65" vm="19916">
        <f ca="1"/>
        <v>5889.6</v>
      </c>
      <c r="CT65" vm="1714">
        <f ca="1"/>
        <v>1194.25</v>
      </c>
      <c r="CU65" vm="20351">
        <f ca="1"/>
        <v>2155.3000000000002</v>
      </c>
      <c r="CV65" vm="20549">
        <f ca="1"/>
        <v>271.8</v>
      </c>
      <c r="CW65" vm="9621">
        <f ca="1"/>
        <v>641.04999999999995</v>
      </c>
      <c r="CX65" vm="20823">
        <f ca="1"/>
        <v>13.1</v>
      </c>
      <c r="CY65" vm="20908">
        <f ca="1"/>
        <v>301.25</v>
      </c>
      <c r="CZ65" vm="12681">
        <f ca="1"/>
        <v>137.75</v>
      </c>
      <c r="DA65" vm="11779">
        <f ca="1"/>
        <v>562.15</v>
      </c>
    </row>
    <row r="66" spans="1:105" x14ac:dyDescent="0.3">
      <c r="A66" s="25" vm="64">
        <f ca="1"/>
        <v>44474</v>
      </c>
      <c r="B66" vm="312">
        <f ca="1"/>
        <v>1527.65</v>
      </c>
      <c r="C66" vm="561">
        <f ca="1"/>
        <v>1221.5999999999999</v>
      </c>
      <c r="D66" vm="807">
        <f ca="1"/>
        <v>1222.2</v>
      </c>
      <c r="E66" vm="1039">
        <f ca="1"/>
        <v>106.6</v>
      </c>
      <c r="F66" vm="1244">
        <f ca="1"/>
        <v>106.5</v>
      </c>
      <c r="G66" vm="1414">
        <f ca="1"/>
        <v>1416.1</v>
      </c>
      <c r="H66" vm="1658">
        <f ca="1"/>
        <v>1148.67</v>
      </c>
      <c r="I66" vm="1898">
        <f ca="1"/>
        <v>787.4</v>
      </c>
      <c r="J66" vm="2133">
        <f ca="1"/>
        <v>765.5</v>
      </c>
      <c r="K66" vm="2371">
        <f ca="1"/>
        <v>1371.8</v>
      </c>
      <c r="L66" vm="2612">
        <f ca="1"/>
        <v>3254.75</v>
      </c>
      <c r="M66" vm="2859">
        <f ca="1"/>
        <v>4257.3</v>
      </c>
      <c r="N66" vm="3108">
        <f ca="1"/>
        <v>7724.2</v>
      </c>
      <c r="O66" vm="3357">
        <f ca="1"/>
        <v>17847.5</v>
      </c>
      <c r="P66" vm="3605">
        <f ca="1"/>
        <v>205.85</v>
      </c>
      <c r="Q66" vm="3828">
        <f ca="1"/>
        <v>410.95</v>
      </c>
      <c r="R66" vm="4069">
        <f ca="1"/>
        <v>6431.25</v>
      </c>
      <c r="S66" vm="4311">
        <f ca="1"/>
        <v>1299.55</v>
      </c>
      <c r="T66" vm="4543">
        <f ca="1"/>
        <v>93</v>
      </c>
      <c r="U66" vm="4731">
        <f ca="1"/>
        <v>197.95</v>
      </c>
      <c r="V66" vm="4948">
        <f ca="1"/>
        <v>3107.15</v>
      </c>
      <c r="W66" vm="5189">
        <f ca="1"/>
        <v>2869.85</v>
      </c>
      <c r="X66" vm="5428">
        <f ca="1"/>
        <v>616.20000000000005</v>
      </c>
      <c r="Y66" vm="5653">
        <f ca="1"/>
        <v>2670.55</v>
      </c>
      <c r="Z66" vm="5897">
        <f ca="1"/>
        <v>3775.1</v>
      </c>
      <c r="AA66" vm="6136">
        <f ca="1"/>
        <v>2236.6</v>
      </c>
      <c r="AB66" vm="6374">
        <f ca="1"/>
        <v>806.15</v>
      </c>
      <c r="AC66" vm="6597">
        <f ca="1"/>
        <v>498.9</v>
      </c>
      <c r="AD66" vm="6812">
        <f ca="1"/>
        <v>145.75</v>
      </c>
      <c r="AE66" vm="7012">
        <f ca="1"/>
        <v>1387.65</v>
      </c>
      <c r="AF66" vm="7240">
        <f ca="1"/>
        <v>1305.1500000000001</v>
      </c>
      <c r="AG66" vm="7457">
        <f ca="1"/>
        <v>2905.75</v>
      </c>
      <c r="AH66" vm="7689">
        <f ca="1"/>
        <v>2844.55</v>
      </c>
      <c r="AI66" vm="7917">
        <f ca="1"/>
        <v>2708.65</v>
      </c>
      <c r="AJ66" vm="8139">
        <f ca="1"/>
        <v>312.05</v>
      </c>
      <c r="AK66" vm="8349">
        <f ca="1"/>
        <v>2741.45</v>
      </c>
      <c r="AL66" vm="8566">
        <f ca="1"/>
        <v>180.8</v>
      </c>
      <c r="AM66" vm="8787">
        <f ca="1"/>
        <v>97.52</v>
      </c>
      <c r="AN66" vm="8980">
        <f ca="1"/>
        <v>309.60000000000002</v>
      </c>
      <c r="AO66" vm="9168">
        <f ca="1"/>
        <v>210.84790000000001</v>
      </c>
      <c r="AP66" vm="9377">
        <f ca="1"/>
        <v>833.22</v>
      </c>
      <c r="AQ66" vm="9594">
        <f ca="1"/>
        <v>689.75</v>
      </c>
      <c r="AR66" vm="9812">
        <f ca="1"/>
        <v>1840.9</v>
      </c>
      <c r="AS66" vm="10018">
        <f ca="1"/>
        <v>90.2</v>
      </c>
      <c r="AT66" vm="10139">
        <f ca="1"/>
        <v>388.75</v>
      </c>
      <c r="AU66" vm="10335">
        <f ca="1"/>
        <v>679.35</v>
      </c>
      <c r="AV66" vm="10537">
        <f ca="1"/>
        <v>813.72</v>
      </c>
      <c r="AW66" vm="10774">
        <f ca="1"/>
        <v>381.53</v>
      </c>
      <c r="AX66" vm="8941">
        <f ca="1"/>
        <v>341.65</v>
      </c>
      <c r="AY66" vm="11168">
        <f ca="1"/>
        <v>622.20000000000005</v>
      </c>
      <c r="AZ66" vm="11367">
        <f ca="1"/>
        <v>3632.3</v>
      </c>
      <c r="BA66" vm="11599">
        <f ca="1"/>
        <v>271.7</v>
      </c>
      <c r="BB66" vm="11787">
        <f ca="1"/>
        <v>557.95000000000005</v>
      </c>
      <c r="BC66" vm="11973">
        <f ca="1"/>
        <v>7258.25</v>
      </c>
      <c r="BD66" vm="12215">
        <f ca="1"/>
        <v>51.7</v>
      </c>
      <c r="BE66" vm="12433">
        <f ca="1"/>
        <v>166.8</v>
      </c>
      <c r="BF66" vm="12591">
        <f ca="1"/>
        <v>188.09989999999999</v>
      </c>
      <c r="BG66" vm="12769">
        <f ca="1"/>
        <v>107.06</v>
      </c>
      <c r="BH66" vm="12977">
        <f ca="1"/>
        <v>897.6</v>
      </c>
      <c r="BI66" vm="10039">
        <f ca="1"/>
        <v>102.4</v>
      </c>
      <c r="BJ66" vm="13291">
        <f ca="1"/>
        <v>19395.55</v>
      </c>
      <c r="BK66" vm="13539">
        <f ca="1"/>
        <v>17646</v>
      </c>
      <c r="BL66" vm="13785">
        <f ca="1"/>
        <v>10567.55</v>
      </c>
      <c r="BM66" vm="14032">
        <f ca="1"/>
        <v>37521.550000000003</v>
      </c>
      <c r="BN66" vm="14280">
        <f ca="1"/>
        <v>40427.5</v>
      </c>
      <c r="BO66" vm="14528">
        <f ca="1"/>
        <v>35075.800000000003</v>
      </c>
      <c r="BP66" vm="14769">
        <f ca="1"/>
        <v>2213.4</v>
      </c>
      <c r="BQ66" vm="14987">
        <f ca="1"/>
        <v>5627.35</v>
      </c>
      <c r="BR66" vm="15227">
        <f ca="1"/>
        <v>14461.95</v>
      </c>
      <c r="BS66" vm="11887">
        <f ca="1"/>
        <v>501.75</v>
      </c>
      <c r="BT66" vm="15661">
        <f ca="1"/>
        <v>453.59</v>
      </c>
      <c r="BU66" vm="15893">
        <f ca="1"/>
        <v>36.200000000000003</v>
      </c>
      <c r="BV66" vm="16077">
        <f ca="1"/>
        <v>146.65</v>
      </c>
      <c r="BW66" vm="8137">
        <f ca="1"/>
        <v>306.14999999999998</v>
      </c>
      <c r="BX66" vm="16334">
        <f ca="1"/>
        <v>145.4</v>
      </c>
      <c r="BY66" vm="16443">
        <f ca="1"/>
        <v>134.15</v>
      </c>
      <c r="BZ66" vm="16592">
        <f ca="1"/>
        <v>3751.05</v>
      </c>
      <c r="CA66" vm="16835">
        <f ca="1"/>
        <v>3175.2</v>
      </c>
      <c r="CB66" vm="17064">
        <f ca="1"/>
        <v>2436.35</v>
      </c>
      <c r="CC66" vm="4688">
        <f ca="1"/>
        <v>142.44999999999999</v>
      </c>
      <c r="CD66" vm="17324">
        <f ca="1"/>
        <v>715.75</v>
      </c>
      <c r="CE66" vm="10082">
        <f ca="1"/>
        <v>115.5</v>
      </c>
      <c r="CF66" vm="17536">
        <f ca="1"/>
        <v>148.75</v>
      </c>
      <c r="CG66" vm="17636">
        <f ca="1"/>
        <v>1199.9000000000001</v>
      </c>
      <c r="CH66" vm="17844">
        <f ca="1"/>
        <v>1506.95</v>
      </c>
      <c r="CI66" vm="18060">
        <f ca="1"/>
        <v>2005.65</v>
      </c>
      <c r="CJ66" vm="18259">
        <f ca="1"/>
        <v>456.95</v>
      </c>
      <c r="CK66" vm="18452">
        <f ca="1"/>
        <v>2247.65</v>
      </c>
      <c r="CL66" vm="18632">
        <f ca="1"/>
        <v>913.9</v>
      </c>
      <c r="CM66" vm="11231">
        <f ca="1"/>
        <v>464.7</v>
      </c>
      <c r="CN66" vm="18956">
        <f ca="1"/>
        <v>282.39999999999998</v>
      </c>
      <c r="CO66" vm="9463">
        <f ca="1"/>
        <v>820.5</v>
      </c>
      <c r="CP66" vm="18691">
        <f ca="1"/>
        <v>871.05</v>
      </c>
      <c r="CQ66" vm="19193">
        <f ca="1"/>
        <v>930.95</v>
      </c>
      <c r="CR66" vm="19680">
        <f ca="1"/>
        <v>3833.3</v>
      </c>
      <c r="CS66" vm="19917">
        <f ca="1"/>
        <v>5840.15</v>
      </c>
      <c r="CT66" vm="20154">
        <f ca="1"/>
        <v>1173.7</v>
      </c>
      <c r="CU66" vm="20352">
        <f ca="1"/>
        <v>2192.65</v>
      </c>
      <c r="CV66" vm="20550">
        <f ca="1"/>
        <v>282.5</v>
      </c>
      <c r="CW66" vm="20711">
        <f ca="1"/>
        <v>646.85</v>
      </c>
      <c r="CX66" vm="20823">
        <f ca="1"/>
        <v>13.1</v>
      </c>
      <c r="CY66" vm="18929">
        <f ca="1"/>
        <v>299.45</v>
      </c>
      <c r="CZ66" vm="16110">
        <f ca="1"/>
        <v>132.69999999999999</v>
      </c>
      <c r="DA66" vm="21123">
        <f ca="1"/>
        <v>563.95000000000005</v>
      </c>
    </row>
    <row r="67" spans="1:105" x14ac:dyDescent="0.3">
      <c r="A67" s="25" vm="65">
        <f ca="1"/>
        <v>44475</v>
      </c>
      <c r="B67" vm="313">
        <f ca="1"/>
        <v>1479.55</v>
      </c>
      <c r="C67" vm="562">
        <f ca="1"/>
        <v>1213.7</v>
      </c>
      <c r="D67" vm="808">
        <f ca="1"/>
        <v>1214.5999999999999</v>
      </c>
      <c r="E67" vm="1040">
        <f ca="1"/>
        <v>101.55</v>
      </c>
      <c r="F67" vm="1040">
        <f ca="1"/>
        <v>101.55</v>
      </c>
      <c r="G67" vm="1415">
        <f ca="1"/>
        <v>1407.85</v>
      </c>
      <c r="H67" vm="1659">
        <f ca="1"/>
        <v>1099.3399999999999</v>
      </c>
      <c r="I67" vm="1899">
        <f ca="1"/>
        <v>778.7</v>
      </c>
      <c r="J67" vm="2023">
        <f ca="1"/>
        <v>749.7</v>
      </c>
      <c r="K67" vm="2372">
        <f ca="1"/>
        <v>1335.25</v>
      </c>
      <c r="L67" vm="2613">
        <f ca="1"/>
        <v>3212.25</v>
      </c>
      <c r="M67" vm="2860">
        <f ca="1"/>
        <v>4218.55</v>
      </c>
      <c r="N67" vm="3109">
        <f ca="1"/>
        <v>7735.15</v>
      </c>
      <c r="O67" vm="3358">
        <f ca="1"/>
        <v>17616.599999999999</v>
      </c>
      <c r="P67" vm="3606">
        <f ca="1"/>
        <v>199.3</v>
      </c>
      <c r="Q67" vm="3829">
        <f ca="1"/>
        <v>407.85</v>
      </c>
      <c r="R67" vm="4070">
        <f ca="1"/>
        <v>6389.2</v>
      </c>
      <c r="S67" vm="4312">
        <f ca="1"/>
        <v>1287.55</v>
      </c>
      <c r="T67" vm="4541">
        <f ca="1"/>
        <v>91.4</v>
      </c>
      <c r="U67" vm="4732">
        <f ca="1"/>
        <v>192.85</v>
      </c>
      <c r="V67" vm="4949">
        <f ca="1"/>
        <v>3117.6</v>
      </c>
      <c r="W67" vm="5190">
        <f ca="1"/>
        <v>2890</v>
      </c>
      <c r="X67" vm="5429">
        <f ca="1"/>
        <v>614.95000000000005</v>
      </c>
      <c r="Y67" vm="5654">
        <f ca="1"/>
        <v>2886.8</v>
      </c>
      <c r="Z67" vm="5898">
        <f ca="1"/>
        <v>3704.95</v>
      </c>
      <c r="AA67" vm="6137">
        <f ca="1"/>
        <v>2217.1</v>
      </c>
      <c r="AB67" vm="6375">
        <f ca="1"/>
        <v>770.6</v>
      </c>
      <c r="AC67" vm="6598">
        <f ca="1"/>
        <v>487.7</v>
      </c>
      <c r="AD67" vm="6813">
        <f ca="1"/>
        <v>138.44999999999999</v>
      </c>
      <c r="AE67" vm="7013">
        <f ca="1"/>
        <v>1375.85</v>
      </c>
      <c r="AF67" vm="7241">
        <f ca="1"/>
        <v>1275.45</v>
      </c>
      <c r="AG67" vm="7458">
        <f ca="1"/>
        <v>2894.5</v>
      </c>
      <c r="AH67" vm="7690">
        <f ca="1"/>
        <v>2798.15</v>
      </c>
      <c r="AI67" vm="7918">
        <f ca="1"/>
        <v>2686.05</v>
      </c>
      <c r="AJ67" vm="8140">
        <f ca="1"/>
        <v>314.64999999999998</v>
      </c>
      <c r="AK67" vm="8350">
        <f ca="1"/>
        <v>2750.95</v>
      </c>
      <c r="AL67" vm="8567">
        <f ca="1"/>
        <v>179.03</v>
      </c>
      <c r="AM67" vm="8788">
        <f ca="1"/>
        <v>96.61</v>
      </c>
      <c r="AN67" vm="8234">
        <f ca="1"/>
        <v>310</v>
      </c>
      <c r="AO67" vm="9169">
        <f ca="1"/>
        <v>209.18119999999999</v>
      </c>
      <c r="AP67" vm="9378">
        <f ca="1"/>
        <v>892.67</v>
      </c>
      <c r="AQ67" vm="9595">
        <f ca="1"/>
        <v>678.7</v>
      </c>
      <c r="AR67" vm="9813">
        <f ca="1"/>
        <v>1817.75</v>
      </c>
      <c r="AS67" vm="10016">
        <f ca="1"/>
        <v>89.55</v>
      </c>
      <c r="AT67" vm="10140">
        <f ca="1"/>
        <v>380.65</v>
      </c>
      <c r="AU67" vm="10336">
        <f ca="1"/>
        <v>659.25</v>
      </c>
      <c r="AV67" vm="10538">
        <f ca="1"/>
        <v>786.79</v>
      </c>
      <c r="AW67" vm="10775">
        <f ca="1"/>
        <v>378.76</v>
      </c>
      <c r="AX67" vm="8953">
        <f ca="1"/>
        <v>335.8</v>
      </c>
      <c r="AY67" vm="11169">
        <f ca="1"/>
        <v>626.9</v>
      </c>
      <c r="AZ67" vm="11368">
        <f ca="1"/>
        <v>3631.65</v>
      </c>
      <c r="BA67" vm="11600">
        <f ca="1"/>
        <v>273.45</v>
      </c>
      <c r="BB67" vm="11788">
        <f ca="1"/>
        <v>564.29999999999995</v>
      </c>
      <c r="BC67" vm="11974">
        <f ca="1"/>
        <v>7199.25</v>
      </c>
      <c r="BD67" vm="12216">
        <f ca="1"/>
        <v>51.95</v>
      </c>
      <c r="BE67" vm="12434">
        <f ca="1"/>
        <v>168.45</v>
      </c>
      <c r="BF67" vm="12592">
        <f ca="1"/>
        <v>185.77520000000001</v>
      </c>
      <c r="BG67" vm="12770">
        <f ca="1"/>
        <v>106.59</v>
      </c>
      <c r="BH67" vm="12978">
        <f ca="1"/>
        <v>895.2</v>
      </c>
      <c r="BI67" vm="13164">
        <f ca="1"/>
        <v>96.65</v>
      </c>
      <c r="BJ67" vm="13292">
        <f ca="1"/>
        <v>19157.150000000001</v>
      </c>
      <c r="BK67" vm="13540">
        <f ca="1"/>
        <v>17790.349999999999</v>
      </c>
      <c r="BL67" vm="13786">
        <f ca="1"/>
        <v>11031.8</v>
      </c>
      <c r="BM67" vm="14033">
        <f ca="1"/>
        <v>37753.199999999997</v>
      </c>
      <c r="BN67" vm="14281">
        <f ca="1"/>
        <v>40167.449999999997</v>
      </c>
      <c r="BO67" vm="14529">
        <f ca="1"/>
        <v>35703.85</v>
      </c>
      <c r="BP67" vm="14770">
        <f ca="1"/>
        <v>2234.4</v>
      </c>
      <c r="BQ67" vm="14988">
        <f ca="1"/>
        <v>5659.95</v>
      </c>
      <c r="BR67" vm="15228">
        <f ca="1"/>
        <v>14562.2</v>
      </c>
      <c r="BS67" vm="15463">
        <f ca="1"/>
        <v>532.65</v>
      </c>
      <c r="BT67" vm="15662">
        <f ca="1"/>
        <v>449.97</v>
      </c>
      <c r="BU67" vm="15894">
        <f ca="1"/>
        <v>35.619999999999997</v>
      </c>
      <c r="BV67" vm="16078">
        <f ca="1"/>
        <v>143.35</v>
      </c>
      <c r="BW67" vm="16207">
        <f ca="1"/>
        <v>303.45</v>
      </c>
      <c r="BX67" vm="4691">
        <f ca="1"/>
        <v>143.30000000000001</v>
      </c>
      <c r="BY67" vm="16444">
        <f ca="1"/>
        <v>131.69999999999999</v>
      </c>
      <c r="BZ67" vm="16593">
        <f ca="1"/>
        <v>3721.4</v>
      </c>
      <c r="CA67" vm="16836">
        <f ca="1"/>
        <v>3183.5</v>
      </c>
      <c r="CB67" vm="17065">
        <f ca="1"/>
        <v>2415.65</v>
      </c>
      <c r="CC67" vm="16117">
        <f ca="1"/>
        <v>139.75</v>
      </c>
      <c r="CD67" vm="17325">
        <f ca="1"/>
        <v>704.1</v>
      </c>
      <c r="CE67" vm="17458">
        <f ca="1"/>
        <v>118.65</v>
      </c>
      <c r="CF67" vm="17537">
        <f ca="1"/>
        <v>145</v>
      </c>
      <c r="CG67" vm="17637">
        <f ca="1"/>
        <v>1204.7</v>
      </c>
      <c r="CH67" vm="17845">
        <f ca="1"/>
        <v>1493.75</v>
      </c>
      <c r="CI67" vm="18061">
        <f ca="1"/>
        <v>2009.2</v>
      </c>
      <c r="CJ67" vm="18275">
        <f ca="1"/>
        <v>448.6</v>
      </c>
      <c r="CK67" vm="6115">
        <f ca="1"/>
        <v>2195.4499999999998</v>
      </c>
      <c r="CL67" vm="18633">
        <f ca="1"/>
        <v>913.2</v>
      </c>
      <c r="CM67" vm="18824">
        <f ca="1"/>
        <v>457.2</v>
      </c>
      <c r="CN67" vm="18938">
        <f ca="1"/>
        <v>277.85000000000002</v>
      </c>
      <c r="CO67" vm="19104">
        <f ca="1"/>
        <v>800.6</v>
      </c>
      <c r="CP67" vm="19290">
        <f ca="1"/>
        <v>865.8</v>
      </c>
      <c r="CQ67" vm="19487">
        <f ca="1"/>
        <v>962.55</v>
      </c>
      <c r="CR67" vm="19681">
        <f ca="1"/>
        <v>3810.9</v>
      </c>
      <c r="CS67" vm="19918">
        <f ca="1"/>
        <v>6163.95</v>
      </c>
      <c r="CT67" vm="20155">
        <f ca="1"/>
        <v>1169.45</v>
      </c>
      <c r="CU67" vm="20353">
        <f ca="1"/>
        <v>2147.65</v>
      </c>
      <c r="CV67" vm="16177">
        <f ca="1"/>
        <v>281.25</v>
      </c>
      <c r="CW67" vm="2174">
        <f ca="1"/>
        <v>635.75</v>
      </c>
      <c r="CX67" vm="20825">
        <f ca="1"/>
        <v>13.05</v>
      </c>
      <c r="CY67" vm="1178">
        <f ca="1"/>
        <v>294.7</v>
      </c>
      <c r="CZ67" vm="21004">
        <f ca="1"/>
        <v>135.44999999999999</v>
      </c>
      <c r="DA67" vm="10472">
        <f ca="1"/>
        <v>550.35</v>
      </c>
    </row>
    <row r="68" spans="1:105" x14ac:dyDescent="0.3">
      <c r="A68" s="25" vm="66">
        <f ca="1"/>
        <v>44476</v>
      </c>
      <c r="B68" vm="314">
        <f ca="1"/>
        <v>1520.75</v>
      </c>
      <c r="C68" vm="563">
        <f ca="1"/>
        <v>1205.7</v>
      </c>
      <c r="D68" vm="809">
        <f ca="1"/>
        <v>1205.6500000000001</v>
      </c>
      <c r="E68" vm="993">
        <f ca="1"/>
        <v>101.95</v>
      </c>
      <c r="F68" vm="993">
        <f ca="1"/>
        <v>101.95</v>
      </c>
      <c r="G68" vm="1416">
        <f ca="1"/>
        <v>1425.2</v>
      </c>
      <c r="H68" vm="1660">
        <f ca="1"/>
        <v>1154.3</v>
      </c>
      <c r="I68" vm="1900">
        <f ca="1"/>
        <v>777.9</v>
      </c>
      <c r="J68" vm="2134">
        <f ca="1"/>
        <v>758.7</v>
      </c>
      <c r="K68" vm="2373">
        <f ca="1"/>
        <v>1362.95</v>
      </c>
      <c r="L68" vm="2614">
        <f ca="1"/>
        <v>3290.85</v>
      </c>
      <c r="M68" vm="2861">
        <f ca="1"/>
        <v>4311.7</v>
      </c>
      <c r="N68" vm="3110">
        <f ca="1"/>
        <v>7747.9</v>
      </c>
      <c r="O68" vm="3359">
        <f ca="1"/>
        <v>17470.25</v>
      </c>
      <c r="P68" vm="3607">
        <f ca="1"/>
        <v>203.1</v>
      </c>
      <c r="Q68" vm="3830">
        <f ca="1"/>
        <v>425.65</v>
      </c>
      <c r="R68" vm="4071">
        <f ca="1"/>
        <v>6569.85</v>
      </c>
      <c r="S68" vm="4313">
        <f ca="1"/>
        <v>1291.5</v>
      </c>
      <c r="T68" vm="4544">
        <f ca="1"/>
        <v>89.25</v>
      </c>
      <c r="U68" vm="4733">
        <f ca="1"/>
        <v>190.7</v>
      </c>
      <c r="V68" vm="4950">
        <f ca="1"/>
        <v>3108.05</v>
      </c>
      <c r="W68" vm="5191">
        <f ca="1"/>
        <v>2911.2</v>
      </c>
      <c r="X68" vm="5430">
        <f ca="1"/>
        <v>615.15</v>
      </c>
      <c r="Y68" vm="5655">
        <f ca="1"/>
        <v>2868.4</v>
      </c>
      <c r="Z68" vm="5899">
        <f ca="1"/>
        <v>3686.45</v>
      </c>
      <c r="AA68" vm="6138">
        <f ca="1"/>
        <v>2189.5</v>
      </c>
      <c r="AB68" vm="6376">
        <f ca="1"/>
        <v>787.85</v>
      </c>
      <c r="AC68" vm="6599">
        <f ca="1"/>
        <v>484.25</v>
      </c>
      <c r="AD68" vm="6814">
        <f ca="1"/>
        <v>137.55000000000001</v>
      </c>
      <c r="AE68" vm="7014">
        <f ca="1"/>
        <v>1383.85</v>
      </c>
      <c r="AF68" vm="4306">
        <f ca="1"/>
        <v>1306.3</v>
      </c>
      <c r="AG68" vm="7459">
        <f ca="1"/>
        <v>2908.85</v>
      </c>
      <c r="AH68" vm="939">
        <f ca="1"/>
        <v>2841.65</v>
      </c>
      <c r="AI68" vm="7919">
        <f ca="1"/>
        <v>2669.4</v>
      </c>
      <c r="AJ68" vm="8141">
        <f ca="1"/>
        <v>313.45</v>
      </c>
      <c r="AK68" vm="8351">
        <f ca="1"/>
        <v>2727</v>
      </c>
      <c r="AL68" vm="4826">
        <f ca="1"/>
        <v>180.35</v>
      </c>
      <c r="AM68" vm="992">
        <f ca="1"/>
        <v>97.2</v>
      </c>
      <c r="AN68" vm="8138">
        <f ca="1"/>
        <v>309.75</v>
      </c>
      <c r="AO68" vm="9170">
        <f ca="1"/>
        <v>213.43119999999999</v>
      </c>
      <c r="AP68" vm="9379">
        <f ca="1"/>
        <v>938.18</v>
      </c>
      <c r="AQ68" vm="9596">
        <f ca="1"/>
        <v>681.15</v>
      </c>
      <c r="AR68" vm="9814">
        <f ca="1"/>
        <v>1799.05</v>
      </c>
      <c r="AS68" vm="10019">
        <f ca="1"/>
        <v>95.15</v>
      </c>
      <c r="AT68" vm="10138">
        <f ca="1"/>
        <v>379.15</v>
      </c>
      <c r="AU68" vm="10337">
        <f ca="1"/>
        <v>666.55</v>
      </c>
      <c r="AV68" vm="10539">
        <f ca="1"/>
        <v>794.94</v>
      </c>
      <c r="AW68" vm="10776">
        <f ca="1"/>
        <v>381.17</v>
      </c>
      <c r="AX68" vm="10218">
        <f ca="1"/>
        <v>339.15</v>
      </c>
      <c r="AY68" vm="11170">
        <f ca="1"/>
        <v>650.65</v>
      </c>
      <c r="AZ68" vm="11369">
        <f ca="1"/>
        <v>3693.2</v>
      </c>
      <c r="BA68" vm="11601">
        <f ca="1"/>
        <v>278.55</v>
      </c>
      <c r="BB68" vm="2231">
        <f ca="1"/>
        <v>561.25</v>
      </c>
      <c r="BC68" vm="11975">
        <f ca="1"/>
        <v>7492.5</v>
      </c>
      <c r="BD68" vm="12217">
        <f ca="1"/>
        <v>52.88</v>
      </c>
      <c r="BE68" vm="12435">
        <f ca="1"/>
        <v>164.55</v>
      </c>
      <c r="BF68" vm="12593">
        <f ca="1"/>
        <v>195.9461</v>
      </c>
      <c r="BG68" vm="10053">
        <f ca="1"/>
        <v>109.35</v>
      </c>
      <c r="BH68" vm="12979">
        <f ca="1"/>
        <v>902.25</v>
      </c>
      <c r="BI68" vm="13165">
        <f ca="1"/>
        <v>96.55</v>
      </c>
      <c r="BJ68" vm="13293">
        <f ca="1"/>
        <v>19045.650000000001</v>
      </c>
      <c r="BK68" vm="13541">
        <f ca="1"/>
        <v>17895.2</v>
      </c>
      <c r="BL68" vm="13787">
        <f ca="1"/>
        <v>11079.35</v>
      </c>
      <c r="BM68" vm="14034">
        <f ca="1"/>
        <v>37775.25</v>
      </c>
      <c r="BN68" vm="14282">
        <f ca="1"/>
        <v>40226.400000000001</v>
      </c>
      <c r="BO68" vm="14530">
        <f ca="1"/>
        <v>36402</v>
      </c>
      <c r="BP68" vm="14771">
        <f ca="1"/>
        <v>2254.0500000000002</v>
      </c>
      <c r="BQ68" vm="14989">
        <f ca="1"/>
        <v>5681.45</v>
      </c>
      <c r="BR68" vm="15229">
        <f ca="1"/>
        <v>14514.8</v>
      </c>
      <c r="BS68" vm="15464">
        <f ca="1"/>
        <v>520.9</v>
      </c>
      <c r="BT68" vm="15663">
        <f ca="1"/>
        <v>454.31</v>
      </c>
      <c r="BU68" vm="15895">
        <f ca="1"/>
        <v>36.28</v>
      </c>
      <c r="BV68" vm="16079">
        <f ca="1"/>
        <v>144.35</v>
      </c>
      <c r="BW68" vm="16208">
        <f ca="1"/>
        <v>310.2</v>
      </c>
      <c r="BX68" vm="16335">
        <f ca="1"/>
        <v>142.80000000000001</v>
      </c>
      <c r="BY68" vm="16445">
        <f ca="1"/>
        <v>126.575</v>
      </c>
      <c r="BZ68" vm="16594">
        <f ca="1"/>
        <v>3811.85</v>
      </c>
      <c r="CA68" vm="16837">
        <f ca="1"/>
        <v>3243.05</v>
      </c>
      <c r="CB68" vm="17066">
        <f ca="1"/>
        <v>2460.5</v>
      </c>
      <c r="CC68" vm="17249">
        <f ca="1"/>
        <v>141.05000000000001</v>
      </c>
      <c r="CD68" vm="17326">
        <f ca="1"/>
        <v>719.55</v>
      </c>
      <c r="CE68" vm="13189">
        <f ca="1"/>
        <v>116.8</v>
      </c>
      <c r="CF68" vm="17538">
        <f ca="1"/>
        <v>144.85</v>
      </c>
      <c r="CG68" vm="17638">
        <f ca="1"/>
        <v>1330.1</v>
      </c>
      <c r="CH68" vm="17846">
        <f ca="1"/>
        <v>1488.75</v>
      </c>
      <c r="CI68" vm="18062">
        <f ca="1"/>
        <v>2054.1</v>
      </c>
      <c r="CJ68" vm="18276">
        <f ca="1"/>
        <v>481.45</v>
      </c>
      <c r="CK68" vm="18453">
        <f ca="1"/>
        <v>2236.9499999999998</v>
      </c>
      <c r="CL68" vm="18634">
        <f ca="1"/>
        <v>916.15</v>
      </c>
      <c r="CM68" vm="6655">
        <f ca="1"/>
        <v>457.9</v>
      </c>
      <c r="CN68" vm="11601">
        <f ca="1"/>
        <v>278.55</v>
      </c>
      <c r="CO68" vm="19105">
        <f ca="1"/>
        <v>823.25</v>
      </c>
      <c r="CP68" vm="19291">
        <f ca="1"/>
        <v>909.05</v>
      </c>
      <c r="CQ68" vm="19488">
        <f ca="1"/>
        <v>959.05</v>
      </c>
      <c r="CR68" vm="19682">
        <f ca="1"/>
        <v>3892.9</v>
      </c>
      <c r="CS68" vm="19919">
        <f ca="1"/>
        <v>6348.25</v>
      </c>
      <c r="CT68" vm="20156">
        <f ca="1"/>
        <v>1158.55</v>
      </c>
      <c r="CU68" vm="20354">
        <f ca="1"/>
        <v>2375.35</v>
      </c>
      <c r="CV68" vm="20551">
        <f ca="1"/>
        <v>275.8</v>
      </c>
      <c r="CW68" vm="20712">
        <f ca="1"/>
        <v>642.95000000000005</v>
      </c>
      <c r="CX68" vm="20852">
        <f ca="1"/>
        <v>13.15</v>
      </c>
      <c r="CY68" vm="20909">
        <f ca="1"/>
        <v>292.7</v>
      </c>
      <c r="CZ68" vm="6824">
        <f ca="1"/>
        <v>134.80000000000001</v>
      </c>
      <c r="DA68" vm="21124">
        <f ca="1"/>
        <v>549.75</v>
      </c>
    </row>
    <row r="69" spans="1:105" x14ac:dyDescent="0.3">
      <c r="A69" s="25" vm="67">
        <f ca="1"/>
        <v>44477</v>
      </c>
      <c r="B69" vm="315">
        <f ca="1"/>
        <v>1547.9</v>
      </c>
      <c r="C69" vm="564">
        <f ca="1"/>
        <v>1176.9000000000001</v>
      </c>
      <c r="D69" vm="810">
        <f ca="1"/>
        <v>1176.55</v>
      </c>
      <c r="E69" vm="1041">
        <f ca="1"/>
        <v>101.65</v>
      </c>
      <c r="F69" vm="1245">
        <f ca="1"/>
        <v>101.6</v>
      </c>
      <c r="G69" vm="1417">
        <f ca="1"/>
        <v>1394.1</v>
      </c>
      <c r="H69" vm="1661">
        <f ca="1"/>
        <v>1212</v>
      </c>
      <c r="I69" vm="1901">
        <f ca="1"/>
        <v>777</v>
      </c>
      <c r="J69" vm="1928">
        <f ca="1"/>
        <v>760</v>
      </c>
      <c r="K69" vm="2374">
        <f ca="1"/>
        <v>1376.1</v>
      </c>
      <c r="L69" vm="2615">
        <f ca="1"/>
        <v>3306.9</v>
      </c>
      <c r="M69" vm="2862">
        <f ca="1"/>
        <v>4407.95</v>
      </c>
      <c r="N69" vm="3111">
        <f ca="1"/>
        <v>7732.2</v>
      </c>
      <c r="O69" vm="3360">
        <f ca="1"/>
        <v>17549.45</v>
      </c>
      <c r="P69" vm="3608">
        <f ca="1"/>
        <v>200.15</v>
      </c>
      <c r="Q69" vm="3831">
        <f ca="1"/>
        <v>435.4</v>
      </c>
      <c r="R69" vm="4072">
        <f ca="1"/>
        <v>6430.75</v>
      </c>
      <c r="S69" vm="4314">
        <f ca="1"/>
        <v>1352.85</v>
      </c>
      <c r="T69" vm="4545">
        <f ca="1"/>
        <v>88.7</v>
      </c>
      <c r="U69" vm="4734">
        <f ca="1"/>
        <v>188.45</v>
      </c>
      <c r="V69" vm="4951">
        <f ca="1"/>
        <v>3123.5</v>
      </c>
      <c r="W69" vm="5192">
        <f ca="1"/>
        <v>2926.45</v>
      </c>
      <c r="X69" vm="5431">
        <f ca="1"/>
        <v>607</v>
      </c>
      <c r="Y69" vm="5656">
        <f ca="1"/>
        <v>2881.6</v>
      </c>
      <c r="Z69" vm="5900">
        <f ca="1"/>
        <v>3671.9</v>
      </c>
      <c r="AA69" vm="6139">
        <f ca="1"/>
        <v>2261.35</v>
      </c>
      <c r="AB69" vm="6377">
        <f ca="1"/>
        <v>807.05</v>
      </c>
      <c r="AC69" vm="6600">
        <f ca="1"/>
        <v>469.6</v>
      </c>
      <c r="AD69" vm="1283">
        <f ca="1"/>
        <v>132</v>
      </c>
      <c r="AE69" vm="7015">
        <f ca="1"/>
        <v>1405.2</v>
      </c>
      <c r="AF69" vm="7242">
        <f ca="1"/>
        <v>1322.15</v>
      </c>
      <c r="AG69" vm="7460">
        <f ca="1"/>
        <v>2893.75</v>
      </c>
      <c r="AH69" vm="7691">
        <f ca="1"/>
        <v>2842.1</v>
      </c>
      <c r="AI69" vm="7920">
        <f ca="1"/>
        <v>2640.05</v>
      </c>
      <c r="AJ69" vm="8142">
        <f ca="1"/>
        <v>315.45</v>
      </c>
      <c r="AK69" vm="8352">
        <f ca="1"/>
        <v>2720.65</v>
      </c>
      <c r="AL69" vm="8568">
        <f ca="1"/>
        <v>181.19</v>
      </c>
      <c r="AM69" vm="8789">
        <f ca="1"/>
        <v>98.06</v>
      </c>
      <c r="AN69" vm="8980">
        <f ca="1"/>
        <v>309.60000000000002</v>
      </c>
      <c r="AO69" vm="9171">
        <f ca="1"/>
        <v>231.96430000000001</v>
      </c>
      <c r="AP69" vm="9380">
        <f ca="1"/>
        <v>975.31</v>
      </c>
      <c r="AQ69" vm="9597">
        <f ca="1"/>
        <v>689.7</v>
      </c>
      <c r="AR69" vm="9815">
        <f ca="1"/>
        <v>1786.5</v>
      </c>
      <c r="AS69" vm="8856">
        <f ca="1"/>
        <v>94</v>
      </c>
      <c r="AT69" vm="10141">
        <f ca="1"/>
        <v>381.75</v>
      </c>
      <c r="AU69" vm="10338">
        <f ca="1"/>
        <v>665.85</v>
      </c>
      <c r="AV69" vm="10540">
        <f ca="1"/>
        <v>801.36</v>
      </c>
      <c r="AW69" vm="10777">
        <f ca="1"/>
        <v>381.2</v>
      </c>
      <c r="AX69" vm="10911">
        <f ca="1"/>
        <v>350.85</v>
      </c>
      <c r="AY69" vm="11171">
        <f ca="1"/>
        <v>649.15</v>
      </c>
      <c r="AZ69" vm="11370">
        <f ca="1"/>
        <v>3643.5</v>
      </c>
      <c r="BA69" vm="11602">
        <f ca="1"/>
        <v>275.55</v>
      </c>
      <c r="BB69" vm="11789">
        <f ca="1"/>
        <v>563.79999999999995</v>
      </c>
      <c r="BC69" vm="11976">
        <f ca="1"/>
        <v>7430</v>
      </c>
      <c r="BD69" vm="12218">
        <f ca="1"/>
        <v>53.39</v>
      </c>
      <c r="BE69" vm="12413">
        <f ca="1"/>
        <v>165.8</v>
      </c>
      <c r="BF69" vm="12531">
        <f ca="1"/>
        <v>196.90090000000001</v>
      </c>
      <c r="BG69" vm="12771">
        <f ca="1"/>
        <v>109.37</v>
      </c>
      <c r="BH69" vm="12980">
        <f ca="1"/>
        <v>905.8</v>
      </c>
      <c r="BI69" vm="13166">
        <f ca="1"/>
        <v>96.2</v>
      </c>
      <c r="BJ69" vm="13294">
        <f ca="1"/>
        <v>18986.45</v>
      </c>
      <c r="BK69" vm="13542">
        <f ca="1"/>
        <v>17945.95</v>
      </c>
      <c r="BL69" vm="13788">
        <f ca="1"/>
        <v>11375.55</v>
      </c>
      <c r="BM69" vm="14035">
        <f ca="1"/>
        <v>38293.800000000003</v>
      </c>
      <c r="BN69" vm="14283">
        <f ca="1"/>
        <v>39993.35</v>
      </c>
      <c r="BO69" vm="14531">
        <f ca="1"/>
        <v>35179.949999999997</v>
      </c>
      <c r="BP69" vm="951">
        <f ca="1"/>
        <v>2285.8000000000002</v>
      </c>
      <c r="BQ69" vm="14990">
        <f ca="1"/>
        <v>5766.4</v>
      </c>
      <c r="BR69" vm="15230">
        <f ca="1"/>
        <v>14615.35</v>
      </c>
      <c r="BS69" vm="11751">
        <f ca="1"/>
        <v>529.9</v>
      </c>
      <c r="BT69" vm="15664">
        <f ca="1"/>
        <v>453.08</v>
      </c>
      <c r="BU69" vm="15896">
        <f ca="1"/>
        <v>37.03</v>
      </c>
      <c r="BV69" vm="16080">
        <f ca="1"/>
        <v>145.6</v>
      </c>
      <c r="BW69" vm="8226">
        <f ca="1"/>
        <v>305.5</v>
      </c>
      <c r="BX69" vm="16336">
        <f ca="1"/>
        <v>141.1</v>
      </c>
      <c r="BY69" vm="16446">
        <f ca="1"/>
        <v>126.72499999999999</v>
      </c>
      <c r="BZ69" vm="16595">
        <f ca="1"/>
        <v>4012.5</v>
      </c>
      <c r="CA69" vm="16838">
        <f ca="1"/>
        <v>3282.35</v>
      </c>
      <c r="CB69" vm="17067">
        <f ca="1"/>
        <v>2441.6</v>
      </c>
      <c r="CC69" vm="17250">
        <f ca="1"/>
        <v>139.80000000000001</v>
      </c>
      <c r="CD69" vm="9615">
        <f ca="1"/>
        <v>749.4</v>
      </c>
      <c r="CE69" vm="17459">
        <f ca="1"/>
        <v>125.4</v>
      </c>
      <c r="CF69" vm="4781">
        <f ca="1"/>
        <v>146.05000000000001</v>
      </c>
      <c r="CG69" vm="17639">
        <f ca="1"/>
        <v>1312.55</v>
      </c>
      <c r="CH69" vm="17847">
        <f ca="1"/>
        <v>1484.5</v>
      </c>
      <c r="CI69" vm="18063">
        <f ca="1"/>
        <v>2116.4499999999998</v>
      </c>
      <c r="CJ69" vm="11901">
        <f ca="1"/>
        <v>481.15</v>
      </c>
      <c r="CK69" vm="18454">
        <f ca="1"/>
        <v>2223.4499999999998</v>
      </c>
      <c r="CL69" vm="18635">
        <f ca="1"/>
        <v>921</v>
      </c>
      <c r="CM69" vm="18825">
        <f ca="1"/>
        <v>458</v>
      </c>
      <c r="CN69" vm="1190">
        <f ca="1"/>
        <v>284.25</v>
      </c>
      <c r="CO69" vm="7174">
        <f ca="1"/>
        <v>821.4</v>
      </c>
      <c r="CP69" vm="19292">
        <f ca="1"/>
        <v>899.1</v>
      </c>
      <c r="CQ69" vm="19489">
        <f ca="1"/>
        <v>965.65</v>
      </c>
      <c r="CR69" vm="19683">
        <f ca="1"/>
        <v>3935.65</v>
      </c>
      <c r="CS69" vm="19920">
        <f ca="1"/>
        <v>6231.7</v>
      </c>
      <c r="CT69" vm="20157">
        <f ca="1"/>
        <v>1165.5</v>
      </c>
      <c r="CU69" vm="20355">
        <f ca="1"/>
        <v>2358.1999999999998</v>
      </c>
      <c r="CV69" vm="11597">
        <f ca="1"/>
        <v>277.2</v>
      </c>
      <c r="CW69" vm="20713">
        <f ca="1"/>
        <v>661.15</v>
      </c>
      <c r="CX69" vm="20828">
        <f ca="1"/>
        <v>13.2</v>
      </c>
      <c r="CY69" vm="10175">
        <f ca="1"/>
        <v>294.64999999999998</v>
      </c>
      <c r="CZ69" vm="4703">
        <f ca="1"/>
        <v>135.6</v>
      </c>
      <c r="DA69" vm="21125">
        <f ca="1"/>
        <v>549.79999999999995</v>
      </c>
    </row>
    <row r="70" spans="1:105" x14ac:dyDescent="0.3">
      <c r="A70" s="25" vm="68">
        <f ca="1"/>
        <v>44480</v>
      </c>
      <c r="B70" vm="316">
        <f ca="1"/>
        <v>1539.75</v>
      </c>
      <c r="C70" vm="565">
        <f ca="1"/>
        <v>1164.3</v>
      </c>
      <c r="D70" vm="811">
        <f ca="1"/>
        <v>1162.0999999999999</v>
      </c>
      <c r="E70" vm="1042">
        <f ca="1"/>
        <v>101.85</v>
      </c>
      <c r="F70" vm="1042">
        <f ca="1"/>
        <v>101.85</v>
      </c>
      <c r="G70" vm="1418">
        <f ca="1"/>
        <v>1415.2</v>
      </c>
      <c r="H70" vm="1662">
        <f ca="1"/>
        <v>1219.25</v>
      </c>
      <c r="I70" vm="1902">
        <f ca="1"/>
        <v>820.05</v>
      </c>
      <c r="J70" vm="2135">
        <f ca="1"/>
        <v>770.55</v>
      </c>
      <c r="K70" vm="2375">
        <f ca="1"/>
        <v>1377</v>
      </c>
      <c r="L70" vm="2616">
        <f ca="1"/>
        <v>3306.05</v>
      </c>
      <c r="M70" vm="2863">
        <f ca="1"/>
        <v>4719.45</v>
      </c>
      <c r="N70" vm="3112">
        <f ca="1"/>
        <v>7817.1</v>
      </c>
      <c r="O70" vm="3361">
        <f ca="1"/>
        <v>17713.95</v>
      </c>
      <c r="P70" vm="3609">
        <f ca="1"/>
        <v>208.6</v>
      </c>
      <c r="Q70" vm="3832">
        <f ca="1"/>
        <v>427.1</v>
      </c>
      <c r="R70" vm="4073">
        <f ca="1"/>
        <v>6444.8</v>
      </c>
      <c r="S70" vm="4315">
        <f ca="1"/>
        <v>1385.65</v>
      </c>
      <c r="T70" vm="4546">
        <f ca="1"/>
        <v>90.05</v>
      </c>
      <c r="U70" vm="4735">
        <f ca="1"/>
        <v>196.85</v>
      </c>
      <c r="V70" vm="4952">
        <f ca="1"/>
        <v>3133.6</v>
      </c>
      <c r="W70" vm="5193">
        <f ca="1"/>
        <v>2998.6</v>
      </c>
      <c r="X70" vm="5432">
        <f ca="1"/>
        <v>608.65</v>
      </c>
      <c r="Y70" vm="5657">
        <f ca="1"/>
        <v>2866.75</v>
      </c>
      <c r="Z70" vm="5901">
        <f ca="1"/>
        <v>3696.25</v>
      </c>
      <c r="AA70" vm="6140">
        <f ca="1"/>
        <v>2330.75</v>
      </c>
      <c r="AB70" vm="6378">
        <f ca="1"/>
        <v>810</v>
      </c>
      <c r="AC70" vm="6601">
        <f ca="1"/>
        <v>466.3</v>
      </c>
      <c r="AD70" vm="6815">
        <f ca="1"/>
        <v>128.15</v>
      </c>
      <c r="AE70" vm="7016">
        <f ca="1"/>
        <v>1389.3</v>
      </c>
      <c r="AF70" vm="7243">
        <f ca="1"/>
        <v>1302.9000000000001</v>
      </c>
      <c r="AG70" vm="7461">
        <f ca="1"/>
        <v>2914.2</v>
      </c>
      <c r="AH70" vm="7692">
        <f ca="1"/>
        <v>2857.8</v>
      </c>
      <c r="AI70" vm="7921">
        <f ca="1"/>
        <v>2645.1</v>
      </c>
      <c r="AJ70" vm="8143">
        <f ca="1"/>
        <v>315.5</v>
      </c>
      <c r="AK70" vm="8353">
        <f ca="1"/>
        <v>2749.25</v>
      </c>
      <c r="AL70" vm="8569">
        <f ca="1"/>
        <v>181.07</v>
      </c>
      <c r="AM70" vm="8790">
        <f ca="1"/>
        <v>97.25</v>
      </c>
      <c r="AN70" vm="8215">
        <f ca="1"/>
        <v>309.2</v>
      </c>
      <c r="AO70" vm="9172">
        <f ca="1"/>
        <v>260.29739999999998</v>
      </c>
      <c r="AP70" vm="9381">
        <f ca="1"/>
        <v>954.51</v>
      </c>
      <c r="AQ70" vm="9598">
        <f ca="1"/>
        <v>695.3</v>
      </c>
      <c r="AR70" vm="9816">
        <f ca="1"/>
        <v>1836.25</v>
      </c>
      <c r="AS70" vm="10020">
        <f ca="1"/>
        <v>94.05</v>
      </c>
      <c r="AT70" vm="10142">
        <f ca="1"/>
        <v>389.05</v>
      </c>
      <c r="AU70" vm="10339">
        <f ca="1"/>
        <v>672.4</v>
      </c>
      <c r="AV70" vm="10541">
        <f ca="1"/>
        <v>812.83</v>
      </c>
      <c r="AW70" vm="10778">
        <f ca="1"/>
        <v>386.13</v>
      </c>
      <c r="AX70" vm="10995">
        <f ca="1"/>
        <v>346.25</v>
      </c>
      <c r="AY70" vm="2175">
        <f ca="1"/>
        <v>639.1</v>
      </c>
      <c r="AZ70" vm="11371">
        <f ca="1"/>
        <v>3692.75</v>
      </c>
      <c r="BA70" vm="11603">
        <f ca="1"/>
        <v>280.05</v>
      </c>
      <c r="BB70" vm="11790">
        <f ca="1"/>
        <v>570.35</v>
      </c>
      <c r="BC70" vm="11977">
        <f ca="1"/>
        <v>7700.8</v>
      </c>
      <c r="BD70" vm="12168">
        <f ca="1"/>
        <v>53.63</v>
      </c>
      <c r="BE70" vm="12436">
        <f ca="1"/>
        <v>166</v>
      </c>
      <c r="BF70" vm="12594">
        <f ca="1"/>
        <v>199.7654</v>
      </c>
      <c r="BG70" vm="12772">
        <f ca="1"/>
        <v>109.38</v>
      </c>
      <c r="BH70" vm="12981">
        <f ca="1"/>
        <v>893.4</v>
      </c>
      <c r="BI70" vm="13167">
        <f ca="1"/>
        <v>96.35</v>
      </c>
      <c r="BJ70" vm="13295">
        <f ca="1"/>
        <v>19084.650000000001</v>
      </c>
      <c r="BK70" vm="13543">
        <f ca="1"/>
        <v>17991.95</v>
      </c>
      <c r="BL70" vm="13789">
        <f ca="1"/>
        <v>11476.1</v>
      </c>
      <c r="BM70" vm="14036">
        <f ca="1"/>
        <v>38521.5</v>
      </c>
      <c r="BN70" vm="14284">
        <f ca="1"/>
        <v>40318.050000000003</v>
      </c>
      <c r="BO70" vm="14532">
        <f ca="1"/>
        <v>34869.75</v>
      </c>
      <c r="BP70" vm="14772">
        <f ca="1"/>
        <v>2319.35</v>
      </c>
      <c r="BQ70" vm="14991">
        <f ca="1"/>
        <v>5829.35</v>
      </c>
      <c r="BR70" vm="15231">
        <f ca="1"/>
        <v>14629.2</v>
      </c>
      <c r="BS70" vm="15465">
        <f ca="1"/>
        <v>533.75</v>
      </c>
      <c r="BT70" vm="15665">
        <f ca="1"/>
        <v>454.76</v>
      </c>
      <c r="BU70" vm="15897">
        <f ca="1"/>
        <v>35.869999999999997</v>
      </c>
      <c r="BV70" vm="16081">
        <f ca="1"/>
        <v>153.05000000000001</v>
      </c>
      <c r="BW70" vm="10190">
        <f ca="1"/>
        <v>314.05</v>
      </c>
      <c r="BX70" vm="6922">
        <f ca="1"/>
        <v>144.80000000000001</v>
      </c>
      <c r="BY70" vm="12694">
        <f ca="1"/>
        <v>126.55</v>
      </c>
      <c r="BZ70" vm="16596">
        <f ca="1"/>
        <v>3947.55</v>
      </c>
      <c r="CA70" vm="16839">
        <f ca="1"/>
        <v>3254.55</v>
      </c>
      <c r="CB70" vm="17068">
        <f ca="1"/>
        <v>2462.75</v>
      </c>
      <c r="CC70" vm="16369">
        <f ca="1"/>
        <v>142.05000000000001</v>
      </c>
      <c r="CD70" vm="17327">
        <f ca="1"/>
        <v>751.45</v>
      </c>
      <c r="CE70" vm="6831">
        <f ca="1"/>
        <v>133.80000000000001</v>
      </c>
      <c r="CF70" vm="4778">
        <f ca="1"/>
        <v>145.35</v>
      </c>
      <c r="CG70" vm="17640">
        <f ca="1"/>
        <v>1361</v>
      </c>
      <c r="CH70" vm="17848">
        <f ca="1"/>
        <v>1571.5</v>
      </c>
      <c r="CI70" vm="18064">
        <f ca="1"/>
        <v>2296.0500000000002</v>
      </c>
      <c r="CJ70" vm="18277">
        <f ca="1"/>
        <v>483.55</v>
      </c>
      <c r="CK70" vm="18455">
        <f ca="1"/>
        <v>2236.75</v>
      </c>
      <c r="CL70" vm="18636">
        <f ca="1"/>
        <v>925.2</v>
      </c>
      <c r="CM70" vm="3855">
        <f ca="1"/>
        <v>469.25</v>
      </c>
      <c r="CN70" vm="10261">
        <f ca="1"/>
        <v>278.60000000000002</v>
      </c>
      <c r="CO70" vm="19106">
        <f ca="1"/>
        <v>832.55</v>
      </c>
      <c r="CP70" vm="19293">
        <f ca="1"/>
        <v>897.05</v>
      </c>
      <c r="CQ70" vm="19490">
        <f ca="1"/>
        <v>968.3</v>
      </c>
      <c r="CR70" vm="19684">
        <f ca="1"/>
        <v>3685.6</v>
      </c>
      <c r="CS70" vm="19921">
        <f ca="1"/>
        <v>6232.8</v>
      </c>
      <c r="CT70" vm="20158">
        <f ca="1"/>
        <v>1155.4000000000001</v>
      </c>
      <c r="CU70" vm="5734">
        <f ca="1"/>
        <v>2362.4</v>
      </c>
      <c r="CV70" vm="11655">
        <f ca="1"/>
        <v>271.35000000000002</v>
      </c>
      <c r="CW70" vm="9567">
        <f ca="1"/>
        <v>652.79999999999995</v>
      </c>
      <c r="CX70" vm="20825">
        <f ca="1"/>
        <v>13.05</v>
      </c>
      <c r="CY70" vm="20910">
        <f ca="1"/>
        <v>306.25</v>
      </c>
      <c r="CZ70" vm="12674">
        <f ca="1"/>
        <v>131.55000000000001</v>
      </c>
      <c r="DA70" vm="21126">
        <f ca="1"/>
        <v>548.45000000000005</v>
      </c>
    </row>
    <row r="71" spans="1:105" x14ac:dyDescent="0.3">
      <c r="A71" s="25" vm="69">
        <f ca="1"/>
        <v>44481</v>
      </c>
      <c r="B71" vm="317">
        <f ca="1"/>
        <v>1554.45</v>
      </c>
      <c r="C71" vm="566">
        <f ca="1"/>
        <v>1206.5999999999999</v>
      </c>
      <c r="D71" vm="812">
        <f ca="1"/>
        <v>1208.3499999999999</v>
      </c>
      <c r="E71" vm="1043">
        <f ca="1"/>
        <v>101.7</v>
      </c>
      <c r="F71" vm="1041">
        <f ca="1"/>
        <v>101.65</v>
      </c>
      <c r="G71" vm="1419">
        <f ca="1"/>
        <v>1406.4</v>
      </c>
      <c r="H71" vm="1663">
        <f ca="1"/>
        <v>1192.75</v>
      </c>
      <c r="I71" vm="1903">
        <f ca="1"/>
        <v>822.45</v>
      </c>
      <c r="J71" vm="2136">
        <f ca="1"/>
        <v>767.5</v>
      </c>
      <c r="K71" vm="2376">
        <f ca="1"/>
        <v>1444.4</v>
      </c>
      <c r="L71" vm="2617">
        <f ca="1"/>
        <v>3323.25</v>
      </c>
      <c r="M71" vm="2864">
        <f ca="1"/>
        <v>4739</v>
      </c>
      <c r="N71" vm="3113">
        <f ca="1"/>
        <v>7855.75</v>
      </c>
      <c r="O71" vm="3362">
        <f ca="1"/>
        <v>18222.650000000001</v>
      </c>
      <c r="P71" vm="3610">
        <f ca="1"/>
        <v>210.25</v>
      </c>
      <c r="Q71" vm="3833">
        <f ca="1"/>
        <v>416.9</v>
      </c>
      <c r="R71" vm="4074">
        <f ca="1"/>
        <v>6581.2</v>
      </c>
      <c r="S71" vm="4316">
        <f ca="1"/>
        <v>1407.9</v>
      </c>
      <c r="T71" vm="1225">
        <f ca="1"/>
        <v>90.25</v>
      </c>
      <c r="U71" vm="4736">
        <f ca="1"/>
        <v>193.3</v>
      </c>
      <c r="V71" vm="2628">
        <f ca="1"/>
        <v>3116.3</v>
      </c>
      <c r="W71" vm="5194">
        <f ca="1"/>
        <v>3014.25</v>
      </c>
      <c r="X71" vm="5433">
        <f ca="1"/>
        <v>616.79999999999995</v>
      </c>
      <c r="Y71" vm="5658">
        <f ca="1"/>
        <v>2850.85</v>
      </c>
      <c r="Z71" vm="5902">
        <f ca="1"/>
        <v>3689.25</v>
      </c>
      <c r="AA71" vm="6141">
        <f ca="1"/>
        <v>2271.65</v>
      </c>
      <c r="AB71" vm="6379">
        <f ca="1"/>
        <v>803.75</v>
      </c>
      <c r="AC71" vm="3870">
        <f ca="1"/>
        <v>479</v>
      </c>
      <c r="AD71" vm="6816">
        <f ca="1"/>
        <v>133.65</v>
      </c>
      <c r="AE71" vm="7017">
        <f ca="1"/>
        <v>1383.55</v>
      </c>
      <c r="AF71" vm="7244">
        <f ca="1"/>
        <v>1250.3499999999999</v>
      </c>
      <c r="AG71" vm="7462">
        <f ca="1"/>
        <v>2906.85</v>
      </c>
      <c r="AH71" vm="7693">
        <f ca="1"/>
        <v>2916.65</v>
      </c>
      <c r="AI71" vm="7922">
        <f ca="1"/>
        <v>2676.15</v>
      </c>
      <c r="AJ71" vm="8144">
        <f ca="1"/>
        <v>318.75</v>
      </c>
      <c r="AK71" vm="8354">
        <f ca="1"/>
        <v>2755.1</v>
      </c>
      <c r="AL71" vm="8570">
        <f ca="1"/>
        <v>180.55</v>
      </c>
      <c r="AM71" vm="8791">
        <f ca="1"/>
        <v>97.02</v>
      </c>
      <c r="AN71" vm="8966">
        <f ca="1"/>
        <v>308.85000000000002</v>
      </c>
      <c r="AO71" vm="9173">
        <f ca="1"/>
        <v>263.51400000000001</v>
      </c>
      <c r="AP71" vm="9382">
        <f ca="1"/>
        <v>963.45</v>
      </c>
      <c r="AQ71" vm="9599">
        <f ca="1"/>
        <v>698.7</v>
      </c>
      <c r="AR71" vm="9817">
        <f ca="1"/>
        <v>1784.9</v>
      </c>
      <c r="AS71" vm="10021">
        <f ca="1"/>
        <v>95.7</v>
      </c>
      <c r="AT71" vm="10143">
        <f ca="1"/>
        <v>379.85</v>
      </c>
      <c r="AU71" vm="10340">
        <f ca="1"/>
        <v>673.75</v>
      </c>
      <c r="AV71" vm="10542">
        <f ca="1"/>
        <v>855.19</v>
      </c>
      <c r="AW71" vm="10779">
        <f ca="1"/>
        <v>388.2</v>
      </c>
      <c r="AX71" vm="8092">
        <f ca="1"/>
        <v>339.95</v>
      </c>
      <c r="AY71" vm="11172">
        <f ca="1"/>
        <v>630.6</v>
      </c>
      <c r="AZ71" vm="11372">
        <f ca="1"/>
        <v>3664.45</v>
      </c>
      <c r="BA71" vm="10261">
        <f ca="1"/>
        <v>278.60000000000002</v>
      </c>
      <c r="BB71" vm="11791">
        <f ca="1"/>
        <v>584.35</v>
      </c>
      <c r="BC71" vm="11978">
        <f ca="1"/>
        <v>7693.8</v>
      </c>
      <c r="BD71" vm="12219">
        <f ca="1"/>
        <v>53.5</v>
      </c>
      <c r="BE71" vm="10094">
        <f ca="1"/>
        <v>165.1</v>
      </c>
      <c r="BF71" vm="12595">
        <f ca="1"/>
        <v>203.5847</v>
      </c>
      <c r="BG71" vm="12773">
        <f ca="1"/>
        <v>109.56</v>
      </c>
      <c r="BH71" vm="12982">
        <f ca="1"/>
        <v>893.45</v>
      </c>
      <c r="BI71" vm="13168">
        <f ca="1"/>
        <v>101.45</v>
      </c>
      <c r="BJ71" vm="13296">
        <f ca="1"/>
        <v>19415.7</v>
      </c>
      <c r="BK71" vm="13544">
        <f ca="1"/>
        <v>18161.75</v>
      </c>
      <c r="BL71" vm="13790">
        <f ca="1"/>
        <v>11870</v>
      </c>
      <c r="BM71" vm="14037">
        <f ca="1"/>
        <v>38635.75</v>
      </c>
      <c r="BN71" vm="14285">
        <f ca="1"/>
        <v>40808.75</v>
      </c>
      <c r="BO71" vm="14533">
        <f ca="1"/>
        <v>35285.599999999999</v>
      </c>
      <c r="BP71" vm="14773">
        <f ca="1"/>
        <v>2325.85</v>
      </c>
      <c r="BQ71" vm="14992">
        <f ca="1"/>
        <v>5914.65</v>
      </c>
      <c r="BR71" vm="15232">
        <f ca="1"/>
        <v>14679.4</v>
      </c>
      <c r="BS71" vm="11744">
        <f ca="1"/>
        <v>532.45000000000005</v>
      </c>
      <c r="BT71" vm="15666">
        <f ca="1"/>
        <v>457.96</v>
      </c>
      <c r="BU71" vm="15898">
        <f ca="1"/>
        <v>35.56</v>
      </c>
      <c r="BV71" vm="16082">
        <f ca="1"/>
        <v>151.6</v>
      </c>
      <c r="BW71" vm="16209">
        <f ca="1"/>
        <v>315.2</v>
      </c>
      <c r="BX71" vm="12668">
        <f ca="1"/>
        <v>144.55000000000001</v>
      </c>
      <c r="BY71" vm="1123">
        <f ca="1"/>
        <v>125.6</v>
      </c>
      <c r="BZ71" vm="16597">
        <f ca="1"/>
        <v>3891.05</v>
      </c>
      <c r="CA71" vm="16840">
        <f ca="1"/>
        <v>3312</v>
      </c>
      <c r="CB71" vm="17069">
        <f ca="1"/>
        <v>2461.1</v>
      </c>
      <c r="CC71" vm="17251">
        <f ca="1"/>
        <v>141.94999999999999</v>
      </c>
      <c r="CD71" vm="17328">
        <f ca="1"/>
        <v>745.3</v>
      </c>
      <c r="CE71" vm="17460">
        <f ca="1"/>
        <v>134.05000000000001</v>
      </c>
      <c r="CF71" vm="17533">
        <f ca="1"/>
        <v>145.15</v>
      </c>
      <c r="CG71" vm="17641">
        <f ca="1"/>
        <v>1359.9</v>
      </c>
      <c r="CH71" vm="17849">
        <f ca="1"/>
        <v>1558.75</v>
      </c>
      <c r="CI71" vm="18065">
        <f ca="1"/>
        <v>2306.9499999999998</v>
      </c>
      <c r="CJ71" vm="18278">
        <f ca="1"/>
        <v>498.15</v>
      </c>
      <c r="CK71" vm="18456">
        <f ca="1"/>
        <v>2265.85</v>
      </c>
      <c r="CL71" vm="18637">
        <f ca="1"/>
        <v>912.75</v>
      </c>
      <c r="CM71" vm="6604">
        <f ca="1"/>
        <v>483</v>
      </c>
      <c r="CN71" vm="18957">
        <f ca="1"/>
        <v>277.60000000000002</v>
      </c>
      <c r="CO71" vm="19107">
        <f ca="1"/>
        <v>829.7</v>
      </c>
      <c r="CP71" vm="19294">
        <f ca="1"/>
        <v>919.3</v>
      </c>
      <c r="CQ71" vm="19491">
        <f ca="1"/>
        <v>970.8</v>
      </c>
      <c r="CR71" vm="19685">
        <f ca="1"/>
        <v>3652.85</v>
      </c>
      <c r="CS71" vm="19922">
        <f ca="1"/>
        <v>6073.65</v>
      </c>
      <c r="CT71" vm="7268">
        <f ca="1"/>
        <v>1124.8</v>
      </c>
      <c r="CU71" vm="20356">
        <f ca="1"/>
        <v>2492.6</v>
      </c>
      <c r="CV71" vm="18969">
        <f ca="1"/>
        <v>272.45</v>
      </c>
      <c r="CW71" vm="17395">
        <f ca="1"/>
        <v>659.1</v>
      </c>
      <c r="CX71" vm="20828">
        <f ca="1"/>
        <v>13.2</v>
      </c>
      <c r="CY71" vm="8137">
        <f ca="1"/>
        <v>306.14999999999998</v>
      </c>
      <c r="CZ71" vm="16342">
        <f ca="1"/>
        <v>132.65</v>
      </c>
      <c r="DA71" vm="21127">
        <f ca="1"/>
        <v>541.4</v>
      </c>
    </row>
    <row r="72" spans="1:105" x14ac:dyDescent="0.3">
      <c r="A72" s="25" vm="70">
        <f ca="1"/>
        <v>44482</v>
      </c>
      <c r="B72" vm="318">
        <f ca="1"/>
        <v>1569.7</v>
      </c>
      <c r="C72" vm="567">
        <f ca="1"/>
        <v>1193.25</v>
      </c>
      <c r="D72" vm="813">
        <f ca="1"/>
        <v>1193.5</v>
      </c>
      <c r="E72" vm="1044">
        <f ca="1"/>
        <v>106.75</v>
      </c>
      <c r="F72" vm="1246">
        <f ca="1"/>
        <v>106.7</v>
      </c>
      <c r="G72" vm="1420">
        <f ca="1"/>
        <v>1447.5</v>
      </c>
      <c r="H72" vm="1664">
        <f ca="1"/>
        <v>1171.8</v>
      </c>
      <c r="I72" vm="1904">
        <f ca="1"/>
        <v>816.05</v>
      </c>
      <c r="J72" vm="2137">
        <f ca="1"/>
        <v>765.75</v>
      </c>
      <c r="K72" vm="2377">
        <f ca="1"/>
        <v>1593.2</v>
      </c>
      <c r="L72" vm="2618">
        <f ca="1"/>
        <v>3323.5</v>
      </c>
      <c r="M72" vm="2865">
        <f ca="1"/>
        <v>5117.1499999999996</v>
      </c>
      <c r="N72" vm="3114">
        <f ca="1"/>
        <v>7929.3</v>
      </c>
      <c r="O72" vm="3363">
        <f ca="1"/>
        <v>18188.25</v>
      </c>
      <c r="P72" vm="3611">
        <f ca="1"/>
        <v>208.65</v>
      </c>
      <c r="Q72" vm="3834">
        <f ca="1"/>
        <v>423.45</v>
      </c>
      <c r="R72" vm="4075">
        <f ca="1"/>
        <v>6499.3</v>
      </c>
      <c r="S72" vm="4317">
        <f ca="1"/>
        <v>1417.2</v>
      </c>
      <c r="T72" vm="4541">
        <f ca="1"/>
        <v>91.4</v>
      </c>
      <c r="U72" vm="4737">
        <f ca="1"/>
        <v>190.05</v>
      </c>
      <c r="V72" vm="4953">
        <f ca="1"/>
        <v>3081.85</v>
      </c>
      <c r="W72" vm="5195">
        <f ca="1"/>
        <v>2950.1</v>
      </c>
      <c r="X72" vm="5434">
        <f ca="1"/>
        <v>623.79999999999995</v>
      </c>
      <c r="Y72" vm="5659">
        <f ca="1"/>
        <v>2875.7</v>
      </c>
      <c r="Z72" vm="5903">
        <f ca="1"/>
        <v>3772.2</v>
      </c>
      <c r="AA72" vm="6142">
        <f ca="1"/>
        <v>2247</v>
      </c>
      <c r="AB72" vm="1895">
        <f ca="1"/>
        <v>789.1</v>
      </c>
      <c r="AC72" vm="6602">
        <f ca="1"/>
        <v>476.25</v>
      </c>
      <c r="AD72" vm="6817">
        <f ca="1"/>
        <v>139.55000000000001</v>
      </c>
      <c r="AE72" vm="7018">
        <f ca="1"/>
        <v>1378.8</v>
      </c>
      <c r="AF72" vm="7245">
        <f ca="1"/>
        <v>1265.3499999999999</v>
      </c>
      <c r="AG72" vm="7463">
        <f ca="1"/>
        <v>2900.4</v>
      </c>
      <c r="AH72" vm="5012">
        <f ca="1"/>
        <v>2925.2</v>
      </c>
      <c r="AI72" vm="7923">
        <f ca="1"/>
        <v>2646.75</v>
      </c>
      <c r="AJ72" vm="8145">
        <f ca="1"/>
        <v>332.85</v>
      </c>
      <c r="AK72" vm="8355">
        <f ca="1"/>
        <v>2765.6</v>
      </c>
      <c r="AL72" vm="8571">
        <f ca="1"/>
        <v>181.96</v>
      </c>
      <c r="AM72" vm="8792">
        <f ca="1"/>
        <v>98.02</v>
      </c>
      <c r="AN72" vm="8162">
        <f ca="1"/>
        <v>328.45</v>
      </c>
      <c r="AO72" vm="9174">
        <f ca="1"/>
        <v>264.56400000000002</v>
      </c>
      <c r="AP72" vm="9383">
        <f ca="1"/>
        <v>985.76</v>
      </c>
      <c r="AQ72" vm="9600">
        <f ca="1"/>
        <v>687.25</v>
      </c>
      <c r="AR72" vm="9818">
        <f ca="1"/>
        <v>1789.3</v>
      </c>
      <c r="AS72" vm="1037">
        <f ca="1"/>
        <v>97.15</v>
      </c>
      <c r="AT72" vm="10144">
        <f ca="1"/>
        <v>398.8</v>
      </c>
      <c r="AU72" vm="10341">
        <f ca="1"/>
        <v>681.45</v>
      </c>
      <c r="AV72" vm="10543">
        <f ca="1"/>
        <v>905.14</v>
      </c>
      <c r="AW72" vm="10780">
        <f ca="1"/>
        <v>389.42</v>
      </c>
      <c r="AX72" vm="10994">
        <f ca="1"/>
        <v>341.15</v>
      </c>
      <c r="AY72" vm="11173">
        <f ca="1"/>
        <v>634.4</v>
      </c>
      <c r="AZ72" vm="11373">
        <f ca="1"/>
        <v>3709</v>
      </c>
      <c r="BA72" vm="11604">
        <f ca="1"/>
        <v>279.45</v>
      </c>
      <c r="BB72" vm="11792">
        <f ca="1"/>
        <v>583.95000000000005</v>
      </c>
      <c r="BC72" vm="3123">
        <f ca="1"/>
        <v>7482.15</v>
      </c>
      <c r="BD72" vm="12220">
        <f ca="1"/>
        <v>53.27</v>
      </c>
      <c r="BE72" vm="12437">
        <f ca="1"/>
        <v>168.85</v>
      </c>
      <c r="BF72" vm="12596">
        <f ca="1"/>
        <v>210.642</v>
      </c>
      <c r="BG72" vm="12774">
        <f ca="1"/>
        <v>108.54</v>
      </c>
      <c r="BH72" vm="12983">
        <f ca="1"/>
        <v>894.15</v>
      </c>
      <c r="BI72" vm="990">
        <f ca="1"/>
        <v>105.25</v>
      </c>
      <c r="BJ72" vm="13297">
        <f ca="1"/>
        <v>19320.650000000001</v>
      </c>
      <c r="BK72" vm="13545">
        <f ca="1"/>
        <v>18338.55</v>
      </c>
      <c r="BL72" vm="13791">
        <f ca="1"/>
        <v>11800.3</v>
      </c>
      <c r="BM72" vm="14038">
        <f ca="1"/>
        <v>39340.9</v>
      </c>
      <c r="BN72" vm="14286">
        <f ca="1"/>
        <v>41149.4</v>
      </c>
      <c r="BO72" vm="14534">
        <f ca="1"/>
        <v>35744.85</v>
      </c>
      <c r="BP72" vm="5996">
        <f ca="1"/>
        <v>2350.85</v>
      </c>
      <c r="BQ72" vm="14993">
        <f ca="1"/>
        <v>6019.2</v>
      </c>
      <c r="BR72" vm="15233">
        <f ca="1"/>
        <v>14728.65</v>
      </c>
      <c r="BS72" vm="15466">
        <f ca="1"/>
        <v>539.25</v>
      </c>
      <c r="BT72" vm="15667">
        <f ca="1"/>
        <v>462.96</v>
      </c>
      <c r="BU72" vm="15897">
        <f ca="1"/>
        <v>35.869999999999997</v>
      </c>
      <c r="BV72" vm="16082">
        <f ca="1"/>
        <v>151.6</v>
      </c>
      <c r="BW72" vm="10169">
        <f ca="1"/>
        <v>310.7</v>
      </c>
      <c r="BX72" vm="4713">
        <f ca="1"/>
        <v>146.35</v>
      </c>
      <c r="BY72" vm="6835">
        <f ca="1"/>
        <v>125.9</v>
      </c>
      <c r="BZ72" vm="16598">
        <f ca="1"/>
        <v>4002.35</v>
      </c>
      <c r="CA72" vm="5317">
        <f ca="1"/>
        <v>3337.4</v>
      </c>
      <c r="CB72" vm="17070">
        <f ca="1"/>
        <v>2474.3000000000002</v>
      </c>
      <c r="CC72" vm="16147">
        <f ca="1"/>
        <v>142.69999999999999</v>
      </c>
      <c r="CD72" vm="17329">
        <f ca="1"/>
        <v>736.65</v>
      </c>
      <c r="CE72" vm="16344">
        <f ca="1"/>
        <v>137.15</v>
      </c>
      <c r="CF72" vm="17531">
        <f ca="1"/>
        <v>147</v>
      </c>
      <c r="CG72" vm="17642">
        <f ca="1"/>
        <v>1366.15</v>
      </c>
      <c r="CH72" vm="17850">
        <f ca="1"/>
        <v>1570.9</v>
      </c>
      <c r="CI72" vm="18066">
        <f ca="1"/>
        <v>2259.65</v>
      </c>
      <c r="CJ72" vm="3948">
        <f ca="1"/>
        <v>496.45</v>
      </c>
      <c r="CK72" vm="18457">
        <f ca="1"/>
        <v>2249.3000000000002</v>
      </c>
      <c r="CL72" vm="18638">
        <f ca="1"/>
        <v>918.35</v>
      </c>
      <c r="CM72" vm="10681">
        <f ca="1"/>
        <v>481.7</v>
      </c>
      <c r="CN72" vm="18958">
        <f ca="1"/>
        <v>279.55</v>
      </c>
      <c r="CO72" vm="19108">
        <f ca="1"/>
        <v>842.55</v>
      </c>
      <c r="CP72" vm="7165">
        <f ca="1"/>
        <v>918.6</v>
      </c>
      <c r="CQ72" vm="19492">
        <f ca="1"/>
        <v>1107.0999999999999</v>
      </c>
      <c r="CR72" vm="19686">
        <f ca="1"/>
        <v>3655.2</v>
      </c>
      <c r="CS72" vm="19923">
        <f ca="1"/>
        <v>6120.1</v>
      </c>
      <c r="CT72" vm="7262">
        <f ca="1"/>
        <v>1169.1500000000001</v>
      </c>
      <c r="CU72" vm="20357">
        <f ca="1"/>
        <v>2537.1999999999998</v>
      </c>
      <c r="CV72" vm="20552">
        <f ca="1"/>
        <v>268.2</v>
      </c>
      <c r="CW72" vm="9675">
        <f ca="1"/>
        <v>672.6</v>
      </c>
      <c r="CX72" vm="20822">
        <f ca="1"/>
        <v>13.25</v>
      </c>
      <c r="CY72" vm="8160">
        <f ca="1"/>
        <v>317</v>
      </c>
      <c r="CZ72" vm="21013">
        <f ca="1"/>
        <v>132.44999999999999</v>
      </c>
      <c r="DA72" vm="21128">
        <f ca="1"/>
        <v>545.65</v>
      </c>
    </row>
    <row r="73" spans="1:105" x14ac:dyDescent="0.3">
      <c r="A73" s="25" vm="71">
        <f ca="1"/>
        <v>44483</v>
      </c>
      <c r="B73" vm="319">
        <f ca="1"/>
        <v>1646.35</v>
      </c>
      <c r="C73" vm="568">
        <f ca="1"/>
        <v>1205.8499999999999</v>
      </c>
      <c r="D73" vm="814">
        <f ca="1"/>
        <v>1206.55</v>
      </c>
      <c r="E73" vm="1045">
        <f ca="1"/>
        <v>112.05</v>
      </c>
      <c r="F73" vm="1247">
        <f ca="1"/>
        <v>112</v>
      </c>
      <c r="G73" vm="1421">
        <f ca="1"/>
        <v>1452</v>
      </c>
      <c r="H73" vm="1665">
        <f ca="1"/>
        <v>1176.5999999999999</v>
      </c>
      <c r="I73" vm="1905">
        <f ca="1"/>
        <v>806.6</v>
      </c>
      <c r="J73" vm="2138">
        <f ca="1"/>
        <v>760.15</v>
      </c>
      <c r="K73" vm="2378">
        <f ca="1"/>
        <v>1637</v>
      </c>
      <c r="L73" vm="2619">
        <f ca="1"/>
        <v>3297.8</v>
      </c>
      <c r="M73" vm="2866">
        <f ca="1"/>
        <v>5323.75</v>
      </c>
      <c r="N73" vm="3115">
        <f ca="1"/>
        <v>7862.9</v>
      </c>
      <c r="O73" vm="3364">
        <f ca="1"/>
        <v>18488.900000000001</v>
      </c>
      <c r="P73" vm="3612">
        <f ca="1"/>
        <v>210.55</v>
      </c>
      <c r="Q73" vm="3835">
        <f ca="1"/>
        <v>430.2</v>
      </c>
      <c r="R73" vm="4076">
        <f ca="1"/>
        <v>6508.6</v>
      </c>
      <c r="S73" vm="4318">
        <f ca="1"/>
        <v>1398.6</v>
      </c>
      <c r="T73" vm="4547">
        <f ca="1"/>
        <v>93.75</v>
      </c>
      <c r="U73" vm="3562">
        <f ca="1"/>
        <v>183.8</v>
      </c>
      <c r="V73" vm="4954">
        <f ca="1"/>
        <v>3060.65</v>
      </c>
      <c r="W73" vm="5196">
        <f ca="1"/>
        <v>2978.9</v>
      </c>
      <c r="X73" vm="5435">
        <f ca="1"/>
        <v>615.20000000000005</v>
      </c>
      <c r="Y73" vm="5660">
        <f ca="1"/>
        <v>2897.8</v>
      </c>
      <c r="Z73" vm="5904">
        <f ca="1"/>
        <v>3683.3</v>
      </c>
      <c r="AA73" vm="6143">
        <f ca="1"/>
        <v>2300.1</v>
      </c>
      <c r="AB73" vm="6380">
        <f ca="1"/>
        <v>823.55</v>
      </c>
      <c r="AC73" vm="6603">
        <f ca="1"/>
        <v>474.6</v>
      </c>
      <c r="AD73" vm="4705">
        <f ca="1"/>
        <v>136.19999999999999</v>
      </c>
      <c r="AE73" vm="2451">
        <f ca="1"/>
        <v>1410.3</v>
      </c>
      <c r="AF73" vm="7246">
        <f ca="1"/>
        <v>1251.1500000000001</v>
      </c>
      <c r="AG73" vm="7464">
        <f ca="1"/>
        <v>2950.15</v>
      </c>
      <c r="AH73" vm="7694">
        <f ca="1"/>
        <v>2927.8</v>
      </c>
      <c r="AI73" vm="7924">
        <f ca="1"/>
        <v>2649.55</v>
      </c>
      <c r="AJ73" vm="8146">
        <f ca="1"/>
        <v>346.7</v>
      </c>
      <c r="AK73" vm="8356">
        <f ca="1"/>
        <v>2808.75</v>
      </c>
      <c r="AL73" vm="8572">
        <f ca="1"/>
        <v>183.94</v>
      </c>
      <c r="AM73" vm="8793">
        <f ca="1"/>
        <v>98.91</v>
      </c>
      <c r="AN73" vm="8981">
        <f ca="1"/>
        <v>343.35</v>
      </c>
      <c r="AO73" vm="9175">
        <f ca="1"/>
        <v>264.36399999999998</v>
      </c>
      <c r="AP73" vm="9384">
        <f ca="1"/>
        <v>1092.71</v>
      </c>
      <c r="AQ73" vm="6537">
        <f ca="1"/>
        <v>706.3</v>
      </c>
      <c r="AR73" vm="9819">
        <f ca="1"/>
        <v>1799.85</v>
      </c>
      <c r="AS73" vm="10022">
        <f ca="1"/>
        <v>98.9</v>
      </c>
      <c r="AT73" vm="10145">
        <f ca="1"/>
        <v>394</v>
      </c>
      <c r="AU73" vm="10342">
        <f ca="1"/>
        <v>692.85</v>
      </c>
      <c r="AV73" vm="10544">
        <f ca="1"/>
        <v>881.92</v>
      </c>
      <c r="AW73" vm="10781">
        <f ca="1"/>
        <v>396.49</v>
      </c>
      <c r="AX73" vm="10996">
        <f ca="1"/>
        <v>339.45</v>
      </c>
      <c r="AY73" vm="11174">
        <f ca="1"/>
        <v>651</v>
      </c>
      <c r="AZ73" vm="11374">
        <f ca="1"/>
        <v>3755.15</v>
      </c>
      <c r="BA73" vm="11605">
        <f ca="1"/>
        <v>274.14999999999998</v>
      </c>
      <c r="BB73" vm="11268">
        <f ca="1"/>
        <v>579.29999999999995</v>
      </c>
      <c r="BC73" vm="11979">
        <f ca="1"/>
        <v>7496.9</v>
      </c>
      <c r="BD73" vm="12221">
        <f ca="1"/>
        <v>53.81</v>
      </c>
      <c r="BE73" vm="9311">
        <f ca="1"/>
        <v>168.9</v>
      </c>
      <c r="BF73" vm="12597">
        <f ca="1"/>
        <v>204.7055</v>
      </c>
      <c r="BG73" vm="1062">
        <f ca="1"/>
        <v>110.15</v>
      </c>
      <c r="BH73" vm="12984">
        <f ca="1"/>
        <v>889.85</v>
      </c>
      <c r="BI73" vm="1277">
        <f ca="1"/>
        <v>107.6</v>
      </c>
      <c r="BJ73" vm="13298">
        <f ca="1"/>
        <v>19325.400000000001</v>
      </c>
      <c r="BK73" vm="13546">
        <f ca="1"/>
        <v>18477.05</v>
      </c>
      <c r="BL73" vm="13792">
        <f ca="1"/>
        <v>11814.8</v>
      </c>
      <c r="BM73" vm="14039">
        <f ca="1"/>
        <v>39684.800000000003</v>
      </c>
      <c r="BN73" vm="14287">
        <f ca="1"/>
        <v>41377.199999999997</v>
      </c>
      <c r="BO73" vm="14535">
        <f ca="1"/>
        <v>36306.35</v>
      </c>
      <c r="BP73" vm="14774">
        <f ca="1"/>
        <v>2334</v>
      </c>
      <c r="BQ73" vm="14994">
        <f ca="1"/>
        <v>6253.1</v>
      </c>
      <c r="BR73" vm="15234">
        <f ca="1"/>
        <v>14598.2</v>
      </c>
      <c r="BS73" vm="2247">
        <f ca="1"/>
        <v>541.79999999999995</v>
      </c>
      <c r="BT73" vm="15668">
        <f ca="1"/>
        <v>466.86</v>
      </c>
      <c r="BU73" vm="15899">
        <f ca="1"/>
        <v>36.340000000000003</v>
      </c>
      <c r="BV73" vm="16083">
        <f ca="1"/>
        <v>153.55000000000001</v>
      </c>
      <c r="BW73" vm="16210">
        <f ca="1"/>
        <v>307.39999999999998</v>
      </c>
      <c r="BX73" vm="16337">
        <f ca="1"/>
        <v>149.4</v>
      </c>
      <c r="BY73" vm="16447">
        <f ca="1"/>
        <v>124.97499999999999</v>
      </c>
      <c r="BZ73" vm="16599">
        <f ca="1"/>
        <v>4212</v>
      </c>
      <c r="CA73" vm="16841">
        <f ca="1"/>
        <v>3314.25</v>
      </c>
      <c r="CB73" vm="17071">
        <f ca="1"/>
        <v>2481.1</v>
      </c>
      <c r="CC73" vm="6893">
        <f ca="1"/>
        <v>148.94999999999999</v>
      </c>
      <c r="CD73" vm="10302">
        <f ca="1"/>
        <v>747.35</v>
      </c>
      <c r="CE73" vm="6829">
        <f ca="1"/>
        <v>133.4</v>
      </c>
      <c r="CF73" vm="8722">
        <f ca="1"/>
        <v>153.25</v>
      </c>
      <c r="CG73" vm="17643">
        <f ca="1"/>
        <v>1352.1</v>
      </c>
      <c r="CH73" vm="17851">
        <f ca="1"/>
        <v>1527.45</v>
      </c>
      <c r="CI73" vm="18067">
        <f ca="1"/>
        <v>2223.1</v>
      </c>
      <c r="CJ73" vm="11898">
        <f ca="1"/>
        <v>491.3</v>
      </c>
      <c r="CK73" vm="18458">
        <f ca="1"/>
        <v>2269.35</v>
      </c>
      <c r="CL73" vm="18639">
        <f ca="1"/>
        <v>934.5</v>
      </c>
      <c r="CM73" vm="11186">
        <f ca="1"/>
        <v>490.6</v>
      </c>
      <c r="CN73" vm="18959">
        <f ca="1"/>
        <v>282.60000000000002</v>
      </c>
      <c r="CO73" vm="19109">
        <f ca="1"/>
        <v>841.3</v>
      </c>
      <c r="CP73" vm="19295">
        <f ca="1"/>
        <v>922.45</v>
      </c>
      <c r="CQ73" vm="19493">
        <f ca="1"/>
        <v>1084.05</v>
      </c>
      <c r="CR73" vm="19687">
        <f ca="1"/>
        <v>3611.45</v>
      </c>
      <c r="CS73" vm="19924">
        <f ca="1"/>
        <v>6259.95</v>
      </c>
      <c r="CT73" vm="20159">
        <f ca="1"/>
        <v>1140.95</v>
      </c>
      <c r="CU73" vm="20358">
        <f ca="1"/>
        <v>2564.0500000000002</v>
      </c>
      <c r="CV73" vm="20553">
        <f ca="1"/>
        <v>275.75</v>
      </c>
      <c r="CW73" vm="9617">
        <f ca="1"/>
        <v>708.25</v>
      </c>
      <c r="CX73" vm="20828">
        <f ca="1"/>
        <v>13.2</v>
      </c>
      <c r="CY73" vm="20911">
        <f ca="1"/>
        <v>319.85000000000002</v>
      </c>
      <c r="CZ73" vm="17235">
        <f ca="1"/>
        <v>128.35</v>
      </c>
      <c r="DA73" vm="21129">
        <f ca="1"/>
        <v>544.1</v>
      </c>
    </row>
    <row r="74" spans="1:105" x14ac:dyDescent="0.3">
      <c r="A74" s="25" vm="72">
        <f ca="1"/>
        <v>44487</v>
      </c>
      <c r="B74" vm="320">
        <f ca="1"/>
        <v>1615.5</v>
      </c>
      <c r="C74" vm="569">
        <f ca="1"/>
        <v>1203.7</v>
      </c>
      <c r="D74" vm="815">
        <f ca="1"/>
        <v>1203.6500000000001</v>
      </c>
      <c r="E74" vm="1046">
        <f ca="1"/>
        <v>123.25</v>
      </c>
      <c r="F74" vm="1248">
        <f ca="1"/>
        <v>123.2</v>
      </c>
      <c r="G74" vm="1422">
        <f ca="1"/>
        <v>1445.05</v>
      </c>
      <c r="H74" vm="1666">
        <f ca="1"/>
        <v>1149.5999999999999</v>
      </c>
      <c r="I74" vm="1906">
        <f ca="1"/>
        <v>811.2</v>
      </c>
      <c r="J74" vm="2139">
        <f ca="1"/>
        <v>726.75</v>
      </c>
      <c r="K74" vm="2379">
        <f ca="1"/>
        <v>1593.6</v>
      </c>
      <c r="L74" vm="2620">
        <f ca="1"/>
        <v>3241.5</v>
      </c>
      <c r="M74" vm="2867">
        <f ca="1"/>
        <v>4897.8</v>
      </c>
      <c r="N74" vm="3116">
        <f ca="1"/>
        <v>7865.55</v>
      </c>
      <c r="O74" vm="3365">
        <f ca="1"/>
        <v>18677.95</v>
      </c>
      <c r="P74" vm="3613">
        <f ca="1"/>
        <v>217.15</v>
      </c>
      <c r="Q74" vm="3836">
        <f ca="1"/>
        <v>430.05</v>
      </c>
      <c r="R74" vm="4077">
        <f ca="1"/>
        <v>6496.85</v>
      </c>
      <c r="S74" vm="1719">
        <f ca="1"/>
        <v>1388.4</v>
      </c>
      <c r="T74" vm="1036">
        <f ca="1"/>
        <v>98.35</v>
      </c>
      <c r="U74" vm="3579">
        <f ca="1"/>
        <v>185.3</v>
      </c>
      <c r="V74" vm="4955">
        <f ca="1"/>
        <v>3094.5</v>
      </c>
      <c r="W74" vm="5197">
        <f ca="1"/>
        <v>2977</v>
      </c>
      <c r="X74" vm="2209">
        <f ca="1"/>
        <v>614.15</v>
      </c>
      <c r="Y74" vm="5661">
        <f ca="1"/>
        <v>2866.85</v>
      </c>
      <c r="Z74" vm="5905">
        <f ca="1"/>
        <v>3607.1</v>
      </c>
      <c r="AA74" vm="6144">
        <f ca="1"/>
        <v>2274.65</v>
      </c>
      <c r="AB74" vm="6381">
        <f ca="1"/>
        <v>815.35</v>
      </c>
      <c r="AC74" vm="6604">
        <f ca="1"/>
        <v>483</v>
      </c>
      <c r="AD74" vm="6818">
        <f ca="1"/>
        <v>133.9</v>
      </c>
      <c r="AE74" vm="7019">
        <f ca="1"/>
        <v>1415.4</v>
      </c>
      <c r="AF74" vm="7247">
        <f ca="1"/>
        <v>1221.4000000000001</v>
      </c>
      <c r="AG74" vm="7465">
        <f ca="1"/>
        <v>2932.45</v>
      </c>
      <c r="AH74" vm="7639">
        <f ca="1"/>
        <v>2904.1</v>
      </c>
      <c r="AI74" vm="7925">
        <f ca="1"/>
        <v>2654</v>
      </c>
      <c r="AJ74" vm="8147">
        <f ca="1"/>
        <v>387.65</v>
      </c>
      <c r="AK74" vm="935">
        <f ca="1"/>
        <v>2811.5</v>
      </c>
      <c r="AL74" vm="8554">
        <f ca="1"/>
        <v>183.74</v>
      </c>
      <c r="AM74" vm="8794">
        <f ca="1"/>
        <v>100.15</v>
      </c>
      <c r="AN74" vm="8943">
        <f ca="1"/>
        <v>340.6</v>
      </c>
      <c r="AO74" vm="9176">
        <f ca="1"/>
        <v>265.63069999999999</v>
      </c>
      <c r="AP74" vm="9385">
        <f ca="1"/>
        <v>1175.54</v>
      </c>
      <c r="AQ74" vm="9601">
        <f ca="1"/>
        <v>714.3</v>
      </c>
      <c r="AR74" vm="9820">
        <f ca="1"/>
        <v>1789.75</v>
      </c>
      <c r="AS74" vm="1022">
        <f ca="1"/>
        <v>98</v>
      </c>
      <c r="AT74" vm="10146">
        <f ca="1"/>
        <v>391.85</v>
      </c>
      <c r="AU74" vm="10343">
        <f ca="1"/>
        <v>715.8</v>
      </c>
      <c r="AV74" vm="10545">
        <f ca="1"/>
        <v>873.84</v>
      </c>
      <c r="AW74" vm="10782">
        <f ca="1"/>
        <v>401.03</v>
      </c>
      <c r="AX74" vm="8942">
        <f ca="1"/>
        <v>337</v>
      </c>
      <c r="AY74" vm="11175">
        <f ca="1"/>
        <v>645.15</v>
      </c>
      <c r="AZ74" vm="11375">
        <f ca="1"/>
        <v>3728.7</v>
      </c>
      <c r="BA74" vm="11606">
        <f ca="1"/>
        <v>277.95</v>
      </c>
      <c r="BB74" vm="11793">
        <f ca="1"/>
        <v>579.25</v>
      </c>
      <c r="BC74" vm="11980">
        <f ca="1"/>
        <v>7657</v>
      </c>
      <c r="BD74" vm="12203">
        <f ca="1"/>
        <v>54.08</v>
      </c>
      <c r="BE74" vm="1301">
        <f ca="1"/>
        <v>171.5</v>
      </c>
      <c r="BF74" vm="12598">
        <f ca="1"/>
        <v>199.05959999999999</v>
      </c>
      <c r="BG74" vm="12775">
        <f ca="1"/>
        <v>111.48</v>
      </c>
      <c r="BH74" vm="12985">
        <f ca="1"/>
        <v>890.15</v>
      </c>
      <c r="BI74" vm="6851">
        <f ca="1"/>
        <v>121.7</v>
      </c>
      <c r="BJ74" vm="13299">
        <f ca="1"/>
        <v>19438.45</v>
      </c>
      <c r="BK74" vm="13547">
        <f ca="1"/>
        <v>18418.75</v>
      </c>
      <c r="BL74" vm="13793">
        <f ca="1"/>
        <v>11626.85</v>
      </c>
      <c r="BM74" vm="14040">
        <f ca="1"/>
        <v>39540.5</v>
      </c>
      <c r="BN74" vm="14288">
        <f ca="1"/>
        <v>41564.15</v>
      </c>
      <c r="BO74" vm="14536">
        <f ca="1"/>
        <v>37106.35</v>
      </c>
      <c r="BP74" vm="14775">
        <f ca="1"/>
        <v>2310.65</v>
      </c>
      <c r="BQ74" vm="14995">
        <f ca="1"/>
        <v>6099.35</v>
      </c>
      <c r="BR74" vm="15235">
        <f ca="1"/>
        <v>14384.35</v>
      </c>
      <c r="BS74" vm="15467">
        <f ca="1"/>
        <v>516.1</v>
      </c>
      <c r="BT74" vm="15669">
        <f ca="1"/>
        <v>468.13</v>
      </c>
      <c r="BU74" vm="15900">
        <f ca="1"/>
        <v>36.86</v>
      </c>
      <c r="BV74" vm="8709">
        <f ca="1"/>
        <v>157.55000000000001</v>
      </c>
      <c r="BW74" vm="8266">
        <f ca="1"/>
        <v>304.5</v>
      </c>
      <c r="BX74" vm="16338">
        <f ca="1"/>
        <v>149.55000000000001</v>
      </c>
      <c r="BY74" vm="16448">
        <f ca="1"/>
        <v>124.52500000000001</v>
      </c>
      <c r="BZ74" vm="16600">
        <f ca="1"/>
        <v>4128.5</v>
      </c>
      <c r="CA74" vm="16842">
        <f ca="1"/>
        <v>3329.85</v>
      </c>
      <c r="CB74" vm="17072">
        <f ca="1"/>
        <v>2501.8000000000002</v>
      </c>
      <c r="CC74" vm="8717">
        <f ca="1"/>
        <v>150.80000000000001</v>
      </c>
      <c r="CD74" vm="10306">
        <f ca="1"/>
        <v>761.65</v>
      </c>
      <c r="CE74" vm="16379">
        <f ca="1"/>
        <v>134.35</v>
      </c>
      <c r="CF74" vm="4763">
        <f ca="1"/>
        <v>154.25</v>
      </c>
      <c r="CG74" vm="17644">
        <f ca="1"/>
        <v>1370.3</v>
      </c>
      <c r="CH74" vm="17852">
        <f ca="1"/>
        <v>1507.6</v>
      </c>
      <c r="CI74" vm="18068">
        <f ca="1"/>
        <v>2264.25</v>
      </c>
      <c r="CJ74" vm="18279">
        <f ca="1"/>
        <v>484.55</v>
      </c>
      <c r="CK74" vm="18459">
        <f ca="1"/>
        <v>2265.9</v>
      </c>
      <c r="CL74" vm="18640">
        <f ca="1"/>
        <v>925.6</v>
      </c>
      <c r="CM74" vm="15511">
        <f ca="1"/>
        <v>497.95</v>
      </c>
      <c r="CN74" vm="8275">
        <f ca="1"/>
        <v>280.55</v>
      </c>
      <c r="CO74" vm="19110">
        <f ca="1"/>
        <v>835.9</v>
      </c>
      <c r="CP74" vm="19296">
        <f ca="1"/>
        <v>951.45</v>
      </c>
      <c r="CQ74" vm="19494">
        <f ca="1"/>
        <v>1094.4000000000001</v>
      </c>
      <c r="CR74" vm="19688">
        <f ca="1"/>
        <v>3647.15</v>
      </c>
      <c r="CS74" vm="19925">
        <f ca="1"/>
        <v>6318.3</v>
      </c>
      <c r="CT74" vm="20160">
        <f ca="1"/>
        <v>1162.75</v>
      </c>
      <c r="CU74" vm="20359">
        <f ca="1"/>
        <v>2588.8000000000002</v>
      </c>
      <c r="CV74" vm="20554">
        <f ca="1"/>
        <v>271.2</v>
      </c>
      <c r="CW74" vm="20714">
        <f ca="1"/>
        <v>709.75</v>
      </c>
      <c r="CX74" vm="20855">
        <f ca="1"/>
        <v>13.95</v>
      </c>
      <c r="CY74" vm="20912">
        <f ca="1"/>
        <v>310.85000000000002</v>
      </c>
      <c r="CZ74" vm="16363">
        <f ca="1"/>
        <v>131.35</v>
      </c>
      <c r="DA74" vm="11750">
        <f ca="1"/>
        <v>534.29999999999995</v>
      </c>
    </row>
    <row r="75" spans="1:105" x14ac:dyDescent="0.3">
      <c r="A75" s="25" vm="73">
        <f ca="1"/>
        <v>44488</v>
      </c>
      <c r="B75" vm="321">
        <f ca="1"/>
        <v>1569.45</v>
      </c>
      <c r="C75" vm="570">
        <f ca="1"/>
        <v>1180.1500000000001</v>
      </c>
      <c r="D75" vm="816">
        <f ca="1"/>
        <v>1181.3499999999999</v>
      </c>
      <c r="E75" vm="1047">
        <f ca="1"/>
        <v>124.8</v>
      </c>
      <c r="F75" vm="1249">
        <f ca="1"/>
        <v>124.85</v>
      </c>
      <c r="G75" vm="1423">
        <f ca="1"/>
        <v>1421</v>
      </c>
      <c r="H75" vm="1667">
        <f ca="1"/>
        <v>1116</v>
      </c>
      <c r="I75" vm="1907">
        <f ca="1"/>
        <v>794.1</v>
      </c>
      <c r="J75" vm="2140">
        <f ca="1"/>
        <v>708.85</v>
      </c>
      <c r="K75" vm="2380">
        <f ca="1"/>
        <v>1498.65</v>
      </c>
      <c r="L75" vm="2621">
        <f ca="1"/>
        <v>3183.75</v>
      </c>
      <c r="M75" vm="2868">
        <f ca="1"/>
        <v>4754.55</v>
      </c>
      <c r="N75" vm="3117">
        <f ca="1"/>
        <v>7739.3</v>
      </c>
      <c r="O75" vm="3366">
        <f ca="1"/>
        <v>19076.55</v>
      </c>
      <c r="P75" vm="3614">
        <f ca="1"/>
        <v>206.85</v>
      </c>
      <c r="Q75" vm="3837">
        <f ca="1"/>
        <v>432.7</v>
      </c>
      <c r="R75" vm="4078">
        <f ca="1"/>
        <v>6476</v>
      </c>
      <c r="S75" vm="4319">
        <f ca="1"/>
        <v>1355</v>
      </c>
      <c r="T75" vm="4548">
        <f ca="1"/>
        <v>96.05</v>
      </c>
      <c r="U75" vm="3555">
        <f ca="1"/>
        <v>184.5</v>
      </c>
      <c r="V75" vm="4956">
        <f ca="1"/>
        <v>3085.8</v>
      </c>
      <c r="W75" vm="5198">
        <f ca="1"/>
        <v>2936.55</v>
      </c>
      <c r="X75" vm="5436">
        <f ca="1"/>
        <v>605.25</v>
      </c>
      <c r="Y75" vm="5662">
        <f ca="1"/>
        <v>2925.9</v>
      </c>
      <c r="Z75" vm="5906">
        <f ca="1"/>
        <v>3697</v>
      </c>
      <c r="AA75" vm="6145">
        <f ca="1"/>
        <v>2236.4</v>
      </c>
      <c r="AB75" vm="6382">
        <f ca="1"/>
        <v>795.05</v>
      </c>
      <c r="AC75" vm="6605">
        <f ca="1"/>
        <v>460.55</v>
      </c>
      <c r="AD75" vm="6819">
        <f ca="1"/>
        <v>127</v>
      </c>
      <c r="AE75" vm="7020">
        <f ca="1"/>
        <v>1393.95</v>
      </c>
      <c r="AF75" vm="7248">
        <f ca="1"/>
        <v>1232.0999999999999</v>
      </c>
      <c r="AG75" vm="7466">
        <f ca="1"/>
        <v>2904.65</v>
      </c>
      <c r="AH75" vm="7695">
        <f ca="1"/>
        <v>2876.05</v>
      </c>
      <c r="AI75" vm="7926">
        <f ca="1"/>
        <v>2546.8000000000002</v>
      </c>
      <c r="AJ75" vm="8148">
        <f ca="1"/>
        <v>369.3</v>
      </c>
      <c r="AK75" vm="8357">
        <f ca="1"/>
        <v>2822.9</v>
      </c>
      <c r="AL75" vm="8573">
        <f ca="1"/>
        <v>182.28</v>
      </c>
      <c r="AM75" vm="8795">
        <f ca="1"/>
        <v>99.93</v>
      </c>
      <c r="AN75" vm="8982">
        <f ca="1"/>
        <v>325.7</v>
      </c>
      <c r="AO75" vm="9177">
        <f ca="1"/>
        <v>281.78050000000002</v>
      </c>
      <c r="AP75" vm="9386">
        <f ca="1"/>
        <v>1090.97</v>
      </c>
      <c r="AQ75" vm="9602">
        <f ca="1"/>
        <v>686.7</v>
      </c>
      <c r="AR75" vm="9821">
        <f ca="1"/>
        <v>1789.9</v>
      </c>
      <c r="AS75" vm="4543">
        <f ca="1"/>
        <v>93</v>
      </c>
      <c r="AT75" vm="10147">
        <f ca="1"/>
        <v>379.2</v>
      </c>
      <c r="AU75" vm="10344">
        <f ca="1"/>
        <v>691.55</v>
      </c>
      <c r="AV75" vm="10546">
        <f ca="1"/>
        <v>866.23</v>
      </c>
      <c r="AW75" vm="10783">
        <f ca="1"/>
        <v>400.17</v>
      </c>
      <c r="AX75" vm="10997">
        <f ca="1"/>
        <v>345.75</v>
      </c>
      <c r="AY75" vm="11176">
        <f ca="1"/>
        <v>617</v>
      </c>
      <c r="AZ75" vm="5921">
        <f ca="1"/>
        <v>3635.75</v>
      </c>
      <c r="BA75" vm="1207">
        <f ca="1"/>
        <v>270.05</v>
      </c>
      <c r="BB75" vm="2254">
        <f ca="1"/>
        <v>574.29999999999995</v>
      </c>
      <c r="BC75" vm="11981">
        <f ca="1"/>
        <v>7655.65</v>
      </c>
      <c r="BD75" vm="12222">
        <f ca="1"/>
        <v>56.05</v>
      </c>
      <c r="BE75" vm="12438">
        <f ca="1"/>
        <v>167.25</v>
      </c>
      <c r="BF75" vm="12599">
        <f ca="1"/>
        <v>193.7458</v>
      </c>
      <c r="BG75" vm="12776">
        <f ca="1"/>
        <v>112.5</v>
      </c>
      <c r="BH75" vm="12986">
        <f ca="1"/>
        <v>882.05</v>
      </c>
      <c r="BI75" vm="13169">
        <f ca="1"/>
        <v>114.05</v>
      </c>
      <c r="BJ75" vm="13300">
        <f ca="1"/>
        <v>19368.45</v>
      </c>
      <c r="BK75" vm="13548">
        <f ca="1"/>
        <v>18266.599999999999</v>
      </c>
      <c r="BL75" vm="13794">
        <f ca="1"/>
        <v>11493.3</v>
      </c>
      <c r="BM75" vm="14041">
        <f ca="1"/>
        <v>39518.199999999997</v>
      </c>
      <c r="BN75" vm="14289">
        <f ca="1"/>
        <v>40237.300000000003</v>
      </c>
      <c r="BO75" vm="14537">
        <f ca="1"/>
        <v>36846.800000000003</v>
      </c>
      <c r="BP75" vm="14776">
        <f ca="1"/>
        <v>2334.4499999999998</v>
      </c>
      <c r="BQ75" vm="14996">
        <f ca="1"/>
        <v>5974</v>
      </c>
      <c r="BR75" vm="15236">
        <f ca="1"/>
        <v>14177.35</v>
      </c>
      <c r="BS75" vm="15468">
        <f ca="1"/>
        <v>504.95</v>
      </c>
      <c r="BT75" vm="15670">
        <f ca="1"/>
        <v>463.27</v>
      </c>
      <c r="BU75" vm="15901">
        <f ca="1"/>
        <v>37.700000000000003</v>
      </c>
      <c r="BV75" vm="16084">
        <f ca="1"/>
        <v>152.35</v>
      </c>
      <c r="BW75" vm="10161">
        <f ca="1"/>
        <v>294.3</v>
      </c>
      <c r="BX75" vm="16339">
        <f ca="1"/>
        <v>149.65</v>
      </c>
      <c r="BY75" vm="16449">
        <f ca="1"/>
        <v>120.72499999999999</v>
      </c>
      <c r="BZ75" vm="16601">
        <f ca="1"/>
        <v>4191.95</v>
      </c>
      <c r="CA75" vm="16843">
        <f ca="1"/>
        <v>3260.95</v>
      </c>
      <c r="CB75" vm="17073">
        <f ca="1"/>
        <v>2470.85</v>
      </c>
      <c r="CC75" vm="12685">
        <f ca="1"/>
        <v>144.15</v>
      </c>
      <c r="CD75" vm="10571">
        <f ca="1"/>
        <v>730.2</v>
      </c>
      <c r="CE75" vm="1298">
        <f ca="1"/>
        <v>130.19999999999999</v>
      </c>
      <c r="CF75" vm="16395">
        <f ca="1"/>
        <v>146.9</v>
      </c>
      <c r="CG75" vm="17645">
        <f ca="1"/>
        <v>1351.7</v>
      </c>
      <c r="CH75" vm="17853">
        <f ca="1"/>
        <v>1456.6</v>
      </c>
      <c r="CI75" vm="444">
        <f ca="1"/>
        <v>2168.3000000000002</v>
      </c>
      <c r="CJ75" vm="6611">
        <f ca="1"/>
        <v>472.5</v>
      </c>
      <c r="CK75" vm="18460">
        <f ca="1"/>
        <v>2311.6</v>
      </c>
      <c r="CL75" vm="18641">
        <f ca="1"/>
        <v>961.2</v>
      </c>
      <c r="CM75" vm="11021">
        <f ca="1"/>
        <v>488.2</v>
      </c>
      <c r="CN75" vm="9047">
        <f ca="1"/>
        <v>273.5</v>
      </c>
      <c r="CO75" vm="19111">
        <f ca="1"/>
        <v>827.35</v>
      </c>
      <c r="CP75" vm="19297">
        <f ca="1"/>
        <v>972.6</v>
      </c>
      <c r="CQ75" vm="19495">
        <f ca="1"/>
        <v>1079.9000000000001</v>
      </c>
      <c r="CR75" vm="19689">
        <f ca="1"/>
        <v>3634.15</v>
      </c>
      <c r="CS75" vm="19926">
        <f ca="1"/>
        <v>6289.35</v>
      </c>
      <c r="CT75" vm="17723">
        <f ca="1"/>
        <v>1151.95</v>
      </c>
      <c r="CU75" vm="7742">
        <f ca="1"/>
        <v>2484.9</v>
      </c>
      <c r="CV75" vm="20555">
        <f ca="1"/>
        <v>265.64999999999998</v>
      </c>
      <c r="CW75" vm="10445">
        <f ca="1"/>
        <v>711.55</v>
      </c>
      <c r="CX75" vm="20856">
        <f ca="1"/>
        <v>13.6</v>
      </c>
      <c r="CY75" vm="8215">
        <f ca="1"/>
        <v>309.2</v>
      </c>
      <c r="CZ75" vm="6825">
        <f ca="1"/>
        <v>131.15</v>
      </c>
      <c r="DA75" vm="21130">
        <f ca="1"/>
        <v>527.1</v>
      </c>
    </row>
    <row r="76" spans="1:105" x14ac:dyDescent="0.3">
      <c r="A76" s="25" vm="74">
        <f ca="1"/>
        <v>44489</v>
      </c>
      <c r="B76" vm="322">
        <f ca="1"/>
        <v>1589.7</v>
      </c>
      <c r="C76" vm="571">
        <f ca="1"/>
        <v>1179.8499999999999</v>
      </c>
      <c r="D76" vm="817">
        <f ca="1"/>
        <v>1179.1500000000001</v>
      </c>
      <c r="E76" vm="1048">
        <f ca="1"/>
        <v>120.9</v>
      </c>
      <c r="F76" vm="1048">
        <f ca="1"/>
        <v>120.9</v>
      </c>
      <c r="G76" vm="1424">
        <f ca="1"/>
        <v>1403.05</v>
      </c>
      <c r="H76" vm="1668">
        <f ca="1"/>
        <v>1077.25</v>
      </c>
      <c r="I76" vm="1908">
        <f ca="1"/>
        <v>776.7</v>
      </c>
      <c r="J76" vm="2141">
        <f ca="1"/>
        <v>704.05</v>
      </c>
      <c r="K76" vm="2381">
        <f ca="1"/>
        <v>1398</v>
      </c>
      <c r="L76" vm="2622">
        <f ca="1"/>
        <v>3169.6</v>
      </c>
      <c r="M76" vm="2869">
        <f ca="1"/>
        <v>4596.3999999999996</v>
      </c>
      <c r="N76" vm="3118">
        <f ca="1"/>
        <v>7761.35</v>
      </c>
      <c r="O76" vm="3367">
        <f ca="1"/>
        <v>18603.2</v>
      </c>
      <c r="P76" vm="3615">
        <f ca="1"/>
        <v>204.8</v>
      </c>
      <c r="Q76" vm="3838">
        <f ca="1"/>
        <v>415.7</v>
      </c>
      <c r="R76" vm="4079">
        <f ca="1"/>
        <v>6239.05</v>
      </c>
      <c r="S76" vm="4320">
        <f ca="1"/>
        <v>1374.75</v>
      </c>
      <c r="T76" vm="4549">
        <f ca="1"/>
        <v>93.35</v>
      </c>
      <c r="U76" vm="4738">
        <f ca="1"/>
        <v>180.5</v>
      </c>
      <c r="V76" vm="4957">
        <f ca="1"/>
        <v>3094.05</v>
      </c>
      <c r="W76" vm="5199">
        <f ca="1"/>
        <v>2925.05</v>
      </c>
      <c r="X76" vm="5437">
        <f ca="1"/>
        <v>592.65</v>
      </c>
      <c r="Y76" vm="5663">
        <f ca="1"/>
        <v>2555.1</v>
      </c>
      <c r="Z76" vm="5907">
        <f ca="1"/>
        <v>3526.6</v>
      </c>
      <c r="AA76" vm="6146">
        <f ca="1"/>
        <v>2194.5</v>
      </c>
      <c r="AB76" vm="2042">
        <f ca="1"/>
        <v>750.3</v>
      </c>
      <c r="AC76" vm="6606">
        <f ca="1"/>
        <v>443.5</v>
      </c>
      <c r="AD76" vm="1278">
        <f ca="1"/>
        <v>122.75</v>
      </c>
      <c r="AE76" vm="7021">
        <f ca="1"/>
        <v>1384.3</v>
      </c>
      <c r="AF76" vm="7249">
        <f ca="1"/>
        <v>1232.9000000000001</v>
      </c>
      <c r="AG76" vm="7467">
        <f ca="1"/>
        <v>2860.6</v>
      </c>
      <c r="AH76" vm="7696">
        <f ca="1"/>
        <v>2816</v>
      </c>
      <c r="AI76" vm="7927">
        <f ca="1"/>
        <v>2478.65</v>
      </c>
      <c r="AJ76" vm="8149">
        <f ca="1"/>
        <v>359.9</v>
      </c>
      <c r="AK76" vm="8358">
        <f ca="1"/>
        <v>2795.1</v>
      </c>
      <c r="AL76" vm="8574">
        <f ca="1"/>
        <v>179.36</v>
      </c>
      <c r="AM76" vm="8796">
        <f ca="1"/>
        <v>98.43</v>
      </c>
      <c r="AN76" vm="8983">
        <f ca="1"/>
        <v>328</v>
      </c>
      <c r="AO76" vm="9178">
        <f ca="1"/>
        <v>263.1474</v>
      </c>
      <c r="AP76" vm="9387">
        <f ca="1"/>
        <v>886.87</v>
      </c>
      <c r="AQ76" vm="9603">
        <f ca="1"/>
        <v>669.85</v>
      </c>
      <c r="AR76" vm="9822">
        <f ca="1"/>
        <v>1763.95</v>
      </c>
      <c r="AS76" vm="1031">
        <f ca="1"/>
        <v>95.05</v>
      </c>
      <c r="AT76" vm="10148">
        <f ca="1"/>
        <v>376.2</v>
      </c>
      <c r="AU76" vm="10345">
        <f ca="1"/>
        <v>685.15</v>
      </c>
      <c r="AV76" vm="10547">
        <f ca="1"/>
        <v>793.04</v>
      </c>
      <c r="AW76" vm="10784">
        <f ca="1"/>
        <v>399.83</v>
      </c>
      <c r="AX76" vm="10998">
        <f ca="1"/>
        <v>340.9</v>
      </c>
      <c r="AY76" vm="11177">
        <f ca="1"/>
        <v>599.45000000000005</v>
      </c>
      <c r="AZ76" vm="11376">
        <f ca="1"/>
        <v>3520.75</v>
      </c>
      <c r="BA76" vm="11607">
        <f ca="1"/>
        <v>289.3</v>
      </c>
      <c r="BB76" vm="2229">
        <f ca="1"/>
        <v>560.85</v>
      </c>
      <c r="BC76" vm="11982">
        <f ca="1"/>
        <v>7590.75</v>
      </c>
      <c r="BD76" vm="12223">
        <f ca="1"/>
        <v>56.7</v>
      </c>
      <c r="BE76" vm="10093">
        <f ca="1"/>
        <v>169.15</v>
      </c>
      <c r="BF76" vm="12600">
        <f ca="1"/>
        <v>191.172</v>
      </c>
      <c r="BG76" vm="12777">
        <f ca="1"/>
        <v>113.44</v>
      </c>
      <c r="BH76" vm="12987">
        <f ca="1"/>
        <v>860.15</v>
      </c>
      <c r="BI76" vm="13170">
        <f ca="1"/>
        <v>109.45</v>
      </c>
      <c r="BJ76" vm="13301">
        <f ca="1"/>
        <v>19277.650000000001</v>
      </c>
      <c r="BK76" vm="13549">
        <f ca="1"/>
        <v>18178.099999999999</v>
      </c>
      <c r="BL76" vm="13795">
        <f ca="1"/>
        <v>11557.4</v>
      </c>
      <c r="BM76" vm="14042">
        <f ca="1"/>
        <v>40030.199999999997</v>
      </c>
      <c r="BN76" vm="14290">
        <f ca="1"/>
        <v>39696.35</v>
      </c>
      <c r="BO76" vm="14538">
        <f ca="1"/>
        <v>35913.599999999999</v>
      </c>
      <c r="BP76" vm="14777">
        <f ca="1"/>
        <v>2333.8000000000002</v>
      </c>
      <c r="BQ76" vm="14997">
        <f ca="1"/>
        <v>5868.4</v>
      </c>
      <c r="BR76" vm="15237">
        <f ca="1"/>
        <v>14169.95</v>
      </c>
      <c r="BS76" vm="3875">
        <f ca="1"/>
        <v>497.85</v>
      </c>
      <c r="BT76" vm="15671">
        <f ca="1"/>
        <v>453.34</v>
      </c>
      <c r="BU76" vm="15902">
        <f ca="1"/>
        <v>37.409999999999997</v>
      </c>
      <c r="BV76" vm="4715">
        <f ca="1"/>
        <v>149.15</v>
      </c>
      <c r="BW76" vm="16211">
        <f ca="1"/>
        <v>284</v>
      </c>
      <c r="BX76" vm="4677">
        <f ca="1"/>
        <v>146.25</v>
      </c>
      <c r="BY76" vm="12792">
        <f ca="1"/>
        <v>117.8</v>
      </c>
      <c r="BZ76" vm="16602">
        <f ca="1"/>
        <v>4225.3</v>
      </c>
      <c r="CA76" vm="16844">
        <f ca="1"/>
        <v>3054.85</v>
      </c>
      <c r="CB76" vm="17074">
        <f ca="1"/>
        <v>2417.5</v>
      </c>
      <c r="CC76" vm="16402">
        <f ca="1"/>
        <v>140.44999999999999</v>
      </c>
      <c r="CD76" vm="17330">
        <f ca="1"/>
        <v>715.65</v>
      </c>
      <c r="CE76" vm="17269">
        <f ca="1"/>
        <v>126.95</v>
      </c>
      <c r="CF76" vm="17536">
        <f ca="1"/>
        <v>148.75</v>
      </c>
      <c r="CG76" vm="17646">
        <f ca="1"/>
        <v>1337.8</v>
      </c>
      <c r="CH76" vm="17854">
        <f ca="1"/>
        <v>1444.7</v>
      </c>
      <c r="CI76" vm="18006">
        <f ca="1"/>
        <v>2083.4499999999998</v>
      </c>
      <c r="CJ76" vm="18280">
        <f ca="1"/>
        <v>463.6</v>
      </c>
      <c r="CK76" vm="18461">
        <f ca="1"/>
        <v>2210.6999999999998</v>
      </c>
      <c r="CL76" vm="18642">
        <f ca="1"/>
        <v>917.65</v>
      </c>
      <c r="CM76" vm="11225">
        <f ca="1"/>
        <v>499.9</v>
      </c>
      <c r="CN76" vm="18960">
        <f ca="1"/>
        <v>282.85000000000002</v>
      </c>
      <c r="CO76" vm="6520">
        <f ca="1"/>
        <v>814.9</v>
      </c>
      <c r="CP76" vm="19298">
        <f ca="1"/>
        <v>997.4</v>
      </c>
      <c r="CQ76" vm="19496">
        <f ca="1"/>
        <v>1033.8499999999999</v>
      </c>
      <c r="CR76" vm="19690">
        <f ca="1"/>
        <v>3608.85</v>
      </c>
      <c r="CS76" vm="19927">
        <f ca="1"/>
        <v>6178.85</v>
      </c>
      <c r="CT76" vm="20161">
        <f ca="1"/>
        <v>1134</v>
      </c>
      <c r="CU76" vm="20360">
        <f ca="1"/>
        <v>2411.4</v>
      </c>
      <c r="CV76" vm="20556">
        <f ca="1"/>
        <v>260.2</v>
      </c>
      <c r="CW76" vm="20715">
        <f ca="1"/>
        <v>701.95</v>
      </c>
      <c r="CX76" vm="20857">
        <f ca="1"/>
        <v>13.5</v>
      </c>
      <c r="CY76" vm="20913">
        <f ca="1"/>
        <v>320.05</v>
      </c>
      <c r="CZ76" vm="16404">
        <f ca="1"/>
        <v>137.65</v>
      </c>
      <c r="DA76" vm="18327">
        <f ca="1"/>
        <v>517.20000000000005</v>
      </c>
    </row>
    <row r="77" spans="1:105" x14ac:dyDescent="0.3">
      <c r="A77" s="25" vm="75">
        <f ca="1"/>
        <v>44490</v>
      </c>
      <c r="B77" vm="323">
        <f ca="1"/>
        <v>1595.05</v>
      </c>
      <c r="C77" vm="572">
        <f ca="1"/>
        <v>1198.6500000000001</v>
      </c>
      <c r="D77" vm="818">
        <f ca="1"/>
        <v>1198.95</v>
      </c>
      <c r="E77" vm="1049">
        <f ca="1"/>
        <v>123.3</v>
      </c>
      <c r="F77" vm="1248">
        <f ca="1"/>
        <v>123.2</v>
      </c>
      <c r="G77" vm="1425">
        <f ca="1"/>
        <v>1466.85</v>
      </c>
      <c r="H77" vm="1669">
        <f ca="1"/>
        <v>1066.7</v>
      </c>
      <c r="I77" vm="1909">
        <f ca="1"/>
        <v>788.05</v>
      </c>
      <c r="J77" vm="2142">
        <f ca="1"/>
        <v>695.2</v>
      </c>
      <c r="K77" vm="2382">
        <f ca="1"/>
        <v>1313.35</v>
      </c>
      <c r="L77" vm="2623">
        <f ca="1"/>
        <v>3002</v>
      </c>
      <c r="M77" vm="2870">
        <f ca="1"/>
        <v>4521.25</v>
      </c>
      <c r="N77" vm="3119">
        <f ca="1"/>
        <v>7737.3</v>
      </c>
      <c r="O77" vm="3368">
        <f ca="1"/>
        <v>18579.599999999999</v>
      </c>
      <c r="P77" vm="3616">
        <f ca="1"/>
        <v>204.4</v>
      </c>
      <c r="Q77" vm="3839">
        <f ca="1"/>
        <v>417.3</v>
      </c>
      <c r="R77" vm="4080">
        <f ca="1"/>
        <v>6274</v>
      </c>
      <c r="S77" vm="4321">
        <f ca="1"/>
        <v>1357</v>
      </c>
      <c r="T77" vm="4550">
        <f ca="1"/>
        <v>94.6</v>
      </c>
      <c r="U77" vm="4739">
        <f ca="1"/>
        <v>182.4</v>
      </c>
      <c r="V77" vm="4958">
        <f ca="1"/>
        <v>3071.8</v>
      </c>
      <c r="W77" vm="5200">
        <f ca="1"/>
        <v>2810.3</v>
      </c>
      <c r="X77" vm="5438">
        <f ca="1"/>
        <v>587.4</v>
      </c>
      <c r="Y77" vm="5664">
        <f ca="1"/>
        <v>2432.4</v>
      </c>
      <c r="Z77" vm="5908">
        <f ca="1"/>
        <v>3518.5</v>
      </c>
      <c r="AA77" vm="6147">
        <f ca="1"/>
        <v>2049.8000000000002</v>
      </c>
      <c r="AB77" vm="6383">
        <f ca="1"/>
        <v>725.65</v>
      </c>
      <c r="AC77" vm="6607">
        <f ca="1"/>
        <v>437.1</v>
      </c>
      <c r="AD77" vm="6820">
        <f ca="1"/>
        <v>126.25</v>
      </c>
      <c r="AE77" vm="7022">
        <f ca="1"/>
        <v>1395.05</v>
      </c>
      <c r="AF77" vm="1763">
        <f ca="1"/>
        <v>1210.7</v>
      </c>
      <c r="AG77" vm="7468">
        <f ca="1"/>
        <v>2842.25</v>
      </c>
      <c r="AH77" vm="7697">
        <f ca="1"/>
        <v>2756.9</v>
      </c>
      <c r="AI77" vm="6218">
        <f ca="1"/>
        <v>2445.75</v>
      </c>
      <c r="AJ77" vm="8150">
        <f ca="1"/>
        <v>342.05</v>
      </c>
      <c r="AK77" vm="8359">
        <f ca="1"/>
        <v>2844.1</v>
      </c>
      <c r="AL77" vm="8575">
        <f ca="1"/>
        <v>176.11</v>
      </c>
      <c r="AM77" vm="8782">
        <f ca="1"/>
        <v>97.16</v>
      </c>
      <c r="AN77" vm="8168">
        <f ca="1"/>
        <v>331.65</v>
      </c>
      <c r="AO77" vm="9179">
        <f ca="1"/>
        <v>252.64750000000001</v>
      </c>
      <c r="AP77" vm="9388">
        <f ca="1"/>
        <v>914.65</v>
      </c>
      <c r="AQ77" vm="9604">
        <f ca="1"/>
        <v>663.25</v>
      </c>
      <c r="AR77" vm="9823">
        <f ca="1"/>
        <v>1758.65</v>
      </c>
      <c r="AS77" vm="10023">
        <f ca="1"/>
        <v>94.65</v>
      </c>
      <c r="AT77" vm="4002">
        <f ca="1"/>
        <v>370.95</v>
      </c>
      <c r="AU77" vm="10346">
        <f ca="1"/>
        <v>674.1</v>
      </c>
      <c r="AV77" vm="10548">
        <f ca="1"/>
        <v>773.75</v>
      </c>
      <c r="AW77" vm="10785">
        <f ca="1"/>
        <v>404.89</v>
      </c>
      <c r="AX77" vm="10999">
        <f ca="1"/>
        <v>337.8</v>
      </c>
      <c r="AY77" vm="5547">
        <f ca="1"/>
        <v>572.25</v>
      </c>
      <c r="AZ77" vm="11377">
        <f ca="1"/>
        <v>3483</v>
      </c>
      <c r="BA77" vm="11608">
        <f ca="1"/>
        <v>279.5</v>
      </c>
      <c r="BB77" vm="11794">
        <f ca="1"/>
        <v>565.29999999999995</v>
      </c>
      <c r="BC77" vm="11983">
        <f ca="1"/>
        <v>7575.25</v>
      </c>
      <c r="BD77" vm="12224">
        <f ca="1"/>
        <v>56.31</v>
      </c>
      <c r="BE77" vm="12439">
        <f ca="1"/>
        <v>160.44999999999999</v>
      </c>
      <c r="BF77" vm="12601">
        <f ca="1"/>
        <v>190.63229999999999</v>
      </c>
      <c r="BG77" vm="12778">
        <f ca="1"/>
        <v>113.17</v>
      </c>
      <c r="BH77" vm="12988">
        <f ca="1"/>
        <v>859.9</v>
      </c>
      <c r="BI77" vm="1053">
        <f ca="1"/>
        <v>108.65</v>
      </c>
      <c r="BJ77" vm="13302">
        <f ca="1"/>
        <v>19233.150000000001</v>
      </c>
      <c r="BK77" vm="13550">
        <f ca="1"/>
        <v>18114.900000000001</v>
      </c>
      <c r="BL77" vm="13796">
        <f ca="1"/>
        <v>11433.95</v>
      </c>
      <c r="BM77" vm="14043">
        <f ca="1"/>
        <v>40323.65</v>
      </c>
      <c r="BN77" vm="14291">
        <f ca="1"/>
        <v>39354.449999999997</v>
      </c>
      <c r="BO77" vm="14539">
        <f ca="1"/>
        <v>35394.65</v>
      </c>
      <c r="BP77" vm="14778">
        <f ca="1"/>
        <v>2281.5500000000002</v>
      </c>
      <c r="BQ77" vm="14998">
        <f ca="1"/>
        <v>5690.1</v>
      </c>
      <c r="BR77" vm="15238">
        <f ca="1"/>
        <v>13949.65</v>
      </c>
      <c r="BS77" vm="15469">
        <f ca="1"/>
        <v>510.6</v>
      </c>
      <c r="BT77" vm="15672">
        <f ca="1"/>
        <v>450.88</v>
      </c>
      <c r="BU77" vm="15903">
        <f ca="1"/>
        <v>36.619999999999997</v>
      </c>
      <c r="BV77" vm="16085">
        <f ca="1"/>
        <v>145.94999999999999</v>
      </c>
      <c r="BW77" vm="9055">
        <f ca="1"/>
        <v>269.2</v>
      </c>
      <c r="BX77" vm="16104">
        <f ca="1"/>
        <v>147.9</v>
      </c>
      <c r="BY77" vm="16450">
        <f ca="1"/>
        <v>115.97499999999999</v>
      </c>
      <c r="BZ77" vm="16603">
        <f ca="1"/>
        <v>4036.75</v>
      </c>
      <c r="CA77" vm="16845">
        <f ca="1"/>
        <v>3135.2</v>
      </c>
      <c r="CB77" vm="17075">
        <f ca="1"/>
        <v>2305.5</v>
      </c>
      <c r="CC77" vm="4700">
        <f ca="1"/>
        <v>142</v>
      </c>
      <c r="CD77" vm="9473">
        <f ca="1"/>
        <v>718</v>
      </c>
      <c r="CE77" vm="17461">
        <f ca="1"/>
        <v>133.69999999999999</v>
      </c>
      <c r="CF77" vm="12524">
        <f ca="1"/>
        <v>143.85</v>
      </c>
      <c r="CG77" vm="17647">
        <f ca="1"/>
        <v>1321.55</v>
      </c>
      <c r="CH77" vm="17855">
        <f ca="1"/>
        <v>1427.8</v>
      </c>
      <c r="CI77" vm="18069">
        <f ca="1"/>
        <v>2021.55</v>
      </c>
      <c r="CJ77" vm="18281">
        <f ca="1"/>
        <v>473.9</v>
      </c>
      <c r="CK77" vm="18462">
        <f ca="1"/>
        <v>2189.1</v>
      </c>
      <c r="CL77" vm="18643">
        <f ca="1"/>
        <v>828.3</v>
      </c>
      <c r="CM77" vm="18361">
        <f ca="1"/>
        <v>502.95</v>
      </c>
      <c r="CN77" vm="18961">
        <f ca="1"/>
        <v>276.5</v>
      </c>
      <c r="CO77" vm="19112">
        <f ca="1"/>
        <v>818.4</v>
      </c>
      <c r="CP77" vm="19299">
        <f ca="1"/>
        <v>1012.65</v>
      </c>
      <c r="CQ77" vm="19497">
        <f ca="1"/>
        <v>1003.8</v>
      </c>
      <c r="CR77" vm="19691">
        <f ca="1"/>
        <v>3532.5</v>
      </c>
      <c r="CS77" vm="19928">
        <f ca="1"/>
        <v>5911.1</v>
      </c>
      <c r="CT77" vm="20162">
        <f ca="1"/>
        <v>1175.45</v>
      </c>
      <c r="CU77" vm="20361">
        <f ca="1"/>
        <v>2395.6999999999998</v>
      </c>
      <c r="CV77" vm="20557">
        <f ca="1"/>
        <v>257.14999999999998</v>
      </c>
      <c r="CW77" vm="20716">
        <f ca="1"/>
        <v>696.3</v>
      </c>
      <c r="CX77" vm="20858">
        <f ca="1"/>
        <v>14.3</v>
      </c>
      <c r="CY77" vm="20914">
        <f ca="1"/>
        <v>321.05</v>
      </c>
      <c r="CZ77" vm="12687">
        <f ca="1"/>
        <v>136.05000000000001</v>
      </c>
      <c r="DA77" vm="15469">
        <f ca="1"/>
        <v>510.6</v>
      </c>
    </row>
    <row r="78" spans="1:105" x14ac:dyDescent="0.3">
      <c r="A78" s="25" vm="76">
        <f ca="1"/>
        <v>44491</v>
      </c>
      <c r="B78" vm="324">
        <f ca="1"/>
        <v>1543</v>
      </c>
      <c r="C78" vm="573">
        <f ca="1"/>
        <v>1202.05</v>
      </c>
      <c r="D78" vm="819">
        <f ca="1"/>
        <v>1202.1500000000001</v>
      </c>
      <c r="E78" vm="1050">
        <f ca="1"/>
        <v>117.15</v>
      </c>
      <c r="F78" vm="1250">
        <f ca="1"/>
        <v>117.05</v>
      </c>
      <c r="G78" vm="1426">
        <f ca="1"/>
        <v>1429.85</v>
      </c>
      <c r="H78" vm="1670">
        <f ca="1"/>
        <v>1098.2</v>
      </c>
      <c r="I78" vm="1910">
        <f ca="1"/>
        <v>767.75</v>
      </c>
      <c r="J78" vm="2143">
        <f ca="1"/>
        <v>698.95</v>
      </c>
      <c r="K78" vm="2383">
        <f ca="1"/>
        <v>1302.8</v>
      </c>
      <c r="L78" vm="2624">
        <f ca="1"/>
        <v>2982.4</v>
      </c>
      <c r="M78" vm="2871">
        <f ca="1"/>
        <v>4521.45</v>
      </c>
      <c r="N78" vm="3120">
        <f ca="1"/>
        <v>7710.2</v>
      </c>
      <c r="O78" vm="3369">
        <f ca="1"/>
        <v>18658.150000000001</v>
      </c>
      <c r="P78" vm="3617">
        <f ca="1"/>
        <v>201.45</v>
      </c>
      <c r="Q78" vm="3840">
        <f ca="1"/>
        <v>414.65</v>
      </c>
      <c r="R78" vm="4081">
        <f ca="1"/>
        <v>6266.75</v>
      </c>
      <c r="S78" vm="4322">
        <f ca="1"/>
        <v>1344.2</v>
      </c>
      <c r="T78" vm="4543">
        <f ca="1"/>
        <v>93</v>
      </c>
      <c r="U78" vm="4740">
        <f ca="1"/>
        <v>175.9</v>
      </c>
      <c r="V78" vm="4959">
        <f ca="1"/>
        <v>3074.65</v>
      </c>
      <c r="W78" vm="5201">
        <f ca="1"/>
        <v>2819.55</v>
      </c>
      <c r="X78" vm="5439">
        <f ca="1"/>
        <v>590.75</v>
      </c>
      <c r="Y78" vm="5665">
        <f ca="1"/>
        <v>2437.35</v>
      </c>
      <c r="Z78" vm="5909">
        <f ca="1"/>
        <v>3383.35</v>
      </c>
      <c r="AA78" vm="6148">
        <f ca="1"/>
        <v>2049.3000000000002</v>
      </c>
      <c r="AB78" vm="6384">
        <f ca="1"/>
        <v>699.2</v>
      </c>
      <c r="AC78" vm="6608">
        <f ca="1"/>
        <v>432.05</v>
      </c>
      <c r="AD78" vm="6821">
        <f ca="1"/>
        <v>126.85</v>
      </c>
      <c r="AE78" vm="7023">
        <f ca="1"/>
        <v>1346.35</v>
      </c>
      <c r="AF78" vm="7250">
        <f ca="1"/>
        <v>1194</v>
      </c>
      <c r="AG78" vm="7469">
        <f ca="1"/>
        <v>2781.4</v>
      </c>
      <c r="AH78" vm="5273">
        <f ca="1"/>
        <v>2744.15</v>
      </c>
      <c r="AI78" vm="7928">
        <f ca="1"/>
        <v>2454.1</v>
      </c>
      <c r="AJ78" vm="8151">
        <f ca="1"/>
        <v>322.35000000000002</v>
      </c>
      <c r="AK78" vm="691">
        <f ca="1"/>
        <v>2903.95</v>
      </c>
      <c r="AL78" vm="8576">
        <f ca="1"/>
        <v>175.12</v>
      </c>
      <c r="AM78" vm="8797">
        <f ca="1"/>
        <v>96.07</v>
      </c>
      <c r="AN78" vm="6584">
        <f ca="1"/>
        <v>335.6</v>
      </c>
      <c r="AO78" vm="9180">
        <f ca="1"/>
        <v>254.86410000000001</v>
      </c>
      <c r="AP78" vm="9389">
        <f ca="1"/>
        <v>924.51</v>
      </c>
      <c r="AQ78" vm="9605">
        <f ca="1"/>
        <v>670.45</v>
      </c>
      <c r="AR78" vm="9824">
        <f ca="1"/>
        <v>1697.05</v>
      </c>
      <c r="AS78" vm="10020">
        <f ca="1"/>
        <v>94.05</v>
      </c>
      <c r="AT78" vm="10149">
        <f ca="1"/>
        <v>380.85</v>
      </c>
      <c r="AU78" vm="10347">
        <f ca="1"/>
        <v>667.8</v>
      </c>
      <c r="AV78" vm="10549">
        <f ca="1"/>
        <v>740.25</v>
      </c>
      <c r="AW78" vm="10786">
        <f ca="1"/>
        <v>413.76</v>
      </c>
      <c r="AX78" vm="11000">
        <f ca="1"/>
        <v>329.75</v>
      </c>
      <c r="AY78" vm="11178">
        <f ca="1"/>
        <v>536.5</v>
      </c>
      <c r="AZ78" vm="11378">
        <f ca="1"/>
        <v>3456.15</v>
      </c>
      <c r="BA78" vm="10269">
        <f ca="1"/>
        <v>276.64999999999998</v>
      </c>
      <c r="BB78" vm="11795">
        <f ca="1"/>
        <v>562.75</v>
      </c>
      <c r="BC78" vm="11984">
        <f ca="1"/>
        <v>7408.9</v>
      </c>
      <c r="BD78" vm="12225">
        <f ca="1"/>
        <v>56.72</v>
      </c>
      <c r="BE78" vm="12440">
        <f ca="1"/>
        <v>161.1</v>
      </c>
      <c r="BF78" vm="12602">
        <f ca="1"/>
        <v>190.79830000000001</v>
      </c>
      <c r="BG78" vm="12779">
        <f ca="1"/>
        <v>113.46</v>
      </c>
      <c r="BH78" vm="12989">
        <f ca="1"/>
        <v>839.7</v>
      </c>
      <c r="BI78" vm="1252">
        <f ca="1"/>
        <v>103.45</v>
      </c>
      <c r="BJ78" vm="13303">
        <f ca="1"/>
        <v>19006.7</v>
      </c>
      <c r="BK78" vm="13551">
        <f ca="1"/>
        <v>18125.400000000001</v>
      </c>
      <c r="BL78" vm="13797">
        <f ca="1"/>
        <v>11228.2</v>
      </c>
      <c r="BM78" vm="14044">
        <f ca="1"/>
        <v>41192.400000000001</v>
      </c>
      <c r="BN78" vm="14292">
        <f ca="1"/>
        <v>38874.800000000003</v>
      </c>
      <c r="BO78" vm="14540">
        <f ca="1"/>
        <v>35005.4</v>
      </c>
      <c r="BP78" vm="7575">
        <f ca="1"/>
        <v>2276.5</v>
      </c>
      <c r="BQ78" vm="14999">
        <f ca="1"/>
        <v>5679.65</v>
      </c>
      <c r="BR78" vm="15239">
        <f ca="1"/>
        <v>13943.85</v>
      </c>
      <c r="BS78" vm="3948">
        <f ca="1"/>
        <v>496.45</v>
      </c>
      <c r="BT78" vm="15651">
        <f ca="1"/>
        <v>444.26</v>
      </c>
      <c r="BU78" vm="15904">
        <f ca="1"/>
        <v>36.090000000000003</v>
      </c>
      <c r="BV78" vm="12526">
        <f ca="1"/>
        <v>142.5</v>
      </c>
      <c r="BW78" vm="16212">
        <f ca="1"/>
        <v>272.8</v>
      </c>
      <c r="BX78" vm="16340">
        <f ca="1"/>
        <v>144.9</v>
      </c>
      <c r="BY78" vm="12792">
        <f ca="1"/>
        <v>117.8</v>
      </c>
      <c r="BZ78" vm="16604">
        <f ca="1"/>
        <v>3871.9</v>
      </c>
      <c r="CA78" vm="16846">
        <f ca="1"/>
        <v>3031.2</v>
      </c>
      <c r="CB78" vm="17076">
        <f ca="1"/>
        <v>2316.4</v>
      </c>
      <c r="CC78" vm="17252">
        <f ca="1"/>
        <v>137.1</v>
      </c>
      <c r="CD78" vm="10426">
        <f ca="1"/>
        <v>715.1</v>
      </c>
      <c r="CE78" vm="17462">
        <f ca="1"/>
        <v>129.15</v>
      </c>
      <c r="CF78" vm="16093">
        <f ca="1"/>
        <v>143.05000000000001</v>
      </c>
      <c r="CG78" vm="17648">
        <f ca="1"/>
        <v>1357.15</v>
      </c>
      <c r="CH78" vm="1404">
        <f ca="1"/>
        <v>1434.25</v>
      </c>
      <c r="CI78" vm="18070">
        <f ca="1"/>
        <v>1985.75</v>
      </c>
      <c r="CJ78" vm="11302">
        <f ca="1"/>
        <v>465.1</v>
      </c>
      <c r="CK78" vm="18463">
        <f ca="1"/>
        <v>2172.9</v>
      </c>
      <c r="CL78" vm="18644">
        <f ca="1"/>
        <v>799.05</v>
      </c>
      <c r="CM78" vm="18361">
        <f ca="1"/>
        <v>502.95</v>
      </c>
      <c r="CN78" vm="18962">
        <f ca="1"/>
        <v>300.7</v>
      </c>
      <c r="CO78" vm="19113">
        <f ca="1"/>
        <v>812.55</v>
      </c>
      <c r="CP78" vm="19300">
        <f ca="1"/>
        <v>1063.25</v>
      </c>
      <c r="CQ78" vm="19498">
        <f ca="1"/>
        <v>987.7</v>
      </c>
      <c r="CR78" vm="19692">
        <f ca="1"/>
        <v>3498.85</v>
      </c>
      <c r="CS78" vm="19929">
        <f ca="1"/>
        <v>6032.3</v>
      </c>
      <c r="CT78" vm="20163">
        <f ca="1"/>
        <v>1149.0999999999999</v>
      </c>
      <c r="CU78" vm="20362">
        <f ca="1"/>
        <v>2412</v>
      </c>
      <c r="CV78" vm="20558">
        <f ca="1"/>
        <v>262.7</v>
      </c>
      <c r="CW78" vm="11134">
        <f ca="1"/>
        <v>682.4</v>
      </c>
      <c r="CX78" vm="20859">
        <f ca="1"/>
        <v>13.75</v>
      </c>
      <c r="CY78" vm="20915">
        <f ca="1"/>
        <v>308</v>
      </c>
      <c r="CZ78" vm="21014">
        <f ca="1"/>
        <v>140.9</v>
      </c>
      <c r="DA78" vm="21131">
        <f ca="1"/>
        <v>502.4</v>
      </c>
    </row>
    <row r="79" spans="1:105" x14ac:dyDescent="0.3">
      <c r="A79" s="25" vm="77">
        <f ca="1"/>
        <v>44494</v>
      </c>
      <c r="B79" vm="325">
        <f ca="1"/>
        <v>1532.2</v>
      </c>
      <c r="C79" vm="574">
        <f ca="1"/>
        <v>1201.8499999999999</v>
      </c>
      <c r="D79" vm="820">
        <f ca="1"/>
        <v>1202.4000000000001</v>
      </c>
      <c r="E79" vm="1051">
        <f ca="1"/>
        <v>111.3</v>
      </c>
      <c r="F79" vm="1251">
        <f ca="1"/>
        <v>111.2</v>
      </c>
      <c r="G79" vm="1427">
        <f ca="1"/>
        <v>1455.15</v>
      </c>
      <c r="H79" vm="1671">
        <f ca="1"/>
        <v>1042.8</v>
      </c>
      <c r="I79" vm="1911">
        <f ca="1"/>
        <v>761.55</v>
      </c>
      <c r="J79" vm="2144">
        <f ca="1"/>
        <v>690.7</v>
      </c>
      <c r="K79" vm="2384">
        <f ca="1"/>
        <v>1248.5999999999999</v>
      </c>
      <c r="L79" vm="2625">
        <f ca="1"/>
        <v>2918.05</v>
      </c>
      <c r="M79" vm="2872">
        <f ca="1"/>
        <v>4400.6000000000004</v>
      </c>
      <c r="N79" vm="3121">
        <f ca="1"/>
        <v>7646.65</v>
      </c>
      <c r="O79" vm="3370">
        <f ca="1"/>
        <v>18087.150000000001</v>
      </c>
      <c r="P79" vm="3618">
        <f ca="1"/>
        <v>201.3</v>
      </c>
      <c r="Q79" vm="3785">
        <f ca="1"/>
        <v>397.2</v>
      </c>
      <c r="R79" vm="4082">
        <f ca="1"/>
        <v>6122.45</v>
      </c>
      <c r="S79" vm="4323">
        <f ca="1"/>
        <v>1328.8</v>
      </c>
      <c r="T79" vm="4551">
        <f ca="1"/>
        <v>90.9</v>
      </c>
      <c r="U79" vm="3574">
        <f ca="1"/>
        <v>174.1</v>
      </c>
      <c r="V79" vm="4960">
        <f ca="1"/>
        <v>2932.3</v>
      </c>
      <c r="W79" vm="5202">
        <f ca="1"/>
        <v>2887.4</v>
      </c>
      <c r="X79" vm="5440">
        <f ca="1"/>
        <v>581.29999999999995</v>
      </c>
      <c r="Y79" vm="5666">
        <f ca="1"/>
        <v>2349.9499999999998</v>
      </c>
      <c r="Z79" vm="5910">
        <f ca="1"/>
        <v>3493.55</v>
      </c>
      <c r="AA79" vm="6149">
        <f ca="1"/>
        <v>1960.3</v>
      </c>
      <c r="AB79" vm="6385">
        <f ca="1"/>
        <v>658.9</v>
      </c>
      <c r="AC79" vm="6609">
        <f ca="1"/>
        <v>445.85</v>
      </c>
      <c r="AD79" vm="6822">
        <f ca="1"/>
        <v>126.6</v>
      </c>
      <c r="AE79" vm="7024">
        <f ca="1"/>
        <v>1279.05</v>
      </c>
      <c r="AF79" vm="7251">
        <f ca="1"/>
        <v>1165.4000000000001</v>
      </c>
      <c r="AG79" vm="7470">
        <f ca="1"/>
        <v>2768.7</v>
      </c>
      <c r="AH79" vm="2778">
        <f ca="1"/>
        <v>2686.8</v>
      </c>
      <c r="AI79" vm="7929">
        <f ca="1"/>
        <v>2455.85</v>
      </c>
      <c r="AJ79" vm="8152">
        <f ca="1"/>
        <v>323</v>
      </c>
      <c r="AK79" vm="8360">
        <f ca="1"/>
        <v>2896.15</v>
      </c>
      <c r="AL79" vm="8577">
        <f ca="1"/>
        <v>172.98</v>
      </c>
      <c r="AM79" vm="8798">
        <f ca="1"/>
        <v>95.49</v>
      </c>
      <c r="AN79" vm="1185">
        <f ca="1"/>
        <v>328.35</v>
      </c>
      <c r="AO79" vm="9181">
        <f ca="1"/>
        <v>232.99770000000001</v>
      </c>
      <c r="AP79" vm="9390">
        <f ca="1"/>
        <v>804.47</v>
      </c>
      <c r="AQ79" vm="9606">
        <f ca="1"/>
        <v>667.15</v>
      </c>
      <c r="AR79" vm="9825">
        <f ca="1"/>
        <v>1675.7</v>
      </c>
      <c r="AS79" vm="1240">
        <f ca="1"/>
        <v>95.9</v>
      </c>
      <c r="AT79" vm="10150">
        <f ca="1"/>
        <v>373.85</v>
      </c>
      <c r="AU79" vm="10334">
        <f ca="1"/>
        <v>674.25</v>
      </c>
      <c r="AV79" vm="10550">
        <f ca="1"/>
        <v>734.21</v>
      </c>
      <c r="AW79" vm="10787">
        <f ca="1"/>
        <v>415.96</v>
      </c>
      <c r="AX79" vm="11001">
        <f ca="1"/>
        <v>306.55</v>
      </c>
      <c r="AY79" vm="11179">
        <f ca="1"/>
        <v>553.70000000000005</v>
      </c>
      <c r="AZ79" vm="11379">
        <f ca="1"/>
        <v>3507</v>
      </c>
      <c r="BA79" vm="11609">
        <f ca="1"/>
        <v>265.5</v>
      </c>
      <c r="BB79" vm="11796">
        <f ca="1"/>
        <v>555.95000000000005</v>
      </c>
      <c r="BC79" vm="11985">
        <f ca="1"/>
        <v>7260.6</v>
      </c>
      <c r="BD79" vm="12226">
        <f ca="1"/>
        <v>56.52</v>
      </c>
      <c r="BE79" vm="12441">
        <f ca="1"/>
        <v>158.6</v>
      </c>
      <c r="BF79" vm="12554">
        <f ca="1"/>
        <v>185.3185</v>
      </c>
      <c r="BG79" vm="12780">
        <f ca="1"/>
        <v>113.58</v>
      </c>
      <c r="BH79" vm="12990">
        <f ca="1"/>
        <v>850.2</v>
      </c>
      <c r="BI79" vm="1082">
        <f ca="1"/>
        <v>103.8</v>
      </c>
      <c r="BJ79" vm="13304">
        <f ca="1"/>
        <v>18696.25</v>
      </c>
      <c r="BK79" vm="13552">
        <f ca="1"/>
        <v>18268.400000000001</v>
      </c>
      <c r="BL79" vm="13798">
        <f ca="1"/>
        <v>11452.25</v>
      </c>
      <c r="BM79" vm="14045">
        <f ca="1"/>
        <v>41238.300000000003</v>
      </c>
      <c r="BN79" vm="14293">
        <f ca="1"/>
        <v>38491</v>
      </c>
      <c r="BO79" vm="14541">
        <f ca="1"/>
        <v>35162.35</v>
      </c>
      <c r="BP79" vm="14779">
        <f ca="1"/>
        <v>2335.6</v>
      </c>
      <c r="BQ79" vm="15000">
        <f ca="1"/>
        <v>5830.65</v>
      </c>
      <c r="BR79" vm="15240">
        <f ca="1"/>
        <v>13970.65</v>
      </c>
      <c r="BS79" vm="15470">
        <f ca="1"/>
        <v>514.4</v>
      </c>
      <c r="BT79" vm="15673">
        <f ca="1"/>
        <v>440.17</v>
      </c>
      <c r="BU79" vm="15905">
        <f ca="1"/>
        <v>35.51</v>
      </c>
      <c r="BV79" vm="16073">
        <f ca="1"/>
        <v>140.5</v>
      </c>
      <c r="BW79" vm="16213">
        <f ca="1"/>
        <v>263.45</v>
      </c>
      <c r="BX79" vm="4692">
        <f ca="1"/>
        <v>143.9</v>
      </c>
      <c r="BY79" vm="1270">
        <f ca="1"/>
        <v>116.45</v>
      </c>
      <c r="BZ79" vm="16605">
        <f ca="1"/>
        <v>3959.7</v>
      </c>
      <c r="CA79" vm="4970">
        <f ca="1"/>
        <v>2999.35</v>
      </c>
      <c r="CB79" vm="17077">
        <f ca="1"/>
        <v>2285.9499999999998</v>
      </c>
      <c r="CC79" vm="16107">
        <f ca="1"/>
        <v>136.44999999999999</v>
      </c>
      <c r="CD79" vm="2141">
        <f ca="1"/>
        <v>704.05</v>
      </c>
      <c r="CE79" vm="17228">
        <f ca="1"/>
        <v>127.6</v>
      </c>
      <c r="CF79" vm="6922">
        <f ca="1"/>
        <v>144.80000000000001</v>
      </c>
      <c r="CG79" vm="17649">
        <f ca="1"/>
        <v>1305.2</v>
      </c>
      <c r="CH79" vm="17856">
        <f ca="1"/>
        <v>1378.35</v>
      </c>
      <c r="CI79" vm="18071">
        <f ca="1"/>
        <v>1920</v>
      </c>
      <c r="CJ79" vm="18282">
        <f ca="1"/>
        <v>457.25</v>
      </c>
      <c r="CK79" vm="18464">
        <f ca="1"/>
        <v>2157.6</v>
      </c>
      <c r="CL79" vm="18645">
        <f ca="1"/>
        <v>790.85</v>
      </c>
      <c r="CM79" vm="18826">
        <f ca="1"/>
        <v>506.5</v>
      </c>
      <c r="CN79" vm="1192">
        <f ca="1"/>
        <v>291.2</v>
      </c>
      <c r="CO79" vm="19114">
        <f ca="1"/>
        <v>813.2</v>
      </c>
      <c r="CP79" vm="19301">
        <f ca="1"/>
        <v>1116.4000000000001</v>
      </c>
      <c r="CQ79" vm="19499">
        <f ca="1"/>
        <v>980.6</v>
      </c>
      <c r="CR79" vm="19693">
        <f ca="1"/>
        <v>3492.95</v>
      </c>
      <c r="CS79" vm="19930">
        <f ca="1"/>
        <v>5809.2</v>
      </c>
      <c r="CT79" vm="546">
        <f ca="1"/>
        <v>1148.6500000000001</v>
      </c>
      <c r="CU79" vm="20363">
        <f ca="1"/>
        <v>2379.15</v>
      </c>
      <c r="CV79" vm="1352">
        <f ca="1"/>
        <v>263.25</v>
      </c>
      <c r="CW79" vm="20717">
        <f ca="1"/>
        <v>667.7</v>
      </c>
      <c r="CX79" vm="20820">
        <f ca="1"/>
        <v>13.35</v>
      </c>
      <c r="CY79" vm="11677">
        <f ca="1"/>
        <v>304.39999999999998</v>
      </c>
      <c r="CZ79" vm="4786">
        <f ca="1"/>
        <v>153</v>
      </c>
      <c r="DA79" vm="6597">
        <f ca="1"/>
        <v>498.9</v>
      </c>
    </row>
    <row r="80" spans="1:105" x14ac:dyDescent="0.3">
      <c r="A80" s="25" vm="78">
        <f ca="1"/>
        <v>44495</v>
      </c>
      <c r="B80" vm="326">
        <f ca="1"/>
        <v>1543.85</v>
      </c>
      <c r="C80" vm="571">
        <f ca="1"/>
        <v>1179.8499999999999</v>
      </c>
      <c r="D80" vm="821">
        <f ca="1"/>
        <v>1179.95</v>
      </c>
      <c r="E80" vm="1052">
        <f ca="1"/>
        <v>112.2</v>
      </c>
      <c r="F80" vm="1052">
        <f ca="1"/>
        <v>112.2</v>
      </c>
      <c r="G80" vm="1428">
        <f ca="1"/>
        <v>1434.05</v>
      </c>
      <c r="H80" vm="1672">
        <f ca="1"/>
        <v>1071.4000000000001</v>
      </c>
      <c r="I80" vm="1912">
        <f ca="1"/>
        <v>756.95</v>
      </c>
      <c r="J80" vm="2145">
        <f ca="1"/>
        <v>699.85</v>
      </c>
      <c r="K80" vm="2385">
        <f ca="1"/>
        <v>1292.6500000000001</v>
      </c>
      <c r="L80" vm="2626">
        <f ca="1"/>
        <v>2969.8</v>
      </c>
      <c r="M80" vm="2873">
        <f ca="1"/>
        <v>4568.5</v>
      </c>
      <c r="N80" vm="3122">
        <f ca="1"/>
        <v>7855.65</v>
      </c>
      <c r="O80" vm="3371">
        <f ca="1"/>
        <v>18353.349999999999</v>
      </c>
      <c r="P80" vm="3619">
        <f ca="1"/>
        <v>206.2</v>
      </c>
      <c r="Q80" vm="3841">
        <f ca="1"/>
        <v>400.2</v>
      </c>
      <c r="R80" vm="4083">
        <f ca="1"/>
        <v>6236.3</v>
      </c>
      <c r="S80" vm="4324">
        <f ca="1"/>
        <v>1395.2</v>
      </c>
      <c r="T80" vm="4552">
        <f ca="1"/>
        <v>91.95</v>
      </c>
      <c r="U80" vm="4741">
        <f ca="1"/>
        <v>175.05</v>
      </c>
      <c r="V80" vm="4961">
        <f ca="1"/>
        <v>3016.15</v>
      </c>
      <c r="W80" vm="5203">
        <f ca="1"/>
        <v>2839.75</v>
      </c>
      <c r="X80" vm="5441">
        <f ca="1"/>
        <v>581.35</v>
      </c>
      <c r="Y80" vm="5667">
        <f ca="1"/>
        <v>2467</v>
      </c>
      <c r="Z80" vm="5911">
        <f ca="1"/>
        <v>3556.45</v>
      </c>
      <c r="AA80" vm="6150">
        <f ca="1"/>
        <v>2035.5</v>
      </c>
      <c r="AB80" vm="2067">
        <f ca="1"/>
        <v>724.75</v>
      </c>
      <c r="AC80" vm="6610">
        <f ca="1"/>
        <v>441.45</v>
      </c>
      <c r="AD80" vm="6823">
        <f ca="1"/>
        <v>133.30000000000001</v>
      </c>
      <c r="AE80" vm="7025">
        <f ca="1"/>
        <v>1297.8499999999999</v>
      </c>
      <c r="AF80" vm="7252">
        <f ca="1"/>
        <v>1166.8</v>
      </c>
      <c r="AG80" vm="7471">
        <f ca="1"/>
        <v>2736.15</v>
      </c>
      <c r="AH80" vm="7698">
        <f ca="1"/>
        <v>2700.5</v>
      </c>
      <c r="AI80" vm="7930">
        <f ca="1"/>
        <v>2436.85</v>
      </c>
      <c r="AJ80" vm="8153">
        <f ca="1"/>
        <v>323.2</v>
      </c>
      <c r="AK80" vm="8361">
        <f ca="1"/>
        <v>2911.65</v>
      </c>
      <c r="AL80" vm="8578">
        <f ca="1"/>
        <v>174.52</v>
      </c>
      <c r="AM80" vm="8799">
        <f ca="1"/>
        <v>95.87</v>
      </c>
      <c r="AN80" vm="8167">
        <f ca="1"/>
        <v>330.25</v>
      </c>
      <c r="AO80" vm="9182">
        <f ca="1"/>
        <v>243.99760000000001</v>
      </c>
      <c r="AP80" vm="9391">
        <f ca="1"/>
        <v>837.9</v>
      </c>
      <c r="AQ80" vm="9607">
        <f ca="1"/>
        <v>672.45</v>
      </c>
      <c r="AR80" vm="9826">
        <f ca="1"/>
        <v>1685.15</v>
      </c>
      <c r="AS80" vm="10024">
        <f ca="1"/>
        <v>97.5</v>
      </c>
      <c r="AT80" vm="10151">
        <f ca="1"/>
        <v>369.75</v>
      </c>
      <c r="AU80" vm="10348">
        <f ca="1"/>
        <v>694.35</v>
      </c>
      <c r="AV80" vm="10551">
        <f ca="1"/>
        <v>743.12</v>
      </c>
      <c r="AW80" vm="10788">
        <f ca="1"/>
        <v>415.92</v>
      </c>
      <c r="AX80" vm="11002">
        <f ca="1"/>
        <v>323.60000000000002</v>
      </c>
      <c r="AY80" vm="5503">
        <f ca="1"/>
        <v>564.6</v>
      </c>
      <c r="AZ80" vm="11380">
        <f ca="1"/>
        <v>3545.6</v>
      </c>
      <c r="BA80" vm="11602">
        <f ca="1"/>
        <v>275.55</v>
      </c>
      <c r="BB80" vm="11797">
        <f ca="1"/>
        <v>563.25</v>
      </c>
      <c r="BC80" vm="11986">
        <f ca="1"/>
        <v>7297.35</v>
      </c>
      <c r="BD80" vm="12227">
        <f ca="1"/>
        <v>57.7</v>
      </c>
      <c r="BE80" vm="4807">
        <f ca="1"/>
        <v>160.94999999999999</v>
      </c>
      <c r="BF80" vm="12603">
        <f ca="1"/>
        <v>188.51509999999999</v>
      </c>
      <c r="BG80" vm="12781">
        <f ca="1"/>
        <v>114.93</v>
      </c>
      <c r="BH80" vm="12991">
        <f ca="1"/>
        <v>842.35</v>
      </c>
      <c r="BI80" vm="1212">
        <f ca="1"/>
        <v>106.8</v>
      </c>
      <c r="BJ80" vm="13305">
        <f ca="1"/>
        <v>19217.599999999999</v>
      </c>
      <c r="BK80" vm="13553">
        <f ca="1"/>
        <v>18210.95</v>
      </c>
      <c r="BL80" vm="13799">
        <f ca="1"/>
        <v>11395.15</v>
      </c>
      <c r="BM80" vm="14046">
        <f ca="1"/>
        <v>40874.35</v>
      </c>
      <c r="BN80" vm="14294">
        <f ca="1"/>
        <v>38826.85</v>
      </c>
      <c r="BO80" vm="14542">
        <f ca="1"/>
        <v>35503.9</v>
      </c>
      <c r="BP80" vm="14780">
        <f ca="1"/>
        <v>2288.1999999999998</v>
      </c>
      <c r="BQ80" vm="15001">
        <f ca="1"/>
        <v>5741.9</v>
      </c>
      <c r="BR80" vm="15241">
        <f ca="1"/>
        <v>14094.25</v>
      </c>
      <c r="BS80" vm="2277">
        <f ca="1"/>
        <v>515.95000000000005</v>
      </c>
      <c r="BT80" vm="15674">
        <f ca="1"/>
        <v>445.46</v>
      </c>
      <c r="BU80" vm="15906">
        <f ca="1"/>
        <v>35.92</v>
      </c>
      <c r="BV80" vm="16086">
        <f ca="1"/>
        <v>142.55000000000001</v>
      </c>
      <c r="BW80" vm="16214">
        <f ca="1"/>
        <v>276.95</v>
      </c>
      <c r="BX80" vm="1299">
        <f ca="1"/>
        <v>143.19999999999999</v>
      </c>
      <c r="BY80" vm="6883">
        <f ca="1"/>
        <v>116.7</v>
      </c>
      <c r="BZ80" vm="16606">
        <f ca="1"/>
        <v>3929.55</v>
      </c>
      <c r="CA80" vm="16847">
        <f ca="1"/>
        <v>3035.9</v>
      </c>
      <c r="CB80" vm="17078">
        <f ca="1"/>
        <v>2318.85</v>
      </c>
      <c r="CC80" vm="17253">
        <f ca="1"/>
        <v>137.19999999999999</v>
      </c>
      <c r="CD80" vm="17331">
        <f ca="1"/>
        <v>713.85</v>
      </c>
      <c r="CE80" vm="17236">
        <f ca="1"/>
        <v>132.19999999999999</v>
      </c>
      <c r="CF80" vm="17539">
        <f ca="1"/>
        <v>149.44999999999999</v>
      </c>
      <c r="CG80" vm="17650">
        <f ca="1"/>
        <v>1338.75</v>
      </c>
      <c r="CH80" vm="17857">
        <f ca="1"/>
        <v>1436.9</v>
      </c>
      <c r="CI80" vm="18072">
        <f ca="1"/>
        <v>1968.8</v>
      </c>
      <c r="CJ80" vm="18283">
        <f ca="1"/>
        <v>457.95</v>
      </c>
      <c r="CK80" vm="17218">
        <f ca="1"/>
        <v>2169.25</v>
      </c>
      <c r="CL80" vm="18646">
        <f ca="1"/>
        <v>821.3</v>
      </c>
      <c r="CM80" vm="11861">
        <f ca="1"/>
        <v>512.54999999999995</v>
      </c>
      <c r="CN80" vm="18963">
        <f ca="1"/>
        <v>288.14999999999998</v>
      </c>
      <c r="CO80" vm="19115">
        <f ca="1"/>
        <v>813.5</v>
      </c>
      <c r="CP80" vm="578">
        <f ca="1"/>
        <v>1172.2</v>
      </c>
      <c r="CQ80" vm="19500">
        <f ca="1"/>
        <v>1006.6</v>
      </c>
      <c r="CR80" vm="19694">
        <f ca="1"/>
        <v>3482.6</v>
      </c>
      <c r="CS80" vm="19931">
        <f ca="1"/>
        <v>5876.2</v>
      </c>
      <c r="CT80" vm="20164">
        <f ca="1"/>
        <v>1150.5</v>
      </c>
      <c r="CU80" vm="20364">
        <f ca="1"/>
        <v>2454.75</v>
      </c>
      <c r="CV80" vm="16308">
        <f ca="1"/>
        <v>265.10000000000002</v>
      </c>
      <c r="CW80" vm="20704">
        <f ca="1"/>
        <v>668.15</v>
      </c>
      <c r="CX80" vm="20819">
        <f ca="1"/>
        <v>13.45</v>
      </c>
      <c r="CY80" vm="8212">
        <f ca="1"/>
        <v>317.5</v>
      </c>
      <c r="CZ80" vm="19053">
        <f ca="1"/>
        <v>160.30000000000001</v>
      </c>
      <c r="DA80" vm="20792">
        <f ca="1"/>
        <v>508.8</v>
      </c>
    </row>
    <row r="81" spans="1:105" x14ac:dyDescent="0.3">
      <c r="A81" s="25" vm="79">
        <f ca="1"/>
        <v>44496</v>
      </c>
      <c r="B81" vm="327">
        <f ca="1"/>
        <v>1566.55</v>
      </c>
      <c r="C81" vm="575">
        <f ca="1"/>
        <v>1205.5</v>
      </c>
      <c r="D81" vm="822">
        <f ca="1"/>
        <v>1206.0999999999999</v>
      </c>
      <c r="E81" vm="1053">
        <f ca="1"/>
        <v>108.65</v>
      </c>
      <c r="F81" vm="1214">
        <f ca="1"/>
        <v>108.75</v>
      </c>
      <c r="G81" vm="1429">
        <f ca="1"/>
        <v>1475.1</v>
      </c>
      <c r="H81" vm="1673">
        <f ca="1"/>
        <v>1065.7</v>
      </c>
      <c r="I81" vm="1913">
        <f ca="1"/>
        <v>756.8</v>
      </c>
      <c r="J81" vm="2146">
        <f ca="1"/>
        <v>699.35</v>
      </c>
      <c r="K81" vm="2386">
        <f ca="1"/>
        <v>1256</v>
      </c>
      <c r="L81" vm="2627">
        <f ca="1"/>
        <v>3094.65</v>
      </c>
      <c r="M81" vm="2874">
        <f ca="1"/>
        <v>4733</v>
      </c>
      <c r="N81" vm="3123">
        <f ca="1"/>
        <v>7482.15</v>
      </c>
      <c r="O81" vm="3372">
        <f ca="1"/>
        <v>18012</v>
      </c>
      <c r="P81" vm="3620">
        <f ca="1"/>
        <v>207.05</v>
      </c>
      <c r="Q81" vm="3842">
        <f ca="1"/>
        <v>406.25</v>
      </c>
      <c r="R81" vm="4084">
        <f ca="1"/>
        <v>6639.7</v>
      </c>
      <c r="S81" vm="4325">
        <f ca="1"/>
        <v>1380.35</v>
      </c>
      <c r="T81" vm="4553">
        <f ca="1"/>
        <v>90.15</v>
      </c>
      <c r="U81" vm="4742">
        <f ca="1"/>
        <v>173.6</v>
      </c>
      <c r="V81" vm="4962">
        <f ca="1"/>
        <v>3013.75</v>
      </c>
      <c r="W81" vm="5177">
        <f ca="1"/>
        <v>2819.2</v>
      </c>
      <c r="X81" vm="5442">
        <f ca="1"/>
        <v>591.65</v>
      </c>
      <c r="Y81" vm="5668">
        <f ca="1"/>
        <v>2426.1999999999998</v>
      </c>
      <c r="Z81" vm="5912">
        <f ca="1"/>
        <v>3512.75</v>
      </c>
      <c r="AA81" vm="6151">
        <f ca="1"/>
        <v>2213.1</v>
      </c>
      <c r="AB81" vm="6386">
        <f ca="1"/>
        <v>788.45</v>
      </c>
      <c r="AC81" vm="6611">
        <f ca="1"/>
        <v>472.5</v>
      </c>
      <c r="AD81" vm="6824">
        <f ca="1"/>
        <v>134.80000000000001</v>
      </c>
      <c r="AE81" vm="7026">
        <f ca="1"/>
        <v>1310.4000000000001</v>
      </c>
      <c r="AF81" vm="7253">
        <f ca="1"/>
        <v>1177.1500000000001</v>
      </c>
      <c r="AG81" vm="7472">
        <f ca="1"/>
        <v>2701.25</v>
      </c>
      <c r="AH81" vm="7699">
        <f ca="1"/>
        <v>2690.15</v>
      </c>
      <c r="AI81" vm="7931">
        <f ca="1"/>
        <v>2396.6</v>
      </c>
      <c r="AJ81" vm="8154">
        <f ca="1"/>
        <v>323.85000000000002</v>
      </c>
      <c r="AK81" vm="8362">
        <f ca="1"/>
        <v>2915</v>
      </c>
      <c r="AL81" vm="8579">
        <f ca="1"/>
        <v>175.48</v>
      </c>
      <c r="AM81" vm="8800">
        <f ca="1"/>
        <v>95.72</v>
      </c>
      <c r="AN81" vm="8124">
        <f ca="1"/>
        <v>329.95</v>
      </c>
      <c r="AO81" vm="9183">
        <f ca="1"/>
        <v>245.66419999999999</v>
      </c>
      <c r="AP81" vm="9392">
        <f ca="1"/>
        <v>826.03</v>
      </c>
      <c r="AQ81" vm="6738">
        <f ca="1"/>
        <v>661.85</v>
      </c>
      <c r="AR81" vm="9827">
        <f ca="1"/>
        <v>1670.4</v>
      </c>
      <c r="AS81" vm="1036">
        <f ca="1"/>
        <v>98.35</v>
      </c>
      <c r="AT81" vm="10152">
        <f ca="1"/>
        <v>366.55</v>
      </c>
      <c r="AU81" vm="10349">
        <f ca="1"/>
        <v>684.9</v>
      </c>
      <c r="AV81" vm="10552">
        <f ca="1"/>
        <v>756.42</v>
      </c>
      <c r="AW81" vm="10789">
        <f ca="1"/>
        <v>414.18</v>
      </c>
      <c r="AX81" vm="8982">
        <f ca="1"/>
        <v>325.7</v>
      </c>
      <c r="AY81" vm="11180">
        <f ca="1"/>
        <v>574.9</v>
      </c>
      <c r="AZ81" vm="11381">
        <f ca="1"/>
        <v>3545.85</v>
      </c>
      <c r="BA81" vm="11610">
        <f ca="1"/>
        <v>277.8</v>
      </c>
      <c r="BB81" vm="11798">
        <f ca="1"/>
        <v>575.45000000000005</v>
      </c>
      <c r="BC81" vm="11987">
        <f ca="1"/>
        <v>7356.25</v>
      </c>
      <c r="BD81" vm="12228">
        <f ca="1"/>
        <v>57.32</v>
      </c>
      <c r="BE81" vm="12442">
        <f ca="1"/>
        <v>160.25</v>
      </c>
      <c r="BF81" vm="12604">
        <f ca="1"/>
        <v>187.89240000000001</v>
      </c>
      <c r="BG81" vm="12782">
        <f ca="1"/>
        <v>115.02</v>
      </c>
      <c r="BH81" vm="12992">
        <f ca="1"/>
        <v>830.2</v>
      </c>
      <c r="BI81" vm="10040">
        <f ca="1"/>
        <v>101.9</v>
      </c>
      <c r="BJ81" vm="13306">
        <f ca="1"/>
        <v>19004.599999999999</v>
      </c>
      <c r="BK81" vm="13554">
        <f ca="1"/>
        <v>17857.25</v>
      </c>
      <c r="BL81" vm="13800">
        <f ca="1"/>
        <v>11260.9</v>
      </c>
      <c r="BM81" vm="14047">
        <f ca="1"/>
        <v>39508.949999999997</v>
      </c>
      <c r="BN81" vm="14295">
        <f ca="1"/>
        <v>38946.1</v>
      </c>
      <c r="BO81" vm="14543">
        <f ca="1"/>
        <v>34913.599999999999</v>
      </c>
      <c r="BP81" vm="14781">
        <f ca="1"/>
        <v>2232</v>
      </c>
      <c r="BQ81" vm="15002">
        <f ca="1"/>
        <v>5544.55</v>
      </c>
      <c r="BR81" vm="15242">
        <f ca="1"/>
        <v>13780.6</v>
      </c>
      <c r="BS81" vm="15471">
        <f ca="1"/>
        <v>496.5</v>
      </c>
      <c r="BT81" vm="15675">
        <f ca="1"/>
        <v>447.72</v>
      </c>
      <c r="BU81" vm="15907">
        <f ca="1"/>
        <v>36.19</v>
      </c>
      <c r="BV81" vm="16087">
        <f ca="1"/>
        <v>140.30000000000001</v>
      </c>
      <c r="BW81" vm="16215">
        <f ca="1"/>
        <v>282.3</v>
      </c>
      <c r="BX81" vm="16115">
        <f ca="1"/>
        <v>141.30000000000001</v>
      </c>
      <c r="BY81" vm="10071">
        <f ca="1"/>
        <v>117.1</v>
      </c>
      <c r="BZ81" vm="16607">
        <f ca="1"/>
        <v>4038.05</v>
      </c>
      <c r="CA81" vm="16848">
        <f ca="1"/>
        <v>2967.2</v>
      </c>
      <c r="CB81" vm="17052">
        <f ca="1"/>
        <v>2368.4499999999998</v>
      </c>
      <c r="CC81" vm="16114">
        <f ca="1"/>
        <v>139.94999999999999</v>
      </c>
      <c r="CD81" vm="2095">
        <f ca="1"/>
        <v>721.15</v>
      </c>
      <c r="CE81" vm="17463">
        <f ca="1"/>
        <v>128.80000000000001</v>
      </c>
      <c r="CF81" vm="16334">
        <f ca="1"/>
        <v>145.4</v>
      </c>
      <c r="CG81" vm="17651">
        <f ca="1"/>
        <v>1326.85</v>
      </c>
      <c r="CH81" vm="17858">
        <f ca="1"/>
        <v>1448.05</v>
      </c>
      <c r="CI81" vm="18073">
        <f ca="1"/>
        <v>1939.75</v>
      </c>
      <c r="CJ81" vm="18284">
        <f ca="1"/>
        <v>476.5</v>
      </c>
      <c r="CK81" vm="7548">
        <f ca="1"/>
        <v>2171.15</v>
      </c>
      <c r="CL81" vm="18647">
        <f ca="1"/>
        <v>847.85</v>
      </c>
      <c r="CM81" vm="18827">
        <f ca="1"/>
        <v>519.15</v>
      </c>
      <c r="CN81" vm="9038">
        <f ca="1"/>
        <v>282.2</v>
      </c>
      <c r="CO81" vm="19116">
        <f ca="1"/>
        <v>825.1</v>
      </c>
      <c r="CP81" vm="19302">
        <f ca="1"/>
        <v>1223.75</v>
      </c>
      <c r="CQ81" vm="19298">
        <f ca="1"/>
        <v>997.4</v>
      </c>
      <c r="CR81" vm="19695">
        <f ca="1"/>
        <v>3489.75</v>
      </c>
      <c r="CS81" vm="19932">
        <f ca="1"/>
        <v>5867.15</v>
      </c>
      <c r="CT81" vm="17920">
        <f ca="1"/>
        <v>1146.95</v>
      </c>
      <c r="CU81" vm="20365">
        <f ca="1"/>
        <v>2460.1</v>
      </c>
      <c r="CV81" vm="20559">
        <f ca="1"/>
        <v>265.05</v>
      </c>
      <c r="CW81" vm="20718">
        <f ca="1"/>
        <v>671.1</v>
      </c>
      <c r="CX81" vm="20825">
        <f ca="1"/>
        <v>13.05</v>
      </c>
      <c r="CY81" vm="20916">
        <f ca="1"/>
        <v>303.3</v>
      </c>
      <c r="CZ81" vm="21015">
        <f ca="1"/>
        <v>157.6</v>
      </c>
      <c r="DA81" vm="15494">
        <f ca="1"/>
        <v>509.2</v>
      </c>
    </row>
    <row r="82" spans="1:105" x14ac:dyDescent="0.3">
      <c r="A82" s="25" vm="80">
        <f ca="1"/>
        <v>44497</v>
      </c>
      <c r="B82" vm="328">
        <f ca="1"/>
        <v>1398.55</v>
      </c>
      <c r="C82" vm="576">
        <f ca="1"/>
        <v>1147.1500000000001</v>
      </c>
      <c r="D82" vm="576">
        <f ca="1"/>
        <v>1147.1500000000001</v>
      </c>
      <c r="E82" vm="1054">
        <f ca="1"/>
        <v>103.55</v>
      </c>
      <c r="F82" vm="1252">
        <f ca="1"/>
        <v>103.45</v>
      </c>
      <c r="G82" vm="1430">
        <f ca="1"/>
        <v>1408.9</v>
      </c>
      <c r="H82" vm="1674">
        <f ca="1"/>
        <v>1039.95</v>
      </c>
      <c r="I82" vm="1914">
        <f ca="1"/>
        <v>744.7</v>
      </c>
      <c r="J82" vm="2147">
        <f ca="1"/>
        <v>685.35</v>
      </c>
      <c r="K82" vm="2387">
        <f ca="1"/>
        <v>1271.3</v>
      </c>
      <c r="L82" vm="2628">
        <f ca="1"/>
        <v>3116.3</v>
      </c>
      <c r="M82" vm="2875">
        <f ca="1"/>
        <v>4675.6499999999996</v>
      </c>
      <c r="N82" vm="3124">
        <f ca="1"/>
        <v>7484.25</v>
      </c>
      <c r="O82" vm="3373">
        <f ca="1"/>
        <v>17987.7</v>
      </c>
      <c r="P82" vm="3621">
        <f ca="1"/>
        <v>200.3</v>
      </c>
      <c r="Q82" vm="3843">
        <f ca="1"/>
        <v>419.45</v>
      </c>
      <c r="R82" vm="4085">
        <f ca="1"/>
        <v>6578.6</v>
      </c>
      <c r="S82" vm="2514">
        <f ca="1"/>
        <v>1336.9</v>
      </c>
      <c r="T82" vm="4544">
        <f ca="1"/>
        <v>89.25</v>
      </c>
      <c r="U82" vm="4743">
        <f ca="1"/>
        <v>166.55</v>
      </c>
      <c r="V82" vm="4963">
        <f ca="1"/>
        <v>3017.85</v>
      </c>
      <c r="W82" vm="5204">
        <f ca="1"/>
        <v>2794.3</v>
      </c>
      <c r="X82" vm="5443">
        <f ca="1"/>
        <v>589.70000000000005</v>
      </c>
      <c r="Y82" vm="5669">
        <f ca="1"/>
        <v>2247.0500000000002</v>
      </c>
      <c r="Z82" vm="5913">
        <f ca="1"/>
        <v>3574.25</v>
      </c>
      <c r="AA82" vm="6152">
        <f ca="1"/>
        <v>2189.4499999999998</v>
      </c>
      <c r="AB82" vm="6387">
        <f ca="1"/>
        <v>771.75</v>
      </c>
      <c r="AC82" vm="6612">
        <f ca="1"/>
        <v>454.1</v>
      </c>
      <c r="AD82" vm="6825">
        <f ca="1"/>
        <v>131.15</v>
      </c>
      <c r="AE82" vm="7027">
        <f ca="1"/>
        <v>1294.7</v>
      </c>
      <c r="AF82" vm="7254">
        <f ca="1"/>
        <v>1152</v>
      </c>
      <c r="AG82" vm="7473">
        <f ca="1"/>
        <v>2629.45</v>
      </c>
      <c r="AH82" vm="7700">
        <f ca="1"/>
        <v>2667.75</v>
      </c>
      <c r="AI82" vm="7932">
        <f ca="1"/>
        <v>2389.65</v>
      </c>
      <c r="AJ82" vm="8112">
        <f ca="1"/>
        <v>317.64999999999998</v>
      </c>
      <c r="AK82" vm="8363">
        <f ca="1"/>
        <v>2900.8</v>
      </c>
      <c r="AL82" vm="8580">
        <f ca="1"/>
        <v>173.63</v>
      </c>
      <c r="AM82" vm="8801">
        <f ca="1"/>
        <v>94.47</v>
      </c>
      <c r="AN82" vm="8984">
        <f ca="1"/>
        <v>321.2</v>
      </c>
      <c r="AO82" vm="9184">
        <f ca="1"/>
        <v>236.79759999999999</v>
      </c>
      <c r="AP82" vm="9393">
        <f ca="1"/>
        <v>913.5</v>
      </c>
      <c r="AQ82" vm="9608">
        <f ca="1"/>
        <v>659.65</v>
      </c>
      <c r="AR82" vm="9828">
        <f ca="1"/>
        <v>1662.9</v>
      </c>
      <c r="AS82" vm="1022">
        <f ca="1"/>
        <v>98</v>
      </c>
      <c r="AT82" vm="10153">
        <f ca="1"/>
        <v>348.25</v>
      </c>
      <c r="AU82" vm="10350">
        <f ca="1"/>
        <v>667.45</v>
      </c>
      <c r="AV82" vm="9654">
        <f ca="1"/>
        <v>744.95</v>
      </c>
      <c r="AW82" vm="10790">
        <f ca="1"/>
        <v>399.9</v>
      </c>
      <c r="AX82" vm="8201">
        <f ca="1"/>
        <v>316.55</v>
      </c>
      <c r="AY82" vm="11181">
        <f ca="1"/>
        <v>538.54999999999995</v>
      </c>
      <c r="AZ82" vm="11382">
        <f ca="1"/>
        <v>3509.55</v>
      </c>
      <c r="BA82" vm="8278">
        <f ca="1"/>
        <v>275.05</v>
      </c>
      <c r="BB82" vm="11799">
        <f ca="1"/>
        <v>564.35</v>
      </c>
      <c r="BC82" vm="11988">
        <f ca="1"/>
        <v>7369.7</v>
      </c>
      <c r="BD82" vm="12229">
        <f ca="1"/>
        <v>56.92</v>
      </c>
      <c r="BE82" vm="6931">
        <f ca="1"/>
        <v>157.35</v>
      </c>
      <c r="BF82" vm="12605">
        <f ca="1"/>
        <v>186.6885</v>
      </c>
      <c r="BG82" vm="12783">
        <f ca="1"/>
        <v>115.24</v>
      </c>
      <c r="BH82" vm="12993">
        <f ca="1"/>
        <v>826.1</v>
      </c>
      <c r="BI82" vm="1237">
        <f ca="1"/>
        <v>98.55</v>
      </c>
      <c r="BJ82" vm="13307">
        <f ca="1"/>
        <v>18991.400000000001</v>
      </c>
      <c r="BK82" vm="13555">
        <f ca="1"/>
        <v>17671.650000000001</v>
      </c>
      <c r="BL82" vm="13801">
        <f ca="1"/>
        <v>11297.45</v>
      </c>
      <c r="BM82" vm="14048">
        <f ca="1"/>
        <v>39115.599999999999</v>
      </c>
      <c r="BN82" vm="14296">
        <f ca="1"/>
        <v>38208.550000000003</v>
      </c>
      <c r="BO82" vm="14544">
        <f ca="1"/>
        <v>34408.75</v>
      </c>
      <c r="BP82" vm="14782">
        <f ca="1"/>
        <v>2246</v>
      </c>
      <c r="BQ82" vm="15003">
        <f ca="1"/>
        <v>5563.4</v>
      </c>
      <c r="BR82" vm="15243">
        <f ca="1"/>
        <v>13879.35</v>
      </c>
      <c r="BS82" vm="15472">
        <f ca="1"/>
        <v>498.7</v>
      </c>
      <c r="BT82" vm="15676">
        <f ca="1"/>
        <v>441.56</v>
      </c>
      <c r="BU82" vm="15908">
        <f ca="1"/>
        <v>35.75</v>
      </c>
      <c r="BV82" vm="16088">
        <f ca="1"/>
        <v>134.55000000000001</v>
      </c>
      <c r="BW82" vm="16216">
        <f ca="1"/>
        <v>273.3</v>
      </c>
      <c r="BX82" vm="16341">
        <f ca="1"/>
        <v>137.35</v>
      </c>
      <c r="BY82" vm="16451">
        <f ca="1"/>
        <v>113.6</v>
      </c>
      <c r="BZ82" vm="16608">
        <f ca="1"/>
        <v>3988.5</v>
      </c>
      <c r="CA82" vm="16849">
        <f ca="1"/>
        <v>2952.5</v>
      </c>
      <c r="CB82" vm="17079">
        <f ca="1"/>
        <v>2368</v>
      </c>
      <c r="CC82" vm="16118">
        <f ca="1"/>
        <v>134.19999999999999</v>
      </c>
      <c r="CD82" vm="17332">
        <f ca="1"/>
        <v>708</v>
      </c>
      <c r="CE82" vm="17464">
        <f ca="1"/>
        <v>125.75</v>
      </c>
      <c r="CF82" vm="4700">
        <f ca="1"/>
        <v>142</v>
      </c>
      <c r="CG82" vm="17652">
        <f ca="1"/>
        <v>1313.25</v>
      </c>
      <c r="CH82" vm="279">
        <f ca="1"/>
        <v>1430.1</v>
      </c>
      <c r="CI82" vm="18074">
        <f ca="1"/>
        <v>1891</v>
      </c>
      <c r="CJ82" vm="18285">
        <f ca="1"/>
        <v>463.75</v>
      </c>
      <c r="CK82" vm="18465">
        <f ca="1"/>
        <v>2162.75</v>
      </c>
      <c r="CL82" vm="18648">
        <f ca="1"/>
        <v>845.6</v>
      </c>
      <c r="CM82" vm="3873">
        <f ca="1"/>
        <v>501.35</v>
      </c>
      <c r="CN82" vm="18964">
        <f ca="1"/>
        <v>273.35000000000002</v>
      </c>
      <c r="CO82" vm="19117">
        <f ca="1"/>
        <v>807.6</v>
      </c>
      <c r="CP82" vm="7292">
        <f ca="1"/>
        <v>1284.9000000000001</v>
      </c>
      <c r="CQ82" vm="19501">
        <f ca="1"/>
        <v>891.35</v>
      </c>
      <c r="CR82" vm="19696">
        <f ca="1"/>
        <v>3421.65</v>
      </c>
      <c r="CS82" vm="19933">
        <f ca="1"/>
        <v>5897.5</v>
      </c>
      <c r="CT82" vm="20165">
        <f ca="1"/>
        <v>1116.5</v>
      </c>
      <c r="CU82" vm="20366">
        <f ca="1"/>
        <v>2375.15</v>
      </c>
      <c r="CV82" vm="20560">
        <f ca="1"/>
        <v>253.85</v>
      </c>
      <c r="CW82" vm="11158">
        <f ca="1"/>
        <v>656.9</v>
      </c>
      <c r="CX82" vm="20831">
        <f ca="1"/>
        <v>12.75</v>
      </c>
      <c r="CY82" vm="20917">
        <f ca="1"/>
        <v>297.3</v>
      </c>
      <c r="CZ82" vm="21016">
        <f ca="1"/>
        <v>156.55000000000001</v>
      </c>
      <c r="DA82" vm="18854">
        <f ca="1"/>
        <v>491.7</v>
      </c>
    </row>
    <row r="83" spans="1:105" x14ac:dyDescent="0.3">
      <c r="A83" s="25" vm="81">
        <f ca="1"/>
        <v>44498</v>
      </c>
      <c r="B83" vm="329">
        <f ca="1"/>
        <v>1423.6</v>
      </c>
      <c r="C83" vm="577">
        <f ca="1"/>
        <v>1146.3499999999999</v>
      </c>
      <c r="D83" vm="823">
        <f ca="1"/>
        <v>1152.8499999999999</v>
      </c>
      <c r="E83" vm="1055">
        <f ca="1"/>
        <v>100.4</v>
      </c>
      <c r="F83" vm="994">
        <f ca="1"/>
        <v>100.5</v>
      </c>
      <c r="G83" vm="1431">
        <f ca="1"/>
        <v>1439.45</v>
      </c>
      <c r="H83" vm="1675">
        <f ca="1"/>
        <v>1050</v>
      </c>
      <c r="I83" vm="1915">
        <f ca="1"/>
        <v>777.15</v>
      </c>
      <c r="J83" vm="2148">
        <f ca="1"/>
        <v>680.65</v>
      </c>
      <c r="K83" vm="2388">
        <f ca="1"/>
        <v>1243.5</v>
      </c>
      <c r="L83" vm="2629">
        <f ca="1"/>
        <v>3100.1</v>
      </c>
      <c r="M83" vm="2876">
        <f ca="1"/>
        <v>4635.45</v>
      </c>
      <c r="N83" vm="3125">
        <f ca="1"/>
        <v>7400.2</v>
      </c>
      <c r="O83" vm="3374">
        <f ca="1"/>
        <v>17821.150000000001</v>
      </c>
      <c r="P83" vm="3614">
        <f ca="1"/>
        <v>206.85</v>
      </c>
      <c r="Q83" vm="3844">
        <f ca="1"/>
        <v>406.45</v>
      </c>
      <c r="R83" vm="4086">
        <f ca="1"/>
        <v>6654.7</v>
      </c>
      <c r="S83" vm="4326">
        <f ca="1"/>
        <v>1353.15</v>
      </c>
      <c r="T83" vm="4554">
        <f ca="1"/>
        <v>87.2</v>
      </c>
      <c r="U83" vm="4744">
        <f ca="1"/>
        <v>164.45</v>
      </c>
      <c r="V83" vm="4964">
        <f ca="1"/>
        <v>3012.1</v>
      </c>
      <c r="W83" vm="5205">
        <f ca="1"/>
        <v>2802</v>
      </c>
      <c r="X83" vm="5444">
        <f ca="1"/>
        <v>585.85</v>
      </c>
      <c r="Y83" vm="5670">
        <f ca="1"/>
        <v>2230.35</v>
      </c>
      <c r="Z83" vm="5914">
        <f ca="1"/>
        <v>3508.85</v>
      </c>
      <c r="AA83" vm="6153">
        <f ca="1"/>
        <v>2180.5</v>
      </c>
      <c r="AB83" vm="6388">
        <f ca="1"/>
        <v>750.75</v>
      </c>
      <c r="AC83" vm="6613">
        <f ca="1"/>
        <v>460.6</v>
      </c>
      <c r="AD83" vm="6826">
        <f ca="1"/>
        <v>131.94999999999999</v>
      </c>
      <c r="AE83" vm="7028">
        <f ca="1"/>
        <v>1274.4000000000001</v>
      </c>
      <c r="AF83" vm="7255">
        <f ca="1"/>
        <v>1143.75</v>
      </c>
      <c r="AG83" vm="7474">
        <f ca="1"/>
        <v>2647.2</v>
      </c>
      <c r="AH83" vm="7701">
        <f ca="1"/>
        <v>2657.1</v>
      </c>
      <c r="AI83" vm="7933">
        <f ca="1"/>
        <v>2393.15</v>
      </c>
      <c r="AJ83" vm="8155">
        <f ca="1"/>
        <v>311.35000000000002</v>
      </c>
      <c r="AK83" vm="8364">
        <f ca="1"/>
        <v>2844.7</v>
      </c>
      <c r="AL83" vm="8581">
        <f ca="1"/>
        <v>174.32</v>
      </c>
      <c r="AM83" vm="8802">
        <f ca="1"/>
        <v>92.71</v>
      </c>
      <c r="AN83" vm="8950">
        <f ca="1"/>
        <v>335.75</v>
      </c>
      <c r="AO83" vm="9185">
        <f ca="1"/>
        <v>236.0976</v>
      </c>
      <c r="AP83" vm="9394">
        <f ca="1"/>
        <v>845.7</v>
      </c>
      <c r="AQ83" vm="9609">
        <f ca="1"/>
        <v>654.65</v>
      </c>
      <c r="AR83" vm="9786">
        <f ca="1"/>
        <v>1678.15</v>
      </c>
      <c r="AS83" vm="8853">
        <f ca="1"/>
        <v>97.45</v>
      </c>
      <c r="AT83" vm="3991">
        <f ca="1"/>
        <v>348.65</v>
      </c>
      <c r="AU83" vm="10351">
        <f ca="1"/>
        <v>669.15</v>
      </c>
      <c r="AV83" vm="10553">
        <f ca="1"/>
        <v>737.86</v>
      </c>
      <c r="AW83" vm="10791">
        <f ca="1"/>
        <v>395.64</v>
      </c>
      <c r="AX83" vm="11003">
        <f ca="1"/>
        <v>308.7</v>
      </c>
      <c r="AY83" vm="5530">
        <f ca="1"/>
        <v>515.79999999999995</v>
      </c>
      <c r="AZ83" vm="11383">
        <f ca="1"/>
        <v>3556.15</v>
      </c>
      <c r="BA83" vm="11611">
        <f ca="1"/>
        <v>275.2</v>
      </c>
      <c r="BB83" vm="2259">
        <f ca="1"/>
        <v>568.45000000000005</v>
      </c>
      <c r="BC83" vm="11989">
        <f ca="1"/>
        <v>7482.4</v>
      </c>
      <c r="BD83" vm="12230">
        <f ca="1"/>
        <v>57.28</v>
      </c>
      <c r="BE83" vm="4756">
        <f ca="1"/>
        <v>156.1</v>
      </c>
      <c r="BF83" vm="12606">
        <f ca="1"/>
        <v>185.52610000000001</v>
      </c>
      <c r="BG83" vm="12784">
        <f ca="1"/>
        <v>115.73</v>
      </c>
      <c r="BH83" vm="12994">
        <f ca="1"/>
        <v>827.2</v>
      </c>
      <c r="BI83" vm="13171">
        <f ca="1"/>
        <v>96.9</v>
      </c>
      <c r="BJ83" vm="13308">
        <f ca="1"/>
        <v>19000.150000000001</v>
      </c>
      <c r="BK83" vm="13556">
        <f ca="1"/>
        <v>17929.650000000001</v>
      </c>
      <c r="BL83" vm="13802">
        <f ca="1"/>
        <v>11421</v>
      </c>
      <c r="BM83" vm="14049">
        <f ca="1"/>
        <v>39763.75</v>
      </c>
      <c r="BN83" vm="14297">
        <f ca="1"/>
        <v>38222.1</v>
      </c>
      <c r="BO83" vm="14545">
        <f ca="1"/>
        <v>35290</v>
      </c>
      <c r="BP83" vm="14783">
        <f ca="1"/>
        <v>2303.75</v>
      </c>
      <c r="BQ83" vm="15004">
        <f ca="1"/>
        <v>5733.75</v>
      </c>
      <c r="BR83" vm="15244">
        <f ca="1"/>
        <v>14049.45</v>
      </c>
      <c r="BS83" vm="15473">
        <f ca="1"/>
        <v>518.79999999999995</v>
      </c>
      <c r="BT83" vm="6320">
        <f ca="1"/>
        <v>440.75</v>
      </c>
      <c r="BU83" vm="15909">
        <f ca="1"/>
        <v>35.24</v>
      </c>
      <c r="BV83" vm="16089">
        <f ca="1"/>
        <v>143.15</v>
      </c>
      <c r="BW83" vm="11654">
        <f ca="1"/>
        <v>266.89999999999998</v>
      </c>
      <c r="BX83" vm="16342">
        <f ca="1"/>
        <v>132.65</v>
      </c>
      <c r="BY83" vm="10084">
        <f ca="1"/>
        <v>109.9</v>
      </c>
      <c r="BZ83" vm="16609">
        <f ca="1"/>
        <v>3923.7</v>
      </c>
      <c r="CA83" vm="16850">
        <f ca="1"/>
        <v>2999.95</v>
      </c>
      <c r="CB83" vm="17080">
        <f ca="1"/>
        <v>2313.65</v>
      </c>
      <c r="CC83" vm="17254">
        <f ca="1"/>
        <v>133.1</v>
      </c>
      <c r="CD83" vm="2124">
        <f ca="1"/>
        <v>729.2</v>
      </c>
      <c r="CE83" vm="6820">
        <f ca="1"/>
        <v>126.25</v>
      </c>
      <c r="CF83" vm="17540">
        <f ca="1"/>
        <v>143.69999999999999</v>
      </c>
      <c r="CG83" vm="17653">
        <f ca="1"/>
        <v>1331</v>
      </c>
      <c r="CH83" vm="251">
        <f ca="1"/>
        <v>1414.8</v>
      </c>
      <c r="CI83" vm="18075">
        <f ca="1"/>
        <v>1877.65</v>
      </c>
      <c r="CJ83" vm="18286">
        <f ca="1"/>
        <v>462.85</v>
      </c>
      <c r="CK83" vm="18466">
        <f ca="1"/>
        <v>2186.65</v>
      </c>
      <c r="CL83" vm="18649">
        <f ca="1"/>
        <v>836.4</v>
      </c>
      <c r="CM83" vm="5563">
        <f ca="1"/>
        <v>502.15</v>
      </c>
      <c r="CN83" vm="18946">
        <f ca="1"/>
        <v>273.85000000000002</v>
      </c>
      <c r="CO83" vm="19118">
        <f ca="1"/>
        <v>795</v>
      </c>
      <c r="CP83" vm="1766">
        <f ca="1"/>
        <v>1220.7</v>
      </c>
      <c r="CQ83" vm="19289">
        <f ca="1"/>
        <v>901.35</v>
      </c>
      <c r="CR83" vm="19697">
        <f ca="1"/>
        <v>3397.75</v>
      </c>
      <c r="CS83" vm="19934">
        <f ca="1"/>
        <v>5872.3</v>
      </c>
      <c r="CT83" vm="20166">
        <f ca="1"/>
        <v>1139.6500000000001</v>
      </c>
      <c r="CU83" vm="20367">
        <f ca="1"/>
        <v>2383.5500000000002</v>
      </c>
      <c r="CV83" vm="20561">
        <f ca="1"/>
        <v>249.75</v>
      </c>
      <c r="CW83" vm="10368">
        <f ca="1"/>
        <v>646.75</v>
      </c>
      <c r="CX83" vm="20851">
        <f ca="1"/>
        <v>12.8</v>
      </c>
      <c r="CY83" vm="8256">
        <f ca="1"/>
        <v>300.95</v>
      </c>
      <c r="CZ83" vm="4718">
        <f ca="1"/>
        <v>154.69999999999999</v>
      </c>
      <c r="DA83" vm="10642">
        <f ca="1"/>
        <v>502.8</v>
      </c>
    </row>
    <row r="84" spans="1:105" x14ac:dyDescent="0.3">
      <c r="A84" s="25" vm="82">
        <f ca="1"/>
        <v>44501</v>
      </c>
      <c r="B84" vm="330">
        <f ca="1"/>
        <v>1445.3</v>
      </c>
      <c r="C84" vm="578">
        <f ca="1"/>
        <v>1172.2</v>
      </c>
      <c r="D84" vm="824">
        <f ca="1"/>
        <v>1172.3499999999999</v>
      </c>
      <c r="E84" vm="1056">
        <f ca="1"/>
        <v>103.05</v>
      </c>
      <c r="F84" vm="1106">
        <f ca="1"/>
        <v>102.85</v>
      </c>
      <c r="G84" vm="1432">
        <f ca="1"/>
        <v>1434.85</v>
      </c>
      <c r="H84" vm="1652">
        <f ca="1"/>
        <v>1068.7</v>
      </c>
      <c r="I84" vm="1916">
        <f ca="1"/>
        <v>779.35</v>
      </c>
      <c r="J84" vm="2149">
        <f ca="1"/>
        <v>701.65</v>
      </c>
      <c r="K84" vm="2389">
        <f ca="1"/>
        <v>1229.95</v>
      </c>
      <c r="L84" vm="2630">
        <f ca="1"/>
        <v>3121.8</v>
      </c>
      <c r="M84" vm="2877">
        <f ca="1"/>
        <v>4564.75</v>
      </c>
      <c r="N84" vm="3126">
        <f ca="1"/>
        <v>7413.95</v>
      </c>
      <c r="O84" vm="3375">
        <f ca="1"/>
        <v>17565.7</v>
      </c>
      <c r="P84" vm="3622">
        <f ca="1"/>
        <v>200.55</v>
      </c>
      <c r="Q84" vm="3845">
        <f ca="1"/>
        <v>412.65</v>
      </c>
      <c r="R84" vm="4087">
        <f ca="1"/>
        <v>6998.75</v>
      </c>
      <c r="S84" vm="4327">
        <f ca="1"/>
        <v>1388.15</v>
      </c>
      <c r="T84" vm="4555">
        <f ca="1"/>
        <v>88.2</v>
      </c>
      <c r="U84" vm="4745">
        <f ca="1"/>
        <v>170.75</v>
      </c>
      <c r="V84" vm="4965">
        <f ca="1"/>
        <v>2984.7</v>
      </c>
      <c r="W84" vm="5206">
        <f ca="1"/>
        <v>2801.85</v>
      </c>
      <c r="X84" vm="5445">
        <f ca="1"/>
        <v>597.04999999999995</v>
      </c>
      <c r="Y84" vm="5671">
        <f ca="1"/>
        <v>2302.9</v>
      </c>
      <c r="Z84" vm="5915">
        <f ca="1"/>
        <v>3651</v>
      </c>
      <c r="AA84" vm="6154">
        <f ca="1"/>
        <v>2187.1999999999998</v>
      </c>
      <c r="AB84" vm="6389">
        <f ca="1"/>
        <v>748.85</v>
      </c>
      <c r="AC84" vm="6614">
        <f ca="1"/>
        <v>497.35</v>
      </c>
      <c r="AD84" vm="6827">
        <f ca="1"/>
        <v>135.15</v>
      </c>
      <c r="AE84" vm="7029">
        <f ca="1"/>
        <v>1261.25</v>
      </c>
      <c r="AF84" vm="7256">
        <f ca="1"/>
        <v>1189.2</v>
      </c>
      <c r="AG84" vm="7475">
        <f ca="1"/>
        <v>2655.8</v>
      </c>
      <c r="AH84" vm="7702">
        <f ca="1"/>
        <v>2680.7</v>
      </c>
      <c r="AI84" vm="7934">
        <f ca="1"/>
        <v>2407.1</v>
      </c>
      <c r="AJ84" vm="8142">
        <f ca="1"/>
        <v>315.45</v>
      </c>
      <c r="AK84" vm="8365">
        <f ca="1"/>
        <v>2887.95</v>
      </c>
      <c r="AL84" vm="8582">
        <f ca="1"/>
        <v>176.35</v>
      </c>
      <c r="AM84" vm="8803">
        <f ca="1"/>
        <v>94.98</v>
      </c>
      <c r="AN84" vm="8985">
        <f ca="1"/>
        <v>326.8</v>
      </c>
      <c r="AO84" vm="9186">
        <f ca="1"/>
        <v>244.68090000000001</v>
      </c>
      <c r="AP84" vm="9395">
        <f ca="1"/>
        <v>855.45</v>
      </c>
      <c r="AQ84" vm="9598">
        <f ca="1"/>
        <v>695.3</v>
      </c>
      <c r="AR84" vm="9825">
        <f ca="1"/>
        <v>1675.7</v>
      </c>
      <c r="AS84" vm="10025">
        <f ca="1"/>
        <v>98.05</v>
      </c>
      <c r="AT84" vm="10154">
        <f ca="1"/>
        <v>342.25</v>
      </c>
      <c r="AU84" vm="10322">
        <f ca="1"/>
        <v>688.95</v>
      </c>
      <c r="AV84" vm="10554">
        <f ca="1"/>
        <v>749.37</v>
      </c>
      <c r="AW84" vm="10792">
        <f ca="1"/>
        <v>402.85</v>
      </c>
      <c r="AX84" vm="11004">
        <f ca="1"/>
        <v>309.55</v>
      </c>
      <c r="AY84" vm="11182">
        <f ca="1"/>
        <v>495.85</v>
      </c>
      <c r="AZ84" vm="11384">
        <f ca="1"/>
        <v>3802.55</v>
      </c>
      <c r="BA84" vm="11612">
        <f ca="1"/>
        <v>279.95</v>
      </c>
      <c r="BB84" vm="11800">
        <f ca="1"/>
        <v>574.75</v>
      </c>
      <c r="BC84" vm="11990">
        <f ca="1"/>
        <v>7615.55</v>
      </c>
      <c r="BD84" vm="12231">
        <f ca="1"/>
        <v>57.94</v>
      </c>
      <c r="BE84" vm="4760">
        <f ca="1"/>
        <v>159.1</v>
      </c>
      <c r="BF84" vm="12607">
        <f ca="1"/>
        <v>191.255</v>
      </c>
      <c r="BG84" vm="12785">
        <f ca="1"/>
        <v>117.29</v>
      </c>
      <c r="BH84" vm="12995">
        <f ca="1"/>
        <v>842.2</v>
      </c>
      <c r="BI84" vm="1085">
        <f ca="1"/>
        <v>101.3</v>
      </c>
      <c r="BJ84" vm="13309">
        <f ca="1"/>
        <v>18939.599999999999</v>
      </c>
      <c r="BK84" vm="13557">
        <f ca="1"/>
        <v>17888.95</v>
      </c>
      <c r="BL84" vm="13803">
        <f ca="1"/>
        <v>11521.25</v>
      </c>
      <c r="BM84" vm="14050">
        <f ca="1"/>
        <v>39938.449999999997</v>
      </c>
      <c r="BN84" vm="14298">
        <f ca="1"/>
        <v>38663.65</v>
      </c>
      <c r="BO84" vm="14546">
        <f ca="1"/>
        <v>35177.35</v>
      </c>
      <c r="BP84" vm="6237">
        <f ca="1"/>
        <v>2325.65</v>
      </c>
      <c r="BQ84" vm="15005">
        <f ca="1"/>
        <v>5643.15</v>
      </c>
      <c r="BR84" vm="15245">
        <f ca="1"/>
        <v>13993.2</v>
      </c>
      <c r="BS84" vm="15474">
        <f ca="1"/>
        <v>536.35</v>
      </c>
      <c r="BT84" vm="15677">
        <f ca="1"/>
        <v>445.76</v>
      </c>
      <c r="BU84" vm="15910">
        <f ca="1"/>
        <v>35.97</v>
      </c>
      <c r="BV84" vm="12521">
        <f ca="1"/>
        <v>145.65</v>
      </c>
      <c r="BW84" vm="16217">
        <f ca="1"/>
        <v>269.75</v>
      </c>
      <c r="BX84" vm="6940">
        <f ca="1"/>
        <v>134.30000000000001</v>
      </c>
      <c r="BY84" vm="16452">
        <f ca="1"/>
        <v>111.45</v>
      </c>
      <c r="BZ84" vm="16610">
        <f ca="1"/>
        <v>4050.9</v>
      </c>
      <c r="CA84" vm="16851">
        <f ca="1"/>
        <v>2998.7</v>
      </c>
      <c r="CB84" vm="17081">
        <f ca="1"/>
        <v>2362.9499999999998</v>
      </c>
      <c r="CC84" vm="6827">
        <f ca="1"/>
        <v>135.15</v>
      </c>
      <c r="CD84" vm="17333">
        <f ca="1"/>
        <v>734.6</v>
      </c>
      <c r="CE84" vm="17465">
        <f ca="1"/>
        <v>127.5</v>
      </c>
      <c r="CF84" vm="4684">
        <f ca="1"/>
        <v>142.9</v>
      </c>
      <c r="CG84" vm="17654">
        <f ca="1"/>
        <v>1340.45</v>
      </c>
      <c r="CH84" vm="17859">
        <f ca="1"/>
        <v>1336.75</v>
      </c>
      <c r="CI84" vm="18076">
        <f ca="1"/>
        <v>1954</v>
      </c>
      <c r="CJ84" vm="18287">
        <f ca="1"/>
        <v>479.8</v>
      </c>
      <c r="CK84" vm="18467">
        <f ca="1"/>
        <v>2235.65</v>
      </c>
      <c r="CL84" vm="18650">
        <f ca="1"/>
        <v>857.4</v>
      </c>
      <c r="CM84" vm="5585">
        <f ca="1"/>
        <v>515.70000000000005</v>
      </c>
      <c r="CN84" vm="18965">
        <f ca="1"/>
        <v>273</v>
      </c>
      <c r="CO84" vm="19119">
        <f ca="1"/>
        <v>811.8</v>
      </c>
      <c r="CP84" vm="2331">
        <f ca="1"/>
        <v>1187.25</v>
      </c>
      <c r="CQ84" vm="7160">
        <f ca="1"/>
        <v>905.1</v>
      </c>
      <c r="CR84" vm="19698">
        <f ca="1"/>
        <v>3476.4</v>
      </c>
      <c r="CS84" vm="19935">
        <f ca="1"/>
        <v>5974.2</v>
      </c>
      <c r="CT84" vm="20167">
        <f ca="1"/>
        <v>1121.4000000000001</v>
      </c>
      <c r="CU84" vm="16931">
        <f ca="1"/>
        <v>2406.3000000000002</v>
      </c>
      <c r="CV84" vm="20562">
        <f ca="1"/>
        <v>249.9</v>
      </c>
      <c r="CW84" vm="20719">
        <f ca="1"/>
        <v>655.45</v>
      </c>
      <c r="CX84" vm="20825">
        <f ca="1"/>
        <v>13.05</v>
      </c>
      <c r="CY84" vm="1182">
        <f ca="1"/>
        <v>311.14999999999998</v>
      </c>
      <c r="CZ84" vm="4774">
        <f ca="1"/>
        <v>149.75</v>
      </c>
      <c r="DA84" vm="21132">
        <f ca="1"/>
        <v>501.45</v>
      </c>
    </row>
    <row r="85" spans="1:105" x14ac:dyDescent="0.3">
      <c r="A85" s="25" vm="83">
        <f ca="1"/>
        <v>44502</v>
      </c>
      <c r="B85" vm="331">
        <f ca="1"/>
        <v>1472.8</v>
      </c>
      <c r="C85" vm="579">
        <f ca="1"/>
        <v>1175.3</v>
      </c>
      <c r="D85" vm="825">
        <f ca="1"/>
        <v>1174.25</v>
      </c>
      <c r="E85" vm="1057">
        <f ca="1"/>
        <v>104.05</v>
      </c>
      <c r="F85" vm="1081">
        <f ca="1"/>
        <v>104.1</v>
      </c>
      <c r="G85" vm="1433">
        <f ca="1"/>
        <v>1439.9</v>
      </c>
      <c r="H85" vm="1676">
        <f ca="1"/>
        <v>1066.9000000000001</v>
      </c>
      <c r="I85" vm="1917">
        <f ca="1"/>
        <v>778.85</v>
      </c>
      <c r="J85" vm="2150">
        <f ca="1"/>
        <v>705.05</v>
      </c>
      <c r="K85" vm="2390">
        <f ca="1"/>
        <v>1231</v>
      </c>
      <c r="L85" vm="2631">
        <f ca="1"/>
        <v>3103.35</v>
      </c>
      <c r="M85" vm="2878">
        <f ca="1"/>
        <v>4597.05</v>
      </c>
      <c r="N85" vm="3127">
        <f ca="1"/>
        <v>7455.35</v>
      </c>
      <c r="O85" vm="3376">
        <f ca="1"/>
        <v>17542.599999999999</v>
      </c>
      <c r="P85" vm="3623">
        <f ca="1"/>
        <v>200.6</v>
      </c>
      <c r="Q85" vm="3846">
        <f ca="1"/>
        <v>408.05</v>
      </c>
      <c r="R85" vm="4088">
        <f ca="1"/>
        <v>6739.3</v>
      </c>
      <c r="S85" vm="4328">
        <f ca="1"/>
        <v>1378.25</v>
      </c>
      <c r="T85" vm="4556">
        <f ca="1"/>
        <v>89.15</v>
      </c>
      <c r="U85" vm="4746">
        <f ca="1"/>
        <v>169.2</v>
      </c>
      <c r="V85" vm="4966">
        <f ca="1"/>
        <v>2971.5</v>
      </c>
      <c r="W85" vm="5207">
        <f ca="1"/>
        <v>2829.5</v>
      </c>
      <c r="X85" vm="5446">
        <f ca="1"/>
        <v>598.04999999999995</v>
      </c>
      <c r="Y85" vm="5672">
        <f ca="1"/>
        <v>2286.9499999999998</v>
      </c>
      <c r="Z85" vm="5916">
        <f ca="1"/>
        <v>3600.15</v>
      </c>
      <c r="AA85" vm="6155">
        <f ca="1"/>
        <v>2146.8000000000002</v>
      </c>
      <c r="AB85" vm="6390">
        <f ca="1"/>
        <v>758.9</v>
      </c>
      <c r="AC85" vm="6615">
        <f ca="1"/>
        <v>487.2</v>
      </c>
      <c r="AD85" vm="6828">
        <f ca="1"/>
        <v>138.05000000000001</v>
      </c>
      <c r="AE85" vm="7030">
        <f ca="1"/>
        <v>1251.05</v>
      </c>
      <c r="AF85" vm="7257">
        <f ca="1"/>
        <v>1170.6500000000001</v>
      </c>
      <c r="AG85" vm="1537">
        <f ca="1"/>
        <v>2665</v>
      </c>
      <c r="AH85" vm="7703">
        <f ca="1"/>
        <v>2684.3</v>
      </c>
      <c r="AI85" vm="7935">
        <f ca="1"/>
        <v>2418.9</v>
      </c>
      <c r="AJ85" vm="8156">
        <f ca="1"/>
        <v>314.8</v>
      </c>
      <c r="AK85" vm="8366">
        <f ca="1"/>
        <v>2900.05</v>
      </c>
      <c r="AL85" vm="8583">
        <f ca="1"/>
        <v>175.79</v>
      </c>
      <c r="AM85" vm="8804">
        <f ca="1"/>
        <v>94.78</v>
      </c>
      <c r="AN85" vm="8950">
        <f ca="1"/>
        <v>335.75</v>
      </c>
      <c r="AO85" vm="9187">
        <f ca="1"/>
        <v>248.3142</v>
      </c>
      <c r="AP85" vm="6714">
        <f ca="1"/>
        <v>848.2</v>
      </c>
      <c r="AQ85" vm="9610">
        <f ca="1"/>
        <v>709.45</v>
      </c>
      <c r="AR85" vm="9829">
        <f ca="1"/>
        <v>1654.5</v>
      </c>
      <c r="AS85" vm="1235">
        <f ca="1"/>
        <v>102.55</v>
      </c>
      <c r="AT85" vm="10155">
        <f ca="1"/>
        <v>336.7</v>
      </c>
      <c r="AU85" vm="10352">
        <f ca="1"/>
        <v>672.85</v>
      </c>
      <c r="AV85" vm="10555">
        <f ca="1"/>
        <v>751</v>
      </c>
      <c r="AW85" vm="10793">
        <f ca="1"/>
        <v>403.38</v>
      </c>
      <c r="AX85" vm="11005">
        <f ca="1"/>
        <v>327.14999999999998</v>
      </c>
      <c r="AY85" vm="11183">
        <f ca="1"/>
        <v>491.35</v>
      </c>
      <c r="AZ85" vm="11385">
        <f ca="1"/>
        <v>3834.2</v>
      </c>
      <c r="BA85" vm="11613">
        <f ca="1"/>
        <v>281.55</v>
      </c>
      <c r="BB85" vm="2252">
        <f ca="1"/>
        <v>565.79999999999995</v>
      </c>
      <c r="BC85" vm="11991">
        <f ca="1"/>
        <v>7791.75</v>
      </c>
      <c r="BD85" vm="12232">
        <f ca="1"/>
        <v>59.18</v>
      </c>
      <c r="BE85" vm="12443">
        <f ca="1"/>
        <v>161.5</v>
      </c>
      <c r="BF85" vm="12608">
        <f ca="1"/>
        <v>191.62860000000001</v>
      </c>
      <c r="BG85" vm="12786">
        <f ca="1"/>
        <v>117.26</v>
      </c>
      <c r="BH85" vm="12996">
        <f ca="1"/>
        <v>857.8</v>
      </c>
      <c r="BI85" vm="1093">
        <f ca="1"/>
        <v>99.75</v>
      </c>
      <c r="BJ85" vm="13310">
        <f ca="1"/>
        <v>18773.95</v>
      </c>
      <c r="BK85" vm="13558">
        <f ca="1"/>
        <v>17829.2</v>
      </c>
      <c r="BL85" vm="13804">
        <f ca="1"/>
        <v>11401.2</v>
      </c>
      <c r="BM85" vm="14051">
        <f ca="1"/>
        <v>39402.050000000003</v>
      </c>
      <c r="BN85" vm="14299">
        <f ca="1"/>
        <v>38616.199999999997</v>
      </c>
      <c r="BO85" vm="14547">
        <f ca="1"/>
        <v>35177.1</v>
      </c>
      <c r="BP85" vm="14784">
        <f ca="1"/>
        <v>2301.0500000000002</v>
      </c>
      <c r="BQ85" vm="15006">
        <f ca="1"/>
        <v>5695.45</v>
      </c>
      <c r="BR85" vm="15246">
        <f ca="1"/>
        <v>13888.3</v>
      </c>
      <c r="BS85" vm="15475">
        <f ca="1"/>
        <v>546.75</v>
      </c>
      <c r="BT85" vm="15678">
        <f ca="1"/>
        <v>447.05</v>
      </c>
      <c r="BU85" vm="15911">
        <f ca="1"/>
        <v>36.03</v>
      </c>
      <c r="BV85" vm="12528">
        <f ca="1"/>
        <v>141.85</v>
      </c>
      <c r="BW85" vm="16218">
        <f ca="1"/>
        <v>269.60000000000002</v>
      </c>
      <c r="BX85" vm="6941">
        <f ca="1"/>
        <v>136.65</v>
      </c>
      <c r="BY85" vm="16453">
        <f ca="1"/>
        <v>110.575</v>
      </c>
      <c r="BZ85" vm="16611">
        <f ca="1"/>
        <v>4072.3</v>
      </c>
      <c r="CA85" vm="16852">
        <f ca="1"/>
        <v>2781.9</v>
      </c>
      <c r="CB85" vm="17082">
        <f ca="1"/>
        <v>2343.75</v>
      </c>
      <c r="CC85" vm="17255">
        <f ca="1"/>
        <v>135.69999999999999</v>
      </c>
      <c r="CD85" vm="17334">
        <f ca="1"/>
        <v>758.05</v>
      </c>
      <c r="CE85" vm="17238">
        <f ca="1"/>
        <v>125.25</v>
      </c>
      <c r="CF85" vm="16100">
        <f ca="1"/>
        <v>142.94999999999999</v>
      </c>
      <c r="CG85" vm="2470">
        <f ca="1"/>
        <v>1334.65</v>
      </c>
      <c r="CH85" vm="17860">
        <f ca="1"/>
        <v>1351.25</v>
      </c>
      <c r="CI85" vm="18077">
        <f ca="1"/>
        <v>1977.5</v>
      </c>
      <c r="CJ85" vm="18288">
        <f ca="1"/>
        <v>464.65</v>
      </c>
      <c r="CK85" vm="18468">
        <f ca="1"/>
        <v>2250.65</v>
      </c>
      <c r="CL85" vm="18651">
        <f ca="1"/>
        <v>865.9</v>
      </c>
      <c r="CM85" vm="5569">
        <f ca="1"/>
        <v>521.70000000000005</v>
      </c>
      <c r="CN85" vm="18966">
        <f ca="1"/>
        <v>276.45</v>
      </c>
      <c r="CO85" vm="19120">
        <f ca="1"/>
        <v>815.4</v>
      </c>
      <c r="CP85" vm="19303">
        <f ca="1"/>
        <v>1236.2</v>
      </c>
      <c r="CQ85" vm="19502">
        <f ca="1"/>
        <v>910.65</v>
      </c>
      <c r="CR85" vm="19699">
        <f ca="1"/>
        <v>3484.2</v>
      </c>
      <c r="CS85" vm="19936">
        <f ca="1"/>
        <v>6079.65</v>
      </c>
      <c r="CT85" vm="20168">
        <f ca="1"/>
        <v>1150.3499999999999</v>
      </c>
      <c r="CU85" vm="5052">
        <f ca="1"/>
        <v>2453.9499999999998</v>
      </c>
      <c r="CV85" vm="9083">
        <f ca="1"/>
        <v>247.95</v>
      </c>
      <c r="CW85" vm="6429">
        <f ca="1"/>
        <v>653.79999999999995</v>
      </c>
      <c r="CX85" vm="20825">
        <f ca="1"/>
        <v>13.05</v>
      </c>
      <c r="CY85" vm="20918">
        <f ca="1"/>
        <v>313.85000000000002</v>
      </c>
      <c r="CZ85" vm="21017">
        <f ca="1"/>
        <v>148.69999999999999</v>
      </c>
      <c r="DA85" vm="10679">
        <f ca="1"/>
        <v>495.5</v>
      </c>
    </row>
    <row r="86" spans="1:105" x14ac:dyDescent="0.3">
      <c r="A86" s="25" vm="84">
        <f ca="1"/>
        <v>44503</v>
      </c>
      <c r="B86" vm="332">
        <f ca="1"/>
        <v>1485.9</v>
      </c>
      <c r="C86" vm="580">
        <f ca="1"/>
        <v>1206.4000000000001</v>
      </c>
      <c r="D86" vm="826">
        <f ca="1"/>
        <v>1204.5</v>
      </c>
      <c r="E86" vm="1058">
        <f ca="1"/>
        <v>103.25</v>
      </c>
      <c r="F86" vm="1058">
        <f ca="1"/>
        <v>103.25</v>
      </c>
      <c r="G86" vm="1421">
        <f ca="1"/>
        <v>1452</v>
      </c>
      <c r="H86" vm="1677">
        <f ca="1"/>
        <v>1059.4000000000001</v>
      </c>
      <c r="I86" vm="1918">
        <f ca="1"/>
        <v>773.15</v>
      </c>
      <c r="J86" vm="2151">
        <f ca="1"/>
        <v>694.55</v>
      </c>
      <c r="K86" vm="1789">
        <f ca="1"/>
        <v>1225.1500000000001</v>
      </c>
      <c r="L86" vm="2632">
        <f ca="1"/>
        <v>3170.65</v>
      </c>
      <c r="M86" vm="2879">
        <f ca="1"/>
        <v>4741.3</v>
      </c>
      <c r="N86" vm="3128">
        <f ca="1"/>
        <v>7516.25</v>
      </c>
      <c r="O86" vm="3377">
        <f ca="1"/>
        <v>17509.45</v>
      </c>
      <c r="P86" vm="3624">
        <f ca="1"/>
        <v>200.35</v>
      </c>
      <c r="Q86" vm="3847">
        <f ca="1"/>
        <v>404.05</v>
      </c>
      <c r="R86" vm="4089">
        <f ca="1"/>
        <v>6807.8</v>
      </c>
      <c r="S86" vm="4329">
        <f ca="1"/>
        <v>1411.8</v>
      </c>
      <c r="T86" vm="4545">
        <f ca="1"/>
        <v>88.7</v>
      </c>
      <c r="U86" vm="4747">
        <f ca="1"/>
        <v>169.75</v>
      </c>
      <c r="V86" vm="4967">
        <f ca="1"/>
        <v>2962.55</v>
      </c>
      <c r="W86" vm="5208">
        <f ca="1"/>
        <v>2820.8</v>
      </c>
      <c r="X86" vm="5447">
        <f ca="1"/>
        <v>610.54999999999995</v>
      </c>
      <c r="Y86" vm="5673">
        <f ca="1"/>
        <v>2271.3000000000002</v>
      </c>
      <c r="Z86" vm="5917">
        <f ca="1"/>
        <v>3617.2</v>
      </c>
      <c r="AA86" vm="6156">
        <f ca="1"/>
        <v>2342.65</v>
      </c>
      <c r="AB86" vm="6391">
        <f ca="1"/>
        <v>800.1</v>
      </c>
      <c r="AC86" vm="6616">
        <f ca="1"/>
        <v>466.75</v>
      </c>
      <c r="AD86" vm="6829">
        <f ca="1"/>
        <v>133.4</v>
      </c>
      <c r="AE86" vm="7031">
        <f ca="1"/>
        <v>1233.3</v>
      </c>
      <c r="AF86" vm="7258">
        <f ca="1"/>
        <v>1176.3499999999999</v>
      </c>
      <c r="AG86" vm="7476">
        <f ca="1"/>
        <v>2627.35</v>
      </c>
      <c r="AH86" vm="7704">
        <f ca="1"/>
        <v>2641.45</v>
      </c>
      <c r="AI86" vm="7936">
        <f ca="1"/>
        <v>2411.35</v>
      </c>
      <c r="AJ86" vm="8157">
        <f ca="1"/>
        <v>315.75</v>
      </c>
      <c r="AK86" vm="8367">
        <f ca="1"/>
        <v>2895.9</v>
      </c>
      <c r="AL86" vm="8584">
        <f ca="1"/>
        <v>175.68</v>
      </c>
      <c r="AM86" vm="8805">
        <f ca="1"/>
        <v>95.11</v>
      </c>
      <c r="AN86" vm="8084">
        <f ca="1"/>
        <v>333.55</v>
      </c>
      <c r="AO86" vm="9188">
        <f ca="1"/>
        <v>242.69759999999999</v>
      </c>
      <c r="AP86" vm="9396">
        <f ca="1"/>
        <v>819.85</v>
      </c>
      <c r="AQ86" vm="9611">
        <f ca="1"/>
        <v>698</v>
      </c>
      <c r="AR86" vm="9830">
        <f ca="1"/>
        <v>1649.7</v>
      </c>
      <c r="AS86" vm="1236">
        <f ca="1"/>
        <v>99.5</v>
      </c>
      <c r="AT86" vm="10156">
        <f ca="1"/>
        <v>331.1</v>
      </c>
      <c r="AU86" vm="10353">
        <f ca="1"/>
        <v>680.25</v>
      </c>
      <c r="AV86" vm="10556">
        <f ca="1"/>
        <v>745.06</v>
      </c>
      <c r="AW86" vm="10794">
        <f ca="1"/>
        <v>397.62</v>
      </c>
      <c r="AX86" vm="11006">
        <f ca="1"/>
        <v>344.75</v>
      </c>
      <c r="AY86" vm="11184">
        <f ca="1"/>
        <v>495.05</v>
      </c>
      <c r="AZ86" vm="11386">
        <f ca="1"/>
        <v>3838.9</v>
      </c>
      <c r="BA86" vm="11614">
        <f ca="1"/>
        <v>283.05</v>
      </c>
      <c r="BB86" vm="11801">
        <f ca="1"/>
        <v>555</v>
      </c>
      <c r="BC86" vm="11992">
        <f ca="1"/>
        <v>7734.25</v>
      </c>
      <c r="BD86" vm="12233">
        <f ca="1"/>
        <v>58.41</v>
      </c>
      <c r="BE86" vm="12444">
        <f ca="1"/>
        <v>168.3</v>
      </c>
      <c r="BF86" vm="12609">
        <f ca="1"/>
        <v>190.71530000000001</v>
      </c>
      <c r="BG86" vm="12787">
        <f ca="1"/>
        <v>117.57</v>
      </c>
      <c r="BH86" vm="12997">
        <f ca="1"/>
        <v>859.6</v>
      </c>
      <c r="BI86" vm="1095">
        <f ca="1"/>
        <v>99.9</v>
      </c>
      <c r="BJ86" vm="13311">
        <f ca="1"/>
        <v>18737.150000000001</v>
      </c>
      <c r="BK86" vm="13559">
        <f ca="1"/>
        <v>17916.8</v>
      </c>
      <c r="BL86" vm="13805">
        <f ca="1"/>
        <v>11569.8</v>
      </c>
      <c r="BM86" vm="14052">
        <f ca="1"/>
        <v>39573.699999999997</v>
      </c>
      <c r="BN86" vm="14300">
        <f ca="1"/>
        <v>38370.1</v>
      </c>
      <c r="BO86" vm="14548">
        <f ca="1"/>
        <v>35334.25</v>
      </c>
      <c r="BP86" vm="14785">
        <f ca="1"/>
        <v>2334.8000000000002</v>
      </c>
      <c r="BQ86" vm="15007">
        <f ca="1"/>
        <v>5697.95</v>
      </c>
      <c r="BR86" vm="15247">
        <f ca="1"/>
        <v>13948.2</v>
      </c>
      <c r="BS86" vm="15476">
        <f ca="1"/>
        <v>548.04999999999995</v>
      </c>
      <c r="BT86" vm="15679">
        <f ca="1"/>
        <v>448.25</v>
      </c>
      <c r="BU86" vm="15912">
        <f ca="1"/>
        <v>35.89</v>
      </c>
      <c r="BV86" vm="16090">
        <f ca="1"/>
        <v>141.9</v>
      </c>
      <c r="BW86" vm="16219">
        <f ca="1"/>
        <v>260.3</v>
      </c>
      <c r="BX86" vm="16343">
        <f ca="1"/>
        <v>136.75</v>
      </c>
      <c r="BY86" vm="16454">
        <f ca="1"/>
        <v>109.625</v>
      </c>
      <c r="BZ86" vm="16612">
        <f ca="1"/>
        <v>4003</v>
      </c>
      <c r="CA86" vm="16853">
        <f ca="1"/>
        <v>2731.75</v>
      </c>
      <c r="CB86" vm="17083">
        <f ca="1"/>
        <v>2359.5</v>
      </c>
      <c r="CC86" vm="16096">
        <f ca="1"/>
        <v>135.80000000000001</v>
      </c>
      <c r="CD86" vm="17335">
        <f ca="1"/>
        <v>754.15</v>
      </c>
      <c r="CE86" vm="16354">
        <f ca="1"/>
        <v>126.05</v>
      </c>
      <c r="CF86" vm="17247">
        <f ca="1"/>
        <v>143.1</v>
      </c>
      <c r="CG86" vm="17655">
        <f ca="1"/>
        <v>1409.65</v>
      </c>
      <c r="CH86" vm="17861">
        <f ca="1"/>
        <v>1351.05</v>
      </c>
      <c r="CI86" vm="18078">
        <f ca="1"/>
        <v>1975.15</v>
      </c>
      <c r="CJ86" vm="18289">
        <f ca="1"/>
        <v>458.5</v>
      </c>
      <c r="CK86" vm="7782">
        <f ca="1"/>
        <v>2311.3000000000002</v>
      </c>
      <c r="CL86" vm="18652">
        <f ca="1"/>
        <v>864.75</v>
      </c>
      <c r="CM86" vm="18828">
        <f ca="1"/>
        <v>527.65</v>
      </c>
      <c r="CN86" vm="18967">
        <f ca="1"/>
        <v>272.39999999999998</v>
      </c>
      <c r="CO86" vm="19121">
        <f ca="1"/>
        <v>787.95</v>
      </c>
      <c r="CP86" vm="19304">
        <f ca="1"/>
        <v>1208.95</v>
      </c>
      <c r="CQ86" vm="19264">
        <f ca="1"/>
        <v>896.1</v>
      </c>
      <c r="CR86" vm="19700">
        <f ca="1"/>
        <v>3492.25</v>
      </c>
      <c r="CS86" vm="19937">
        <f ca="1"/>
        <v>6190.1</v>
      </c>
      <c r="CT86" vm="20169">
        <f ca="1"/>
        <v>1143.4000000000001</v>
      </c>
      <c r="CU86" vm="6244">
        <f ca="1"/>
        <v>2417.9499999999998</v>
      </c>
      <c r="CV86" vm="20563">
        <f ca="1"/>
        <v>243.8</v>
      </c>
      <c r="CW86" vm="20720">
        <f ca="1"/>
        <v>652.5</v>
      </c>
      <c r="CX86" vm="20824">
        <f ca="1"/>
        <v>13</v>
      </c>
      <c r="CY86" vm="20919">
        <f ca="1"/>
        <v>306.85000000000002</v>
      </c>
      <c r="CZ86" vm="21018">
        <f ca="1"/>
        <v>155.5</v>
      </c>
      <c r="DA86" vm="21133">
        <f ca="1"/>
        <v>490.5</v>
      </c>
    </row>
    <row r="87" spans="1:105" x14ac:dyDescent="0.3">
      <c r="A87" s="25" vm="85">
        <f ca="1"/>
        <v>44504</v>
      </c>
      <c r="B87" vm="333">
        <f ca="1"/>
        <v>1489.45</v>
      </c>
      <c r="C87" vm="581">
        <f ca="1"/>
        <v>1199.3</v>
      </c>
      <c r="D87" vm="827">
        <f ca="1"/>
        <v>1200.4000000000001</v>
      </c>
      <c r="E87" vm="1059">
        <f ca="1"/>
        <v>105.35</v>
      </c>
      <c r="F87" vm="1253">
        <f ca="1"/>
        <v>105.4</v>
      </c>
      <c r="G87" vm="1434">
        <f ca="1"/>
        <v>1433.95</v>
      </c>
      <c r="H87" vm="1678">
        <f ca="1"/>
        <v>1082.6500000000001</v>
      </c>
      <c r="I87" vm="1919">
        <f ca="1"/>
        <v>778.05</v>
      </c>
      <c r="J87" vm="2152">
        <f ca="1"/>
        <v>703</v>
      </c>
      <c r="K87" vm="2391">
        <f ca="1"/>
        <v>1246.3</v>
      </c>
      <c r="L87" vm="2633">
        <f ca="1"/>
        <v>3159.25</v>
      </c>
      <c r="M87" vm="2880">
        <f ca="1"/>
        <v>4783.7</v>
      </c>
      <c r="N87" vm="3129">
        <f ca="1"/>
        <v>7525.1</v>
      </c>
      <c r="O87" vm="3378">
        <f ca="1"/>
        <v>17594</v>
      </c>
      <c r="P87" vm="3625">
        <f ca="1"/>
        <v>201.85</v>
      </c>
      <c r="Q87" vm="3812">
        <f ca="1"/>
        <v>408.75</v>
      </c>
      <c r="R87" vm="4090">
        <f ca="1"/>
        <v>6825.25</v>
      </c>
      <c r="S87" vm="4330">
        <f ca="1"/>
        <v>1467.9</v>
      </c>
      <c r="T87" vm="4557">
        <f ca="1"/>
        <v>91.6</v>
      </c>
      <c r="U87" vm="4748">
        <f ca="1"/>
        <v>170.7</v>
      </c>
      <c r="V87" vm="4968">
        <f ca="1"/>
        <v>3032.35</v>
      </c>
      <c r="W87" vm="5209">
        <f ca="1"/>
        <v>2880.65</v>
      </c>
      <c r="X87" vm="5448">
        <f ca="1"/>
        <v>612.54999999999995</v>
      </c>
      <c r="Y87" vm="5674">
        <f ca="1"/>
        <v>2294.3000000000002</v>
      </c>
      <c r="Z87" vm="5918">
        <f ca="1"/>
        <v>3639.5</v>
      </c>
      <c r="AA87" vm="6157">
        <f ca="1"/>
        <v>2383.6999999999998</v>
      </c>
      <c r="AB87" vm="6392">
        <f ca="1"/>
        <v>772.8</v>
      </c>
      <c r="AC87" vm="6617">
        <f ca="1"/>
        <v>471.25</v>
      </c>
      <c r="AD87" vm="6830">
        <f ca="1"/>
        <v>134.94999999999999</v>
      </c>
      <c r="AE87" vm="2465">
        <f ca="1"/>
        <v>1284.6500000000001</v>
      </c>
      <c r="AF87" vm="7259">
        <f ca="1"/>
        <v>1183.0999999999999</v>
      </c>
      <c r="AG87" vm="7477">
        <f ca="1"/>
        <v>2654.95</v>
      </c>
      <c r="AH87" vm="7705">
        <f ca="1"/>
        <v>2677.5</v>
      </c>
      <c r="AI87" vm="7937">
        <f ca="1"/>
        <v>2422.85</v>
      </c>
      <c r="AJ87" vm="8158">
        <f ca="1"/>
        <v>318.55</v>
      </c>
      <c r="AK87" vm="8368">
        <f ca="1"/>
        <v>2899.7</v>
      </c>
      <c r="AL87" vm="8585">
        <f ca="1"/>
        <v>176.33</v>
      </c>
      <c r="AM87" vm="8806">
        <f ca="1"/>
        <v>95.77</v>
      </c>
      <c r="AN87" vm="8941">
        <f ca="1"/>
        <v>341.65</v>
      </c>
      <c r="AO87" vm="9189">
        <f ca="1"/>
        <v>245.73089999999999</v>
      </c>
      <c r="AP87" vm="9397">
        <f ca="1"/>
        <v>822.25</v>
      </c>
      <c r="AQ87" vm="9612">
        <f ca="1"/>
        <v>703.2</v>
      </c>
      <c r="AR87" vm="9831">
        <f ca="1"/>
        <v>1657.15</v>
      </c>
      <c r="AS87" vm="10026">
        <f ca="1"/>
        <v>100.7</v>
      </c>
      <c r="AT87" vm="10157">
        <f ca="1"/>
        <v>332.5</v>
      </c>
      <c r="AU87" vm="10354">
        <f ca="1"/>
        <v>678.65</v>
      </c>
      <c r="AV87" vm="10557">
        <f ca="1"/>
        <v>755.13</v>
      </c>
      <c r="AW87" vm="10795">
        <f ca="1"/>
        <v>398.97</v>
      </c>
      <c r="AX87" vm="3991">
        <f ca="1"/>
        <v>348.65</v>
      </c>
      <c r="AY87" vm="11022">
        <f ca="1"/>
        <v>498.5</v>
      </c>
      <c r="AZ87" vm="11387">
        <f ca="1"/>
        <v>3891.1</v>
      </c>
      <c r="BA87" vm="11615">
        <f ca="1"/>
        <v>284.8</v>
      </c>
      <c r="BB87" vm="11802">
        <f ca="1"/>
        <v>557.85</v>
      </c>
      <c r="BC87" vm="11993">
        <f ca="1"/>
        <v>7747.4</v>
      </c>
      <c r="BD87" vm="12234">
        <f ca="1"/>
        <v>59.91</v>
      </c>
      <c r="BE87" vm="8643">
        <f ca="1"/>
        <v>169.35</v>
      </c>
      <c r="BF87" vm="12610">
        <f ca="1"/>
        <v>191.0889</v>
      </c>
      <c r="BG87" vm="12788">
        <f ca="1"/>
        <v>120.09</v>
      </c>
      <c r="BH87" vm="12998">
        <f ca="1"/>
        <v>859.95</v>
      </c>
      <c r="BI87" vm="1086">
        <f ca="1"/>
        <v>100.1</v>
      </c>
      <c r="BJ87" vm="13312">
        <f ca="1"/>
        <v>18889.25</v>
      </c>
      <c r="BK87" vm="13560">
        <f ca="1"/>
        <v>18068.55</v>
      </c>
      <c r="BL87" vm="13806">
        <f ca="1"/>
        <v>11645.75</v>
      </c>
      <c r="BM87" vm="14053">
        <f ca="1"/>
        <v>39438.25</v>
      </c>
      <c r="BN87" vm="14301">
        <f ca="1"/>
        <v>38710.1</v>
      </c>
      <c r="BO87" vm="14549">
        <f ca="1"/>
        <v>35782.35</v>
      </c>
      <c r="BP87" vm="14786">
        <f ca="1"/>
        <v>2368.0500000000002</v>
      </c>
      <c r="BQ87" vm="15008">
        <f ca="1"/>
        <v>5780.45</v>
      </c>
      <c r="BR87" vm="15248">
        <f ca="1"/>
        <v>13851.25</v>
      </c>
      <c r="BS87" vm="15477">
        <f ca="1"/>
        <v>555.6</v>
      </c>
      <c r="BT87" vm="15680">
        <f ca="1"/>
        <v>452.12</v>
      </c>
      <c r="BU87" vm="15913">
        <f ca="1"/>
        <v>36.1</v>
      </c>
      <c r="BV87" vm="16091">
        <f ca="1"/>
        <v>142.35</v>
      </c>
      <c r="BW87" vm="16220">
        <f ca="1"/>
        <v>268.25</v>
      </c>
      <c r="BX87" vm="16344">
        <f ca="1"/>
        <v>137.15</v>
      </c>
      <c r="BY87" vm="16455">
        <f ca="1"/>
        <v>112.625</v>
      </c>
      <c r="BZ87" vm="16613">
        <f ca="1"/>
        <v>4049.35</v>
      </c>
      <c r="CA87" vm="4992">
        <f ca="1"/>
        <v>2767.7</v>
      </c>
      <c r="CB87" vm="17084">
        <f ca="1"/>
        <v>2408</v>
      </c>
      <c r="CC87" vm="17256">
        <f ca="1"/>
        <v>137.05000000000001</v>
      </c>
      <c r="CD87" vm="17336">
        <f ca="1"/>
        <v>760.4</v>
      </c>
      <c r="CE87" vm="16154">
        <f ca="1"/>
        <v>127.8</v>
      </c>
      <c r="CF87" vm="4675">
        <f ca="1"/>
        <v>147.5</v>
      </c>
      <c r="CG87" vm="17656">
        <f ca="1"/>
        <v>1436.2</v>
      </c>
      <c r="CH87" vm="17862">
        <f ca="1"/>
        <v>1363</v>
      </c>
      <c r="CI87" vm="18079">
        <f ca="1"/>
        <v>1996.5</v>
      </c>
      <c r="CJ87" vm="18290">
        <f ca="1"/>
        <v>463.95</v>
      </c>
      <c r="CK87" vm="18469">
        <f ca="1"/>
        <v>2305.85</v>
      </c>
      <c r="CL87" vm="18653">
        <f ca="1"/>
        <v>867.1</v>
      </c>
      <c r="CM87" vm="18829">
        <f ca="1"/>
        <v>530.45000000000005</v>
      </c>
      <c r="CN87" vm="18968">
        <f ca="1"/>
        <v>275.45</v>
      </c>
      <c r="CO87" vm="19122">
        <f ca="1"/>
        <v>795.45</v>
      </c>
      <c r="CP87" vm="19305">
        <f ca="1"/>
        <v>1230.2</v>
      </c>
      <c r="CQ87" vm="19503">
        <f ca="1"/>
        <v>904.2</v>
      </c>
      <c r="CR87" vm="19701">
        <f ca="1"/>
        <v>3508.65</v>
      </c>
      <c r="CS87" vm="19938">
        <f ca="1"/>
        <v>6220.1</v>
      </c>
      <c r="CT87" vm="7084">
        <f ca="1"/>
        <v>1153.9000000000001</v>
      </c>
      <c r="CU87" vm="20368">
        <f ca="1"/>
        <v>2431.75</v>
      </c>
      <c r="CV87" vm="20564">
        <f ca="1"/>
        <v>253.95</v>
      </c>
      <c r="CW87" vm="20721">
        <f ca="1"/>
        <v>653.70000000000005</v>
      </c>
      <c r="CX87" vm="20852">
        <f ca="1"/>
        <v>13.15</v>
      </c>
      <c r="CY87" vm="8236">
        <f ca="1"/>
        <v>310.14999999999998</v>
      </c>
      <c r="CZ87" vm="4754">
        <f ca="1"/>
        <v>159.75</v>
      </c>
      <c r="DA87" vm="20793">
        <f ca="1"/>
        <v>491.75</v>
      </c>
    </row>
    <row r="88" spans="1:105" x14ac:dyDescent="0.3">
      <c r="A88" s="25" vm="86">
        <f ca="1"/>
        <v>44508</v>
      </c>
      <c r="B88" vm="334">
        <f ca="1"/>
        <v>1568.25</v>
      </c>
      <c r="C88" vm="582">
        <f ca="1"/>
        <v>1225.0999999999999</v>
      </c>
      <c r="D88" vm="828">
        <f ca="1"/>
        <v>1226</v>
      </c>
      <c r="E88" vm="1060">
        <f ca="1"/>
        <v>104.6</v>
      </c>
      <c r="F88" vm="1254">
        <f ca="1"/>
        <v>104.5</v>
      </c>
      <c r="G88" vm="1435">
        <f ca="1"/>
        <v>1501.6</v>
      </c>
      <c r="H88" vm="1679">
        <f ca="1"/>
        <v>1082.7</v>
      </c>
      <c r="I88" vm="1920">
        <f ca="1"/>
        <v>786.3</v>
      </c>
      <c r="J88" vm="2153">
        <f ca="1"/>
        <v>706.25</v>
      </c>
      <c r="K88" vm="2392">
        <f ca="1"/>
        <v>1232.3</v>
      </c>
      <c r="L88" vm="2634">
        <f ca="1"/>
        <v>3138</v>
      </c>
      <c r="M88" vm="2881">
        <f ca="1"/>
        <v>4748.5</v>
      </c>
      <c r="N88" vm="3130">
        <f ca="1"/>
        <v>7673.65</v>
      </c>
      <c r="O88" vm="3379">
        <f ca="1"/>
        <v>18319.75</v>
      </c>
      <c r="P88" vm="3626">
        <f ca="1"/>
        <v>212.45</v>
      </c>
      <c r="Q88" vm="3848">
        <f ca="1"/>
        <v>416.25</v>
      </c>
      <c r="R88" vm="4091">
        <f ca="1"/>
        <v>7076.4</v>
      </c>
      <c r="S88" vm="4331">
        <f ca="1"/>
        <v>1450.2</v>
      </c>
      <c r="T88" vm="4558">
        <f ca="1"/>
        <v>91.9</v>
      </c>
      <c r="U88" vm="4749">
        <f ca="1"/>
        <v>171.7</v>
      </c>
      <c r="V88" vm="4969">
        <f ca="1"/>
        <v>3017.05</v>
      </c>
      <c r="W88" vm="5210">
        <f ca="1"/>
        <v>2931.35</v>
      </c>
      <c r="X88" vm="5449">
        <f ca="1"/>
        <v>606.79999999999995</v>
      </c>
      <c r="Y88" vm="5675">
        <f ca="1"/>
        <v>2298.85</v>
      </c>
      <c r="Z88" vm="5919">
        <f ca="1"/>
        <v>3654.3</v>
      </c>
      <c r="AA88" vm="6158">
        <f ca="1"/>
        <v>2361.1</v>
      </c>
      <c r="AB88" vm="6393">
        <f ca="1"/>
        <v>754.25</v>
      </c>
      <c r="AC88" vm="6618">
        <f ca="1"/>
        <v>462.2</v>
      </c>
      <c r="AD88" vm="4703">
        <f ca="1"/>
        <v>135.6</v>
      </c>
      <c r="AE88" vm="7032">
        <f ca="1"/>
        <v>1328.9</v>
      </c>
      <c r="AF88" vm="7260">
        <f ca="1"/>
        <v>1182.8499999999999</v>
      </c>
      <c r="AG88" vm="7478">
        <f ca="1"/>
        <v>2663.8</v>
      </c>
      <c r="AH88" vm="7706">
        <f ca="1"/>
        <v>2682.9</v>
      </c>
      <c r="AI88" vm="7739">
        <f ca="1"/>
        <v>2431.9</v>
      </c>
      <c r="AJ88" vm="8159">
        <f ca="1"/>
        <v>320.64999999999998</v>
      </c>
      <c r="AK88" vm="8369">
        <f ca="1"/>
        <v>2979.55</v>
      </c>
      <c r="AL88" vm="8586">
        <f ca="1"/>
        <v>177.84</v>
      </c>
      <c r="AM88" vm="8807">
        <f ca="1"/>
        <v>96.14</v>
      </c>
      <c r="AN88" vm="8123">
        <f ca="1"/>
        <v>328.95</v>
      </c>
      <c r="AO88" vm="9190">
        <f ca="1"/>
        <v>260.11410000000001</v>
      </c>
      <c r="AP88" vm="9398">
        <f ca="1"/>
        <v>832.85</v>
      </c>
      <c r="AQ88" vm="9613">
        <f ca="1"/>
        <v>691.7</v>
      </c>
      <c r="AR88" vm="9832">
        <f ca="1"/>
        <v>1672.3</v>
      </c>
      <c r="AS88" vm="1086">
        <f ca="1"/>
        <v>100.1</v>
      </c>
      <c r="AT88" vm="10158">
        <f ca="1"/>
        <v>317.3</v>
      </c>
      <c r="AU88" vm="10355">
        <f ca="1"/>
        <v>685.85</v>
      </c>
      <c r="AV88" vm="10558">
        <f ca="1"/>
        <v>774.69</v>
      </c>
      <c r="AW88" vm="10796">
        <f ca="1"/>
        <v>398.64</v>
      </c>
      <c r="AX88" vm="11007">
        <f ca="1"/>
        <v>354.75</v>
      </c>
      <c r="AY88" vm="11185">
        <f ca="1"/>
        <v>497.2</v>
      </c>
      <c r="AZ88" vm="11388">
        <f ca="1"/>
        <v>3948.5</v>
      </c>
      <c r="BA88" vm="1171">
        <f ca="1"/>
        <v>281.64999999999998</v>
      </c>
      <c r="BB88" vm="11803">
        <f ca="1"/>
        <v>561.79999999999995</v>
      </c>
      <c r="BC88" vm="11994">
        <f ca="1"/>
        <v>7684.6</v>
      </c>
      <c r="BD88" vm="12235">
        <f ca="1"/>
        <v>60.85</v>
      </c>
      <c r="BE88" vm="12445">
        <f ca="1"/>
        <v>170.25</v>
      </c>
      <c r="BF88" vm="12611">
        <f ca="1"/>
        <v>198.10480000000001</v>
      </c>
      <c r="BG88" vm="12789">
        <f ca="1"/>
        <v>119.71</v>
      </c>
      <c r="BH88" vm="12999">
        <f ca="1"/>
        <v>871.5</v>
      </c>
      <c r="BI88" vm="1078">
        <f ca="1"/>
        <v>100.3</v>
      </c>
      <c r="BJ88" vm="13313">
        <f ca="1"/>
        <v>19049.25</v>
      </c>
      <c r="BK88" vm="13561">
        <f ca="1"/>
        <v>18044.25</v>
      </c>
      <c r="BL88" vm="13807">
        <f ca="1"/>
        <v>11766.25</v>
      </c>
      <c r="BM88" vm="14054">
        <f ca="1"/>
        <v>39368.800000000003</v>
      </c>
      <c r="BN88" vm="14302">
        <f ca="1"/>
        <v>39094.75</v>
      </c>
      <c r="BO88" vm="14550">
        <f ca="1"/>
        <v>35815.1</v>
      </c>
      <c r="BP88" vm="14787">
        <f ca="1"/>
        <v>2372.5500000000002</v>
      </c>
      <c r="BQ88" vm="15009">
        <f ca="1"/>
        <v>5761.6</v>
      </c>
      <c r="BR88" vm="15249">
        <f ca="1"/>
        <v>13878.7</v>
      </c>
      <c r="BS88" vm="15478">
        <f ca="1"/>
        <v>556.15</v>
      </c>
      <c r="BT88" vm="15681">
        <f ca="1"/>
        <v>456.9</v>
      </c>
      <c r="BU88" vm="15914">
        <f ca="1"/>
        <v>36.5</v>
      </c>
      <c r="BV88" vm="12684">
        <f ca="1"/>
        <v>145.25</v>
      </c>
      <c r="BW88" vm="11652">
        <f ca="1"/>
        <v>266.3</v>
      </c>
      <c r="BX88" vm="16087">
        <f ca="1"/>
        <v>140.30000000000001</v>
      </c>
      <c r="BY88" vm="16454">
        <f ca="1"/>
        <v>109.625</v>
      </c>
      <c r="BZ88" vm="16614">
        <f ca="1"/>
        <v>4104.1000000000004</v>
      </c>
      <c r="CA88" vm="16854">
        <f ca="1"/>
        <v>2748.95</v>
      </c>
      <c r="CB88" vm="17085">
        <f ca="1"/>
        <v>2382.3000000000002</v>
      </c>
      <c r="CC88" vm="17257">
        <f ca="1"/>
        <v>140.35</v>
      </c>
      <c r="CD88" vm="17337">
        <f ca="1"/>
        <v>843.95</v>
      </c>
      <c r="CE88" vm="1282">
        <f ca="1"/>
        <v>126.75</v>
      </c>
      <c r="CF88" vm="17541">
        <f ca="1"/>
        <v>145.05000000000001</v>
      </c>
      <c r="CG88" vm="17657">
        <f ca="1"/>
        <v>1392.75</v>
      </c>
      <c r="CH88" vm="17863">
        <f ca="1"/>
        <v>1390.8</v>
      </c>
      <c r="CI88" vm="18080">
        <f ca="1"/>
        <v>1987.7</v>
      </c>
      <c r="CJ88" vm="3950">
        <f ca="1"/>
        <v>452.4</v>
      </c>
      <c r="CK88" vm="18470">
        <f ca="1"/>
        <v>2373.85</v>
      </c>
      <c r="CL88" vm="9407">
        <f ca="1"/>
        <v>886.75</v>
      </c>
      <c r="CM88" vm="18830">
        <f ca="1"/>
        <v>523.25</v>
      </c>
      <c r="CN88" vm="18969">
        <f ca="1"/>
        <v>272.45</v>
      </c>
      <c r="CO88" vm="9469">
        <f ca="1"/>
        <v>800</v>
      </c>
      <c r="CP88" vm="19306">
        <f ca="1"/>
        <v>1235.4000000000001</v>
      </c>
      <c r="CQ88" vm="7154">
        <f ca="1"/>
        <v>925.85</v>
      </c>
      <c r="CR88" vm="19702">
        <f ca="1"/>
        <v>3502.75</v>
      </c>
      <c r="CS88" vm="19939">
        <f ca="1"/>
        <v>6184.55</v>
      </c>
      <c r="CT88" vm="7346">
        <f ca="1"/>
        <v>1165.3499999999999</v>
      </c>
      <c r="CU88" vm="20369">
        <f ca="1"/>
        <v>2536.75</v>
      </c>
      <c r="CV88" vm="11662">
        <f ca="1"/>
        <v>261.05</v>
      </c>
      <c r="CW88" vm="20722">
        <f ca="1"/>
        <v>658.35</v>
      </c>
      <c r="CX88" vm="20823">
        <f ca="1"/>
        <v>13.1</v>
      </c>
      <c r="CY88" vm="8190">
        <f ca="1"/>
        <v>316.8</v>
      </c>
      <c r="CZ88" vm="4681">
        <f ca="1"/>
        <v>148.15</v>
      </c>
      <c r="DA88" vm="21134">
        <f ca="1"/>
        <v>494.5</v>
      </c>
    </row>
    <row r="89" spans="1:105" x14ac:dyDescent="0.3">
      <c r="A89" s="25" vm="87">
        <f ca="1"/>
        <v>44509</v>
      </c>
      <c r="B89" vm="335">
        <f ca="1"/>
        <v>1635.45</v>
      </c>
      <c r="C89" vm="583">
        <f ca="1"/>
        <v>1230.8499999999999</v>
      </c>
      <c r="D89" vm="829">
        <f ca="1"/>
        <v>1230.8</v>
      </c>
      <c r="E89" vm="1061">
        <f ca="1"/>
        <v>109.8</v>
      </c>
      <c r="F89" vm="984">
        <f ca="1"/>
        <v>109.7</v>
      </c>
      <c r="G89" vm="1436">
        <f ca="1"/>
        <v>1575.1</v>
      </c>
      <c r="H89" vm="1680">
        <f ca="1"/>
        <v>1101.7</v>
      </c>
      <c r="I89" vm="1921">
        <f ca="1"/>
        <v>780.35</v>
      </c>
      <c r="J89" vm="2154">
        <f ca="1"/>
        <v>707.05</v>
      </c>
      <c r="K89" vm="2393">
        <f ca="1"/>
        <v>1234.8</v>
      </c>
      <c r="L89" vm="2635">
        <f ca="1"/>
        <v>3145.15</v>
      </c>
      <c r="M89" vm="2882">
        <f ca="1"/>
        <v>4757.1499999999996</v>
      </c>
      <c r="N89" vm="3131">
        <f ca="1"/>
        <v>7577.5</v>
      </c>
      <c r="O89" vm="3380">
        <f ca="1"/>
        <v>18172.5</v>
      </c>
      <c r="P89" vm="3627">
        <f ca="1"/>
        <v>220.8</v>
      </c>
      <c r="Q89" vm="3849">
        <f ca="1"/>
        <v>434.4</v>
      </c>
      <c r="R89" vm="4092">
        <f ca="1"/>
        <v>7046.05</v>
      </c>
      <c r="S89" vm="4332">
        <f ca="1"/>
        <v>1453.9</v>
      </c>
      <c r="T89" vm="4559">
        <f ca="1"/>
        <v>91.3</v>
      </c>
      <c r="U89" vm="4750">
        <f ca="1"/>
        <v>170.5</v>
      </c>
      <c r="V89" vm="2761">
        <f ca="1"/>
        <v>2999.9</v>
      </c>
      <c r="W89" vm="5211">
        <f ca="1"/>
        <v>2953.6</v>
      </c>
      <c r="X89" vm="5450">
        <f ca="1"/>
        <v>603.20000000000005</v>
      </c>
      <c r="Y89" vm="5676">
        <f ca="1"/>
        <v>2363.35</v>
      </c>
      <c r="Z89" vm="5920">
        <f ca="1"/>
        <v>3645.2</v>
      </c>
      <c r="AA89" vm="6159">
        <f ca="1"/>
        <v>2379.6</v>
      </c>
      <c r="AB89" vm="6394">
        <f ca="1"/>
        <v>737</v>
      </c>
      <c r="AC89" vm="6324">
        <f ca="1"/>
        <v>464.35</v>
      </c>
      <c r="AD89" vm="6831">
        <f ca="1"/>
        <v>133.80000000000001</v>
      </c>
      <c r="AE89" vm="7033">
        <f ca="1"/>
        <v>1341.5</v>
      </c>
      <c r="AF89" vm="7261">
        <f ca="1"/>
        <v>1172.8</v>
      </c>
      <c r="AG89" vm="7479">
        <f ca="1"/>
        <v>2672.9</v>
      </c>
      <c r="AH89" vm="7707">
        <f ca="1"/>
        <v>2714.35</v>
      </c>
      <c r="AI89" vm="7938">
        <f ca="1"/>
        <v>2431.15</v>
      </c>
      <c r="AJ89" vm="8160">
        <f ca="1"/>
        <v>317</v>
      </c>
      <c r="AK89" vm="8370">
        <f ca="1"/>
        <v>2941.6</v>
      </c>
      <c r="AL89" vm="8587">
        <f ca="1"/>
        <v>178.71</v>
      </c>
      <c r="AM89" vm="8808">
        <f ca="1"/>
        <v>96.41</v>
      </c>
      <c r="AN89" vm="8986">
        <f ca="1"/>
        <v>332.1</v>
      </c>
      <c r="AO89" vm="9191">
        <f ca="1"/>
        <v>260.69740000000002</v>
      </c>
      <c r="AP89" vm="9399">
        <f ca="1"/>
        <v>856</v>
      </c>
      <c r="AQ89" vm="9614">
        <f ca="1"/>
        <v>698.8</v>
      </c>
      <c r="AR89" vm="9833">
        <f ca="1"/>
        <v>1672.55</v>
      </c>
      <c r="AS89" vm="987">
        <f ca="1"/>
        <v>108.25</v>
      </c>
      <c r="AT89" vm="8249">
        <f ca="1"/>
        <v>318.14999999999998</v>
      </c>
      <c r="AU89" vm="10316">
        <f ca="1"/>
        <v>676.65</v>
      </c>
      <c r="AV89" vm="10559">
        <f ca="1"/>
        <v>780.82</v>
      </c>
      <c r="AW89" vm="10797">
        <f ca="1"/>
        <v>397.94</v>
      </c>
      <c r="AX89" vm="11008">
        <f ca="1"/>
        <v>373.45</v>
      </c>
      <c r="AY89" vm="11186">
        <f ca="1"/>
        <v>490.6</v>
      </c>
      <c r="AZ89" vm="11389">
        <f ca="1"/>
        <v>3945.7</v>
      </c>
      <c r="BA89" vm="10267">
        <f ca="1"/>
        <v>283.39999999999998</v>
      </c>
      <c r="BB89" vm="11804">
        <f ca="1"/>
        <v>564.25</v>
      </c>
      <c r="BC89" vm="11995">
        <f ca="1"/>
        <v>7577.55</v>
      </c>
      <c r="BD89" vm="12236">
        <f ca="1"/>
        <v>59.48</v>
      </c>
      <c r="BE89" vm="12446">
        <f ca="1"/>
        <v>172.6</v>
      </c>
      <c r="BF89" vm="12612">
        <f ca="1"/>
        <v>198.1463</v>
      </c>
      <c r="BG89" vm="12790">
        <f ca="1"/>
        <v>119.41</v>
      </c>
      <c r="BH89" vm="13000">
        <f ca="1"/>
        <v>873.7</v>
      </c>
      <c r="BI89" vm="10043">
        <f ca="1"/>
        <v>102</v>
      </c>
      <c r="BJ89" vm="13314">
        <f ca="1"/>
        <v>18940.75</v>
      </c>
      <c r="BK89" vm="13562">
        <f ca="1"/>
        <v>18017.2</v>
      </c>
      <c r="BL89" vm="13808">
        <f ca="1"/>
        <v>11829.15</v>
      </c>
      <c r="BM89" vm="14055">
        <f ca="1"/>
        <v>39023.25</v>
      </c>
      <c r="BN89" vm="14303">
        <f ca="1"/>
        <v>38964.25</v>
      </c>
      <c r="BO89" vm="14551">
        <f ca="1"/>
        <v>35722.949999999997</v>
      </c>
      <c r="BP89" vm="14788">
        <f ca="1"/>
        <v>2353.9</v>
      </c>
      <c r="BQ89" vm="15010">
        <f ca="1"/>
        <v>5660.45</v>
      </c>
      <c r="BR89" vm="15250">
        <f ca="1"/>
        <v>13911.3</v>
      </c>
      <c r="BS89" vm="15479">
        <f ca="1"/>
        <v>548.6</v>
      </c>
      <c r="BT89" vm="15682">
        <f ca="1"/>
        <v>459.53</v>
      </c>
      <c r="BU89" vm="15915">
        <f ca="1"/>
        <v>36.65</v>
      </c>
      <c r="BV89" vm="16092">
        <f ca="1"/>
        <v>147.80000000000001</v>
      </c>
      <c r="BW89" vm="9228">
        <f ca="1"/>
        <v>261.10000000000002</v>
      </c>
      <c r="BX89" vm="16345">
        <f ca="1"/>
        <v>138.5</v>
      </c>
      <c r="BY89" vm="6767">
        <f ca="1"/>
        <v>114.1</v>
      </c>
      <c r="BZ89" vm="16615">
        <f ca="1"/>
        <v>4137.3500000000004</v>
      </c>
      <c r="CA89" vm="16855">
        <f ca="1"/>
        <v>2785.95</v>
      </c>
      <c r="CB89" vm="17086">
        <f ca="1"/>
        <v>2392.1</v>
      </c>
      <c r="CC89" vm="17258">
        <f ca="1"/>
        <v>139.05000000000001</v>
      </c>
      <c r="CD89" vm="17338">
        <f ca="1"/>
        <v>859.2</v>
      </c>
      <c r="CE89" vm="13198">
        <f ca="1"/>
        <v>125.95</v>
      </c>
      <c r="CF89" vm="6922">
        <f ca="1"/>
        <v>144.80000000000001</v>
      </c>
      <c r="CG89" vm="250">
        <f ca="1"/>
        <v>1394.35</v>
      </c>
      <c r="CH89" vm="17864">
        <f ca="1"/>
        <v>1389.55</v>
      </c>
      <c r="CI89" vm="18081">
        <f ca="1"/>
        <v>1971.65</v>
      </c>
      <c r="CJ89" vm="18291">
        <f ca="1"/>
        <v>444.75</v>
      </c>
      <c r="CK89" vm="18471">
        <f ca="1"/>
        <v>2408.5</v>
      </c>
      <c r="CL89" vm="18654">
        <f ca="1"/>
        <v>873.35</v>
      </c>
      <c r="CM89" vm="2281">
        <f ca="1"/>
        <v>529.15</v>
      </c>
      <c r="CN89" vm="18967">
        <f ca="1"/>
        <v>272.39999999999998</v>
      </c>
      <c r="CO89" vm="19123">
        <f ca="1"/>
        <v>801.35</v>
      </c>
      <c r="CP89" vm="19307">
        <f ca="1"/>
        <v>1196.2</v>
      </c>
      <c r="CQ89" vm="7105">
        <f ca="1"/>
        <v>947.9</v>
      </c>
      <c r="CR89" vm="19703">
        <f ca="1"/>
        <v>3505.7</v>
      </c>
      <c r="CS89" vm="19940">
        <f ca="1"/>
        <v>6270</v>
      </c>
      <c r="CT89" vm="20170">
        <f ca="1"/>
        <v>1140.45</v>
      </c>
      <c r="CU89" vm="20370">
        <f ca="1"/>
        <v>2512.1</v>
      </c>
      <c r="CV89" vm="20565">
        <f ca="1"/>
        <v>258.25</v>
      </c>
      <c r="CW89" vm="20723">
        <f ca="1"/>
        <v>658.45</v>
      </c>
      <c r="CX89" vm="20823">
        <f ca="1"/>
        <v>13.1</v>
      </c>
      <c r="CY89" vm="20920">
        <f ca="1"/>
        <v>324.60000000000002</v>
      </c>
      <c r="CZ89" vm="16381">
        <f ca="1"/>
        <v>149.1</v>
      </c>
      <c r="DA89" vm="18237">
        <f ca="1"/>
        <v>498.4</v>
      </c>
    </row>
    <row r="90" spans="1:105" x14ac:dyDescent="0.3">
      <c r="A90" s="25" vm="88">
        <f ca="1"/>
        <v>44510</v>
      </c>
      <c r="B90" vm="336">
        <f ca="1"/>
        <v>1655.85</v>
      </c>
      <c r="C90" vm="584">
        <f ca="1"/>
        <v>1227.95</v>
      </c>
      <c r="D90" vm="830">
        <f ca="1"/>
        <v>1228.8499999999999</v>
      </c>
      <c r="E90" vm="1062">
        <f ca="1"/>
        <v>110.15</v>
      </c>
      <c r="F90" vm="1062">
        <f ca="1"/>
        <v>110.15</v>
      </c>
      <c r="G90" vm="1437">
        <f ca="1"/>
        <v>1611.15</v>
      </c>
      <c r="H90" vm="1681">
        <f ca="1"/>
        <v>1084.95</v>
      </c>
      <c r="I90" vm="1922">
        <f ca="1"/>
        <v>795.2</v>
      </c>
      <c r="J90" vm="2155">
        <f ca="1"/>
        <v>706.55</v>
      </c>
      <c r="K90" vm="2394">
        <f ca="1"/>
        <v>1240.5999999999999</v>
      </c>
      <c r="L90" vm="2636">
        <f ca="1"/>
        <v>3108.3</v>
      </c>
      <c r="M90" vm="2883">
        <f ca="1"/>
        <v>4960.3</v>
      </c>
      <c r="N90" vm="3132">
        <f ca="1"/>
        <v>7581.45</v>
      </c>
      <c r="O90" vm="3381">
        <f ca="1"/>
        <v>18326.150000000001</v>
      </c>
      <c r="P90" vm="3628">
        <f ca="1"/>
        <v>219.7</v>
      </c>
      <c r="Q90" vm="3850">
        <f ca="1"/>
        <v>425.05</v>
      </c>
      <c r="R90" vm="4093">
        <f ca="1"/>
        <v>7021.3</v>
      </c>
      <c r="S90" vm="1724">
        <f ca="1"/>
        <v>1449.5</v>
      </c>
      <c r="T90" vm="4560">
        <f ca="1"/>
        <v>91.35</v>
      </c>
      <c r="U90" vm="4751">
        <f ca="1"/>
        <v>166.7</v>
      </c>
      <c r="V90" vm="4970">
        <f ca="1"/>
        <v>2999.35</v>
      </c>
      <c r="W90" vm="5212">
        <f ca="1"/>
        <v>2871.4</v>
      </c>
      <c r="X90" vm="5436">
        <f ca="1"/>
        <v>605.25</v>
      </c>
      <c r="Y90" vm="5677">
        <f ca="1"/>
        <v>2361.3000000000002</v>
      </c>
      <c r="Z90" vm="5921">
        <f ca="1"/>
        <v>3635.75</v>
      </c>
      <c r="AA90" vm="5106">
        <f ca="1"/>
        <v>2399.9</v>
      </c>
      <c r="AB90" vm="6395">
        <f ca="1"/>
        <v>721</v>
      </c>
      <c r="AC90" vm="6619">
        <f ca="1"/>
        <v>465.8</v>
      </c>
      <c r="AD90" vm="6832">
        <f ca="1"/>
        <v>135.05000000000001</v>
      </c>
      <c r="AE90" vm="7034">
        <f ca="1"/>
        <v>1323.2</v>
      </c>
      <c r="AF90" vm="7262">
        <f ca="1"/>
        <v>1169.1500000000001</v>
      </c>
      <c r="AG90" vm="7480">
        <f ca="1"/>
        <v>2688.75</v>
      </c>
      <c r="AH90" vm="7708">
        <f ca="1"/>
        <v>2718.8</v>
      </c>
      <c r="AI90" vm="7939">
        <f ca="1"/>
        <v>2400.15</v>
      </c>
      <c r="AJ90" vm="8098">
        <f ca="1"/>
        <v>316.25</v>
      </c>
      <c r="AK90" vm="8371">
        <f ca="1"/>
        <v>2945.6</v>
      </c>
      <c r="AL90" vm="8588">
        <f ca="1"/>
        <v>178.37</v>
      </c>
      <c r="AM90" vm="8809">
        <f ca="1"/>
        <v>96.02</v>
      </c>
      <c r="AN90" vm="8987">
        <f ca="1"/>
        <v>327.75</v>
      </c>
      <c r="AO90" vm="9192">
        <f ca="1"/>
        <v>259.9307</v>
      </c>
      <c r="AP90" vm="9400">
        <f ca="1"/>
        <v>849.85</v>
      </c>
      <c r="AQ90" vm="9615">
        <f ca="1"/>
        <v>749.4</v>
      </c>
      <c r="AR90" vm="339">
        <f ca="1"/>
        <v>1749.55</v>
      </c>
      <c r="AS90" vm="10027">
        <f ca="1"/>
        <v>110.35</v>
      </c>
      <c r="AT90" vm="8191">
        <f ca="1"/>
        <v>319.60000000000002</v>
      </c>
      <c r="AU90" vm="10356">
        <f ca="1"/>
        <v>662.4</v>
      </c>
      <c r="AV90" vm="10560">
        <f ca="1"/>
        <v>775.19</v>
      </c>
      <c r="AW90" vm="10798">
        <f ca="1"/>
        <v>393.29</v>
      </c>
      <c r="AX90" vm="11009">
        <f ca="1"/>
        <v>399.6</v>
      </c>
      <c r="AY90" vm="10674">
        <f ca="1"/>
        <v>489.55</v>
      </c>
      <c r="AZ90" vm="11390">
        <f ca="1"/>
        <v>4015.5</v>
      </c>
      <c r="BA90" vm="11616">
        <f ca="1"/>
        <v>276.05</v>
      </c>
      <c r="BB90" vm="10688">
        <f ca="1"/>
        <v>556</v>
      </c>
      <c r="BC90" vm="11996">
        <f ca="1"/>
        <v>7511.65</v>
      </c>
      <c r="BD90" vm="12237">
        <f ca="1"/>
        <v>58.49</v>
      </c>
      <c r="BE90" vm="12447">
        <f ca="1"/>
        <v>173.9</v>
      </c>
      <c r="BF90" vm="12613">
        <f ca="1"/>
        <v>199.3502</v>
      </c>
      <c r="BG90" vm="10077">
        <f ca="1"/>
        <v>118.2</v>
      </c>
      <c r="BH90" vm="13001">
        <f ca="1"/>
        <v>857.15</v>
      </c>
      <c r="BI90" vm="10065">
        <f ca="1"/>
        <v>99.25</v>
      </c>
      <c r="BJ90" vm="13315">
        <f ca="1"/>
        <v>18952.900000000001</v>
      </c>
      <c r="BK90" vm="13563">
        <f ca="1"/>
        <v>17873.599999999999</v>
      </c>
      <c r="BL90" vm="13809">
        <f ca="1"/>
        <v>11690.15</v>
      </c>
      <c r="BM90" vm="14056">
        <f ca="1"/>
        <v>38560.199999999997</v>
      </c>
      <c r="BN90" vm="14304">
        <f ca="1"/>
        <v>38917.35</v>
      </c>
      <c r="BO90" vm="14552">
        <f ca="1"/>
        <v>35583.65</v>
      </c>
      <c r="BP90" vm="1571">
        <f ca="1"/>
        <v>2325.9</v>
      </c>
      <c r="BQ90" vm="15011">
        <f ca="1"/>
        <v>5681</v>
      </c>
      <c r="BR90" vm="15251">
        <f ca="1"/>
        <v>13717.8</v>
      </c>
      <c r="BS90" vm="15480">
        <f ca="1"/>
        <v>535.79999999999995</v>
      </c>
      <c r="BT90" vm="15683">
        <f ca="1"/>
        <v>460.65</v>
      </c>
      <c r="BU90" vm="15916">
        <f ca="1"/>
        <v>36.590000000000003</v>
      </c>
      <c r="BV90" vm="4693">
        <f ca="1"/>
        <v>144.25</v>
      </c>
      <c r="BW90" vm="16221">
        <f ca="1"/>
        <v>259.55</v>
      </c>
      <c r="BX90" vm="16346">
        <f ca="1"/>
        <v>137.4</v>
      </c>
      <c r="BY90" vm="16456">
        <f ca="1"/>
        <v>117.97499999999999</v>
      </c>
      <c r="BZ90" vm="16616">
        <f ca="1"/>
        <v>4154.2</v>
      </c>
      <c r="CA90" vm="16856">
        <f ca="1"/>
        <v>2797.65</v>
      </c>
      <c r="CB90" vm="17087">
        <f ca="1"/>
        <v>2366.4499999999998</v>
      </c>
      <c r="CC90" vm="12683">
        <f ca="1"/>
        <v>140.25</v>
      </c>
      <c r="CD90" vm="17339">
        <f ca="1"/>
        <v>838.5</v>
      </c>
      <c r="CE90" vm="17466">
        <f ca="1"/>
        <v>123.95</v>
      </c>
      <c r="CF90" vm="17542">
        <f ca="1"/>
        <v>155.75</v>
      </c>
      <c r="CG90" vm="857">
        <f ca="1"/>
        <v>1385.4</v>
      </c>
      <c r="CH90" vm="17865">
        <f ca="1"/>
        <v>1388.95</v>
      </c>
      <c r="CI90" vm="18082">
        <f ca="1"/>
        <v>1978.65</v>
      </c>
      <c r="CJ90" vm="15730">
        <f ca="1"/>
        <v>450.95</v>
      </c>
      <c r="CK90" vm="14874">
        <f ca="1"/>
        <v>2389.6999999999998</v>
      </c>
      <c r="CL90" vm="18655">
        <f ca="1"/>
        <v>852.7</v>
      </c>
      <c r="CM90" vm="18831">
        <f ca="1"/>
        <v>524.4</v>
      </c>
      <c r="CN90" vm="1207">
        <f ca="1"/>
        <v>270.05</v>
      </c>
      <c r="CO90" vm="19124">
        <f ca="1"/>
        <v>811.1</v>
      </c>
      <c r="CP90" vm="19308">
        <f ca="1"/>
        <v>1156.6500000000001</v>
      </c>
      <c r="CQ90" vm="19504">
        <f ca="1"/>
        <v>935.1</v>
      </c>
      <c r="CR90" vm="19704">
        <f ca="1"/>
        <v>3484.3</v>
      </c>
      <c r="CS90" vm="19941">
        <f ca="1"/>
        <v>6410.15</v>
      </c>
      <c r="CT90" vm="20171">
        <f ca="1"/>
        <v>1125.7</v>
      </c>
      <c r="CU90" vm="20371">
        <f ca="1"/>
        <v>2484.6</v>
      </c>
      <c r="CV90" vm="20566">
        <f ca="1"/>
        <v>265.55</v>
      </c>
      <c r="CW90" vm="17393">
        <f ca="1"/>
        <v>652.6</v>
      </c>
      <c r="CX90" vm="20824">
        <f ca="1"/>
        <v>13</v>
      </c>
      <c r="CY90" vm="10195">
        <f ca="1"/>
        <v>317.35000000000002</v>
      </c>
      <c r="CZ90" vm="6928">
        <f ca="1"/>
        <v>152.55000000000001</v>
      </c>
      <c r="DA90" vm="11832">
        <f ca="1"/>
        <v>502.05</v>
      </c>
    </row>
    <row r="91" spans="1:105" x14ac:dyDescent="0.3">
      <c r="A91" s="25" vm="89">
        <f ca="1"/>
        <v>44511</v>
      </c>
      <c r="B91" vm="337">
        <f ca="1"/>
        <v>1664.9</v>
      </c>
      <c r="C91" vm="585">
        <f ca="1"/>
        <v>1230.75</v>
      </c>
      <c r="D91" vm="829">
        <f ca="1"/>
        <v>1230.8</v>
      </c>
      <c r="E91" vm="1063">
        <f ca="1"/>
        <v>107.95</v>
      </c>
      <c r="F91" vm="1255">
        <f ca="1"/>
        <v>108.1</v>
      </c>
      <c r="G91" vm="1438">
        <f ca="1"/>
        <v>1658.9</v>
      </c>
      <c r="H91" vm="1682">
        <f ca="1"/>
        <v>1145.25</v>
      </c>
      <c r="I91" vm="1923">
        <f ca="1"/>
        <v>769.3</v>
      </c>
      <c r="J91" vm="2156">
        <f ca="1"/>
        <v>698.05</v>
      </c>
      <c r="K91" vm="2395">
        <f ca="1"/>
        <v>1225.25</v>
      </c>
      <c r="L91" vm="2637">
        <f ca="1"/>
        <v>3063.5</v>
      </c>
      <c r="M91" vm="2884">
        <f ca="1"/>
        <v>4997.75</v>
      </c>
      <c r="N91" vm="3133">
        <f ca="1"/>
        <v>7452.7</v>
      </c>
      <c r="O91" vm="3382">
        <f ca="1"/>
        <v>17871.349999999999</v>
      </c>
      <c r="P91" vm="3629">
        <f ca="1"/>
        <v>223.3</v>
      </c>
      <c r="Q91" vm="3851">
        <f ca="1"/>
        <v>420.85</v>
      </c>
      <c r="R91" vm="4094">
        <f ca="1"/>
        <v>7004.35</v>
      </c>
      <c r="S91" vm="4333">
        <f ca="1"/>
        <v>1458.45</v>
      </c>
      <c r="T91" vm="4561">
        <f ca="1"/>
        <v>91.45</v>
      </c>
      <c r="U91" vm="4752">
        <f ca="1"/>
        <v>167</v>
      </c>
      <c r="V91" vm="4971">
        <f ca="1"/>
        <v>2999.45</v>
      </c>
      <c r="W91" vm="5213">
        <f ca="1"/>
        <v>3142.65</v>
      </c>
      <c r="X91" vm="2208">
        <f ca="1"/>
        <v>599</v>
      </c>
      <c r="Y91" vm="5678">
        <f ca="1"/>
        <v>2344.65</v>
      </c>
      <c r="Z91" vm="5922">
        <f ca="1"/>
        <v>3572</v>
      </c>
      <c r="AA91" vm="6160">
        <f ca="1"/>
        <v>2373.4499999999998</v>
      </c>
      <c r="AB91" vm="6396">
        <f ca="1"/>
        <v>704.45</v>
      </c>
      <c r="AC91" vm="6620">
        <f ca="1"/>
        <v>463.8</v>
      </c>
      <c r="AD91" vm="6833">
        <f ca="1"/>
        <v>133</v>
      </c>
      <c r="AE91" vm="7035">
        <f ca="1"/>
        <v>1302.5</v>
      </c>
      <c r="AF91" vm="7263">
        <f ca="1"/>
        <v>1160.7</v>
      </c>
      <c r="AG91" vm="7481">
        <f ca="1"/>
        <v>2647.95</v>
      </c>
      <c r="AH91" vm="7709">
        <f ca="1"/>
        <v>2700.9</v>
      </c>
      <c r="AI91" vm="7940">
        <f ca="1"/>
        <v>2376.1999999999998</v>
      </c>
      <c r="AJ91" vm="8161">
        <f ca="1"/>
        <v>319.5</v>
      </c>
      <c r="AK91" vm="7459">
        <f ca="1"/>
        <v>2908.85</v>
      </c>
      <c r="AL91" vm="8589">
        <f ca="1"/>
        <v>176.84</v>
      </c>
      <c r="AM91" vm="8810">
        <f ca="1"/>
        <v>95.16</v>
      </c>
      <c r="AN91" vm="8988">
        <f ca="1"/>
        <v>322.7</v>
      </c>
      <c r="AO91" vm="9193">
        <f ca="1"/>
        <v>262.9307</v>
      </c>
      <c r="AP91" vm="9401">
        <f ca="1"/>
        <v>847.3</v>
      </c>
      <c r="AQ91" vm="9616">
        <f ca="1"/>
        <v>740.8</v>
      </c>
      <c r="AR91" vm="9834">
        <f ca="1"/>
        <v>1668.95</v>
      </c>
      <c r="AS91" vm="990">
        <f ca="1"/>
        <v>105.25</v>
      </c>
      <c r="AT91" vm="8084">
        <f ca="1"/>
        <v>333.55</v>
      </c>
      <c r="AU91" vm="10357">
        <f ca="1"/>
        <v>667.4</v>
      </c>
      <c r="AV91" vm="10561">
        <f ca="1"/>
        <v>780.01</v>
      </c>
      <c r="AW91" vm="10799">
        <f ca="1"/>
        <v>389.67</v>
      </c>
      <c r="AX91" vm="11010">
        <f ca="1"/>
        <v>403.7</v>
      </c>
      <c r="AY91" vm="6618">
        <f ca="1"/>
        <v>462.2</v>
      </c>
      <c r="AZ91" vm="11391">
        <f ca="1"/>
        <v>4100.1000000000004</v>
      </c>
      <c r="BA91" vm="11617">
        <f ca="1"/>
        <v>274.45</v>
      </c>
      <c r="BB91" vm="6682">
        <f ca="1"/>
        <v>548.20000000000005</v>
      </c>
      <c r="BC91" vm="11997">
        <f ca="1"/>
        <v>7453.45</v>
      </c>
      <c r="BD91" vm="12238">
        <f ca="1"/>
        <v>58.6</v>
      </c>
      <c r="BE91" vm="12448">
        <f ca="1"/>
        <v>176.3</v>
      </c>
      <c r="BF91" vm="12614">
        <f ca="1"/>
        <v>196.98390000000001</v>
      </c>
      <c r="BG91" vm="12791">
        <f ca="1"/>
        <v>118.36</v>
      </c>
      <c r="BH91" vm="13002">
        <f ca="1"/>
        <v>824.15</v>
      </c>
      <c r="BI91" vm="1266">
        <f ca="1"/>
        <v>99.3</v>
      </c>
      <c r="BJ91" vm="13316">
        <f ca="1"/>
        <v>18854</v>
      </c>
      <c r="BK91" vm="13564">
        <f ca="1"/>
        <v>18102.75</v>
      </c>
      <c r="BL91" vm="13810">
        <f ca="1"/>
        <v>11706.5</v>
      </c>
      <c r="BM91" vm="14057">
        <f ca="1"/>
        <v>38733.35</v>
      </c>
      <c r="BN91" vm="14305">
        <f ca="1"/>
        <v>38542.550000000003</v>
      </c>
      <c r="BO91" vm="14553">
        <f ca="1"/>
        <v>36332.300000000003</v>
      </c>
      <c r="BP91" vm="14789">
        <f ca="1"/>
        <v>2322.9499999999998</v>
      </c>
      <c r="BQ91" vm="15012">
        <f ca="1"/>
        <v>5728.7</v>
      </c>
      <c r="BR91" vm="15252">
        <f ca="1"/>
        <v>13774.65</v>
      </c>
      <c r="BS91" vm="5534">
        <f ca="1"/>
        <v>544.65</v>
      </c>
      <c r="BT91" vm="15684">
        <f ca="1"/>
        <v>458.82</v>
      </c>
      <c r="BU91" vm="15895">
        <f ca="1"/>
        <v>36.28</v>
      </c>
      <c r="BV91" vm="4777">
        <f ca="1"/>
        <v>144.65</v>
      </c>
      <c r="BW91" vm="16222">
        <f ca="1"/>
        <v>256.85000000000002</v>
      </c>
      <c r="BX91" vm="6941">
        <f ca="1"/>
        <v>136.65</v>
      </c>
      <c r="BY91" vm="16457">
        <f ca="1"/>
        <v>116.02500000000001</v>
      </c>
      <c r="BZ91" vm="16617">
        <f ca="1"/>
        <v>4130.55</v>
      </c>
      <c r="CA91" vm="16857">
        <f ca="1"/>
        <v>2749.3</v>
      </c>
      <c r="CB91" vm="7524">
        <f ca="1"/>
        <v>2474</v>
      </c>
      <c r="CC91" vm="17259">
        <f ca="1"/>
        <v>139.5</v>
      </c>
      <c r="CD91" vm="17340">
        <f ca="1"/>
        <v>835.85</v>
      </c>
      <c r="CE91" vm="6857">
        <f ca="1"/>
        <v>122.1</v>
      </c>
      <c r="CF91" vm="16382">
        <f ca="1"/>
        <v>153.5</v>
      </c>
      <c r="CG91" vm="17658">
        <f ca="1"/>
        <v>1360.8</v>
      </c>
      <c r="CH91" vm="17866">
        <f ca="1"/>
        <v>1388.75</v>
      </c>
      <c r="CI91" vm="18083">
        <f ca="1"/>
        <v>1952.15</v>
      </c>
      <c r="CJ91" vm="18292">
        <f ca="1"/>
        <v>446.4</v>
      </c>
      <c r="CK91" vm="18472">
        <f ca="1"/>
        <v>2397.5</v>
      </c>
      <c r="CL91" vm="18656">
        <f ca="1"/>
        <v>866.25</v>
      </c>
      <c r="CM91" vm="15513">
        <f ca="1"/>
        <v>509.6</v>
      </c>
      <c r="CN91" vm="18970">
        <f ca="1"/>
        <v>267.64999999999998</v>
      </c>
      <c r="CO91" vm="19125">
        <f ca="1"/>
        <v>794.85</v>
      </c>
      <c r="CP91" vm="19309">
        <f ca="1"/>
        <v>1214.45</v>
      </c>
      <c r="CQ91" vm="19505">
        <f ca="1"/>
        <v>925.35</v>
      </c>
      <c r="CR91" vm="19705">
        <f ca="1"/>
        <v>3488.2</v>
      </c>
      <c r="CS91" vm="19942">
        <f ca="1"/>
        <v>6591.8</v>
      </c>
      <c r="CT91" vm="4466">
        <f ca="1"/>
        <v>1118</v>
      </c>
      <c r="CU91" vm="20372">
        <f ca="1"/>
        <v>2528.1</v>
      </c>
      <c r="CV91" vm="20567">
        <f ca="1"/>
        <v>263</v>
      </c>
      <c r="CW91" vm="20724">
        <f ca="1"/>
        <v>641.79999999999995</v>
      </c>
      <c r="CX91" vm="20822">
        <f ca="1"/>
        <v>13.25</v>
      </c>
      <c r="CY91" vm="10190">
        <f ca="1"/>
        <v>314.05</v>
      </c>
      <c r="CZ91" vm="16401">
        <f ca="1"/>
        <v>151.4</v>
      </c>
      <c r="DA91" vm="21135">
        <f ca="1"/>
        <v>491.95</v>
      </c>
    </row>
    <row r="92" spans="1:105" x14ac:dyDescent="0.3">
      <c r="A92" s="25" vm="90">
        <f ca="1"/>
        <v>44512</v>
      </c>
      <c r="B92" vm="338">
        <f ca="1"/>
        <v>1705.2</v>
      </c>
      <c r="C92" vm="586">
        <f ca="1"/>
        <v>1292.25</v>
      </c>
      <c r="D92" vm="831">
        <f ca="1"/>
        <v>1292.3</v>
      </c>
      <c r="E92" vm="1064">
        <f ca="1"/>
        <v>108.5</v>
      </c>
      <c r="F92" vm="1256">
        <f ca="1"/>
        <v>108.45</v>
      </c>
      <c r="G92" vm="1439">
        <f ca="1"/>
        <v>1663.25</v>
      </c>
      <c r="H92" vm="1683">
        <f ca="1"/>
        <v>1168.6500000000001</v>
      </c>
      <c r="I92" vm="1924">
        <f ca="1"/>
        <v>780.45</v>
      </c>
      <c r="J92" vm="2157">
        <f ca="1"/>
        <v>696.7</v>
      </c>
      <c r="K92" vm="2396">
        <f ca="1"/>
        <v>1219.7</v>
      </c>
      <c r="L92" vm="2638">
        <f ca="1"/>
        <v>3122.9</v>
      </c>
      <c r="M92" vm="2885">
        <f ca="1"/>
        <v>5078.55</v>
      </c>
      <c r="N92" vm="3134">
        <f ca="1"/>
        <v>7579.1</v>
      </c>
      <c r="O92" vm="3383">
        <f ca="1"/>
        <v>18273.8</v>
      </c>
      <c r="P92" vm="3630">
        <f ca="1"/>
        <v>223.6</v>
      </c>
      <c r="Q92" vm="3830">
        <f ca="1"/>
        <v>425.65</v>
      </c>
      <c r="R92" vm="4095">
        <f ca="1"/>
        <v>6946.1</v>
      </c>
      <c r="S92" vm="4334">
        <f ca="1"/>
        <v>1485</v>
      </c>
      <c r="T92" vm="4562">
        <f ca="1"/>
        <v>90.6</v>
      </c>
      <c r="U92" vm="4753">
        <f ca="1"/>
        <v>166.95</v>
      </c>
      <c r="V92" vm="4972">
        <f ca="1"/>
        <v>2997.05</v>
      </c>
      <c r="W92" vm="5214">
        <f ca="1"/>
        <v>3175.35</v>
      </c>
      <c r="X92" vm="5451">
        <f ca="1"/>
        <v>602.45000000000005</v>
      </c>
      <c r="Y92" vm="5679">
        <f ca="1"/>
        <v>2354.25</v>
      </c>
      <c r="Z92" vm="5923">
        <f ca="1"/>
        <v>3636</v>
      </c>
      <c r="AA92" vm="6161">
        <f ca="1"/>
        <v>2367.25</v>
      </c>
      <c r="AB92" vm="6397">
        <f ca="1"/>
        <v>680.85</v>
      </c>
      <c r="AC92" vm="6621">
        <f ca="1"/>
        <v>468.95</v>
      </c>
      <c r="AD92" vm="6834">
        <f ca="1"/>
        <v>130.75</v>
      </c>
      <c r="AE92" vm="2326">
        <f ca="1"/>
        <v>1305.8</v>
      </c>
      <c r="AF92" vm="824">
        <f ca="1"/>
        <v>1172.3499999999999</v>
      </c>
      <c r="AG92" vm="7482">
        <f ca="1"/>
        <v>2678.7</v>
      </c>
      <c r="AH92" vm="7710">
        <f ca="1"/>
        <v>2683.05</v>
      </c>
      <c r="AI92" vm="7941">
        <f ca="1"/>
        <v>2404.9499999999998</v>
      </c>
      <c r="AJ92" vm="8118">
        <f ca="1"/>
        <v>324.05</v>
      </c>
      <c r="AK92" vm="8372">
        <f ca="1"/>
        <v>2992.65</v>
      </c>
      <c r="AL92" vm="8590">
        <f ca="1"/>
        <v>178.83</v>
      </c>
      <c r="AM92" vm="8811">
        <f ca="1"/>
        <v>96.72</v>
      </c>
      <c r="AN92" vm="8132">
        <f ca="1"/>
        <v>322.55</v>
      </c>
      <c r="AO92" vm="9175">
        <f ca="1"/>
        <v>264.36399999999998</v>
      </c>
      <c r="AP92" vm="9402">
        <f ca="1"/>
        <v>864.85</v>
      </c>
      <c r="AQ92" vm="1991">
        <f ca="1"/>
        <v>725.75</v>
      </c>
      <c r="AR92" vm="9835">
        <f ca="1"/>
        <v>1661.45</v>
      </c>
      <c r="AS92" vm="1081">
        <f ca="1"/>
        <v>104.1</v>
      </c>
      <c r="AT92" vm="8133">
        <f ca="1"/>
        <v>322.60000000000002</v>
      </c>
      <c r="AU92" vm="10358">
        <f ca="1"/>
        <v>671.35</v>
      </c>
      <c r="AV92" vm="10562">
        <f ca="1"/>
        <v>800.75</v>
      </c>
      <c r="AW92" vm="10800">
        <f ca="1"/>
        <v>391.27</v>
      </c>
      <c r="AX92" vm="11011">
        <f ca="1"/>
        <v>429.65</v>
      </c>
      <c r="AY92" vm="11187">
        <f ca="1"/>
        <v>452.45</v>
      </c>
      <c r="AZ92" vm="11392">
        <f ca="1"/>
        <v>4184.8999999999996</v>
      </c>
      <c r="BA92" vm="11618">
        <f ca="1"/>
        <v>274.89999999999998</v>
      </c>
      <c r="BB92" vm="11805">
        <f ca="1"/>
        <v>546.79999999999995</v>
      </c>
      <c r="BC92" vm="11998">
        <f ca="1"/>
        <v>7479.85</v>
      </c>
      <c r="BD92" vm="12239">
        <f ca="1"/>
        <v>58.85</v>
      </c>
      <c r="BE92" vm="12449">
        <f ca="1"/>
        <v>176.65</v>
      </c>
      <c r="BF92" vm="12615">
        <f ca="1"/>
        <v>203.95830000000001</v>
      </c>
      <c r="BG92" vm="12792">
        <f ca="1"/>
        <v>117.8</v>
      </c>
      <c r="BH92" vm="13003">
        <f ca="1"/>
        <v>828.7</v>
      </c>
      <c r="BI92" vm="13168">
        <f ca="1"/>
        <v>101.45</v>
      </c>
      <c r="BJ92" vm="13317">
        <f ca="1"/>
        <v>19142.45</v>
      </c>
      <c r="BK92" vm="13565">
        <f ca="1"/>
        <v>18109.45</v>
      </c>
      <c r="BL92" vm="13811">
        <f ca="1"/>
        <v>11687.65</v>
      </c>
      <c r="BM92" vm="14058">
        <f ca="1"/>
        <v>38702.35</v>
      </c>
      <c r="BN92" vm="14306">
        <f ca="1"/>
        <v>38912.75</v>
      </c>
      <c r="BO92" vm="14554">
        <f ca="1"/>
        <v>36465.300000000003</v>
      </c>
      <c r="BP92" vm="14790">
        <f ca="1"/>
        <v>2317.3000000000002</v>
      </c>
      <c r="BQ92" vm="15013">
        <f ca="1"/>
        <v>5624.3</v>
      </c>
      <c r="BR92" vm="15253">
        <f ca="1"/>
        <v>13974.35</v>
      </c>
      <c r="BS92" vm="10470">
        <f ca="1"/>
        <v>545.85</v>
      </c>
      <c r="BT92" vm="15685">
        <f ca="1"/>
        <v>463.63</v>
      </c>
      <c r="BU92" vm="15917">
        <f ca="1"/>
        <v>37.049999999999997</v>
      </c>
      <c r="BV92" vm="16093">
        <f ca="1"/>
        <v>143.05000000000001</v>
      </c>
      <c r="BW92" vm="9231">
        <f ca="1"/>
        <v>259.75</v>
      </c>
      <c r="BX92" vm="16107">
        <f ca="1"/>
        <v>136.44999999999999</v>
      </c>
      <c r="BY92" vm="6767">
        <f ca="1"/>
        <v>114.1</v>
      </c>
      <c r="BZ92" vm="16618">
        <f ca="1"/>
        <v>4146.95</v>
      </c>
      <c r="CA92" vm="16858">
        <f ca="1"/>
        <v>2737.85</v>
      </c>
      <c r="CB92" vm="5668">
        <f ca="1"/>
        <v>2426.1999999999998</v>
      </c>
      <c r="CC92" vm="16069">
        <f ca="1"/>
        <v>138.1</v>
      </c>
      <c r="CD92" vm="6718">
        <f ca="1"/>
        <v>851.4</v>
      </c>
      <c r="CE92" vm="17467">
        <f ca="1"/>
        <v>120.25</v>
      </c>
      <c r="CF92" vm="6938">
        <f ca="1"/>
        <v>149.69999999999999</v>
      </c>
      <c r="CG92" vm="17659">
        <f ca="1"/>
        <v>1376.8</v>
      </c>
      <c r="CH92" vm="17833">
        <f ca="1"/>
        <v>1421.6</v>
      </c>
      <c r="CI92" vm="18084">
        <f ca="1"/>
        <v>1947.8</v>
      </c>
      <c r="CJ92" vm="2302">
        <f ca="1"/>
        <v>445.3</v>
      </c>
      <c r="CK92" vm="18473">
        <f ca="1"/>
        <v>2384.65</v>
      </c>
      <c r="CL92" vm="6708">
        <f ca="1"/>
        <v>862.75</v>
      </c>
      <c r="CM92" vm="18832">
        <f ca="1"/>
        <v>511.35</v>
      </c>
      <c r="CN92" vm="18971">
        <f ca="1"/>
        <v>276.35000000000002</v>
      </c>
      <c r="CO92" vm="19126">
        <f ca="1"/>
        <v>806.5</v>
      </c>
      <c r="CP92" vm="19310">
        <f ca="1"/>
        <v>1275.1500000000001</v>
      </c>
      <c r="CQ92" vm="777">
        <f ca="1"/>
        <v>935.85</v>
      </c>
      <c r="CR92" vm="19706">
        <f ca="1"/>
        <v>3526.05</v>
      </c>
      <c r="CS92" vm="19943">
        <f ca="1"/>
        <v>6552.75</v>
      </c>
      <c r="CT92" vm="20172">
        <f ca="1"/>
        <v>1129.5</v>
      </c>
      <c r="CU92" vm="20373">
        <f ca="1"/>
        <v>2539.5</v>
      </c>
      <c r="CV92" vm="20568">
        <f ca="1"/>
        <v>258.85000000000002</v>
      </c>
      <c r="CW92" vm="17396">
        <f ca="1"/>
        <v>660.05</v>
      </c>
      <c r="CX92" vm="20852">
        <f ca="1"/>
        <v>13.15</v>
      </c>
      <c r="CY92" vm="10221">
        <f ca="1"/>
        <v>312.7</v>
      </c>
      <c r="CZ92" vm="4768">
        <f ca="1"/>
        <v>150.65</v>
      </c>
      <c r="DA92" vm="11865">
        <f ca="1"/>
        <v>492.6</v>
      </c>
    </row>
    <row r="93" spans="1:105" x14ac:dyDescent="0.3">
      <c r="A93" s="25" vm="91">
        <f ca="1"/>
        <v>44515</v>
      </c>
      <c r="B93" vm="339">
        <f ca="1"/>
        <v>1749.55</v>
      </c>
      <c r="C93" vm="587">
        <f ca="1"/>
        <v>1304.5</v>
      </c>
      <c r="D93" vm="832">
        <f ca="1"/>
        <v>1305.05</v>
      </c>
      <c r="E93" vm="1065">
        <f ca="1"/>
        <v>107.15</v>
      </c>
      <c r="F93" vm="1065">
        <f ca="1"/>
        <v>107.15</v>
      </c>
      <c r="G93" vm="1440">
        <f ca="1"/>
        <v>1646.15</v>
      </c>
      <c r="H93" vm="1684">
        <f ca="1"/>
        <v>1198.9000000000001</v>
      </c>
      <c r="I93" vm="1925">
        <f ca="1"/>
        <v>786.35</v>
      </c>
      <c r="J93" vm="2158">
        <f ca="1"/>
        <v>685</v>
      </c>
      <c r="K93" vm="2397">
        <f ca="1"/>
        <v>1211.55</v>
      </c>
      <c r="L93" vm="2639">
        <f ca="1"/>
        <v>3168.7</v>
      </c>
      <c r="M93" vm="2886">
        <f ca="1"/>
        <v>5023.3</v>
      </c>
      <c r="N93" vm="3135">
        <f ca="1"/>
        <v>7534.25</v>
      </c>
      <c r="O93" vm="3384">
        <f ca="1"/>
        <v>18130.5</v>
      </c>
      <c r="P93" vm="3631">
        <f ca="1"/>
        <v>222.65</v>
      </c>
      <c r="Q93" vm="3852">
        <f ca="1"/>
        <v>420.55</v>
      </c>
      <c r="R93" vm="4096">
        <f ca="1"/>
        <v>7120.9</v>
      </c>
      <c r="S93" vm="4335">
        <f ca="1"/>
        <v>1568.35</v>
      </c>
      <c r="T93" vm="4562">
        <f ca="1"/>
        <v>90.6</v>
      </c>
      <c r="U93" vm="4754">
        <f ca="1"/>
        <v>159.75</v>
      </c>
      <c r="V93" vm="4973">
        <f ca="1"/>
        <v>3000.3</v>
      </c>
      <c r="W93" vm="5215">
        <f ca="1"/>
        <v>3228.15</v>
      </c>
      <c r="X93" vm="2183">
        <f ca="1"/>
        <v>604</v>
      </c>
      <c r="Y93" vm="5680">
        <f ca="1"/>
        <v>2352.9499999999998</v>
      </c>
      <c r="Z93" vm="5924">
        <f ca="1"/>
        <v>3668.35</v>
      </c>
      <c r="AA93" vm="6162">
        <f ca="1"/>
        <v>2466.1999999999998</v>
      </c>
      <c r="AB93" vm="6398">
        <f ca="1"/>
        <v>675.05</v>
      </c>
      <c r="AC93" vm="6622">
        <f ca="1"/>
        <v>445.55</v>
      </c>
      <c r="AD93" vm="6835">
        <f ca="1"/>
        <v>125.9</v>
      </c>
      <c r="AE93" vm="7036">
        <f ca="1"/>
        <v>1317.85</v>
      </c>
      <c r="AF93" vm="7264">
        <f ca="1"/>
        <v>1170.8499999999999</v>
      </c>
      <c r="AG93" vm="7483">
        <f ca="1"/>
        <v>2680.75</v>
      </c>
      <c r="AH93" vm="7711">
        <f ca="1"/>
        <v>2693.25</v>
      </c>
      <c r="AI93" vm="7942">
        <f ca="1"/>
        <v>2424.75</v>
      </c>
      <c r="AJ93" vm="8162">
        <f ca="1"/>
        <v>328.45</v>
      </c>
      <c r="AK93" vm="8373">
        <f ca="1"/>
        <v>3000.85</v>
      </c>
      <c r="AL93" vm="8591">
        <f ca="1"/>
        <v>179.94</v>
      </c>
      <c r="AM93" vm="1087">
        <f ca="1"/>
        <v>97.1</v>
      </c>
      <c r="AN93" vm="6575">
        <f ca="1"/>
        <v>319.10000000000002</v>
      </c>
      <c r="AO93" vm="9194">
        <f ca="1"/>
        <v>270.89729999999997</v>
      </c>
      <c r="AP93" vm="9403">
        <f ca="1"/>
        <v>903.4</v>
      </c>
      <c r="AQ93" vm="9617">
        <f ca="1"/>
        <v>708.25</v>
      </c>
      <c r="AR93" vm="9836">
        <f ca="1"/>
        <v>1663.75</v>
      </c>
      <c r="AS93" vm="6787">
        <f ca="1"/>
        <v>104.95</v>
      </c>
      <c r="AT93" vm="10159">
        <f ca="1"/>
        <v>322.3</v>
      </c>
      <c r="AU93" vm="9583">
        <f ca="1"/>
        <v>661.5</v>
      </c>
      <c r="AV93" vm="10563">
        <f ca="1"/>
        <v>799.97</v>
      </c>
      <c r="AW93" vm="10801">
        <f ca="1"/>
        <v>390.97</v>
      </c>
      <c r="AX93" vm="6640">
        <f ca="1"/>
        <v>423</v>
      </c>
      <c r="AY93" vm="6337">
        <f ca="1"/>
        <v>491.05</v>
      </c>
      <c r="AZ93" vm="11393">
        <f ca="1"/>
        <v>4207.1000000000004</v>
      </c>
      <c r="BA93" vm="11619">
        <f ca="1"/>
        <v>270.3</v>
      </c>
      <c r="BB93" vm="11806">
        <f ca="1"/>
        <v>553.29999999999995</v>
      </c>
      <c r="BC93" vm="11999">
        <f ca="1"/>
        <v>7503.1</v>
      </c>
      <c r="BD93" vm="12240">
        <f ca="1"/>
        <v>59.45</v>
      </c>
      <c r="BE93" vm="12450">
        <f ca="1"/>
        <v>175.8</v>
      </c>
      <c r="BF93" vm="12616">
        <f ca="1"/>
        <v>195.4479</v>
      </c>
      <c r="BG93" vm="12793">
        <f ca="1"/>
        <v>118.88</v>
      </c>
      <c r="BH93" vm="13004">
        <f ca="1"/>
        <v>845.95</v>
      </c>
      <c r="BI93" vm="1093">
        <f ca="1"/>
        <v>99.75</v>
      </c>
      <c r="BJ93" vm="13318">
        <f ca="1"/>
        <v>19476.599999999999</v>
      </c>
      <c r="BK93" vm="13566">
        <f ca="1"/>
        <v>17999.2</v>
      </c>
      <c r="BL93" vm="13812">
        <f ca="1"/>
        <v>11977.3</v>
      </c>
      <c r="BM93" vm="14059">
        <f ca="1"/>
        <v>38307.1</v>
      </c>
      <c r="BN93" vm="14307">
        <f ca="1"/>
        <v>39278.300000000003</v>
      </c>
      <c r="BO93" vm="14555">
        <f ca="1"/>
        <v>36643.9</v>
      </c>
      <c r="BP93" vm="7801">
        <f ca="1"/>
        <v>2311.75</v>
      </c>
      <c r="BQ93" vm="15014">
        <f ca="1"/>
        <v>5586.35</v>
      </c>
      <c r="BR93" vm="15254">
        <f ca="1"/>
        <v>13798.8</v>
      </c>
      <c r="BS93" vm="15481">
        <f ca="1"/>
        <v>545.1</v>
      </c>
      <c r="BT93" vm="15686">
        <f ca="1"/>
        <v>465.75</v>
      </c>
      <c r="BU93" vm="15918">
        <f ca="1"/>
        <v>37.24</v>
      </c>
      <c r="BV93" vm="16094">
        <f ca="1"/>
        <v>140.19999999999999</v>
      </c>
      <c r="BW93" vm="9231">
        <f ca="1"/>
        <v>259.75</v>
      </c>
      <c r="BX93" vm="16344">
        <f ca="1"/>
        <v>137.15</v>
      </c>
      <c r="BY93" vm="1104">
        <f ca="1"/>
        <v>113.75</v>
      </c>
      <c r="BZ93" vm="16619">
        <f ca="1"/>
        <v>4255.8500000000004</v>
      </c>
      <c r="CA93" vm="16859">
        <f ca="1"/>
        <v>2889.8</v>
      </c>
      <c r="CB93" vm="17088">
        <f ca="1"/>
        <v>2431.5500000000002</v>
      </c>
      <c r="CC93" vm="6832">
        <f ca="1"/>
        <v>135.05000000000001</v>
      </c>
      <c r="CD93" vm="17341">
        <f ca="1"/>
        <v>836.25</v>
      </c>
      <c r="CE93" vm="6775">
        <f ca="1"/>
        <v>119.2</v>
      </c>
      <c r="CF93" vm="17537">
        <f ca="1"/>
        <v>145</v>
      </c>
      <c r="CG93" vm="17660">
        <f ca="1"/>
        <v>1397.25</v>
      </c>
      <c r="CH93" vm="17867">
        <f ca="1"/>
        <v>1423.75</v>
      </c>
      <c r="CI93" vm="18085">
        <f ca="1"/>
        <v>1941.1</v>
      </c>
      <c r="CJ93" vm="18293">
        <f ca="1"/>
        <v>447.9</v>
      </c>
      <c r="CK93" vm="7803">
        <f ca="1"/>
        <v>2346.9</v>
      </c>
      <c r="CL93" vm="18657">
        <f ca="1"/>
        <v>860.75</v>
      </c>
      <c r="CM93" vm="11198">
        <f ca="1"/>
        <v>506.55</v>
      </c>
      <c r="CN93" vm="18940">
        <f ca="1"/>
        <v>285.5</v>
      </c>
      <c r="CO93" vm="19127">
        <f ca="1"/>
        <v>810.7</v>
      </c>
      <c r="CP93" vm="19311">
        <f ca="1"/>
        <v>1262.8499999999999</v>
      </c>
      <c r="CQ93" vm="19506">
        <f ca="1"/>
        <v>937.5</v>
      </c>
      <c r="CR93" vm="19707">
        <f ca="1"/>
        <v>3553.3</v>
      </c>
      <c r="CS93" vm="19944">
        <f ca="1"/>
        <v>6619.3</v>
      </c>
      <c r="CT93" vm="20173">
        <f ca="1"/>
        <v>1182.4000000000001</v>
      </c>
      <c r="CU93" vm="20374">
        <f ca="1"/>
        <v>2539.4</v>
      </c>
      <c r="CV93" vm="20569">
        <f ca="1"/>
        <v>269.05</v>
      </c>
      <c r="CW93" vm="6385">
        <f ca="1"/>
        <v>658.9</v>
      </c>
      <c r="CX93" vm="20825">
        <f ca="1"/>
        <v>13.05</v>
      </c>
      <c r="CY93" vm="8121">
        <f ca="1"/>
        <v>325.05</v>
      </c>
      <c r="CZ93" vm="16340">
        <f ca="1"/>
        <v>144.9</v>
      </c>
      <c r="DA93" vm="18371">
        <f ca="1"/>
        <v>493.3</v>
      </c>
    </row>
    <row r="94" spans="1:105" x14ac:dyDescent="0.3">
      <c r="A94" s="25" vm="92">
        <f ca="1"/>
        <v>44516</v>
      </c>
      <c r="B94" vm="340">
        <f ca="1"/>
        <v>1711.6</v>
      </c>
      <c r="C94" vm="588">
        <f ca="1"/>
        <v>1312.2</v>
      </c>
      <c r="D94" vm="833">
        <f ca="1"/>
        <v>1314.35</v>
      </c>
      <c r="E94" vm="1044">
        <f ca="1"/>
        <v>106.75</v>
      </c>
      <c r="F94" vm="1044">
        <f ca="1"/>
        <v>106.75</v>
      </c>
      <c r="G94" vm="1441">
        <f ca="1"/>
        <v>1648.75</v>
      </c>
      <c r="H94" vm="1685">
        <f ca="1"/>
        <v>1189.3</v>
      </c>
      <c r="I94" vm="1926">
        <f ca="1"/>
        <v>787</v>
      </c>
      <c r="J94" vm="2159">
        <f ca="1"/>
        <v>675.1</v>
      </c>
      <c r="K94" vm="2398">
        <f ca="1"/>
        <v>1220.25</v>
      </c>
      <c r="L94" vm="2640">
        <f ca="1"/>
        <v>3151.7</v>
      </c>
      <c r="M94" vm="2887">
        <f ca="1"/>
        <v>5081.5</v>
      </c>
      <c r="N94" vm="3136">
        <f ca="1"/>
        <v>7555.7</v>
      </c>
      <c r="O94" vm="3385">
        <f ca="1"/>
        <v>18209.75</v>
      </c>
      <c r="P94" vm="3632">
        <f ca="1"/>
        <v>217.8</v>
      </c>
      <c r="Q94" vm="3853">
        <f ca="1"/>
        <v>438.55</v>
      </c>
      <c r="R94" vm="4097">
        <f ca="1"/>
        <v>7000.65</v>
      </c>
      <c r="S94" vm="4336">
        <f ca="1"/>
        <v>1552.5</v>
      </c>
      <c r="T94" vm="4563">
        <f ca="1"/>
        <v>89.95</v>
      </c>
      <c r="U94" vm="4755">
        <f ca="1"/>
        <v>159.05000000000001</v>
      </c>
      <c r="V94" vm="4974">
        <f ca="1"/>
        <v>3158.1</v>
      </c>
      <c r="W94" vm="5216">
        <f ca="1"/>
        <v>3291.25</v>
      </c>
      <c r="X94" vm="5452">
        <f ca="1"/>
        <v>610</v>
      </c>
      <c r="Y94" vm="5681">
        <f ca="1"/>
        <v>2352.1999999999998</v>
      </c>
      <c r="Z94" vm="5925">
        <f ca="1"/>
        <v>3606.65</v>
      </c>
      <c r="AA94" vm="6163">
        <f ca="1"/>
        <v>2487.4</v>
      </c>
      <c r="AB94" vm="6399">
        <f ca="1"/>
        <v>678.95</v>
      </c>
      <c r="AC94" vm="6623">
        <f ca="1"/>
        <v>442.2</v>
      </c>
      <c r="AD94" vm="1289">
        <f ca="1"/>
        <v>124.05</v>
      </c>
      <c r="AE94" vm="589">
        <f ca="1"/>
        <v>1308.2</v>
      </c>
      <c r="AF94" vm="7217">
        <f ca="1"/>
        <v>1163.4000000000001</v>
      </c>
      <c r="AG94" vm="7484">
        <f ca="1"/>
        <v>2660.55</v>
      </c>
      <c r="AH94" vm="7712">
        <f ca="1"/>
        <v>2750.9</v>
      </c>
      <c r="AI94" vm="7943">
        <f ca="1"/>
        <v>2406.65</v>
      </c>
      <c r="AJ94" vm="8163">
        <f ca="1"/>
        <v>329.55</v>
      </c>
      <c r="AK94" vm="8374">
        <f ca="1"/>
        <v>2975.45</v>
      </c>
      <c r="AL94" vm="8592">
        <f ca="1"/>
        <v>179.17</v>
      </c>
      <c r="AM94" vm="8812">
        <f ca="1"/>
        <v>96.8</v>
      </c>
      <c r="AN94" vm="8989">
        <f ca="1"/>
        <v>322</v>
      </c>
      <c r="AO94" vm="9195">
        <f ca="1"/>
        <v>269.79730000000001</v>
      </c>
      <c r="AP94" vm="9404">
        <f ca="1"/>
        <v>921.05</v>
      </c>
      <c r="AQ94" vm="9618">
        <f ca="1"/>
        <v>696</v>
      </c>
      <c r="AR94" vm="9837">
        <f ca="1"/>
        <v>1680.9</v>
      </c>
      <c r="AS94" vm="10028">
        <f ca="1"/>
        <v>107.4</v>
      </c>
      <c r="AT94" vm="8221">
        <f ca="1"/>
        <v>322.39999999999998</v>
      </c>
      <c r="AU94" vm="10359">
        <f ca="1"/>
        <v>664.9</v>
      </c>
      <c r="AV94" vm="10564">
        <f ca="1"/>
        <v>802.4</v>
      </c>
      <c r="AW94" vm="10802">
        <f ca="1"/>
        <v>386.92</v>
      </c>
      <c r="AX94" vm="11012">
        <f ca="1"/>
        <v>437</v>
      </c>
      <c r="AY94" vm="11188">
        <f ca="1"/>
        <v>491.5</v>
      </c>
      <c r="AZ94" vm="11394">
        <f ca="1"/>
        <v>4222.55</v>
      </c>
      <c r="BA94" vm="11620">
        <f ca="1"/>
        <v>264.75</v>
      </c>
      <c r="BB94" vm="11807">
        <f ca="1"/>
        <v>552.9</v>
      </c>
      <c r="BC94" vm="12000">
        <f ca="1"/>
        <v>8050.35</v>
      </c>
      <c r="BD94" vm="12241">
        <f ca="1"/>
        <v>59.42</v>
      </c>
      <c r="BE94" vm="12451">
        <f ca="1"/>
        <v>173.7</v>
      </c>
      <c r="BF94" vm="12617">
        <f ca="1"/>
        <v>207.57</v>
      </c>
      <c r="BG94" vm="12794">
        <f ca="1"/>
        <v>118.62</v>
      </c>
      <c r="BH94" vm="13005">
        <f ca="1"/>
        <v>832</v>
      </c>
      <c r="BI94" vm="6792">
        <f ca="1"/>
        <v>99.8</v>
      </c>
      <c r="BJ94" vm="13319">
        <f ca="1"/>
        <v>19462.099999999999</v>
      </c>
      <c r="BK94" vm="13567">
        <f ca="1"/>
        <v>17898.650000000001</v>
      </c>
      <c r="BL94" vm="13813">
        <f ca="1"/>
        <v>12061.8</v>
      </c>
      <c r="BM94" vm="14060">
        <f ca="1"/>
        <v>38041.550000000003</v>
      </c>
      <c r="BN94" vm="14308">
        <f ca="1"/>
        <v>39014.65</v>
      </c>
      <c r="BO94" vm="14556">
        <f ca="1"/>
        <v>36660.9</v>
      </c>
      <c r="BP94" vm="7959">
        <f ca="1"/>
        <v>2320.9499999999998</v>
      </c>
      <c r="BQ94" vm="15015">
        <f ca="1"/>
        <v>5568.1</v>
      </c>
      <c r="BR94" vm="15255">
        <f ca="1"/>
        <v>13621.9</v>
      </c>
      <c r="BS94" vm="15482">
        <f ca="1"/>
        <v>536.15</v>
      </c>
      <c r="BT94" vm="15687">
        <f ca="1"/>
        <v>464.81</v>
      </c>
      <c r="BU94" vm="15919">
        <f ca="1"/>
        <v>37.43</v>
      </c>
      <c r="BV94" vm="12682">
        <f ca="1"/>
        <v>139.44999999999999</v>
      </c>
      <c r="BW94" vm="16223">
        <f ca="1"/>
        <v>256.64999999999998</v>
      </c>
      <c r="BX94" vm="6940">
        <f ca="1"/>
        <v>134.30000000000001</v>
      </c>
      <c r="BY94" vm="12692">
        <f ca="1"/>
        <v>114.8</v>
      </c>
      <c r="BZ94" vm="16620">
        <f ca="1"/>
        <v>4301.2</v>
      </c>
      <c r="CA94" vm="16860">
        <f ca="1"/>
        <v>2922.55</v>
      </c>
      <c r="CB94" vm="17089">
        <f ca="1"/>
        <v>2444.75</v>
      </c>
      <c r="CC94" vm="17260">
        <f ca="1"/>
        <v>133.05000000000001</v>
      </c>
      <c r="CD94" vm="9391">
        <f ca="1"/>
        <v>837.9</v>
      </c>
      <c r="CE94" vm="17468">
        <f ca="1"/>
        <v>117.6</v>
      </c>
      <c r="CF94" vm="17543">
        <f ca="1"/>
        <v>149.05000000000001</v>
      </c>
      <c r="CG94" vm="618">
        <f ca="1"/>
        <v>1392.5</v>
      </c>
      <c r="CH94" vm="17868">
        <f ca="1"/>
        <v>1428.8</v>
      </c>
      <c r="CI94" vm="18086">
        <f ca="1"/>
        <v>1958.55</v>
      </c>
      <c r="CJ94" vm="18294">
        <f ca="1"/>
        <v>440.25</v>
      </c>
      <c r="CK94" vm="5680">
        <f ca="1"/>
        <v>2352.9499999999998</v>
      </c>
      <c r="CL94" vm="18658">
        <f ca="1"/>
        <v>863.4</v>
      </c>
      <c r="CM94" vm="18833">
        <f ca="1"/>
        <v>495.1</v>
      </c>
      <c r="CN94" vm="18972">
        <f ca="1"/>
        <v>304.35000000000002</v>
      </c>
      <c r="CO94" vm="19128">
        <f ca="1"/>
        <v>798.45</v>
      </c>
      <c r="CP94" vm="19312">
        <f ca="1"/>
        <v>1325.95</v>
      </c>
      <c r="CQ94" vm="528">
        <f ca="1"/>
        <v>934.75</v>
      </c>
      <c r="CR94" vm="19708">
        <f ca="1"/>
        <v>3556.4</v>
      </c>
      <c r="CS94" vm="19945">
        <f ca="1"/>
        <v>6599.35</v>
      </c>
      <c r="CT94" vm="20174">
        <f ca="1"/>
        <v>1171.95</v>
      </c>
      <c r="CU94" vm="20375">
        <f ca="1"/>
        <v>2531.75</v>
      </c>
      <c r="CV94" vm="1352">
        <f ca="1"/>
        <v>263.25</v>
      </c>
      <c r="CW94" vm="20725">
        <f ca="1"/>
        <v>661.45</v>
      </c>
      <c r="CX94" vm="20825">
        <f ca="1"/>
        <v>13.05</v>
      </c>
      <c r="CY94" vm="10237">
        <f ca="1"/>
        <v>324.64999999999998</v>
      </c>
      <c r="CZ94" vm="4708">
        <f ca="1"/>
        <v>138.55000000000001</v>
      </c>
      <c r="DA94" vm="21136">
        <f ca="1"/>
        <v>480.6</v>
      </c>
    </row>
    <row r="95" spans="1:105" x14ac:dyDescent="0.3">
      <c r="A95" s="25" vm="93">
        <f ca="1"/>
        <v>44517</v>
      </c>
      <c r="B95" vm="341">
        <f ca="1"/>
        <v>1706.45</v>
      </c>
      <c r="C95" vm="589">
        <f ca="1"/>
        <v>1308.2</v>
      </c>
      <c r="D95" vm="834">
        <f ca="1"/>
        <v>1313.5</v>
      </c>
      <c r="E95" vm="1066">
        <f ca="1"/>
        <v>104.25</v>
      </c>
      <c r="F95" vm="1257">
        <f ca="1"/>
        <v>104.3</v>
      </c>
      <c r="G95" vm="1442">
        <f ca="1"/>
        <v>1636.2</v>
      </c>
      <c r="H95" vm="1686">
        <f ca="1"/>
        <v>1197.2</v>
      </c>
      <c r="I95" vm="1927">
        <f ca="1"/>
        <v>785.7</v>
      </c>
      <c r="J95" vm="2160">
        <f ca="1"/>
        <v>665.55</v>
      </c>
      <c r="K95" vm="2399">
        <f ca="1"/>
        <v>1217.0999999999999</v>
      </c>
      <c r="L95" vm="2641">
        <f ca="1"/>
        <v>3230.25</v>
      </c>
      <c r="M95" vm="2888">
        <f ca="1"/>
        <v>5126.3999999999996</v>
      </c>
      <c r="N95" vm="3137">
        <f ca="1"/>
        <v>7607.65</v>
      </c>
      <c r="O95" vm="3386">
        <f ca="1"/>
        <v>18255.400000000001</v>
      </c>
      <c r="P95" vm="3633">
        <f ca="1"/>
        <v>215.45</v>
      </c>
      <c r="Q95" vm="3854">
        <f ca="1"/>
        <v>475.05</v>
      </c>
      <c r="R95" vm="4098">
        <f ca="1"/>
        <v>7045.7</v>
      </c>
      <c r="S95" vm="4337">
        <f ca="1"/>
        <v>1542.1</v>
      </c>
      <c r="T95" vm="4564">
        <f ca="1"/>
        <v>89.1</v>
      </c>
      <c r="U95" vm="4756">
        <f ca="1"/>
        <v>156.1</v>
      </c>
      <c r="V95" vm="4975">
        <f ca="1"/>
        <v>3143.7</v>
      </c>
      <c r="W95" vm="5217">
        <f ca="1"/>
        <v>3392.65</v>
      </c>
      <c r="X95" vm="5453">
        <f ca="1"/>
        <v>608</v>
      </c>
      <c r="Y95" vm="5682">
        <f ca="1"/>
        <v>2294.4499999999998</v>
      </c>
      <c r="Z95" vm="5926">
        <f ca="1"/>
        <v>3651.85</v>
      </c>
      <c r="AA95" vm="6164">
        <f ca="1"/>
        <v>2409.25</v>
      </c>
      <c r="AB95" vm="6400">
        <f ca="1"/>
        <v>660.55</v>
      </c>
      <c r="AC95" vm="6624">
        <f ca="1"/>
        <v>427.65</v>
      </c>
      <c r="AD95" vm="6836">
        <f ca="1"/>
        <v>122.45</v>
      </c>
      <c r="AE95" vm="7037">
        <f ca="1"/>
        <v>1275.5999999999999</v>
      </c>
      <c r="AF95" vm="7265">
        <f ca="1"/>
        <v>1152.45</v>
      </c>
      <c r="AG95" vm="7485">
        <f ca="1"/>
        <v>2647.65</v>
      </c>
      <c r="AH95" vm="7713">
        <f ca="1"/>
        <v>2749.35</v>
      </c>
      <c r="AI95" vm="7944">
        <f ca="1"/>
        <v>2391.15</v>
      </c>
      <c r="AJ95" vm="6583">
        <f ca="1"/>
        <v>332.65</v>
      </c>
      <c r="AK95" vm="8375">
        <f ca="1"/>
        <v>2948.4</v>
      </c>
      <c r="AL95" vm="8588">
        <f ca="1"/>
        <v>178.37</v>
      </c>
      <c r="AM95" vm="8813">
        <f ca="1"/>
        <v>96.6</v>
      </c>
      <c r="AN95" vm="8990">
        <f ca="1"/>
        <v>315.89999999999998</v>
      </c>
      <c r="AO95" vm="9196">
        <f ca="1"/>
        <v>272.18060000000003</v>
      </c>
      <c r="AP95" vm="9405">
        <f ca="1"/>
        <v>903.6</v>
      </c>
      <c r="AQ95" vm="9619">
        <f ca="1"/>
        <v>681.4</v>
      </c>
      <c r="AR95" vm="9838">
        <f ca="1"/>
        <v>1672.95</v>
      </c>
      <c r="AS95" vm="1124">
        <f ca="1"/>
        <v>111.05</v>
      </c>
      <c r="AT95" vm="8233">
        <f ca="1"/>
        <v>310.8</v>
      </c>
      <c r="AU95" vm="10360">
        <f ca="1"/>
        <v>662.35</v>
      </c>
      <c r="AV95" vm="10565">
        <f ca="1"/>
        <v>784.45</v>
      </c>
      <c r="AW95" vm="10803">
        <f ca="1"/>
        <v>384.37</v>
      </c>
      <c r="AX95" vm="11013">
        <f ca="1"/>
        <v>466.4</v>
      </c>
      <c r="AY95" vm="11189">
        <f ca="1"/>
        <v>484</v>
      </c>
      <c r="AZ95" vm="11395">
        <f ca="1"/>
        <v>4546.1000000000004</v>
      </c>
      <c r="BA95" vm="11621">
        <f ca="1"/>
        <v>258.95</v>
      </c>
      <c r="BB95" vm="11808">
        <f ca="1"/>
        <v>551.75</v>
      </c>
      <c r="BC95" vm="12001">
        <f ca="1"/>
        <v>8274.75</v>
      </c>
      <c r="BD95" vm="12242">
        <f ca="1"/>
        <v>59.44</v>
      </c>
      <c r="BE95" vm="12447">
        <f ca="1"/>
        <v>173.9</v>
      </c>
      <c r="BF95" vm="12618">
        <f ca="1"/>
        <v>202.8374</v>
      </c>
      <c r="BG95" vm="12795">
        <f ca="1"/>
        <v>119.42</v>
      </c>
      <c r="BH95" vm="13006">
        <f ca="1"/>
        <v>821.35</v>
      </c>
      <c r="BI95" vm="1029">
        <f ca="1"/>
        <v>98.75</v>
      </c>
      <c r="BJ95" vm="13320">
        <f ca="1"/>
        <v>19477.05</v>
      </c>
      <c r="BK95" vm="13568">
        <f ca="1"/>
        <v>17764.8</v>
      </c>
      <c r="BL95" vm="13814">
        <f ca="1"/>
        <v>11747.45</v>
      </c>
      <c r="BM95" vm="14061">
        <f ca="1"/>
        <v>37976.25</v>
      </c>
      <c r="BN95" vm="14309">
        <f ca="1"/>
        <v>39013.449999999997</v>
      </c>
      <c r="BO95" vm="14557">
        <f ca="1"/>
        <v>36007</v>
      </c>
      <c r="BP95" vm="14791">
        <f ca="1"/>
        <v>2273.25</v>
      </c>
      <c r="BQ95" vm="15016">
        <f ca="1"/>
        <v>5423.9</v>
      </c>
      <c r="BR95" vm="15256">
        <f ca="1"/>
        <v>13481.4</v>
      </c>
      <c r="BS95" vm="15483">
        <f ca="1"/>
        <v>526.9</v>
      </c>
      <c r="BT95" vm="15688">
        <f ca="1"/>
        <v>464.27</v>
      </c>
      <c r="BU95" vm="15902">
        <f ca="1"/>
        <v>37.409999999999997</v>
      </c>
      <c r="BV95" vm="16095">
        <f ca="1"/>
        <v>138.19999999999999</v>
      </c>
      <c r="BW95" vm="3717">
        <f ca="1"/>
        <v>251.65</v>
      </c>
      <c r="BX95" vm="16107">
        <f ca="1"/>
        <v>136.44999999999999</v>
      </c>
      <c r="BY95" vm="6838">
        <f ca="1"/>
        <v>115.1</v>
      </c>
      <c r="BZ95" vm="16621">
        <f ca="1"/>
        <v>4316.45</v>
      </c>
      <c r="CA95" vm="16861">
        <f ca="1"/>
        <v>2897.2</v>
      </c>
      <c r="CB95" vm="17090">
        <f ca="1"/>
        <v>2414.4499999999998</v>
      </c>
      <c r="CC95" vm="1119">
        <f ca="1"/>
        <v>131.85</v>
      </c>
      <c r="CD95" vm="17342">
        <f ca="1"/>
        <v>852.75</v>
      </c>
      <c r="CE95" vm="6858">
        <f ca="1"/>
        <v>121.5</v>
      </c>
      <c r="CF95" vm="12520">
        <f ca="1"/>
        <v>150.19999999999999</v>
      </c>
      <c r="CG95" vm="17661">
        <f ca="1"/>
        <v>1362.55</v>
      </c>
      <c r="CH95" vm="1422">
        <f ca="1"/>
        <v>1445.05</v>
      </c>
      <c r="CI95" vm="18087">
        <f ca="1"/>
        <v>1928.1</v>
      </c>
      <c r="CJ95" vm="18295">
        <f ca="1"/>
        <v>466.7</v>
      </c>
      <c r="CK95" vm="18474">
        <f ca="1"/>
        <v>2353.35</v>
      </c>
      <c r="CL95" vm="9430">
        <f ca="1"/>
        <v>863.5</v>
      </c>
      <c r="CM95" vm="18278">
        <f ca="1"/>
        <v>498.15</v>
      </c>
      <c r="CN95" vm="8257">
        <f ca="1"/>
        <v>295.45</v>
      </c>
      <c r="CO95" vm="19129">
        <f ca="1"/>
        <v>791.35</v>
      </c>
      <c r="CP95" vm="19313">
        <f ca="1"/>
        <v>1392.2</v>
      </c>
      <c r="CQ95" vm="19507">
        <f ca="1"/>
        <v>940.65</v>
      </c>
      <c r="CR95" vm="19709">
        <f ca="1"/>
        <v>3521.9</v>
      </c>
      <c r="CS95" vm="19946">
        <f ca="1"/>
        <v>6595.1</v>
      </c>
      <c r="CT95" vm="20175">
        <f ca="1"/>
        <v>1219.8</v>
      </c>
      <c r="CU95" vm="20376">
        <f ca="1"/>
        <v>2499.35</v>
      </c>
      <c r="CV95" vm="20570">
        <f ca="1"/>
        <v>264.14999999999998</v>
      </c>
      <c r="CW95" vm="17306">
        <f ca="1"/>
        <v>661.8</v>
      </c>
      <c r="CX95" vm="20824">
        <f ca="1"/>
        <v>13</v>
      </c>
      <c r="CY95" vm="20921">
        <f ca="1"/>
        <v>320.2</v>
      </c>
      <c r="CZ95" vm="17250">
        <f ca="1"/>
        <v>139.80000000000001</v>
      </c>
      <c r="DA95" vm="21137">
        <f ca="1"/>
        <v>472.1</v>
      </c>
    </row>
    <row r="96" spans="1:105" x14ac:dyDescent="0.3">
      <c r="A96" s="25" vm="94">
        <f ca="1"/>
        <v>44518</v>
      </c>
      <c r="B96" vm="342">
        <f ca="1"/>
        <v>1688.75</v>
      </c>
      <c r="C96" vm="590">
        <f ca="1"/>
        <v>1346.85</v>
      </c>
      <c r="D96" vm="835">
        <f ca="1"/>
        <v>1345.75</v>
      </c>
      <c r="E96" vm="1067">
        <f ca="1"/>
        <v>102.95</v>
      </c>
      <c r="F96" vm="1258">
        <f ca="1"/>
        <v>102.9</v>
      </c>
      <c r="G96" vm="1443">
        <f ca="1"/>
        <v>1657.1</v>
      </c>
      <c r="H96" vm="1687">
        <f ca="1"/>
        <v>1156.8499999999999</v>
      </c>
      <c r="I96" vm="1928">
        <f ca="1"/>
        <v>760</v>
      </c>
      <c r="J96" vm="2161">
        <f ca="1"/>
        <v>648.45000000000005</v>
      </c>
      <c r="K96" vm="2400">
        <f ca="1"/>
        <v>1165.75</v>
      </c>
      <c r="L96" vm="2642">
        <f ca="1"/>
        <v>3226.85</v>
      </c>
      <c r="M96" vm="2889">
        <f ca="1"/>
        <v>5080.8999999999996</v>
      </c>
      <c r="N96" vm="3138">
        <f ca="1"/>
        <v>7484.95</v>
      </c>
      <c r="O96" vm="3387">
        <f ca="1"/>
        <v>17921.25</v>
      </c>
      <c r="P96" vm="3634">
        <f ca="1"/>
        <v>208.85</v>
      </c>
      <c r="Q96" vm="3855">
        <f ca="1"/>
        <v>469.25</v>
      </c>
      <c r="R96" vm="4099">
        <f ca="1"/>
        <v>6872.85</v>
      </c>
      <c r="S96" vm="4338">
        <f ca="1"/>
        <v>1502.4</v>
      </c>
      <c r="T96" vm="4565">
        <f ca="1"/>
        <v>88.05</v>
      </c>
      <c r="U96" vm="4757">
        <f ca="1"/>
        <v>153.4</v>
      </c>
      <c r="V96" vm="4976">
        <f ca="1"/>
        <v>3051.75</v>
      </c>
      <c r="W96" vm="5218">
        <f ca="1"/>
        <v>3232.7</v>
      </c>
      <c r="X96" vm="5404">
        <f ca="1"/>
        <v>608.75</v>
      </c>
      <c r="Y96" vm="5683">
        <f ca="1"/>
        <v>2289.75</v>
      </c>
      <c r="Z96" vm="5927">
        <f ca="1"/>
        <v>3604.05</v>
      </c>
      <c r="AA96" vm="6165">
        <f ca="1"/>
        <v>2402.8000000000002</v>
      </c>
      <c r="AB96" vm="6401">
        <f ca="1"/>
        <v>625.20000000000005</v>
      </c>
      <c r="AC96" vm="6625">
        <f ca="1"/>
        <v>404.65</v>
      </c>
      <c r="AD96" vm="6837">
        <f ca="1"/>
        <v>115.7</v>
      </c>
      <c r="AE96" vm="7038">
        <f ca="1"/>
        <v>1264.7</v>
      </c>
      <c r="AF96" vm="7266">
        <f ca="1"/>
        <v>1120.2</v>
      </c>
      <c r="AG96" vm="7486">
        <f ca="1"/>
        <v>2601.4</v>
      </c>
      <c r="AH96" vm="7714">
        <f ca="1"/>
        <v>2684.85</v>
      </c>
      <c r="AI96" vm="7945">
        <f ca="1"/>
        <v>2399.4</v>
      </c>
      <c r="AJ96" vm="8164">
        <f ca="1"/>
        <v>322.95</v>
      </c>
      <c r="AK96" vm="8376">
        <f ca="1"/>
        <v>2925.4</v>
      </c>
      <c r="AL96" vm="4828">
        <f ca="1"/>
        <v>176.9</v>
      </c>
      <c r="AM96" vm="8814">
        <f ca="1"/>
        <v>95.48</v>
      </c>
      <c r="AN96" vm="8991">
        <f ca="1"/>
        <v>308.55</v>
      </c>
      <c r="AO96" vm="9197">
        <f ca="1"/>
        <v>261.91399999999999</v>
      </c>
      <c r="AP96" vm="9406">
        <f ca="1"/>
        <v>890.65</v>
      </c>
      <c r="AQ96" vm="9620">
        <f ca="1"/>
        <v>673.2</v>
      </c>
      <c r="AR96" vm="9839">
        <f ca="1"/>
        <v>1658.8</v>
      </c>
      <c r="AS96" vm="10029">
        <f ca="1"/>
        <v>110.65</v>
      </c>
      <c r="AT96" vm="10160">
        <f ca="1"/>
        <v>295.3</v>
      </c>
      <c r="AU96" vm="10361">
        <f ca="1"/>
        <v>650.54999999999995</v>
      </c>
      <c r="AV96" vm="10566">
        <f ca="1"/>
        <v>763.16</v>
      </c>
      <c r="AW96" vm="3973">
        <f ca="1"/>
        <v>382.95</v>
      </c>
      <c r="AX96" vm="11014">
        <f ca="1"/>
        <v>449.45</v>
      </c>
      <c r="AY96" vm="11190">
        <f ca="1"/>
        <v>482.05</v>
      </c>
      <c r="AZ96" vm="11396">
        <f ca="1"/>
        <v>4413.55</v>
      </c>
      <c r="BA96" vm="11622">
        <f ca="1"/>
        <v>255.05</v>
      </c>
      <c r="BB96" vm="2247">
        <f ca="1"/>
        <v>541.79999999999995</v>
      </c>
      <c r="BC96" vm="12002">
        <f ca="1"/>
        <v>8117.15</v>
      </c>
      <c r="BD96" vm="12243">
        <f ca="1"/>
        <v>59.07</v>
      </c>
      <c r="BE96" vm="8601">
        <f ca="1"/>
        <v>172.75</v>
      </c>
      <c r="BF96" vm="12619">
        <f ca="1"/>
        <v>197.316</v>
      </c>
      <c r="BG96" vm="12796">
        <f ca="1"/>
        <v>118.74</v>
      </c>
      <c r="BH96" vm="13007">
        <f ca="1"/>
        <v>815.05</v>
      </c>
      <c r="BI96" vm="1222">
        <f ca="1"/>
        <v>94.75</v>
      </c>
      <c r="BJ96" vm="13321">
        <f ca="1"/>
        <v>19405.5</v>
      </c>
      <c r="BK96" vm="13569">
        <f ca="1"/>
        <v>17416.55</v>
      </c>
      <c r="BL96" vm="13815">
        <f ca="1"/>
        <v>11379.75</v>
      </c>
      <c r="BM96" vm="14062">
        <f ca="1"/>
        <v>37128.800000000003</v>
      </c>
      <c r="BN96" vm="14310">
        <f ca="1"/>
        <v>38866.5</v>
      </c>
      <c r="BO96" vm="14558">
        <f ca="1"/>
        <v>35478.949999999997</v>
      </c>
      <c r="BP96" vm="14792">
        <f ca="1"/>
        <v>2184.4499999999998</v>
      </c>
      <c r="BQ96" vm="15017">
        <f ca="1"/>
        <v>5421.6</v>
      </c>
      <c r="BR96" vm="15257">
        <f ca="1"/>
        <v>13245.35</v>
      </c>
      <c r="BS96" vm="11208">
        <f ca="1"/>
        <v>505.1</v>
      </c>
      <c r="BT96" vm="15689">
        <f ca="1"/>
        <v>457.67</v>
      </c>
      <c r="BU96" vm="15900">
        <f ca="1"/>
        <v>36.86</v>
      </c>
      <c r="BV96" vm="16096">
        <f ca="1"/>
        <v>135.80000000000001</v>
      </c>
      <c r="BW96" vm="9083">
        <f ca="1"/>
        <v>247.95</v>
      </c>
      <c r="BX96" vm="16112">
        <f ca="1"/>
        <v>135.30000000000001</v>
      </c>
      <c r="BY96" vm="16458">
        <f ca="1"/>
        <v>115.02500000000001</v>
      </c>
      <c r="BZ96" vm="11322">
        <f ca="1"/>
        <v>4161.45</v>
      </c>
      <c r="CA96" vm="16862">
        <f ca="1"/>
        <v>2870.75</v>
      </c>
      <c r="CB96" vm="17091">
        <f ca="1"/>
        <v>2439.6</v>
      </c>
      <c r="CC96" vm="6886">
        <f ca="1"/>
        <v>129.44999999999999</v>
      </c>
      <c r="CD96" vm="17343">
        <f ca="1"/>
        <v>838.25</v>
      </c>
      <c r="CE96" vm="17270">
        <f ca="1"/>
        <v>117.2</v>
      </c>
      <c r="CF96" vm="4777">
        <f ca="1"/>
        <v>144.65</v>
      </c>
      <c r="CG96" vm="17662">
        <f ca="1"/>
        <v>1332.05</v>
      </c>
      <c r="CH96" vm="17869">
        <f ca="1"/>
        <v>1442.25</v>
      </c>
      <c r="CI96" vm="18088">
        <f ca="1"/>
        <v>1925.35</v>
      </c>
      <c r="CJ96" vm="18270">
        <f ca="1"/>
        <v>453.35</v>
      </c>
      <c r="CK96" vm="5773">
        <f ca="1"/>
        <v>2313.6999999999998</v>
      </c>
      <c r="CL96" vm="18659">
        <f ca="1"/>
        <v>844.55</v>
      </c>
      <c r="CM96" vm="15512">
        <f ca="1"/>
        <v>503.8</v>
      </c>
      <c r="CN96" vm="1339">
        <f ca="1"/>
        <v>287.75</v>
      </c>
      <c r="CO96" vm="19130">
        <f ca="1"/>
        <v>790.65</v>
      </c>
      <c r="CP96" vm="19314">
        <f ca="1"/>
        <v>1461.8</v>
      </c>
      <c r="CQ96" vm="19505">
        <f ca="1"/>
        <v>925.35</v>
      </c>
      <c r="CR96" vm="19710">
        <f ca="1"/>
        <v>3475.7</v>
      </c>
      <c r="CS96" vm="19947">
        <f ca="1"/>
        <v>6390.75</v>
      </c>
      <c r="CT96" vm="20176">
        <f ca="1"/>
        <v>1187.45</v>
      </c>
      <c r="CU96" vm="20377">
        <f ca="1"/>
        <v>2478.1999999999998</v>
      </c>
      <c r="CV96" vm="16218">
        <f ca="1"/>
        <v>269.60000000000002</v>
      </c>
      <c r="CW96" vm="20694">
        <f ca="1"/>
        <v>651.45000000000005</v>
      </c>
      <c r="CX96" vm="20830">
        <f ca="1"/>
        <v>12.85</v>
      </c>
      <c r="CY96" vm="8210">
        <f ca="1"/>
        <v>313.7</v>
      </c>
      <c r="CZ96" vm="17564">
        <f ca="1"/>
        <v>147.6</v>
      </c>
      <c r="DA96" vm="18905">
        <f ca="1"/>
        <v>462.65</v>
      </c>
    </row>
    <row r="97" spans="1:105" x14ac:dyDescent="0.3">
      <c r="A97" s="25" vm="95">
        <f ca="1"/>
        <v>44522</v>
      </c>
      <c r="B97" vm="343">
        <f ca="1"/>
        <v>1675.75</v>
      </c>
      <c r="C97" vm="591">
        <f ca="1"/>
        <v>1340.6</v>
      </c>
      <c r="D97" vm="836">
        <f ca="1"/>
        <v>1340.95</v>
      </c>
      <c r="E97" vm="1068">
        <f ca="1"/>
        <v>100.9</v>
      </c>
      <c r="F97" vm="1259">
        <f ca="1"/>
        <v>100.95</v>
      </c>
      <c r="G97" vm="1444">
        <f ca="1"/>
        <v>1654.55</v>
      </c>
      <c r="H97" vm="1688">
        <f ca="1"/>
        <v>1105.75</v>
      </c>
      <c r="I97" vm="1929">
        <f ca="1"/>
        <v>735.75</v>
      </c>
      <c r="J97" vm="2162">
        <f ca="1"/>
        <v>629.5</v>
      </c>
      <c r="K97" vm="2401">
        <f ca="1"/>
        <v>1068.75</v>
      </c>
      <c r="L97" vm="2643">
        <f ca="1"/>
        <v>3261.25</v>
      </c>
      <c r="M97" vm="2890">
        <f ca="1"/>
        <v>4828.3</v>
      </c>
      <c r="N97" vm="3139">
        <f ca="1"/>
        <v>7058.3</v>
      </c>
      <c r="O97" vm="3388">
        <f ca="1"/>
        <v>17073.75</v>
      </c>
      <c r="P97" vm="3635">
        <f ca="1"/>
        <v>203</v>
      </c>
      <c r="Q97" vm="3856">
        <f ca="1"/>
        <v>456.75</v>
      </c>
      <c r="R97" vm="4100">
        <f ca="1"/>
        <v>6588.5</v>
      </c>
      <c r="S97" vm="4339">
        <f ca="1"/>
        <v>1432.45</v>
      </c>
      <c r="T97" vm="4566">
        <f ca="1"/>
        <v>83.5</v>
      </c>
      <c r="U97" vm="4758">
        <f ca="1"/>
        <v>150.55000000000001</v>
      </c>
      <c r="V97" vm="4977">
        <f ca="1"/>
        <v>2977.8</v>
      </c>
      <c r="W97" vm="5219">
        <f ca="1"/>
        <v>3202.4</v>
      </c>
      <c r="X97" vm="5449">
        <f ca="1"/>
        <v>606.79999999999995</v>
      </c>
      <c r="Y97" vm="5684">
        <f ca="1"/>
        <v>2126.0500000000002</v>
      </c>
      <c r="Z97" vm="5928">
        <f ca="1"/>
        <v>3471.8</v>
      </c>
      <c r="AA97" vm="6166">
        <f ca="1"/>
        <v>2329</v>
      </c>
      <c r="AB97" vm="6402">
        <f ca="1"/>
        <v>620.5</v>
      </c>
      <c r="AC97" vm="6626">
        <f ca="1"/>
        <v>395.85</v>
      </c>
      <c r="AD97" vm="6838">
        <f ca="1"/>
        <v>115.1</v>
      </c>
      <c r="AE97" vm="1389">
        <f ca="1"/>
        <v>1241.8499999999999</v>
      </c>
      <c r="AF97" vm="4476">
        <f ca="1"/>
        <v>1110.0999999999999</v>
      </c>
      <c r="AG97" vm="7487">
        <f ca="1"/>
        <v>2510.5</v>
      </c>
      <c r="AH97" vm="7715">
        <f ca="1"/>
        <v>2634.6</v>
      </c>
      <c r="AI97" vm="1559">
        <f ca="1"/>
        <v>2388.5500000000002</v>
      </c>
      <c r="AJ97" vm="8165">
        <f ca="1"/>
        <v>318.8</v>
      </c>
      <c r="AK97" vm="8377">
        <f ca="1"/>
        <v>2894.85</v>
      </c>
      <c r="AL97" vm="8593">
        <f ca="1"/>
        <v>173.36</v>
      </c>
      <c r="AM97" vm="8815">
        <f ca="1"/>
        <v>94.11</v>
      </c>
      <c r="AN97" vm="8992">
        <f ca="1"/>
        <v>301</v>
      </c>
      <c r="AO97" vm="9198">
        <f ca="1"/>
        <v>256.48079999999999</v>
      </c>
      <c r="AP97" vm="9407">
        <f ca="1"/>
        <v>886.75</v>
      </c>
      <c r="AQ97" vm="9621">
        <f ca="1"/>
        <v>641.04999999999995</v>
      </c>
      <c r="AR97" vm="9840">
        <f ca="1"/>
        <v>1593.85</v>
      </c>
      <c r="AS97" vm="1040">
        <f ca="1"/>
        <v>101.55</v>
      </c>
      <c r="AT97" vm="10161">
        <f ca="1"/>
        <v>294.3</v>
      </c>
      <c r="AU97" vm="10362">
        <f ca="1"/>
        <v>657</v>
      </c>
      <c r="AV97" vm="10567">
        <f ca="1"/>
        <v>748.44</v>
      </c>
      <c r="AW97" vm="10804">
        <f ca="1"/>
        <v>375.49</v>
      </c>
      <c r="AX97" vm="3925">
        <f ca="1"/>
        <v>431.1</v>
      </c>
      <c r="AY97" vm="3943">
        <f ca="1"/>
        <v>471.85</v>
      </c>
      <c r="AZ97" vm="11397">
        <f ca="1"/>
        <v>4201.8</v>
      </c>
      <c r="BA97" vm="11623">
        <f ca="1"/>
        <v>238.3</v>
      </c>
      <c r="BB97" vm="11809">
        <f ca="1"/>
        <v>539.5</v>
      </c>
      <c r="BC97" vm="12003">
        <f ca="1"/>
        <v>7864.4</v>
      </c>
      <c r="BD97" vm="12244">
        <f ca="1"/>
        <v>59.75</v>
      </c>
      <c r="BE97" vm="12452">
        <f ca="1"/>
        <v>170.2</v>
      </c>
      <c r="BF97" vm="12620">
        <f ca="1"/>
        <v>189.3869</v>
      </c>
      <c r="BG97" vm="12797">
        <f ca="1"/>
        <v>121.29</v>
      </c>
      <c r="BH97" vm="13008">
        <f ca="1"/>
        <v>808.15</v>
      </c>
      <c r="BI97" vm="13172">
        <f ca="1"/>
        <v>96.1</v>
      </c>
      <c r="BJ97" vm="13322">
        <f ca="1"/>
        <v>18995.349999999999</v>
      </c>
      <c r="BK97" vm="13570">
        <f ca="1"/>
        <v>17503.349999999999</v>
      </c>
      <c r="BL97" vm="13816">
        <f ca="1"/>
        <v>11455.7</v>
      </c>
      <c r="BM97" vm="14063">
        <f ca="1"/>
        <v>37272.800000000003</v>
      </c>
      <c r="BN97" vm="14311">
        <f ca="1"/>
        <v>38351.65</v>
      </c>
      <c r="BO97" vm="14559">
        <f ca="1"/>
        <v>35504.400000000001</v>
      </c>
      <c r="BP97" vm="14793">
        <f ca="1"/>
        <v>2235.0500000000002</v>
      </c>
      <c r="BQ97" vm="15018">
        <f ca="1"/>
        <v>5600.4</v>
      </c>
      <c r="BR97" vm="15258">
        <f ca="1"/>
        <v>13489.95</v>
      </c>
      <c r="BS97" vm="15484">
        <f ca="1"/>
        <v>516</v>
      </c>
      <c r="BT97" vm="15690">
        <f ca="1"/>
        <v>449.14</v>
      </c>
      <c r="BU97" vm="15920">
        <f ca="1"/>
        <v>36.43</v>
      </c>
      <c r="BV97" vm="4703">
        <f ca="1"/>
        <v>135.6</v>
      </c>
      <c r="BW97" vm="16224">
        <f ca="1"/>
        <v>237.65</v>
      </c>
      <c r="BX97" vm="1141">
        <f ca="1"/>
        <v>130.15</v>
      </c>
      <c r="BY97" vm="1105">
        <f ca="1"/>
        <v>110</v>
      </c>
      <c r="BZ97" vm="16622">
        <f ca="1"/>
        <v>4102.3500000000004</v>
      </c>
      <c r="CA97" vm="16863">
        <f ca="1"/>
        <v>2872</v>
      </c>
      <c r="CB97" vm="17092">
        <f ca="1"/>
        <v>2350</v>
      </c>
      <c r="CC97" vm="16354">
        <f ca="1"/>
        <v>126.05</v>
      </c>
      <c r="CD97" vm="17344">
        <f ca="1"/>
        <v>788.95</v>
      </c>
      <c r="CE97" vm="17276">
        <f ca="1"/>
        <v>112.6</v>
      </c>
      <c r="CF97" vm="16115">
        <f ca="1"/>
        <v>141.30000000000001</v>
      </c>
      <c r="CG97" vm="17663">
        <f ca="1"/>
        <v>1292.5999999999999</v>
      </c>
      <c r="CH97" vm="17870">
        <f ca="1"/>
        <v>1391.3</v>
      </c>
      <c r="CI97" vm="18089">
        <f ca="1"/>
        <v>1833.2</v>
      </c>
      <c r="CJ97" vm="18296">
        <f ca="1"/>
        <v>431.85</v>
      </c>
      <c r="CK97" vm="6113">
        <f ca="1"/>
        <v>2263.9499999999998</v>
      </c>
      <c r="CL97" vm="18660">
        <f ca="1"/>
        <v>830.1</v>
      </c>
      <c r="CM97" vm="18834">
        <f ca="1"/>
        <v>486.4</v>
      </c>
      <c r="CN97" vm="18973">
        <f ca="1"/>
        <v>276.3</v>
      </c>
      <c r="CO97" vm="9480">
        <f ca="1"/>
        <v>770.75</v>
      </c>
      <c r="CP97" vm="19315">
        <f ca="1"/>
        <v>1502.55</v>
      </c>
      <c r="CQ97" vm="19508">
        <f ca="1"/>
        <v>892</v>
      </c>
      <c r="CR97" vm="19711">
        <f ca="1"/>
        <v>3458.4</v>
      </c>
      <c r="CS97" vm="19948">
        <f ca="1"/>
        <v>6029.8</v>
      </c>
      <c r="CT97" vm="2415">
        <f ca="1"/>
        <v>1126.9000000000001</v>
      </c>
      <c r="CU97" vm="20378">
        <f ca="1"/>
        <v>2391.3000000000002</v>
      </c>
      <c r="CV97" vm="20571">
        <f ca="1"/>
        <v>258.35000000000002</v>
      </c>
      <c r="CW97" vm="20726">
        <f ca="1"/>
        <v>644.04999999999995</v>
      </c>
      <c r="CX97" vm="20854">
        <f ca="1"/>
        <v>12.55</v>
      </c>
      <c r="CY97" vm="9023">
        <f ca="1"/>
        <v>298.95</v>
      </c>
      <c r="CZ97" vm="4677">
        <f ca="1"/>
        <v>146.25</v>
      </c>
      <c r="DA97" vm="21138">
        <f ca="1"/>
        <v>456.3</v>
      </c>
    </row>
    <row r="98" spans="1:105" x14ac:dyDescent="0.3">
      <c r="A98" s="25" vm="96">
        <f ca="1"/>
        <v>44523</v>
      </c>
      <c r="B98" vm="344">
        <f ca="1"/>
        <v>1707.95</v>
      </c>
      <c r="C98" vm="592">
        <f ca="1"/>
        <v>1406.95</v>
      </c>
      <c r="D98" vm="837">
        <f ca="1"/>
        <v>1407.05</v>
      </c>
      <c r="E98" vm="1069">
        <f ca="1"/>
        <v>105.9</v>
      </c>
      <c r="F98" vm="1070">
        <f ca="1"/>
        <v>105.95</v>
      </c>
      <c r="G98" vm="1445">
        <f ca="1"/>
        <v>1674.05</v>
      </c>
      <c r="H98" vm="1689">
        <f ca="1"/>
        <v>1117.55</v>
      </c>
      <c r="I98" vm="1930">
        <f ca="1"/>
        <v>764.2</v>
      </c>
      <c r="J98" vm="2163">
        <f ca="1"/>
        <v>640.20000000000005</v>
      </c>
      <c r="K98" vm="2402">
        <f ca="1"/>
        <v>1080.9000000000001</v>
      </c>
      <c r="L98" vm="2644">
        <f ca="1"/>
        <v>3185.55</v>
      </c>
      <c r="M98" vm="2891">
        <f ca="1"/>
        <v>4843.3</v>
      </c>
      <c r="N98" vm="3140">
        <f ca="1"/>
        <v>7114.3</v>
      </c>
      <c r="O98" vm="3389">
        <f ca="1"/>
        <v>17368.099999999999</v>
      </c>
      <c r="P98" vm="3636">
        <f ca="1"/>
        <v>211</v>
      </c>
      <c r="Q98" vm="3857">
        <f ca="1"/>
        <v>500.35</v>
      </c>
      <c r="R98" vm="4101">
        <f ca="1"/>
        <v>6735.85</v>
      </c>
      <c r="S98" vm="2519">
        <f ca="1"/>
        <v>1448.35</v>
      </c>
      <c r="T98" vm="4546">
        <f ca="1"/>
        <v>90.05</v>
      </c>
      <c r="U98" vm="4759">
        <f ca="1"/>
        <v>156.19999999999999</v>
      </c>
      <c r="V98" vm="4978">
        <f ca="1"/>
        <v>3062.5</v>
      </c>
      <c r="W98" vm="5220">
        <f ca="1"/>
        <v>3248.1</v>
      </c>
      <c r="X98" vm="5454">
        <f ca="1"/>
        <v>611.54999999999995</v>
      </c>
      <c r="Y98" vm="5685">
        <f ca="1"/>
        <v>2152.65</v>
      </c>
      <c r="Z98" vm="5929">
        <f ca="1"/>
        <v>3414.8</v>
      </c>
      <c r="AA98" vm="6167">
        <f ca="1"/>
        <v>2297.9</v>
      </c>
      <c r="AB98" vm="6403">
        <f ca="1"/>
        <v>640</v>
      </c>
      <c r="AC98" vm="6627">
        <f ca="1"/>
        <v>407.6</v>
      </c>
      <c r="AD98" vm="6839">
        <f ca="1"/>
        <v>115.9</v>
      </c>
      <c r="AE98" vm="7039">
        <f ca="1"/>
        <v>1267.6500000000001</v>
      </c>
      <c r="AF98" vm="7267">
        <f ca="1"/>
        <v>1112.5999999999999</v>
      </c>
      <c r="AG98" vm="7488">
        <f ca="1"/>
        <v>2549.9</v>
      </c>
      <c r="AH98" vm="7716">
        <f ca="1"/>
        <v>2632.2</v>
      </c>
      <c r="AI98" vm="7528">
        <f ca="1"/>
        <v>2394.1999999999998</v>
      </c>
      <c r="AJ98" vm="8166">
        <f ca="1"/>
        <v>326.7</v>
      </c>
      <c r="AK98" vm="8378">
        <f ca="1"/>
        <v>2906.5</v>
      </c>
      <c r="AL98" vm="8594">
        <f ca="1"/>
        <v>174.76</v>
      </c>
      <c r="AM98" vm="8816">
        <f ca="1"/>
        <v>94.61</v>
      </c>
      <c r="AN98" vm="8993">
        <f ca="1"/>
        <v>305.60000000000002</v>
      </c>
      <c r="AO98" vm="9199">
        <f ca="1"/>
        <v>263.74740000000003</v>
      </c>
      <c r="AP98" vm="9408">
        <f ca="1"/>
        <v>892.8</v>
      </c>
      <c r="AQ98" vm="9622">
        <f ca="1"/>
        <v>647.35</v>
      </c>
      <c r="AR98" vm="9841">
        <f ca="1"/>
        <v>1576.15</v>
      </c>
      <c r="AS98" vm="1060">
        <f ca="1"/>
        <v>104.6</v>
      </c>
      <c r="AT98" vm="10162">
        <f ca="1"/>
        <v>307.85000000000002</v>
      </c>
      <c r="AU98" vm="10363">
        <f ca="1"/>
        <v>683.3</v>
      </c>
      <c r="AV98" vm="10568">
        <f ca="1"/>
        <v>760.64</v>
      </c>
      <c r="AW98" vm="10805">
        <f ca="1"/>
        <v>375.56</v>
      </c>
      <c r="AX98" vm="11015">
        <f ca="1"/>
        <v>463.55</v>
      </c>
      <c r="AY98" vm="11191">
        <f ca="1"/>
        <v>487.8</v>
      </c>
      <c r="AZ98" vm="11398">
        <f ca="1"/>
        <v>4310.5</v>
      </c>
      <c r="BA98" vm="11624">
        <f ca="1"/>
        <v>251.05</v>
      </c>
      <c r="BB98" vm="11810">
        <f ca="1"/>
        <v>544</v>
      </c>
      <c r="BC98" vm="12004">
        <f ca="1"/>
        <v>7854</v>
      </c>
      <c r="BD98" vm="12245">
        <f ca="1"/>
        <v>58.34</v>
      </c>
      <c r="BE98" vm="12453">
        <f ca="1"/>
        <v>171.3</v>
      </c>
      <c r="BF98" vm="12621">
        <f ca="1"/>
        <v>189.67750000000001</v>
      </c>
      <c r="BG98" vm="12798">
        <f ca="1"/>
        <v>119.81</v>
      </c>
      <c r="BH98" vm="13009">
        <f ca="1"/>
        <v>809.55</v>
      </c>
      <c r="BI98" vm="13173">
        <f ca="1"/>
        <v>99.05</v>
      </c>
      <c r="BJ98" vm="13323">
        <f ca="1"/>
        <v>19181.55</v>
      </c>
      <c r="BK98" vm="13571">
        <f ca="1"/>
        <v>17415.05</v>
      </c>
      <c r="BL98" vm="13817">
        <f ca="1"/>
        <v>11308.85</v>
      </c>
      <c r="BM98" vm="14064">
        <f ca="1"/>
        <v>37441.949999999997</v>
      </c>
      <c r="BN98" vm="14312">
        <f ca="1"/>
        <v>38560.1</v>
      </c>
      <c r="BO98" vm="14560">
        <f ca="1"/>
        <v>34966.25</v>
      </c>
      <c r="BP98" vm="14794">
        <f ca="1"/>
        <v>2279.65</v>
      </c>
      <c r="BQ98" vm="15019">
        <f ca="1"/>
        <v>5602.6</v>
      </c>
      <c r="BR98" vm="15259">
        <f ca="1"/>
        <v>13408.1</v>
      </c>
      <c r="BS98" vm="15485">
        <f ca="1"/>
        <v>515.65</v>
      </c>
      <c r="BT98" vm="15691">
        <f ca="1"/>
        <v>455.67</v>
      </c>
      <c r="BU98" vm="15921">
        <f ca="1"/>
        <v>36.32</v>
      </c>
      <c r="BV98" vm="16097">
        <f ca="1"/>
        <v>142.25</v>
      </c>
      <c r="BW98" vm="1306">
        <f ca="1"/>
        <v>244.75</v>
      </c>
      <c r="BX98" vm="16347">
        <f ca="1"/>
        <v>133.5</v>
      </c>
      <c r="BY98" vm="16459">
        <f ca="1"/>
        <v>113.575</v>
      </c>
      <c r="BZ98" vm="16623">
        <f ca="1"/>
        <v>4177.75</v>
      </c>
      <c r="CA98" vm="16864">
        <f ca="1"/>
        <v>2921.95</v>
      </c>
      <c r="CB98" vm="17093">
        <f ca="1"/>
        <v>2343.1999999999998</v>
      </c>
      <c r="CC98" vm="16349">
        <f ca="1"/>
        <v>126.5</v>
      </c>
      <c r="CD98" vm="17345">
        <f ca="1"/>
        <v>820.1</v>
      </c>
      <c r="CE98" vm="6840">
        <f ca="1"/>
        <v>115.85</v>
      </c>
      <c r="CF98" vm="16380">
        <f ca="1"/>
        <v>144.30000000000001</v>
      </c>
      <c r="CG98" vm="17664">
        <f ca="1"/>
        <v>1289.75</v>
      </c>
      <c r="CH98" vm="17871">
        <f ca="1"/>
        <v>1372.4</v>
      </c>
      <c r="CI98" vm="18090">
        <f ca="1"/>
        <v>1803.1</v>
      </c>
      <c r="CJ98" vm="18297">
        <f ca="1"/>
        <v>441.9</v>
      </c>
      <c r="CK98" vm="18475">
        <f ca="1"/>
        <v>2309.25</v>
      </c>
      <c r="CL98" vm="18661">
        <f ca="1"/>
        <v>831.1</v>
      </c>
      <c r="CM98" vm="18835">
        <f ca="1"/>
        <v>493.05</v>
      </c>
      <c r="CN98" vm="18957">
        <f ca="1"/>
        <v>277.60000000000002</v>
      </c>
      <c r="CO98" vm="18592">
        <f ca="1"/>
        <v>785.2</v>
      </c>
      <c r="CP98" vm="9972">
        <f ca="1"/>
        <v>1577.65</v>
      </c>
      <c r="CQ98" vm="17975">
        <f ca="1"/>
        <v>912.3</v>
      </c>
      <c r="CR98" vm="16823">
        <f ca="1"/>
        <v>3464.25</v>
      </c>
      <c r="CS98" vm="19949">
        <f ca="1"/>
        <v>6038.45</v>
      </c>
      <c r="CT98" vm="20177">
        <f ca="1"/>
        <v>1105.05</v>
      </c>
      <c r="CU98" vm="20379">
        <f ca="1"/>
        <v>2387.6999999999998</v>
      </c>
      <c r="CV98" vm="20569">
        <f ca="1"/>
        <v>269.05</v>
      </c>
      <c r="CW98" vm="2199">
        <f ca="1"/>
        <v>642.79999999999995</v>
      </c>
      <c r="CX98" vm="20854">
        <f ca="1"/>
        <v>12.55</v>
      </c>
      <c r="CY98" vm="20922">
        <f ca="1"/>
        <v>312.39999999999998</v>
      </c>
      <c r="CZ98" vm="21019">
        <f ca="1"/>
        <v>140.55000000000001</v>
      </c>
      <c r="DA98" vm="21139">
        <f ca="1"/>
        <v>463.45</v>
      </c>
    </row>
    <row r="99" spans="1:105" x14ac:dyDescent="0.3">
      <c r="A99" s="25" vm="97">
        <f ca="1"/>
        <v>44524</v>
      </c>
      <c r="B99" vm="345">
        <f ca="1"/>
        <v>1755.15</v>
      </c>
      <c r="C99" vm="593">
        <f ca="1"/>
        <v>1387.7</v>
      </c>
      <c r="D99" vm="838">
        <f ca="1"/>
        <v>1391.35</v>
      </c>
      <c r="E99" vm="1070">
        <f ca="1"/>
        <v>105.95</v>
      </c>
      <c r="F99" vm="1069">
        <f ca="1"/>
        <v>105.9</v>
      </c>
      <c r="G99" vm="1446">
        <f ca="1"/>
        <v>1656.25</v>
      </c>
      <c r="H99" vm="1690">
        <f ca="1"/>
        <v>1153.4000000000001</v>
      </c>
      <c r="I99" vm="1931">
        <f ca="1"/>
        <v>780.85</v>
      </c>
      <c r="J99" vm="2164">
        <f ca="1"/>
        <v>634.54999999999995</v>
      </c>
      <c r="K99" vm="2403">
        <f ca="1"/>
        <v>1180.3</v>
      </c>
      <c r="L99" vm="2645">
        <f ca="1"/>
        <v>3157</v>
      </c>
      <c r="M99" vm="2892">
        <f ca="1"/>
        <v>4882.6000000000004</v>
      </c>
      <c r="N99" vm="3141">
        <f ca="1"/>
        <v>7177.3</v>
      </c>
      <c r="O99" vm="3390">
        <f ca="1"/>
        <v>17408.7</v>
      </c>
      <c r="P99" vm="3637">
        <f ca="1"/>
        <v>208.35</v>
      </c>
      <c r="Q99" vm="3858">
        <f ca="1"/>
        <v>487.35</v>
      </c>
      <c r="R99" vm="4102">
        <f ca="1"/>
        <v>6647.75</v>
      </c>
      <c r="S99" vm="4340">
        <f ca="1"/>
        <v>1469.8</v>
      </c>
      <c r="T99" vm="4567">
        <f ca="1"/>
        <v>91.1</v>
      </c>
      <c r="U99" vm="4760">
        <f ca="1"/>
        <v>159.1</v>
      </c>
      <c r="V99" vm="4979">
        <f ca="1"/>
        <v>3038.75</v>
      </c>
      <c r="W99" vm="2701">
        <f ca="1"/>
        <v>3216.3</v>
      </c>
      <c r="X99" vm="5455">
        <f ca="1"/>
        <v>602.95000000000005</v>
      </c>
      <c r="Y99" vm="5686">
        <f ca="1"/>
        <v>2155.15</v>
      </c>
      <c r="Z99" vm="5930">
        <f ca="1"/>
        <v>3428.7</v>
      </c>
      <c r="AA99" vm="6168">
        <f ca="1"/>
        <v>2295.1999999999998</v>
      </c>
      <c r="AB99" vm="6404">
        <f ca="1"/>
        <v>630.65</v>
      </c>
      <c r="AC99" vm="6628">
        <f ca="1"/>
        <v>407.5</v>
      </c>
      <c r="AD99" vm="6773">
        <f ca="1"/>
        <v>114.35</v>
      </c>
      <c r="AE99" vm="7040">
        <f ca="1"/>
        <v>1285.4000000000001</v>
      </c>
      <c r="AF99" vm="7209">
        <f ca="1"/>
        <v>1119.45</v>
      </c>
      <c r="AG99" vm="7489">
        <f ca="1"/>
        <v>2538.9</v>
      </c>
      <c r="AH99" vm="7717">
        <f ca="1"/>
        <v>2621.0500000000002</v>
      </c>
      <c r="AI99" vm="7946">
        <f ca="1"/>
        <v>2374.75</v>
      </c>
      <c r="AJ99" vm="8167">
        <f ca="1"/>
        <v>330.25</v>
      </c>
      <c r="AK99" vm="8379">
        <f ca="1"/>
        <v>2883.55</v>
      </c>
      <c r="AL99" vm="8595">
        <f ca="1"/>
        <v>173.39</v>
      </c>
      <c r="AM99" vm="8817">
        <f ca="1"/>
        <v>93.95</v>
      </c>
      <c r="AN99" vm="8994">
        <f ca="1"/>
        <v>305.25</v>
      </c>
      <c r="AO99" vm="9200">
        <f ca="1"/>
        <v>260.48070000000001</v>
      </c>
      <c r="AP99" vm="9409">
        <f ca="1"/>
        <v>862.8</v>
      </c>
      <c r="AQ99" vm="9623">
        <f ca="1"/>
        <v>674.65</v>
      </c>
      <c r="AR99" vm="9842">
        <f ca="1"/>
        <v>1644.7</v>
      </c>
      <c r="AS99" vm="10030">
        <f ca="1"/>
        <v>105.6</v>
      </c>
      <c r="AT99" vm="10127">
        <f ca="1"/>
        <v>307.8</v>
      </c>
      <c r="AU99" vm="10364">
        <f ca="1"/>
        <v>683.25</v>
      </c>
      <c r="AV99" vm="1979">
        <f ca="1"/>
        <v>753.65</v>
      </c>
      <c r="AW99" vm="10806">
        <f ca="1"/>
        <v>377.23</v>
      </c>
      <c r="AX99" vm="11016">
        <f ca="1"/>
        <v>479.7</v>
      </c>
      <c r="AY99" vm="3895">
        <f ca="1"/>
        <v>502.1</v>
      </c>
      <c r="AZ99" vm="11399">
        <f ca="1"/>
        <v>4366.8500000000004</v>
      </c>
      <c r="BA99" vm="11625">
        <f ca="1"/>
        <v>254.85</v>
      </c>
      <c r="BB99" vm="11811">
        <f ca="1"/>
        <v>547.04999999999995</v>
      </c>
      <c r="BC99" vm="12005">
        <f ca="1"/>
        <v>7669.45</v>
      </c>
      <c r="BD99" vm="12246">
        <f ca="1"/>
        <v>58.02</v>
      </c>
      <c r="BE99" vm="12454">
        <f ca="1"/>
        <v>172.15</v>
      </c>
      <c r="BF99" vm="12622">
        <f ca="1"/>
        <v>189.636</v>
      </c>
      <c r="BG99" vm="12799">
        <f ca="1"/>
        <v>119.46</v>
      </c>
      <c r="BH99" vm="13010">
        <f ca="1"/>
        <v>817</v>
      </c>
      <c r="BI99" vm="10021">
        <f ca="1"/>
        <v>95.7</v>
      </c>
      <c r="BJ99" vm="13324">
        <f ca="1"/>
        <v>19086.900000000001</v>
      </c>
      <c r="BK99" vm="13572">
        <f ca="1"/>
        <v>17536.25</v>
      </c>
      <c r="BL99" vm="13818">
        <f ca="1"/>
        <v>11247.75</v>
      </c>
      <c r="BM99" vm="14065">
        <f ca="1"/>
        <v>37364.75</v>
      </c>
      <c r="BN99" vm="14313">
        <f ca="1"/>
        <v>38178.199999999997</v>
      </c>
      <c r="BO99" vm="14561">
        <f ca="1"/>
        <v>35300.25</v>
      </c>
      <c r="BP99" vm="14795">
        <f ca="1"/>
        <v>2311.65</v>
      </c>
      <c r="BQ99" vm="15020">
        <f ca="1"/>
        <v>5624</v>
      </c>
      <c r="BR99" vm="15260">
        <f ca="1"/>
        <v>13566.5</v>
      </c>
      <c r="BS99" vm="15486">
        <f ca="1"/>
        <v>525.70000000000005</v>
      </c>
      <c r="BT99" vm="15692">
        <f ca="1"/>
        <v>453.43</v>
      </c>
      <c r="BU99" vm="15922">
        <f ca="1"/>
        <v>35.79</v>
      </c>
      <c r="BV99" vm="16074">
        <f ca="1"/>
        <v>143</v>
      </c>
      <c r="BW99" vm="16225">
        <f ca="1"/>
        <v>243</v>
      </c>
      <c r="BX99" vm="12679">
        <f ca="1"/>
        <v>135.35</v>
      </c>
      <c r="BY99" vm="16460">
        <f ca="1"/>
        <v>112.02500000000001</v>
      </c>
      <c r="BZ99" vm="16624">
        <f ca="1"/>
        <v>4107.2</v>
      </c>
      <c r="CA99" vm="16865">
        <f ca="1"/>
        <v>2899</v>
      </c>
      <c r="CB99" vm="17094">
        <f ca="1"/>
        <v>2263.1</v>
      </c>
      <c r="CC99" vm="13205">
        <f ca="1"/>
        <v>124.1</v>
      </c>
      <c r="CD99" vm="1954">
        <f ca="1"/>
        <v>797.55</v>
      </c>
      <c r="CE99" vm="13195">
        <f ca="1"/>
        <v>117.4</v>
      </c>
      <c r="CF99" vm="16100">
        <f ca="1"/>
        <v>142.94999999999999</v>
      </c>
      <c r="CG99" vm="17665">
        <f ca="1"/>
        <v>1316.2</v>
      </c>
      <c r="CH99" vm="17872">
        <f ca="1"/>
        <v>1378.45</v>
      </c>
      <c r="CI99" vm="18091">
        <f ca="1"/>
        <v>1814.6</v>
      </c>
      <c r="CJ99" vm="18298">
        <f ca="1"/>
        <v>441.2</v>
      </c>
      <c r="CK99" vm="18476">
        <f ca="1"/>
        <v>2276.4</v>
      </c>
      <c r="CL99" vm="18662">
        <f ca="1"/>
        <v>830.55</v>
      </c>
      <c r="CM99" vm="18363">
        <f ca="1"/>
        <v>493.15</v>
      </c>
      <c r="CN99" vm="18974">
        <f ca="1"/>
        <v>278.35000000000002</v>
      </c>
      <c r="CO99" vm="19131">
        <f ca="1"/>
        <v>778.95</v>
      </c>
      <c r="CP99" vm="19316">
        <f ca="1"/>
        <v>1509.5</v>
      </c>
      <c r="CQ99" vm="17967">
        <f ca="1"/>
        <v>900.4</v>
      </c>
      <c r="CR99" vm="19712">
        <f ca="1"/>
        <v>3443.3</v>
      </c>
      <c r="CS99" vm="19950">
        <f ca="1"/>
        <v>6012.25</v>
      </c>
      <c r="CT99" vm="20178">
        <f ca="1"/>
        <v>1114.6500000000001</v>
      </c>
      <c r="CU99" vm="20380">
        <f ca="1"/>
        <v>2375.85</v>
      </c>
      <c r="CV99" vm="20572">
        <f ca="1"/>
        <v>267.2</v>
      </c>
      <c r="CW99" vm="20727">
        <f ca="1"/>
        <v>636.5</v>
      </c>
      <c r="CX99" vm="20860">
        <f ca="1"/>
        <v>12.6</v>
      </c>
      <c r="CY99" vm="20923">
        <f ca="1"/>
        <v>334.4</v>
      </c>
      <c r="CZ99" vm="21006">
        <f ca="1"/>
        <v>142.65</v>
      </c>
      <c r="DA99" vm="21140">
        <f ca="1"/>
        <v>459.35</v>
      </c>
    </row>
    <row r="100" spans="1:105" x14ac:dyDescent="0.3">
      <c r="A100" s="25" vm="98">
        <f ca="1"/>
        <v>44525</v>
      </c>
      <c r="B100" vm="346">
        <f ca="1"/>
        <v>1763.05</v>
      </c>
      <c r="C100" vm="594">
        <f ca="1"/>
        <v>1404.85</v>
      </c>
      <c r="D100" vm="610">
        <f ca="1"/>
        <v>1405.05</v>
      </c>
      <c r="E100" vm="1071">
        <f ca="1"/>
        <v>105.05</v>
      </c>
      <c r="F100" vm="1071">
        <f ca="1"/>
        <v>105.05</v>
      </c>
      <c r="G100" vm="1447">
        <f ca="1"/>
        <v>1670.7</v>
      </c>
      <c r="H100" vm="1691">
        <f ca="1"/>
        <v>1196.8499999999999</v>
      </c>
      <c r="I100" vm="1932">
        <f ca="1"/>
        <v>789.3</v>
      </c>
      <c r="J100" vm="2165">
        <f ca="1"/>
        <v>624.20000000000005</v>
      </c>
      <c r="K100" vm="2404">
        <f ca="1"/>
        <v>1190.6500000000001</v>
      </c>
      <c r="L100" vm="2646">
        <f ca="1"/>
        <v>3144.25</v>
      </c>
      <c r="M100" vm="2893">
        <f ca="1"/>
        <v>4894.5</v>
      </c>
      <c r="N100" vm="3142">
        <f ca="1"/>
        <v>7125.8</v>
      </c>
      <c r="O100" vm="3391">
        <f ca="1"/>
        <v>17368.849999999999</v>
      </c>
      <c r="P100" vm="3638">
        <f ca="1"/>
        <v>211.65</v>
      </c>
      <c r="Q100" vm="3859">
        <f ca="1"/>
        <v>499.75</v>
      </c>
      <c r="R100" vm="4103">
        <f ca="1"/>
        <v>6802.85</v>
      </c>
      <c r="S100" vm="4341">
        <f ca="1"/>
        <v>1473.15</v>
      </c>
      <c r="T100" vm="4560">
        <f ca="1"/>
        <v>91.35</v>
      </c>
      <c r="U100" vm="4761">
        <f ca="1"/>
        <v>158.55000000000001</v>
      </c>
      <c r="V100" vm="4980">
        <f ca="1"/>
        <v>3087.05</v>
      </c>
      <c r="W100" vm="5221">
        <f ca="1"/>
        <v>3136.05</v>
      </c>
      <c r="X100" vm="5456">
        <f ca="1"/>
        <v>606.4</v>
      </c>
      <c r="Y100" vm="5687">
        <f ca="1"/>
        <v>2159.5</v>
      </c>
      <c r="Z100" vm="5931">
        <f ca="1"/>
        <v>3423.7</v>
      </c>
      <c r="AA100" vm="6169">
        <f ca="1"/>
        <v>2332.1</v>
      </c>
      <c r="AB100" vm="6405">
        <f ca="1"/>
        <v>629.25</v>
      </c>
      <c r="AC100" vm="6629">
        <f ca="1"/>
        <v>408.2</v>
      </c>
      <c r="AD100" vm="6840">
        <f ca="1"/>
        <v>115.85</v>
      </c>
      <c r="AE100" vm="7041">
        <f ca="1"/>
        <v>1276.25</v>
      </c>
      <c r="AF100" vm="7268">
        <f ca="1"/>
        <v>1124.8</v>
      </c>
      <c r="AG100" vm="7490">
        <f ca="1"/>
        <v>2533</v>
      </c>
      <c r="AH100" vm="7718">
        <f ca="1"/>
        <v>2594.6999999999998</v>
      </c>
      <c r="AI100" vm="7947">
        <f ca="1"/>
        <v>2349.0500000000002</v>
      </c>
      <c r="AJ100" vm="8168">
        <f ca="1"/>
        <v>331.65</v>
      </c>
      <c r="AK100" vm="8380">
        <f ca="1"/>
        <v>2867.75</v>
      </c>
      <c r="AL100" vm="8596">
        <f ca="1"/>
        <v>172.91</v>
      </c>
      <c r="AM100" vm="8818">
        <f ca="1"/>
        <v>94.1</v>
      </c>
      <c r="AN100" vm="8995">
        <f ca="1"/>
        <v>314.5</v>
      </c>
      <c r="AO100" vm="9201">
        <f ca="1"/>
        <v>258.83069999999998</v>
      </c>
      <c r="AP100" vm="9410">
        <f ca="1"/>
        <v>865.55</v>
      </c>
      <c r="AQ100" vm="9620">
        <f ca="1"/>
        <v>673.2</v>
      </c>
      <c r="AR100" vm="9843">
        <f ca="1"/>
        <v>1621.55</v>
      </c>
      <c r="AS100" vm="10031">
        <f ca="1"/>
        <v>110.1</v>
      </c>
      <c r="AT100" vm="8160">
        <f ca="1"/>
        <v>317</v>
      </c>
      <c r="AU100" vm="10365">
        <f ca="1"/>
        <v>680.9</v>
      </c>
      <c r="AV100" vm="10569">
        <f ca="1"/>
        <v>751.61</v>
      </c>
      <c r="AW100" vm="10807">
        <f ca="1"/>
        <v>376.88</v>
      </c>
      <c r="AX100" vm="11017">
        <f ca="1"/>
        <v>475.55</v>
      </c>
      <c r="AY100" vm="11192">
        <f ca="1"/>
        <v>535.04999999999995</v>
      </c>
      <c r="AZ100" vm="11400">
        <f ca="1"/>
        <v>4220.7</v>
      </c>
      <c r="BA100" vm="9219">
        <f ca="1"/>
        <v>250.75</v>
      </c>
      <c r="BB100" vm="5543">
        <f ca="1"/>
        <v>549</v>
      </c>
      <c r="BC100" vm="12006">
        <f ca="1"/>
        <v>7572.5</v>
      </c>
      <c r="BD100" vm="12247">
        <f ca="1"/>
        <v>58.89</v>
      </c>
      <c r="BE100" vm="12455">
        <f ca="1"/>
        <v>172.4</v>
      </c>
      <c r="BF100" vm="12623">
        <f ca="1"/>
        <v>192.0438</v>
      </c>
      <c r="BG100" vm="12800">
        <f ca="1"/>
        <v>120.76</v>
      </c>
      <c r="BH100" vm="13011">
        <f ca="1"/>
        <v>827.4</v>
      </c>
      <c r="BI100" vm="13171">
        <f ca="1"/>
        <v>96.9</v>
      </c>
      <c r="BJ100" vm="13325">
        <f ca="1"/>
        <v>19178.05</v>
      </c>
      <c r="BK100" vm="13573">
        <f ca="1"/>
        <v>17026.45</v>
      </c>
      <c r="BL100" vm="13819">
        <f ca="1"/>
        <v>10759.6</v>
      </c>
      <c r="BM100" vm="14066">
        <f ca="1"/>
        <v>36025.5</v>
      </c>
      <c r="BN100" vm="14314">
        <f ca="1"/>
        <v>38259.75</v>
      </c>
      <c r="BO100" vm="14562">
        <f ca="1"/>
        <v>34606.15</v>
      </c>
      <c r="BP100" vm="14796">
        <f ca="1"/>
        <v>2229.9</v>
      </c>
      <c r="BQ100" vm="2866">
        <f ca="1"/>
        <v>5323.75</v>
      </c>
      <c r="BR100" vm="15261">
        <f ca="1"/>
        <v>13797.1</v>
      </c>
      <c r="BS100" vm="15487">
        <f ca="1"/>
        <v>492.8</v>
      </c>
      <c r="BT100" vm="15693">
        <f ca="1"/>
        <v>457.11</v>
      </c>
      <c r="BU100" vm="15911">
        <f ca="1"/>
        <v>36.03</v>
      </c>
      <c r="BV100" vm="16074">
        <f ca="1"/>
        <v>143</v>
      </c>
      <c r="BW100" vm="1151">
        <f ca="1"/>
        <v>244.5</v>
      </c>
      <c r="BX100" vm="6879">
        <f ca="1"/>
        <v>135.19999999999999</v>
      </c>
      <c r="BY100" vm="6772">
        <f ca="1"/>
        <v>112.45</v>
      </c>
      <c r="BZ100" vm="16625">
        <f ca="1"/>
        <v>4064.3</v>
      </c>
      <c r="CA100" vm="16866">
        <f ca="1"/>
        <v>2997.8</v>
      </c>
      <c r="CB100" vm="7784">
        <f ca="1"/>
        <v>2251.65</v>
      </c>
      <c r="CC100" vm="1140">
        <f ca="1"/>
        <v>123.75</v>
      </c>
      <c r="CD100" vm="17346">
        <f ca="1"/>
        <v>800.45</v>
      </c>
      <c r="CE100" vm="1101">
        <f ca="1"/>
        <v>117</v>
      </c>
      <c r="CF100" vm="16079">
        <f ca="1"/>
        <v>144.35</v>
      </c>
      <c r="CG100" vm="17666">
        <f ca="1"/>
        <v>1300.6500000000001</v>
      </c>
      <c r="CH100" vm="17873">
        <f ca="1"/>
        <v>1384.8</v>
      </c>
      <c r="CI100" vm="9769">
        <f ca="1"/>
        <v>1813.25</v>
      </c>
      <c r="CJ100" vm="18299">
        <f ca="1"/>
        <v>442.1</v>
      </c>
      <c r="CK100" vm="18477">
        <f ca="1"/>
        <v>2154.85</v>
      </c>
      <c r="CL100" vm="18663">
        <f ca="1"/>
        <v>813.1</v>
      </c>
      <c r="CM100" vm="10700">
        <f ca="1"/>
        <v>490.55</v>
      </c>
      <c r="CN100" vm="18975">
        <f ca="1"/>
        <v>278.7</v>
      </c>
      <c r="CO100" vm="19082">
        <f ca="1"/>
        <v>782.9</v>
      </c>
      <c r="CP100" vm="19317">
        <f ca="1"/>
        <v>1582.25</v>
      </c>
      <c r="CQ100" vm="19509">
        <f ca="1"/>
        <v>900.6</v>
      </c>
      <c r="CR100" vm="19713">
        <f ca="1"/>
        <v>3445.9</v>
      </c>
      <c r="CS100" vm="19951">
        <f ca="1"/>
        <v>5951.1</v>
      </c>
      <c r="CT100" vm="20179">
        <f ca="1"/>
        <v>1121.45</v>
      </c>
      <c r="CU100" vm="17152">
        <f ca="1"/>
        <v>2397.8000000000002</v>
      </c>
      <c r="CV100" vm="20573">
        <f ca="1"/>
        <v>269.39999999999998</v>
      </c>
      <c r="CW100" vm="20728">
        <f ca="1"/>
        <v>636.70000000000005</v>
      </c>
      <c r="CX100" vm="20831">
        <f ca="1"/>
        <v>12.75</v>
      </c>
      <c r="CY100" vm="20924">
        <f ca="1"/>
        <v>340.95</v>
      </c>
      <c r="CZ100" vm="16332">
        <f ca="1"/>
        <v>140.65</v>
      </c>
      <c r="DA100" vm="15517">
        <f ca="1"/>
        <v>462.1</v>
      </c>
    </row>
    <row r="101" spans="1:105" x14ac:dyDescent="0.3">
      <c r="A101" s="25" vm="99">
        <f ca="1"/>
        <v>44526</v>
      </c>
      <c r="B101" vm="347">
        <f ca="1"/>
        <v>1669.55</v>
      </c>
      <c r="C101" vm="595">
        <f ca="1"/>
        <v>1372.35</v>
      </c>
      <c r="D101" vm="839">
        <f ca="1"/>
        <v>1372.55</v>
      </c>
      <c r="E101" vm="1072">
        <f ca="1"/>
        <v>101.35</v>
      </c>
      <c r="F101" vm="1260">
        <f ca="1"/>
        <v>101.25</v>
      </c>
      <c r="G101" vm="353">
        <f ca="1"/>
        <v>1645.6</v>
      </c>
      <c r="H101" vm="1692">
        <f ca="1"/>
        <v>1181.5999999999999</v>
      </c>
      <c r="I101" vm="1933">
        <f ca="1"/>
        <v>796.6</v>
      </c>
      <c r="J101" vm="2166">
        <f ca="1"/>
        <v>624.4</v>
      </c>
      <c r="K101" vm="2405">
        <f ca="1"/>
        <v>1115.2</v>
      </c>
      <c r="L101" vm="2647">
        <f ca="1"/>
        <v>3143.1</v>
      </c>
      <c r="M101" vm="2894">
        <f ca="1"/>
        <v>4718.75</v>
      </c>
      <c r="N101" vm="3143">
        <f ca="1"/>
        <v>6807.05</v>
      </c>
      <c r="O101" vm="3392">
        <f ca="1"/>
        <v>16682.55</v>
      </c>
      <c r="P101" vm="3639">
        <f ca="1"/>
        <v>198.2</v>
      </c>
      <c r="Q101" vm="3860">
        <f ca="1"/>
        <v>471.3</v>
      </c>
      <c r="R101" vm="4104">
        <f ca="1"/>
        <v>6798</v>
      </c>
      <c r="S101" vm="4342">
        <f ca="1"/>
        <v>1414.65</v>
      </c>
      <c r="T101" vm="4545">
        <f ca="1"/>
        <v>88.7</v>
      </c>
      <c r="U101" vm="4762">
        <f ca="1"/>
        <v>155.9</v>
      </c>
      <c r="V101" vm="4981">
        <f ca="1"/>
        <v>3055.05</v>
      </c>
      <c r="W101" vm="5222">
        <f ca="1"/>
        <v>3131.4</v>
      </c>
      <c r="X101" vm="5457">
        <f ca="1"/>
        <v>602</v>
      </c>
      <c r="Y101" vm="5688">
        <f ca="1"/>
        <v>2105.6</v>
      </c>
      <c r="Z101" vm="5932">
        <f ca="1"/>
        <v>3657.1</v>
      </c>
      <c r="AA101" vm="6170">
        <f ca="1"/>
        <v>2305.65</v>
      </c>
      <c r="AB101" vm="6406">
        <f ca="1"/>
        <v>605.04999999999995</v>
      </c>
      <c r="AC101" vm="3800">
        <f ca="1"/>
        <v>412.8</v>
      </c>
      <c r="AD101" vm="6841">
        <f ca="1"/>
        <v>111.25</v>
      </c>
      <c r="AE101" vm="7042">
        <f ca="1"/>
        <v>1239.6500000000001</v>
      </c>
      <c r="AF101" vm="788">
        <f ca="1"/>
        <v>1110.05</v>
      </c>
      <c r="AG101" vm="7491">
        <f ca="1"/>
        <v>2512.9499999999998</v>
      </c>
      <c r="AH101" vm="7719">
        <f ca="1"/>
        <v>2529.4</v>
      </c>
      <c r="AI101" vm="7948">
        <f ca="1"/>
        <v>2335.1</v>
      </c>
      <c r="AJ101" vm="8169">
        <f ca="1"/>
        <v>330.3</v>
      </c>
      <c r="AK101" vm="8381">
        <f ca="1"/>
        <v>2741.7</v>
      </c>
      <c r="AL101" vm="8597">
        <f ca="1"/>
        <v>171.56</v>
      </c>
      <c r="AM101" vm="4591">
        <f ca="1"/>
        <v>92.25</v>
      </c>
      <c r="AN101" vm="8996">
        <f ca="1"/>
        <v>308.64999999999998</v>
      </c>
      <c r="AO101" vm="9202">
        <f ca="1"/>
        <v>250.96420000000001</v>
      </c>
      <c r="AP101" vm="9411">
        <f ca="1"/>
        <v>823.05</v>
      </c>
      <c r="AQ101" vm="9624">
        <f ca="1"/>
        <v>652.35</v>
      </c>
      <c r="AR101" vm="9844">
        <f ca="1"/>
        <v>1660.45</v>
      </c>
      <c r="AS101" vm="10032">
        <f ca="1"/>
        <v>106.3</v>
      </c>
      <c r="AT101" vm="10163">
        <f ca="1"/>
        <v>301.89999999999998</v>
      </c>
      <c r="AU101" vm="10366">
        <f ca="1"/>
        <v>628.65</v>
      </c>
      <c r="AV101" vm="10570">
        <f ca="1"/>
        <v>731.7</v>
      </c>
      <c r="AW101" vm="10808">
        <f ca="1"/>
        <v>364.48</v>
      </c>
      <c r="AX101" vm="6345">
        <f ca="1"/>
        <v>463.4</v>
      </c>
      <c r="AY101" vm="11095">
        <f ca="1"/>
        <v>523.20000000000005</v>
      </c>
      <c r="AZ101" vm="11401">
        <f ca="1"/>
        <v>3973.75</v>
      </c>
      <c r="BA101" vm="11626">
        <f ca="1"/>
        <v>241.5</v>
      </c>
      <c r="BB101" vm="11812">
        <f ca="1"/>
        <v>543.54999999999995</v>
      </c>
      <c r="BC101" vm="12007">
        <f ca="1"/>
        <v>7170.5</v>
      </c>
      <c r="BD101" vm="12248">
        <f ca="1"/>
        <v>58.17</v>
      </c>
      <c r="BE101" vm="12456">
        <f ca="1"/>
        <v>171.35</v>
      </c>
      <c r="BF101" vm="12624">
        <f ca="1"/>
        <v>179.75559999999999</v>
      </c>
      <c r="BG101" vm="12801">
        <f ca="1"/>
        <v>119.24</v>
      </c>
      <c r="BH101" vm="13012">
        <f ca="1"/>
        <v>833.3</v>
      </c>
      <c r="BI101" vm="4571">
        <f ca="1"/>
        <v>88.1</v>
      </c>
      <c r="BJ101" vm="13326">
        <f ca="1"/>
        <v>19222.25</v>
      </c>
      <c r="BK101" vm="13574">
        <f ca="1"/>
        <v>17053.95</v>
      </c>
      <c r="BL101" vm="13820">
        <f ca="1"/>
        <v>10704.15</v>
      </c>
      <c r="BM101" vm="14067">
        <f ca="1"/>
        <v>35976.449999999997</v>
      </c>
      <c r="BN101" vm="14315">
        <f ca="1"/>
        <v>37547.15</v>
      </c>
      <c r="BO101" vm="14563">
        <f ca="1"/>
        <v>34870.75</v>
      </c>
      <c r="BP101" vm="14797">
        <f ca="1"/>
        <v>2180.0500000000002</v>
      </c>
      <c r="BQ101" vm="15021">
        <f ca="1"/>
        <v>5304.7</v>
      </c>
      <c r="BR101" vm="15262">
        <f ca="1"/>
        <v>13648.8</v>
      </c>
      <c r="BS101" vm="5580">
        <f ca="1"/>
        <v>484.6</v>
      </c>
      <c r="BT101" vm="15694">
        <f ca="1"/>
        <v>446.01</v>
      </c>
      <c r="BU101" vm="15923">
        <f ca="1"/>
        <v>35.44</v>
      </c>
      <c r="BV101" vm="16098">
        <f ca="1"/>
        <v>135.9</v>
      </c>
      <c r="BW101" vm="16226">
        <f ca="1"/>
        <v>236.7</v>
      </c>
      <c r="BX101" vm="16348">
        <f ca="1"/>
        <v>128.85</v>
      </c>
      <c r="BY101" vm="6785">
        <f ca="1"/>
        <v>108.8</v>
      </c>
      <c r="BZ101" vm="16626">
        <f ca="1"/>
        <v>3909.1</v>
      </c>
      <c r="CA101" vm="16867">
        <f ca="1"/>
        <v>2933.05</v>
      </c>
      <c r="CB101" vm="17095">
        <f ca="1"/>
        <v>2232.3000000000002</v>
      </c>
      <c r="CC101" vm="17261">
        <f ca="1"/>
        <v>119.05</v>
      </c>
      <c r="CD101" vm="17347">
        <f ca="1"/>
        <v>771.4</v>
      </c>
      <c r="CE101" vm="16470">
        <f ca="1"/>
        <v>112.9</v>
      </c>
      <c r="CF101" vm="4775">
        <f ca="1"/>
        <v>146.44999999999999</v>
      </c>
      <c r="CG101" vm="4395">
        <f ca="1"/>
        <v>1292.45</v>
      </c>
      <c r="CH101" vm="17874">
        <f ca="1"/>
        <v>1323.6</v>
      </c>
      <c r="CI101" vm="7621">
        <f ca="1"/>
        <v>1784.95</v>
      </c>
      <c r="CJ101" vm="18300">
        <f ca="1"/>
        <v>429.3</v>
      </c>
      <c r="CK101" vm="18478">
        <f ca="1"/>
        <v>2096</v>
      </c>
      <c r="CL101" vm="18664">
        <f ca="1"/>
        <v>790.95</v>
      </c>
      <c r="CM101" vm="18836">
        <f ca="1"/>
        <v>470.5</v>
      </c>
      <c r="CN101" vm="10957">
        <f ca="1"/>
        <v>269.25</v>
      </c>
      <c r="CO101" vm="19132">
        <f ca="1"/>
        <v>767.3</v>
      </c>
      <c r="CP101" vm="19318">
        <f ca="1"/>
        <v>1503.15</v>
      </c>
      <c r="CQ101" vm="18615">
        <f ca="1"/>
        <v>853.7</v>
      </c>
      <c r="CR101" vm="19714">
        <f ca="1"/>
        <v>3446.85</v>
      </c>
      <c r="CS101" vm="19952">
        <f ca="1"/>
        <v>5838.2</v>
      </c>
      <c r="CT101" vm="20180">
        <f ca="1"/>
        <v>1101.8499999999999</v>
      </c>
      <c r="CU101" vm="18499">
        <f ca="1"/>
        <v>2292.3000000000002</v>
      </c>
      <c r="CV101" vm="20574">
        <f ca="1"/>
        <v>257.2</v>
      </c>
      <c r="CW101" vm="20729">
        <f ca="1"/>
        <v>621.45000000000005</v>
      </c>
      <c r="CX101" vm="20835">
        <f ca="1"/>
        <v>12.45</v>
      </c>
      <c r="CY101" vm="3997">
        <f ca="1"/>
        <v>342.55</v>
      </c>
      <c r="CZ101" vm="6948">
        <f ca="1"/>
        <v>140.6</v>
      </c>
      <c r="DA101" vm="20805">
        <f ca="1"/>
        <v>473.2</v>
      </c>
    </row>
    <row r="102" spans="1:105" x14ac:dyDescent="0.3">
      <c r="A102" s="25" vm="100">
        <f ca="1"/>
        <v>44529</v>
      </c>
      <c r="B102" vm="348">
        <f ca="1"/>
        <v>1665.05</v>
      </c>
      <c r="C102" vm="596">
        <f ca="1"/>
        <v>1351.15</v>
      </c>
      <c r="D102" vm="840">
        <f ca="1"/>
        <v>1352.75</v>
      </c>
      <c r="E102" vm="1073">
        <f ca="1"/>
        <v>98.4</v>
      </c>
      <c r="F102" vm="1073">
        <f ca="1"/>
        <v>98.4</v>
      </c>
      <c r="G102" vm="1448">
        <f ca="1"/>
        <v>1579.6</v>
      </c>
      <c r="H102" vm="1693">
        <f ca="1"/>
        <v>1116.25</v>
      </c>
      <c r="I102" vm="1934">
        <f ca="1"/>
        <v>799.7</v>
      </c>
      <c r="J102" vm="2167">
        <f ca="1"/>
        <v>610.79999999999995</v>
      </c>
      <c r="K102" vm="2406">
        <f ca="1"/>
        <v>1036.6500000000001</v>
      </c>
      <c r="L102" vm="2648">
        <f ca="1"/>
        <v>3144.3</v>
      </c>
      <c r="M102" vm="2895">
        <f ca="1"/>
        <v>4673.3500000000004</v>
      </c>
      <c r="N102" vm="3144">
        <f ca="1"/>
        <v>6905.75</v>
      </c>
      <c r="O102" vm="3393">
        <f ca="1"/>
        <v>16890.400000000001</v>
      </c>
      <c r="P102" vm="3640">
        <f ca="1"/>
        <v>197.25</v>
      </c>
      <c r="Q102" vm="3861">
        <f ca="1"/>
        <v>474.15</v>
      </c>
      <c r="R102" vm="4105">
        <f ca="1"/>
        <v>6852.7</v>
      </c>
      <c r="S102" vm="4343">
        <f ca="1"/>
        <v>1370.25</v>
      </c>
      <c r="T102" vm="4568">
        <f ca="1"/>
        <v>86</v>
      </c>
      <c r="U102" vm="4763">
        <f ca="1"/>
        <v>154.25</v>
      </c>
      <c r="V102" vm="4982">
        <f ca="1"/>
        <v>3026.9</v>
      </c>
      <c r="W102" vm="5223">
        <f ca="1"/>
        <v>3026.05</v>
      </c>
      <c r="X102" vm="5458">
        <f ca="1"/>
        <v>598</v>
      </c>
      <c r="Y102" vm="5689">
        <f ca="1"/>
        <v>2086.4499999999998</v>
      </c>
      <c r="Z102" vm="5933">
        <f ca="1"/>
        <v>3885.45</v>
      </c>
      <c r="AA102" vm="6171">
        <f ca="1"/>
        <v>2158.3000000000002</v>
      </c>
      <c r="AB102" vm="6407">
        <f ca="1"/>
        <v>593.70000000000005</v>
      </c>
      <c r="AC102" vm="6630">
        <f ca="1"/>
        <v>417.65</v>
      </c>
      <c r="AD102" vm="6842">
        <f ca="1"/>
        <v>106.35</v>
      </c>
      <c r="AE102" vm="7043">
        <f ca="1"/>
        <v>1202.2</v>
      </c>
      <c r="AF102" vm="7269">
        <f ca="1"/>
        <v>1133.1500000000001</v>
      </c>
      <c r="AG102" vm="7492">
        <f ca="1"/>
        <v>2508.5</v>
      </c>
      <c r="AH102" vm="7720">
        <f ca="1"/>
        <v>2490.8000000000002</v>
      </c>
      <c r="AI102" vm="7949">
        <f ca="1"/>
        <v>2329.4</v>
      </c>
      <c r="AJ102" vm="8170">
        <f ca="1"/>
        <v>329.85</v>
      </c>
      <c r="AK102" vm="8382">
        <f ca="1"/>
        <v>2713.8</v>
      </c>
      <c r="AL102" vm="8598">
        <f ca="1"/>
        <v>171.08</v>
      </c>
      <c r="AM102" vm="8819">
        <f ca="1"/>
        <v>91.47</v>
      </c>
      <c r="AN102" vm="8997">
        <f ca="1"/>
        <v>299.14999999999998</v>
      </c>
      <c r="AO102" vm="9203">
        <f ca="1"/>
        <v>243.66419999999999</v>
      </c>
      <c r="AP102" vm="9412">
        <f ca="1"/>
        <v>775.8</v>
      </c>
      <c r="AQ102" vm="9625">
        <f ca="1"/>
        <v>614.6</v>
      </c>
      <c r="AR102" vm="9845">
        <f ca="1"/>
        <v>1637.05</v>
      </c>
      <c r="AS102" vm="1084">
        <f ca="1"/>
        <v>102.25</v>
      </c>
      <c r="AT102" vm="10164">
        <f ca="1"/>
        <v>290.25</v>
      </c>
      <c r="AU102" vm="2172">
        <f ca="1"/>
        <v>625.6</v>
      </c>
      <c r="AV102" vm="10432">
        <f ca="1"/>
        <v>728.05</v>
      </c>
      <c r="AW102" vm="10809">
        <f ca="1"/>
        <v>363.83</v>
      </c>
      <c r="AX102" vm="9319">
        <f ca="1"/>
        <v>441.85</v>
      </c>
      <c r="AY102" vm="2288">
        <f ca="1"/>
        <v>502.35</v>
      </c>
      <c r="AZ102" vm="11402">
        <f ca="1"/>
        <v>3813.55</v>
      </c>
      <c r="BA102" vm="11627">
        <f ca="1"/>
        <v>245.45</v>
      </c>
      <c r="BB102" vm="11813">
        <f ca="1"/>
        <v>534.75</v>
      </c>
      <c r="BC102" vm="12008">
        <f ca="1"/>
        <v>7149.5</v>
      </c>
      <c r="BD102" vm="12249">
        <f ca="1"/>
        <v>58.01</v>
      </c>
      <c r="BE102" vm="4857">
        <f ca="1"/>
        <v>168.7</v>
      </c>
      <c r="BF102" vm="12625">
        <f ca="1"/>
        <v>177.72139999999999</v>
      </c>
      <c r="BG102" vm="12802">
        <f ca="1"/>
        <v>119.52</v>
      </c>
      <c r="BH102" vm="13013">
        <f ca="1"/>
        <v>823.6</v>
      </c>
      <c r="BI102" vm="13174">
        <f ca="1"/>
        <v>88.35</v>
      </c>
      <c r="BJ102" vm="13327">
        <f ca="1"/>
        <v>19000.400000000001</v>
      </c>
      <c r="BK102" vm="13575">
        <f ca="1"/>
        <v>16983.2</v>
      </c>
      <c r="BL102" vm="13821">
        <f ca="1"/>
        <v>10603.55</v>
      </c>
      <c r="BM102" vm="14068">
        <f ca="1"/>
        <v>35695.300000000003</v>
      </c>
      <c r="BN102" vm="14316">
        <f ca="1"/>
        <v>37324.85</v>
      </c>
      <c r="BO102" vm="14564">
        <f ca="1"/>
        <v>35043.75</v>
      </c>
      <c r="BP102" vm="14798">
        <f ca="1"/>
        <v>2171.1</v>
      </c>
      <c r="BQ102" vm="15022">
        <f ca="1"/>
        <v>5201.7</v>
      </c>
      <c r="BR102" vm="15263">
        <f ca="1"/>
        <v>13662.8</v>
      </c>
      <c r="BS102" vm="15488">
        <f ca="1"/>
        <v>487.6</v>
      </c>
      <c r="BT102" vm="15695">
        <f ca="1"/>
        <v>439.54</v>
      </c>
      <c r="BU102" vm="15874">
        <f ca="1"/>
        <v>35.61</v>
      </c>
      <c r="BV102" vm="6830">
        <f ca="1"/>
        <v>134.94999999999999</v>
      </c>
      <c r="BW102" vm="16227">
        <f ca="1"/>
        <v>223.9</v>
      </c>
      <c r="BX102" vm="16349">
        <f ca="1"/>
        <v>126.5</v>
      </c>
      <c r="BY102" vm="16461">
        <f ca="1"/>
        <v>103.075</v>
      </c>
      <c r="BZ102" vm="16627">
        <f ca="1"/>
        <v>4012.25</v>
      </c>
      <c r="CA102" vm="16868">
        <f ca="1"/>
        <v>2954.7</v>
      </c>
      <c r="CB102" vm="17096">
        <f ca="1"/>
        <v>2218.1</v>
      </c>
      <c r="CC102" vm="1270">
        <f ca="1"/>
        <v>116.45</v>
      </c>
      <c r="CD102" vm="17348">
        <f ca="1"/>
        <v>721.55</v>
      </c>
      <c r="CE102" vm="10052">
        <f ca="1"/>
        <v>107.3</v>
      </c>
      <c r="CF102" vm="16147">
        <f ca="1"/>
        <v>142.69999999999999</v>
      </c>
      <c r="CG102" vm="17667">
        <f ca="1"/>
        <v>1225.2</v>
      </c>
      <c r="CH102" vm="17875">
        <f ca="1"/>
        <v>1304.7</v>
      </c>
      <c r="CI102" vm="18092">
        <f ca="1"/>
        <v>1750.8</v>
      </c>
      <c r="CJ102" vm="18301">
        <f ca="1"/>
        <v>420</v>
      </c>
      <c r="CK102" vm="7559">
        <f ca="1"/>
        <v>2133.4</v>
      </c>
      <c r="CL102" vm="18665">
        <f ca="1"/>
        <v>785.85</v>
      </c>
      <c r="CM102" vm="11302">
        <f ca="1"/>
        <v>465.1</v>
      </c>
      <c r="CN102" vm="18976">
        <f ca="1"/>
        <v>268.3</v>
      </c>
      <c r="CO102" vm="19133">
        <f ca="1"/>
        <v>751.05</v>
      </c>
      <c r="CP102" vm="19319">
        <f ca="1"/>
        <v>1428</v>
      </c>
      <c r="CQ102" vm="18601">
        <f ca="1"/>
        <v>868.65</v>
      </c>
      <c r="CR102" vm="19715">
        <f ca="1"/>
        <v>3502</v>
      </c>
      <c r="CS102" vm="19953">
        <f ca="1"/>
        <v>5679.35</v>
      </c>
      <c r="CT102" vm="20181">
        <f ca="1"/>
        <v>1111.4000000000001</v>
      </c>
      <c r="CU102" vm="20381">
        <f ca="1"/>
        <v>2324.1999999999998</v>
      </c>
      <c r="CV102" vm="3721">
        <f ca="1"/>
        <v>246.65</v>
      </c>
      <c r="CW102" vm="11172">
        <f ca="1"/>
        <v>630.6</v>
      </c>
      <c r="CX102" vm="20861">
        <f ca="1"/>
        <v>12.15</v>
      </c>
      <c r="CY102" vm="20925">
        <f ca="1"/>
        <v>329.9</v>
      </c>
      <c r="CZ102" vm="21002">
        <f ca="1"/>
        <v>138.4</v>
      </c>
      <c r="DA102" vm="21141">
        <f ca="1"/>
        <v>456.25</v>
      </c>
    </row>
    <row r="103" spans="1:105" x14ac:dyDescent="0.3">
      <c r="A103" s="25" vm="101">
        <f ca="1"/>
        <v>44530</v>
      </c>
      <c r="B103" vm="349">
        <f ca="1"/>
        <v>1662.85</v>
      </c>
      <c r="C103" vm="597">
        <f ca="1"/>
        <v>1291.2</v>
      </c>
      <c r="D103" vm="841">
        <f ca="1"/>
        <v>1295.4000000000001</v>
      </c>
      <c r="E103" vm="1074">
        <f ca="1"/>
        <v>99.35</v>
      </c>
      <c r="F103" vm="1074">
        <f ca="1"/>
        <v>99.35</v>
      </c>
      <c r="G103" vm="1449">
        <f ca="1"/>
        <v>1599.85</v>
      </c>
      <c r="H103" vm="1694">
        <f ca="1"/>
        <v>1148.9000000000001</v>
      </c>
      <c r="I103" vm="1935">
        <f ca="1"/>
        <v>806.7</v>
      </c>
      <c r="J103" vm="2168">
        <f ca="1"/>
        <v>617.9</v>
      </c>
      <c r="K103" vm="2407">
        <f ca="1"/>
        <v>1014.25</v>
      </c>
      <c r="L103" vm="2649">
        <f ca="1"/>
        <v>3143.65</v>
      </c>
      <c r="M103" vm="2896">
        <f ca="1"/>
        <v>4710.8999999999996</v>
      </c>
      <c r="N103" vm="3145">
        <f ca="1"/>
        <v>6997.25</v>
      </c>
      <c r="O103" vm="3394">
        <f ca="1"/>
        <v>17237.349999999999</v>
      </c>
      <c r="P103" vm="3641">
        <f ca="1"/>
        <v>203.75</v>
      </c>
      <c r="Q103" vm="3862">
        <f ca="1"/>
        <v>474.95</v>
      </c>
      <c r="R103" vm="4106">
        <f ca="1"/>
        <v>6551.35</v>
      </c>
      <c r="S103" vm="4344">
        <f ca="1"/>
        <v>1451.05</v>
      </c>
      <c r="T103" vm="4569">
        <f ca="1"/>
        <v>87.5</v>
      </c>
      <c r="U103" vm="4764">
        <f ca="1"/>
        <v>152</v>
      </c>
      <c r="V103" vm="4983">
        <f ca="1"/>
        <v>3077.5</v>
      </c>
      <c r="W103" vm="5224">
        <f ca="1"/>
        <v>3115.85</v>
      </c>
      <c r="X103" vm="5459">
        <f ca="1"/>
        <v>594.95000000000005</v>
      </c>
      <c r="Y103" vm="5690">
        <f ca="1"/>
        <v>2119.4</v>
      </c>
      <c r="Z103" vm="5934">
        <f ca="1"/>
        <v>3789.45</v>
      </c>
      <c r="AA103" vm="6172">
        <f ca="1"/>
        <v>2188.3000000000002</v>
      </c>
      <c r="AB103" vm="6408">
        <f ca="1"/>
        <v>607.54999999999995</v>
      </c>
      <c r="AC103" vm="6631">
        <f ca="1"/>
        <v>424.75</v>
      </c>
      <c r="AD103" vm="6843">
        <f ca="1"/>
        <v>111.55</v>
      </c>
      <c r="AE103" vm="7044">
        <f ca="1"/>
        <v>1205.55</v>
      </c>
      <c r="AF103" vm="803">
        <f ca="1"/>
        <v>1138.6500000000001</v>
      </c>
      <c r="AG103" vm="7493">
        <f ca="1"/>
        <v>2511.3000000000002</v>
      </c>
      <c r="AH103" vm="7721">
        <f ca="1"/>
        <v>2449.3000000000002</v>
      </c>
      <c r="AI103" vm="7950">
        <f ca="1"/>
        <v>2317.5500000000002</v>
      </c>
      <c r="AJ103" vm="8171">
        <f ca="1"/>
        <v>333.05</v>
      </c>
      <c r="AK103" vm="8383">
        <f ca="1"/>
        <v>2673.1</v>
      </c>
      <c r="AL103" vm="8599">
        <f ca="1"/>
        <v>172.13</v>
      </c>
      <c r="AM103" vm="8820">
        <f ca="1"/>
        <v>92.4</v>
      </c>
      <c r="AN103" vm="8998">
        <f ca="1"/>
        <v>295.8</v>
      </c>
      <c r="AO103" vm="9204">
        <f ca="1"/>
        <v>248.16419999999999</v>
      </c>
      <c r="AP103" vm="9413">
        <f ca="1"/>
        <v>795.15</v>
      </c>
      <c r="AQ103" vm="2185">
        <f ca="1"/>
        <v>620.9</v>
      </c>
      <c r="AR103" vm="9846">
        <f ca="1"/>
        <v>1638.7</v>
      </c>
      <c r="AS103" vm="10033">
        <f ca="1"/>
        <v>99</v>
      </c>
      <c r="AT103" vm="10165">
        <f ca="1"/>
        <v>287.3</v>
      </c>
      <c r="AU103" vm="10367">
        <f ca="1"/>
        <v>608.4</v>
      </c>
      <c r="AV103" vm="10571">
        <f ca="1"/>
        <v>730.2</v>
      </c>
      <c r="AW103" vm="10810">
        <f ca="1"/>
        <v>360.46</v>
      </c>
      <c r="AX103" vm="11018">
        <f ca="1"/>
        <v>494.65</v>
      </c>
      <c r="AY103" vm="11193">
        <f ca="1"/>
        <v>508.65</v>
      </c>
      <c r="AZ103" vm="11403">
        <f ca="1"/>
        <v>3810</v>
      </c>
      <c r="BA103" vm="11628">
        <f ca="1"/>
        <v>256.39999999999998</v>
      </c>
      <c r="BB103" vm="6675">
        <f ca="1"/>
        <v>538.35</v>
      </c>
      <c r="BC103" vm="12009">
        <f ca="1"/>
        <v>7067.8</v>
      </c>
      <c r="BD103" vm="12250">
        <f ca="1"/>
        <v>58.62</v>
      </c>
      <c r="BE103" vm="12457">
        <f ca="1"/>
        <v>169.05</v>
      </c>
      <c r="BF103" vm="12626">
        <f ca="1"/>
        <v>174.23429999999999</v>
      </c>
      <c r="BG103" vm="12803">
        <f ca="1"/>
        <v>120.35</v>
      </c>
      <c r="BH103" vm="13014">
        <f ca="1"/>
        <v>837.6</v>
      </c>
      <c r="BI103" vm="13174">
        <f ca="1"/>
        <v>88.35</v>
      </c>
      <c r="BJ103" vm="13328">
        <f ca="1"/>
        <v>19152.55</v>
      </c>
      <c r="BK103" vm="13576">
        <f ca="1"/>
        <v>17166.900000000001</v>
      </c>
      <c r="BL103" vm="13822">
        <f ca="1"/>
        <v>10758.15</v>
      </c>
      <c r="BM103" vm="14069">
        <f ca="1"/>
        <v>36364.9</v>
      </c>
      <c r="BN103" vm="14317">
        <f ca="1"/>
        <v>37386.949999999997</v>
      </c>
      <c r="BO103" vm="14565">
        <f ca="1"/>
        <v>35429</v>
      </c>
      <c r="BP103" vm="14799">
        <f ca="1"/>
        <v>2193.6999999999998</v>
      </c>
      <c r="BQ103" vm="15023">
        <f ca="1"/>
        <v>5322.2</v>
      </c>
      <c r="BR103" vm="15264">
        <f ca="1"/>
        <v>13442.1</v>
      </c>
      <c r="BS103" vm="11018">
        <f ca="1"/>
        <v>494.65</v>
      </c>
      <c r="BT103" vm="15696">
        <f ca="1"/>
        <v>439.74</v>
      </c>
      <c r="BU103" vm="15924">
        <f ca="1"/>
        <v>35.950000000000003</v>
      </c>
      <c r="BV103" vm="16099">
        <f ca="1"/>
        <v>132.85</v>
      </c>
      <c r="BW103" vm="16228">
        <f ca="1"/>
        <v>225.4</v>
      </c>
      <c r="BX103" vm="16350">
        <f ca="1"/>
        <v>127.25</v>
      </c>
      <c r="BY103" vm="16462">
        <f ca="1"/>
        <v>104.575</v>
      </c>
      <c r="BZ103" vm="16628">
        <f ca="1"/>
        <v>4138.8</v>
      </c>
      <c r="CA103" vm="16869">
        <f ca="1"/>
        <v>2869.5</v>
      </c>
      <c r="CB103" vm="7546">
        <f ca="1"/>
        <v>2205.85</v>
      </c>
      <c r="CC103" vm="6776">
        <f ca="1"/>
        <v>116.3</v>
      </c>
      <c r="CD103" vm="17349">
        <f ca="1"/>
        <v>728.5</v>
      </c>
      <c r="CE103" vm="6805">
        <f ca="1"/>
        <v>110.9</v>
      </c>
      <c r="CF103" vm="16103">
        <f ca="1"/>
        <v>147.05000000000001</v>
      </c>
      <c r="CG103" vm="17668">
        <f ca="1"/>
        <v>1294.6500000000001</v>
      </c>
      <c r="CH103" vm="17876">
        <f ca="1"/>
        <v>1294.05</v>
      </c>
      <c r="CI103" vm="18093">
        <f ca="1"/>
        <v>1814.3</v>
      </c>
      <c r="CJ103" vm="18302">
        <f ca="1"/>
        <v>417.4</v>
      </c>
      <c r="CK103" vm="18479">
        <f ca="1"/>
        <v>2151.9</v>
      </c>
      <c r="CL103" vm="18666">
        <f ca="1"/>
        <v>914.25</v>
      </c>
      <c r="CM103" vm="6605">
        <f ca="1"/>
        <v>460.55</v>
      </c>
      <c r="CN103" vm="18971">
        <f ca="1"/>
        <v>276.35000000000002</v>
      </c>
      <c r="CO103" vm="19134">
        <f ca="1"/>
        <v>753.6</v>
      </c>
      <c r="CP103" vm="6997">
        <f ca="1"/>
        <v>1499.25</v>
      </c>
      <c r="CQ103" vm="19510">
        <f ca="1"/>
        <v>872.25</v>
      </c>
      <c r="CR103" vm="19716">
        <f ca="1"/>
        <v>3529.15</v>
      </c>
      <c r="CS103" vm="19954">
        <f ca="1"/>
        <v>5781.65</v>
      </c>
      <c r="CT103" vm="20182">
        <f ca="1"/>
        <v>1105.5</v>
      </c>
      <c r="CU103" vm="5642">
        <f ca="1"/>
        <v>2375.5</v>
      </c>
      <c r="CV103" vm="20575">
        <f ca="1"/>
        <v>246.75</v>
      </c>
      <c r="CW103" vm="20730">
        <f ca="1"/>
        <v>637.25</v>
      </c>
      <c r="CX103" vm="20833">
        <f ca="1"/>
        <v>12.4</v>
      </c>
      <c r="CY103" vm="11685">
        <f ca="1"/>
        <v>324.3</v>
      </c>
      <c r="CZ103" vm="12679">
        <f ca="1"/>
        <v>135.35</v>
      </c>
      <c r="DA103" vm="21142">
        <f ca="1"/>
        <v>465.25</v>
      </c>
    </row>
    <row r="104" spans="1:105" x14ac:dyDescent="0.3">
      <c r="A104" s="25" vm="102">
        <f ca="1"/>
        <v>44531</v>
      </c>
      <c r="B104" vm="350">
        <f ca="1"/>
        <v>1693.3</v>
      </c>
      <c r="C104" vm="598">
        <f ca="1"/>
        <v>1327.95</v>
      </c>
      <c r="D104" vm="842">
        <f ca="1"/>
        <v>1328.6</v>
      </c>
      <c r="E104" vm="1075">
        <f ca="1"/>
        <v>101.2</v>
      </c>
      <c r="F104" vm="1260">
        <f ca="1"/>
        <v>101.25</v>
      </c>
      <c r="G104" vm="1450">
        <f ca="1"/>
        <v>1626.1</v>
      </c>
      <c r="H104" vm="1695">
        <f ca="1"/>
        <v>1115.8</v>
      </c>
      <c r="I104" vm="1936">
        <f ca="1"/>
        <v>815.5</v>
      </c>
      <c r="J104" vm="2169">
        <f ca="1"/>
        <v>620.35</v>
      </c>
      <c r="K104" vm="2408">
        <f ca="1"/>
        <v>1032.55</v>
      </c>
      <c r="L104" vm="2650">
        <f ca="1"/>
        <v>3138.15</v>
      </c>
      <c r="M104" vm="2897">
        <f ca="1"/>
        <v>4693.7</v>
      </c>
      <c r="N104" vm="3146">
        <f ca="1"/>
        <v>7038.7</v>
      </c>
      <c r="O104" vm="3395">
        <f ca="1"/>
        <v>17382.95</v>
      </c>
      <c r="P104" vm="3605">
        <f ca="1"/>
        <v>205.85</v>
      </c>
      <c r="Q104" vm="3863">
        <f ca="1"/>
        <v>488.1</v>
      </c>
      <c r="R104" vm="4107">
        <f ca="1"/>
        <v>6476.45</v>
      </c>
      <c r="S104" vm="4345">
        <f ca="1"/>
        <v>1447.05</v>
      </c>
      <c r="T104" vm="4570">
        <f ca="1"/>
        <v>86.85</v>
      </c>
      <c r="U104" vm="4765">
        <f ca="1"/>
        <v>155.55000000000001</v>
      </c>
      <c r="V104" vm="4984">
        <f ca="1"/>
        <v>3043.95</v>
      </c>
      <c r="W104" vm="5225">
        <f ca="1"/>
        <v>3109.75</v>
      </c>
      <c r="X104" vm="5460">
        <f ca="1"/>
        <v>576.1</v>
      </c>
      <c r="Y104" vm="5691">
        <f ca="1"/>
        <v>2151.4499999999998</v>
      </c>
      <c r="Z104" vm="5935">
        <f ca="1"/>
        <v>3722.85</v>
      </c>
      <c r="AA104" vm="6173">
        <f ca="1"/>
        <v>2142.75</v>
      </c>
      <c r="AB104" vm="6409">
        <f ca="1"/>
        <v>602.70000000000005</v>
      </c>
      <c r="AC104" vm="6632">
        <f ca="1"/>
        <v>425.75</v>
      </c>
      <c r="AD104" vm="6844">
        <f ca="1"/>
        <v>115.4</v>
      </c>
      <c r="AE104" vm="7045">
        <f ca="1"/>
        <v>1210.3499999999999</v>
      </c>
      <c r="AF104" vm="7270">
        <f ca="1"/>
        <v>1156.7</v>
      </c>
      <c r="AG104" vm="7494">
        <f ca="1"/>
        <v>2551.1999999999998</v>
      </c>
      <c r="AH104" vm="7722">
        <f ca="1"/>
        <v>2448.1999999999998</v>
      </c>
      <c r="AI104" vm="7951">
        <f ca="1"/>
        <v>2344.85</v>
      </c>
      <c r="AJ104" vm="6577">
        <f ca="1"/>
        <v>332.6</v>
      </c>
      <c r="AK104" vm="8384">
        <f ca="1"/>
        <v>2703.65</v>
      </c>
      <c r="AL104" vm="8600">
        <f ca="1"/>
        <v>170.36</v>
      </c>
      <c r="AM104" vm="8821">
        <f ca="1"/>
        <v>92.64</v>
      </c>
      <c r="AN104" vm="8999">
        <f ca="1"/>
        <v>300.45</v>
      </c>
      <c r="AO104" vm="9205">
        <f ca="1"/>
        <v>243.3142</v>
      </c>
      <c r="AP104" vm="9414">
        <f ca="1"/>
        <v>811.95</v>
      </c>
      <c r="AQ104" vm="9626">
        <f ca="1"/>
        <v>630.04999999999995</v>
      </c>
      <c r="AR104" vm="9847">
        <f ca="1"/>
        <v>1597.05</v>
      </c>
      <c r="AS104" vm="1078">
        <f ca="1"/>
        <v>100.3</v>
      </c>
      <c r="AT104" vm="10166">
        <f ca="1"/>
        <v>301.64999999999998</v>
      </c>
      <c r="AU104" vm="5415">
        <f ca="1"/>
        <v>637.20000000000005</v>
      </c>
      <c r="AV104" vm="10572">
        <f ca="1"/>
        <v>740.13</v>
      </c>
      <c r="AW104" vm="10811">
        <f ca="1"/>
        <v>367.66</v>
      </c>
      <c r="AX104" vm="11019">
        <f ca="1"/>
        <v>506.6</v>
      </c>
      <c r="AY104" vm="11194">
        <f ca="1"/>
        <v>508.3</v>
      </c>
      <c r="AZ104" vm="11404">
        <f ca="1"/>
        <v>3934.35</v>
      </c>
      <c r="BA104" vm="11629">
        <f ca="1"/>
        <v>248.9</v>
      </c>
      <c r="BB104" vm="11771">
        <f ca="1"/>
        <v>525.04999999999995</v>
      </c>
      <c r="BC104" vm="12010">
        <f ca="1"/>
        <v>7273.25</v>
      </c>
      <c r="BD104" vm="12251">
        <f ca="1"/>
        <v>58.59</v>
      </c>
      <c r="BE104" vm="12425">
        <f ca="1"/>
        <v>168.4</v>
      </c>
      <c r="BF104" vm="12627">
        <f ca="1"/>
        <v>178.55170000000001</v>
      </c>
      <c r="BG104" vm="1048">
        <f ca="1"/>
        <v>120.9</v>
      </c>
      <c r="BH104" vm="6725">
        <f ca="1"/>
        <v>842</v>
      </c>
      <c r="BI104" vm="4563">
        <f ca="1"/>
        <v>89.95</v>
      </c>
      <c r="BJ104" vm="13329">
        <f ca="1"/>
        <v>19397.8</v>
      </c>
      <c r="BK104" vm="13577">
        <f ca="1"/>
        <v>17401.650000000001</v>
      </c>
      <c r="BL104" vm="13823">
        <f ca="1"/>
        <v>10873.15</v>
      </c>
      <c r="BM104" vm="14070">
        <f ca="1"/>
        <v>36508.25</v>
      </c>
      <c r="BN104" vm="14318">
        <f ca="1"/>
        <v>37457.85</v>
      </c>
      <c r="BO104" vm="14566">
        <f ca="1"/>
        <v>36157.85</v>
      </c>
      <c r="BP104" vm="14800">
        <f ca="1"/>
        <v>2227.65</v>
      </c>
      <c r="BQ104" vm="15024">
        <f ca="1"/>
        <v>5405.05</v>
      </c>
      <c r="BR104" vm="15265">
        <f ca="1"/>
        <v>13557</v>
      </c>
      <c r="BS104" vm="6614">
        <f ca="1"/>
        <v>497.35</v>
      </c>
      <c r="BT104" vm="6349">
        <f ca="1"/>
        <v>440.95</v>
      </c>
      <c r="BU104" vm="15921">
        <f ca="1"/>
        <v>36.32</v>
      </c>
      <c r="BV104" vm="12690">
        <f ca="1"/>
        <v>137.6</v>
      </c>
      <c r="BW104" vm="16229">
        <f ca="1"/>
        <v>229.7</v>
      </c>
      <c r="BX104" vm="16351">
        <f ca="1"/>
        <v>127.7</v>
      </c>
      <c r="BY104" vm="16463">
        <f ca="1"/>
        <v>112.52500000000001</v>
      </c>
      <c r="BZ104" vm="16629">
        <f ca="1"/>
        <v>4206.95</v>
      </c>
      <c r="CA104" vm="16870">
        <f ca="1"/>
        <v>2943.1</v>
      </c>
      <c r="CB104" vm="14833">
        <f ca="1"/>
        <v>2204.4499999999998</v>
      </c>
      <c r="CC104" vm="16157">
        <f ca="1"/>
        <v>119.5</v>
      </c>
      <c r="CD104" vm="17350">
        <f ca="1"/>
        <v>744.85</v>
      </c>
      <c r="CE104" vm="13181">
        <f ca="1"/>
        <v>110.7</v>
      </c>
      <c r="CF104" vm="12671">
        <f ca="1"/>
        <v>147.1</v>
      </c>
      <c r="CG104" vm="1738">
        <f ca="1"/>
        <v>1286.5</v>
      </c>
      <c r="CH104" vm="17877">
        <f ca="1"/>
        <v>1282.05</v>
      </c>
      <c r="CI104" vm="18094">
        <f ca="1"/>
        <v>1798.2</v>
      </c>
      <c r="CJ104" vm="18303">
        <f ca="1"/>
        <v>427.85</v>
      </c>
      <c r="CK104" vm="18480">
        <f ca="1"/>
        <v>2142.5</v>
      </c>
      <c r="CL104" vm="1958">
        <f ca="1"/>
        <v>841.25</v>
      </c>
      <c r="CM104" vm="10677">
        <f ca="1"/>
        <v>475.3</v>
      </c>
      <c r="CN104" vm="18977">
        <f ca="1"/>
        <v>270.8</v>
      </c>
      <c r="CO104" vm="19135">
        <f ca="1"/>
        <v>745.35</v>
      </c>
      <c r="CP104" vm="19320">
        <f ca="1"/>
        <v>1463.75</v>
      </c>
      <c r="CQ104" vm="19511">
        <f ca="1"/>
        <v>883.9</v>
      </c>
      <c r="CR104" vm="19717">
        <f ca="1"/>
        <v>3577.8</v>
      </c>
      <c r="CS104" vm="19955">
        <f ca="1"/>
        <v>5883.45</v>
      </c>
      <c r="CT104" vm="1705">
        <f ca="1"/>
        <v>1085.95</v>
      </c>
      <c r="CU104" vm="20382">
        <f ca="1"/>
        <v>2360.1999999999998</v>
      </c>
      <c r="CV104" vm="20576">
        <f ca="1"/>
        <v>252.1</v>
      </c>
      <c r="CW104" vm="5410">
        <f ca="1"/>
        <v>634.79999999999995</v>
      </c>
      <c r="CX104" vm="20835">
        <f ca="1"/>
        <v>12.45</v>
      </c>
      <c r="CY104" vm="20926">
        <f ca="1"/>
        <v>337.05</v>
      </c>
      <c r="CZ104" vm="12694">
        <f ca="1"/>
        <v>126.55</v>
      </c>
      <c r="DA104" vm="3940">
        <f ca="1"/>
        <v>454.2</v>
      </c>
    </row>
    <row r="105" spans="1:105" x14ac:dyDescent="0.3">
      <c r="A105" s="25" vm="103">
        <f ca="1"/>
        <v>44532</v>
      </c>
      <c r="B105" vm="351">
        <f ca="1"/>
        <v>1732.25</v>
      </c>
      <c r="C105" vm="599">
        <f ca="1"/>
        <v>1339.6</v>
      </c>
      <c r="D105" vm="843">
        <f ca="1"/>
        <v>1341.6</v>
      </c>
      <c r="E105" vm="1043">
        <f ca="1"/>
        <v>101.7</v>
      </c>
      <c r="F105" vm="1038">
        <f ca="1"/>
        <v>101.75</v>
      </c>
      <c r="G105" vm="1451">
        <f ca="1"/>
        <v>1657.75</v>
      </c>
      <c r="H105" vm="1696">
        <f ca="1"/>
        <v>1114</v>
      </c>
      <c r="I105" vm="1937">
        <f ca="1"/>
        <v>803.6</v>
      </c>
      <c r="J105" vm="2170">
        <f ca="1"/>
        <v>627.15</v>
      </c>
      <c r="K105" vm="2409">
        <f ca="1"/>
        <v>1123.6500000000001</v>
      </c>
      <c r="L105" vm="2651">
        <f ca="1"/>
        <v>3180.6</v>
      </c>
      <c r="M105" vm="2898">
        <f ca="1"/>
        <v>4782.95</v>
      </c>
      <c r="N105" vm="3147">
        <f ca="1"/>
        <v>7180.5</v>
      </c>
      <c r="O105" vm="3396">
        <f ca="1"/>
        <v>17758.150000000001</v>
      </c>
      <c r="P105" vm="3642">
        <f ca="1"/>
        <v>205.9</v>
      </c>
      <c r="Q105" vm="3864">
        <f ca="1"/>
        <v>488.8</v>
      </c>
      <c r="R105" vm="4108">
        <f ca="1"/>
        <v>6709.55</v>
      </c>
      <c r="S105" vm="4346">
        <f ca="1"/>
        <v>1542.9</v>
      </c>
      <c r="T105" vm="4571">
        <f ca="1"/>
        <v>88.1</v>
      </c>
      <c r="U105" vm="4766">
        <f ca="1"/>
        <v>159.30000000000001</v>
      </c>
      <c r="V105" vm="4985">
        <f ca="1"/>
        <v>2975.05</v>
      </c>
      <c r="W105" vm="5226">
        <f ca="1"/>
        <v>3100.55</v>
      </c>
      <c r="X105" vm="5461">
        <f ca="1"/>
        <v>578.54999999999995</v>
      </c>
      <c r="Y105" vm="5692">
        <f ca="1"/>
        <v>2219.6</v>
      </c>
      <c r="Z105" vm="5936">
        <f ca="1"/>
        <v>3793.05</v>
      </c>
      <c r="AA105" vm="6174">
        <f ca="1"/>
        <v>2129.5</v>
      </c>
      <c r="AB105" vm="6410">
        <f ca="1"/>
        <v>604.70000000000005</v>
      </c>
      <c r="AC105" vm="6633">
        <f ca="1"/>
        <v>426.1</v>
      </c>
      <c r="AD105" vm="6845">
        <f ca="1"/>
        <v>114</v>
      </c>
      <c r="AE105" vm="7046">
        <f ca="1"/>
        <v>1219.45</v>
      </c>
      <c r="AF105" vm="7271">
        <f ca="1"/>
        <v>1184.7</v>
      </c>
      <c r="AG105" vm="7495">
        <f ca="1"/>
        <v>2556.6999999999998</v>
      </c>
      <c r="AH105" vm="7723">
        <f ca="1"/>
        <v>2472.6999999999998</v>
      </c>
      <c r="AI105" vm="7952">
        <f ca="1"/>
        <v>2383.3000000000002</v>
      </c>
      <c r="AJ105" vm="8172">
        <f ca="1"/>
        <v>333.3</v>
      </c>
      <c r="AK105" vm="8385">
        <f ca="1"/>
        <v>2807.8</v>
      </c>
      <c r="AL105" vm="8595">
        <f ca="1"/>
        <v>173.39</v>
      </c>
      <c r="AM105" vm="8822">
        <f ca="1"/>
        <v>94.2</v>
      </c>
      <c r="AN105" vm="9000">
        <f ca="1"/>
        <v>302.25</v>
      </c>
      <c r="AO105" vm="9206">
        <f ca="1"/>
        <v>243.18090000000001</v>
      </c>
      <c r="AP105" vm="9415">
        <f ca="1"/>
        <v>821.25</v>
      </c>
      <c r="AQ105" vm="9627">
        <f ca="1"/>
        <v>637.29999999999995</v>
      </c>
      <c r="AR105" vm="9848">
        <f ca="1"/>
        <v>1589.15</v>
      </c>
      <c r="AS105" vm="1076">
        <f ca="1"/>
        <v>100.8</v>
      </c>
      <c r="AT105" vm="10167">
        <f ca="1"/>
        <v>316.64999999999998</v>
      </c>
      <c r="AU105" vm="10368">
        <f ca="1"/>
        <v>646.75</v>
      </c>
      <c r="AV105" vm="10573">
        <f ca="1"/>
        <v>752.58</v>
      </c>
      <c r="AW105" vm="6543">
        <f ca="1"/>
        <v>369.2</v>
      </c>
      <c r="AX105" vm="11020">
        <f ca="1"/>
        <v>489.2</v>
      </c>
      <c r="AY105" vm="11195">
        <f ca="1"/>
        <v>516.79999999999995</v>
      </c>
      <c r="AZ105" vm="11405">
        <f ca="1"/>
        <v>3904.8</v>
      </c>
      <c r="BA105" vm="11630">
        <f ca="1"/>
        <v>241.45</v>
      </c>
      <c r="BB105" vm="11814">
        <f ca="1"/>
        <v>532.85</v>
      </c>
      <c r="BC105" vm="12011">
        <f ca="1"/>
        <v>7324.95</v>
      </c>
      <c r="BD105" vm="12252">
        <f ca="1"/>
        <v>57.38</v>
      </c>
      <c r="BE105" vm="12444">
        <f ca="1"/>
        <v>168.3</v>
      </c>
      <c r="BF105" vm="12628">
        <f ca="1"/>
        <v>179.7141</v>
      </c>
      <c r="BG105" vm="12804">
        <f ca="1"/>
        <v>118.16</v>
      </c>
      <c r="BH105" vm="13015">
        <f ca="1"/>
        <v>841.55</v>
      </c>
      <c r="BI105" vm="4559">
        <f ca="1"/>
        <v>91.3</v>
      </c>
      <c r="BJ105" vm="13330">
        <f ca="1"/>
        <v>19503.2</v>
      </c>
      <c r="BK105" vm="13578">
        <f ca="1"/>
        <v>17196.7</v>
      </c>
      <c r="BL105" vm="13824">
        <f ca="1"/>
        <v>10788.75</v>
      </c>
      <c r="BM105" vm="14071">
        <f ca="1"/>
        <v>36197.15</v>
      </c>
      <c r="BN105" vm="14319">
        <f ca="1"/>
        <v>37892.6</v>
      </c>
      <c r="BO105" vm="14567">
        <f ca="1"/>
        <v>35848.050000000003</v>
      </c>
      <c r="BP105" vm="14801">
        <f ca="1"/>
        <v>2266.15</v>
      </c>
      <c r="BQ105" vm="15025">
        <f ca="1"/>
        <v>5392.4</v>
      </c>
      <c r="BR105" vm="15266">
        <f ca="1"/>
        <v>13443.85</v>
      </c>
      <c r="BS105" vm="5578">
        <f ca="1"/>
        <v>496.3</v>
      </c>
      <c r="BT105" vm="15697">
        <f ca="1"/>
        <v>444.57</v>
      </c>
      <c r="BU105" vm="15925">
        <f ca="1"/>
        <v>36.840000000000003</v>
      </c>
      <c r="BV105" vm="4712">
        <f ca="1"/>
        <v>141.6</v>
      </c>
      <c r="BW105" vm="9079">
        <f ca="1"/>
        <v>243.5</v>
      </c>
      <c r="BX105" vm="16352">
        <f ca="1"/>
        <v>128.69999999999999</v>
      </c>
      <c r="BY105" vm="16464">
        <f ca="1"/>
        <v>115.175</v>
      </c>
      <c r="BZ105" vm="16630">
        <f ca="1"/>
        <v>4392.6000000000004</v>
      </c>
      <c r="CA105" vm="16871">
        <f ca="1"/>
        <v>2953.25</v>
      </c>
      <c r="CB105" vm="17097">
        <f ca="1"/>
        <v>2235</v>
      </c>
      <c r="CC105" vm="17262">
        <f ca="1"/>
        <v>121.55</v>
      </c>
      <c r="CD105" vm="17351">
        <f ca="1"/>
        <v>742.85</v>
      </c>
      <c r="CE105" vm="983">
        <f ca="1"/>
        <v>111.85</v>
      </c>
      <c r="CF105" vm="16058">
        <f ca="1"/>
        <v>151</v>
      </c>
      <c r="CG105" vm="17669">
        <f ca="1"/>
        <v>1280.6500000000001</v>
      </c>
      <c r="CH105" vm="17878">
        <f ca="1"/>
        <v>1292.2</v>
      </c>
      <c r="CI105" vm="18095">
        <f ca="1"/>
        <v>1799.55</v>
      </c>
      <c r="CJ105" vm="18304">
        <f ca="1"/>
        <v>422.45</v>
      </c>
      <c r="CK105" vm="18481">
        <f ca="1"/>
        <v>2198.15</v>
      </c>
      <c r="CL105" vm="18667">
        <f ca="1"/>
        <v>843</v>
      </c>
      <c r="CM105" vm="18837">
        <f ca="1"/>
        <v>477</v>
      </c>
      <c r="CN105" vm="11599">
        <f ca="1"/>
        <v>271.7</v>
      </c>
      <c r="CO105" vm="9483">
        <f ca="1"/>
        <v>766.25</v>
      </c>
      <c r="CP105" vm="19321">
        <f ca="1"/>
        <v>1449.05</v>
      </c>
      <c r="CQ105" vm="17968">
        <f ca="1"/>
        <v>900</v>
      </c>
      <c r="CR105" vm="19718">
        <f ca="1"/>
        <v>3642.9</v>
      </c>
      <c r="CS105" vm="19956">
        <f ca="1"/>
        <v>5979.75</v>
      </c>
      <c r="CT105" vm="20183">
        <f ca="1"/>
        <v>1088.7</v>
      </c>
      <c r="CU105" vm="20383">
        <f ca="1"/>
        <v>2386.5</v>
      </c>
      <c r="CV105" vm="20577">
        <f ca="1"/>
        <v>250.7</v>
      </c>
      <c r="CW105" vm="11144">
        <f ca="1"/>
        <v>646.79999999999995</v>
      </c>
      <c r="CX105" vm="20860">
        <f ca="1"/>
        <v>12.6</v>
      </c>
      <c r="CY105" vm="10244">
        <f ca="1"/>
        <v>342.15</v>
      </c>
      <c r="CZ105" vm="1284">
        <f ca="1"/>
        <v>131.6</v>
      </c>
      <c r="DA105" vm="6605">
        <f ca="1"/>
        <v>460.55</v>
      </c>
    </row>
    <row r="106" spans="1:105" x14ac:dyDescent="0.3">
      <c r="A106" s="25" vm="104">
        <f ca="1"/>
        <v>44533</v>
      </c>
      <c r="B106" vm="352">
        <f ca="1"/>
        <v>1708.1</v>
      </c>
      <c r="C106" vm="600">
        <f ca="1"/>
        <v>1388.9</v>
      </c>
      <c r="D106" vm="604">
        <f ca="1"/>
        <v>1389.65</v>
      </c>
      <c r="E106" vm="1076">
        <f ca="1"/>
        <v>100.8</v>
      </c>
      <c r="F106" vm="1076">
        <f ca="1"/>
        <v>100.8</v>
      </c>
      <c r="G106" vm="1452">
        <f ca="1"/>
        <v>1592.75</v>
      </c>
      <c r="H106" vm="1697">
        <f ca="1"/>
        <v>1097.0999999999999</v>
      </c>
      <c r="I106" vm="1938">
        <f ca="1"/>
        <v>807.8</v>
      </c>
      <c r="J106" vm="2171">
        <f ca="1"/>
        <v>631.65</v>
      </c>
      <c r="K106" vm="2410">
        <f ca="1"/>
        <v>1139.05</v>
      </c>
      <c r="L106" vm="2652">
        <f ca="1"/>
        <v>3110.45</v>
      </c>
      <c r="M106" vm="2899">
        <f ca="1"/>
        <v>4799.05</v>
      </c>
      <c r="N106" vm="3148">
        <f ca="1"/>
        <v>7069.25</v>
      </c>
      <c r="O106" vm="3397">
        <f ca="1"/>
        <v>17488.7</v>
      </c>
      <c r="P106" vm="3643">
        <f ca="1"/>
        <v>206.65</v>
      </c>
      <c r="Q106" vm="3865">
        <f ca="1"/>
        <v>482.95</v>
      </c>
      <c r="R106" vm="4109">
        <f ca="1"/>
        <v>6583.05</v>
      </c>
      <c r="S106" vm="4347">
        <f ca="1"/>
        <v>1522.65</v>
      </c>
      <c r="T106" vm="4556">
        <f ca="1"/>
        <v>89.15</v>
      </c>
      <c r="U106" vm="4754">
        <f ca="1"/>
        <v>159.75</v>
      </c>
      <c r="V106" vm="4986">
        <f ca="1"/>
        <v>2942.15</v>
      </c>
      <c r="W106" vm="5227">
        <f ca="1"/>
        <v>3008.9</v>
      </c>
      <c r="X106" vm="5441">
        <f ca="1"/>
        <v>581.35</v>
      </c>
      <c r="Y106" vm="5693">
        <f ca="1"/>
        <v>2309.3000000000002</v>
      </c>
      <c r="Z106" vm="5937">
        <f ca="1"/>
        <v>3710</v>
      </c>
      <c r="AA106" vm="6057">
        <f ca="1"/>
        <v>2130.5500000000002</v>
      </c>
      <c r="AB106" vm="6411">
        <f ca="1"/>
        <v>650.9</v>
      </c>
      <c r="AC106" vm="6634">
        <f ca="1"/>
        <v>422.65</v>
      </c>
      <c r="AD106" vm="6766">
        <f ca="1"/>
        <v>115.15</v>
      </c>
      <c r="AE106" vm="4275">
        <f ca="1"/>
        <v>1280.4000000000001</v>
      </c>
      <c r="AF106" vm="7272">
        <f ca="1"/>
        <v>1171.4000000000001</v>
      </c>
      <c r="AG106" vm="7496">
        <f ca="1"/>
        <v>2579.35</v>
      </c>
      <c r="AH106" vm="7724">
        <f ca="1"/>
        <v>2462.4499999999998</v>
      </c>
      <c r="AI106" vm="7953">
        <f ca="1"/>
        <v>2343.65</v>
      </c>
      <c r="AJ106" vm="8173">
        <f ca="1"/>
        <v>347.65</v>
      </c>
      <c r="AK106" vm="8386">
        <f ca="1"/>
        <v>2771.65</v>
      </c>
      <c r="AL106" vm="8601">
        <f ca="1"/>
        <v>172.75</v>
      </c>
      <c r="AM106" vm="8823">
        <f ca="1"/>
        <v>93.71</v>
      </c>
      <c r="AN106" vm="8999">
        <f ca="1"/>
        <v>300.45</v>
      </c>
      <c r="AO106" vm="9207">
        <f ca="1"/>
        <v>255.75</v>
      </c>
      <c r="AP106" vm="9416">
        <f ca="1"/>
        <v>819.9</v>
      </c>
      <c r="AQ106" vm="9573">
        <f ca="1"/>
        <v>651.4</v>
      </c>
      <c r="AR106" vm="9849">
        <f ca="1"/>
        <v>1614.95</v>
      </c>
      <c r="AS106" vm="6790">
        <f ca="1"/>
        <v>100.05</v>
      </c>
      <c r="AT106" vm="10168">
        <f ca="1"/>
        <v>323.10000000000002</v>
      </c>
      <c r="AU106" vm="10369">
        <f ca="1"/>
        <v>644.54999999999995</v>
      </c>
      <c r="AV106" vm="10574">
        <f ca="1"/>
        <v>760.11</v>
      </c>
      <c r="AW106" vm="10812">
        <f ca="1"/>
        <v>366.39</v>
      </c>
      <c r="AX106" vm="3875">
        <f ca="1"/>
        <v>497.85</v>
      </c>
      <c r="AY106" vm="10699">
        <f ca="1"/>
        <v>511.4</v>
      </c>
      <c r="AZ106" vm="11406">
        <f ca="1"/>
        <v>3811.35</v>
      </c>
      <c r="BA106" vm="11631">
        <f ca="1"/>
        <v>248.35</v>
      </c>
      <c r="BB106" vm="11815">
        <f ca="1"/>
        <v>531.75</v>
      </c>
      <c r="BC106" vm="12012">
        <f ca="1"/>
        <v>7208.7</v>
      </c>
      <c r="BD106" vm="12253">
        <f ca="1"/>
        <v>56.61</v>
      </c>
      <c r="BE106" vm="12458">
        <f ca="1"/>
        <v>169.6</v>
      </c>
      <c r="BF106" vm="12629">
        <f ca="1"/>
        <v>178.3441</v>
      </c>
      <c r="BG106" vm="12805">
        <f ca="1"/>
        <v>118.39</v>
      </c>
      <c r="BH106" vm="13016">
        <f ca="1"/>
        <v>846.35</v>
      </c>
      <c r="BI106" vm="13175">
        <f ca="1"/>
        <v>91.7</v>
      </c>
      <c r="BJ106" vm="13331">
        <f ca="1"/>
        <v>19321.349999999999</v>
      </c>
      <c r="BK106" vm="13579">
        <f ca="1"/>
        <v>16912.25</v>
      </c>
      <c r="BL106" vm="13825">
        <f ca="1"/>
        <v>10589.8</v>
      </c>
      <c r="BM106" vm="14072">
        <f ca="1"/>
        <v>35735.9</v>
      </c>
      <c r="BN106" vm="14320">
        <f ca="1"/>
        <v>37498.1</v>
      </c>
      <c r="BO106" vm="14568">
        <f ca="1"/>
        <v>34879.4</v>
      </c>
      <c r="BP106" vm="14802">
        <f ca="1"/>
        <v>2240.5</v>
      </c>
      <c r="BQ106" vm="15026">
        <f ca="1"/>
        <v>5327.9</v>
      </c>
      <c r="BR106" vm="15267">
        <f ca="1"/>
        <v>13192.25</v>
      </c>
      <c r="BS106" vm="15489">
        <f ca="1"/>
        <v>489.5</v>
      </c>
      <c r="BT106" vm="15698">
        <f ca="1"/>
        <v>444.6</v>
      </c>
      <c r="BU106" vm="15926">
        <f ca="1"/>
        <v>36.76</v>
      </c>
      <c r="BV106" vm="16085">
        <f ca="1"/>
        <v>145.94999999999999</v>
      </c>
      <c r="BW106" vm="16230">
        <f ca="1"/>
        <v>240.25</v>
      </c>
      <c r="BX106" vm="6819">
        <f ca="1"/>
        <v>127</v>
      </c>
      <c r="BY106" vm="16465">
        <f ca="1"/>
        <v>112.825</v>
      </c>
      <c r="BZ106" vm="16631">
        <f ca="1"/>
        <v>4336.25</v>
      </c>
      <c r="CA106" vm="16872">
        <f ca="1"/>
        <v>2891.55</v>
      </c>
      <c r="CB106" vm="17098">
        <f ca="1"/>
        <v>2208.4499999999998</v>
      </c>
      <c r="CC106" vm="17263">
        <f ca="1"/>
        <v>121.2</v>
      </c>
      <c r="CD106" vm="9646">
        <f ca="1"/>
        <v>739.45</v>
      </c>
      <c r="CE106" vm="1052">
        <f ca="1"/>
        <v>112.2</v>
      </c>
      <c r="CF106" vm="4770">
        <f ca="1"/>
        <v>152.65</v>
      </c>
      <c r="CG106" vm="17670">
        <f ca="1"/>
        <v>1274.3499999999999</v>
      </c>
      <c r="CH106" vm="17879">
        <f ca="1"/>
        <v>1297.9000000000001</v>
      </c>
      <c r="CI106" vm="18096">
        <f ca="1"/>
        <v>1797.05</v>
      </c>
      <c r="CJ106" vm="18305">
        <f ca="1"/>
        <v>421.8</v>
      </c>
      <c r="CK106" vm="18482">
        <f ca="1"/>
        <v>2185.85</v>
      </c>
      <c r="CL106" vm="18668">
        <f ca="1"/>
        <v>838.9</v>
      </c>
      <c r="CM106" vm="18838">
        <f ca="1"/>
        <v>473.15</v>
      </c>
      <c r="CN106" vm="18978">
        <f ca="1"/>
        <v>285.2</v>
      </c>
      <c r="CO106" vm="19136">
        <f ca="1"/>
        <v>751.8</v>
      </c>
      <c r="CP106" vm="19322">
        <f ca="1"/>
        <v>1521.5</v>
      </c>
      <c r="CQ106" vm="9699">
        <f ca="1"/>
        <v>910</v>
      </c>
      <c r="CR106" vm="19719">
        <f ca="1"/>
        <v>3640.45</v>
      </c>
      <c r="CS106" vm="19957">
        <f ca="1"/>
        <v>5897.25</v>
      </c>
      <c r="CT106" vm="20184">
        <f ca="1"/>
        <v>1103.0999999999999</v>
      </c>
      <c r="CU106" vm="20384">
        <f ca="1"/>
        <v>2369.25</v>
      </c>
      <c r="CV106" vm="16253">
        <f ca="1"/>
        <v>250</v>
      </c>
      <c r="CW106" vm="20708">
        <f ca="1"/>
        <v>640.75</v>
      </c>
      <c r="CX106" vm="20854">
        <f ca="1"/>
        <v>12.55</v>
      </c>
      <c r="CY106" vm="20927">
        <f ca="1"/>
        <v>349.55</v>
      </c>
      <c r="CZ106" vm="16105">
        <f ca="1"/>
        <v>138.65</v>
      </c>
      <c r="DA106" vm="18851">
        <f ca="1"/>
        <v>460.45</v>
      </c>
    </row>
    <row r="107" spans="1:105" x14ac:dyDescent="0.3">
      <c r="A107" s="25" vm="105">
        <f ca="1"/>
        <v>44536</v>
      </c>
      <c r="B107" vm="353">
        <f ca="1"/>
        <v>1645.6</v>
      </c>
      <c r="C107" vm="601">
        <f ca="1"/>
        <v>1378.15</v>
      </c>
      <c r="D107" vm="844">
        <f ca="1"/>
        <v>1378.7</v>
      </c>
      <c r="E107" vm="1077">
        <f ca="1"/>
        <v>99.45</v>
      </c>
      <c r="F107" vm="1236">
        <f ca="1"/>
        <v>99.5</v>
      </c>
      <c r="G107" vm="1453">
        <f ca="1"/>
        <v>1561.05</v>
      </c>
      <c r="H107" vm="1698">
        <f ca="1"/>
        <v>1066.55</v>
      </c>
      <c r="I107" vm="1939">
        <f ca="1"/>
        <v>805.5</v>
      </c>
      <c r="J107" vm="2172">
        <f ca="1"/>
        <v>625.6</v>
      </c>
      <c r="K107" vm="2411">
        <f ca="1"/>
        <v>1109.05</v>
      </c>
      <c r="L107" vm="2653">
        <f ca="1"/>
        <v>3038.3</v>
      </c>
      <c r="M107" vm="2900">
        <f ca="1"/>
        <v>4593.45</v>
      </c>
      <c r="N107" vm="3149">
        <f ca="1"/>
        <v>6951.75</v>
      </c>
      <c r="O107" vm="3398">
        <f ca="1"/>
        <v>16893.45</v>
      </c>
      <c r="P107" vm="3644">
        <f ca="1"/>
        <v>207.85</v>
      </c>
      <c r="Q107" vm="3866">
        <f ca="1"/>
        <v>467.7</v>
      </c>
      <c r="R107" vm="4110">
        <f ca="1"/>
        <v>6474.8</v>
      </c>
      <c r="S107" vm="4348">
        <f ca="1"/>
        <v>1494.45</v>
      </c>
      <c r="T107" vm="4572">
        <f ca="1"/>
        <v>89</v>
      </c>
      <c r="U107" vm="4767">
        <f ca="1"/>
        <v>148.55000000000001</v>
      </c>
      <c r="V107" vm="4987">
        <f ca="1"/>
        <v>2921.85</v>
      </c>
      <c r="W107" vm="5228">
        <f ca="1"/>
        <v>2906.75</v>
      </c>
      <c r="X107" vm="5462">
        <f ca="1"/>
        <v>567.29999999999995</v>
      </c>
      <c r="Y107" vm="5694">
        <f ca="1"/>
        <v>2252.25</v>
      </c>
      <c r="Z107" vm="5938">
        <f ca="1"/>
        <v>3615.35</v>
      </c>
      <c r="AA107" vm="6175">
        <f ca="1"/>
        <v>2085.6999999999998</v>
      </c>
      <c r="AB107" vm="6412">
        <f ca="1"/>
        <v>624</v>
      </c>
      <c r="AC107" vm="6635">
        <f ca="1"/>
        <v>406.75</v>
      </c>
      <c r="AD107" vm="6846">
        <f ca="1"/>
        <v>115</v>
      </c>
      <c r="AE107" vm="7047">
        <f ca="1"/>
        <v>1304.25</v>
      </c>
      <c r="AF107" vm="7273">
        <f ca="1"/>
        <v>1136.55</v>
      </c>
      <c r="AG107" vm="7497">
        <f ca="1"/>
        <v>2527.9499999999998</v>
      </c>
      <c r="AH107" vm="1545">
        <f ca="1"/>
        <v>2420</v>
      </c>
      <c r="AI107" vm="6246">
        <f ca="1"/>
        <v>2306.5</v>
      </c>
      <c r="AJ107" vm="8174">
        <f ca="1"/>
        <v>349</v>
      </c>
      <c r="AK107" vm="8387">
        <f ca="1"/>
        <v>2768.8</v>
      </c>
      <c r="AL107" vm="8602">
        <f ca="1"/>
        <v>170.12</v>
      </c>
      <c r="AM107" vm="8824">
        <f ca="1"/>
        <v>92.02</v>
      </c>
      <c r="AN107" vm="9001">
        <f ca="1"/>
        <v>298.39999999999998</v>
      </c>
      <c r="AO107" vm="9208">
        <f ca="1"/>
        <v>251.4</v>
      </c>
      <c r="AP107" vm="9417">
        <f ca="1"/>
        <v>801.4</v>
      </c>
      <c r="AQ107" vm="9628">
        <f ca="1"/>
        <v>645.04999999999995</v>
      </c>
      <c r="AR107" vm="9850">
        <f ca="1"/>
        <v>1583</v>
      </c>
      <c r="AS107" vm="1266">
        <f ca="1"/>
        <v>99.3</v>
      </c>
      <c r="AT107" vm="10169">
        <f ca="1"/>
        <v>310.7</v>
      </c>
      <c r="AU107" vm="10370">
        <f ca="1"/>
        <v>642.85</v>
      </c>
      <c r="AV107" vm="10575">
        <f ca="1"/>
        <v>741.31</v>
      </c>
      <c r="AW107" vm="10813">
        <f ca="1"/>
        <v>361.77</v>
      </c>
      <c r="AX107" vm="11021">
        <f ca="1"/>
        <v>488.2</v>
      </c>
      <c r="AY107" vm="11196">
        <f ca="1"/>
        <v>501.95</v>
      </c>
      <c r="AZ107" vm="5333">
        <f ca="1"/>
        <v>3742.2</v>
      </c>
      <c r="BA107" vm="11631">
        <f ca="1"/>
        <v>248.35</v>
      </c>
      <c r="BB107" vm="11816">
        <f ca="1"/>
        <v>519.20000000000005</v>
      </c>
      <c r="BC107" vm="12013">
        <f ca="1"/>
        <v>7042.85</v>
      </c>
      <c r="BD107" vm="12254">
        <f ca="1"/>
        <v>55.16</v>
      </c>
      <c r="BE107" vm="4856">
        <f ca="1"/>
        <v>169.85</v>
      </c>
      <c r="BF107" vm="12630">
        <f ca="1"/>
        <v>176.7251</v>
      </c>
      <c r="BG107" vm="12806">
        <f ca="1"/>
        <v>116.57</v>
      </c>
      <c r="BH107" vm="13017">
        <f ca="1"/>
        <v>832.3</v>
      </c>
      <c r="BI107" vm="10018">
        <f ca="1"/>
        <v>90.2</v>
      </c>
      <c r="BJ107" vm="13332">
        <f ca="1"/>
        <v>19016.5</v>
      </c>
      <c r="BK107" vm="13580">
        <f ca="1"/>
        <v>17176.7</v>
      </c>
      <c r="BL107" vm="13826">
        <f ca="1"/>
        <v>10759</v>
      </c>
      <c r="BM107" vm="14073">
        <f ca="1"/>
        <v>36618.400000000001</v>
      </c>
      <c r="BN107" vm="14321">
        <f ca="1"/>
        <v>36821.85</v>
      </c>
      <c r="BO107" vm="14569">
        <f ca="1"/>
        <v>35272.300000000003</v>
      </c>
      <c r="BP107" vm="8437">
        <f ca="1"/>
        <v>2273</v>
      </c>
      <c r="BQ107" vm="15027">
        <f ca="1"/>
        <v>5494.45</v>
      </c>
      <c r="BR107" vm="15268">
        <f ca="1"/>
        <v>13234.35</v>
      </c>
      <c r="BS107" vm="15490">
        <f ca="1"/>
        <v>500.45</v>
      </c>
      <c r="BT107" vm="15699">
        <f ca="1"/>
        <v>436.51</v>
      </c>
      <c r="BU107" vm="15927">
        <f ca="1"/>
        <v>35.729999999999997</v>
      </c>
      <c r="BV107" vm="16100">
        <f ca="1"/>
        <v>142.94999999999999</v>
      </c>
      <c r="BW107" vm="16231">
        <f ca="1"/>
        <v>230.85</v>
      </c>
      <c r="BX107" vm="6868">
        <f ca="1"/>
        <v>124.35</v>
      </c>
      <c r="BY107" vm="986">
        <f ca="1"/>
        <v>109.5</v>
      </c>
      <c r="BZ107" vm="16632">
        <f ca="1"/>
        <v>4240.7</v>
      </c>
      <c r="CA107" vm="16873">
        <f ca="1"/>
        <v>2852.8</v>
      </c>
      <c r="CB107" vm="17099">
        <f ca="1"/>
        <v>2201.5500000000002</v>
      </c>
      <c r="CC107" vm="1286">
        <f ca="1"/>
        <v>120.55</v>
      </c>
      <c r="CD107" vm="2035">
        <f ca="1"/>
        <v>725</v>
      </c>
      <c r="CE107" vm="17469">
        <f ca="1"/>
        <v>110.5</v>
      </c>
      <c r="CF107" vm="4714">
        <f ca="1"/>
        <v>147.19999999999999</v>
      </c>
      <c r="CG107" vm="17671">
        <f ca="1"/>
        <v>1252.5999999999999</v>
      </c>
      <c r="CH107" vm="7065">
        <f ca="1"/>
        <v>1296.1500000000001</v>
      </c>
      <c r="CI107" vm="18097">
        <f ca="1"/>
        <v>1752.4</v>
      </c>
      <c r="CJ107" vm="18306">
        <f ca="1"/>
        <v>412.6</v>
      </c>
      <c r="CK107" vm="18443">
        <f ca="1"/>
        <v>2180.5500000000002</v>
      </c>
      <c r="CL107" vm="18669">
        <f ca="1"/>
        <v>821.9</v>
      </c>
      <c r="CM107" vm="18839">
        <f ca="1"/>
        <v>465.3</v>
      </c>
      <c r="CN107" vm="18979">
        <f ca="1"/>
        <v>284.35000000000002</v>
      </c>
      <c r="CO107" vm="6372">
        <f ca="1"/>
        <v>737.15</v>
      </c>
      <c r="CP107" vm="19323">
        <f ca="1"/>
        <v>1595.5</v>
      </c>
      <c r="CQ107" vm="19512">
        <f ca="1"/>
        <v>896.2</v>
      </c>
      <c r="CR107" vm="19720">
        <f ca="1"/>
        <v>3536.4</v>
      </c>
      <c r="CS107" vm="19958">
        <f ca="1"/>
        <v>5701.85</v>
      </c>
      <c r="CT107" vm="20185">
        <f ca="1"/>
        <v>1104.1500000000001</v>
      </c>
      <c r="CU107" vm="18511">
        <f ca="1"/>
        <v>2325.3000000000002</v>
      </c>
      <c r="CV107" vm="20578">
        <f ca="1"/>
        <v>246.05</v>
      </c>
      <c r="CW107" vm="20731">
        <f ca="1"/>
        <v>624.5</v>
      </c>
      <c r="CX107" vm="20860">
        <f ca="1"/>
        <v>12.6</v>
      </c>
      <c r="CY107" vm="20928">
        <f ca="1"/>
        <v>356</v>
      </c>
      <c r="CZ107" vm="6833">
        <f ca="1"/>
        <v>133</v>
      </c>
      <c r="DA107" vm="21143">
        <f ca="1"/>
        <v>452.5</v>
      </c>
    </row>
    <row r="108" spans="1:105" x14ac:dyDescent="0.3">
      <c r="A108" s="25" vm="106">
        <f ca="1"/>
        <v>44537</v>
      </c>
      <c r="B108" vm="354">
        <f ca="1"/>
        <v>1678.45</v>
      </c>
      <c r="C108" vm="602">
        <f ca="1"/>
        <v>1390.7</v>
      </c>
      <c r="D108" vm="845">
        <f ca="1"/>
        <v>1389.7</v>
      </c>
      <c r="E108" vm="1078">
        <f ca="1"/>
        <v>100.3</v>
      </c>
      <c r="F108" vm="1261">
        <f ca="1"/>
        <v>100.35</v>
      </c>
      <c r="G108" vm="1454">
        <f ca="1"/>
        <v>1628.4</v>
      </c>
      <c r="H108" vm="1699">
        <f ca="1"/>
        <v>1080.05</v>
      </c>
      <c r="I108" vm="1940">
        <f ca="1"/>
        <v>791.9</v>
      </c>
      <c r="J108" vm="2173">
        <f ca="1"/>
        <v>632.20000000000005</v>
      </c>
      <c r="K108" vm="2412">
        <f ca="1"/>
        <v>1110</v>
      </c>
      <c r="L108" vm="2654">
        <f ca="1"/>
        <v>3030.35</v>
      </c>
      <c r="M108" vm="2901">
        <f ca="1"/>
        <v>4660.6499999999996</v>
      </c>
      <c r="N108" vm="3150">
        <f ca="1"/>
        <v>7103.15</v>
      </c>
      <c r="O108" vm="3399">
        <f ca="1"/>
        <v>17109</v>
      </c>
      <c r="P108" vm="3645">
        <f ca="1"/>
        <v>210.4</v>
      </c>
      <c r="Q108" vm="3867">
        <f ca="1"/>
        <v>473.55</v>
      </c>
      <c r="R108" vm="4111">
        <f ca="1"/>
        <v>6447.2</v>
      </c>
      <c r="S108" vm="4349">
        <f ca="1"/>
        <v>1502.45</v>
      </c>
      <c r="T108" vm="4573">
        <f ca="1"/>
        <v>87</v>
      </c>
      <c r="U108" vm="4768">
        <f ca="1"/>
        <v>150.65</v>
      </c>
      <c r="V108" vm="4988">
        <f ca="1"/>
        <v>2907.85</v>
      </c>
      <c r="W108" vm="5229">
        <f ca="1"/>
        <v>3056.95</v>
      </c>
      <c r="X108" vm="5463">
        <f ca="1"/>
        <v>572.4</v>
      </c>
      <c r="Y108" vm="5695">
        <f ca="1"/>
        <v>2285.9</v>
      </c>
      <c r="Z108" vm="5939">
        <f ca="1"/>
        <v>3557.25</v>
      </c>
      <c r="AA108" vm="6176">
        <f ca="1"/>
        <v>2120.9499999999998</v>
      </c>
      <c r="AB108" vm="2198">
        <f ca="1"/>
        <v>631.35</v>
      </c>
      <c r="AC108" vm="6627">
        <f ca="1"/>
        <v>407.6</v>
      </c>
      <c r="AD108" vm="6847">
        <f ca="1"/>
        <v>116.6</v>
      </c>
      <c r="AE108" vm="7048">
        <f ca="1"/>
        <v>1293.3499999999999</v>
      </c>
      <c r="AF108" vm="4283">
        <f ca="1"/>
        <v>1149.6500000000001</v>
      </c>
      <c r="AG108" vm="7498">
        <f ca="1"/>
        <v>2521.6</v>
      </c>
      <c r="AH108" vm="7725">
        <f ca="1"/>
        <v>2461.8000000000002</v>
      </c>
      <c r="AI108" vm="7954">
        <f ca="1"/>
        <v>2321.6</v>
      </c>
      <c r="AJ108" vm="8175">
        <f ca="1"/>
        <v>353.6</v>
      </c>
      <c r="AK108" vm="8388">
        <f ca="1"/>
        <v>2817.5</v>
      </c>
      <c r="AL108" vm="4748">
        <f ca="1"/>
        <v>170.7</v>
      </c>
      <c r="AM108" vm="1023">
        <f ca="1"/>
        <v>93.1</v>
      </c>
      <c r="AN108" vm="9002">
        <f ca="1"/>
        <v>303.60000000000002</v>
      </c>
      <c r="AO108" vm="3713">
        <f ca="1"/>
        <v>254.95</v>
      </c>
      <c r="AP108" vm="9411">
        <f ca="1"/>
        <v>823.05</v>
      </c>
      <c r="AQ108" vm="9629">
        <f ca="1"/>
        <v>660.65</v>
      </c>
      <c r="AR108" vm="1449">
        <f ca="1"/>
        <v>1599.85</v>
      </c>
      <c r="AS108" vm="983">
        <f ca="1"/>
        <v>111.85</v>
      </c>
      <c r="AT108" vm="10170">
        <f ca="1"/>
        <v>307</v>
      </c>
      <c r="AU108" vm="9629">
        <f ca="1"/>
        <v>660.65</v>
      </c>
      <c r="AV108" vm="10576">
        <f ca="1"/>
        <v>758.47</v>
      </c>
      <c r="AW108" vm="10814">
        <f ca="1"/>
        <v>370.59</v>
      </c>
      <c r="AX108" vm="11022">
        <f ca="1"/>
        <v>498.5</v>
      </c>
      <c r="AY108" vm="11197">
        <f ca="1"/>
        <v>499.55</v>
      </c>
      <c r="AZ108" vm="11407">
        <f ca="1"/>
        <v>3719.45</v>
      </c>
      <c r="BA108" vm="10257">
        <f ca="1"/>
        <v>251.75</v>
      </c>
      <c r="BB108" vm="11817">
        <f ca="1"/>
        <v>522.6</v>
      </c>
      <c r="BC108" vm="12014">
        <f ca="1"/>
        <v>7186.6</v>
      </c>
      <c r="BD108" vm="12255">
        <f ca="1"/>
        <v>56.81</v>
      </c>
      <c r="BE108" vm="3574">
        <f ca="1"/>
        <v>174.1</v>
      </c>
      <c r="BF108" vm="12631">
        <f ca="1"/>
        <v>181.9143</v>
      </c>
      <c r="BG108" vm="12807">
        <f ca="1"/>
        <v>119.28</v>
      </c>
      <c r="BH108" vm="13018">
        <f ca="1"/>
        <v>822.65</v>
      </c>
      <c r="BI108" vm="8813">
        <f ca="1"/>
        <v>96.6</v>
      </c>
      <c r="BJ108" vm="13333">
        <f ca="1"/>
        <v>19344.25</v>
      </c>
      <c r="BK108" vm="13581">
        <f ca="1"/>
        <v>17469.75</v>
      </c>
      <c r="BL108" vm="13827">
        <f ca="1"/>
        <v>11007.7</v>
      </c>
      <c r="BM108" vm="14074">
        <f ca="1"/>
        <v>37284.699999999997</v>
      </c>
      <c r="BN108" vm="14322">
        <f ca="1"/>
        <v>37175.85</v>
      </c>
      <c r="BO108" vm="14570">
        <f ca="1"/>
        <v>35959.050000000003</v>
      </c>
      <c r="BP108" vm="14803">
        <f ca="1"/>
        <v>2330.15</v>
      </c>
      <c r="BQ108" vm="15028">
        <f ca="1"/>
        <v>5594.9</v>
      </c>
      <c r="BR108" vm="15269">
        <f ca="1"/>
        <v>13433.85</v>
      </c>
      <c r="BS108" vm="15491">
        <f ca="1"/>
        <v>509.05</v>
      </c>
      <c r="BT108" vm="15700">
        <f ca="1"/>
        <v>442.31</v>
      </c>
      <c r="BU108" vm="15910">
        <f ca="1"/>
        <v>35.97</v>
      </c>
      <c r="BV108" vm="16101">
        <f ca="1"/>
        <v>145.30000000000001</v>
      </c>
      <c r="BW108" vm="11638">
        <f ca="1"/>
        <v>233.3</v>
      </c>
      <c r="BX108" vm="16353">
        <f ca="1"/>
        <v>125.35</v>
      </c>
      <c r="BY108" vm="10088">
        <f ca="1"/>
        <v>110.8</v>
      </c>
      <c r="BZ108" vm="11329">
        <f ca="1"/>
        <v>4176.3500000000004</v>
      </c>
      <c r="CA108" vm="16874">
        <f ca="1"/>
        <v>2902.75</v>
      </c>
      <c r="CB108" vm="17100">
        <f ca="1"/>
        <v>2213.5500000000002</v>
      </c>
      <c r="CC108" vm="17264">
        <f ca="1"/>
        <v>122.65</v>
      </c>
      <c r="CD108" vm="17352">
        <f ca="1"/>
        <v>732.85</v>
      </c>
      <c r="CE108" vm="10027">
        <f ca="1"/>
        <v>110.35</v>
      </c>
      <c r="CF108" vm="17530">
        <f ca="1"/>
        <v>150.25</v>
      </c>
      <c r="CG108" vm="7228">
        <f ca="1"/>
        <v>1263.3</v>
      </c>
      <c r="CH108" vm="17880">
        <f ca="1"/>
        <v>1339.25</v>
      </c>
      <c r="CI108" vm="18098">
        <f ca="1"/>
        <v>1755.5</v>
      </c>
      <c r="CJ108" vm="18307">
        <f ca="1"/>
        <v>424.9</v>
      </c>
      <c r="CK108" vm="18483">
        <f ca="1"/>
        <v>2210.3000000000002</v>
      </c>
      <c r="CL108" vm="18670">
        <f ca="1"/>
        <v>816.9</v>
      </c>
      <c r="CM108" vm="18268">
        <f ca="1"/>
        <v>476.7</v>
      </c>
      <c r="CN108" vm="18980">
        <f ca="1"/>
        <v>284.2</v>
      </c>
      <c r="CO108" vm="19137">
        <f ca="1"/>
        <v>743.7</v>
      </c>
      <c r="CP108" vm="19324">
        <f ca="1"/>
        <v>1675.25</v>
      </c>
      <c r="CQ108" vm="19513">
        <f ca="1"/>
        <v>909.45</v>
      </c>
      <c r="CR108" vm="19721">
        <f ca="1"/>
        <v>3584.5</v>
      </c>
      <c r="CS108" vm="19959">
        <f ca="1"/>
        <v>5898.15</v>
      </c>
      <c r="CT108" vm="20186">
        <f ca="1"/>
        <v>1085.4000000000001</v>
      </c>
      <c r="CU108" vm="20385">
        <f ca="1"/>
        <v>2380.5500000000002</v>
      </c>
      <c r="CV108" vm="20579">
        <f ca="1"/>
        <v>252.45</v>
      </c>
      <c r="CW108" vm="20732">
        <f ca="1"/>
        <v>632.4</v>
      </c>
      <c r="CX108" vm="20823">
        <f ca="1"/>
        <v>13.1</v>
      </c>
      <c r="CY108" vm="20929">
        <f ca="1"/>
        <v>350.65</v>
      </c>
      <c r="CZ108" vm="21020">
        <f ca="1"/>
        <v>131.44999999999999</v>
      </c>
      <c r="DA108" vm="18844">
        <f ca="1"/>
        <v>449.2</v>
      </c>
    </row>
    <row r="109" spans="1:105" x14ac:dyDescent="0.3">
      <c r="A109" s="25" vm="107">
        <f ca="1"/>
        <v>44538</v>
      </c>
      <c r="B109" vm="355">
        <f ca="1"/>
        <v>1715.5</v>
      </c>
      <c r="C109" vm="603">
        <f ca="1"/>
        <v>1391</v>
      </c>
      <c r="D109" vm="846">
        <f ca="1"/>
        <v>1390.5</v>
      </c>
      <c r="E109" vm="1079">
        <f ca="1"/>
        <v>103.95</v>
      </c>
      <c r="F109" vm="1079">
        <f ca="1"/>
        <v>103.95</v>
      </c>
      <c r="G109" vm="1455">
        <f ca="1"/>
        <v>1689.05</v>
      </c>
      <c r="H109" vm="1700">
        <f ca="1"/>
        <v>1084.75</v>
      </c>
      <c r="I109" vm="1941">
        <f ca="1"/>
        <v>817.85</v>
      </c>
      <c r="J109" vm="2174">
        <f ca="1"/>
        <v>635.75</v>
      </c>
      <c r="K109" vm="2413">
        <f ca="1"/>
        <v>1122.55</v>
      </c>
      <c r="L109" vm="2655">
        <f ca="1"/>
        <v>3108.5</v>
      </c>
      <c r="M109" vm="2902">
        <f ca="1"/>
        <v>4814.6000000000004</v>
      </c>
      <c r="N109" vm="3151">
        <f ca="1"/>
        <v>7361.5</v>
      </c>
      <c r="O109" vm="3400">
        <f ca="1"/>
        <v>17621.650000000001</v>
      </c>
      <c r="P109" vm="3646">
        <f ca="1"/>
        <v>208.95</v>
      </c>
      <c r="Q109" vm="3868">
        <f ca="1"/>
        <v>481.6</v>
      </c>
      <c r="R109" vm="4112">
        <f ca="1"/>
        <v>6525.1</v>
      </c>
      <c r="S109" vm="4350">
        <f ca="1"/>
        <v>1526.4</v>
      </c>
      <c r="T109" vm="4574">
        <f ca="1"/>
        <v>88</v>
      </c>
      <c r="U109" vm="4769">
        <f ca="1"/>
        <v>150.9</v>
      </c>
      <c r="V109" vm="933">
        <f ca="1"/>
        <v>2911.95</v>
      </c>
      <c r="W109" vm="5230">
        <f ca="1"/>
        <v>3066.65</v>
      </c>
      <c r="X109" vm="5464">
        <f ca="1"/>
        <v>574.04999999999995</v>
      </c>
      <c r="Y109" vm="5696">
        <f ca="1"/>
        <v>2334.5500000000002</v>
      </c>
      <c r="Z109" vm="5940">
        <f ca="1"/>
        <v>3561.5</v>
      </c>
      <c r="AA109" vm="6177">
        <f ca="1"/>
        <v>2108.9</v>
      </c>
      <c r="AB109" vm="6413">
        <f ca="1"/>
        <v>637.85</v>
      </c>
      <c r="AC109" vm="6636">
        <f ca="1"/>
        <v>414.5</v>
      </c>
      <c r="AD109" vm="6848">
        <f ca="1"/>
        <v>120.4</v>
      </c>
      <c r="AE109" vm="7049">
        <f ca="1"/>
        <v>1310.9</v>
      </c>
      <c r="AF109" vm="7274">
        <f ca="1"/>
        <v>1171.5999999999999</v>
      </c>
      <c r="AG109" vm="7499">
        <f ca="1"/>
        <v>2569.8000000000002</v>
      </c>
      <c r="AH109" vm="7726">
        <f ca="1"/>
        <v>2490.65</v>
      </c>
      <c r="AI109" vm="7955">
        <f ca="1"/>
        <v>2340.6</v>
      </c>
      <c r="AJ109" vm="8176">
        <f ca="1"/>
        <v>361.75</v>
      </c>
      <c r="AK109" vm="8389">
        <f ca="1"/>
        <v>2853</v>
      </c>
      <c r="AL109" vm="8603">
        <f ca="1"/>
        <v>172.89</v>
      </c>
      <c r="AM109" vm="8825">
        <f ca="1"/>
        <v>94.18</v>
      </c>
      <c r="AN109" vm="9003">
        <f ca="1"/>
        <v>312.75</v>
      </c>
      <c r="AO109" vm="9209">
        <f ca="1"/>
        <v>262.10000000000002</v>
      </c>
      <c r="AP109" vm="6718">
        <f ca="1"/>
        <v>851.4</v>
      </c>
      <c r="AQ109" vm="9630">
        <f ca="1"/>
        <v>677.3</v>
      </c>
      <c r="AR109" vm="9851">
        <f ca="1"/>
        <v>1600.25</v>
      </c>
      <c r="AS109" vm="10034">
        <f ca="1"/>
        <v>113.8</v>
      </c>
      <c r="AT109" vm="10171">
        <f ca="1"/>
        <v>307.95</v>
      </c>
      <c r="AU109" vm="9566">
        <f ca="1"/>
        <v>672.95</v>
      </c>
      <c r="AV109" vm="10577">
        <f ca="1"/>
        <v>766.58</v>
      </c>
      <c r="AW109" vm="10815">
        <f ca="1"/>
        <v>376.56</v>
      </c>
      <c r="AX109" vm="10703">
        <f ca="1"/>
        <v>507.45</v>
      </c>
      <c r="AY109" vm="11198">
        <f ca="1"/>
        <v>506.55</v>
      </c>
      <c r="AZ109" vm="11408">
        <f ca="1"/>
        <v>3792.35</v>
      </c>
      <c r="BA109" vm="11632">
        <f ca="1"/>
        <v>251.6</v>
      </c>
      <c r="BB109" vm="11818">
        <f ca="1"/>
        <v>529.79999999999995</v>
      </c>
      <c r="BC109" vm="12015">
        <f ca="1"/>
        <v>7434.9</v>
      </c>
      <c r="BD109" vm="12256">
        <f ca="1"/>
        <v>57.39</v>
      </c>
      <c r="BE109" vm="12459">
        <f ca="1"/>
        <v>172.55</v>
      </c>
      <c r="BF109" vm="12632">
        <f ca="1"/>
        <v>186.48089999999999</v>
      </c>
      <c r="BG109" vm="12808">
        <f ca="1"/>
        <v>121.11</v>
      </c>
      <c r="BH109" vm="13019">
        <f ca="1"/>
        <v>834.7</v>
      </c>
      <c r="BI109" vm="1243">
        <f ca="1"/>
        <v>98.3</v>
      </c>
      <c r="BJ109" vm="13334">
        <f ca="1"/>
        <v>19479.099999999999</v>
      </c>
      <c r="BK109" vm="13582">
        <f ca="1"/>
        <v>17516.849999999999</v>
      </c>
      <c r="BL109" vm="13828">
        <f ca="1"/>
        <v>11058.75</v>
      </c>
      <c r="BM109" vm="14075">
        <f ca="1"/>
        <v>37082.449999999997</v>
      </c>
      <c r="BN109" vm="14323">
        <f ca="1"/>
        <v>37659.949999999997</v>
      </c>
      <c r="BO109" vm="14571">
        <f ca="1"/>
        <v>35946.35</v>
      </c>
      <c r="BP109" vm="14804">
        <f ca="1"/>
        <v>2413.4</v>
      </c>
      <c r="BQ109" vm="15029">
        <f ca="1"/>
        <v>5629.8</v>
      </c>
      <c r="BR109" vm="15270">
        <f ca="1"/>
        <v>13449.4</v>
      </c>
      <c r="BS109" vm="11103">
        <f ca="1"/>
        <v>507.65</v>
      </c>
      <c r="BT109" vm="15701">
        <f ca="1"/>
        <v>447.85</v>
      </c>
      <c r="BU109" vm="15928">
        <f ca="1"/>
        <v>36.68</v>
      </c>
      <c r="BV109" vm="16102">
        <f ca="1"/>
        <v>146.94999999999999</v>
      </c>
      <c r="BW109" vm="16232">
        <f ca="1"/>
        <v>238.85</v>
      </c>
      <c r="BX109" vm="16350">
        <f ca="1"/>
        <v>127.25</v>
      </c>
      <c r="BY109" vm="16466">
        <f ca="1"/>
        <v>111.825</v>
      </c>
      <c r="BZ109" vm="16633">
        <f ca="1"/>
        <v>4286.8500000000004</v>
      </c>
      <c r="CA109" vm="16875">
        <f ca="1"/>
        <v>2944.3</v>
      </c>
      <c r="CB109" vm="17101">
        <f ca="1"/>
        <v>2232.0500000000002</v>
      </c>
      <c r="CC109" vm="1049">
        <f ca="1"/>
        <v>123.3</v>
      </c>
      <c r="CD109" vm="17353">
        <f ca="1"/>
        <v>730.35</v>
      </c>
      <c r="CE109" vm="17470">
        <f ca="1"/>
        <v>114.2</v>
      </c>
      <c r="CF109" vm="17544">
        <f ca="1"/>
        <v>155.1</v>
      </c>
      <c r="CG109" vm="17672">
        <f ca="1"/>
        <v>1299.95</v>
      </c>
      <c r="CH109" vm="17881">
        <f ca="1"/>
        <v>1345.55</v>
      </c>
      <c r="CI109" vm="18099">
        <f ca="1"/>
        <v>1852.3</v>
      </c>
      <c r="CJ109" vm="18308">
        <f ca="1"/>
        <v>433.95</v>
      </c>
      <c r="CK109" vm="18484">
        <f ca="1"/>
        <v>2228.15</v>
      </c>
      <c r="CL109" vm="18671">
        <f ca="1"/>
        <v>829.45</v>
      </c>
      <c r="CM109" vm="18840">
        <f ca="1"/>
        <v>491.55</v>
      </c>
      <c r="CN109" vm="18981">
        <f ca="1"/>
        <v>288.85000000000002</v>
      </c>
      <c r="CO109" vm="19138">
        <f ca="1"/>
        <v>757.55</v>
      </c>
      <c r="CP109" vm="19325">
        <f ca="1"/>
        <v>1759</v>
      </c>
      <c r="CQ109" vm="12967">
        <f ca="1"/>
        <v>923.9</v>
      </c>
      <c r="CR109" vm="19722">
        <f ca="1"/>
        <v>3626.9</v>
      </c>
      <c r="CS109" vm="19960">
        <f ca="1"/>
        <v>5889.9</v>
      </c>
      <c r="CT109" vm="20187">
        <f ca="1"/>
        <v>1053.3499999999999</v>
      </c>
      <c r="CU109" vm="17058">
        <f ca="1"/>
        <v>2405.5500000000002</v>
      </c>
      <c r="CV109" vm="20580">
        <f ca="1"/>
        <v>257.45</v>
      </c>
      <c r="CW109" vm="20733">
        <f ca="1"/>
        <v>641.70000000000005</v>
      </c>
      <c r="CX109" vm="20822">
        <f ca="1"/>
        <v>13.25</v>
      </c>
      <c r="CY109" vm="20930">
        <f ca="1"/>
        <v>356.8</v>
      </c>
      <c r="CZ109" vm="16371">
        <f ca="1"/>
        <v>132.75</v>
      </c>
      <c r="DA109" vm="21144">
        <f ca="1"/>
        <v>461.9</v>
      </c>
    </row>
    <row r="110" spans="1:105" x14ac:dyDescent="0.3">
      <c r="A110" s="25" vm="108">
        <f ca="1"/>
        <v>44539</v>
      </c>
      <c r="B110" vm="356">
        <f ca="1"/>
        <v>1722.25</v>
      </c>
      <c r="C110" vm="604">
        <f ca="1"/>
        <v>1389.65</v>
      </c>
      <c r="D110" vm="847">
        <f ca="1"/>
        <v>1390.1</v>
      </c>
      <c r="E110" vm="1080">
        <f ca="1"/>
        <v>103.65</v>
      </c>
      <c r="F110" vm="1054">
        <f ca="1"/>
        <v>103.55</v>
      </c>
      <c r="G110" vm="1456">
        <f ca="1"/>
        <v>1763.9</v>
      </c>
      <c r="H110" vm="1676">
        <f ca="1"/>
        <v>1066.9000000000001</v>
      </c>
      <c r="I110" vm="1942">
        <f ca="1"/>
        <v>809.65</v>
      </c>
      <c r="J110" vm="2175">
        <f ca="1"/>
        <v>639.1</v>
      </c>
      <c r="K110" vm="2414">
        <f ca="1"/>
        <v>1130.7</v>
      </c>
      <c r="L110" vm="2656">
        <f ca="1"/>
        <v>3178.7</v>
      </c>
      <c r="M110" vm="2903">
        <f ca="1"/>
        <v>4821.2</v>
      </c>
      <c r="N110" vm="3152">
        <f ca="1"/>
        <v>7440.3</v>
      </c>
      <c r="O110" vm="3401">
        <f ca="1"/>
        <v>17596.599999999999</v>
      </c>
      <c r="P110" vm="3647">
        <f ca="1"/>
        <v>207.75</v>
      </c>
      <c r="Q110" vm="3869">
        <f ca="1"/>
        <v>484.8</v>
      </c>
      <c r="R110" vm="4113">
        <f ca="1"/>
        <v>6547.4</v>
      </c>
      <c r="S110" vm="4351">
        <f ca="1"/>
        <v>1524.1</v>
      </c>
      <c r="T110" vm="4575">
        <f ca="1"/>
        <v>88.5</v>
      </c>
      <c r="U110" vm="4770">
        <f ca="1"/>
        <v>152.65</v>
      </c>
      <c r="V110" vm="4989">
        <f ca="1"/>
        <v>2921.75</v>
      </c>
      <c r="W110" vm="5231">
        <f ca="1"/>
        <v>3054.65</v>
      </c>
      <c r="X110" vm="2241">
        <f ca="1"/>
        <v>579.75</v>
      </c>
      <c r="Y110" vm="5697">
        <f ca="1"/>
        <v>2319.25</v>
      </c>
      <c r="Z110" vm="5941">
        <f ca="1"/>
        <v>3540.75</v>
      </c>
      <c r="AA110" vm="6178">
        <f ca="1"/>
        <v>2196.5500000000002</v>
      </c>
      <c r="AB110" vm="6414">
        <f ca="1"/>
        <v>634.20000000000005</v>
      </c>
      <c r="AC110" vm="6637">
        <f ca="1"/>
        <v>418.05</v>
      </c>
      <c r="AD110" vm="6849">
        <f ca="1"/>
        <v>119.45</v>
      </c>
      <c r="AE110" vm="7050">
        <f ca="1"/>
        <v>1288.8</v>
      </c>
      <c r="AF110" vm="7275">
        <f ca="1"/>
        <v>1168.55</v>
      </c>
      <c r="AG110" vm="7500">
        <f ca="1"/>
        <v>2577.9499999999998</v>
      </c>
      <c r="AH110" vm="5992">
        <f ca="1"/>
        <v>2520.9499999999998</v>
      </c>
      <c r="AI110" vm="7956">
        <f ca="1"/>
        <v>2339.75</v>
      </c>
      <c r="AJ110" vm="8177">
        <f ca="1"/>
        <v>367.2</v>
      </c>
      <c r="AK110" vm="8390">
        <f ca="1"/>
        <v>2842.05</v>
      </c>
      <c r="AL110" vm="8604">
        <f ca="1"/>
        <v>173.61</v>
      </c>
      <c r="AM110" vm="8826">
        <f ca="1"/>
        <v>94.89</v>
      </c>
      <c r="AN110" vm="8183">
        <f ca="1"/>
        <v>310.89999999999998</v>
      </c>
      <c r="AO110" vm="9210">
        <f ca="1"/>
        <v>269.85000000000002</v>
      </c>
      <c r="AP110" vm="9418">
        <f ca="1"/>
        <v>856.85</v>
      </c>
      <c r="AQ110" vm="2148">
        <f ca="1"/>
        <v>680.65</v>
      </c>
      <c r="AR110" vm="9852">
        <f ca="1"/>
        <v>1615.95</v>
      </c>
      <c r="AS110" vm="10035">
        <f ca="1"/>
        <v>110.3</v>
      </c>
      <c r="AT110" vm="10172">
        <f ca="1"/>
        <v>295.5</v>
      </c>
      <c r="AU110" vm="10346">
        <f ca="1"/>
        <v>674.1</v>
      </c>
      <c r="AV110" vm="10578">
        <f ca="1"/>
        <v>765.16</v>
      </c>
      <c r="AW110" vm="10816">
        <f ca="1"/>
        <v>375.4</v>
      </c>
      <c r="AX110" vm="11023">
        <f ca="1"/>
        <v>501.4</v>
      </c>
      <c r="AY110" vm="11102">
        <f ca="1"/>
        <v>516.15</v>
      </c>
      <c r="AZ110" vm="11409">
        <f ca="1"/>
        <v>3858.45</v>
      </c>
      <c r="BA110" vm="11633">
        <f ca="1"/>
        <v>252.65</v>
      </c>
      <c r="BB110" vm="11819">
        <f ca="1"/>
        <v>529.65</v>
      </c>
      <c r="BC110" vm="12016">
        <f ca="1"/>
        <v>7421.75</v>
      </c>
      <c r="BD110" vm="12257">
        <f ca="1"/>
        <v>57.72</v>
      </c>
      <c r="BE110" vm="12460">
        <f ca="1"/>
        <v>173.1</v>
      </c>
      <c r="BF110" vm="12633">
        <f ca="1"/>
        <v>186.97909999999999</v>
      </c>
      <c r="BG110" vm="12809">
        <f ca="1"/>
        <v>121.39</v>
      </c>
      <c r="BH110" vm="13020">
        <f ca="1"/>
        <v>864.7</v>
      </c>
      <c r="BI110" vm="6792">
        <f ca="1"/>
        <v>99.8</v>
      </c>
      <c r="BJ110" vm="13335">
        <f ca="1"/>
        <v>19284.75</v>
      </c>
      <c r="BK110" vm="13583">
        <f ca="1"/>
        <v>17511.3</v>
      </c>
      <c r="BL110" vm="13829">
        <f ca="1"/>
        <v>11080.05</v>
      </c>
      <c r="BM110" vm="14076">
        <f ca="1"/>
        <v>37105.65</v>
      </c>
      <c r="BN110" vm="14324">
        <f ca="1"/>
        <v>38201.65</v>
      </c>
      <c r="BO110" vm="14572">
        <f ca="1"/>
        <v>35939.599999999999</v>
      </c>
      <c r="BP110" vm="14805">
        <f ca="1"/>
        <v>2473.0500000000002</v>
      </c>
      <c r="BQ110" vm="15030">
        <f ca="1"/>
        <v>5658.9</v>
      </c>
      <c r="BR110" vm="15271">
        <f ca="1"/>
        <v>13446.1</v>
      </c>
      <c r="BS110" vm="15492">
        <f ca="1"/>
        <v>519.4</v>
      </c>
      <c r="BT110" vm="15702">
        <f ca="1"/>
        <v>448.08</v>
      </c>
      <c r="BU110" vm="15929">
        <f ca="1"/>
        <v>36.67</v>
      </c>
      <c r="BV110" vm="16103">
        <f ca="1"/>
        <v>147.05000000000001</v>
      </c>
      <c r="BW110" vm="16233">
        <f ca="1"/>
        <v>240.35</v>
      </c>
      <c r="BX110" vm="16354">
        <f ca="1"/>
        <v>126.05</v>
      </c>
      <c r="BY110" vm="6802">
        <f ca="1"/>
        <v>110.95</v>
      </c>
      <c r="BZ110" vm="16634">
        <f ca="1"/>
        <v>4338.1499999999996</v>
      </c>
      <c r="CA110" vm="16876">
        <f ca="1"/>
        <v>2936.15</v>
      </c>
      <c r="CB110" vm="17102">
        <f ca="1"/>
        <v>2262.75</v>
      </c>
      <c r="CC110" vm="6779">
        <f ca="1"/>
        <v>124.5</v>
      </c>
      <c r="CD110" vm="17354">
        <f ca="1"/>
        <v>726.7</v>
      </c>
      <c r="CE110" vm="10036">
        <f ca="1"/>
        <v>112.95</v>
      </c>
      <c r="CF110" vm="4785">
        <f ca="1"/>
        <v>155.30000000000001</v>
      </c>
      <c r="CG110" vm="17673">
        <f ca="1"/>
        <v>1293.7</v>
      </c>
      <c r="CH110" vm="17882">
        <f ca="1"/>
        <v>1363.1</v>
      </c>
      <c r="CI110" vm="18100">
        <f ca="1"/>
        <v>1874.6</v>
      </c>
      <c r="CJ110" vm="18309">
        <f ca="1"/>
        <v>426.6</v>
      </c>
      <c r="CK110" vm="18485">
        <f ca="1"/>
        <v>2271.6</v>
      </c>
      <c r="CL110" vm="9398">
        <f ca="1"/>
        <v>832.85</v>
      </c>
      <c r="CM110" vm="15520">
        <f ca="1"/>
        <v>488.65</v>
      </c>
      <c r="CN110" vm="18982">
        <f ca="1"/>
        <v>293.7</v>
      </c>
      <c r="CO110" vm="19139">
        <f ca="1"/>
        <v>759.75</v>
      </c>
      <c r="CP110" vm="19326">
        <f ca="1"/>
        <v>1846.95</v>
      </c>
      <c r="CQ110" vm="777">
        <f ca="1"/>
        <v>935.85</v>
      </c>
      <c r="CR110" vm="19723">
        <f ca="1"/>
        <v>3601.75</v>
      </c>
      <c r="CS110" vm="19961">
        <f ca="1"/>
        <v>5943.4</v>
      </c>
      <c r="CT110" vm="20188">
        <f ca="1"/>
        <v>1082.8499999999999</v>
      </c>
      <c r="CU110" vm="20386">
        <f ca="1"/>
        <v>2373.15</v>
      </c>
      <c r="CV110" vm="20581">
        <f ca="1"/>
        <v>266.5</v>
      </c>
      <c r="CW110" vm="9576">
        <f ca="1"/>
        <v>643.20000000000005</v>
      </c>
      <c r="CX110" vm="20862">
        <f ca="1"/>
        <v>14</v>
      </c>
      <c r="CY110" vm="8179">
        <f ca="1"/>
        <v>367.95</v>
      </c>
      <c r="CZ110" vm="16099">
        <f ca="1"/>
        <v>132.85</v>
      </c>
      <c r="DA110" vm="18908">
        <f ca="1"/>
        <v>462.4</v>
      </c>
    </row>
    <row r="111" spans="1:105" x14ac:dyDescent="0.3">
      <c r="A111" s="25" vm="109">
        <f ca="1"/>
        <v>44540</v>
      </c>
      <c r="B111" vm="357">
        <f ca="1"/>
        <v>1740.4</v>
      </c>
      <c r="C111" vm="605">
        <f ca="1"/>
        <v>1388.7</v>
      </c>
      <c r="D111" vm="600">
        <f ca="1"/>
        <v>1388.9</v>
      </c>
      <c r="E111" vm="1081">
        <f ca="1"/>
        <v>104.1</v>
      </c>
      <c r="F111" vm="1057">
        <f ca="1"/>
        <v>104.05</v>
      </c>
      <c r="G111" vm="1457">
        <f ca="1"/>
        <v>1825</v>
      </c>
      <c r="H111" vm="1701">
        <f ca="1"/>
        <v>1083.95</v>
      </c>
      <c r="I111" vm="1943">
        <f ca="1"/>
        <v>810.65</v>
      </c>
      <c r="J111" vm="2176">
        <f ca="1"/>
        <v>643.9</v>
      </c>
      <c r="K111" vm="2415">
        <f ca="1"/>
        <v>1126.9000000000001</v>
      </c>
      <c r="L111" vm="2657">
        <f ca="1"/>
        <v>3283.15</v>
      </c>
      <c r="M111" vm="2904">
        <f ca="1"/>
        <v>4796.6000000000004</v>
      </c>
      <c r="N111" vm="3153">
        <f ca="1"/>
        <v>7452.5</v>
      </c>
      <c r="O111" vm="3402">
        <f ca="1"/>
        <v>17711.099999999999</v>
      </c>
      <c r="P111" vm="3592">
        <f ca="1"/>
        <v>205.55</v>
      </c>
      <c r="Q111" vm="3870">
        <f ca="1"/>
        <v>479</v>
      </c>
      <c r="R111" vm="4114">
        <f ca="1"/>
        <v>6470.4</v>
      </c>
      <c r="S111" vm="4352">
        <f ca="1"/>
        <v>1529.45</v>
      </c>
      <c r="T111" vm="4576">
        <f ca="1"/>
        <v>87.75</v>
      </c>
      <c r="U111" vm="4771">
        <f ca="1"/>
        <v>151.30000000000001</v>
      </c>
      <c r="V111" vm="4990">
        <f ca="1"/>
        <v>2898.75</v>
      </c>
      <c r="W111" vm="5230">
        <f ca="1"/>
        <v>3066.65</v>
      </c>
      <c r="X111" vm="5465">
        <f ca="1"/>
        <v>577.79999999999995</v>
      </c>
      <c r="Y111" vm="5698">
        <f ca="1"/>
        <v>2352.9</v>
      </c>
      <c r="Z111" vm="2815">
        <f ca="1"/>
        <v>3502.4</v>
      </c>
      <c r="AA111" vm="6179">
        <f ca="1"/>
        <v>2156.1999999999998</v>
      </c>
      <c r="AB111" vm="6415">
        <f ca="1"/>
        <v>637.79999999999995</v>
      </c>
      <c r="AC111" vm="6638">
        <f ca="1"/>
        <v>422.1</v>
      </c>
      <c r="AD111" vm="6850">
        <f ca="1"/>
        <v>119.7</v>
      </c>
      <c r="AE111" vm="7051">
        <f ca="1"/>
        <v>1289.1500000000001</v>
      </c>
      <c r="AF111" vm="7276">
        <f ca="1"/>
        <v>1162.2</v>
      </c>
      <c r="AG111" vm="7501">
        <f ca="1"/>
        <v>2549.75</v>
      </c>
      <c r="AH111" vm="7727">
        <f ca="1"/>
        <v>2526.85</v>
      </c>
      <c r="AI111" vm="7877">
        <f ca="1"/>
        <v>2332.8000000000002</v>
      </c>
      <c r="AJ111" vm="8178">
        <f ca="1"/>
        <v>365.45</v>
      </c>
      <c r="AK111" vm="8356">
        <f ca="1"/>
        <v>2808.75</v>
      </c>
      <c r="AL111" vm="8605">
        <f ca="1"/>
        <v>174.45</v>
      </c>
      <c r="AM111" vm="8827">
        <f ca="1"/>
        <v>95.35</v>
      </c>
      <c r="AN111" vm="8141">
        <f ca="1"/>
        <v>313.45</v>
      </c>
      <c r="AO111" vm="9022">
        <f ca="1"/>
        <v>295.25</v>
      </c>
      <c r="AP111" vm="9419">
        <f ca="1"/>
        <v>857.95</v>
      </c>
      <c r="AQ111" vm="9631">
        <f ca="1"/>
        <v>697.6</v>
      </c>
      <c r="AR111" vm="9853">
        <f ca="1"/>
        <v>1630.05</v>
      </c>
      <c r="AS111" vm="1247">
        <f ca="1"/>
        <v>112</v>
      </c>
      <c r="AT111" vm="1329">
        <f ca="1"/>
        <v>299.35000000000002</v>
      </c>
      <c r="AU111" vm="10371">
        <f ca="1"/>
        <v>679.55</v>
      </c>
      <c r="AV111" vm="10579">
        <f ca="1"/>
        <v>757.61</v>
      </c>
      <c r="AW111" vm="10817">
        <f ca="1"/>
        <v>375.5</v>
      </c>
      <c r="AX111" vm="11024">
        <f ca="1"/>
        <v>500.3</v>
      </c>
      <c r="AY111" vm="11199">
        <f ca="1"/>
        <v>526.54999999999995</v>
      </c>
      <c r="AZ111" vm="11410">
        <f ca="1"/>
        <v>3792.9</v>
      </c>
      <c r="BA111" vm="11622">
        <f ca="1"/>
        <v>255.05</v>
      </c>
      <c r="BB111" vm="11820">
        <f ca="1"/>
        <v>526.35</v>
      </c>
      <c r="BC111" vm="12017">
        <f ca="1"/>
        <v>7425.65</v>
      </c>
      <c r="BD111" vm="12258">
        <f ca="1"/>
        <v>57.61</v>
      </c>
      <c r="BE111" vm="12459">
        <f ca="1"/>
        <v>172.55</v>
      </c>
      <c r="BF111" vm="12634">
        <f ca="1"/>
        <v>189.96809999999999</v>
      </c>
      <c r="BG111" vm="12810">
        <f ca="1"/>
        <v>120.86</v>
      </c>
      <c r="BH111" vm="13021">
        <f ca="1"/>
        <v>869.15</v>
      </c>
      <c r="BI111" vm="13176">
        <f ca="1"/>
        <v>98.95</v>
      </c>
      <c r="BJ111" vm="13336">
        <f ca="1"/>
        <v>19270.25</v>
      </c>
      <c r="BK111" vm="13584">
        <f ca="1"/>
        <v>17368.25</v>
      </c>
      <c r="BL111" vm="13830">
        <f ca="1"/>
        <v>11047.15</v>
      </c>
      <c r="BM111" vm="14077">
        <f ca="1"/>
        <v>36925.25</v>
      </c>
      <c r="BN111" vm="14325">
        <f ca="1"/>
        <v>38189.550000000003</v>
      </c>
      <c r="BO111" vm="14573">
        <f ca="1"/>
        <v>36050.550000000003</v>
      </c>
      <c r="BP111" vm="14806">
        <f ca="1"/>
        <v>2428.35</v>
      </c>
      <c r="BQ111" vm="15031">
        <f ca="1"/>
        <v>5642.8</v>
      </c>
      <c r="BR111" vm="15272">
        <f ca="1"/>
        <v>13432.9</v>
      </c>
      <c r="BS111" vm="15493">
        <f ca="1"/>
        <v>512.4</v>
      </c>
      <c r="BT111" vm="15703">
        <f ca="1"/>
        <v>450.84</v>
      </c>
      <c r="BU111" vm="15930">
        <f ca="1"/>
        <v>36.630000000000003</v>
      </c>
      <c r="BV111" vm="16104">
        <f ca="1"/>
        <v>147.9</v>
      </c>
      <c r="BW111" vm="16234">
        <f ca="1"/>
        <v>240.6</v>
      </c>
      <c r="BX111" vm="16355">
        <f ca="1"/>
        <v>126.15</v>
      </c>
      <c r="BY111" vm="6839">
        <f ca="1"/>
        <v>115.9</v>
      </c>
      <c r="BZ111" vm="16635">
        <f ca="1"/>
        <v>4337.6000000000004</v>
      </c>
      <c r="CA111" vm="16877">
        <f ca="1"/>
        <v>2915.4</v>
      </c>
      <c r="CB111" vm="17103">
        <f ca="1"/>
        <v>2325.75</v>
      </c>
      <c r="CC111" vm="1127">
        <f ca="1"/>
        <v>123.15</v>
      </c>
      <c r="CD111" vm="1991">
        <f ca="1"/>
        <v>725.75</v>
      </c>
      <c r="CE111" vm="16328">
        <f ca="1"/>
        <v>112.75</v>
      </c>
      <c r="CF111" vm="16396">
        <f ca="1"/>
        <v>155</v>
      </c>
      <c r="CG111" vm="1737">
        <f ca="1"/>
        <v>1288.9000000000001</v>
      </c>
      <c r="CH111" vm="17812">
        <f ca="1"/>
        <v>1363.9</v>
      </c>
      <c r="CI111" vm="18101">
        <f ca="1"/>
        <v>1844.55</v>
      </c>
      <c r="CJ111" vm="18310">
        <f ca="1"/>
        <v>425.4</v>
      </c>
      <c r="CK111" vm="14872">
        <f ca="1"/>
        <v>2445.35</v>
      </c>
      <c r="CL111" vm="18672">
        <f ca="1"/>
        <v>829.8</v>
      </c>
      <c r="CM111" vm="18841">
        <f ca="1"/>
        <v>494.7</v>
      </c>
      <c r="CN111" vm="10160">
        <f ca="1"/>
        <v>295.3</v>
      </c>
      <c r="CO111" vm="19140">
        <f ca="1"/>
        <v>761.35</v>
      </c>
      <c r="CP111" vm="19327">
        <f ca="1"/>
        <v>1794.05</v>
      </c>
      <c r="CQ111" vm="19514">
        <f ca="1"/>
        <v>940.15</v>
      </c>
      <c r="CR111" vm="19724">
        <f ca="1"/>
        <v>3636.8</v>
      </c>
      <c r="CS111" vm="19962">
        <f ca="1"/>
        <v>5993.75</v>
      </c>
      <c r="CT111" vm="20189">
        <f ca="1"/>
        <v>1100.75</v>
      </c>
      <c r="CU111" vm="20387">
        <f ca="1"/>
        <v>2339.35</v>
      </c>
      <c r="CV111" vm="20582">
        <f ca="1"/>
        <v>264.39999999999998</v>
      </c>
      <c r="CW111" vm="20734">
        <f ca="1"/>
        <v>638.25</v>
      </c>
      <c r="CX111" vm="20863">
        <f ca="1"/>
        <v>14.45</v>
      </c>
      <c r="CY111" vm="20931">
        <f ca="1"/>
        <v>371</v>
      </c>
      <c r="CZ111" vm="17252">
        <f ca="1"/>
        <v>137.1</v>
      </c>
      <c r="DA111" vm="11843">
        <f ca="1"/>
        <v>467.5</v>
      </c>
    </row>
    <row r="112" spans="1:105" x14ac:dyDescent="0.3">
      <c r="A112" s="25" vm="110">
        <f ca="1"/>
        <v>44543</v>
      </c>
      <c r="B112" vm="358">
        <f ca="1"/>
        <v>1719.55</v>
      </c>
      <c r="C112" vm="606">
        <f ca="1"/>
        <v>1386.2</v>
      </c>
      <c r="D112" vm="848">
        <f ca="1"/>
        <v>1385.95</v>
      </c>
      <c r="E112" vm="1082">
        <f ca="1"/>
        <v>103.8</v>
      </c>
      <c r="F112" vm="1262">
        <f ca="1"/>
        <v>103.75</v>
      </c>
      <c r="G112" vm="1458">
        <f ca="1"/>
        <v>1810</v>
      </c>
      <c r="H112" vm="1702">
        <f ca="1"/>
        <v>1078.25</v>
      </c>
      <c r="I112" vm="1944">
        <f ca="1"/>
        <v>795.9</v>
      </c>
      <c r="J112" vm="2177">
        <f ca="1"/>
        <v>637.15</v>
      </c>
      <c r="K112" vm="2416">
        <f ca="1"/>
        <v>1127.8</v>
      </c>
      <c r="L112" vm="2658">
        <f ca="1"/>
        <v>3279.85</v>
      </c>
      <c r="M112" vm="2905">
        <f ca="1"/>
        <v>4765.8</v>
      </c>
      <c r="N112" vm="3154">
        <f ca="1"/>
        <v>7218.75</v>
      </c>
      <c r="O112" vm="3403">
        <f ca="1"/>
        <v>17324</v>
      </c>
      <c r="P112" vm="3646">
        <f ca="1"/>
        <v>208.95</v>
      </c>
      <c r="Q112" vm="3871">
        <f ca="1"/>
        <v>504.35</v>
      </c>
      <c r="R112" vm="4115">
        <f ca="1"/>
        <v>6515.75</v>
      </c>
      <c r="S112" vm="4353">
        <f ca="1"/>
        <v>1586.25</v>
      </c>
      <c r="T112" vm="4577">
        <f ca="1"/>
        <v>88.8</v>
      </c>
      <c r="U112" vm="4772">
        <f ca="1"/>
        <v>149</v>
      </c>
      <c r="V112" vm="4991">
        <f ca="1"/>
        <v>2745.9</v>
      </c>
      <c r="W112" vm="5232">
        <f ca="1"/>
        <v>3099.9</v>
      </c>
      <c r="X112" vm="5466">
        <f ca="1"/>
        <v>578.9</v>
      </c>
      <c r="Y112" vm="5699">
        <f ca="1"/>
        <v>2319</v>
      </c>
      <c r="Z112" vm="5942">
        <f ca="1"/>
        <v>3431.9</v>
      </c>
      <c r="AA112" vm="6180">
        <f ca="1"/>
        <v>2139.1</v>
      </c>
      <c r="AB112" vm="6416">
        <f ca="1"/>
        <v>668.8</v>
      </c>
      <c r="AC112" vm="6639">
        <f ca="1"/>
        <v>417.45</v>
      </c>
      <c r="AD112" vm="1293">
        <f ca="1"/>
        <v>121.3</v>
      </c>
      <c r="AE112" vm="7052">
        <f ca="1"/>
        <v>1287.05</v>
      </c>
      <c r="AF112" vm="7277">
        <f ca="1"/>
        <v>1159.0999999999999</v>
      </c>
      <c r="AG112" vm="7502">
        <f ca="1"/>
        <v>2513.9</v>
      </c>
      <c r="AH112" vm="1540">
        <f ca="1"/>
        <v>2495</v>
      </c>
      <c r="AI112" vm="7957">
        <f ca="1"/>
        <v>2304.35</v>
      </c>
      <c r="AJ112" vm="8179">
        <f ca="1"/>
        <v>367.95</v>
      </c>
      <c r="AK112" vm="5278">
        <f ca="1"/>
        <v>2771.85</v>
      </c>
      <c r="AL112" vm="8606">
        <f ca="1"/>
        <v>174.27</v>
      </c>
      <c r="AM112" vm="8828">
        <f ca="1"/>
        <v>94.96</v>
      </c>
      <c r="AN112" vm="8212">
        <f ca="1"/>
        <v>317.5</v>
      </c>
      <c r="AO112" vm="9211">
        <f ca="1"/>
        <v>284.95</v>
      </c>
      <c r="AP112" vm="9420">
        <f ca="1"/>
        <v>858.7</v>
      </c>
      <c r="AQ112" vm="9632">
        <f ca="1"/>
        <v>692.7</v>
      </c>
      <c r="AR112" vm="9854">
        <f ca="1"/>
        <v>1611.3</v>
      </c>
      <c r="AS112" vm="10036">
        <f ca="1"/>
        <v>112.95</v>
      </c>
      <c r="AT112" vm="10173">
        <f ca="1"/>
        <v>300.25</v>
      </c>
      <c r="AU112" vm="6370">
        <f ca="1"/>
        <v>670.55</v>
      </c>
      <c r="AV112" vm="10580">
        <f ca="1"/>
        <v>747.71</v>
      </c>
      <c r="AW112" vm="10818">
        <f ca="1"/>
        <v>374.38</v>
      </c>
      <c r="AX112" vm="11025">
        <f ca="1"/>
        <v>512.85</v>
      </c>
      <c r="AY112" vm="11200">
        <f ca="1"/>
        <v>513.04999999999995</v>
      </c>
      <c r="AZ112" vm="11411">
        <f ca="1"/>
        <v>3776.3</v>
      </c>
      <c r="BA112" vm="11634">
        <f ca="1"/>
        <v>256.2</v>
      </c>
      <c r="BB112" vm="11821">
        <f ca="1"/>
        <v>521.95000000000005</v>
      </c>
      <c r="BC112" vm="12018">
        <f ca="1"/>
        <v>7516.4</v>
      </c>
      <c r="BD112" vm="12259">
        <f ca="1"/>
        <v>57.77</v>
      </c>
      <c r="BE112" vm="8670">
        <f ca="1"/>
        <v>173.4</v>
      </c>
      <c r="BF112" vm="12635">
        <f ca="1"/>
        <v>187.56030000000001</v>
      </c>
      <c r="BG112" vm="12811">
        <f ca="1"/>
        <v>121.98</v>
      </c>
      <c r="BH112" vm="13022">
        <f ca="1"/>
        <v>883.7</v>
      </c>
      <c r="BI112" vm="6792">
        <f ca="1"/>
        <v>99.8</v>
      </c>
      <c r="BJ112" vm="13337">
        <f ca="1"/>
        <v>18982</v>
      </c>
      <c r="BK112" vm="13585">
        <f ca="1"/>
        <v>17324.900000000001</v>
      </c>
      <c r="BL112" vm="13831">
        <f ca="1"/>
        <v>10972.15</v>
      </c>
      <c r="BM112" vm="14078">
        <f ca="1"/>
        <v>36893.949999999997</v>
      </c>
      <c r="BN112" vm="14326">
        <f ca="1"/>
        <v>37823.550000000003</v>
      </c>
      <c r="BO112" vm="14574">
        <f ca="1"/>
        <v>36102.550000000003</v>
      </c>
      <c r="BP112" vm="6162">
        <f ca="1"/>
        <v>2466.1999999999998</v>
      </c>
      <c r="BQ112" vm="15032">
        <f ca="1"/>
        <v>5666.8</v>
      </c>
      <c r="BR112" vm="15273">
        <f ca="1"/>
        <v>13575.9</v>
      </c>
      <c r="BS112" vm="15494">
        <f ca="1"/>
        <v>509.2</v>
      </c>
      <c r="BT112" vm="15704">
        <f ca="1"/>
        <v>448.92</v>
      </c>
      <c r="BU112" vm="15931">
        <f ca="1"/>
        <v>36.83</v>
      </c>
      <c r="BV112" vm="4675">
        <f ca="1"/>
        <v>147.5</v>
      </c>
      <c r="BW112" vm="16235">
        <f ca="1"/>
        <v>244.8</v>
      </c>
      <c r="BX112" vm="16356">
        <f ca="1"/>
        <v>125.8</v>
      </c>
      <c r="BY112" vm="16467">
        <f ca="1"/>
        <v>115.72499999999999</v>
      </c>
      <c r="BZ112" vm="16636">
        <f ca="1"/>
        <v>4413</v>
      </c>
      <c r="CA112" vm="16878">
        <f ca="1"/>
        <v>2903.5</v>
      </c>
      <c r="CB112" vm="7872">
        <f ca="1"/>
        <v>2358.1</v>
      </c>
      <c r="CC112" vm="1046">
        <f ca="1"/>
        <v>123.25</v>
      </c>
      <c r="CD112" vm="2063">
        <f ca="1"/>
        <v>720.6</v>
      </c>
      <c r="CE112" vm="6770">
        <f ca="1"/>
        <v>113.4</v>
      </c>
      <c r="CF112" vm="4722">
        <f ca="1"/>
        <v>154.19999999999999</v>
      </c>
      <c r="CG112" vm="17674">
        <f ca="1"/>
        <v>1289.3</v>
      </c>
      <c r="CH112" vm="17883">
        <f ca="1"/>
        <v>1355.95</v>
      </c>
      <c r="CI112" vm="14716">
        <f ca="1"/>
        <v>1824.95</v>
      </c>
      <c r="CJ112" vm="6645">
        <f ca="1"/>
        <v>420.5</v>
      </c>
      <c r="CK112" vm="7729">
        <f ca="1"/>
        <v>2507.15</v>
      </c>
      <c r="CL112" vm="18673">
        <f ca="1"/>
        <v>832.5</v>
      </c>
      <c r="CM112" vm="11191">
        <f ca="1"/>
        <v>487.8</v>
      </c>
      <c r="CN112" vm="18983">
        <f ca="1"/>
        <v>299.89999999999998</v>
      </c>
      <c r="CO112" vm="19141">
        <f ca="1"/>
        <v>762.6</v>
      </c>
      <c r="CP112" vm="19328">
        <f ca="1"/>
        <v>1835.85</v>
      </c>
      <c r="CQ112" vm="19515">
        <f ca="1"/>
        <v>935.9</v>
      </c>
      <c r="CR112" vm="19725">
        <f ca="1"/>
        <v>3609.65</v>
      </c>
      <c r="CS112" vm="19963">
        <f ca="1"/>
        <v>5873.65</v>
      </c>
      <c r="CT112" vm="20190">
        <f ca="1"/>
        <v>1085.25</v>
      </c>
      <c r="CU112" vm="20388">
        <f ca="1"/>
        <v>2350.5</v>
      </c>
      <c r="CV112" vm="20583">
        <f ca="1"/>
        <v>259.5</v>
      </c>
      <c r="CW112" vm="17420">
        <f ca="1"/>
        <v>645.4</v>
      </c>
      <c r="CX112" vm="20862">
        <f ca="1"/>
        <v>14</v>
      </c>
      <c r="CY112" vm="20932">
        <f ca="1"/>
        <v>358.05</v>
      </c>
      <c r="CZ112" vm="4704">
        <f ca="1"/>
        <v>133.94999999999999</v>
      </c>
      <c r="DA112" vm="21145">
        <f ca="1"/>
        <v>464.75</v>
      </c>
    </row>
    <row r="113" spans="1:105" x14ac:dyDescent="0.3">
      <c r="A113" s="25" vm="111">
        <f ca="1"/>
        <v>44544</v>
      </c>
      <c r="B113" vm="359">
        <f ca="1"/>
        <v>1720.1</v>
      </c>
      <c r="C113" vm="607">
        <f ca="1"/>
        <v>1436.1</v>
      </c>
      <c r="D113" vm="849">
        <f ca="1"/>
        <v>1436.35</v>
      </c>
      <c r="E113" vm="1083">
        <f ca="1"/>
        <v>103.35</v>
      </c>
      <c r="F113" vm="1083">
        <f ca="1"/>
        <v>103.35</v>
      </c>
      <c r="G113" vm="1459">
        <f ca="1"/>
        <v>1899.8</v>
      </c>
      <c r="H113" vm="1703">
        <f ca="1"/>
        <v>1100.8499999999999</v>
      </c>
      <c r="I113" vm="1945">
        <f ca="1"/>
        <v>797.05</v>
      </c>
      <c r="J113" vm="2178">
        <f ca="1"/>
        <v>638.54999999999995</v>
      </c>
      <c r="K113" vm="2417">
        <f ca="1"/>
        <v>1166.95</v>
      </c>
      <c r="L113" vm="2659">
        <f ca="1"/>
        <v>3297.5</v>
      </c>
      <c r="M113" vm="2906">
        <f ca="1"/>
        <v>4814.3999999999996</v>
      </c>
      <c r="N113" vm="3155">
        <f ca="1"/>
        <v>7065.9</v>
      </c>
      <c r="O113" vm="3404">
        <f ca="1"/>
        <v>17123.5</v>
      </c>
      <c r="P113" vm="3648">
        <f ca="1"/>
        <v>209.8</v>
      </c>
      <c r="Q113" vm="3872">
        <f ca="1"/>
        <v>505.65</v>
      </c>
      <c r="R113" vm="4116">
        <f ca="1"/>
        <v>6426.6</v>
      </c>
      <c r="S113" vm="4354">
        <f ca="1"/>
        <v>1666.6</v>
      </c>
      <c r="T113" vm="4578">
        <f ca="1"/>
        <v>90.45</v>
      </c>
      <c r="U113" vm="4773">
        <f ca="1"/>
        <v>148.9</v>
      </c>
      <c r="V113" vm="4992">
        <f ca="1"/>
        <v>2767.7</v>
      </c>
      <c r="W113" vm="5233">
        <f ca="1"/>
        <v>3025.25</v>
      </c>
      <c r="X113" vm="5467">
        <f ca="1"/>
        <v>579.4</v>
      </c>
      <c r="Y113" vm="5700">
        <f ca="1"/>
        <v>2324.9499999999998</v>
      </c>
      <c r="Z113" vm="5943">
        <f ca="1"/>
        <v>3477.65</v>
      </c>
      <c r="AA113" vm="6181">
        <f ca="1"/>
        <v>2217.15</v>
      </c>
      <c r="AB113" vm="6417">
        <f ca="1"/>
        <v>655.1</v>
      </c>
      <c r="AC113" vm="6640">
        <f ca="1"/>
        <v>423</v>
      </c>
      <c r="AD113" vm="6851">
        <f ca="1"/>
        <v>121.7</v>
      </c>
      <c r="AE113" vm="7053">
        <f ca="1"/>
        <v>1270.9000000000001</v>
      </c>
      <c r="AF113" vm="7278">
        <f ca="1"/>
        <v>1162.3499999999999</v>
      </c>
      <c r="AG113" vm="7503">
        <f ca="1"/>
        <v>2487.1999999999998</v>
      </c>
      <c r="AH113" vm="7728">
        <f ca="1"/>
        <v>2483.8000000000002</v>
      </c>
      <c r="AI113" vm="7958">
        <f ca="1"/>
        <v>2318.3000000000002</v>
      </c>
      <c r="AJ113" vm="8180">
        <f ca="1"/>
        <v>338.6</v>
      </c>
      <c r="AK113" vm="8391">
        <f ca="1"/>
        <v>2751.95</v>
      </c>
      <c r="AL113" vm="8607">
        <f ca="1"/>
        <v>173.97</v>
      </c>
      <c r="AM113" vm="8829">
        <f ca="1"/>
        <v>94.81</v>
      </c>
      <c r="AN113" vm="9004">
        <f ca="1"/>
        <v>321.35000000000002</v>
      </c>
      <c r="AO113" vm="9212">
        <f ca="1"/>
        <v>278.95</v>
      </c>
      <c r="AP113" vm="9421">
        <f ca="1"/>
        <v>855.05</v>
      </c>
      <c r="AQ113" vm="9633">
        <f ca="1"/>
        <v>676.95</v>
      </c>
      <c r="AR113" vm="9855">
        <f ca="1"/>
        <v>1579.35</v>
      </c>
      <c r="AS113" vm="1288">
        <f ca="1"/>
        <v>111.15</v>
      </c>
      <c r="AT113" vm="10172">
        <f ca="1"/>
        <v>295.5</v>
      </c>
      <c r="AU113" vm="10372">
        <f ca="1"/>
        <v>670.3</v>
      </c>
      <c r="AV113" vm="10581">
        <f ca="1"/>
        <v>750.58</v>
      </c>
      <c r="AW113" vm="10819">
        <f ca="1"/>
        <v>373.02</v>
      </c>
      <c r="AX113" vm="11026">
        <f ca="1"/>
        <v>516.95000000000005</v>
      </c>
      <c r="AY113" vm="11201">
        <f ca="1"/>
        <v>514.70000000000005</v>
      </c>
      <c r="AZ113" vm="11412">
        <f ca="1"/>
        <v>3789.1</v>
      </c>
      <c r="BA113" vm="11635">
        <f ca="1"/>
        <v>250.6</v>
      </c>
      <c r="BB113" vm="11822">
        <f ca="1"/>
        <v>515.04999999999995</v>
      </c>
      <c r="BC113" vm="12019">
        <f ca="1"/>
        <v>7493.15</v>
      </c>
      <c r="BD113" vm="12260">
        <f ca="1"/>
        <v>56.21</v>
      </c>
      <c r="BE113" vm="12461">
        <f ca="1"/>
        <v>172.3</v>
      </c>
      <c r="BF113" vm="12636">
        <f ca="1"/>
        <v>184.07310000000001</v>
      </c>
      <c r="BG113" vm="1285">
        <f ca="1"/>
        <v>120.15</v>
      </c>
      <c r="BH113" vm="13023">
        <f ca="1"/>
        <v>901.15</v>
      </c>
      <c r="BI113" vm="10040">
        <f ca="1"/>
        <v>101.9</v>
      </c>
      <c r="BJ113" vm="13338">
        <f ca="1"/>
        <v>19238.8</v>
      </c>
      <c r="BK113" vm="13586">
        <f ca="1"/>
        <v>17221.400000000001</v>
      </c>
      <c r="BL113" vm="13832">
        <f ca="1"/>
        <v>11026</v>
      </c>
      <c r="BM113" vm="14079">
        <f ca="1"/>
        <v>36789.550000000003</v>
      </c>
      <c r="BN113" vm="14327">
        <f ca="1"/>
        <v>37642.6</v>
      </c>
      <c r="BO113" vm="14575">
        <f ca="1"/>
        <v>35737.199999999997</v>
      </c>
      <c r="BP113" vm="14807">
        <f ca="1"/>
        <v>2432.9499999999998</v>
      </c>
      <c r="BQ113" vm="15033">
        <f ca="1"/>
        <v>5604.1</v>
      </c>
      <c r="BR113" vm="15274">
        <f ca="1"/>
        <v>13512.05</v>
      </c>
      <c r="BS113" vm="15495">
        <f ca="1"/>
        <v>499.6</v>
      </c>
      <c r="BT113" vm="15705">
        <f ca="1"/>
        <v>450.01</v>
      </c>
      <c r="BU113" vm="15887">
        <f ca="1"/>
        <v>36.78</v>
      </c>
      <c r="BV113" vm="16105">
        <f ca="1"/>
        <v>138.65</v>
      </c>
      <c r="BW113" vm="3718">
        <f ca="1"/>
        <v>245.8</v>
      </c>
      <c r="BX113" vm="16357">
        <f ca="1"/>
        <v>126.35</v>
      </c>
      <c r="BY113" vm="16468">
        <f ca="1"/>
        <v>114.575</v>
      </c>
      <c r="BZ113" vm="16637">
        <f ca="1"/>
        <v>4407.8999999999996</v>
      </c>
      <c r="CA113" vm="16879">
        <f ca="1"/>
        <v>2952.4</v>
      </c>
      <c r="CB113" vm="17104">
        <f ca="1"/>
        <v>2389.25</v>
      </c>
      <c r="CC113" vm="1125">
        <f ca="1"/>
        <v>123.85</v>
      </c>
      <c r="CD113" vm="13111">
        <f ca="1"/>
        <v>719</v>
      </c>
      <c r="CE113" vm="1103">
        <f ca="1"/>
        <v>113.85</v>
      </c>
      <c r="CF113" vm="6936">
        <f ca="1"/>
        <v>154.75</v>
      </c>
      <c r="CG113" vm="17675">
        <f ca="1"/>
        <v>1284.5999999999999</v>
      </c>
      <c r="CH113" vm="17884">
        <f ca="1"/>
        <v>1337.5</v>
      </c>
      <c r="CI113" vm="18102">
        <f ca="1"/>
        <v>1810.45</v>
      </c>
      <c r="CJ113" vm="15449">
        <f ca="1"/>
        <v>420.7</v>
      </c>
      <c r="CK113" vm="18486">
        <f ca="1"/>
        <v>2515.9</v>
      </c>
      <c r="CL113" vm="18674">
        <f ca="1"/>
        <v>839.8</v>
      </c>
      <c r="CM113" vm="18842">
        <f ca="1"/>
        <v>488.55</v>
      </c>
      <c r="CN113" vm="18984">
        <f ca="1"/>
        <v>305.2</v>
      </c>
      <c r="CO113" vm="19142">
        <f ca="1"/>
        <v>756.05</v>
      </c>
      <c r="CP113" vm="19329">
        <f ca="1"/>
        <v>1927.6</v>
      </c>
      <c r="CQ113" vm="19516">
        <f ca="1"/>
        <v>933.35</v>
      </c>
      <c r="CR113" vm="19726">
        <f ca="1"/>
        <v>3623.8</v>
      </c>
      <c r="CS113" vm="19964">
        <f ca="1"/>
        <v>6021.95</v>
      </c>
      <c r="CT113" vm="20191">
        <f ca="1"/>
        <v>1072.1500000000001</v>
      </c>
      <c r="CU113" vm="20389">
        <f ca="1"/>
        <v>2354.85</v>
      </c>
      <c r="CV113" vm="11625">
        <f ca="1"/>
        <v>254.85</v>
      </c>
      <c r="CW113" vm="20735">
        <f ca="1"/>
        <v>646.9</v>
      </c>
      <c r="CX113" vm="20855">
        <f ca="1"/>
        <v>13.95</v>
      </c>
      <c r="CY113" vm="20933">
        <f ca="1"/>
        <v>370.25</v>
      </c>
      <c r="CZ113" vm="16346">
        <f ca="1"/>
        <v>137.4</v>
      </c>
      <c r="DA113" vm="3876">
        <f ca="1"/>
        <v>467.6</v>
      </c>
    </row>
    <row r="114" spans="1:105" x14ac:dyDescent="0.3">
      <c r="A114" s="25" vm="112">
        <f ca="1"/>
        <v>44545</v>
      </c>
      <c r="B114" vm="360">
        <f ca="1"/>
        <v>1695.3</v>
      </c>
      <c r="C114" vm="608">
        <f ca="1"/>
        <v>1438.05</v>
      </c>
      <c r="D114" vm="850">
        <f ca="1"/>
        <v>1439.25</v>
      </c>
      <c r="E114" vm="1084">
        <f ca="1"/>
        <v>102.25</v>
      </c>
      <c r="F114" vm="1263">
        <f ca="1"/>
        <v>102.2</v>
      </c>
      <c r="G114" vm="1460">
        <f ca="1"/>
        <v>1945.25</v>
      </c>
      <c r="H114" vm="1704">
        <f ca="1"/>
        <v>1094.05</v>
      </c>
      <c r="I114" vm="1946">
        <f ca="1"/>
        <v>792.8</v>
      </c>
      <c r="J114" vm="2179">
        <f ca="1"/>
        <v>630.5</v>
      </c>
      <c r="K114" vm="2418">
        <f ca="1"/>
        <v>1165.0999999999999</v>
      </c>
      <c r="L114" vm="2660">
        <f ca="1"/>
        <v>3301.95</v>
      </c>
      <c r="M114" vm="2907">
        <f ca="1"/>
        <v>4749.45</v>
      </c>
      <c r="N114" vm="3156">
        <f ca="1"/>
        <v>6847.25</v>
      </c>
      <c r="O114" vm="3405">
        <f ca="1"/>
        <v>16660.7</v>
      </c>
      <c r="P114" vm="3649">
        <f ca="1"/>
        <v>208</v>
      </c>
      <c r="Q114" vm="3873">
        <f ca="1"/>
        <v>501.35</v>
      </c>
      <c r="R114" vm="4117">
        <f ca="1"/>
        <v>6313.35</v>
      </c>
      <c r="S114" vm="4355">
        <f ca="1"/>
        <v>1638.85</v>
      </c>
      <c r="T114" vm="4577">
        <f ca="1"/>
        <v>88.8</v>
      </c>
      <c r="U114" vm="4680">
        <f ca="1"/>
        <v>148.1</v>
      </c>
      <c r="V114" vm="4993">
        <f ca="1"/>
        <v>2783.5</v>
      </c>
      <c r="W114" vm="5234">
        <f ca="1"/>
        <v>3025.75</v>
      </c>
      <c r="X114" vm="5468">
        <f ca="1"/>
        <v>573.29999999999995</v>
      </c>
      <c r="Y114" vm="5701">
        <f ca="1"/>
        <v>2345.5500000000002</v>
      </c>
      <c r="Z114" vm="5944">
        <f ca="1"/>
        <v>3479.8</v>
      </c>
      <c r="AA114" vm="6182">
        <f ca="1"/>
        <v>2231.85</v>
      </c>
      <c r="AB114" vm="6418">
        <f ca="1"/>
        <v>639.29999999999995</v>
      </c>
      <c r="AC114" vm="6641">
        <f ca="1"/>
        <v>431.55</v>
      </c>
      <c r="AD114" vm="6836">
        <f ca="1"/>
        <v>122.45</v>
      </c>
      <c r="AE114" vm="7054">
        <f ca="1"/>
        <v>1279.2</v>
      </c>
      <c r="AF114" vm="1694">
        <f ca="1"/>
        <v>1148.9000000000001</v>
      </c>
      <c r="AG114" vm="7504">
        <f ca="1"/>
        <v>2456.75</v>
      </c>
      <c r="AH114" vm="7729">
        <f ca="1"/>
        <v>2507.15</v>
      </c>
      <c r="AI114" vm="7959">
        <f ca="1"/>
        <v>2320.9499999999998</v>
      </c>
      <c r="AJ114" vm="8093">
        <f ca="1"/>
        <v>333</v>
      </c>
      <c r="AK114" vm="8392">
        <f ca="1"/>
        <v>2721.8</v>
      </c>
      <c r="AL114" vm="8608">
        <f ca="1"/>
        <v>173.79</v>
      </c>
      <c r="AM114" vm="8830">
        <f ca="1"/>
        <v>94.38</v>
      </c>
      <c r="AN114" vm="8250">
        <f ca="1"/>
        <v>321.55</v>
      </c>
      <c r="AO114" vm="9213">
        <f ca="1"/>
        <v>261.60000000000002</v>
      </c>
      <c r="AP114" vm="9422">
        <f ca="1"/>
        <v>851.2</v>
      </c>
      <c r="AQ114" vm="9634">
        <f ca="1"/>
        <v>688.45</v>
      </c>
      <c r="AR114" vm="9856">
        <f ca="1"/>
        <v>1601.95</v>
      </c>
      <c r="AS114" vm="1097">
        <f ca="1"/>
        <v>108.85</v>
      </c>
      <c r="AT114" vm="10174">
        <f ca="1"/>
        <v>291.10000000000002</v>
      </c>
      <c r="AU114" vm="10373">
        <f ca="1"/>
        <v>658.5</v>
      </c>
      <c r="AV114" vm="10582">
        <f ca="1"/>
        <v>735.54</v>
      </c>
      <c r="AW114" vm="10820">
        <f ca="1"/>
        <v>371.95</v>
      </c>
      <c r="AX114" vm="11027">
        <f ca="1"/>
        <v>503.55</v>
      </c>
      <c r="AY114" vm="11202">
        <f ca="1"/>
        <v>513.6</v>
      </c>
      <c r="AZ114" vm="11413">
        <f ca="1"/>
        <v>3719.35</v>
      </c>
      <c r="BA114" vm="11636">
        <f ca="1"/>
        <v>247.9</v>
      </c>
      <c r="BB114" vm="11823">
        <f ca="1"/>
        <v>513.29999999999995</v>
      </c>
      <c r="BC114" vm="12020">
        <f ca="1"/>
        <v>7567.95</v>
      </c>
      <c r="BD114" vm="12261">
        <f ca="1"/>
        <v>56.17</v>
      </c>
      <c r="BE114" vm="4742">
        <f ca="1"/>
        <v>173.6</v>
      </c>
      <c r="BF114" vm="12637">
        <f ca="1"/>
        <v>183.7825</v>
      </c>
      <c r="BG114" vm="12812">
        <f ca="1"/>
        <v>119.16</v>
      </c>
      <c r="BH114" vm="13024">
        <f ca="1"/>
        <v>872.6</v>
      </c>
      <c r="BI114" vm="1078">
        <f ca="1"/>
        <v>100.3</v>
      </c>
      <c r="BJ114" vm="13339">
        <f ca="1"/>
        <v>19203.099999999999</v>
      </c>
      <c r="BK114" vm="13587">
        <f ca="1"/>
        <v>17248.400000000001</v>
      </c>
      <c r="BL114" vm="13833">
        <f ca="1"/>
        <v>10945.75</v>
      </c>
      <c r="BM114" vm="14080">
        <f ca="1"/>
        <v>36548.65</v>
      </c>
      <c r="BN114" vm="14328">
        <f ca="1"/>
        <v>37424.65</v>
      </c>
      <c r="BO114" vm="14576">
        <f ca="1"/>
        <v>36160.300000000003</v>
      </c>
      <c r="BP114" vm="14808">
        <f ca="1"/>
        <v>2389.8000000000002</v>
      </c>
      <c r="BQ114" vm="15034">
        <f ca="1"/>
        <v>5597.15</v>
      </c>
      <c r="BR114" vm="15275">
        <f ca="1"/>
        <v>13393.65</v>
      </c>
      <c r="BS114" vm="2294">
        <f ca="1"/>
        <v>495.4</v>
      </c>
      <c r="BT114" vm="15706">
        <f ca="1"/>
        <v>446.31</v>
      </c>
      <c r="BU114" vm="15932">
        <f ca="1"/>
        <v>36.56</v>
      </c>
      <c r="BV114" vm="16106">
        <f ca="1"/>
        <v>137.85</v>
      </c>
      <c r="BW114" vm="16236">
        <f ca="1"/>
        <v>235.3</v>
      </c>
      <c r="BX114" vm="12695">
        <f ca="1"/>
        <v>126.7</v>
      </c>
      <c r="BY114" vm="16469">
        <f ca="1"/>
        <v>111.575</v>
      </c>
      <c r="BZ114" vm="16638">
        <f ca="1"/>
        <v>4383.45</v>
      </c>
      <c r="CA114" vm="16880">
        <f ca="1"/>
        <v>3087.55</v>
      </c>
      <c r="CB114" vm="17105">
        <f ca="1"/>
        <v>2407.75</v>
      </c>
      <c r="CC114" vm="13193">
        <f ca="1"/>
        <v>122.35</v>
      </c>
      <c r="CD114" vm="9648">
        <f ca="1"/>
        <v>717.5</v>
      </c>
      <c r="CE114" vm="17471">
        <f ca="1"/>
        <v>112.8</v>
      </c>
      <c r="CF114" vm="16066">
        <f ca="1"/>
        <v>151.9</v>
      </c>
      <c r="CG114" vm="4300">
        <f ca="1"/>
        <v>1292.8</v>
      </c>
      <c r="CH114" vm="17885">
        <f ca="1"/>
        <v>1343.5</v>
      </c>
      <c r="CI114" vm="11535">
        <f ca="1"/>
        <v>1819.4</v>
      </c>
      <c r="CJ114" vm="18311">
        <f ca="1"/>
        <v>422.2</v>
      </c>
      <c r="CK114" vm="18487">
        <f ca="1"/>
        <v>2483.75</v>
      </c>
      <c r="CL114" vm="18675">
        <f ca="1"/>
        <v>853.3</v>
      </c>
      <c r="CM114" vm="3869">
        <f ca="1"/>
        <v>484.8</v>
      </c>
      <c r="CN114" vm="8261">
        <f ca="1"/>
        <v>293.8</v>
      </c>
      <c r="CO114" vm="19100">
        <f ca="1"/>
        <v>775.1</v>
      </c>
      <c r="CP114" vm="18412">
        <f ca="1"/>
        <v>1942.15</v>
      </c>
      <c r="CQ114" vm="19517">
        <f ca="1"/>
        <v>921.8</v>
      </c>
      <c r="CR114" vm="19727">
        <f ca="1"/>
        <v>3570.35</v>
      </c>
      <c r="CS114" vm="19965">
        <f ca="1"/>
        <v>5867.45</v>
      </c>
      <c r="CT114" vm="20192">
        <f ca="1"/>
        <v>1067.9000000000001</v>
      </c>
      <c r="CU114" vm="20390">
        <f ca="1"/>
        <v>2323.15</v>
      </c>
      <c r="CV114" vm="20584">
        <f ca="1"/>
        <v>254.3</v>
      </c>
      <c r="CW114" vm="20736">
        <f ca="1"/>
        <v>636.4</v>
      </c>
      <c r="CX114" vm="20859">
        <f ca="1"/>
        <v>13.75</v>
      </c>
      <c r="CY114" vm="20934">
        <f ca="1"/>
        <v>367.25</v>
      </c>
      <c r="CZ114" vm="6949">
        <f ca="1"/>
        <v>141.35</v>
      </c>
      <c r="DA114" vm="18262">
        <f ca="1"/>
        <v>465.5</v>
      </c>
    </row>
    <row r="115" spans="1:105" x14ac:dyDescent="0.3">
      <c r="A115" s="25" vm="113">
        <f ca="1"/>
        <v>44546</v>
      </c>
      <c r="B115" vm="361">
        <f ca="1"/>
        <v>1702.05</v>
      </c>
      <c r="C115" vm="609">
        <f ca="1"/>
        <v>1401.6</v>
      </c>
      <c r="D115" vm="851">
        <f ca="1"/>
        <v>1402.25</v>
      </c>
      <c r="E115" vm="1085">
        <f ca="1"/>
        <v>101.3</v>
      </c>
      <c r="F115" vm="1085">
        <f ca="1"/>
        <v>101.3</v>
      </c>
      <c r="G115" vm="1461">
        <f ca="1"/>
        <v>1915.7</v>
      </c>
      <c r="H115" vm="1705">
        <f ca="1"/>
        <v>1085.95</v>
      </c>
      <c r="I115" vm="1947">
        <f ca="1"/>
        <v>774.7</v>
      </c>
      <c r="J115" vm="2180">
        <f ca="1"/>
        <v>627.75</v>
      </c>
      <c r="K115" vm="2419">
        <f ca="1"/>
        <v>1174.8</v>
      </c>
      <c r="L115" vm="2661">
        <f ca="1"/>
        <v>3298.6</v>
      </c>
      <c r="M115" vm="2908">
        <f ca="1"/>
        <v>4742.1000000000004</v>
      </c>
      <c r="N115" vm="3157">
        <f ca="1"/>
        <v>7028.85</v>
      </c>
      <c r="O115" vm="3406">
        <f ca="1"/>
        <v>16703.349999999999</v>
      </c>
      <c r="P115" vm="3650">
        <f ca="1"/>
        <v>207.2</v>
      </c>
      <c r="Q115" vm="3874">
        <f ca="1"/>
        <v>505.3</v>
      </c>
      <c r="R115" vm="4118">
        <f ca="1"/>
        <v>6299.6</v>
      </c>
      <c r="S115" vm="4356">
        <f ca="1"/>
        <v>1603.75</v>
      </c>
      <c r="T115" vm="4577">
        <f ca="1"/>
        <v>88.8</v>
      </c>
      <c r="U115" vm="4774">
        <f ca="1"/>
        <v>149.75</v>
      </c>
      <c r="V115" vm="4994">
        <f ca="1"/>
        <v>2710.3</v>
      </c>
      <c r="W115" vm="5235">
        <f ca="1"/>
        <v>3028.85</v>
      </c>
      <c r="X115" vm="5469">
        <f ca="1"/>
        <v>570.25</v>
      </c>
      <c r="Y115" vm="1555">
        <f ca="1"/>
        <v>2360.65</v>
      </c>
      <c r="Z115" vm="5945">
        <f ca="1"/>
        <v>3525.7</v>
      </c>
      <c r="AA115" vm="5771">
        <f ca="1"/>
        <v>2243.75</v>
      </c>
      <c r="AB115" vm="5407">
        <f ca="1"/>
        <v>626.25</v>
      </c>
      <c r="AC115" vm="6606">
        <f ca="1"/>
        <v>443.5</v>
      </c>
      <c r="AD115" vm="6852">
        <f ca="1"/>
        <v>121.85</v>
      </c>
      <c r="AE115" vm="7055">
        <f ca="1"/>
        <v>1266.5999999999999</v>
      </c>
      <c r="AF115" vm="7279">
        <f ca="1"/>
        <v>1159.75</v>
      </c>
      <c r="AG115" vm="7505">
        <f ca="1"/>
        <v>2437.75</v>
      </c>
      <c r="AH115" vm="7730">
        <f ca="1"/>
        <v>2471.1</v>
      </c>
      <c r="AI115" vm="7960">
        <f ca="1"/>
        <v>2309.5</v>
      </c>
      <c r="AJ115" vm="8181">
        <f ca="1"/>
        <v>323.8</v>
      </c>
      <c r="AK115" vm="8393">
        <f ca="1"/>
        <v>2699.6</v>
      </c>
      <c r="AL115" vm="8608">
        <f ca="1"/>
        <v>173.79</v>
      </c>
      <c r="AM115" vm="8831">
        <f ca="1"/>
        <v>94.43</v>
      </c>
      <c r="AN115" vm="8103">
        <f ca="1"/>
        <v>319.64999999999998</v>
      </c>
      <c r="AO115" vm="9214">
        <f ca="1"/>
        <v>265.89999999999998</v>
      </c>
      <c r="AP115" vm="9423">
        <f ca="1"/>
        <v>852.15</v>
      </c>
      <c r="AQ115" vm="9635">
        <f ca="1"/>
        <v>714.15</v>
      </c>
      <c r="AR115" vm="9857">
        <f ca="1"/>
        <v>1602.75</v>
      </c>
      <c r="AS115" vm="10037">
        <f ca="1"/>
        <v>106.4</v>
      </c>
      <c r="AT115" vm="10175">
        <f ca="1"/>
        <v>294.64999999999998</v>
      </c>
      <c r="AU115" vm="10374">
        <f ca="1"/>
        <v>662.15</v>
      </c>
      <c r="AV115" vm="10583">
        <f ca="1"/>
        <v>734.64</v>
      </c>
      <c r="AW115" vm="8148">
        <f ca="1"/>
        <v>369.3</v>
      </c>
      <c r="AX115" vm="11028">
        <f ca="1"/>
        <v>505.25</v>
      </c>
      <c r="AY115" vm="11203">
        <f ca="1"/>
        <v>505.2</v>
      </c>
      <c r="AZ115" vm="11414">
        <f ca="1"/>
        <v>3753.75</v>
      </c>
      <c r="BA115" vm="11637">
        <f ca="1"/>
        <v>243.1</v>
      </c>
      <c r="BB115" vm="11824">
        <f ca="1"/>
        <v>509.5</v>
      </c>
      <c r="BC115" vm="12021">
        <f ca="1"/>
        <v>7450.8</v>
      </c>
      <c r="BD115" vm="12262">
        <f ca="1"/>
        <v>56.9</v>
      </c>
      <c r="BE115" vm="12462">
        <f ca="1"/>
        <v>173.2</v>
      </c>
      <c r="BF115" vm="12638">
        <f ca="1"/>
        <v>185.94120000000001</v>
      </c>
      <c r="BG115" vm="6857">
        <f ca="1"/>
        <v>122.1</v>
      </c>
      <c r="BH115" vm="13025">
        <f ca="1"/>
        <v>859.5</v>
      </c>
      <c r="BI115" vm="1076">
        <f ca="1"/>
        <v>100.8</v>
      </c>
      <c r="BJ115" vm="13340">
        <f ca="1"/>
        <v>19257.150000000001</v>
      </c>
      <c r="BK115" vm="13588">
        <f ca="1"/>
        <v>16985.2</v>
      </c>
      <c r="BL115" vm="13834">
        <f ca="1"/>
        <v>10678.65</v>
      </c>
      <c r="BM115" vm="14081">
        <f ca="1"/>
        <v>35618.65</v>
      </c>
      <c r="BN115" vm="14329">
        <f ca="1"/>
        <v>37244.35</v>
      </c>
      <c r="BO115" vm="14577">
        <f ca="1"/>
        <v>36647.9</v>
      </c>
      <c r="BP115" vm="7575">
        <f ca="1"/>
        <v>2276.5</v>
      </c>
      <c r="BQ115" vm="15035">
        <f ca="1"/>
        <v>5476.8</v>
      </c>
      <c r="BR115" vm="15276">
        <f ca="1"/>
        <v>13230.7</v>
      </c>
      <c r="BS115" vm="15496">
        <f ca="1"/>
        <v>475.95</v>
      </c>
      <c r="BT115" vm="15707">
        <f ca="1"/>
        <v>445.56</v>
      </c>
      <c r="BU115" vm="15900">
        <f ca="1"/>
        <v>36.86</v>
      </c>
      <c r="BV115" vm="16107">
        <f ca="1"/>
        <v>136.44999999999999</v>
      </c>
      <c r="BW115" vm="10110">
        <f ca="1"/>
        <v>234.85</v>
      </c>
      <c r="BX115" vm="6871">
        <f ca="1"/>
        <v>127.4</v>
      </c>
      <c r="BY115" vm="1051">
        <f ca="1"/>
        <v>111.3</v>
      </c>
      <c r="BZ115" vm="16639">
        <f ca="1"/>
        <v>4503.7</v>
      </c>
      <c r="CA115" vm="16881">
        <f ca="1"/>
        <v>3046</v>
      </c>
      <c r="CB115" vm="17106">
        <f ca="1"/>
        <v>2418.25</v>
      </c>
      <c r="CC115" vm="10090">
        <f ca="1"/>
        <v>120.95</v>
      </c>
      <c r="CD115" vm="10295">
        <f ca="1"/>
        <v>721.7</v>
      </c>
      <c r="CE115" vm="1251">
        <f ca="1"/>
        <v>111.2</v>
      </c>
      <c r="CF115" vm="17545">
        <f ca="1"/>
        <v>148.30000000000001</v>
      </c>
      <c r="CG115" vm="17676">
        <f ca="1"/>
        <v>1279.1500000000001</v>
      </c>
      <c r="CH115" vm="17695">
        <f ca="1"/>
        <v>1331.5</v>
      </c>
      <c r="CI115" vm="18103">
        <f ca="1"/>
        <v>1816.2</v>
      </c>
      <c r="CJ115" vm="18312">
        <f ca="1"/>
        <v>416.65</v>
      </c>
      <c r="CK115" vm="7741">
        <f ca="1"/>
        <v>2476.6</v>
      </c>
      <c r="CL115" vm="18676">
        <f ca="1"/>
        <v>847.95</v>
      </c>
      <c r="CM115" vm="11901">
        <f ca="1"/>
        <v>481.15</v>
      </c>
      <c r="CN115" vm="18985">
        <f ca="1"/>
        <v>288.95</v>
      </c>
      <c r="CO115" vm="19143">
        <f ca="1"/>
        <v>764.45</v>
      </c>
      <c r="CP115" vm="19330">
        <f ca="1"/>
        <v>1878.7</v>
      </c>
      <c r="CQ115" vm="19518">
        <f ca="1"/>
        <v>906.9</v>
      </c>
      <c r="CR115" vm="19728">
        <f ca="1"/>
        <v>3581.6</v>
      </c>
      <c r="CS115" vm="19966">
        <f ca="1"/>
        <v>5908.9</v>
      </c>
      <c r="CT115" vm="20193">
        <f ca="1"/>
        <v>1045.0999999999999</v>
      </c>
      <c r="CU115" vm="20391">
        <f ca="1"/>
        <v>2357.25</v>
      </c>
      <c r="CV115" vm="8283">
        <f ca="1"/>
        <v>250.35</v>
      </c>
      <c r="CW115" vm="6467">
        <f ca="1"/>
        <v>644.29999999999995</v>
      </c>
      <c r="CX115" vm="20827">
        <f ca="1"/>
        <v>13.4</v>
      </c>
      <c r="CY115" vm="20935">
        <f ca="1"/>
        <v>368.2</v>
      </c>
      <c r="CZ115" vm="4702">
        <f ca="1"/>
        <v>138.35</v>
      </c>
      <c r="DA115" vm="18290">
        <f ca="1"/>
        <v>463.95</v>
      </c>
    </row>
    <row r="116" spans="1:105" x14ac:dyDescent="0.3">
      <c r="A116" s="25" vm="114">
        <f ca="1"/>
        <v>44547</v>
      </c>
      <c r="B116" vm="362">
        <f ca="1"/>
        <v>1645.3</v>
      </c>
      <c r="C116" vm="610">
        <f ca="1"/>
        <v>1405.05</v>
      </c>
      <c r="D116" vm="852">
        <f ca="1"/>
        <v>1413.25</v>
      </c>
      <c r="E116" vm="1086">
        <f ca="1"/>
        <v>100.1</v>
      </c>
      <c r="F116" vm="1086">
        <f ca="1"/>
        <v>100.1</v>
      </c>
      <c r="G116" vm="1462">
        <f ca="1"/>
        <v>1861.6</v>
      </c>
      <c r="H116" vm="1706">
        <f ca="1"/>
        <v>1080.8499999999999</v>
      </c>
      <c r="I116" vm="1948">
        <f ca="1"/>
        <v>748.1</v>
      </c>
      <c r="J116" vm="2181">
        <f ca="1"/>
        <v>618.29999999999995</v>
      </c>
      <c r="K116" vm="2420">
        <f ca="1"/>
        <v>1107.05</v>
      </c>
      <c r="L116" vm="2662">
        <f ca="1"/>
        <v>3243.7</v>
      </c>
      <c r="M116" vm="2909">
        <f ca="1"/>
        <v>4697.8</v>
      </c>
      <c r="N116" vm="3158">
        <f ca="1"/>
        <v>6901.1</v>
      </c>
      <c r="O116" vm="3407">
        <f ca="1"/>
        <v>16204.2</v>
      </c>
      <c r="P116" vm="3618">
        <f ca="1"/>
        <v>201.3</v>
      </c>
      <c r="Q116" vm="3875">
        <f ca="1"/>
        <v>497.85</v>
      </c>
      <c r="R116" vm="4119">
        <f ca="1"/>
        <v>6302.3</v>
      </c>
      <c r="S116" vm="4357">
        <f ca="1"/>
        <v>1557.7</v>
      </c>
      <c r="T116" vm="4579">
        <f ca="1"/>
        <v>84.45</v>
      </c>
      <c r="U116" vm="4775">
        <f ca="1"/>
        <v>146.44999999999999</v>
      </c>
      <c r="V116" vm="4995">
        <f ca="1"/>
        <v>2649.7</v>
      </c>
      <c r="W116" vm="5236">
        <f ca="1"/>
        <v>3000.35</v>
      </c>
      <c r="X116" vm="5470">
        <f ca="1"/>
        <v>564.75</v>
      </c>
      <c r="Y116" vm="5702">
        <f ca="1"/>
        <v>2274.1999999999998</v>
      </c>
      <c r="Z116" vm="5946">
        <f ca="1"/>
        <v>3412.65</v>
      </c>
      <c r="AA116" vm="6183">
        <f ca="1"/>
        <v>2261.85</v>
      </c>
      <c r="AB116" vm="6419">
        <f ca="1"/>
        <v>618.1</v>
      </c>
      <c r="AC116" vm="6642">
        <f ca="1"/>
        <v>433.1</v>
      </c>
      <c r="AD116" vm="6853">
        <f ca="1"/>
        <v>120.6</v>
      </c>
      <c r="AE116" vm="7056">
        <f ca="1"/>
        <v>1256.8</v>
      </c>
      <c r="AF116" vm="7272">
        <f ca="1"/>
        <v>1171.4000000000001</v>
      </c>
      <c r="AG116" vm="7506">
        <f ca="1"/>
        <v>2397.9499999999998</v>
      </c>
      <c r="AH116" vm="7731">
        <f ca="1"/>
        <v>2444.65</v>
      </c>
      <c r="AI116" vm="7961">
        <f ca="1"/>
        <v>2230.25</v>
      </c>
      <c r="AJ116" vm="8182">
        <f ca="1"/>
        <v>313.39999999999998</v>
      </c>
      <c r="AK116" vm="8394">
        <f ca="1"/>
        <v>2617.35</v>
      </c>
      <c r="AL116" vm="8609">
        <f ca="1"/>
        <v>172.42</v>
      </c>
      <c r="AM116" vm="8832">
        <f ca="1"/>
        <v>94.25</v>
      </c>
      <c r="AN116" vm="9005">
        <f ca="1"/>
        <v>314.14999999999998</v>
      </c>
      <c r="AO116" vm="9215">
        <f ca="1"/>
        <v>256.10000000000002</v>
      </c>
      <c r="AP116" vm="9424">
        <f ca="1"/>
        <v>832.4</v>
      </c>
      <c r="AQ116" vm="9636">
        <f ca="1"/>
        <v>679.25</v>
      </c>
      <c r="AR116" vm="9858">
        <f ca="1"/>
        <v>1593.25</v>
      </c>
      <c r="AS116" vm="10038">
        <f ca="1"/>
        <v>104.55</v>
      </c>
      <c r="AT116" vm="10176">
        <f ca="1"/>
        <v>286.8</v>
      </c>
      <c r="AU116" vm="10375">
        <f ca="1"/>
        <v>660.25</v>
      </c>
      <c r="AV116" vm="10584">
        <f ca="1"/>
        <v>710.67</v>
      </c>
      <c r="AW116" vm="10821">
        <f ca="1"/>
        <v>360.2</v>
      </c>
      <c r="AX116" vm="3868">
        <f ca="1"/>
        <v>481.6</v>
      </c>
      <c r="AY116" vm="11204">
        <f ca="1"/>
        <v>497.6</v>
      </c>
      <c r="AZ116" vm="11415">
        <f ca="1"/>
        <v>3616</v>
      </c>
      <c r="BA116" vm="11638">
        <f ca="1"/>
        <v>233.3</v>
      </c>
      <c r="BB116" vm="3857">
        <f ca="1"/>
        <v>500.35</v>
      </c>
      <c r="BC116" vm="12022">
        <f ca="1"/>
        <v>7296.6</v>
      </c>
      <c r="BD116" vm="12263">
        <f ca="1"/>
        <v>55.17</v>
      </c>
      <c r="BE116" vm="12463">
        <f ca="1"/>
        <v>171.2</v>
      </c>
      <c r="BF116" vm="12639">
        <f ca="1"/>
        <v>176.35149999999999</v>
      </c>
      <c r="BG116" vm="12813">
        <f ca="1"/>
        <v>118.28</v>
      </c>
      <c r="BH116" vm="13026">
        <f ca="1"/>
        <v>843.8</v>
      </c>
      <c r="BI116" vm="8840">
        <f ca="1"/>
        <v>98.7</v>
      </c>
      <c r="BJ116" vm="13341">
        <f ca="1"/>
        <v>19079.650000000001</v>
      </c>
      <c r="BK116" vm="13589">
        <f ca="1"/>
        <v>16614.2</v>
      </c>
      <c r="BL116" vm="13835">
        <f ca="1"/>
        <v>10405.299999999999</v>
      </c>
      <c r="BM116" vm="14082">
        <f ca="1"/>
        <v>34439.85</v>
      </c>
      <c r="BN116" vm="14330">
        <f ca="1"/>
        <v>36438</v>
      </c>
      <c r="BO116" vm="14578">
        <f ca="1"/>
        <v>35916.449999999997</v>
      </c>
      <c r="BP116" vm="14809">
        <f ca="1"/>
        <v>2186.8000000000002</v>
      </c>
      <c r="BQ116" vm="15036">
        <f ca="1"/>
        <v>5269.6</v>
      </c>
      <c r="BR116" vm="15277">
        <f ca="1"/>
        <v>13184.45</v>
      </c>
      <c r="BS116" vm="2304">
        <f ca="1"/>
        <v>452.65</v>
      </c>
      <c r="BT116" vm="15708">
        <f ca="1"/>
        <v>434.83</v>
      </c>
      <c r="BU116" vm="15933">
        <f ca="1"/>
        <v>37.47</v>
      </c>
      <c r="BV116" vm="6830">
        <f ca="1"/>
        <v>134.94999999999999</v>
      </c>
      <c r="BW116" vm="16237">
        <f ca="1"/>
        <v>227.05</v>
      </c>
      <c r="BX116" vm="1287">
        <f ca="1"/>
        <v>125.55</v>
      </c>
      <c r="BY116" vm="16470">
        <f ca="1"/>
        <v>112.9</v>
      </c>
      <c r="BZ116" vm="16640">
        <f ca="1"/>
        <v>4640.1499999999996</v>
      </c>
      <c r="CA116" vm="16882">
        <f ca="1"/>
        <v>2966.3</v>
      </c>
      <c r="CB116" vm="17107">
        <f ca="1"/>
        <v>2391.4499999999998</v>
      </c>
      <c r="CC116" vm="6856">
        <f ca="1"/>
        <v>119.15</v>
      </c>
      <c r="CD116" vm="17355">
        <f ca="1"/>
        <v>709.55</v>
      </c>
      <c r="CE116" vm="17472">
        <f ca="1"/>
        <v>108.95</v>
      </c>
      <c r="CF116" vm="4678">
        <f ca="1"/>
        <v>146.69999999999999</v>
      </c>
      <c r="CG116" vm="17677">
        <f ca="1"/>
        <v>1271.3499999999999</v>
      </c>
      <c r="CH116" vm="17886">
        <f ca="1"/>
        <v>1298.95</v>
      </c>
      <c r="CI116" vm="18104">
        <f ca="1"/>
        <v>1795.7</v>
      </c>
      <c r="CJ116" vm="18313">
        <f ca="1"/>
        <v>404.8</v>
      </c>
      <c r="CK116" vm="5084">
        <f ca="1"/>
        <v>2421.1999999999998</v>
      </c>
      <c r="CL116" vm="18677">
        <f ca="1"/>
        <v>834.9</v>
      </c>
      <c r="CM116" vm="18843">
        <f ca="1"/>
        <v>467.8</v>
      </c>
      <c r="CN116" vm="18986">
        <f ca="1"/>
        <v>292.25</v>
      </c>
      <c r="CO116" vm="19144">
        <f ca="1"/>
        <v>768.95</v>
      </c>
      <c r="CP116" vm="19331">
        <f ca="1"/>
        <v>1785.35</v>
      </c>
      <c r="CQ116" vm="17989">
        <f ca="1"/>
        <v>883.6</v>
      </c>
      <c r="CR116" vm="19729">
        <f ca="1"/>
        <v>3584.35</v>
      </c>
      <c r="CS116" vm="19967">
        <f ca="1"/>
        <v>5732.65</v>
      </c>
      <c r="CT116" vm="20194">
        <f ca="1"/>
        <v>1029</v>
      </c>
      <c r="CU116" vm="20392">
        <f ca="1"/>
        <v>2280.4</v>
      </c>
      <c r="CV116" vm="20585">
        <f ca="1"/>
        <v>241.9</v>
      </c>
      <c r="CW116" vm="20737">
        <f ca="1"/>
        <v>670.8</v>
      </c>
      <c r="CX116" vm="20852">
        <f ca="1"/>
        <v>13.15</v>
      </c>
      <c r="CY116" vm="20936">
        <f ca="1"/>
        <v>342.35</v>
      </c>
      <c r="CZ116" vm="4704">
        <f ca="1"/>
        <v>133.94999999999999</v>
      </c>
      <c r="DA116" vm="21146">
        <f ca="1"/>
        <v>459.5</v>
      </c>
    </row>
    <row r="117" spans="1:105" x14ac:dyDescent="0.3">
      <c r="A117" s="25" vm="115">
        <f ca="1"/>
        <v>44550</v>
      </c>
      <c r="B117" vm="363">
        <f ca="1"/>
        <v>1589.95</v>
      </c>
      <c r="C117" vm="611">
        <f ca="1"/>
        <v>1369.35</v>
      </c>
      <c r="D117" vm="853">
        <f ca="1"/>
        <v>1369.5</v>
      </c>
      <c r="E117" vm="1087">
        <f ca="1"/>
        <v>97.1</v>
      </c>
      <c r="F117" vm="1087">
        <f ca="1"/>
        <v>97.1</v>
      </c>
      <c r="G117" vm="1463">
        <f ca="1"/>
        <v>1768.55</v>
      </c>
      <c r="H117" vm="1707">
        <f ca="1"/>
        <v>1056.9000000000001</v>
      </c>
      <c r="I117" vm="1949">
        <f ca="1"/>
        <v>764.25</v>
      </c>
      <c r="J117" vm="2182">
        <f ca="1"/>
        <v>591.4</v>
      </c>
      <c r="K117" vm="2421">
        <f ca="1"/>
        <v>1121.25</v>
      </c>
      <c r="L117" vm="2663">
        <f ca="1"/>
        <v>3239.45</v>
      </c>
      <c r="M117" vm="2910">
        <f ca="1"/>
        <v>4618.95</v>
      </c>
      <c r="N117" vm="3159">
        <f ca="1"/>
        <v>6634.15</v>
      </c>
      <c r="O117" vm="3408">
        <f ca="1"/>
        <v>15826.2</v>
      </c>
      <c r="P117" vm="3651">
        <f ca="1"/>
        <v>195.25</v>
      </c>
      <c r="Q117" vm="3876">
        <f ca="1"/>
        <v>467.6</v>
      </c>
      <c r="R117" vm="4120">
        <f ca="1"/>
        <v>6179.4</v>
      </c>
      <c r="S117" vm="4358">
        <f ca="1"/>
        <v>1477.1</v>
      </c>
      <c r="T117" vm="4580">
        <f ca="1"/>
        <v>81.2</v>
      </c>
      <c r="U117" vm="4776">
        <f ca="1"/>
        <v>140.69999999999999</v>
      </c>
      <c r="V117" vm="4996">
        <f ca="1"/>
        <v>2617.1999999999998</v>
      </c>
      <c r="W117" vm="5237">
        <f ca="1"/>
        <v>2905.1</v>
      </c>
      <c r="X117" vm="5471">
        <f ca="1"/>
        <v>558.20000000000005</v>
      </c>
      <c r="Y117" vm="5703">
        <f ca="1"/>
        <v>2186.4499999999998</v>
      </c>
      <c r="Z117" vm="5947">
        <f ca="1"/>
        <v>3386.5</v>
      </c>
      <c r="AA117" vm="6184">
        <f ca="1"/>
        <v>2235.3000000000002</v>
      </c>
      <c r="AB117" vm="6420">
        <f ca="1"/>
        <v>611.79999999999995</v>
      </c>
      <c r="AC117" vm="6643">
        <f ca="1"/>
        <v>412.35</v>
      </c>
      <c r="AD117" vm="1273">
        <f ca="1"/>
        <v>113.9</v>
      </c>
      <c r="AE117" vm="7057">
        <f ca="1"/>
        <v>1202.3499999999999</v>
      </c>
      <c r="AF117" vm="7280">
        <f ca="1"/>
        <v>1159.9000000000001</v>
      </c>
      <c r="AG117" vm="7507">
        <f ca="1"/>
        <v>2313.6</v>
      </c>
      <c r="AH117" vm="7732">
        <f ca="1"/>
        <v>2356.65</v>
      </c>
      <c r="AI117" vm="5781">
        <f ca="1"/>
        <v>2269.1</v>
      </c>
      <c r="AJ117" vm="8183">
        <f ca="1"/>
        <v>310.89999999999998</v>
      </c>
      <c r="AK117" vm="8395">
        <f ca="1"/>
        <v>2550.3000000000002</v>
      </c>
      <c r="AL117" vm="8610">
        <f ca="1"/>
        <v>169.51</v>
      </c>
      <c r="AM117" vm="8833">
        <f ca="1"/>
        <v>93.77</v>
      </c>
      <c r="AN117" vm="9006">
        <f ca="1"/>
        <v>302.39999999999998</v>
      </c>
      <c r="AO117" vm="9216">
        <f ca="1"/>
        <v>238.6</v>
      </c>
      <c r="AP117" vm="1907">
        <f ca="1"/>
        <v>794.1</v>
      </c>
      <c r="AQ117" vm="9637">
        <f ca="1"/>
        <v>651.04999999999995</v>
      </c>
      <c r="AR117" vm="9859">
        <f ca="1"/>
        <v>1579.15</v>
      </c>
      <c r="AS117" vm="6792">
        <f ca="1"/>
        <v>99.8</v>
      </c>
      <c r="AT117" vm="10177">
        <f ca="1"/>
        <v>283.55</v>
      </c>
      <c r="AU117" vm="10376">
        <f ca="1"/>
        <v>642.6</v>
      </c>
      <c r="AV117" vm="10585">
        <f ca="1"/>
        <v>678.66</v>
      </c>
      <c r="AW117" vm="10822">
        <f ca="1"/>
        <v>348.14</v>
      </c>
      <c r="AX117" vm="3856">
        <f ca="1"/>
        <v>456.75</v>
      </c>
      <c r="AY117" vm="11205">
        <f ca="1"/>
        <v>478.8</v>
      </c>
      <c r="AZ117" vm="11416">
        <f ca="1"/>
        <v>3510.9</v>
      </c>
      <c r="BA117" vm="11639">
        <f ca="1"/>
        <v>224</v>
      </c>
      <c r="BB117" vm="11825">
        <f ca="1"/>
        <v>495.3</v>
      </c>
      <c r="BC117" vm="12023">
        <f ca="1"/>
        <v>7286.6</v>
      </c>
      <c r="BD117" vm="12196">
        <f ca="1"/>
        <v>54.13</v>
      </c>
      <c r="BE117" vm="12464">
        <f ca="1"/>
        <v>167.95</v>
      </c>
      <c r="BF117" vm="12640">
        <f ca="1"/>
        <v>167.6335</v>
      </c>
      <c r="BG117" vm="12814">
        <f ca="1"/>
        <v>116.68</v>
      </c>
      <c r="BH117" vm="13027">
        <f ca="1"/>
        <v>825.75</v>
      </c>
      <c r="BI117" vm="13163">
        <f ca="1"/>
        <v>93.4</v>
      </c>
      <c r="BJ117" vm="13342">
        <f ca="1"/>
        <v>18881.25</v>
      </c>
      <c r="BK117" vm="13590">
        <f ca="1"/>
        <v>16770.849999999999</v>
      </c>
      <c r="BL117" vm="13836">
        <f ca="1"/>
        <v>10483.9</v>
      </c>
      <c r="BM117" vm="14083">
        <f ca="1"/>
        <v>34607.85</v>
      </c>
      <c r="BN117" vm="14331">
        <f ca="1"/>
        <v>36084.65</v>
      </c>
      <c r="BO117" vm="14579">
        <f ca="1"/>
        <v>36627.15</v>
      </c>
      <c r="BP117" vm="14810">
        <f ca="1"/>
        <v>2242.4</v>
      </c>
      <c r="BQ117" vm="15037">
        <f ca="1"/>
        <v>5424.6</v>
      </c>
      <c r="BR117" vm="15278">
        <f ca="1"/>
        <v>13282.85</v>
      </c>
      <c r="BS117" vm="15497">
        <f ca="1"/>
        <v>459.95</v>
      </c>
      <c r="BT117" vm="15709">
        <f ca="1"/>
        <v>422.66</v>
      </c>
      <c r="BU117" vm="15934">
        <f ca="1"/>
        <v>36.75</v>
      </c>
      <c r="BV117" vm="16108">
        <f ca="1"/>
        <v>130.5</v>
      </c>
      <c r="BW117" vm="16238">
        <f ca="1"/>
        <v>219.1</v>
      </c>
      <c r="BX117" vm="6867">
        <f ca="1"/>
        <v>121.75</v>
      </c>
      <c r="BY117" vm="1272">
        <f ca="1"/>
        <v>109.75</v>
      </c>
      <c r="BZ117" vm="16641">
        <f ca="1"/>
        <v>4417.55</v>
      </c>
      <c r="CA117" vm="16883">
        <f ca="1"/>
        <v>2841.4</v>
      </c>
      <c r="CB117" vm="17058">
        <f ca="1"/>
        <v>2405.5500000000002</v>
      </c>
      <c r="CC117" vm="6846">
        <f ca="1"/>
        <v>115</v>
      </c>
      <c r="CD117" vm="9520">
        <f ca="1"/>
        <v>687.8</v>
      </c>
      <c r="CE117" vm="10044">
        <f ca="1"/>
        <v>104.65</v>
      </c>
      <c r="CF117" vm="4694">
        <f ca="1"/>
        <v>145.44999999999999</v>
      </c>
      <c r="CG117" vm="17678">
        <f ca="1"/>
        <v>1229.75</v>
      </c>
      <c r="CH117" vm="17887">
        <f ca="1"/>
        <v>1250.2</v>
      </c>
      <c r="CI117" vm="18105">
        <f ca="1"/>
        <v>1699.5</v>
      </c>
      <c r="CJ117" vm="18314">
        <f ca="1"/>
        <v>395.9</v>
      </c>
      <c r="CK117" vm="18488">
        <f ca="1"/>
        <v>2355.1999999999998</v>
      </c>
      <c r="CL117" vm="18678">
        <f ca="1"/>
        <v>787.5</v>
      </c>
      <c r="CM117" vm="18844">
        <f ca="1"/>
        <v>449.2</v>
      </c>
      <c r="CN117" vm="18987">
        <f ca="1"/>
        <v>285.05</v>
      </c>
      <c r="CO117" vm="19145">
        <f ca="1"/>
        <v>763.95</v>
      </c>
      <c r="CP117" vm="19332">
        <f ca="1"/>
        <v>1744.65</v>
      </c>
      <c r="CQ117" vm="12991">
        <f ca="1"/>
        <v>842.35</v>
      </c>
      <c r="CR117" vm="19730">
        <f ca="1"/>
        <v>3556.9</v>
      </c>
      <c r="CS117" vm="19968">
        <f ca="1"/>
        <v>5433.8</v>
      </c>
      <c r="CT117" vm="12943">
        <f ca="1"/>
        <v>981.35</v>
      </c>
      <c r="CU117" vm="20393">
        <f ca="1"/>
        <v>2239.35</v>
      </c>
      <c r="CV117" vm="20586">
        <f ca="1"/>
        <v>231.8</v>
      </c>
      <c r="CW117" vm="20738">
        <f ca="1"/>
        <v>665.95</v>
      </c>
      <c r="CX117" vm="20831">
        <f ca="1"/>
        <v>12.75</v>
      </c>
      <c r="CY117" vm="20937">
        <f ca="1"/>
        <v>331.5</v>
      </c>
      <c r="CZ117" vm="6876">
        <f ca="1"/>
        <v>130</v>
      </c>
      <c r="DA117" vm="6319">
        <f ca="1"/>
        <v>445.2</v>
      </c>
    </row>
    <row r="118" spans="1:105" x14ac:dyDescent="0.3">
      <c r="A118" s="25" vm="116">
        <f ca="1"/>
        <v>44551</v>
      </c>
      <c r="B118" vm="364">
        <f ca="1"/>
        <v>1620.5</v>
      </c>
      <c r="C118" vm="612">
        <f ca="1"/>
        <v>1381.9</v>
      </c>
      <c r="D118" vm="854">
        <f ca="1"/>
        <v>1383.15</v>
      </c>
      <c r="E118" vm="1088">
        <f ca="1"/>
        <v>98.8</v>
      </c>
      <c r="F118" vm="1264">
        <f ca="1"/>
        <v>98.85</v>
      </c>
      <c r="G118" vm="1464">
        <f ca="1"/>
        <v>1698.45</v>
      </c>
      <c r="H118" vm="1651">
        <f ca="1"/>
        <v>1064.75</v>
      </c>
      <c r="I118" vm="1950">
        <f ca="1"/>
        <v>755.8</v>
      </c>
      <c r="J118" vm="2183">
        <f ca="1"/>
        <v>604</v>
      </c>
      <c r="K118" vm="2422">
        <f ca="1"/>
        <v>1178.75</v>
      </c>
      <c r="L118" vm="2664">
        <f ca="1"/>
        <v>3271.35</v>
      </c>
      <c r="M118" vm="2911">
        <f ca="1"/>
        <v>4587.3999999999996</v>
      </c>
      <c r="N118" vm="3160">
        <f ca="1"/>
        <v>6577.55</v>
      </c>
      <c r="O118" vm="3409">
        <f ca="1"/>
        <v>15831.95</v>
      </c>
      <c r="P118" vm="3652">
        <f ca="1"/>
        <v>199.5</v>
      </c>
      <c r="Q118" vm="3877">
        <f ca="1"/>
        <v>474.2</v>
      </c>
      <c r="R118" vm="4121">
        <f ca="1"/>
        <v>6208.4</v>
      </c>
      <c r="S118" vm="4330">
        <f ca="1"/>
        <v>1467.9</v>
      </c>
      <c r="T118" vm="4581">
        <f ca="1"/>
        <v>84.5</v>
      </c>
      <c r="U118" vm="4777">
        <f ca="1"/>
        <v>144.65</v>
      </c>
      <c r="V118" vm="4997">
        <f ca="1"/>
        <v>2617.9499999999998</v>
      </c>
      <c r="W118" vm="5238">
        <f ca="1"/>
        <v>2977.2</v>
      </c>
      <c r="X118" vm="5472">
        <f ca="1"/>
        <v>559.1</v>
      </c>
      <c r="Y118" vm="5704">
        <f ca="1"/>
        <v>2277.25</v>
      </c>
      <c r="Z118" vm="5948">
        <f ca="1"/>
        <v>3404.25</v>
      </c>
      <c r="AA118" vm="6185">
        <f ca="1"/>
        <v>2252.75</v>
      </c>
      <c r="AB118" vm="6421">
        <f ca="1"/>
        <v>628.5</v>
      </c>
      <c r="AC118" vm="3848">
        <f ca="1"/>
        <v>416.25</v>
      </c>
      <c r="AD118" vm="6776">
        <f ca="1"/>
        <v>116.3</v>
      </c>
      <c r="AE118" vm="7058">
        <f ca="1"/>
        <v>1217.5999999999999</v>
      </c>
      <c r="AF118" vm="7281">
        <f ca="1"/>
        <v>1205</v>
      </c>
      <c r="AG118" vm="7508">
        <f ca="1"/>
        <v>2327.15</v>
      </c>
      <c r="AH118" vm="7733">
        <f ca="1"/>
        <v>2347.4</v>
      </c>
      <c r="AI118" vm="7962">
        <f ca="1"/>
        <v>2272.85</v>
      </c>
      <c r="AJ118" vm="8184">
        <f ca="1"/>
        <v>312.85000000000002</v>
      </c>
      <c r="AK118" vm="8396">
        <f ca="1"/>
        <v>2540.85</v>
      </c>
      <c r="AL118" vm="8611">
        <f ca="1"/>
        <v>171.71</v>
      </c>
      <c r="AM118" vm="4547">
        <f ca="1"/>
        <v>93.75</v>
      </c>
      <c r="AN118" vm="9007">
        <f ca="1"/>
        <v>301.85000000000002</v>
      </c>
      <c r="AO118" vm="9217">
        <f ca="1"/>
        <v>244.55</v>
      </c>
      <c r="AP118" vm="9425">
        <f ca="1"/>
        <v>814.75</v>
      </c>
      <c r="AQ118" vm="9638">
        <f ca="1"/>
        <v>666.65</v>
      </c>
      <c r="AR118" vm="9860">
        <f ca="1"/>
        <v>1568.3</v>
      </c>
      <c r="AS118" vm="10039">
        <f ca="1"/>
        <v>102.4</v>
      </c>
      <c r="AT118" vm="10178">
        <f ca="1"/>
        <v>292.64999999999998</v>
      </c>
      <c r="AU118" vm="10377">
        <f ca="1"/>
        <v>658.3</v>
      </c>
      <c r="AV118" vm="10586">
        <f ca="1"/>
        <v>682.44</v>
      </c>
      <c r="AW118" vm="10823">
        <f ca="1"/>
        <v>349.51</v>
      </c>
      <c r="AX118" vm="11029">
        <f ca="1"/>
        <v>481.5</v>
      </c>
      <c r="AY118" vm="11206">
        <f ca="1"/>
        <v>485.2</v>
      </c>
      <c r="AZ118" vm="11417">
        <f ca="1"/>
        <v>3563.55</v>
      </c>
      <c r="BA118" vm="11640">
        <f ca="1"/>
        <v>229.9</v>
      </c>
      <c r="BB118" vm="11826">
        <f ca="1"/>
        <v>490.9</v>
      </c>
      <c r="BC118" vm="12024">
        <f ca="1"/>
        <v>7315.15</v>
      </c>
      <c r="BD118" vm="12264">
        <f ca="1"/>
        <v>54.25</v>
      </c>
      <c r="BE118" vm="4740">
        <f ca="1"/>
        <v>175.9</v>
      </c>
      <c r="BF118" vm="12641">
        <f ca="1"/>
        <v>169.3356</v>
      </c>
      <c r="BG118" vm="12815">
        <f ca="1"/>
        <v>117.27</v>
      </c>
      <c r="BH118" vm="13028">
        <f ca="1"/>
        <v>817.95</v>
      </c>
      <c r="BI118" vm="13177">
        <f ca="1"/>
        <v>98.45</v>
      </c>
      <c r="BJ118" vm="13343">
        <f ca="1"/>
        <v>19220.5</v>
      </c>
      <c r="BK118" vm="13591">
        <f ca="1"/>
        <v>16955.45</v>
      </c>
      <c r="BL118" vm="13837">
        <f ca="1"/>
        <v>10652.55</v>
      </c>
      <c r="BM118" vm="14084">
        <f ca="1"/>
        <v>35029.5</v>
      </c>
      <c r="BN118" vm="14332">
        <f ca="1"/>
        <v>36336.800000000003</v>
      </c>
      <c r="BO118" vm="14580">
        <f ca="1"/>
        <v>36989.15</v>
      </c>
      <c r="BP118" vm="14811">
        <f ca="1"/>
        <v>2272.8000000000002</v>
      </c>
      <c r="BQ118" vm="15038">
        <f ca="1"/>
        <v>5521.1</v>
      </c>
      <c r="BR118" vm="15279">
        <f ca="1"/>
        <v>13547.7</v>
      </c>
      <c r="BS118" vm="15498">
        <f ca="1"/>
        <v>473.5</v>
      </c>
      <c r="BT118" vm="15710">
        <f ca="1"/>
        <v>428.88</v>
      </c>
      <c r="BU118" vm="15935">
        <f ca="1"/>
        <v>37.49</v>
      </c>
      <c r="BV118" vm="6823">
        <f ca="1"/>
        <v>133.30000000000001</v>
      </c>
      <c r="BW118" vm="16239">
        <f ca="1"/>
        <v>217.3</v>
      </c>
      <c r="BX118" vm="1135">
        <f ca="1"/>
        <v>122.2</v>
      </c>
      <c r="BY118" vm="1272">
        <f ca="1"/>
        <v>109.75</v>
      </c>
      <c r="BZ118" vm="16642">
        <f ca="1"/>
        <v>4430.3</v>
      </c>
      <c r="CA118" vm="16884">
        <f ca="1"/>
        <v>2882.65</v>
      </c>
      <c r="CB118" vm="17108">
        <f ca="1"/>
        <v>2410</v>
      </c>
      <c r="CC118" vm="1271">
        <f ca="1"/>
        <v>116.05</v>
      </c>
      <c r="CD118" vm="17356">
        <f ca="1"/>
        <v>695.75</v>
      </c>
      <c r="CE118" vm="17473">
        <f ca="1"/>
        <v>106.15</v>
      </c>
      <c r="CF118" vm="4781">
        <f ca="1"/>
        <v>146.05000000000001</v>
      </c>
      <c r="CG118" vm="17679">
        <f ca="1"/>
        <v>1248.55</v>
      </c>
      <c r="CH118" vm="17888">
        <f ca="1"/>
        <v>1253</v>
      </c>
      <c r="CI118" vm="18106">
        <f ca="1"/>
        <v>1686.95</v>
      </c>
      <c r="CJ118" vm="15437">
        <f ca="1"/>
        <v>390.25</v>
      </c>
      <c r="CK118" vm="18489">
        <f ca="1"/>
        <v>2358.9</v>
      </c>
      <c r="CL118" vm="9466">
        <f ca="1"/>
        <v>803.4</v>
      </c>
      <c r="CM118" vm="18845">
        <f ca="1"/>
        <v>446</v>
      </c>
      <c r="CN118" vm="18988">
        <f ca="1"/>
        <v>289.35000000000002</v>
      </c>
      <c r="CO118" vm="19146">
        <f ca="1"/>
        <v>778.55</v>
      </c>
      <c r="CP118" vm="7625">
        <f ca="1"/>
        <v>1828.5</v>
      </c>
      <c r="CQ118" vm="19519">
        <f ca="1"/>
        <v>856.45</v>
      </c>
      <c r="CR118" vm="19731">
        <f ca="1"/>
        <v>3608.3</v>
      </c>
      <c r="CS118" vm="19969">
        <f ca="1"/>
        <v>5434.5</v>
      </c>
      <c r="CT118" vm="20195">
        <f ca="1"/>
        <v>960.5</v>
      </c>
      <c r="CU118" vm="20394">
        <f ca="1"/>
        <v>2287.65</v>
      </c>
      <c r="CV118" vm="20587">
        <f ca="1"/>
        <v>232.15</v>
      </c>
      <c r="CW118" vm="20739">
        <f ca="1"/>
        <v>690.8</v>
      </c>
      <c r="CX118" vm="20824">
        <f ca="1"/>
        <v>13</v>
      </c>
      <c r="CY118" vm="20938">
        <f ca="1"/>
        <v>347.8</v>
      </c>
      <c r="CZ118" vm="6809">
        <f ca="1"/>
        <v>129.25</v>
      </c>
      <c r="DA118" vm="21147">
        <f ca="1"/>
        <v>455.1</v>
      </c>
    </row>
    <row r="119" spans="1:105" x14ac:dyDescent="0.3">
      <c r="A119" s="25" vm="117">
        <f ca="1"/>
        <v>44552</v>
      </c>
      <c r="B119" vm="365">
        <f ca="1"/>
        <v>1658.1</v>
      </c>
      <c r="C119" vm="613">
        <f ca="1"/>
        <v>1401.75</v>
      </c>
      <c r="D119" vm="855">
        <f ca="1"/>
        <v>1403.1</v>
      </c>
      <c r="E119" vm="1028">
        <f ca="1"/>
        <v>99.6</v>
      </c>
      <c r="F119" vm="1265">
        <f ca="1"/>
        <v>99.65</v>
      </c>
      <c r="G119" vm="1465">
        <f ca="1"/>
        <v>1738.6</v>
      </c>
      <c r="H119" vm="1708">
        <f ca="1"/>
        <v>1079.6500000000001</v>
      </c>
      <c r="I119" vm="1951">
        <f ca="1"/>
        <v>784.6</v>
      </c>
      <c r="J119" vm="2184">
        <f ca="1"/>
        <v>608.5</v>
      </c>
      <c r="K119" vm="1692">
        <f ca="1"/>
        <v>1181.5999999999999</v>
      </c>
      <c r="L119" vm="2665">
        <f ca="1"/>
        <v>3280.1</v>
      </c>
      <c r="M119" vm="2912">
        <f ca="1"/>
        <v>4655.8500000000004</v>
      </c>
      <c r="N119" vm="3161">
        <f ca="1"/>
        <v>6771.2</v>
      </c>
      <c r="O119" vm="3410">
        <f ca="1"/>
        <v>15945.9</v>
      </c>
      <c r="P119" vm="1148">
        <f ca="1"/>
        <v>203.4</v>
      </c>
      <c r="Q119" vm="3878">
        <f ca="1"/>
        <v>500.75</v>
      </c>
      <c r="R119" vm="4122">
        <f ca="1"/>
        <v>6206.45</v>
      </c>
      <c r="S119" vm="307">
        <f ca="1"/>
        <v>1487.3</v>
      </c>
      <c r="T119" vm="4582">
        <f ca="1"/>
        <v>85.4</v>
      </c>
      <c r="U119" vm="4778">
        <f ca="1"/>
        <v>145.35</v>
      </c>
      <c r="V119" vm="4998">
        <f ca="1"/>
        <v>2604.6</v>
      </c>
      <c r="W119" vm="5239">
        <f ca="1"/>
        <v>3017.4</v>
      </c>
      <c r="X119" vm="5473">
        <f ca="1"/>
        <v>564.04999999999995</v>
      </c>
      <c r="Y119" vm="5705">
        <f ca="1"/>
        <v>2327.4499999999998</v>
      </c>
      <c r="Z119" vm="5949">
        <f ca="1"/>
        <v>3402.7</v>
      </c>
      <c r="AA119" vm="6186">
        <f ca="1"/>
        <v>2299.25</v>
      </c>
      <c r="AB119" vm="6422">
        <f ca="1"/>
        <v>637.1</v>
      </c>
      <c r="AC119" vm="6644">
        <f ca="1"/>
        <v>417.7</v>
      </c>
      <c r="AD119" vm="6854">
        <f ca="1"/>
        <v>118.35</v>
      </c>
      <c r="AE119" vm="7059">
        <f ca="1"/>
        <v>1218.0999999999999</v>
      </c>
      <c r="AF119" vm="4287">
        <f ca="1"/>
        <v>1222.8</v>
      </c>
      <c r="AG119" vm="7509">
        <f ca="1"/>
        <v>2357.5500000000002</v>
      </c>
      <c r="AH119" vm="5708">
        <f ca="1"/>
        <v>2348.8000000000002</v>
      </c>
      <c r="AI119" vm="7963">
        <f ca="1"/>
        <v>2277.65</v>
      </c>
      <c r="AJ119" vm="8185">
        <f ca="1"/>
        <v>312.14999999999998</v>
      </c>
      <c r="AK119" vm="7828">
        <f ca="1"/>
        <v>2539</v>
      </c>
      <c r="AL119" vm="8612">
        <f ca="1"/>
        <v>173.51</v>
      </c>
      <c r="AM119" vm="8772">
        <f ca="1"/>
        <v>94.48</v>
      </c>
      <c r="AN119" vm="9008">
        <f ca="1"/>
        <v>303.64999999999998</v>
      </c>
      <c r="AO119" vm="1345">
        <f ca="1"/>
        <v>254.05</v>
      </c>
      <c r="AP119" vm="9426">
        <f ca="1"/>
        <v>839.75</v>
      </c>
      <c r="AQ119" vm="9639">
        <f ca="1"/>
        <v>658.2</v>
      </c>
      <c r="AR119" vm="9861">
        <f ca="1"/>
        <v>1578.35</v>
      </c>
      <c r="AS119" vm="1041">
        <f ca="1"/>
        <v>101.65</v>
      </c>
      <c r="AT119" vm="10179">
        <f ca="1"/>
        <v>296.64999999999998</v>
      </c>
      <c r="AU119" vm="10378">
        <f ca="1"/>
        <v>661</v>
      </c>
      <c r="AV119" vm="10587">
        <f ca="1"/>
        <v>685.89</v>
      </c>
      <c r="AW119" vm="10824">
        <f ca="1"/>
        <v>353.9</v>
      </c>
      <c r="AX119" vm="11030">
        <f ca="1"/>
        <v>501.7</v>
      </c>
      <c r="AY119" vm="11207">
        <f ca="1"/>
        <v>497.3</v>
      </c>
      <c r="AZ119" vm="11418">
        <f ca="1"/>
        <v>3582.75</v>
      </c>
      <c r="BA119" vm="11641">
        <f ca="1"/>
        <v>226.8</v>
      </c>
      <c r="BB119" vm="11827">
        <f ca="1"/>
        <v>499.85</v>
      </c>
      <c r="BC119" vm="12025">
        <f ca="1"/>
        <v>7423.75</v>
      </c>
      <c r="BD119" vm="12265">
        <f ca="1"/>
        <v>55.43</v>
      </c>
      <c r="BE119" vm="8628">
        <f ca="1"/>
        <v>177.45</v>
      </c>
      <c r="BF119" vm="12642">
        <f ca="1"/>
        <v>178.96690000000001</v>
      </c>
      <c r="BG119" vm="12816">
        <f ca="1"/>
        <v>118.54</v>
      </c>
      <c r="BH119" vm="13029">
        <f ca="1"/>
        <v>830.05</v>
      </c>
      <c r="BI119" vm="13178">
        <f ca="1"/>
        <v>103.2</v>
      </c>
      <c r="BJ119" vm="13344">
        <f ca="1"/>
        <v>19190.599999999999</v>
      </c>
      <c r="BK119" vm="13592">
        <f ca="1"/>
        <v>17072.599999999999</v>
      </c>
      <c r="BL119" vm="13838">
        <f ca="1"/>
        <v>10731.05</v>
      </c>
      <c r="BM119" vm="14085">
        <f ca="1"/>
        <v>35191.15</v>
      </c>
      <c r="BN119" vm="14333">
        <f ca="1"/>
        <v>36505.550000000003</v>
      </c>
      <c r="BO119" vm="14581">
        <f ca="1"/>
        <v>37362.85</v>
      </c>
      <c r="BP119" vm="14812">
        <f ca="1"/>
        <v>2247.8000000000002</v>
      </c>
      <c r="BQ119" vm="15039">
        <f ca="1"/>
        <v>5519.9</v>
      </c>
      <c r="BR119" vm="15280">
        <f ca="1"/>
        <v>13644.5</v>
      </c>
      <c r="BS119" vm="15499">
        <f ca="1"/>
        <v>484.45</v>
      </c>
      <c r="BT119" vm="15711">
        <f ca="1"/>
        <v>435.41</v>
      </c>
      <c r="BU119" vm="15936">
        <f ca="1"/>
        <v>37.83</v>
      </c>
      <c r="BV119" vm="4704">
        <f ca="1"/>
        <v>133.94999999999999</v>
      </c>
      <c r="BW119" vm="16240">
        <f ca="1"/>
        <v>221.8</v>
      </c>
      <c r="BX119" vm="16358">
        <f ca="1"/>
        <v>122.55</v>
      </c>
      <c r="BY119" vm="16471">
        <f ca="1"/>
        <v>112.72499999999999</v>
      </c>
      <c r="BZ119" vm="16643">
        <f ca="1"/>
        <v>4539.6000000000004</v>
      </c>
      <c r="CA119" vm="16885">
        <f ca="1"/>
        <v>2946.85</v>
      </c>
      <c r="CB119" vm="17109">
        <f ca="1"/>
        <v>2434.5</v>
      </c>
      <c r="CC119" vm="1250">
        <f ca="1"/>
        <v>117.05</v>
      </c>
      <c r="CD119" vm="17357">
        <f ca="1"/>
        <v>699.95</v>
      </c>
      <c r="CE119" vm="1065">
        <f ca="1"/>
        <v>107.15</v>
      </c>
      <c r="CF119" vm="4682">
        <f ca="1"/>
        <v>145.55000000000001</v>
      </c>
      <c r="CG119" vm="17680">
        <f ca="1"/>
        <v>1249.6500000000001</v>
      </c>
      <c r="CH119" vm="17889">
        <f ca="1"/>
        <v>1249.7</v>
      </c>
      <c r="CI119" vm="18107">
        <f ca="1"/>
        <v>1695.9</v>
      </c>
      <c r="CJ119" vm="15431">
        <f ca="1"/>
        <v>400.5</v>
      </c>
      <c r="CK119" vm="18490">
        <f ca="1"/>
        <v>2368.1999999999998</v>
      </c>
      <c r="CL119" vm="18679">
        <f ca="1"/>
        <v>813.15</v>
      </c>
      <c r="CM119" vm="18846">
        <f ca="1"/>
        <v>455.85</v>
      </c>
      <c r="CN119" vm="18925">
        <f ca="1"/>
        <v>286.10000000000002</v>
      </c>
      <c r="CO119" vm="19147">
        <f ca="1"/>
        <v>797.5</v>
      </c>
      <c r="CP119" vm="19333">
        <f ca="1"/>
        <v>1919.9</v>
      </c>
      <c r="CQ119" vm="19520">
        <f ca="1"/>
        <v>882.45</v>
      </c>
      <c r="CR119" vm="19732">
        <f ca="1"/>
        <v>3630.75</v>
      </c>
      <c r="CS119" vm="19970">
        <f ca="1"/>
        <v>5476.65</v>
      </c>
      <c r="CT119" vm="20196">
        <f ca="1"/>
        <v>990.9</v>
      </c>
      <c r="CU119" vm="20395">
        <f ca="1"/>
        <v>2299.75</v>
      </c>
      <c r="CV119" vm="16232">
        <f ca="1"/>
        <v>238.85</v>
      </c>
      <c r="CW119" vm="20740">
        <f ca="1"/>
        <v>685.65</v>
      </c>
      <c r="CX119" vm="20864">
        <f ca="1"/>
        <v>13.65</v>
      </c>
      <c r="CY119" vm="20939">
        <f ca="1"/>
        <v>348.75</v>
      </c>
      <c r="CZ119" vm="1298">
        <f ca="1"/>
        <v>130.19999999999999</v>
      </c>
      <c r="DA119" vm="6330">
        <f ca="1"/>
        <v>466.8</v>
      </c>
    </row>
    <row r="120" spans="1:105" x14ac:dyDescent="0.3">
      <c r="A120" s="25" vm="118">
        <f ca="1"/>
        <v>44553</v>
      </c>
      <c r="B120" vm="366">
        <f ca="1"/>
        <v>1676.2</v>
      </c>
      <c r="C120" vm="614">
        <f ca="1"/>
        <v>1422.75</v>
      </c>
      <c r="D120" vm="856">
        <f ca="1"/>
        <v>1422.05</v>
      </c>
      <c r="E120" vm="1089">
        <f ca="1"/>
        <v>99.2</v>
      </c>
      <c r="F120" vm="1266">
        <f ca="1"/>
        <v>99.3</v>
      </c>
      <c r="G120" vm="1466">
        <f ca="1"/>
        <v>1752.3</v>
      </c>
      <c r="H120" vm="1709">
        <f ca="1"/>
        <v>1072.2</v>
      </c>
      <c r="I120" vm="1952">
        <f ca="1"/>
        <v>783.95</v>
      </c>
      <c r="J120" vm="2185">
        <f ca="1"/>
        <v>620.9</v>
      </c>
      <c r="K120" vm="2423">
        <f ca="1"/>
        <v>1169.95</v>
      </c>
      <c r="L120" vm="2666">
        <f ca="1"/>
        <v>3267.9</v>
      </c>
      <c r="M120" vm="2913">
        <f ca="1"/>
        <v>4647.8999999999996</v>
      </c>
      <c r="N120" vm="3162">
        <f ca="1"/>
        <v>6917.75</v>
      </c>
      <c r="O120" vm="3411">
        <f ca="1"/>
        <v>16169.9</v>
      </c>
      <c r="P120" vm="3653">
        <f ca="1"/>
        <v>208.9</v>
      </c>
      <c r="Q120" vm="3879">
        <f ca="1"/>
        <v>528.5</v>
      </c>
      <c r="R120" vm="4123">
        <f ca="1"/>
        <v>6212.05</v>
      </c>
      <c r="S120" vm="4359">
        <f ca="1"/>
        <v>1492.9</v>
      </c>
      <c r="T120" vm="4570">
        <f ca="1"/>
        <v>86.85</v>
      </c>
      <c r="U120" vm="4779">
        <f ca="1"/>
        <v>147.69999999999999</v>
      </c>
      <c r="V120" vm="4999">
        <f ca="1"/>
        <v>2595.1999999999998</v>
      </c>
      <c r="W120" vm="2552">
        <f ca="1"/>
        <v>3028.3</v>
      </c>
      <c r="X120" vm="5474">
        <f ca="1"/>
        <v>569.45000000000005</v>
      </c>
      <c r="Y120" vm="5706">
        <f ca="1"/>
        <v>2317.1</v>
      </c>
      <c r="Z120" vm="5950">
        <f ca="1"/>
        <v>3481.7</v>
      </c>
      <c r="AA120" vm="6187">
        <f ca="1"/>
        <v>2291.4499999999998</v>
      </c>
      <c r="AB120" vm="2174">
        <f ca="1"/>
        <v>635.75</v>
      </c>
      <c r="AC120" vm="6645">
        <f ca="1"/>
        <v>420.5</v>
      </c>
      <c r="AD120" vm="6780">
        <f ca="1"/>
        <v>120.7</v>
      </c>
      <c r="AE120" vm="7060">
        <f ca="1"/>
        <v>1263.1500000000001</v>
      </c>
      <c r="AF120" vm="7282">
        <f ca="1"/>
        <v>1227.45</v>
      </c>
      <c r="AG120" vm="7510">
        <f ca="1"/>
        <v>2378.3000000000002</v>
      </c>
      <c r="AH120" vm="7734">
        <f ca="1"/>
        <v>2392.6999999999998</v>
      </c>
      <c r="AI120" vm="7964">
        <f ca="1"/>
        <v>2300.65</v>
      </c>
      <c r="AJ120" vm="8186">
        <f ca="1"/>
        <v>315.05</v>
      </c>
      <c r="AK120" vm="8397">
        <f ca="1"/>
        <v>2571.15</v>
      </c>
      <c r="AL120" vm="4741">
        <f ca="1"/>
        <v>175.05</v>
      </c>
      <c r="AM120" vm="8834">
        <f ca="1"/>
        <v>95.66</v>
      </c>
      <c r="AN120" vm="3995">
        <f ca="1"/>
        <v>322.10000000000002</v>
      </c>
      <c r="AO120" vm="9218">
        <f ca="1"/>
        <v>255.5</v>
      </c>
      <c r="AP120" vm="9427">
        <f ca="1"/>
        <v>841.35</v>
      </c>
      <c r="AQ120" vm="9640">
        <f ca="1"/>
        <v>674.7</v>
      </c>
      <c r="AR120" vm="9862">
        <f ca="1"/>
        <v>1701.1</v>
      </c>
      <c r="AS120" vm="1068">
        <f ca="1"/>
        <v>100.9</v>
      </c>
      <c r="AT120" vm="10180">
        <f ca="1"/>
        <v>297.14999999999998</v>
      </c>
      <c r="AU120" vm="9575">
        <f ca="1"/>
        <v>650.25</v>
      </c>
      <c r="AV120" vm="10588">
        <f ca="1"/>
        <v>706.89</v>
      </c>
      <c r="AW120" vm="10825">
        <f ca="1"/>
        <v>355.42</v>
      </c>
      <c r="AX120" vm="11031">
        <f ca="1"/>
        <v>513.79999999999995</v>
      </c>
      <c r="AY120" vm="11208">
        <f ca="1"/>
        <v>505.1</v>
      </c>
      <c r="AZ120" vm="11419">
        <f ca="1"/>
        <v>3763.35</v>
      </c>
      <c r="BA120" vm="3761">
        <f ca="1"/>
        <v>236.45</v>
      </c>
      <c r="BB120" vm="6686">
        <f ca="1"/>
        <v>508</v>
      </c>
      <c r="BC120" vm="12026">
        <f ca="1"/>
        <v>7387.15</v>
      </c>
      <c r="BD120" vm="12266">
        <f ca="1"/>
        <v>55.97</v>
      </c>
      <c r="BE120" vm="12465">
        <f ca="1"/>
        <v>179.7</v>
      </c>
      <c r="BF120" vm="12643">
        <f ca="1"/>
        <v>178.012</v>
      </c>
      <c r="BG120" vm="12817">
        <f ca="1"/>
        <v>119.78</v>
      </c>
      <c r="BH120" vm="13030">
        <f ca="1"/>
        <v>840.55</v>
      </c>
      <c r="BI120" vm="1082">
        <f ca="1"/>
        <v>103.8</v>
      </c>
      <c r="BJ120" vm="13345">
        <f ca="1"/>
        <v>19208.55</v>
      </c>
      <c r="BK120" vm="13593">
        <f ca="1"/>
        <v>17003.75</v>
      </c>
      <c r="BL120" vm="13839">
        <f ca="1"/>
        <v>10620.75</v>
      </c>
      <c r="BM120" vm="14086">
        <f ca="1"/>
        <v>34857.050000000003</v>
      </c>
      <c r="BN120" vm="14334">
        <f ca="1"/>
        <v>36995.1</v>
      </c>
      <c r="BO120" vm="14582">
        <f ca="1"/>
        <v>37727.800000000003</v>
      </c>
      <c r="BP120" vm="14813">
        <f ca="1"/>
        <v>2241.35</v>
      </c>
      <c r="BQ120" vm="14961">
        <f ca="1"/>
        <v>5492.7</v>
      </c>
      <c r="BR120" vm="15281">
        <f ca="1"/>
        <v>13491.25</v>
      </c>
      <c r="BS120" vm="15500">
        <f ca="1"/>
        <v>477.3</v>
      </c>
      <c r="BT120" vm="15642">
        <f ca="1"/>
        <v>438.75</v>
      </c>
      <c r="BU120" vm="15937">
        <f ca="1"/>
        <v>38.11</v>
      </c>
      <c r="BV120" vm="6830">
        <f ca="1"/>
        <v>134.94999999999999</v>
      </c>
      <c r="BW120" vm="16241">
        <f ca="1"/>
        <v>223.1</v>
      </c>
      <c r="BX120" vm="1297">
        <f ca="1"/>
        <v>124.55</v>
      </c>
      <c r="BY120" vm="16472">
        <f ca="1"/>
        <v>112.125</v>
      </c>
      <c r="BZ120" vm="16644">
        <f ca="1"/>
        <v>4629.7</v>
      </c>
      <c r="CA120" vm="16886">
        <f ca="1"/>
        <v>2940.05</v>
      </c>
      <c r="CB120" vm="17110">
        <f ca="1"/>
        <v>2421.4</v>
      </c>
      <c r="CC120" vm="6848">
        <f ca="1"/>
        <v>120.4</v>
      </c>
      <c r="CD120" vm="17358">
        <f ca="1"/>
        <v>700.8</v>
      </c>
      <c r="CE120" vm="10051">
        <f ca="1"/>
        <v>107.7</v>
      </c>
      <c r="CF120" vm="4780">
        <f ca="1"/>
        <v>145.9</v>
      </c>
      <c r="CG120" vm="17681">
        <f ca="1"/>
        <v>1248.9000000000001</v>
      </c>
      <c r="CH120" vm="17890">
        <f ca="1"/>
        <v>1266.75</v>
      </c>
      <c r="CI120" vm="18108">
        <f ca="1"/>
        <v>1708.2</v>
      </c>
      <c r="CJ120" vm="18315">
        <f ca="1"/>
        <v>404.4</v>
      </c>
      <c r="CK120" vm="17183">
        <f ca="1"/>
        <v>2424.1</v>
      </c>
      <c r="CL120" vm="18680">
        <f ca="1"/>
        <v>817.9</v>
      </c>
      <c r="CM120" vm="18847">
        <f ca="1"/>
        <v>461.8</v>
      </c>
      <c r="CN120" vm="11615">
        <f ca="1"/>
        <v>284.8</v>
      </c>
      <c r="CO120" vm="13095">
        <f ca="1"/>
        <v>792.45</v>
      </c>
      <c r="CP120" vm="19334">
        <f ca="1"/>
        <v>1901.5</v>
      </c>
      <c r="CQ120" vm="19521">
        <f ca="1"/>
        <v>886.1</v>
      </c>
      <c r="CR120" vm="19733">
        <f ca="1"/>
        <v>3662.7</v>
      </c>
      <c r="CS120" vm="19971">
        <f ca="1"/>
        <v>5491</v>
      </c>
      <c r="CT120" vm="17760">
        <f ca="1"/>
        <v>1008.3</v>
      </c>
      <c r="CU120" vm="8490">
        <f ca="1"/>
        <v>2329.9</v>
      </c>
      <c r="CV120" vm="20588">
        <f ca="1"/>
        <v>238.2</v>
      </c>
      <c r="CW120" vm="2151">
        <f ca="1"/>
        <v>694.55</v>
      </c>
      <c r="CX120" vm="20826">
        <f ca="1"/>
        <v>13.55</v>
      </c>
      <c r="CY120" vm="20940">
        <f ca="1"/>
        <v>338.15</v>
      </c>
      <c r="CZ120" vm="21021">
        <f ca="1"/>
        <v>131.30000000000001</v>
      </c>
      <c r="DA120" vm="21148">
        <f ca="1"/>
        <v>465</v>
      </c>
    </row>
    <row r="121" spans="1:105" x14ac:dyDescent="0.3">
      <c r="A121" s="25" vm="119">
        <f ca="1"/>
        <v>44554</v>
      </c>
      <c r="B121" vm="367">
        <f ca="1"/>
        <v>1698.2</v>
      </c>
      <c r="C121" vm="615">
        <f ca="1"/>
        <v>1385.85</v>
      </c>
      <c r="D121" vm="857">
        <f ca="1"/>
        <v>1385.4</v>
      </c>
      <c r="E121" vm="1090">
        <f ca="1"/>
        <v>98.65</v>
      </c>
      <c r="F121" vm="1090">
        <f ca="1"/>
        <v>98.65</v>
      </c>
      <c r="G121" vm="1467">
        <f ca="1"/>
        <v>1712.4</v>
      </c>
      <c r="H121" vm="1710">
        <f ca="1"/>
        <v>1084.3499999999999</v>
      </c>
      <c r="I121" vm="1953">
        <f ca="1"/>
        <v>768.2</v>
      </c>
      <c r="J121" vm="2186">
        <f ca="1"/>
        <v>611.04999999999995</v>
      </c>
      <c r="K121" vm="2424">
        <f ca="1"/>
        <v>1160.3</v>
      </c>
      <c r="L121" vm="2667">
        <f ca="1"/>
        <v>3284.8</v>
      </c>
      <c r="M121" vm="2914">
        <f ca="1"/>
        <v>4628.8999999999996</v>
      </c>
      <c r="N121" vm="3163">
        <f ca="1"/>
        <v>6852</v>
      </c>
      <c r="O121" vm="3412">
        <f ca="1"/>
        <v>15920.55</v>
      </c>
      <c r="P121" vm="3654">
        <f ca="1"/>
        <v>204.05</v>
      </c>
      <c r="Q121" vm="3880">
        <f ca="1"/>
        <v>530.54999999999995</v>
      </c>
      <c r="R121" vm="4124">
        <f ca="1"/>
        <v>6168.8</v>
      </c>
      <c r="S121" vm="4360">
        <f ca="1"/>
        <v>1463.6</v>
      </c>
      <c r="T121" vm="4583">
        <f ca="1"/>
        <v>85.25</v>
      </c>
      <c r="U121" vm="4780">
        <f ca="1"/>
        <v>145.9</v>
      </c>
      <c r="V121" vm="5000">
        <f ca="1"/>
        <v>2588.35</v>
      </c>
      <c r="W121" vm="5240">
        <f ca="1"/>
        <v>2998.75</v>
      </c>
      <c r="X121" vm="5475">
        <f ca="1"/>
        <v>563.70000000000005</v>
      </c>
      <c r="Y121" vm="5707">
        <f ca="1"/>
        <v>2310.35</v>
      </c>
      <c r="Z121" vm="5951">
        <f ca="1"/>
        <v>3514.8</v>
      </c>
      <c r="AA121" vm="6188">
        <f ca="1"/>
        <v>2359.0500000000002</v>
      </c>
      <c r="AB121" vm="6423">
        <f ca="1"/>
        <v>622.45000000000005</v>
      </c>
      <c r="AC121" vm="6646">
        <f ca="1"/>
        <v>411.1</v>
      </c>
      <c r="AD121" vm="6855">
        <f ca="1"/>
        <v>116.9</v>
      </c>
      <c r="AE121" vm="7061">
        <f ca="1"/>
        <v>1259.1500000000001</v>
      </c>
      <c r="AF121" vm="7283">
        <f ca="1"/>
        <v>1265.2</v>
      </c>
      <c r="AG121" vm="7511">
        <f ca="1"/>
        <v>2349.1</v>
      </c>
      <c r="AH121" vm="7735">
        <f ca="1"/>
        <v>2392.4499999999998</v>
      </c>
      <c r="AI121" vm="7965">
        <f ca="1"/>
        <v>2296.9499999999998</v>
      </c>
      <c r="AJ121" vm="8187">
        <f ca="1"/>
        <v>313.64999999999998</v>
      </c>
      <c r="AK121" vm="8398">
        <f ca="1"/>
        <v>2534.5500000000002</v>
      </c>
      <c r="AL121" vm="8613">
        <f ca="1"/>
        <v>175.24</v>
      </c>
      <c r="AM121" vm="8835">
        <f ca="1"/>
        <v>95.81</v>
      </c>
      <c r="AN121" vm="9009">
        <f ca="1"/>
        <v>320.39999999999998</v>
      </c>
      <c r="AO121" vm="9219">
        <f ca="1"/>
        <v>250.75</v>
      </c>
      <c r="AP121" vm="9428">
        <f ca="1"/>
        <v>837.2</v>
      </c>
      <c r="AQ121" vm="9641">
        <f ca="1"/>
        <v>670.25</v>
      </c>
      <c r="AR121" vm="9863">
        <f ca="1"/>
        <v>1681.55</v>
      </c>
      <c r="AS121" vm="994">
        <f ca="1"/>
        <v>100.5</v>
      </c>
      <c r="AT121" vm="10181">
        <f ca="1"/>
        <v>302.35000000000002</v>
      </c>
      <c r="AU121" vm="5419">
        <f ca="1"/>
        <v>651.29999999999995</v>
      </c>
      <c r="AV121" vm="10589">
        <f ca="1"/>
        <v>686.85</v>
      </c>
      <c r="AW121" vm="10826">
        <f ca="1"/>
        <v>350.87</v>
      </c>
      <c r="AX121" vm="11032">
        <f ca="1"/>
        <v>539.1</v>
      </c>
      <c r="AY121" vm="11209">
        <f ca="1"/>
        <v>501.65</v>
      </c>
      <c r="AZ121" vm="11420">
        <f ca="1"/>
        <v>3681.8</v>
      </c>
      <c r="BA121" vm="11641">
        <f ca="1"/>
        <v>226.8</v>
      </c>
      <c r="BB121" vm="11828">
        <f ca="1"/>
        <v>505.6</v>
      </c>
      <c r="BC121" vm="12027">
        <f ca="1"/>
        <v>7317.1</v>
      </c>
      <c r="BD121" vm="12267">
        <f ca="1"/>
        <v>56.25</v>
      </c>
      <c r="BE121" vm="8618">
        <f ca="1"/>
        <v>180.1</v>
      </c>
      <c r="BF121" vm="12644">
        <f ca="1"/>
        <v>178.30260000000001</v>
      </c>
      <c r="BG121" vm="12818">
        <f ca="1"/>
        <v>120.54</v>
      </c>
      <c r="BH121" vm="13031">
        <f ca="1"/>
        <v>847</v>
      </c>
      <c r="BI121" vm="1076">
        <f ca="1"/>
        <v>100.8</v>
      </c>
      <c r="BJ121" vm="13346">
        <f ca="1"/>
        <v>19224.2</v>
      </c>
      <c r="BK121" vm="13594">
        <f ca="1"/>
        <v>17086.25</v>
      </c>
      <c r="BL121" vm="13840">
        <f ca="1"/>
        <v>10641.65</v>
      </c>
      <c r="BM121" vm="14087">
        <f ca="1"/>
        <v>35057.9</v>
      </c>
      <c r="BN121" vm="14335">
        <f ca="1"/>
        <v>36913.75</v>
      </c>
      <c r="BO121" vm="14583">
        <f ca="1"/>
        <v>37988.5</v>
      </c>
      <c r="BP121" vm="14814">
        <f ca="1"/>
        <v>2217.65</v>
      </c>
      <c r="BQ121" vm="15040">
        <f ca="1"/>
        <v>5489.45</v>
      </c>
      <c r="BR121" vm="15282">
        <f ca="1"/>
        <v>13710.15</v>
      </c>
      <c r="BS121" vm="15501">
        <f ca="1"/>
        <v>479.6</v>
      </c>
      <c r="BT121" vm="15712">
        <f ca="1"/>
        <v>436.33</v>
      </c>
      <c r="BU121" vm="15938">
        <f ca="1"/>
        <v>38.700000000000003</v>
      </c>
      <c r="BV121" vm="6874">
        <f ca="1"/>
        <v>132.6</v>
      </c>
      <c r="BW121" vm="16242">
        <f ca="1"/>
        <v>220.75</v>
      </c>
      <c r="BX121" vm="1132">
        <f ca="1"/>
        <v>121.25</v>
      </c>
      <c r="BY121" vm="16329">
        <f ca="1"/>
        <v>114.95</v>
      </c>
      <c r="BZ121" vm="16645">
        <f ca="1"/>
        <v>4618.05</v>
      </c>
      <c r="CA121" vm="16887">
        <f ca="1"/>
        <v>2902.9</v>
      </c>
      <c r="CB121" vm="17111">
        <f ca="1"/>
        <v>2410.1999999999998</v>
      </c>
      <c r="CC121" vm="17265">
        <f ca="1"/>
        <v>118.05</v>
      </c>
      <c r="CD121" vm="17359">
        <f ca="1"/>
        <v>695.7</v>
      </c>
      <c r="CE121" vm="17473">
        <f ca="1"/>
        <v>106.15</v>
      </c>
      <c r="CF121" vm="12668">
        <f ca="1"/>
        <v>144.55000000000001</v>
      </c>
      <c r="CG121" vm="17682">
        <f ca="1"/>
        <v>1243.5999999999999</v>
      </c>
      <c r="CH121" vm="17891">
        <f ca="1"/>
        <v>1245.6500000000001</v>
      </c>
      <c r="CI121" vm="18109">
        <f ca="1"/>
        <v>1697.2</v>
      </c>
      <c r="CJ121" vm="18316">
        <f ca="1"/>
        <v>400.05</v>
      </c>
      <c r="CK121" vm="18491">
        <f ca="1"/>
        <v>2374.35</v>
      </c>
      <c r="CL121" vm="18681">
        <f ca="1"/>
        <v>841</v>
      </c>
      <c r="CM121" vm="18259">
        <f ca="1"/>
        <v>456.95</v>
      </c>
      <c r="CN121" vm="10965">
        <f ca="1"/>
        <v>281.75</v>
      </c>
      <c r="CO121" vm="19148">
        <f ca="1"/>
        <v>785.4</v>
      </c>
      <c r="CP121" vm="19335">
        <f ca="1"/>
        <v>1891.5</v>
      </c>
      <c r="CQ121" vm="19522">
        <f ca="1"/>
        <v>872.2</v>
      </c>
      <c r="CR121" vm="19734">
        <f ca="1"/>
        <v>3670.9</v>
      </c>
      <c r="CS121" vm="19972">
        <f ca="1"/>
        <v>5501</v>
      </c>
      <c r="CT121" vm="12940">
        <f ca="1"/>
        <v>1005.25</v>
      </c>
      <c r="CU121" vm="20396">
        <f ca="1"/>
        <v>2319.4499999999998</v>
      </c>
      <c r="CV121" vm="20537">
        <f ca="1"/>
        <v>233.9</v>
      </c>
      <c r="CW121" vm="20741">
        <f ca="1"/>
        <v>698.45</v>
      </c>
      <c r="CX121" vm="20822">
        <f ca="1"/>
        <v>13.25</v>
      </c>
      <c r="CY121" vm="8209">
        <f ca="1"/>
        <v>331.8</v>
      </c>
      <c r="CZ121" vm="21022">
        <f ca="1"/>
        <v>132.25</v>
      </c>
      <c r="DA121" vm="21149">
        <f ca="1"/>
        <v>453.3</v>
      </c>
    </row>
    <row r="122" spans="1:105" x14ac:dyDescent="0.3">
      <c r="A122" s="25" vm="120">
        <f ca="1"/>
        <v>44557</v>
      </c>
      <c r="B122" vm="368">
        <f ca="1"/>
        <v>1730.2</v>
      </c>
      <c r="C122" vm="616">
        <f ca="1"/>
        <v>1375.15</v>
      </c>
      <c r="D122" vm="858">
        <f ca="1"/>
        <v>1375.5</v>
      </c>
      <c r="E122" vm="1091">
        <f ca="1"/>
        <v>99.4</v>
      </c>
      <c r="F122" vm="1077">
        <f ca="1"/>
        <v>99.45</v>
      </c>
      <c r="G122" vm="1468">
        <f ca="1"/>
        <v>1769.65</v>
      </c>
      <c r="H122" vm="1679">
        <f ca="1"/>
        <v>1082.7</v>
      </c>
      <c r="I122" vm="1893">
        <f ca="1"/>
        <v>781.35</v>
      </c>
      <c r="J122" vm="2187">
        <f ca="1"/>
        <v>609.04999999999995</v>
      </c>
      <c r="K122" vm="2425">
        <f ca="1"/>
        <v>1142.1500000000001</v>
      </c>
      <c r="L122" vm="2668">
        <f ca="1"/>
        <v>3272.4</v>
      </c>
      <c r="M122" vm="2915">
        <f ca="1"/>
        <v>4668.6499999999996</v>
      </c>
      <c r="N122" vm="3164">
        <f ca="1"/>
        <v>6890.75</v>
      </c>
      <c r="O122" vm="3413">
        <f ca="1"/>
        <v>16013.1</v>
      </c>
      <c r="P122" vm="3655">
        <f ca="1"/>
        <v>206.95</v>
      </c>
      <c r="Q122" vm="3881">
        <f ca="1"/>
        <v>526.65</v>
      </c>
      <c r="R122" vm="4125">
        <f ca="1"/>
        <v>6156.1</v>
      </c>
      <c r="S122" vm="4361">
        <f ca="1"/>
        <v>1464.2</v>
      </c>
      <c r="T122" vm="1005">
        <f ca="1"/>
        <v>85.95</v>
      </c>
      <c r="U122" vm="4781">
        <f ca="1"/>
        <v>146.05000000000001</v>
      </c>
      <c r="V122" vm="4999">
        <f ca="1"/>
        <v>2595.1999999999998</v>
      </c>
      <c r="W122" vm="5241">
        <f ca="1"/>
        <v>2966</v>
      </c>
      <c r="X122" vm="5476">
        <f ca="1"/>
        <v>561.45000000000005</v>
      </c>
      <c r="Y122" vm="5708">
        <f ca="1"/>
        <v>2348.8000000000002</v>
      </c>
      <c r="Z122" vm="5952">
        <f ca="1"/>
        <v>3536.1</v>
      </c>
      <c r="AA122" vm="6189">
        <f ca="1"/>
        <v>2369.3000000000002</v>
      </c>
      <c r="AB122" vm="6424">
        <f ca="1"/>
        <v>614.20000000000005</v>
      </c>
      <c r="AC122" vm="6647">
        <f ca="1"/>
        <v>405</v>
      </c>
      <c r="AD122" vm="6856">
        <f ca="1"/>
        <v>119.15</v>
      </c>
      <c r="AE122" vm="7062">
        <f ca="1"/>
        <v>1322.1</v>
      </c>
      <c r="AF122" vm="7284">
        <f ca="1"/>
        <v>1267.2</v>
      </c>
      <c r="AG122" vm="7512">
        <f ca="1"/>
        <v>2372.1999999999998</v>
      </c>
      <c r="AH122" vm="7736">
        <f ca="1"/>
        <v>2402</v>
      </c>
      <c r="AI122" vm="7966">
        <f ca="1"/>
        <v>2301.4</v>
      </c>
      <c r="AJ122" vm="8142">
        <f ca="1"/>
        <v>315.45</v>
      </c>
      <c r="AK122" vm="8399">
        <f ca="1"/>
        <v>2558.85</v>
      </c>
      <c r="AL122" vm="8614">
        <f ca="1"/>
        <v>175.42</v>
      </c>
      <c r="AM122" vm="8836">
        <f ca="1"/>
        <v>96.08</v>
      </c>
      <c r="AN122" vm="8211">
        <f ca="1"/>
        <v>315.10000000000002</v>
      </c>
      <c r="AO122" vm="9220">
        <f ca="1"/>
        <v>252.7</v>
      </c>
      <c r="AP122" vm="9429">
        <f ca="1"/>
        <v>839</v>
      </c>
      <c r="AQ122" vm="9642">
        <f ca="1"/>
        <v>681.55</v>
      </c>
      <c r="AR122" vm="1439">
        <f ca="1"/>
        <v>1663.25</v>
      </c>
      <c r="AS122" vm="10040">
        <f ca="1"/>
        <v>101.9</v>
      </c>
      <c r="AT122" vm="8155">
        <f ca="1"/>
        <v>311.35000000000002</v>
      </c>
      <c r="AU122" vm="10379">
        <f ca="1"/>
        <v>653.04999999999995</v>
      </c>
      <c r="AV122" vm="10590">
        <f ca="1"/>
        <v>704.12</v>
      </c>
      <c r="AW122" vm="10827">
        <f ca="1"/>
        <v>353.44</v>
      </c>
      <c r="AX122" vm="5541">
        <f ca="1"/>
        <v>555.9</v>
      </c>
      <c r="AY122" vm="11210">
        <f ca="1"/>
        <v>519.25</v>
      </c>
      <c r="AZ122" vm="11421">
        <f ca="1"/>
        <v>3624.25</v>
      </c>
      <c r="BA122" vm="11642">
        <f ca="1"/>
        <v>224.3</v>
      </c>
      <c r="BB122" vm="2291">
        <f ca="1"/>
        <v>500.9</v>
      </c>
      <c r="BC122" vm="12028">
        <f ca="1"/>
        <v>7289.5</v>
      </c>
      <c r="BD122" vm="12268">
        <f ca="1"/>
        <v>56.27</v>
      </c>
      <c r="BE122" vm="3554">
        <f ca="1"/>
        <v>181.2</v>
      </c>
      <c r="BF122" vm="12645">
        <f ca="1"/>
        <v>179.7971</v>
      </c>
      <c r="BG122" vm="6781">
        <f ca="1"/>
        <v>120.75</v>
      </c>
      <c r="BH122" vm="13032">
        <f ca="1"/>
        <v>890.4</v>
      </c>
      <c r="BI122" vm="1068">
        <f ca="1"/>
        <v>100.9</v>
      </c>
      <c r="BJ122" vm="13347">
        <f ca="1"/>
        <v>19302.349999999999</v>
      </c>
      <c r="BK122" vm="13595">
        <f ca="1"/>
        <v>17233.25</v>
      </c>
      <c r="BL122" vm="13841">
        <f ca="1"/>
        <v>10783.85</v>
      </c>
      <c r="BM122" vm="14088">
        <f ca="1"/>
        <v>35183.800000000003</v>
      </c>
      <c r="BN122" vm="14336">
        <f ca="1"/>
        <v>36883.4</v>
      </c>
      <c r="BO122" vm="14584">
        <f ca="1"/>
        <v>38357.800000000003</v>
      </c>
      <c r="BP122" vm="14815">
        <f ca="1"/>
        <v>2221.4499999999998</v>
      </c>
      <c r="BQ122" vm="15041">
        <f ca="1"/>
        <v>5538.7</v>
      </c>
      <c r="BR122" vm="15283">
        <f ca="1"/>
        <v>13836.15</v>
      </c>
      <c r="BS122" vm="15502">
        <f ca="1"/>
        <v>483.4</v>
      </c>
      <c r="BT122" vm="15713">
        <f ca="1"/>
        <v>437.55</v>
      </c>
      <c r="BU122" vm="15939">
        <f ca="1"/>
        <v>38.83</v>
      </c>
      <c r="BV122" vm="16109">
        <f ca="1"/>
        <v>132.5</v>
      </c>
      <c r="BW122" vm="16243">
        <f ca="1"/>
        <v>221.4</v>
      </c>
      <c r="BX122" vm="6852">
        <f ca="1"/>
        <v>121.85</v>
      </c>
      <c r="BY122" vm="16473">
        <f ca="1"/>
        <v>113.1</v>
      </c>
      <c r="BZ122" vm="16646">
        <f ca="1"/>
        <v>4622.55</v>
      </c>
      <c r="CA122" vm="16888">
        <f ca="1"/>
        <v>2891.5</v>
      </c>
      <c r="CB122" vm="5085">
        <f ca="1"/>
        <v>2398.1999999999998</v>
      </c>
      <c r="CC122" vm="6775">
        <f ca="1"/>
        <v>119.2</v>
      </c>
      <c r="CD122" vm="17360">
        <f ca="1"/>
        <v>698.5</v>
      </c>
      <c r="CE122" vm="1060">
        <f ca="1"/>
        <v>104.6</v>
      </c>
      <c r="CF122" vm="16093">
        <f ca="1"/>
        <v>143.05000000000001</v>
      </c>
      <c r="CG122" vm="17683">
        <f ca="1"/>
        <v>1233</v>
      </c>
      <c r="CH122" vm="17892">
        <f ca="1"/>
        <v>1270.45</v>
      </c>
      <c r="CI122" vm="2500">
        <f ca="1"/>
        <v>1700.25</v>
      </c>
      <c r="CJ122" vm="18317">
        <f ca="1"/>
        <v>395.55</v>
      </c>
      <c r="CK122" vm="18492">
        <f ca="1"/>
        <v>2353.0500000000002</v>
      </c>
      <c r="CL122" vm="18682">
        <f ca="1"/>
        <v>862.5</v>
      </c>
      <c r="CM122" vm="18848">
        <f ca="1"/>
        <v>458.05</v>
      </c>
      <c r="CN122" vm="18989">
        <f ca="1"/>
        <v>280.8</v>
      </c>
      <c r="CO122" vm="1907">
        <f ca="1"/>
        <v>794.1</v>
      </c>
      <c r="CP122" vm="19336">
        <f ca="1"/>
        <v>1807.25</v>
      </c>
      <c r="CQ122" vm="19523">
        <f ca="1"/>
        <v>879.9</v>
      </c>
      <c r="CR122" vm="19735">
        <f ca="1"/>
        <v>3696.1</v>
      </c>
      <c r="CS122" vm="19973">
        <f ca="1"/>
        <v>5444.1</v>
      </c>
      <c r="CT122" vm="20197">
        <f ca="1"/>
        <v>1013.7</v>
      </c>
      <c r="CU122" vm="20397">
        <f ca="1"/>
        <v>2331.3000000000002</v>
      </c>
      <c r="CV122" vm="20538">
        <f ca="1"/>
        <v>230.3</v>
      </c>
      <c r="CW122" vm="13112">
        <f ca="1"/>
        <v>699.6</v>
      </c>
      <c r="CX122" vm="20828">
        <f ca="1"/>
        <v>13.2</v>
      </c>
      <c r="CY122" vm="9011">
        <f ca="1"/>
        <v>317.95</v>
      </c>
      <c r="CZ122" vm="17254">
        <f ca="1"/>
        <v>133.1</v>
      </c>
      <c r="DA122" vm="21150">
        <f ca="1"/>
        <v>458.25</v>
      </c>
    </row>
    <row r="123" spans="1:105" x14ac:dyDescent="0.3">
      <c r="A123" s="25" vm="121">
        <f ca="1"/>
        <v>44558</v>
      </c>
      <c r="B123" vm="369">
        <f ca="1"/>
        <v>1751</v>
      </c>
      <c r="C123" vm="617">
        <f ca="1"/>
        <v>1397.5</v>
      </c>
      <c r="D123" vm="859">
        <f ca="1"/>
        <v>1398.8</v>
      </c>
      <c r="E123" vm="1092">
        <f ca="1"/>
        <v>101</v>
      </c>
      <c r="F123" vm="1092">
        <f ca="1"/>
        <v>101</v>
      </c>
      <c r="G123" vm="1469">
        <f ca="1"/>
        <v>1762.05</v>
      </c>
      <c r="H123" vm="1711">
        <f ca="1"/>
        <v>1075.05</v>
      </c>
      <c r="I123" vm="1954">
        <f ca="1"/>
        <v>797.55</v>
      </c>
      <c r="J123" vm="2188">
        <f ca="1"/>
        <v>617.79999999999995</v>
      </c>
      <c r="K123" vm="2426">
        <f ca="1"/>
        <v>1162.5999999999999</v>
      </c>
      <c r="L123" vm="2669">
        <f ca="1"/>
        <v>3368.2</v>
      </c>
      <c r="M123" vm="2916">
        <f ca="1"/>
        <v>4721.95</v>
      </c>
      <c r="N123" vm="3165">
        <f ca="1"/>
        <v>6906.65</v>
      </c>
      <c r="O123" vm="3414">
        <f ca="1"/>
        <v>16100.85</v>
      </c>
      <c r="P123" vm="3620">
        <f ca="1"/>
        <v>207.05</v>
      </c>
      <c r="Q123" vm="2248">
        <f ca="1"/>
        <v>540</v>
      </c>
      <c r="R123" vm="4126">
        <f ca="1"/>
        <v>6200.85</v>
      </c>
      <c r="S123" vm="333">
        <f ca="1"/>
        <v>1489.45</v>
      </c>
      <c r="T123" vm="4584">
        <f ca="1"/>
        <v>87.1</v>
      </c>
      <c r="U123" vm="4782">
        <f ca="1"/>
        <v>148.85</v>
      </c>
      <c r="V123" vm="5001">
        <f ca="1"/>
        <v>2597.9499999999998</v>
      </c>
      <c r="W123" vm="5242">
        <f ca="1"/>
        <v>2958.65</v>
      </c>
      <c r="X123" vm="5477">
        <f ca="1"/>
        <v>562.45000000000005</v>
      </c>
      <c r="Y123" vm="5709">
        <f ca="1"/>
        <v>2442.35</v>
      </c>
      <c r="Z123" vm="5953">
        <f ca="1"/>
        <v>3564.35</v>
      </c>
      <c r="AA123" vm="6190">
        <f ca="1"/>
        <v>2491.35</v>
      </c>
      <c r="AB123" vm="6425">
        <f ca="1"/>
        <v>631.15</v>
      </c>
      <c r="AC123" vm="6648">
        <f ca="1"/>
        <v>432.35</v>
      </c>
      <c r="AD123" vm="6857">
        <f ca="1"/>
        <v>122.1</v>
      </c>
      <c r="AE123" vm="7063">
        <f ca="1"/>
        <v>1309</v>
      </c>
      <c r="AF123" vm="7285">
        <f ca="1"/>
        <v>1283.9000000000001</v>
      </c>
      <c r="AG123" vm="7513">
        <f ca="1"/>
        <v>2417.9</v>
      </c>
      <c r="AH123" vm="7737">
        <f ca="1"/>
        <v>2417.8000000000002</v>
      </c>
      <c r="AI123" vm="7967">
        <f ca="1"/>
        <v>2309.1</v>
      </c>
      <c r="AJ123" vm="8160">
        <f ca="1"/>
        <v>317</v>
      </c>
      <c r="AK123" vm="5067">
        <f ca="1"/>
        <v>2565.35</v>
      </c>
      <c r="AL123" vm="8615">
        <f ca="1"/>
        <v>177.37</v>
      </c>
      <c r="AM123" vm="8786">
        <f ca="1"/>
        <v>96.97</v>
      </c>
      <c r="AN123" vm="9010">
        <f ca="1"/>
        <v>314.85000000000002</v>
      </c>
      <c r="AO123" vm="9221">
        <f ca="1"/>
        <v>255.2</v>
      </c>
      <c r="AP123" vm="9430">
        <f ca="1"/>
        <v>863.5</v>
      </c>
      <c r="AQ123" vm="9643">
        <f ca="1"/>
        <v>687.35</v>
      </c>
      <c r="AR123" vm="9864">
        <f ca="1"/>
        <v>1645.85</v>
      </c>
      <c r="AS123" vm="10041">
        <f ca="1"/>
        <v>104.35</v>
      </c>
      <c r="AT123" vm="8138">
        <f ca="1"/>
        <v>309.75</v>
      </c>
      <c r="AU123" vm="10380">
        <f ca="1"/>
        <v>657.35</v>
      </c>
      <c r="AV123" vm="10591">
        <f ca="1"/>
        <v>701.49</v>
      </c>
      <c r="AW123" vm="10828">
        <f ca="1"/>
        <v>354.89</v>
      </c>
      <c r="AX123" vm="11033">
        <f ca="1"/>
        <v>581.20000000000005</v>
      </c>
      <c r="AY123" vm="11211">
        <f ca="1"/>
        <v>529</v>
      </c>
      <c r="AZ123" vm="11422">
        <f ca="1"/>
        <v>3707.15</v>
      </c>
      <c r="BA123" vm="11643">
        <f ca="1"/>
        <v>228.05</v>
      </c>
      <c r="BB123" vm="3878">
        <f ca="1"/>
        <v>500.75</v>
      </c>
      <c r="BC123" vm="12029">
        <f ca="1"/>
        <v>7297.45</v>
      </c>
      <c r="BD123" vm="12269">
        <f ca="1"/>
        <v>56.87</v>
      </c>
      <c r="BE123" vm="3563">
        <f ca="1"/>
        <v>182.25</v>
      </c>
      <c r="BF123" vm="12646">
        <f ca="1"/>
        <v>181.08410000000001</v>
      </c>
      <c r="BG123" vm="12819">
        <f ca="1"/>
        <v>122.08</v>
      </c>
      <c r="BH123" vm="13033">
        <f ca="1"/>
        <v>891.6</v>
      </c>
      <c r="BI123" vm="6790">
        <f ca="1"/>
        <v>100.05</v>
      </c>
      <c r="BJ123" vm="13348">
        <f ca="1"/>
        <v>19355</v>
      </c>
      <c r="BK123" vm="13596">
        <f ca="1"/>
        <v>17213.599999999999</v>
      </c>
      <c r="BL123" vm="13842">
        <f ca="1"/>
        <v>10829.55</v>
      </c>
      <c r="BM123" vm="14089">
        <f ca="1"/>
        <v>35045.4</v>
      </c>
      <c r="BN123" vm="14337">
        <f ca="1"/>
        <v>37162.699999999997</v>
      </c>
      <c r="BO123" vm="14585">
        <f ca="1"/>
        <v>38274.65</v>
      </c>
      <c r="BP123" vm="14816">
        <f ca="1"/>
        <v>2199.8000000000002</v>
      </c>
      <c r="BQ123" vm="15042">
        <f ca="1"/>
        <v>5480.55</v>
      </c>
      <c r="BR123" vm="15284">
        <f ca="1"/>
        <v>14072.9</v>
      </c>
      <c r="BS123" vm="15503">
        <f ca="1"/>
        <v>483.05</v>
      </c>
      <c r="BT123" vm="15714">
        <f ca="1"/>
        <v>441.06</v>
      </c>
      <c r="BU123" vm="15940">
        <f ca="1"/>
        <v>39.200000000000003</v>
      </c>
      <c r="BV123" vm="16110">
        <f ca="1"/>
        <v>132.69999999999999</v>
      </c>
      <c r="BW123" vm="16244">
        <f ca="1"/>
        <v>227.85</v>
      </c>
      <c r="BX123" vm="13205">
        <f ca="1"/>
        <v>124.1</v>
      </c>
      <c r="BY123" vm="16474">
        <f ca="1"/>
        <v>113.375</v>
      </c>
      <c r="BZ123" vm="16647">
        <f ca="1"/>
        <v>4647.1000000000004</v>
      </c>
      <c r="CA123" vm="16889">
        <f ca="1"/>
        <v>3001.5</v>
      </c>
      <c r="CB123" vm="17112">
        <f ca="1"/>
        <v>2472.8000000000002</v>
      </c>
      <c r="CC123" vm="1285">
        <f ca="1"/>
        <v>120.15</v>
      </c>
      <c r="CD123" vm="1986">
        <f ca="1"/>
        <v>700.2</v>
      </c>
      <c r="CE123" vm="10050">
        <f ca="1"/>
        <v>107.85</v>
      </c>
      <c r="CF123" vm="17546">
        <f ca="1"/>
        <v>144.94999999999999</v>
      </c>
      <c r="CG123" vm="17684">
        <f ca="1"/>
        <v>1251.7</v>
      </c>
      <c r="CH123" vm="17893">
        <f ca="1"/>
        <v>1248.4000000000001</v>
      </c>
      <c r="CI123" vm="18110">
        <f ca="1"/>
        <v>1698.55</v>
      </c>
      <c r="CJ123" vm="18318">
        <f ca="1"/>
        <v>412.1</v>
      </c>
      <c r="CK123" vm="18493">
        <f ca="1"/>
        <v>2405.8000000000002</v>
      </c>
      <c r="CL123" vm="7158">
        <f ca="1"/>
        <v>857.65</v>
      </c>
      <c r="CM123" vm="18849">
        <f ca="1"/>
        <v>461.2</v>
      </c>
      <c r="CN123" vm="18990">
        <f ca="1"/>
        <v>288.2</v>
      </c>
      <c r="CO123" vm="19149">
        <f ca="1"/>
        <v>815.1</v>
      </c>
      <c r="CP123" vm="19337">
        <f ca="1"/>
        <v>1804.8</v>
      </c>
      <c r="CQ123" vm="19524">
        <f ca="1"/>
        <v>907.65</v>
      </c>
      <c r="CR123" vm="19736">
        <f ca="1"/>
        <v>3706.55</v>
      </c>
      <c r="CS123" vm="19974">
        <f ca="1"/>
        <v>5529.1</v>
      </c>
      <c r="CT123" vm="20198">
        <f ca="1"/>
        <v>1014.8</v>
      </c>
      <c r="CU123" vm="18546">
        <f ca="1"/>
        <v>2379.85</v>
      </c>
      <c r="CV123" vm="1312">
        <f ca="1"/>
        <v>234.4</v>
      </c>
      <c r="CW123" vm="9668">
        <f ca="1"/>
        <v>705.45</v>
      </c>
      <c r="CX123" vm="20819">
        <f ca="1"/>
        <v>13.45</v>
      </c>
      <c r="CY123" vm="20941">
        <f ca="1"/>
        <v>321.5</v>
      </c>
      <c r="CZ123" vm="16441">
        <f ca="1"/>
        <v>133.6</v>
      </c>
      <c r="DA123" vm="2305">
        <f ca="1"/>
        <v>458.2</v>
      </c>
    </row>
    <row r="124" spans="1:105" x14ac:dyDescent="0.3">
      <c r="A124" s="25" vm="122">
        <f ca="1"/>
        <v>44559</v>
      </c>
      <c r="B124" vm="370">
        <f ca="1"/>
        <v>1718.05</v>
      </c>
      <c r="C124" vm="618">
        <f ca="1"/>
        <v>1392.5</v>
      </c>
      <c r="D124" vm="860">
        <f ca="1"/>
        <v>1392.65</v>
      </c>
      <c r="E124" vm="1030">
        <f ca="1"/>
        <v>99.85</v>
      </c>
      <c r="F124" vm="1030">
        <f ca="1"/>
        <v>99.85</v>
      </c>
      <c r="G124" vm="1470">
        <f ca="1"/>
        <v>1749.2</v>
      </c>
      <c r="H124" vm="1712">
        <f ca="1"/>
        <v>1103.5999999999999</v>
      </c>
      <c r="I124" vm="1955">
        <f ca="1"/>
        <v>804.8</v>
      </c>
      <c r="J124" vm="2189">
        <f ca="1"/>
        <v>623.35</v>
      </c>
      <c r="K124" vm="2427">
        <f ca="1"/>
        <v>1193.3</v>
      </c>
      <c r="L124" vm="2670">
        <f ca="1"/>
        <v>3367.45</v>
      </c>
      <c r="M124" vm="2917">
        <f ca="1"/>
        <v>4683.95</v>
      </c>
      <c r="N124" vm="3166">
        <f ca="1"/>
        <v>6911.65</v>
      </c>
      <c r="O124" vm="3415">
        <f ca="1"/>
        <v>16249.05</v>
      </c>
      <c r="P124" vm="3656">
        <f ca="1"/>
        <v>209.7</v>
      </c>
      <c r="Q124" vm="3882">
        <f ca="1"/>
        <v>534.70000000000005</v>
      </c>
      <c r="R124" vm="4127">
        <f ca="1"/>
        <v>6189.6</v>
      </c>
      <c r="S124" vm="4362">
        <f ca="1"/>
        <v>1468.2</v>
      </c>
      <c r="T124" vm="4585">
        <f ca="1"/>
        <v>87.85</v>
      </c>
      <c r="U124" vm="4783">
        <f ca="1"/>
        <v>146.75</v>
      </c>
      <c r="V124" vm="2781">
        <f ca="1"/>
        <v>2635.4</v>
      </c>
      <c r="W124" vm="5243">
        <f ca="1"/>
        <v>2940.95</v>
      </c>
      <c r="X124" vm="5478">
        <f ca="1"/>
        <v>566.6</v>
      </c>
      <c r="Y124" vm="5710">
        <f ca="1"/>
        <v>2469.1</v>
      </c>
      <c r="Z124" vm="5954">
        <f ca="1"/>
        <v>3663</v>
      </c>
      <c r="AA124" vm="6191">
        <f ca="1"/>
        <v>2428.75</v>
      </c>
      <c r="AB124" vm="6426">
        <f ca="1"/>
        <v>641</v>
      </c>
      <c r="AC124" vm="6649">
        <f ca="1"/>
        <v>449.75</v>
      </c>
      <c r="AD124" vm="6850">
        <f ca="1"/>
        <v>119.7</v>
      </c>
      <c r="AE124" vm="7064">
        <f ca="1"/>
        <v>1292.95</v>
      </c>
      <c r="AF124" vm="7286">
        <f ca="1"/>
        <v>1291.9000000000001</v>
      </c>
      <c r="AG124" vm="7514">
        <f ca="1"/>
        <v>2418.8000000000002</v>
      </c>
      <c r="AH124" vm="7738">
        <f ca="1"/>
        <v>2433.25</v>
      </c>
      <c r="AI124" vm="7968">
        <f ca="1"/>
        <v>2306.85</v>
      </c>
      <c r="AJ124" vm="8188">
        <f ca="1"/>
        <v>315.7</v>
      </c>
      <c r="AK124" vm="8400">
        <f ca="1"/>
        <v>2563.5500000000002</v>
      </c>
      <c r="AL124" vm="8616">
        <f ca="1"/>
        <v>177.25</v>
      </c>
      <c r="AM124" vm="8837">
        <f ca="1"/>
        <v>96.94</v>
      </c>
      <c r="AN124" vm="8158">
        <f ca="1"/>
        <v>318.55</v>
      </c>
      <c r="AO124" vm="9222">
        <f ca="1"/>
        <v>252.75</v>
      </c>
      <c r="AP124" vm="9431">
        <f ca="1"/>
        <v>849.35</v>
      </c>
      <c r="AQ124" vm="9644">
        <f ca="1"/>
        <v>719.35</v>
      </c>
      <c r="AR124" vm="9865">
        <f ca="1"/>
        <v>1669.3</v>
      </c>
      <c r="AS124" vm="1067">
        <f ca="1"/>
        <v>102.95</v>
      </c>
      <c r="AT124" vm="10182">
        <f ca="1"/>
        <v>306.05</v>
      </c>
      <c r="AU124" vm="10381">
        <f ca="1"/>
        <v>655.9</v>
      </c>
      <c r="AV124" vm="10592">
        <f ca="1"/>
        <v>709.8</v>
      </c>
      <c r="AW124" vm="10829">
        <f ca="1"/>
        <v>354.7</v>
      </c>
      <c r="AX124" vm="11034">
        <f ca="1"/>
        <v>569.65</v>
      </c>
      <c r="AY124" vm="11212">
        <f ca="1"/>
        <v>548.25</v>
      </c>
      <c r="AZ124" vm="5322">
        <f ca="1"/>
        <v>3672.75</v>
      </c>
      <c r="BA124" vm="9086">
        <f ca="1"/>
        <v>232.1</v>
      </c>
      <c r="BB124" vm="11829">
        <f ca="1"/>
        <v>502</v>
      </c>
      <c r="BC124" vm="12030">
        <f ca="1"/>
        <v>7350.05</v>
      </c>
      <c r="BD124" vm="12270">
        <f ca="1"/>
        <v>56.37</v>
      </c>
      <c r="BE124" vm="4825">
        <f ca="1"/>
        <v>181.75</v>
      </c>
      <c r="BF124" vm="12647">
        <f ca="1"/>
        <v>181.29159999999999</v>
      </c>
      <c r="BG124" vm="12820">
        <f ca="1"/>
        <v>122.42</v>
      </c>
      <c r="BH124" vm="13034">
        <f ca="1"/>
        <v>900.15</v>
      </c>
      <c r="BI124" vm="1090">
        <f ca="1"/>
        <v>98.65</v>
      </c>
      <c r="BJ124" vm="13349">
        <f ca="1"/>
        <v>19399.650000000001</v>
      </c>
      <c r="BK124" vm="13597">
        <f ca="1"/>
        <v>17203.95</v>
      </c>
      <c r="BL124" vm="13843">
        <f ca="1"/>
        <v>10755.65</v>
      </c>
      <c r="BM124" vm="14090">
        <f ca="1"/>
        <v>35063.599999999999</v>
      </c>
      <c r="BN124" vm="14338">
        <f ca="1"/>
        <v>37028.699999999997</v>
      </c>
      <c r="BO124" vm="14586">
        <f ca="1"/>
        <v>38658.800000000003</v>
      </c>
      <c r="BP124" vm="14817">
        <f ca="1"/>
        <v>2197.25</v>
      </c>
      <c r="BQ124" vm="15043">
        <f ca="1"/>
        <v>5416.65</v>
      </c>
      <c r="BR124" vm="15285">
        <f ca="1"/>
        <v>14135.5</v>
      </c>
      <c r="BS124" vm="15504">
        <f ca="1"/>
        <v>478.35</v>
      </c>
      <c r="BT124" vm="15715">
        <f ca="1"/>
        <v>440.13</v>
      </c>
      <c r="BU124" vm="15941">
        <f ca="1"/>
        <v>39.17</v>
      </c>
      <c r="BV124" vm="16111">
        <f ca="1"/>
        <v>131.4</v>
      </c>
      <c r="BW124" vm="16245">
        <f ca="1"/>
        <v>232.2</v>
      </c>
      <c r="BX124" vm="1127">
        <f ca="1"/>
        <v>123.15</v>
      </c>
      <c r="BY124" vm="16475">
        <f ca="1"/>
        <v>118.1</v>
      </c>
      <c r="BZ124" vm="16648">
        <f ca="1"/>
        <v>4648.25</v>
      </c>
      <c r="CA124" vm="16890">
        <f ca="1"/>
        <v>3000.8</v>
      </c>
      <c r="CB124" vm="17113">
        <f ca="1"/>
        <v>2450.25</v>
      </c>
      <c r="CC124" vm="16323">
        <f ca="1"/>
        <v>119.35</v>
      </c>
      <c r="CD124" vm="17361">
        <f ca="1"/>
        <v>697.75</v>
      </c>
      <c r="CE124" vm="1255">
        <f ca="1"/>
        <v>108.1</v>
      </c>
      <c r="CF124" vm="17547">
        <f ca="1"/>
        <v>145.69999999999999</v>
      </c>
      <c r="CG124" vm="17685">
        <f ca="1"/>
        <v>1256.25</v>
      </c>
      <c r="CH124" vm="17894">
        <f ca="1"/>
        <v>1265.8499999999999</v>
      </c>
      <c r="CI124" vm="18111">
        <f ca="1"/>
        <v>1738.35</v>
      </c>
      <c r="CJ124" vm="3848">
        <f ca="1"/>
        <v>416.25</v>
      </c>
      <c r="CK124" vm="1563">
        <f ca="1"/>
        <v>2380.35</v>
      </c>
      <c r="CL124" vm="18683">
        <f ca="1"/>
        <v>869.1</v>
      </c>
      <c r="CM124" vm="15560">
        <f ca="1"/>
        <v>454.4</v>
      </c>
      <c r="CN124" vm="18991">
        <f ca="1"/>
        <v>292.2</v>
      </c>
      <c r="CO124" vm="19150">
        <f ca="1"/>
        <v>838.8</v>
      </c>
      <c r="CP124" vm="19338">
        <f ca="1"/>
        <v>1757.55</v>
      </c>
      <c r="CQ124" vm="19525">
        <f ca="1"/>
        <v>901</v>
      </c>
      <c r="CR124" vm="5961">
        <f ca="1"/>
        <v>3694.7</v>
      </c>
      <c r="CS124" vm="19975">
        <f ca="1"/>
        <v>5707.1</v>
      </c>
      <c r="CT124" vm="20199">
        <f ca="1"/>
        <v>1072.9000000000001</v>
      </c>
      <c r="CU124" vm="20398">
        <f ca="1"/>
        <v>2402.15</v>
      </c>
      <c r="CV124" vm="16257">
        <f ca="1"/>
        <v>234.25</v>
      </c>
      <c r="CW124" vm="6732">
        <f ca="1"/>
        <v>703.7</v>
      </c>
      <c r="CX124" vm="20865">
        <f ca="1"/>
        <v>13.9</v>
      </c>
      <c r="CY124" vm="9011">
        <f ca="1"/>
        <v>317.95</v>
      </c>
      <c r="CZ124" vm="21023">
        <f ca="1"/>
        <v>134</v>
      </c>
      <c r="DA124" vm="3855">
        <f ca="1"/>
        <v>469.25</v>
      </c>
    </row>
    <row r="125" spans="1:105" x14ac:dyDescent="0.3">
      <c r="A125" s="25" vm="123">
        <f ca="1"/>
        <v>44560</v>
      </c>
      <c r="B125" vm="371">
        <f ca="1"/>
        <v>1696.4</v>
      </c>
      <c r="C125" vm="619">
        <f ca="1"/>
        <v>1307.05</v>
      </c>
      <c r="D125" vm="861">
        <f ca="1"/>
        <v>1311.05</v>
      </c>
      <c r="E125" vm="1091">
        <f ca="1"/>
        <v>99.4</v>
      </c>
      <c r="F125" vm="1077">
        <f ca="1"/>
        <v>99.45</v>
      </c>
      <c r="G125" vm="1471">
        <f ca="1"/>
        <v>1682.4</v>
      </c>
      <c r="H125" vm="1688">
        <f ca="1"/>
        <v>1105.75</v>
      </c>
      <c r="I125" vm="1934">
        <f ca="1"/>
        <v>799.7</v>
      </c>
      <c r="J125" vm="2190">
        <f ca="1"/>
        <v>618.79999999999995</v>
      </c>
      <c r="K125" vm="2428">
        <f ca="1"/>
        <v>1191.45</v>
      </c>
      <c r="L125" vm="2671">
        <f ca="1"/>
        <v>3365.7</v>
      </c>
      <c r="M125" vm="2918">
        <f ca="1"/>
        <v>4639.3500000000004</v>
      </c>
      <c r="N125" vm="3167">
        <f ca="1"/>
        <v>6871.1</v>
      </c>
      <c r="O125" vm="3416">
        <f ca="1"/>
        <v>16167.55</v>
      </c>
      <c r="P125" vm="3657">
        <f ca="1"/>
        <v>209.95</v>
      </c>
      <c r="Q125" vm="3883">
        <f ca="1"/>
        <v>541.1</v>
      </c>
      <c r="R125" vm="4128">
        <f ca="1"/>
        <v>6297.55</v>
      </c>
      <c r="S125" vm="2443">
        <f ca="1"/>
        <v>1486.7</v>
      </c>
      <c r="T125" vm="4586">
        <f ca="1"/>
        <v>86.05</v>
      </c>
      <c r="U125" vm="4784">
        <f ca="1"/>
        <v>146.19999999999999</v>
      </c>
      <c r="V125" vm="5002">
        <f ca="1"/>
        <v>2638.85</v>
      </c>
      <c r="W125" vm="5244">
        <f ca="1"/>
        <v>2912.9</v>
      </c>
      <c r="X125" vm="5479">
        <f ca="1"/>
        <v>571.54999999999995</v>
      </c>
      <c r="Y125" vm="5711">
        <f ca="1"/>
        <v>2440.4</v>
      </c>
      <c r="Z125" vm="5955">
        <f ca="1"/>
        <v>3730.65</v>
      </c>
      <c r="AA125" vm="6192">
        <f ca="1"/>
        <v>2437.0500000000002</v>
      </c>
      <c r="AB125" vm="6427">
        <f ca="1"/>
        <v>649.95000000000005</v>
      </c>
      <c r="AC125" vm="6650">
        <f ca="1"/>
        <v>437.2</v>
      </c>
      <c r="AD125" vm="6780">
        <f ca="1"/>
        <v>120.7</v>
      </c>
      <c r="AE125" vm="7065">
        <f ca="1"/>
        <v>1296.1500000000001</v>
      </c>
      <c r="AF125" vm="7287">
        <f ca="1"/>
        <v>1317.05</v>
      </c>
      <c r="AG125" vm="7515">
        <f ca="1"/>
        <v>2408.5500000000002</v>
      </c>
      <c r="AH125" vm="7739">
        <f ca="1"/>
        <v>2431.9</v>
      </c>
      <c r="AI125" vm="7969">
        <f ca="1"/>
        <v>2325.6</v>
      </c>
      <c r="AJ125" vm="8189">
        <f ca="1"/>
        <v>315.64999999999998</v>
      </c>
      <c r="AK125" vm="8401">
        <f ca="1"/>
        <v>2563.6999999999998</v>
      </c>
      <c r="AL125" vm="8617">
        <f ca="1"/>
        <v>178.1</v>
      </c>
      <c r="AM125" vm="8838">
        <f ca="1"/>
        <v>97.41</v>
      </c>
      <c r="AN125" vm="9011">
        <f ca="1"/>
        <v>317.95</v>
      </c>
      <c r="AO125" vm="9223">
        <f ca="1"/>
        <v>247.7</v>
      </c>
      <c r="AP125" vm="6727">
        <f ca="1"/>
        <v>833</v>
      </c>
      <c r="AQ125" vm="9645">
        <f ca="1"/>
        <v>772.95</v>
      </c>
      <c r="AR125" vm="9866">
        <f ca="1"/>
        <v>1742</v>
      </c>
      <c r="AS125" vm="10042">
        <f ca="1"/>
        <v>102.6</v>
      </c>
      <c r="AT125" vm="1329">
        <f ca="1"/>
        <v>299.35000000000002</v>
      </c>
      <c r="AU125" vm="6432">
        <f ca="1"/>
        <v>645.79999999999995</v>
      </c>
      <c r="AV125" vm="10593">
        <f ca="1"/>
        <v>704.27</v>
      </c>
      <c r="AW125" vm="10830">
        <f ca="1"/>
        <v>353.77</v>
      </c>
      <c r="AX125" vm="11035">
        <f ca="1"/>
        <v>597.65</v>
      </c>
      <c r="AY125" vm="11213">
        <f ca="1"/>
        <v>537.95000000000005</v>
      </c>
      <c r="AZ125" vm="11423">
        <f ca="1"/>
        <v>3663.95</v>
      </c>
      <c r="BA125" vm="11644">
        <f ca="1"/>
        <v>231.9</v>
      </c>
      <c r="BB125" vm="2290">
        <f ca="1"/>
        <v>507.05</v>
      </c>
      <c r="BC125" vm="12031">
        <f ca="1"/>
        <v>7282.25</v>
      </c>
      <c r="BD125" vm="12271">
        <f ca="1"/>
        <v>55.84</v>
      </c>
      <c r="BE125" vm="12466">
        <f ca="1"/>
        <v>170.4</v>
      </c>
      <c r="BF125" vm="12648">
        <f ca="1"/>
        <v>178.5932</v>
      </c>
      <c r="BG125" vm="12821">
        <f ca="1"/>
        <v>121.31</v>
      </c>
      <c r="BH125" vm="13035">
        <f ca="1"/>
        <v>894.8</v>
      </c>
      <c r="BI125" vm="13179">
        <f ca="1"/>
        <v>97.6</v>
      </c>
      <c r="BJ125" vm="13350">
        <f ca="1"/>
        <v>19406.55</v>
      </c>
      <c r="BK125" vm="13598">
        <f ca="1"/>
        <v>17354.05</v>
      </c>
      <c r="BL125" vm="13844">
        <f ca="1"/>
        <v>10936.9</v>
      </c>
      <c r="BM125" vm="14091">
        <f ca="1"/>
        <v>35481.699999999997</v>
      </c>
      <c r="BN125" vm="14339">
        <f ca="1"/>
        <v>37075.65</v>
      </c>
      <c r="BO125" vm="14587">
        <f ca="1"/>
        <v>38701.050000000003</v>
      </c>
      <c r="BP125" vm="14818">
        <f ca="1"/>
        <v>2218.8000000000002</v>
      </c>
      <c r="BQ125" vm="15044">
        <f ca="1"/>
        <v>5521.75</v>
      </c>
      <c r="BR125" vm="15286">
        <f ca="1"/>
        <v>14223</v>
      </c>
      <c r="BS125" vm="15505">
        <f ca="1"/>
        <v>484.15</v>
      </c>
      <c r="BT125" vm="15716">
        <f ca="1"/>
        <v>437.16</v>
      </c>
      <c r="BU125" vm="12390">
        <f ca="1"/>
        <v>39.6</v>
      </c>
      <c r="BV125" vm="16111">
        <f ca="1"/>
        <v>131.4</v>
      </c>
      <c r="BW125" vm="3708">
        <f ca="1"/>
        <v>234.35</v>
      </c>
      <c r="BX125" vm="16359">
        <f ca="1"/>
        <v>126.9</v>
      </c>
      <c r="BY125" vm="1137">
        <f ca="1"/>
        <v>122.85</v>
      </c>
      <c r="BZ125" vm="16649">
        <f ca="1"/>
        <v>4810.6000000000004</v>
      </c>
      <c r="CA125" vm="16891">
        <f ca="1"/>
        <v>2990.2</v>
      </c>
      <c r="CB125" vm="17114">
        <f ca="1"/>
        <v>2433.9</v>
      </c>
      <c r="CC125" vm="17266">
        <f ca="1"/>
        <v>118</v>
      </c>
      <c r="CD125" vm="17362">
        <f ca="1"/>
        <v>702.4</v>
      </c>
      <c r="CE125" vm="982">
        <f ca="1"/>
        <v>106.55</v>
      </c>
      <c r="CF125" vm="12685">
        <f ca="1"/>
        <v>144.15</v>
      </c>
      <c r="CG125" vm="17686">
        <f ca="1"/>
        <v>1309.5</v>
      </c>
      <c r="CH125" vm="17895">
        <f ca="1"/>
        <v>1270.5</v>
      </c>
      <c r="CI125" vm="14723">
        <f ca="1"/>
        <v>1771.4</v>
      </c>
      <c r="CJ125" vm="3953">
        <f ca="1"/>
        <v>419.55</v>
      </c>
      <c r="CK125" vm="18494">
        <f ca="1"/>
        <v>2354.65</v>
      </c>
      <c r="CL125" vm="7170">
        <f ca="1"/>
        <v>870.9</v>
      </c>
      <c r="CM125" vm="18850">
        <f ca="1"/>
        <v>451.7</v>
      </c>
      <c r="CN125" vm="18992">
        <f ca="1"/>
        <v>291.60000000000002</v>
      </c>
      <c r="CO125" vm="9710">
        <f ca="1"/>
        <v>834.45</v>
      </c>
      <c r="CP125" vm="19339">
        <f ca="1"/>
        <v>1845.4</v>
      </c>
      <c r="CQ125" vm="19526">
        <f ca="1"/>
        <v>883.95</v>
      </c>
      <c r="CR125" vm="19737">
        <f ca="1"/>
        <v>3733.75</v>
      </c>
      <c r="CS125" vm="19976">
        <f ca="1"/>
        <v>5814.15</v>
      </c>
      <c r="CT125" vm="20200">
        <f ca="1"/>
        <v>1109.75</v>
      </c>
      <c r="CU125" vm="20399">
        <f ca="1"/>
        <v>2437.3000000000002</v>
      </c>
      <c r="CV125" vm="9090">
        <f ca="1"/>
        <v>230.45</v>
      </c>
      <c r="CW125" vm="20742">
        <f ca="1"/>
        <v>714.1</v>
      </c>
      <c r="CX125" vm="20826">
        <f ca="1"/>
        <v>13.55</v>
      </c>
      <c r="CY125" vm="20942">
        <f ca="1"/>
        <v>318.10000000000002</v>
      </c>
      <c r="CZ125" vm="17260">
        <f ca="1"/>
        <v>133.05000000000001</v>
      </c>
      <c r="DA125" vm="21151">
        <f ca="1"/>
        <v>479.45</v>
      </c>
    </row>
    <row r="126" spans="1:105" x14ac:dyDescent="0.3">
      <c r="A126" s="25" vm="124">
        <f ca="1"/>
        <v>44561</v>
      </c>
      <c r="B126" vm="372">
        <f ca="1"/>
        <v>1709.45</v>
      </c>
      <c r="C126" vm="620">
        <f ca="1"/>
        <v>1327.75</v>
      </c>
      <c r="D126" vm="862">
        <f ca="1"/>
        <v>1330.25</v>
      </c>
      <c r="E126" vm="1093">
        <f ca="1"/>
        <v>99.75</v>
      </c>
      <c r="F126" vm="1267">
        <f ca="1"/>
        <v>99.7</v>
      </c>
      <c r="G126" vm="1472">
        <f ca="1"/>
        <v>1721.8</v>
      </c>
      <c r="H126" vm="1713">
        <f ca="1"/>
        <v>1127.45</v>
      </c>
      <c r="I126" vm="1956">
        <f ca="1"/>
        <v>801.9</v>
      </c>
      <c r="J126" vm="2177">
        <f ca="1"/>
        <v>637.15</v>
      </c>
      <c r="K126" vm="2429">
        <f ca="1"/>
        <v>1182.05</v>
      </c>
      <c r="L126" vm="2672">
        <f ca="1"/>
        <v>3382.95</v>
      </c>
      <c r="M126" vm="2919">
        <f ca="1"/>
        <v>4671.45</v>
      </c>
      <c r="N126" vm="3168">
        <f ca="1"/>
        <v>6977.3</v>
      </c>
      <c r="O126" vm="3417">
        <f ca="1"/>
        <v>16406.2</v>
      </c>
      <c r="P126" vm="3657">
        <f ca="1"/>
        <v>209.95</v>
      </c>
      <c r="Q126" vm="3884">
        <f ca="1"/>
        <v>544.70000000000005</v>
      </c>
      <c r="R126" vm="4129">
        <f ca="1"/>
        <v>6323</v>
      </c>
      <c r="S126" vm="4363">
        <f ca="1"/>
        <v>1499.8</v>
      </c>
      <c r="T126" vm="4569">
        <f ca="1"/>
        <v>87.5</v>
      </c>
      <c r="U126" vm="4781">
        <f ca="1"/>
        <v>146.05000000000001</v>
      </c>
      <c r="V126" vm="5003">
        <f ca="1"/>
        <v>2666.1</v>
      </c>
      <c r="W126" vm="5245">
        <f ca="1"/>
        <v>2884.45</v>
      </c>
      <c r="X126" vm="5480">
        <f ca="1"/>
        <v>580.04999999999995</v>
      </c>
      <c r="Y126" vm="5712">
        <f ca="1"/>
        <v>2490.1999999999998</v>
      </c>
      <c r="Z126" vm="5956">
        <f ca="1"/>
        <v>3822.25</v>
      </c>
      <c r="AA126" vm="6193">
        <f ca="1"/>
        <v>2612.0500000000002</v>
      </c>
      <c r="AB126" vm="6428">
        <f ca="1"/>
        <v>650.15</v>
      </c>
      <c r="AC126" vm="6651">
        <f ca="1"/>
        <v>440.65</v>
      </c>
      <c r="AD126" vm="6858">
        <f ca="1"/>
        <v>121.5</v>
      </c>
      <c r="AE126" vm="7066">
        <f ca="1"/>
        <v>1296.5999999999999</v>
      </c>
      <c r="AF126" vm="7288">
        <f ca="1"/>
        <v>1319.1</v>
      </c>
      <c r="AG126" vm="7516">
        <f ca="1"/>
        <v>2446.1</v>
      </c>
      <c r="AH126" vm="7740">
        <f ca="1"/>
        <v>2462.1</v>
      </c>
      <c r="AI126" vm="7970">
        <f ca="1"/>
        <v>2360.15</v>
      </c>
      <c r="AJ126" vm="8190">
        <f ca="1"/>
        <v>316.8</v>
      </c>
      <c r="AK126" vm="8402">
        <f ca="1"/>
        <v>2586.4499999999998</v>
      </c>
      <c r="AL126" vm="8618">
        <f ca="1"/>
        <v>180.1</v>
      </c>
      <c r="AM126" vm="8839">
        <f ca="1"/>
        <v>97.92</v>
      </c>
      <c r="AN126" vm="8974">
        <f ca="1"/>
        <v>314</v>
      </c>
      <c r="AO126" vm="9224">
        <f ca="1"/>
        <v>252.8</v>
      </c>
      <c r="AP126" vm="9432">
        <f ca="1"/>
        <v>831.75</v>
      </c>
      <c r="AQ126" vm="2121">
        <f ca="1"/>
        <v>742.25</v>
      </c>
      <c r="AR126" vm="9867">
        <f ca="1"/>
        <v>1779.7</v>
      </c>
      <c r="AS126" vm="1021">
        <f ca="1"/>
        <v>103.15</v>
      </c>
      <c r="AT126" vm="10183">
        <f ca="1"/>
        <v>300.5</v>
      </c>
      <c r="AU126" vm="10382">
        <f ca="1"/>
        <v>655.95</v>
      </c>
      <c r="AV126" vm="10594">
        <f ca="1"/>
        <v>718.22</v>
      </c>
      <c r="AW126" vm="10831">
        <f ca="1"/>
        <v>358.73</v>
      </c>
      <c r="AX126" vm="11036">
        <f ca="1"/>
        <v>612.95000000000005</v>
      </c>
      <c r="AY126" vm="11214">
        <f ca="1"/>
        <v>538.9</v>
      </c>
      <c r="AZ126" vm="11424">
        <f ca="1"/>
        <v>3688.9</v>
      </c>
      <c r="BA126" vm="11645">
        <f ca="1"/>
        <v>242.6</v>
      </c>
      <c r="BB126" vm="11830">
        <f ca="1"/>
        <v>512.65</v>
      </c>
      <c r="BC126" vm="12032">
        <f ca="1"/>
        <v>7426.45</v>
      </c>
      <c r="BD126" vm="12272">
        <f ca="1"/>
        <v>56.26</v>
      </c>
      <c r="BE126" vm="12467">
        <f ca="1"/>
        <v>169.1</v>
      </c>
      <c r="BF126" vm="12649">
        <f ca="1"/>
        <v>185.4015</v>
      </c>
      <c r="BG126" vm="12822">
        <f ca="1"/>
        <v>120.57</v>
      </c>
      <c r="BH126" vm="13036">
        <f ca="1"/>
        <v>904.65</v>
      </c>
      <c r="BI126" vm="1092">
        <f ca="1"/>
        <v>101</v>
      </c>
      <c r="BJ126" vm="13351">
        <f ca="1"/>
        <v>19705.7</v>
      </c>
      <c r="BK126" vm="13599">
        <f ca="1"/>
        <v>17625.7</v>
      </c>
      <c r="BL126" vm="13845">
        <f ca="1"/>
        <v>11114.55</v>
      </c>
      <c r="BM126" vm="14092">
        <f ca="1"/>
        <v>36421.9</v>
      </c>
      <c r="BN126" vm="14340">
        <f ca="1"/>
        <v>37579.949999999997</v>
      </c>
      <c r="BO126" vm="14588">
        <f ca="1"/>
        <v>39123.800000000003</v>
      </c>
      <c r="BP126" vm="14819">
        <f ca="1"/>
        <v>2251.1999999999998</v>
      </c>
      <c r="BQ126" vm="14962">
        <f ca="1"/>
        <v>5628.1</v>
      </c>
      <c r="BR126" vm="15287">
        <f ca="1"/>
        <v>14156.4</v>
      </c>
      <c r="BS126" vm="3944">
        <f ca="1"/>
        <v>489.65</v>
      </c>
      <c r="BT126" vm="15717">
        <f ca="1"/>
        <v>443.82</v>
      </c>
      <c r="BU126" vm="15942">
        <f ca="1"/>
        <v>39.65</v>
      </c>
      <c r="BV126" vm="6823">
        <f ca="1"/>
        <v>133.30000000000001</v>
      </c>
      <c r="BW126" vm="1307">
        <f ca="1"/>
        <v>232.55</v>
      </c>
      <c r="BX126" vm="12705">
        <f ca="1"/>
        <v>124.4</v>
      </c>
      <c r="BY126" vm="16476">
        <f ca="1"/>
        <v>121.27500000000001</v>
      </c>
      <c r="BZ126" vm="16650">
        <f ca="1"/>
        <v>4904.3500000000004</v>
      </c>
      <c r="CA126" vm="16892">
        <f ca="1"/>
        <v>3034.2</v>
      </c>
      <c r="CB126" vm="17115">
        <f ca="1"/>
        <v>2462.8000000000002</v>
      </c>
      <c r="CC126" vm="1292">
        <f ca="1"/>
        <v>119.75</v>
      </c>
      <c r="CD126" vm="17317">
        <f ca="1"/>
        <v>700.1</v>
      </c>
      <c r="CE126" vm="12727">
        <f ca="1"/>
        <v>109.05</v>
      </c>
      <c r="CF126" vm="17538">
        <f ca="1"/>
        <v>144.85</v>
      </c>
      <c r="CG126" vm="17687">
        <f ca="1"/>
        <v>1313.4</v>
      </c>
      <c r="CH126" vm="17896">
        <f ca="1"/>
        <v>1283.45</v>
      </c>
      <c r="CI126" vm="18112">
        <f ca="1"/>
        <v>1783.4</v>
      </c>
      <c r="CJ126" vm="18319">
        <f ca="1"/>
        <v>441.95</v>
      </c>
      <c r="CK126" vm="18495">
        <f ca="1"/>
        <v>2361.35</v>
      </c>
      <c r="CL126" vm="18622">
        <f ca="1"/>
        <v>875.8</v>
      </c>
      <c r="CM126" vm="18851">
        <f ca="1"/>
        <v>460.45</v>
      </c>
      <c r="CN126" vm="1339">
        <f ca="1"/>
        <v>287.75</v>
      </c>
      <c r="CO126" vm="9394">
        <f ca="1"/>
        <v>845.7</v>
      </c>
      <c r="CP126" vm="667">
        <f ca="1"/>
        <v>1883.25</v>
      </c>
      <c r="CQ126" vm="518">
        <f ca="1"/>
        <v>894.2</v>
      </c>
      <c r="CR126" vm="19738">
        <f ca="1"/>
        <v>3738.35</v>
      </c>
      <c r="CS126" vm="19977">
        <f ca="1"/>
        <v>5868</v>
      </c>
      <c r="CT126" vm="20201">
        <f ca="1"/>
        <v>1107.55</v>
      </c>
      <c r="CU126" vm="20400">
        <f ca="1"/>
        <v>2522.4</v>
      </c>
      <c r="CV126" vm="9242">
        <f ca="1"/>
        <v>235.6</v>
      </c>
      <c r="CW126" vm="20743">
        <f ca="1"/>
        <v>715.35</v>
      </c>
      <c r="CX126" vm="20866">
        <f ca="1"/>
        <v>13.7</v>
      </c>
      <c r="CY126" vm="11667">
        <f ca="1"/>
        <v>320.8</v>
      </c>
      <c r="CZ126" vm="17584">
        <f ca="1"/>
        <v>129.19999999999999</v>
      </c>
      <c r="DA126" vm="20795">
        <f ca="1"/>
        <v>483.15</v>
      </c>
    </row>
    <row r="127" spans="1:105" x14ac:dyDescent="0.3">
      <c r="A127" s="25" vm="125">
        <f ca="1"/>
        <v>44564</v>
      </c>
      <c r="B127" vm="373">
        <f ca="1"/>
        <v>1717.15</v>
      </c>
      <c r="C127" vm="621">
        <f ca="1"/>
        <v>1347</v>
      </c>
      <c r="D127" vm="863">
        <f ca="1"/>
        <v>1346.9</v>
      </c>
      <c r="E127" vm="1085">
        <f ca="1"/>
        <v>101.3</v>
      </c>
      <c r="F127" vm="1085">
        <f ca="1"/>
        <v>101.3</v>
      </c>
      <c r="G127" vm="1473">
        <f ca="1"/>
        <v>1743.8</v>
      </c>
      <c r="H127" vm="1714">
        <f ca="1"/>
        <v>1194.25</v>
      </c>
      <c r="I127" vm="1957">
        <f ca="1"/>
        <v>808</v>
      </c>
      <c r="J127" vm="2191">
        <f ca="1"/>
        <v>638.04999999999995</v>
      </c>
      <c r="K127" vm="2430">
        <f ca="1"/>
        <v>1216.5999999999999</v>
      </c>
      <c r="L127" vm="2673">
        <f ca="1"/>
        <v>3422.4</v>
      </c>
      <c r="M127" vm="2920">
        <f ca="1"/>
        <v>4711.5</v>
      </c>
      <c r="N127" vm="3169">
        <f ca="1"/>
        <v>7219.6</v>
      </c>
      <c r="O127" vm="3418">
        <f ca="1"/>
        <v>16981.3</v>
      </c>
      <c r="P127" vm="3658">
        <f ca="1"/>
        <v>211.25</v>
      </c>
      <c r="Q127" vm="3885">
        <f ca="1"/>
        <v>566.95000000000005</v>
      </c>
      <c r="R127" vm="4130">
        <f ca="1"/>
        <v>6451.45</v>
      </c>
      <c r="S127" vm="4364">
        <f ca="1"/>
        <v>1532.85</v>
      </c>
      <c r="T127" vm="4587">
        <f ca="1"/>
        <v>88.4</v>
      </c>
      <c r="U127" vm="4785">
        <f ca="1"/>
        <v>155.30000000000001</v>
      </c>
      <c r="V127" vm="5004">
        <f ca="1"/>
        <v>2737.7</v>
      </c>
      <c r="W127" vm="5246">
        <f ca="1"/>
        <v>2879.75</v>
      </c>
      <c r="X127" vm="2225">
        <f ca="1"/>
        <v>581.15</v>
      </c>
      <c r="Y127" vm="5713">
        <f ca="1"/>
        <v>2530.15</v>
      </c>
      <c r="Z127" vm="5957">
        <f ca="1"/>
        <v>3861.3</v>
      </c>
      <c r="AA127" vm="6194">
        <f ca="1"/>
        <v>2787.35</v>
      </c>
      <c r="AB127" vm="6429">
        <f ca="1"/>
        <v>653.79999999999995</v>
      </c>
      <c r="AC127" vm="6652">
        <f ca="1"/>
        <v>444.65</v>
      </c>
      <c r="AD127" vm="6859">
        <f ca="1"/>
        <v>121.35</v>
      </c>
      <c r="AE127" vm="7067">
        <f ca="1"/>
        <v>1337.55</v>
      </c>
      <c r="AF127" vm="7289">
        <f ca="1"/>
        <v>1326.15</v>
      </c>
      <c r="AG127" vm="6162">
        <f ca="1"/>
        <v>2466.1999999999998</v>
      </c>
      <c r="AH127" vm="7741">
        <f ca="1"/>
        <v>2476.6</v>
      </c>
      <c r="AI127" vm="5677">
        <f ca="1"/>
        <v>2361.3000000000002</v>
      </c>
      <c r="AJ127" vm="8191">
        <f ca="1"/>
        <v>319.60000000000002</v>
      </c>
      <c r="AK127" vm="5285">
        <f ca="1"/>
        <v>2636.4</v>
      </c>
      <c r="AL127" vm="8619">
        <f ca="1"/>
        <v>180.82</v>
      </c>
      <c r="AM127" vm="8840">
        <f ca="1"/>
        <v>98.7</v>
      </c>
      <c r="AN127" vm="9012">
        <f ca="1"/>
        <v>325.3</v>
      </c>
      <c r="AO127" vm="9225">
        <f ca="1"/>
        <v>258.2</v>
      </c>
      <c r="AP127" vm="9433">
        <f ca="1"/>
        <v>845.65</v>
      </c>
      <c r="AQ127" vm="9646">
        <f ca="1"/>
        <v>739.45</v>
      </c>
      <c r="AR127" vm="9868">
        <f ca="1"/>
        <v>1749.5</v>
      </c>
      <c r="AS127" vm="1057">
        <f ca="1"/>
        <v>104.05</v>
      </c>
      <c r="AT127" vm="10184">
        <f ca="1"/>
        <v>299</v>
      </c>
      <c r="AU127" vm="10383">
        <f ca="1"/>
        <v>667.05</v>
      </c>
      <c r="AV127" vm="10595">
        <f ca="1"/>
        <v>730.87</v>
      </c>
      <c r="AW127" vm="10832">
        <f ca="1"/>
        <v>368.4</v>
      </c>
      <c r="AX127" vm="11037">
        <f ca="1"/>
        <v>608.15</v>
      </c>
      <c r="AY127" vm="11215">
        <f ca="1"/>
        <v>528.75</v>
      </c>
      <c r="AZ127" vm="11425">
        <f ca="1"/>
        <v>3707.7</v>
      </c>
      <c r="BA127" vm="9102">
        <f ca="1"/>
        <v>249</v>
      </c>
      <c r="BB127" vm="11831">
        <f ca="1"/>
        <v>514.1</v>
      </c>
      <c r="BC127" vm="12033">
        <f ca="1"/>
        <v>7523.9</v>
      </c>
      <c r="BD127" vm="12273">
        <f ca="1"/>
        <v>56.02</v>
      </c>
      <c r="BE127" vm="8538">
        <f ca="1"/>
        <v>168.2</v>
      </c>
      <c r="BF127" vm="12605">
        <f ca="1"/>
        <v>186.6885</v>
      </c>
      <c r="BG127" vm="12823">
        <f ca="1"/>
        <v>120.27</v>
      </c>
      <c r="BH127" vm="9404">
        <f ca="1"/>
        <v>921.05</v>
      </c>
      <c r="BI127" vm="1021">
        <f ca="1"/>
        <v>103.15</v>
      </c>
      <c r="BJ127" vm="13352">
        <f ca="1"/>
        <v>19677.95</v>
      </c>
      <c r="BK127" vm="13600">
        <f ca="1"/>
        <v>17805.25</v>
      </c>
      <c r="BL127" vm="13846">
        <f ca="1"/>
        <v>11139.4</v>
      </c>
      <c r="BM127" vm="14093">
        <f ca="1"/>
        <v>36840.15</v>
      </c>
      <c r="BN127" vm="14341">
        <f ca="1"/>
        <v>37606.050000000003</v>
      </c>
      <c r="BO127" vm="14589">
        <f ca="1"/>
        <v>39370.699999999997</v>
      </c>
      <c r="BP127" vm="14820">
        <f ca="1"/>
        <v>2251.4</v>
      </c>
      <c r="BQ127" vm="15045">
        <f ca="1"/>
        <v>5606.85</v>
      </c>
      <c r="BR127" vm="15288">
        <f ca="1"/>
        <v>14040.65</v>
      </c>
      <c r="BS127" vm="15506">
        <f ca="1"/>
        <v>487.05</v>
      </c>
      <c r="BT127" vm="15718">
        <f ca="1"/>
        <v>446.81</v>
      </c>
      <c r="BU127" vm="12354">
        <f ca="1"/>
        <v>40</v>
      </c>
      <c r="BV127" vm="16112">
        <f ca="1"/>
        <v>135.30000000000001</v>
      </c>
      <c r="BW127" vm="16246">
        <f ca="1"/>
        <v>231.75</v>
      </c>
      <c r="BX127" vm="16360">
        <f ca="1"/>
        <v>126</v>
      </c>
      <c r="BY127" vm="16477">
        <f ca="1"/>
        <v>119.925</v>
      </c>
      <c r="BZ127" vm="16651">
        <f ca="1"/>
        <v>4872.1000000000004</v>
      </c>
      <c r="CA127" vm="4976">
        <f ca="1"/>
        <v>3051.75</v>
      </c>
      <c r="CB127" vm="17116">
        <f ca="1"/>
        <v>2473.9499999999998</v>
      </c>
      <c r="CC127" vm="1115">
        <f ca="1"/>
        <v>122.8</v>
      </c>
      <c r="CD127" vm="17363">
        <f ca="1"/>
        <v>699.75</v>
      </c>
      <c r="CE127" vm="6803">
        <f ca="1"/>
        <v>110.4</v>
      </c>
      <c r="CF127" vm="6892">
        <f ca="1"/>
        <v>146.80000000000001</v>
      </c>
      <c r="CG127" vm="17688">
        <f ca="1"/>
        <v>1321.15</v>
      </c>
      <c r="CH127" vm="17897">
        <f ca="1"/>
        <v>1327.9</v>
      </c>
      <c r="CI127" vm="18113">
        <f ca="1"/>
        <v>1804.2</v>
      </c>
      <c r="CJ127" vm="18320">
        <f ca="1"/>
        <v>447.2</v>
      </c>
      <c r="CK127" vm="18496">
        <f ca="1"/>
        <v>2366.8000000000002</v>
      </c>
      <c r="CL127" vm="18684">
        <f ca="1"/>
        <v>866.5</v>
      </c>
      <c r="CM127" vm="18852">
        <f ca="1"/>
        <v>470.8</v>
      </c>
      <c r="CN127" vm="16179">
        <f ca="1"/>
        <v>284.64999999999998</v>
      </c>
      <c r="CO127" vm="19151">
        <f ca="1"/>
        <v>848.95</v>
      </c>
      <c r="CP127" vm="19340">
        <f ca="1"/>
        <v>1839</v>
      </c>
      <c r="CQ127" vm="19527">
        <f ca="1"/>
        <v>914.15</v>
      </c>
      <c r="CR127" vm="19739">
        <f ca="1"/>
        <v>3817.75</v>
      </c>
      <c r="CS127" vm="19978">
        <f ca="1"/>
        <v>5893.65</v>
      </c>
      <c r="CT127" vm="20202">
        <f ca="1"/>
        <v>1111.9000000000001</v>
      </c>
      <c r="CU127" vm="20401">
        <f ca="1"/>
        <v>2523.85</v>
      </c>
      <c r="CV127" vm="20589">
        <f ca="1"/>
        <v>235.25</v>
      </c>
      <c r="CW127" vm="2066">
        <f ca="1"/>
        <v>718.7</v>
      </c>
      <c r="CX127" vm="20867">
        <f ca="1"/>
        <v>14.05</v>
      </c>
      <c r="CY127" vm="8164">
        <f ca="1"/>
        <v>322.95</v>
      </c>
      <c r="CZ127" vm="16516">
        <f ca="1"/>
        <v>125.2</v>
      </c>
      <c r="DA127" vm="21152">
        <f ca="1"/>
        <v>477.25</v>
      </c>
    </row>
    <row r="128" spans="1:105" x14ac:dyDescent="0.3">
      <c r="A128" s="25" vm="126">
        <f ca="1"/>
        <v>44565</v>
      </c>
      <c r="B128" vm="374">
        <f ca="1"/>
        <v>1719</v>
      </c>
      <c r="C128" vm="622">
        <f ca="1"/>
        <v>1366.45</v>
      </c>
      <c r="D128" vm="864">
        <f ca="1"/>
        <v>1366.7</v>
      </c>
      <c r="E128" vm="1094">
        <f ca="1"/>
        <v>100.55</v>
      </c>
      <c r="F128" vm="1094">
        <f ca="1"/>
        <v>100.55</v>
      </c>
      <c r="G128" vm="1474">
        <f ca="1"/>
        <v>1753.95</v>
      </c>
      <c r="H128" vm="1715">
        <f ca="1"/>
        <v>1317.4</v>
      </c>
      <c r="I128" vm="1958">
        <f ca="1"/>
        <v>841.25</v>
      </c>
      <c r="J128" vm="2192">
        <f ca="1"/>
        <v>636.45000000000005</v>
      </c>
      <c r="K128" vm="2431">
        <f ca="1"/>
        <v>1219.3499999999999</v>
      </c>
      <c r="L128" vm="2674">
        <f ca="1"/>
        <v>3459.3</v>
      </c>
      <c r="M128" vm="2921">
        <f ca="1"/>
        <v>4726.95</v>
      </c>
      <c r="N128" vm="3170">
        <f ca="1"/>
        <v>7343</v>
      </c>
      <c r="O128" vm="3419">
        <f ca="1"/>
        <v>17135.45</v>
      </c>
      <c r="P128" vm="3659">
        <f ca="1"/>
        <v>216.15</v>
      </c>
      <c r="Q128" vm="3886">
        <f ca="1"/>
        <v>559.6</v>
      </c>
      <c r="R128" vm="4131">
        <f ca="1"/>
        <v>6575.85</v>
      </c>
      <c r="S128" vm="4365">
        <f ca="1"/>
        <v>1534.9</v>
      </c>
      <c r="T128" vm="4588">
        <f ca="1"/>
        <v>89.5</v>
      </c>
      <c r="U128" vm="4786">
        <f ca="1"/>
        <v>153</v>
      </c>
      <c r="V128" vm="5005">
        <f ca="1"/>
        <v>2738.9</v>
      </c>
      <c r="W128" vm="5247">
        <f ca="1"/>
        <v>2880.3</v>
      </c>
      <c r="X128" vm="5464">
        <f ca="1"/>
        <v>574.04999999999995</v>
      </c>
      <c r="Y128" vm="5714">
        <f ca="1"/>
        <v>2513.5500000000002</v>
      </c>
      <c r="Z128" vm="5868">
        <f ca="1"/>
        <v>3831.2</v>
      </c>
      <c r="AA128" vm="6195">
        <f ca="1"/>
        <v>2780.4</v>
      </c>
      <c r="AB128" vm="6430">
        <f ca="1"/>
        <v>667.95</v>
      </c>
      <c r="AC128" vm="6653">
        <f ca="1"/>
        <v>467.2</v>
      </c>
      <c r="AD128" vm="6860">
        <f ca="1"/>
        <v>124.95</v>
      </c>
      <c r="AE128" vm="7068">
        <f ca="1"/>
        <v>1340.4</v>
      </c>
      <c r="AF128" vm="7290">
        <f ca="1"/>
        <v>1333.45</v>
      </c>
      <c r="AG128" vm="7517">
        <f ca="1"/>
        <v>2475.8000000000002</v>
      </c>
      <c r="AH128" vm="7742">
        <f ca="1"/>
        <v>2484.9</v>
      </c>
      <c r="AI128" vm="7971">
        <f ca="1"/>
        <v>2401.25</v>
      </c>
      <c r="AJ128" vm="8192">
        <f ca="1"/>
        <v>330.55</v>
      </c>
      <c r="AK128" vm="8403">
        <f ca="1"/>
        <v>2675.3</v>
      </c>
      <c r="AL128" vm="3554">
        <f ca="1"/>
        <v>181.2</v>
      </c>
      <c r="AM128" vm="8841">
        <f ca="1"/>
        <v>99.39</v>
      </c>
      <c r="AN128" vm="8099">
        <f ca="1"/>
        <v>323.55</v>
      </c>
      <c r="AO128" vm="9226">
        <f ca="1"/>
        <v>261.64999999999998</v>
      </c>
      <c r="AP128" vm="9434">
        <f ca="1"/>
        <v>848.05</v>
      </c>
      <c r="AQ128" vm="9647">
        <f ca="1"/>
        <v>729.15</v>
      </c>
      <c r="AR128" vm="9869">
        <f ca="1"/>
        <v>1723.3</v>
      </c>
      <c r="AS128" vm="10043">
        <f ca="1"/>
        <v>102</v>
      </c>
      <c r="AT128" vm="10185">
        <f ca="1"/>
        <v>303.2</v>
      </c>
      <c r="AU128" vm="10384">
        <f ca="1"/>
        <v>670.4</v>
      </c>
      <c r="AV128" vm="10596">
        <f ca="1"/>
        <v>720.93</v>
      </c>
      <c r="AW128" vm="10753">
        <f ca="1"/>
        <v>372.55</v>
      </c>
      <c r="AX128" vm="11037">
        <f ca="1"/>
        <v>608.15</v>
      </c>
      <c r="AY128" vm="11216">
        <f ca="1"/>
        <v>519.04999999999995</v>
      </c>
      <c r="AZ128" vm="11426">
        <f ca="1"/>
        <v>3652.75</v>
      </c>
      <c r="BA128" vm="11646">
        <f ca="1"/>
        <v>254.7</v>
      </c>
      <c r="BB128" vm="11832">
        <f ca="1"/>
        <v>502.05</v>
      </c>
      <c r="BC128" vm="12034">
        <f ca="1"/>
        <v>7630.1</v>
      </c>
      <c r="BD128" vm="12274">
        <f ca="1"/>
        <v>56.71</v>
      </c>
      <c r="BE128" vm="12457">
        <f ca="1"/>
        <v>169.05</v>
      </c>
      <c r="BF128" vm="12582">
        <f ca="1"/>
        <v>186.64689999999999</v>
      </c>
      <c r="BG128" vm="12824">
        <f ca="1"/>
        <v>121.47</v>
      </c>
      <c r="BH128" vm="13037">
        <f ca="1"/>
        <v>914.75</v>
      </c>
      <c r="BI128" vm="13180">
        <f ca="1"/>
        <v>102.1</v>
      </c>
      <c r="BJ128" vm="13353">
        <f ca="1"/>
        <v>19889.05</v>
      </c>
      <c r="BK128" vm="13601">
        <f ca="1"/>
        <v>17925.25</v>
      </c>
      <c r="BL128" vm="13847">
        <f ca="1"/>
        <v>11256.85</v>
      </c>
      <c r="BM128" vm="14094">
        <f ca="1"/>
        <v>37695.9</v>
      </c>
      <c r="BN128" vm="14342">
        <f ca="1"/>
        <v>37800.35</v>
      </c>
      <c r="BO128" vm="14590">
        <f ca="1"/>
        <v>38609.15</v>
      </c>
      <c r="BP128" vm="14821">
        <f ca="1"/>
        <v>2241.4499999999998</v>
      </c>
      <c r="BQ128" vm="15046">
        <f ca="1"/>
        <v>5684.15</v>
      </c>
      <c r="BR128" vm="15289">
        <f ca="1"/>
        <v>13999.85</v>
      </c>
      <c r="BS128" vm="15507">
        <f ca="1"/>
        <v>492.9</v>
      </c>
      <c r="BT128" vm="15719">
        <f ca="1"/>
        <v>448.53</v>
      </c>
      <c r="BU128" vm="15943">
        <f ca="1"/>
        <v>40.14</v>
      </c>
      <c r="BV128" vm="16096">
        <f ca="1"/>
        <v>135.80000000000001</v>
      </c>
      <c r="BW128" vm="16247">
        <f ca="1"/>
        <v>245.95</v>
      </c>
      <c r="BX128" vm="16361">
        <f ca="1"/>
        <v>132.9</v>
      </c>
      <c r="BY128" vm="16478">
        <f ca="1"/>
        <v>118.77500000000001</v>
      </c>
      <c r="BZ128" vm="16652">
        <f ca="1"/>
        <v>4836.2</v>
      </c>
      <c r="CA128" vm="16893">
        <f ca="1"/>
        <v>3013.9</v>
      </c>
      <c r="CB128" vm="17117">
        <f ca="1"/>
        <v>2599.1999999999998</v>
      </c>
      <c r="CC128" vm="17267">
        <f ca="1"/>
        <v>123.35</v>
      </c>
      <c r="CD128" vm="17364">
        <f ca="1"/>
        <v>701.2</v>
      </c>
      <c r="CE128" vm="1124">
        <f ca="1"/>
        <v>111.05</v>
      </c>
      <c r="CF128" vm="4694">
        <f ca="1"/>
        <v>145.44999999999999</v>
      </c>
      <c r="CG128" vm="17689">
        <f ca="1"/>
        <v>1331.7</v>
      </c>
      <c r="CH128" vm="17898">
        <f ca="1"/>
        <v>1313.05</v>
      </c>
      <c r="CI128" vm="18114">
        <f ca="1"/>
        <v>1821.85</v>
      </c>
      <c r="CJ128" vm="3914">
        <f ca="1"/>
        <v>439.85</v>
      </c>
      <c r="CK128" vm="18497">
        <f ca="1"/>
        <v>2357.3000000000002</v>
      </c>
      <c r="CL128" vm="18685">
        <f ca="1"/>
        <v>869.65</v>
      </c>
      <c r="CM128" vm="18853">
        <f ca="1"/>
        <v>483.5</v>
      </c>
      <c r="CN128" vm="18993">
        <f ca="1"/>
        <v>281</v>
      </c>
      <c r="CO128" vm="6705">
        <f ca="1"/>
        <v>837.7</v>
      </c>
      <c r="CP128" vm="19341">
        <f ca="1"/>
        <v>1799.75</v>
      </c>
      <c r="CQ128" vm="19528">
        <f ca="1"/>
        <v>909.1</v>
      </c>
      <c r="CR128" vm="19740">
        <f ca="1"/>
        <v>3884.75</v>
      </c>
      <c r="CS128" vm="19979">
        <f ca="1"/>
        <v>5977.75</v>
      </c>
      <c r="CT128" vm="20203">
        <f ca="1"/>
        <v>1093.5999999999999</v>
      </c>
      <c r="CU128" vm="20402">
        <f ca="1"/>
        <v>2583</v>
      </c>
      <c r="CV128" vm="9277">
        <f ca="1"/>
        <v>238.75</v>
      </c>
      <c r="CW128" vm="20744">
        <f ca="1"/>
        <v>721.5</v>
      </c>
      <c r="CX128" vm="20868">
        <f ca="1"/>
        <v>14.5</v>
      </c>
      <c r="CY128" vm="8151">
        <f ca="1"/>
        <v>322.35000000000002</v>
      </c>
      <c r="CZ128" vm="13203">
        <f ca="1"/>
        <v>113.65</v>
      </c>
      <c r="DA128" vm="18288">
        <f ca="1"/>
        <v>464.65</v>
      </c>
    </row>
    <row r="129" spans="1:105" x14ac:dyDescent="0.3">
      <c r="A129" s="25" vm="127">
        <f ca="1"/>
        <v>44566</v>
      </c>
      <c r="B129" vm="375">
        <f ca="1"/>
        <v>1715.45</v>
      </c>
      <c r="C129" vm="623">
        <f ca="1"/>
        <v>1399.6</v>
      </c>
      <c r="D129" vm="865">
        <f ca="1"/>
        <v>1399.65</v>
      </c>
      <c r="E129" vm="1095">
        <f ca="1"/>
        <v>99.9</v>
      </c>
      <c r="F129" vm="1030">
        <f ca="1"/>
        <v>99.85</v>
      </c>
      <c r="G129" vm="1475">
        <f ca="1"/>
        <v>1771.7</v>
      </c>
      <c r="H129" vm="1716">
        <f ca="1"/>
        <v>1327.2</v>
      </c>
      <c r="I129" vm="1959">
        <f ca="1"/>
        <v>816.55</v>
      </c>
      <c r="J129" vm="2193">
        <f ca="1"/>
        <v>634.6</v>
      </c>
      <c r="K129" vm="2432">
        <f ca="1"/>
        <v>1242.3</v>
      </c>
      <c r="L129" vm="2675">
        <f ca="1"/>
        <v>3526.8</v>
      </c>
      <c r="M129" vm="2922">
        <f ca="1"/>
        <v>4687.3999999999996</v>
      </c>
      <c r="N129" vm="3171">
        <f ca="1"/>
        <v>7670.8</v>
      </c>
      <c r="O129" vm="3420">
        <f ca="1"/>
        <v>17988.400000000001</v>
      </c>
      <c r="P129" vm="3660">
        <f ca="1"/>
        <v>213.3</v>
      </c>
      <c r="Q129" vm="3887">
        <f ca="1"/>
        <v>550.95000000000005</v>
      </c>
      <c r="R129" vm="4132">
        <f ca="1"/>
        <v>6808.05</v>
      </c>
      <c r="S129" vm="4366">
        <f ca="1"/>
        <v>1527.55</v>
      </c>
      <c r="T129" vm="4589">
        <f ca="1"/>
        <v>89.6</v>
      </c>
      <c r="U129" vm="4787">
        <f ca="1"/>
        <v>153.69999999999999</v>
      </c>
      <c r="V129" vm="5006">
        <f ca="1"/>
        <v>2831.6</v>
      </c>
      <c r="W129" vm="5248">
        <f ca="1"/>
        <v>2884.8</v>
      </c>
      <c r="X129" vm="5481">
        <f ca="1"/>
        <v>582.5</v>
      </c>
      <c r="Y129" vm="5715">
        <f ca="1"/>
        <v>2524.6999999999998</v>
      </c>
      <c r="Z129" vm="5958">
        <f ca="1"/>
        <v>3824.05</v>
      </c>
      <c r="AA129" vm="6196">
        <f ca="1"/>
        <v>2814.65</v>
      </c>
      <c r="AB129" vm="6431">
        <f ca="1"/>
        <v>655.6</v>
      </c>
      <c r="AC129" vm="6654">
        <f ca="1"/>
        <v>462.75</v>
      </c>
      <c r="AD129" vm="1296">
        <f ca="1"/>
        <v>122.9</v>
      </c>
      <c r="AE129" vm="7069">
        <f ca="1"/>
        <v>1320.95</v>
      </c>
      <c r="AF129" vm="7291">
        <f ca="1"/>
        <v>1310.75</v>
      </c>
      <c r="AG129" vm="7518">
        <f ca="1"/>
        <v>2479.65</v>
      </c>
      <c r="AH129" vm="7743">
        <f ca="1"/>
        <v>2506</v>
      </c>
      <c r="AI129" vm="7972">
        <f ca="1"/>
        <v>2415.8000000000002</v>
      </c>
      <c r="AJ129" vm="8086">
        <f ca="1"/>
        <v>331.95</v>
      </c>
      <c r="AK129" vm="8404">
        <f ca="1"/>
        <v>2673.65</v>
      </c>
      <c r="AL129" vm="3544">
        <f ca="1"/>
        <v>181.05</v>
      </c>
      <c r="AM129" vm="8842">
        <f ca="1"/>
        <v>99.31</v>
      </c>
      <c r="AN129" vm="8144">
        <f ca="1"/>
        <v>318.75</v>
      </c>
      <c r="AO129" vm="9227">
        <f ca="1"/>
        <v>260.64999999999998</v>
      </c>
      <c r="AP129" vm="9435">
        <f ca="1"/>
        <v>840.6</v>
      </c>
      <c r="AQ129" vm="9648">
        <f ca="1"/>
        <v>717.5</v>
      </c>
      <c r="AR129" vm="9870">
        <f ca="1"/>
        <v>1711.35</v>
      </c>
      <c r="AS129" vm="10039">
        <f ca="1"/>
        <v>102.4</v>
      </c>
      <c r="AT129" vm="10186">
        <f ca="1"/>
        <v>295.89999999999998</v>
      </c>
      <c r="AU129" vm="10385">
        <f ca="1"/>
        <v>694.5</v>
      </c>
      <c r="AV129" vm="10597">
        <f ca="1"/>
        <v>727.58</v>
      </c>
      <c r="AW129" vm="10833">
        <f ca="1"/>
        <v>380.57</v>
      </c>
      <c r="AX129" vm="11038">
        <f ca="1"/>
        <v>594.20000000000005</v>
      </c>
      <c r="AY129" vm="11217">
        <f ca="1"/>
        <v>527.25</v>
      </c>
      <c r="AZ129" vm="11427">
        <f ca="1"/>
        <v>3644.45</v>
      </c>
      <c r="BA129" vm="10122">
        <f ca="1"/>
        <v>255</v>
      </c>
      <c r="BB129" vm="11833">
        <f ca="1"/>
        <v>501.1</v>
      </c>
      <c r="BC129" vm="12035">
        <f ca="1"/>
        <v>7775.35</v>
      </c>
      <c r="BD129" vm="12275">
        <f ca="1"/>
        <v>55.87</v>
      </c>
      <c r="BE129" vm="12457">
        <f ca="1"/>
        <v>169.05</v>
      </c>
      <c r="BF129" vm="12650">
        <f ca="1"/>
        <v>186.06569999999999</v>
      </c>
      <c r="BG129" vm="12825">
        <f ca="1"/>
        <v>119.54</v>
      </c>
      <c r="BH129" vm="13038">
        <f ca="1"/>
        <v>915.15</v>
      </c>
      <c r="BI129" vm="1252">
        <f ca="1"/>
        <v>103.45</v>
      </c>
      <c r="BJ129" vm="13354">
        <f ca="1"/>
        <v>19935.75</v>
      </c>
      <c r="BK129" vm="13602">
        <f ca="1"/>
        <v>17745.900000000001</v>
      </c>
      <c r="BL129" vm="13848">
        <f ca="1"/>
        <v>11316.6</v>
      </c>
      <c r="BM129" vm="14095">
        <f ca="1"/>
        <v>37490.25</v>
      </c>
      <c r="BN129" vm="14343">
        <f ca="1"/>
        <v>37910.949999999997</v>
      </c>
      <c r="BO129" vm="14591">
        <f ca="1"/>
        <v>38009</v>
      </c>
      <c r="BP129" vm="7981">
        <f ca="1"/>
        <v>2261.8000000000002</v>
      </c>
      <c r="BQ129" vm="15047">
        <f ca="1"/>
        <v>5656</v>
      </c>
      <c r="BR129" vm="15290">
        <f ca="1"/>
        <v>13912.25</v>
      </c>
      <c r="BS129" vm="15508">
        <f ca="1"/>
        <v>485.65</v>
      </c>
      <c r="BT129" vm="15720">
        <f ca="1"/>
        <v>447.16</v>
      </c>
      <c r="BU129" vm="12366">
        <f ca="1"/>
        <v>39.53</v>
      </c>
      <c r="BV129" vm="16113">
        <f ca="1"/>
        <v>138.6</v>
      </c>
      <c r="BW129" vm="10120">
        <f ca="1"/>
        <v>252.2</v>
      </c>
      <c r="BX129" vm="1283">
        <f ca="1"/>
        <v>132</v>
      </c>
      <c r="BY129" vm="16479">
        <f ca="1"/>
        <v>117.675</v>
      </c>
      <c r="BZ129" vm="16653">
        <f ca="1"/>
        <v>4678.95</v>
      </c>
      <c r="CA129" vm="16894">
        <f ca="1"/>
        <v>2993.2</v>
      </c>
      <c r="CB129" vm="17118">
        <f ca="1"/>
        <v>2637.95</v>
      </c>
      <c r="CC129" vm="17268">
        <f ca="1"/>
        <v>123.8</v>
      </c>
      <c r="CD129" vm="17365">
        <f ca="1"/>
        <v>698.85</v>
      </c>
      <c r="CE129" vm="10035">
        <f ca="1"/>
        <v>110.3</v>
      </c>
      <c r="CF129" vm="4782">
        <f ca="1"/>
        <v>148.85</v>
      </c>
      <c r="CG129" vm="17690">
        <f ca="1"/>
        <v>1339.65</v>
      </c>
      <c r="CH129" vm="17899">
        <f ca="1"/>
        <v>1297.5</v>
      </c>
      <c r="CI129" vm="1482">
        <f ca="1"/>
        <v>1805.85</v>
      </c>
      <c r="CJ129" vm="18321">
        <f ca="1"/>
        <v>438.25</v>
      </c>
      <c r="CK129" vm="18498">
        <f ca="1"/>
        <v>2324.35</v>
      </c>
      <c r="CL129" vm="517">
        <f ca="1"/>
        <v>883.45</v>
      </c>
      <c r="CM129" vm="18265">
        <f ca="1"/>
        <v>492.4</v>
      </c>
      <c r="CN129" vm="18994">
        <f ca="1"/>
        <v>280.39999999999998</v>
      </c>
      <c r="CO129" vm="19152">
        <f ca="1"/>
        <v>835.1</v>
      </c>
      <c r="CP129" vm="19342">
        <f ca="1"/>
        <v>1769.2</v>
      </c>
      <c r="CQ129" vm="19529">
        <f ca="1"/>
        <v>915.2</v>
      </c>
      <c r="CR129" vm="19741">
        <f ca="1"/>
        <v>3860.95</v>
      </c>
      <c r="CS129" vm="19980">
        <f ca="1"/>
        <v>5963.8</v>
      </c>
      <c r="CT129" vm="17751">
        <f ca="1"/>
        <v>1084.5999999999999</v>
      </c>
      <c r="CU129" vm="20403">
        <f ca="1"/>
        <v>2576.15</v>
      </c>
      <c r="CV129" vm="20590">
        <f ca="1"/>
        <v>245.85</v>
      </c>
      <c r="CW129" vm="20745">
        <f ca="1"/>
        <v>713.5</v>
      </c>
      <c r="CX129" vm="20868">
        <f ca="1"/>
        <v>14.5</v>
      </c>
      <c r="CY129" vm="20943">
        <f ca="1"/>
        <v>319.05</v>
      </c>
      <c r="CZ129" vm="4560">
        <f ca="1"/>
        <v>91.35</v>
      </c>
      <c r="DA129" vm="21153">
        <f ca="1"/>
        <v>458.75</v>
      </c>
    </row>
    <row r="130" spans="1:105" x14ac:dyDescent="0.3">
      <c r="A130" s="25" vm="128">
        <f ca="1"/>
        <v>44567</v>
      </c>
      <c r="B130" vm="376">
        <f ca="1"/>
        <v>1713.1</v>
      </c>
      <c r="C130" vm="624">
        <f ca="1"/>
        <v>1409.3</v>
      </c>
      <c r="D130" vm="866">
        <f ca="1"/>
        <v>1409.8</v>
      </c>
      <c r="E130" vm="1030">
        <f ca="1"/>
        <v>99.85</v>
      </c>
      <c r="F130" vm="1030">
        <f ca="1"/>
        <v>99.85</v>
      </c>
      <c r="G130" vm="1476">
        <f ca="1"/>
        <v>1798.5</v>
      </c>
      <c r="H130" vm="1398">
        <f ca="1"/>
        <v>1334.25</v>
      </c>
      <c r="I130" vm="1941">
        <f ca="1"/>
        <v>817.85</v>
      </c>
      <c r="J130" vm="2194">
        <f ca="1"/>
        <v>633.79999999999995</v>
      </c>
      <c r="K130" vm="2433">
        <f ca="1"/>
        <v>1266.8499999999999</v>
      </c>
      <c r="L130" vm="2676">
        <f ca="1"/>
        <v>3514.65</v>
      </c>
      <c r="M130" vm="2923">
        <f ca="1"/>
        <v>4705.6499999999996</v>
      </c>
      <c r="N130" vm="3172">
        <f ca="1"/>
        <v>7748.25</v>
      </c>
      <c r="O130" vm="3421">
        <f ca="1"/>
        <v>17986.5</v>
      </c>
      <c r="P130" vm="3661">
        <f ca="1"/>
        <v>211.9</v>
      </c>
      <c r="Q130" vm="2260">
        <f ca="1"/>
        <v>559.35</v>
      </c>
      <c r="R130" vm="4133">
        <f ca="1"/>
        <v>6802.5</v>
      </c>
      <c r="S130" vm="4367">
        <f ca="1"/>
        <v>1548.6</v>
      </c>
      <c r="T130" vm="4562">
        <f ca="1"/>
        <v>90.6</v>
      </c>
      <c r="U130" vm="4788">
        <f ca="1"/>
        <v>154.65</v>
      </c>
      <c r="V130" vm="5007">
        <f ca="1"/>
        <v>2783.45</v>
      </c>
      <c r="W130" vm="5249">
        <f ca="1"/>
        <v>2871.6</v>
      </c>
      <c r="X130" vm="5482">
        <f ca="1"/>
        <v>582.54999999999995</v>
      </c>
      <c r="Y130" vm="5716">
        <f ca="1"/>
        <v>2534.15</v>
      </c>
      <c r="Z130" vm="5959">
        <f ca="1"/>
        <v>3808.15</v>
      </c>
      <c r="AA130" vm="6197">
        <f ca="1"/>
        <v>2765.85</v>
      </c>
      <c r="AB130" vm="6432">
        <f ca="1"/>
        <v>645.79999999999995</v>
      </c>
      <c r="AC130" vm="6655">
        <f ca="1"/>
        <v>457.9</v>
      </c>
      <c r="AD130" vm="1132">
        <f ca="1"/>
        <v>121.25</v>
      </c>
      <c r="AE130" vm="7070">
        <f ca="1"/>
        <v>1298.6500000000001</v>
      </c>
      <c r="AF130" vm="7292">
        <f ca="1"/>
        <v>1284.9000000000001</v>
      </c>
      <c r="AG130" vm="7519">
        <f ca="1"/>
        <v>2450.1999999999998</v>
      </c>
      <c r="AH130" vm="7744">
        <f ca="1"/>
        <v>2496</v>
      </c>
      <c r="AI130" vm="7973">
        <f ca="1"/>
        <v>2391.4</v>
      </c>
      <c r="AJ130" vm="8085">
        <f ca="1"/>
        <v>331.45</v>
      </c>
      <c r="AK130" vm="8405">
        <f ca="1"/>
        <v>2620.4</v>
      </c>
      <c r="AL130" vm="8562">
        <f ca="1"/>
        <v>179.67</v>
      </c>
      <c r="AM130" vm="8843">
        <f ca="1"/>
        <v>98.32</v>
      </c>
      <c r="AN130" vm="9013">
        <f ca="1"/>
        <v>320.3</v>
      </c>
      <c r="AO130" vm="9228">
        <f ca="1"/>
        <v>261.10000000000002</v>
      </c>
      <c r="AP130" vm="9436">
        <f ca="1"/>
        <v>843.25</v>
      </c>
      <c r="AQ130" vm="9649">
        <f ca="1"/>
        <v>719.15</v>
      </c>
      <c r="AR130" vm="9871">
        <f ca="1"/>
        <v>1684.45</v>
      </c>
      <c r="AS130" vm="10044">
        <f ca="1"/>
        <v>104.65</v>
      </c>
      <c r="AT130" vm="10187">
        <f ca="1"/>
        <v>299.75</v>
      </c>
      <c r="AU130" vm="10386">
        <f ca="1"/>
        <v>673.95</v>
      </c>
      <c r="AV130" vm="10598">
        <f ca="1"/>
        <v>715.98</v>
      </c>
      <c r="AW130" vm="10834">
        <f ca="1"/>
        <v>378.72</v>
      </c>
      <c r="AX130" vm="11039">
        <f ca="1"/>
        <v>630.45000000000005</v>
      </c>
      <c r="AY130" vm="11218">
        <f ca="1"/>
        <v>526</v>
      </c>
      <c r="AZ130" vm="11428">
        <f ca="1"/>
        <v>3598.55</v>
      </c>
      <c r="BA130" vm="11647">
        <f ca="1"/>
        <v>258.89999999999998</v>
      </c>
      <c r="BB130" vm="11834">
        <f ca="1"/>
        <v>502.3</v>
      </c>
      <c r="BC130" vm="12036">
        <f ca="1"/>
        <v>7882.1</v>
      </c>
      <c r="BD130" vm="12276">
        <f ca="1"/>
        <v>54.21</v>
      </c>
      <c r="BE130" vm="12434">
        <f ca="1"/>
        <v>168.45</v>
      </c>
      <c r="BF130" vm="12651">
        <f ca="1"/>
        <v>193.33070000000001</v>
      </c>
      <c r="BG130" vm="12826">
        <f ca="1"/>
        <v>115.81</v>
      </c>
      <c r="BH130" vm="13039">
        <f ca="1"/>
        <v>920.85</v>
      </c>
      <c r="BI130" vm="10087">
        <f ca="1"/>
        <v>104.9</v>
      </c>
      <c r="BJ130" vm="13355">
        <f ca="1"/>
        <v>19647.55</v>
      </c>
      <c r="BK130" vm="13603">
        <f ca="1"/>
        <v>17812.7</v>
      </c>
      <c r="BL130" vm="13849">
        <f ca="1"/>
        <v>11290.9</v>
      </c>
      <c r="BM130" vm="14096">
        <f ca="1"/>
        <v>37739.599999999999</v>
      </c>
      <c r="BN130" vm="14344">
        <f ca="1"/>
        <v>37622.5</v>
      </c>
      <c r="BO130" vm="14592">
        <f ca="1"/>
        <v>38139.85</v>
      </c>
      <c r="BP130" vm="14822">
        <f ca="1"/>
        <v>2243.1</v>
      </c>
      <c r="BQ130" vm="15048">
        <f ca="1"/>
        <v>5684.85</v>
      </c>
      <c r="BR130" vm="15291">
        <f ca="1"/>
        <v>13857.95</v>
      </c>
      <c r="BS130" vm="15509">
        <f ca="1"/>
        <v>485.8</v>
      </c>
      <c r="BT130" vm="15721">
        <f ca="1"/>
        <v>446.91</v>
      </c>
      <c r="BU130" vm="12361">
        <f ca="1"/>
        <v>38.93</v>
      </c>
      <c r="BV130" vm="16105">
        <f ca="1"/>
        <v>138.65</v>
      </c>
      <c r="BW130" vm="1344">
        <f ca="1"/>
        <v>248.25</v>
      </c>
      <c r="BX130" vm="16362">
        <f ca="1"/>
        <v>130.9</v>
      </c>
      <c r="BY130" vm="16480">
        <f ca="1"/>
        <v>117.5</v>
      </c>
      <c r="BZ130" vm="16654">
        <f ca="1"/>
        <v>4534.1499999999996</v>
      </c>
      <c r="CA130" vm="16895">
        <f ca="1"/>
        <v>2954.3</v>
      </c>
      <c r="CB130" vm="17119">
        <f ca="1"/>
        <v>2646</v>
      </c>
      <c r="CC130" vm="6778">
        <f ca="1"/>
        <v>124.15</v>
      </c>
      <c r="CD130" vm="2143">
        <f ca="1"/>
        <v>698.95</v>
      </c>
      <c r="CE130" vm="10053">
        <f ca="1"/>
        <v>109.35</v>
      </c>
      <c r="CF130" vm="16085">
        <f ca="1"/>
        <v>145.94999999999999</v>
      </c>
      <c r="CG130" vm="17691">
        <f ca="1"/>
        <v>1347.8</v>
      </c>
      <c r="CH130" vm="17900">
        <f ca="1"/>
        <v>1272.75</v>
      </c>
      <c r="CI130" vm="11531">
        <f ca="1"/>
        <v>1775.75</v>
      </c>
      <c r="CJ130" vm="18322">
        <f ca="1"/>
        <v>432.45</v>
      </c>
      <c r="CK130" vm="18499">
        <f ca="1"/>
        <v>2292.3000000000002</v>
      </c>
      <c r="CL130" vm="18686">
        <f ca="1"/>
        <v>878</v>
      </c>
      <c r="CM130" vm="18854">
        <f ca="1"/>
        <v>491.7</v>
      </c>
      <c r="CN130" vm="18995">
        <f ca="1"/>
        <v>274.95</v>
      </c>
      <c r="CO130" vm="19153">
        <f ca="1"/>
        <v>829.6</v>
      </c>
      <c r="CP130" vm="19343">
        <f ca="1"/>
        <v>1827.2</v>
      </c>
      <c r="CQ130" vm="522">
        <f ca="1"/>
        <v>904.15</v>
      </c>
      <c r="CR130" vm="19742">
        <f ca="1"/>
        <v>3807.45</v>
      </c>
      <c r="CS130" vm="19981">
        <f ca="1"/>
        <v>5873.55</v>
      </c>
      <c r="CT130" vm="20204">
        <f ca="1"/>
        <v>1086.55</v>
      </c>
      <c r="CU130" vm="20404">
        <f ca="1"/>
        <v>2595.9</v>
      </c>
      <c r="CV130" vm="16234">
        <f ca="1"/>
        <v>240.6</v>
      </c>
      <c r="CW130" vm="17284">
        <f ca="1"/>
        <v>705.75</v>
      </c>
      <c r="CX130" vm="20869">
        <f ca="1"/>
        <v>14.25</v>
      </c>
      <c r="CY130" vm="20944">
        <f ca="1"/>
        <v>324.55</v>
      </c>
      <c r="CZ130" vm="1220">
        <f ca="1"/>
        <v>100.45</v>
      </c>
      <c r="DA130" vm="21154">
        <f ca="1"/>
        <v>457.1</v>
      </c>
    </row>
    <row r="131" spans="1:105" x14ac:dyDescent="0.3">
      <c r="A131" s="25" vm="129">
        <f ca="1"/>
        <v>44568</v>
      </c>
      <c r="B131" vm="377">
        <f ca="1"/>
        <v>1699.1</v>
      </c>
      <c r="C131" vm="625">
        <f ca="1"/>
        <v>1422.55</v>
      </c>
      <c r="D131" vm="867">
        <f ca="1"/>
        <v>1423.1</v>
      </c>
      <c r="E131" vm="1096">
        <f ca="1"/>
        <v>100.2</v>
      </c>
      <c r="F131" vm="1096">
        <f ca="1"/>
        <v>100.2</v>
      </c>
      <c r="G131" vm="1477">
        <f ca="1"/>
        <v>1787.8</v>
      </c>
      <c r="H131" vm="1717">
        <f ca="1"/>
        <v>1302.5999999999999</v>
      </c>
      <c r="I131" vm="1905">
        <f ca="1"/>
        <v>806.6</v>
      </c>
      <c r="J131" vm="2195">
        <f ca="1"/>
        <v>629.9</v>
      </c>
      <c r="K131" vm="2434">
        <f ca="1"/>
        <v>1231.5999999999999</v>
      </c>
      <c r="L131" vm="2677">
        <f ca="1"/>
        <v>3576.3</v>
      </c>
      <c r="M131" vm="2924">
        <f ca="1"/>
        <v>4731.3500000000004</v>
      </c>
      <c r="N131" vm="3173">
        <f ca="1"/>
        <v>7659.35</v>
      </c>
      <c r="O131" vm="3422">
        <f ca="1"/>
        <v>17756.900000000001</v>
      </c>
      <c r="P131" vm="3662">
        <f ca="1"/>
        <v>208.05</v>
      </c>
      <c r="Q131" vm="2219">
        <f ca="1"/>
        <v>577.29999999999995</v>
      </c>
      <c r="R131" vm="4134">
        <f ca="1"/>
        <v>6734.7</v>
      </c>
      <c r="S131" vm="4368">
        <f ca="1"/>
        <v>1550.05</v>
      </c>
      <c r="T131" vm="4590">
        <f ca="1"/>
        <v>90.55</v>
      </c>
      <c r="U131" vm="4789">
        <f ca="1"/>
        <v>156.94999999999999</v>
      </c>
      <c r="V131" vm="5008">
        <f ca="1"/>
        <v>2806.9</v>
      </c>
      <c r="W131" vm="5250">
        <f ca="1"/>
        <v>2846.65</v>
      </c>
      <c r="X131" vm="5483">
        <f ca="1"/>
        <v>587.5</v>
      </c>
      <c r="Y131" vm="5717">
        <f ca="1"/>
        <v>2533.4</v>
      </c>
      <c r="Z131" vm="5960">
        <f ca="1"/>
        <v>3749.85</v>
      </c>
      <c r="AA131" vm="6198">
        <f ca="1"/>
        <v>2708.35</v>
      </c>
      <c r="AB131" vm="6433">
        <f ca="1"/>
        <v>647.79999999999995</v>
      </c>
      <c r="AC131" vm="6656">
        <f ca="1"/>
        <v>451.55</v>
      </c>
      <c r="AD131" vm="1133">
        <f ca="1"/>
        <v>122.5</v>
      </c>
      <c r="AE131" vm="7070">
        <f ca="1"/>
        <v>1298.6500000000001</v>
      </c>
      <c r="AF131" vm="7293">
        <f ca="1"/>
        <v>1290.55</v>
      </c>
      <c r="AG131" vm="7520">
        <f ca="1"/>
        <v>2440.75</v>
      </c>
      <c r="AH131" vm="7745">
        <f ca="1"/>
        <v>2499.1</v>
      </c>
      <c r="AI131" vm="7974">
        <f ca="1"/>
        <v>2416.15</v>
      </c>
      <c r="AJ131" vm="8093">
        <f ca="1"/>
        <v>333</v>
      </c>
      <c r="AK131" vm="8406">
        <f ca="1"/>
        <v>2596.6999999999998</v>
      </c>
      <c r="AL131" vm="8620">
        <f ca="1"/>
        <v>181.33</v>
      </c>
      <c r="AM131" vm="8844">
        <f ca="1"/>
        <v>98.84</v>
      </c>
      <c r="AN131" vm="9014">
        <f ca="1"/>
        <v>320.7</v>
      </c>
      <c r="AO131" vm="9229">
        <f ca="1"/>
        <v>260.85000000000002</v>
      </c>
      <c r="AP131" vm="9437">
        <f ca="1"/>
        <v>860.95</v>
      </c>
      <c r="AQ131" vm="9650">
        <f ca="1"/>
        <v>711.9</v>
      </c>
      <c r="AR131" vm="9872">
        <f ca="1"/>
        <v>1650.65</v>
      </c>
      <c r="AS131" vm="1214">
        <f ca="1"/>
        <v>108.75</v>
      </c>
      <c r="AT131" vm="10188">
        <f ca="1"/>
        <v>307.45</v>
      </c>
      <c r="AU131" vm="10352">
        <f ca="1"/>
        <v>672.85</v>
      </c>
      <c r="AV131" vm="10599">
        <f ca="1"/>
        <v>752.69</v>
      </c>
      <c r="AW131" vm="10835">
        <f ca="1"/>
        <v>381.69</v>
      </c>
      <c r="AX131" vm="11040">
        <f ca="1"/>
        <v>711.25</v>
      </c>
      <c r="AY131" vm="11219">
        <f ca="1"/>
        <v>525.79999999999995</v>
      </c>
      <c r="AZ131" vm="11429">
        <f ca="1"/>
        <v>3691.25</v>
      </c>
      <c r="BA131" vm="11648">
        <f ca="1"/>
        <v>263.60000000000002</v>
      </c>
      <c r="BB131" vm="11835">
        <f ca="1"/>
        <v>504.25</v>
      </c>
      <c r="BC131" vm="12037">
        <f ca="1"/>
        <v>7906</v>
      </c>
      <c r="BD131" vm="12277">
        <f ca="1"/>
        <v>54.42</v>
      </c>
      <c r="BE131" vm="12468">
        <f ca="1"/>
        <v>168.8</v>
      </c>
      <c r="BF131" vm="12652">
        <f ca="1"/>
        <v>198.35390000000001</v>
      </c>
      <c r="BG131" vm="12827">
        <f ca="1"/>
        <v>116.71</v>
      </c>
      <c r="BH131" vm="13040">
        <f ca="1"/>
        <v>915.5</v>
      </c>
      <c r="BI131" vm="13181">
        <f ca="1"/>
        <v>110.7</v>
      </c>
      <c r="BJ131" vm="13356">
        <f ca="1"/>
        <v>19902.849999999999</v>
      </c>
      <c r="BK131" vm="13604">
        <f ca="1"/>
        <v>18003.3</v>
      </c>
      <c r="BL131" vm="13850">
        <f ca="1"/>
        <v>11501.7</v>
      </c>
      <c r="BM131" vm="14097">
        <f ca="1"/>
        <v>38347.9</v>
      </c>
      <c r="BN131" vm="14345">
        <f ca="1"/>
        <v>37864.449999999997</v>
      </c>
      <c r="BO131" vm="14593">
        <f ca="1"/>
        <v>38212.199999999997</v>
      </c>
      <c r="BP131" vm="14823">
        <f ca="1"/>
        <v>2293.6</v>
      </c>
      <c r="BQ131" vm="15049">
        <f ca="1"/>
        <v>5718.8</v>
      </c>
      <c r="BR131" vm="15292">
        <f ca="1"/>
        <v>13858.95</v>
      </c>
      <c r="BS131" vm="15510">
        <f ca="1"/>
        <v>495.15</v>
      </c>
      <c r="BT131" vm="15722">
        <f ca="1"/>
        <v>450.07</v>
      </c>
      <c r="BU131" vm="15944">
        <f ca="1"/>
        <v>39.049999999999997</v>
      </c>
      <c r="BV131" vm="16105">
        <f ca="1"/>
        <v>138.65</v>
      </c>
      <c r="BW131" vm="9221">
        <f ca="1"/>
        <v>255.2</v>
      </c>
      <c r="BX131" vm="16363">
        <f ca="1"/>
        <v>131.35</v>
      </c>
      <c r="BY131" vm="6854">
        <f ca="1"/>
        <v>118.35</v>
      </c>
      <c r="BZ131" vm="16655">
        <f ca="1"/>
        <v>4545.1000000000004</v>
      </c>
      <c r="CA131" vm="16896">
        <f ca="1"/>
        <v>2949.05</v>
      </c>
      <c r="CB131" vm="17120">
        <f ca="1"/>
        <v>2723.45</v>
      </c>
      <c r="CC131" vm="17268">
        <f ca="1"/>
        <v>123.8</v>
      </c>
      <c r="CD131" vm="17366">
        <f ca="1"/>
        <v>690</v>
      </c>
      <c r="CE131" vm="1061">
        <f ca="1"/>
        <v>109.8</v>
      </c>
      <c r="CF131" vm="17548">
        <f ca="1"/>
        <v>163.25</v>
      </c>
      <c r="CG131" vm="17692">
        <f ca="1"/>
        <v>1349.3</v>
      </c>
      <c r="CH131" vm="17901">
        <f ca="1"/>
        <v>1259.4000000000001</v>
      </c>
      <c r="CI131" vm="18115">
        <f ca="1"/>
        <v>1772.15</v>
      </c>
      <c r="CJ131" vm="2306">
        <f ca="1"/>
        <v>466.1</v>
      </c>
      <c r="CK131" vm="18500">
        <f ca="1"/>
        <v>2275.0500000000002</v>
      </c>
      <c r="CL131" vm="18687">
        <f ca="1"/>
        <v>864.55</v>
      </c>
      <c r="CM131" vm="18855">
        <f ca="1"/>
        <v>491.25</v>
      </c>
      <c r="CN131" vm="18996">
        <f ca="1"/>
        <v>275.25</v>
      </c>
      <c r="CO131" vm="7182">
        <f ca="1"/>
        <v>828.95</v>
      </c>
      <c r="CP131" vm="19344">
        <f ca="1"/>
        <v>1817.3</v>
      </c>
      <c r="CQ131" vm="19530">
        <f ca="1"/>
        <v>927.2</v>
      </c>
      <c r="CR131" vm="19743">
        <f ca="1"/>
        <v>3853.5</v>
      </c>
      <c r="CS131" vm="19982">
        <f ca="1"/>
        <v>5799.55</v>
      </c>
      <c r="CT131" vm="20205">
        <f ca="1"/>
        <v>1078.95</v>
      </c>
      <c r="CU131" vm="20405">
        <f ca="1"/>
        <v>2572.6999999999998</v>
      </c>
      <c r="CV131" vm="20591">
        <f ca="1"/>
        <v>242.7</v>
      </c>
      <c r="CW131" vm="2105">
        <f ca="1"/>
        <v>711.5</v>
      </c>
      <c r="CX131" vm="20855">
        <f ca="1"/>
        <v>13.95</v>
      </c>
      <c r="CY131" vm="11667">
        <f ca="1"/>
        <v>320.8</v>
      </c>
      <c r="CZ131" vm="10015">
        <f ca="1"/>
        <v>90.5</v>
      </c>
      <c r="DA131" vm="3897">
        <f ca="1"/>
        <v>450.5</v>
      </c>
    </row>
    <row r="132" spans="1:105" x14ac:dyDescent="0.3">
      <c r="A132" s="25" vm="130">
        <f ca="1"/>
        <v>44571</v>
      </c>
      <c r="B132" vm="378">
        <f ca="1"/>
        <v>1752.6</v>
      </c>
      <c r="C132" vm="626">
        <f ca="1"/>
        <v>1438</v>
      </c>
      <c r="D132" vm="868">
        <f ca="1"/>
        <v>1438.9</v>
      </c>
      <c r="E132" vm="1097">
        <f ca="1"/>
        <v>108.85</v>
      </c>
      <c r="F132" vm="1268">
        <f ca="1"/>
        <v>108.7</v>
      </c>
      <c r="G132" vm="1478">
        <f ca="1"/>
        <v>1763.35</v>
      </c>
      <c r="H132" vm="1718">
        <f ca="1"/>
        <v>1308.9000000000001</v>
      </c>
      <c r="I132" vm="1960">
        <f ca="1"/>
        <v>823.65</v>
      </c>
      <c r="J132" vm="2196">
        <f ca="1"/>
        <v>635.79999999999995</v>
      </c>
      <c r="K132" vm="2435">
        <f ca="1"/>
        <v>1274.8</v>
      </c>
      <c r="L132" vm="2678">
        <f ca="1"/>
        <v>3553.5</v>
      </c>
      <c r="M132" vm="2925">
        <f ca="1"/>
        <v>4633.55</v>
      </c>
      <c r="N132" vm="3174">
        <f ca="1"/>
        <v>7731.3</v>
      </c>
      <c r="O132" vm="3423">
        <f ca="1"/>
        <v>17798.8</v>
      </c>
      <c r="P132" vm="3663">
        <f ca="1"/>
        <v>210.85</v>
      </c>
      <c r="Q132" vm="3888">
        <f ca="1"/>
        <v>571.6</v>
      </c>
      <c r="R132" vm="4135">
        <f ca="1"/>
        <v>6765.6</v>
      </c>
      <c r="S132" vm="4369">
        <f ca="1"/>
        <v>1548.7</v>
      </c>
      <c r="T132" vm="4563">
        <f ca="1"/>
        <v>89.95</v>
      </c>
      <c r="U132" vm="4790">
        <f ca="1"/>
        <v>160.69999999999999</v>
      </c>
      <c r="V132" vm="5009">
        <f ca="1"/>
        <v>2809.05</v>
      </c>
      <c r="W132" vm="5251">
        <f ca="1"/>
        <v>2832.1</v>
      </c>
      <c r="X132" vm="5484">
        <f ca="1"/>
        <v>589.1</v>
      </c>
      <c r="Y132" vm="5718">
        <f ca="1"/>
        <v>2595.6999999999998</v>
      </c>
      <c r="Z132" vm="5961">
        <f ca="1"/>
        <v>3694.7</v>
      </c>
      <c r="AA132" vm="6199">
        <f ca="1"/>
        <v>2783.25</v>
      </c>
      <c r="AB132" vm="6434">
        <f ca="1"/>
        <v>657.6</v>
      </c>
      <c r="AC132" vm="6657">
        <f ca="1"/>
        <v>457.85</v>
      </c>
      <c r="AD132" vm="6861">
        <f ca="1"/>
        <v>125.7</v>
      </c>
      <c r="AE132" vm="7071">
        <f ca="1"/>
        <v>1322.35</v>
      </c>
      <c r="AF132" vm="7294">
        <f ca="1"/>
        <v>1288.0999999999999</v>
      </c>
      <c r="AG132" vm="7521">
        <f ca="1"/>
        <v>2518.25</v>
      </c>
      <c r="AH132" vm="7746">
        <f ca="1"/>
        <v>2578.1</v>
      </c>
      <c r="AI132" vm="7975">
        <f ca="1"/>
        <v>2407.0500000000002</v>
      </c>
      <c r="AJ132" vm="3994">
        <f ca="1"/>
        <v>330.45</v>
      </c>
      <c r="AK132" vm="8407">
        <f ca="1"/>
        <v>2659.65</v>
      </c>
      <c r="AL132" vm="8621">
        <f ca="1"/>
        <v>181.27</v>
      </c>
      <c r="AM132" vm="8845">
        <f ca="1"/>
        <v>99.87</v>
      </c>
      <c r="AN132" vm="9015">
        <f ca="1"/>
        <v>324</v>
      </c>
      <c r="AO132" vm="9230">
        <f ca="1"/>
        <v>260.8</v>
      </c>
      <c r="AP132" vm="9438">
        <f ca="1"/>
        <v>873.45</v>
      </c>
      <c r="AQ132" vm="9651">
        <f ca="1"/>
        <v>755.4</v>
      </c>
      <c r="AR132" vm="9873">
        <f ca="1"/>
        <v>1706.35</v>
      </c>
      <c r="AS132" vm="1274">
        <f ca="1"/>
        <v>109.95</v>
      </c>
      <c r="AT132" vm="10189">
        <f ca="1"/>
        <v>317.39999999999998</v>
      </c>
      <c r="AU132" vm="10387">
        <f ca="1"/>
        <v>672.1</v>
      </c>
      <c r="AV132" vm="10600">
        <f ca="1"/>
        <v>756.45</v>
      </c>
      <c r="AW132" vm="10836">
        <f ca="1"/>
        <v>387.27</v>
      </c>
      <c r="AX132" vm="11041">
        <f ca="1"/>
        <v>745.55</v>
      </c>
      <c r="AY132" vm="11220">
        <f ca="1"/>
        <v>521.1</v>
      </c>
      <c r="AZ132" vm="11430">
        <f ca="1"/>
        <v>3688.8</v>
      </c>
      <c r="BA132" vm="11649">
        <f ca="1"/>
        <v>267.25</v>
      </c>
      <c r="BB132" vm="11836">
        <f ca="1"/>
        <v>506.05</v>
      </c>
      <c r="BC132" vm="12038">
        <f ca="1"/>
        <v>8125.6</v>
      </c>
      <c r="BD132" vm="12278">
        <f ca="1"/>
        <v>54.03</v>
      </c>
      <c r="BE132" vm="12469">
        <f ca="1"/>
        <v>168.25</v>
      </c>
      <c r="BF132" vm="12653">
        <f ca="1"/>
        <v>199.2672</v>
      </c>
      <c r="BG132" vm="12828">
        <f ca="1"/>
        <v>115.06</v>
      </c>
      <c r="BH132" vm="13041">
        <f ca="1"/>
        <v>916.05</v>
      </c>
      <c r="BI132" vm="13182">
        <f ca="1"/>
        <v>112.65</v>
      </c>
      <c r="BJ132" vm="13357">
        <f ca="1"/>
        <v>19708</v>
      </c>
      <c r="BK132" vm="13605">
        <f ca="1"/>
        <v>18055.75</v>
      </c>
      <c r="BL132" vm="13851">
        <f ca="1"/>
        <v>11479.7</v>
      </c>
      <c r="BM132" vm="14098">
        <f ca="1"/>
        <v>38442.199999999997</v>
      </c>
      <c r="BN132" vm="14346">
        <f ca="1"/>
        <v>37984.050000000003</v>
      </c>
      <c r="BO132" vm="14594">
        <f ca="1"/>
        <v>38605.449999999997</v>
      </c>
      <c r="BP132" vm="14824">
        <f ca="1"/>
        <v>2292.65</v>
      </c>
      <c r="BQ132" vm="15050">
        <f ca="1"/>
        <v>5610.35</v>
      </c>
      <c r="BR132" vm="15293">
        <f ca="1"/>
        <v>13854.25</v>
      </c>
      <c r="BS132" vm="15511">
        <f ca="1"/>
        <v>497.95</v>
      </c>
      <c r="BT132" vm="15723">
        <f ca="1"/>
        <v>450.82</v>
      </c>
      <c r="BU132" vm="15945">
        <f ca="1"/>
        <v>39.08</v>
      </c>
      <c r="BV132" vm="16114">
        <f ca="1"/>
        <v>139.94999999999999</v>
      </c>
      <c r="BW132" vm="16223">
        <f ca="1"/>
        <v>256.64999999999998</v>
      </c>
      <c r="BX132" vm="1119">
        <f ca="1"/>
        <v>131.85</v>
      </c>
      <c r="BY132" vm="16358">
        <f ca="1"/>
        <v>122.55</v>
      </c>
      <c r="BZ132" vm="16656">
        <f ca="1"/>
        <v>4493.8500000000004</v>
      </c>
      <c r="CA132" vm="16897">
        <f ca="1"/>
        <v>2887.35</v>
      </c>
      <c r="CB132" vm="17121">
        <f ca="1"/>
        <v>2709.15</v>
      </c>
      <c r="CC132" vm="17239">
        <f ca="1"/>
        <v>125.85</v>
      </c>
      <c r="CD132" vm="10311">
        <f ca="1"/>
        <v>691.65</v>
      </c>
      <c r="CE132" vm="1272">
        <f ca="1"/>
        <v>109.75</v>
      </c>
      <c r="CF132" vm="6932">
        <f ca="1"/>
        <v>170.55</v>
      </c>
      <c r="CG132" vm="2514">
        <f ca="1"/>
        <v>1336.9</v>
      </c>
      <c r="CH132" vm="17902">
        <f ca="1"/>
        <v>1255.3499999999999</v>
      </c>
      <c r="CI132" vm="9769">
        <f ca="1"/>
        <v>1813.25</v>
      </c>
      <c r="CJ132" vm="2307">
        <f ca="1"/>
        <v>470</v>
      </c>
      <c r="CK132" vm="18501">
        <f ca="1"/>
        <v>2314.65</v>
      </c>
      <c r="CL132" vm="18688">
        <f ca="1"/>
        <v>870.15</v>
      </c>
      <c r="CM132" vm="11885">
        <f ca="1"/>
        <v>503.65</v>
      </c>
      <c r="CN132" vm="9072">
        <f ca="1"/>
        <v>273.7</v>
      </c>
      <c r="CO132" vm="19154">
        <f ca="1"/>
        <v>826.7</v>
      </c>
      <c r="CP132" vm="19345">
        <f ca="1"/>
        <v>1788.4</v>
      </c>
      <c r="CQ132" vm="1846">
        <f ca="1"/>
        <v>939.25</v>
      </c>
      <c r="CR132" vm="19744">
        <f ca="1"/>
        <v>3879.85</v>
      </c>
      <c r="CS132" vm="19983">
        <f ca="1"/>
        <v>5992.95</v>
      </c>
      <c r="CT132" vm="20206">
        <f ca="1"/>
        <v>1076.7</v>
      </c>
      <c r="CU132" vm="20406">
        <f ca="1"/>
        <v>2657.5</v>
      </c>
      <c r="CV132" vm="20592">
        <f ca="1"/>
        <v>240</v>
      </c>
      <c r="CW132" vm="20746">
        <f ca="1"/>
        <v>693.5</v>
      </c>
      <c r="CX132" vm="20862">
        <f ca="1"/>
        <v>14</v>
      </c>
      <c r="CY132" vm="20945">
        <f ca="1"/>
        <v>328.3</v>
      </c>
      <c r="CZ132" vm="10016">
        <f ca="1"/>
        <v>89.55</v>
      </c>
      <c r="DA132" vm="21155">
        <f ca="1"/>
        <v>453.75</v>
      </c>
    </row>
    <row r="133" spans="1:105" x14ac:dyDescent="0.3">
      <c r="A133" s="25" vm="131">
        <f ca="1"/>
        <v>44572</v>
      </c>
      <c r="B133" vm="379">
        <f ca="1"/>
        <v>1843.9</v>
      </c>
      <c r="C133" vm="627">
        <f ca="1"/>
        <v>1567.9</v>
      </c>
      <c r="D133" vm="869">
        <f ca="1"/>
        <v>1567.95</v>
      </c>
      <c r="E133" vm="1098">
        <f ca="1"/>
        <v>108.15</v>
      </c>
      <c r="F133" vm="1020">
        <f ca="1"/>
        <v>108.55</v>
      </c>
      <c r="G133" vm="1479">
        <f ca="1"/>
        <v>1779.95</v>
      </c>
      <c r="H133" vm="1719">
        <f ca="1"/>
        <v>1388.4</v>
      </c>
      <c r="I133" vm="1961">
        <f ca="1"/>
        <v>818.85</v>
      </c>
      <c r="J133" vm="2197">
        <f ca="1"/>
        <v>634.29999999999995</v>
      </c>
      <c r="K133" vm="2436">
        <f ca="1"/>
        <v>1257.9000000000001</v>
      </c>
      <c r="L133" vm="2679">
        <f ca="1"/>
        <v>3538.75</v>
      </c>
      <c r="M133" vm="2926">
        <f ca="1"/>
        <v>4504.8999999999996</v>
      </c>
      <c r="N133" vm="3175">
        <f ca="1"/>
        <v>7669.85</v>
      </c>
      <c r="O133" vm="3424">
        <f ca="1"/>
        <v>17799.5</v>
      </c>
      <c r="P133" vm="3664">
        <f ca="1"/>
        <v>210.45</v>
      </c>
      <c r="Q133" vm="3889">
        <f ca="1"/>
        <v>571.85</v>
      </c>
      <c r="R133" vm="3197">
        <f ca="1"/>
        <v>7011.6</v>
      </c>
      <c r="S133" vm="4365">
        <f ca="1"/>
        <v>1534.9</v>
      </c>
      <c r="T133" vm="1224">
        <f ca="1"/>
        <v>91.85</v>
      </c>
      <c r="U133" vm="4761">
        <f ca="1"/>
        <v>158.55000000000001</v>
      </c>
      <c r="V133" vm="5010">
        <f ca="1"/>
        <v>2817.95</v>
      </c>
      <c r="W133" vm="5252">
        <f ca="1"/>
        <v>2882.55</v>
      </c>
      <c r="X133" vm="5485">
        <f ca="1"/>
        <v>587.54999999999995</v>
      </c>
      <c r="Y133" vm="5719">
        <f ca="1"/>
        <v>2574.6</v>
      </c>
      <c r="Z133" vm="5962">
        <f ca="1"/>
        <v>3667.5</v>
      </c>
      <c r="AA133" vm="6200">
        <f ca="1"/>
        <v>2833.2</v>
      </c>
      <c r="AB133" vm="6435">
        <f ca="1"/>
        <v>665.2</v>
      </c>
      <c r="AC133" vm="6658">
        <f ca="1"/>
        <v>449.4</v>
      </c>
      <c r="AD133" vm="6820">
        <f ca="1"/>
        <v>126.25</v>
      </c>
      <c r="AE133" vm="7072">
        <f ca="1"/>
        <v>1343.4</v>
      </c>
      <c r="AF133" vm="7295">
        <f ca="1"/>
        <v>1343.65</v>
      </c>
      <c r="AG133" vm="7522">
        <f ca="1"/>
        <v>2487.25</v>
      </c>
      <c r="AH133" vm="7747">
        <f ca="1"/>
        <v>2568.25</v>
      </c>
      <c r="AI133" vm="7976">
        <f ca="1"/>
        <v>2403.65</v>
      </c>
      <c r="AJ133" vm="8193">
        <f ca="1"/>
        <v>326.75</v>
      </c>
      <c r="AK133" vm="8408">
        <f ca="1"/>
        <v>2710.95</v>
      </c>
      <c r="AL133" vm="8622">
        <f ca="1"/>
        <v>181.98</v>
      </c>
      <c r="AM133" vm="8846">
        <f ca="1"/>
        <v>99.91</v>
      </c>
      <c r="AN133" vm="9016">
        <f ca="1"/>
        <v>323.39999999999998</v>
      </c>
      <c r="AO133" vm="1342">
        <f ca="1"/>
        <v>259.3</v>
      </c>
      <c r="AP133" vm="9439">
        <f ca="1"/>
        <v>862.4</v>
      </c>
      <c r="AQ133" vm="9652">
        <f ca="1"/>
        <v>742.4</v>
      </c>
      <c r="AR133" vm="9874">
        <f ca="1"/>
        <v>1744.4</v>
      </c>
      <c r="AS133" vm="10045">
        <f ca="1"/>
        <v>110.75</v>
      </c>
      <c r="AT133" vm="10190">
        <f ca="1"/>
        <v>314.05</v>
      </c>
      <c r="AU133" vm="10388">
        <f ca="1"/>
        <v>645.70000000000005</v>
      </c>
      <c r="AV133" vm="10601">
        <f ca="1"/>
        <v>761.32</v>
      </c>
      <c r="AW133" vm="10837">
        <f ca="1"/>
        <v>387.71</v>
      </c>
      <c r="AX133" vm="2068">
        <f ca="1"/>
        <v>726.6</v>
      </c>
      <c r="AY133" vm="11221">
        <f ca="1"/>
        <v>525.85</v>
      </c>
      <c r="AZ133" vm="11431">
        <f ca="1"/>
        <v>3673.05</v>
      </c>
      <c r="BA133" vm="11650">
        <f ca="1"/>
        <v>267.14999999999998</v>
      </c>
      <c r="BB133" vm="11837">
        <f ca="1"/>
        <v>504.5</v>
      </c>
      <c r="BC133" vm="12039">
        <f ca="1"/>
        <v>8143.85</v>
      </c>
      <c r="BD133" vm="12279">
        <f ca="1"/>
        <v>54.02</v>
      </c>
      <c r="BE133" vm="12446">
        <f ca="1"/>
        <v>172.6</v>
      </c>
      <c r="BF133" vm="12654">
        <f ca="1"/>
        <v>208.7739</v>
      </c>
      <c r="BG133" vm="12781">
        <f ca="1"/>
        <v>114.93</v>
      </c>
      <c r="BH133" vm="526">
        <f ca="1"/>
        <v>917.45</v>
      </c>
      <c r="BI133" vm="1256">
        <f ca="1"/>
        <v>108.45</v>
      </c>
      <c r="BJ133" vm="13358">
        <f ca="1"/>
        <v>19761.95</v>
      </c>
      <c r="BK133" vm="13606">
        <f ca="1"/>
        <v>18212.349999999999</v>
      </c>
      <c r="BL133" vm="13852">
        <f ca="1"/>
        <v>11645.9</v>
      </c>
      <c r="BM133" vm="14099">
        <f ca="1"/>
        <v>38727.550000000003</v>
      </c>
      <c r="BN133" vm="14347">
        <f ca="1"/>
        <v>37849.9</v>
      </c>
      <c r="BO133" vm="14595">
        <f ca="1"/>
        <v>38604.75</v>
      </c>
      <c r="BP133" vm="14825">
        <f ca="1"/>
        <v>2311.4</v>
      </c>
      <c r="BQ133" vm="15051">
        <f ca="1"/>
        <v>5685</v>
      </c>
      <c r="BR133" vm="15294">
        <f ca="1"/>
        <v>13833.7</v>
      </c>
      <c r="BS133" vm="10703">
        <f ca="1"/>
        <v>507.45</v>
      </c>
      <c r="BT133" vm="15724">
        <f ca="1"/>
        <v>451.75</v>
      </c>
      <c r="BU133" vm="15946">
        <f ca="1"/>
        <v>39.39</v>
      </c>
      <c r="BV133" vm="16107">
        <f ca="1"/>
        <v>136.44999999999999</v>
      </c>
      <c r="BW133" vm="10103">
        <f ca="1"/>
        <v>253.45</v>
      </c>
      <c r="BX133" vm="12677">
        <f ca="1"/>
        <v>132.30000000000001</v>
      </c>
      <c r="BY133" vm="1046">
        <f ca="1"/>
        <v>123.25</v>
      </c>
      <c r="BZ133" vm="16657">
        <f ca="1"/>
        <v>4491.95</v>
      </c>
      <c r="CA133" vm="16898">
        <f ca="1"/>
        <v>2866.9</v>
      </c>
      <c r="CB133" vm="17122">
        <f ca="1"/>
        <v>2709.75</v>
      </c>
      <c r="CC133" vm="6861">
        <f ca="1"/>
        <v>125.7</v>
      </c>
      <c r="CD133" vm="13119">
        <f ca="1"/>
        <v>690.95</v>
      </c>
      <c r="CE133" vm="1256">
        <f ca="1"/>
        <v>108.45</v>
      </c>
      <c r="CF133" vm="17549">
        <f ca="1"/>
        <v>165.7</v>
      </c>
      <c r="CG133" vm="7067">
        <f ca="1"/>
        <v>1337.55</v>
      </c>
      <c r="CH133" vm="17903">
        <f ca="1"/>
        <v>1257.2</v>
      </c>
      <c r="CI133" vm="18116">
        <f ca="1"/>
        <v>1864.25</v>
      </c>
      <c r="CJ133" vm="11204">
        <f ca="1"/>
        <v>497.6</v>
      </c>
      <c r="CK133" vm="7507">
        <f ca="1"/>
        <v>2313.6</v>
      </c>
      <c r="CL133" vm="18689">
        <f ca="1"/>
        <v>872.75</v>
      </c>
      <c r="CM133" vm="5516">
        <f ca="1"/>
        <v>505.95</v>
      </c>
      <c r="CN133" vm="18997">
        <f ca="1"/>
        <v>273.60000000000002</v>
      </c>
      <c r="CO133" vm="9424">
        <f ca="1"/>
        <v>832.4</v>
      </c>
      <c r="CP133" vm="19346">
        <f ca="1"/>
        <v>1818.35</v>
      </c>
      <c r="CQ133" vm="19531">
        <f ca="1"/>
        <v>972.2</v>
      </c>
      <c r="CR133" vm="19745">
        <f ca="1"/>
        <v>3915.9</v>
      </c>
      <c r="CS133" vm="19984">
        <f ca="1"/>
        <v>5938.75</v>
      </c>
      <c r="CT133" vm="20207">
        <f ca="1"/>
        <v>1059.1500000000001</v>
      </c>
      <c r="CU133" vm="20407">
        <f ca="1"/>
        <v>2653.35</v>
      </c>
      <c r="CV133" vm="20593">
        <f ca="1"/>
        <v>240.7</v>
      </c>
      <c r="CW133" vm="20747">
        <f ca="1"/>
        <v>694.15</v>
      </c>
      <c r="CX133" vm="20865">
        <f ca="1"/>
        <v>13.9</v>
      </c>
      <c r="CY133" vm="20946">
        <f ca="1"/>
        <v>324.7</v>
      </c>
      <c r="CZ133" vm="21024">
        <f ca="1"/>
        <v>90.4</v>
      </c>
      <c r="DA133" vm="21156">
        <f ca="1"/>
        <v>445.75</v>
      </c>
    </row>
    <row r="134" spans="1:105" x14ac:dyDescent="0.3">
      <c r="A134" s="25" vm="132">
        <f ca="1"/>
        <v>44573</v>
      </c>
      <c r="B134" vm="380">
        <f ca="1"/>
        <v>1830.1</v>
      </c>
      <c r="C134" vm="628">
        <f ca="1"/>
        <v>1647.3</v>
      </c>
      <c r="D134" vm="870">
        <f ca="1"/>
        <v>1647.55</v>
      </c>
      <c r="E134" vm="1099">
        <f ca="1"/>
        <v>118.95</v>
      </c>
      <c r="F134" vm="1269">
        <f ca="1"/>
        <v>119.4</v>
      </c>
      <c r="G134" vm="1480">
        <f ca="1"/>
        <v>1796.7</v>
      </c>
      <c r="H134" vm="1720">
        <f ca="1"/>
        <v>1428.7</v>
      </c>
      <c r="I134" vm="1962">
        <f ca="1"/>
        <v>807</v>
      </c>
      <c r="J134" vm="2198">
        <f ca="1"/>
        <v>631.35</v>
      </c>
      <c r="K134" vm="2437">
        <f ca="1"/>
        <v>1249.8499999999999</v>
      </c>
      <c r="L134" vm="2680">
        <f ca="1"/>
        <v>3543.8</v>
      </c>
      <c r="M134" vm="2927">
        <f ca="1"/>
        <v>4276.1000000000004</v>
      </c>
      <c r="N134" vm="3176">
        <f ca="1"/>
        <v>7774.5</v>
      </c>
      <c r="O134" vm="3425">
        <f ca="1"/>
        <v>17935.3</v>
      </c>
      <c r="P134" vm="3665">
        <f ca="1"/>
        <v>210.6</v>
      </c>
      <c r="Q134" vm="3890">
        <f ca="1"/>
        <v>575</v>
      </c>
      <c r="R134" vm="4136">
        <f ca="1"/>
        <v>7411.05</v>
      </c>
      <c r="S134" vm="4370">
        <f ca="1"/>
        <v>1537.55</v>
      </c>
      <c r="T134" vm="4533">
        <f ca="1"/>
        <v>92.95</v>
      </c>
      <c r="U134" vm="4791">
        <f ca="1"/>
        <v>159.35</v>
      </c>
      <c r="V134" vm="5011">
        <f ca="1"/>
        <v>2849</v>
      </c>
      <c r="W134" vm="5253">
        <f ca="1"/>
        <v>2942.1</v>
      </c>
      <c r="X134" vm="5481">
        <f ca="1"/>
        <v>582.5</v>
      </c>
      <c r="Y134" vm="5720">
        <f ca="1"/>
        <v>2634.4</v>
      </c>
      <c r="Z134" vm="5963">
        <f ca="1"/>
        <v>3672.8</v>
      </c>
      <c r="AA134" vm="6201">
        <f ca="1"/>
        <v>2846.95</v>
      </c>
      <c r="AB134" vm="6436">
        <f ca="1"/>
        <v>721.25</v>
      </c>
      <c r="AC134" vm="6325">
        <f ca="1"/>
        <v>465.2</v>
      </c>
      <c r="AD134" vm="6808">
        <f ca="1"/>
        <v>128.05000000000001</v>
      </c>
      <c r="AE134" vm="7073">
        <f ca="1"/>
        <v>1339.55</v>
      </c>
      <c r="AF134" vm="7296">
        <f ca="1"/>
        <v>1352.15</v>
      </c>
      <c r="AG134" vm="7523">
        <f ca="1"/>
        <v>2491.3000000000002</v>
      </c>
      <c r="AH134" vm="7748">
        <f ca="1"/>
        <v>2590.5</v>
      </c>
      <c r="AI134" vm="7977">
        <f ca="1"/>
        <v>2413.15</v>
      </c>
      <c r="AJ134" vm="8194">
        <f ca="1"/>
        <v>330.7</v>
      </c>
      <c r="AK134" vm="8409">
        <f ca="1"/>
        <v>2737.5</v>
      </c>
      <c r="AL134" vm="8623">
        <f ca="1"/>
        <v>182.81</v>
      </c>
      <c r="AM134" vm="8847">
        <f ca="1"/>
        <v>100.37</v>
      </c>
      <c r="AN134" vm="9017">
        <f ca="1"/>
        <v>320.55</v>
      </c>
      <c r="AO134" vm="9231">
        <f ca="1"/>
        <v>259.75</v>
      </c>
      <c r="AP134" vm="9440">
        <f ca="1"/>
        <v>861.25</v>
      </c>
      <c r="AQ134" vm="9653">
        <f ca="1"/>
        <v>750.5</v>
      </c>
      <c r="AR134" vm="9875">
        <f ca="1"/>
        <v>1707</v>
      </c>
      <c r="AS134" vm="1052">
        <f ca="1"/>
        <v>112.2</v>
      </c>
      <c r="AT134" vm="10191">
        <f ca="1"/>
        <v>310.95</v>
      </c>
      <c r="AU134" vm="10389">
        <f ca="1"/>
        <v>657.05</v>
      </c>
      <c r="AV134" vm="10602">
        <f ca="1"/>
        <v>783.44</v>
      </c>
      <c r="AW134" vm="10838">
        <f ca="1"/>
        <v>390.43</v>
      </c>
      <c r="AX134" vm="9601">
        <f ca="1"/>
        <v>714.3</v>
      </c>
      <c r="AY134" vm="11222">
        <f ca="1"/>
        <v>520.5</v>
      </c>
      <c r="AZ134" vm="11432">
        <f ca="1"/>
        <v>3680</v>
      </c>
      <c r="BA134" vm="11651">
        <f ca="1"/>
        <v>268.8</v>
      </c>
      <c r="BB134" vm="2287">
        <f ca="1"/>
        <v>504.1</v>
      </c>
      <c r="BC134" vm="12040">
        <f ca="1"/>
        <v>8170.75</v>
      </c>
      <c r="BD134" vm="12280">
        <f ca="1"/>
        <v>54.63</v>
      </c>
      <c r="BE134" vm="8601">
        <f ca="1"/>
        <v>172.75</v>
      </c>
      <c r="BF134" vm="12655">
        <f ca="1"/>
        <v>202.1317</v>
      </c>
      <c r="BG134" vm="12829">
        <f ca="1"/>
        <v>115.64</v>
      </c>
      <c r="BH134" vm="526">
        <f ca="1"/>
        <v>917.45</v>
      </c>
      <c r="BI134" vm="1051">
        <f ca="1"/>
        <v>111.3</v>
      </c>
      <c r="BJ134" vm="13359">
        <f ca="1"/>
        <v>19707.099999999999</v>
      </c>
      <c r="BK134" vm="13607">
        <f ca="1"/>
        <v>18257.8</v>
      </c>
      <c r="BL134" vm="13853">
        <f ca="1"/>
        <v>11686.15</v>
      </c>
      <c r="BM134" vm="14100">
        <f ca="1"/>
        <v>38469.949999999997</v>
      </c>
      <c r="BN134" vm="14348">
        <f ca="1"/>
        <v>37992.949999999997</v>
      </c>
      <c r="BO134" vm="14596">
        <f ca="1"/>
        <v>38607</v>
      </c>
      <c r="BP134" vm="14826">
        <f ca="1"/>
        <v>2323.8000000000002</v>
      </c>
      <c r="BQ134" vm="15052">
        <f ca="1"/>
        <v>5882.75</v>
      </c>
      <c r="BR134" vm="15295">
        <f ca="1"/>
        <v>14051.15</v>
      </c>
      <c r="BS134" vm="15512">
        <f ca="1"/>
        <v>503.8</v>
      </c>
      <c r="BT134" vm="15725">
        <f ca="1"/>
        <v>453.29</v>
      </c>
      <c r="BU134" vm="15947">
        <f ca="1"/>
        <v>39.42</v>
      </c>
      <c r="BV134" vm="16115">
        <f ca="1"/>
        <v>141.30000000000001</v>
      </c>
      <c r="BW134" vm="16248">
        <f ca="1"/>
        <v>253.2</v>
      </c>
      <c r="BX134" vm="16364">
        <f ca="1"/>
        <v>133.85</v>
      </c>
      <c r="BY134" vm="16481">
        <f ca="1"/>
        <v>123.52500000000001</v>
      </c>
      <c r="BZ134" vm="16658">
        <f ca="1"/>
        <v>4485.5</v>
      </c>
      <c r="CA134" vm="16899">
        <f ca="1"/>
        <v>2871.7</v>
      </c>
      <c r="CB134" vm="17123">
        <f ca="1"/>
        <v>2748.85</v>
      </c>
      <c r="CC134" vm="16356">
        <f ca="1"/>
        <v>125.8</v>
      </c>
      <c r="CD134" vm="17367">
        <f ca="1"/>
        <v>696.05</v>
      </c>
      <c r="CE134" vm="10031">
        <f ca="1"/>
        <v>110.1</v>
      </c>
      <c r="CF134" vm="17550">
        <f ca="1"/>
        <v>164.2</v>
      </c>
      <c r="CG134" vm="17693">
        <f ca="1"/>
        <v>1321.95</v>
      </c>
      <c r="CH134" vm="17904">
        <f ca="1"/>
        <v>1258.5</v>
      </c>
      <c r="CI134" vm="1493">
        <f ca="1"/>
        <v>1877.1</v>
      </c>
      <c r="CJ134" vm="18323">
        <f ca="1"/>
        <v>500.5</v>
      </c>
      <c r="CK134" vm="7947">
        <f ca="1"/>
        <v>2349.0500000000002</v>
      </c>
      <c r="CL134" vm="18690">
        <f ca="1"/>
        <v>869.55</v>
      </c>
      <c r="CM134" vm="2274">
        <f ca="1"/>
        <v>510.25</v>
      </c>
      <c r="CN134" vm="18998">
        <f ca="1"/>
        <v>274.25</v>
      </c>
      <c r="CO134" vm="19155">
        <f ca="1"/>
        <v>836.2</v>
      </c>
      <c r="CP134" vm="19347">
        <f ca="1"/>
        <v>1873.95</v>
      </c>
      <c r="CQ134" vm="19532">
        <f ca="1"/>
        <v>993</v>
      </c>
      <c r="CR134" vm="19746">
        <f ca="1"/>
        <v>3859.9</v>
      </c>
      <c r="CS134" vm="19985">
        <f ca="1"/>
        <v>6114.1</v>
      </c>
      <c r="CT134" vm="20208">
        <f ca="1"/>
        <v>1051.55</v>
      </c>
      <c r="CU134" vm="8422">
        <f ca="1"/>
        <v>2612.9499999999998</v>
      </c>
      <c r="CV134" vm="20594">
        <f ca="1"/>
        <v>240.2</v>
      </c>
      <c r="CW134" vm="17323">
        <f ca="1"/>
        <v>691.35</v>
      </c>
      <c r="CX134" vm="20859">
        <f ca="1"/>
        <v>13.75</v>
      </c>
      <c r="CY134" vm="8960">
        <f ca="1"/>
        <v>325.89999999999998</v>
      </c>
      <c r="CZ134" vm="1239">
        <f ca="1"/>
        <v>94.55</v>
      </c>
      <c r="DA134" vm="21157">
        <f ca="1"/>
        <v>443.4</v>
      </c>
    </row>
    <row r="135" spans="1:105" x14ac:dyDescent="0.3">
      <c r="A135" s="25" vm="133">
        <f ca="1"/>
        <v>44574</v>
      </c>
      <c r="B135" vm="381">
        <f ca="1"/>
        <v>1853.35</v>
      </c>
      <c r="C135" vm="629">
        <f ca="1"/>
        <v>1664.45</v>
      </c>
      <c r="D135" vm="871">
        <f ca="1"/>
        <v>1661.8</v>
      </c>
      <c r="E135" vm="1100">
        <f ca="1"/>
        <v>116.95</v>
      </c>
      <c r="F135" vm="1270">
        <f ca="1"/>
        <v>116.45</v>
      </c>
      <c r="G135" vm="1481">
        <f ca="1"/>
        <v>1821.25</v>
      </c>
      <c r="H135" vm="1721">
        <f ca="1"/>
        <v>1436.5</v>
      </c>
      <c r="I135" vm="1963">
        <f ca="1"/>
        <v>805.65</v>
      </c>
      <c r="J135" vm="2199">
        <f ca="1"/>
        <v>642.79999999999995</v>
      </c>
      <c r="K135" vm="2438">
        <f ca="1"/>
        <v>1287.8</v>
      </c>
      <c r="L135" vm="2681">
        <f ca="1"/>
        <v>3456.25</v>
      </c>
      <c r="M135" vm="2928">
        <f ca="1"/>
        <v>4254.6000000000004</v>
      </c>
      <c r="N135" vm="3177">
        <f ca="1"/>
        <v>7808.35</v>
      </c>
      <c r="O135" vm="3426">
        <f ca="1"/>
        <v>18225</v>
      </c>
      <c r="P135" vm="3666">
        <f ca="1"/>
        <v>209.55</v>
      </c>
      <c r="Q135" vm="3891">
        <f ca="1"/>
        <v>569.6</v>
      </c>
      <c r="R135" vm="4137">
        <f ca="1"/>
        <v>7255.3</v>
      </c>
      <c r="S135" vm="4371">
        <f ca="1"/>
        <v>1608.6</v>
      </c>
      <c r="T135" vm="4591">
        <f ca="1"/>
        <v>92.25</v>
      </c>
      <c r="U135" vm="4792">
        <f ca="1"/>
        <v>164.75</v>
      </c>
      <c r="V135" vm="5012">
        <f ca="1"/>
        <v>2925.2</v>
      </c>
      <c r="W135" vm="5254">
        <f ca="1"/>
        <v>2944.65</v>
      </c>
      <c r="X135" vm="5486">
        <f ca="1"/>
        <v>580.70000000000005</v>
      </c>
      <c r="Y135" vm="5721">
        <f ca="1"/>
        <v>2656.85</v>
      </c>
      <c r="Z135" vm="5964">
        <f ca="1"/>
        <v>3718</v>
      </c>
      <c r="AA135" vm="6202">
        <f ca="1"/>
        <v>2912.25</v>
      </c>
      <c r="AB135" vm="6437">
        <f ca="1"/>
        <v>724.55</v>
      </c>
      <c r="AC135" vm="6659">
        <f ca="1"/>
        <v>485.95</v>
      </c>
      <c r="AD135" vm="6834">
        <f ca="1"/>
        <v>130.75</v>
      </c>
      <c r="AE135" vm="7074">
        <f ca="1"/>
        <v>1336.95</v>
      </c>
      <c r="AF135" vm="1398">
        <f ca="1"/>
        <v>1334.25</v>
      </c>
      <c r="AG135" vm="7524">
        <f ca="1"/>
        <v>2474</v>
      </c>
      <c r="AH135" vm="7749">
        <f ca="1"/>
        <v>2593.6</v>
      </c>
      <c r="AI135" vm="7978">
        <f ca="1"/>
        <v>2414.1999999999998</v>
      </c>
      <c r="AJ135" vm="8195">
        <f ca="1"/>
        <v>331.4</v>
      </c>
      <c r="AK135" vm="8410">
        <f ca="1"/>
        <v>2756</v>
      </c>
      <c r="AL135" vm="8624">
        <f ca="1"/>
        <v>182.12</v>
      </c>
      <c r="AM135" vm="8848">
        <f ca="1"/>
        <v>101.11</v>
      </c>
      <c r="AN135" vm="8955">
        <f ca="1"/>
        <v>327.55</v>
      </c>
      <c r="AO135" vm="9232">
        <f ca="1"/>
        <v>265.95</v>
      </c>
      <c r="AP135" vm="9441">
        <f ca="1"/>
        <v>868.15</v>
      </c>
      <c r="AQ135" vm="9654">
        <f ca="1"/>
        <v>744.95</v>
      </c>
      <c r="AR135" vm="9876">
        <f ca="1"/>
        <v>1715.85</v>
      </c>
      <c r="AS135" vm="1045">
        <f ca="1"/>
        <v>112.05</v>
      </c>
      <c r="AT135" vm="8991">
        <f ca="1"/>
        <v>308.55</v>
      </c>
      <c r="AU135" vm="10390">
        <f ca="1"/>
        <v>687.85</v>
      </c>
      <c r="AV135" vm="10603">
        <f ca="1"/>
        <v>783.71</v>
      </c>
      <c r="AW135" vm="10839">
        <f ca="1"/>
        <v>388.41</v>
      </c>
      <c r="AX135" vm="11042">
        <f ca="1"/>
        <v>693.35</v>
      </c>
      <c r="AY135" vm="11223">
        <f ca="1"/>
        <v>522.9</v>
      </c>
      <c r="AZ135" vm="11433">
        <f ca="1"/>
        <v>3655.8</v>
      </c>
      <c r="BA135" vm="11652">
        <f ca="1"/>
        <v>266.3</v>
      </c>
      <c r="BB135" vm="3878">
        <f ca="1"/>
        <v>500.75</v>
      </c>
      <c r="BC135" vm="12041">
        <f ca="1"/>
        <v>8077.05</v>
      </c>
      <c r="BD135" vm="12254">
        <f ca="1"/>
        <v>55.16</v>
      </c>
      <c r="BE135" vm="12456">
        <f ca="1"/>
        <v>171.35</v>
      </c>
      <c r="BF135" vm="12656">
        <f ca="1"/>
        <v>194.94970000000001</v>
      </c>
      <c r="BG135" vm="12830">
        <f ca="1"/>
        <v>116.27</v>
      </c>
      <c r="BH135" vm="13042">
        <f ca="1"/>
        <v>921.35</v>
      </c>
      <c r="BI135" vm="13183">
        <f ca="1"/>
        <v>113.7</v>
      </c>
      <c r="BJ135" vm="13360">
        <f ca="1"/>
        <v>19714.400000000001</v>
      </c>
      <c r="BK135" vm="13608">
        <f ca="1"/>
        <v>18255.75</v>
      </c>
      <c r="BL135" vm="13854">
        <f ca="1"/>
        <v>11643.05</v>
      </c>
      <c r="BM135" vm="14101">
        <f ca="1"/>
        <v>38370.400000000001</v>
      </c>
      <c r="BN135" vm="14349">
        <f ca="1"/>
        <v>38087.25</v>
      </c>
      <c r="BO135" vm="14294">
        <f ca="1"/>
        <v>38826.85</v>
      </c>
      <c r="BP135" vm="712">
        <f ca="1"/>
        <v>2316.75</v>
      </c>
      <c r="BQ135" vm="15053">
        <f ca="1"/>
        <v>5871.4</v>
      </c>
      <c r="BR135" vm="15296">
        <f ca="1"/>
        <v>13964.15</v>
      </c>
      <c r="BS135" vm="15513">
        <f ca="1"/>
        <v>509.6</v>
      </c>
      <c r="BT135" vm="15726">
        <f ca="1"/>
        <v>456.34</v>
      </c>
      <c r="BU135" vm="15948">
        <f ca="1"/>
        <v>39.47</v>
      </c>
      <c r="BV135" vm="4781">
        <f ca="1"/>
        <v>146.05000000000001</v>
      </c>
      <c r="BW135" vm="16249">
        <f ca="1"/>
        <v>257.95</v>
      </c>
      <c r="BX135" vm="6830">
        <f ca="1"/>
        <v>134.94999999999999</v>
      </c>
      <c r="BY135" vm="1295">
        <f ca="1"/>
        <v>122.3</v>
      </c>
      <c r="BZ135" vm="16659">
        <f ca="1"/>
        <v>4518.3500000000004</v>
      </c>
      <c r="CA135" vm="16900">
        <f ca="1"/>
        <v>2832.3</v>
      </c>
      <c r="CB135" vm="17124">
        <f ca="1"/>
        <v>2724.35</v>
      </c>
      <c r="CC135" vm="16421">
        <f ca="1"/>
        <v>127.35</v>
      </c>
      <c r="CD135" vm="10289">
        <f ca="1"/>
        <v>700.4</v>
      </c>
      <c r="CE135" vm="1061">
        <f ca="1"/>
        <v>109.8</v>
      </c>
      <c r="CF135" vm="17551">
        <f ca="1"/>
        <v>167.7</v>
      </c>
      <c r="CG135" vm="17694">
        <f ca="1"/>
        <v>1326.95</v>
      </c>
      <c r="CH135" vm="17905">
        <f ca="1"/>
        <v>1265.1500000000001</v>
      </c>
      <c r="CI135" vm="18117">
        <f ca="1"/>
        <v>1910.55</v>
      </c>
      <c r="CJ135" vm="18324">
        <f ca="1"/>
        <v>516.5</v>
      </c>
      <c r="CK135" vm="6248">
        <f ca="1"/>
        <v>2360.1</v>
      </c>
      <c r="CL135" vm="18691">
        <f ca="1"/>
        <v>871.05</v>
      </c>
      <c r="CM135" vm="18832">
        <f ca="1"/>
        <v>511.35</v>
      </c>
      <c r="CN135" vm="18999">
        <f ca="1"/>
        <v>274.05</v>
      </c>
      <c r="CO135" vm="19156">
        <f ca="1"/>
        <v>865.5</v>
      </c>
      <c r="CP135" vm="19348">
        <f ca="1"/>
        <v>1967.6</v>
      </c>
      <c r="CQ135" vm="19533">
        <f ca="1"/>
        <v>1014.05</v>
      </c>
      <c r="CR135" vm="19747">
        <f ca="1"/>
        <v>3897.9</v>
      </c>
      <c r="CS135" vm="19986">
        <f ca="1"/>
        <v>6401.75</v>
      </c>
      <c r="CT135" vm="20209">
        <f ca="1"/>
        <v>1044.25</v>
      </c>
      <c r="CU135" vm="20408">
        <f ca="1"/>
        <v>2619.25</v>
      </c>
      <c r="CV135" vm="20575">
        <f ca="1"/>
        <v>246.75</v>
      </c>
      <c r="CW135" vm="20748">
        <f ca="1"/>
        <v>649.75</v>
      </c>
      <c r="CX135" vm="20862">
        <f ca="1"/>
        <v>14</v>
      </c>
      <c r="CY135" vm="20947">
        <f ca="1"/>
        <v>325.45</v>
      </c>
      <c r="CZ135" vm="10022">
        <f ca="1"/>
        <v>98.9</v>
      </c>
      <c r="DA135" vm="18357">
        <f ca="1"/>
        <v>447.25</v>
      </c>
    </row>
    <row r="136" spans="1:105" x14ac:dyDescent="0.3">
      <c r="A136" s="25" vm="134">
        <f ca="1"/>
        <v>44575</v>
      </c>
      <c r="B136" vm="382">
        <f ca="1"/>
        <v>1870.25</v>
      </c>
      <c r="C136" vm="630">
        <f ca="1"/>
        <v>1697.5</v>
      </c>
      <c r="D136" vm="872">
        <f ca="1"/>
        <v>1697.95</v>
      </c>
      <c r="E136" vm="1101">
        <f ca="1"/>
        <v>117</v>
      </c>
      <c r="F136" vm="1050">
        <f ca="1"/>
        <v>117.15</v>
      </c>
      <c r="G136" vm="1482">
        <f ca="1"/>
        <v>1805.85</v>
      </c>
      <c r="H136" vm="1722">
        <f ca="1"/>
        <v>1480.3</v>
      </c>
      <c r="I136" vm="1964">
        <f ca="1"/>
        <v>802.7</v>
      </c>
      <c r="J136" vm="2200">
        <f ca="1"/>
        <v>639.04999999999995</v>
      </c>
      <c r="K136" vm="2439">
        <f ca="1"/>
        <v>1322.05</v>
      </c>
      <c r="L136" vm="2682">
        <f ca="1"/>
        <v>3364.4</v>
      </c>
      <c r="M136" vm="2929">
        <f ca="1"/>
        <v>4322.7</v>
      </c>
      <c r="N136" vm="3178">
        <f ca="1"/>
        <v>7832.2</v>
      </c>
      <c r="O136" vm="3427">
        <f ca="1"/>
        <v>18209.7</v>
      </c>
      <c r="P136" vm="3667">
        <f ca="1"/>
        <v>220.1</v>
      </c>
      <c r="Q136" vm="3892">
        <f ca="1"/>
        <v>557</v>
      </c>
      <c r="R136" vm="4138">
        <f ca="1"/>
        <v>7220.8</v>
      </c>
      <c r="S136" vm="320">
        <f ca="1"/>
        <v>1615.5</v>
      </c>
      <c r="T136" vm="1227">
        <f ca="1"/>
        <v>92.55</v>
      </c>
      <c r="U136" vm="4792">
        <f ca="1"/>
        <v>164.75</v>
      </c>
      <c r="V136" vm="5013">
        <f ca="1"/>
        <v>2945.3</v>
      </c>
      <c r="W136" vm="5255">
        <f ca="1"/>
        <v>2982.85</v>
      </c>
      <c r="X136" vm="5487">
        <f ca="1"/>
        <v>575.79999999999995</v>
      </c>
      <c r="Y136" vm="5722">
        <f ca="1"/>
        <v>2659.85</v>
      </c>
      <c r="Z136" vm="5965">
        <f ca="1"/>
        <v>3637.3</v>
      </c>
      <c r="AA136" vm="6203">
        <f ca="1"/>
        <v>2850.75</v>
      </c>
      <c r="AB136" vm="6438">
        <f ca="1"/>
        <v>715.55</v>
      </c>
      <c r="AC136" vm="6660">
        <f ca="1"/>
        <v>489.25</v>
      </c>
      <c r="AD136" vm="6862">
        <f ca="1"/>
        <v>129.5</v>
      </c>
      <c r="AE136" vm="7075">
        <f ca="1"/>
        <v>1325.65</v>
      </c>
      <c r="AF136" vm="7297">
        <f ca="1"/>
        <v>1337.2</v>
      </c>
      <c r="AG136" vm="7525">
        <f ca="1"/>
        <v>2470.6</v>
      </c>
      <c r="AH136" vm="7750">
        <f ca="1"/>
        <v>2569.6999999999998</v>
      </c>
      <c r="AI136" vm="5728">
        <f ca="1"/>
        <v>2363.6999999999998</v>
      </c>
      <c r="AJ136" vm="8196">
        <f ca="1"/>
        <v>330</v>
      </c>
      <c r="AK136" vm="8411">
        <f ca="1"/>
        <v>2712.45</v>
      </c>
      <c r="AL136" vm="8625">
        <f ca="1"/>
        <v>182.41</v>
      </c>
      <c r="AM136" vm="8849">
        <f ca="1"/>
        <v>101.32</v>
      </c>
      <c r="AN136" vm="9018">
        <f ca="1"/>
        <v>330.6</v>
      </c>
      <c r="AO136" vm="9233">
        <f ca="1"/>
        <v>266.85000000000002</v>
      </c>
      <c r="AP136" vm="9442">
        <f ca="1"/>
        <v>902.7</v>
      </c>
      <c r="AQ136" vm="9655">
        <f ca="1"/>
        <v>747.05</v>
      </c>
      <c r="AR136" vm="9877">
        <f ca="1"/>
        <v>1726.9</v>
      </c>
      <c r="AS136" vm="1292">
        <f ca="1"/>
        <v>119.75</v>
      </c>
      <c r="AT136" vm="1188">
        <f ca="1"/>
        <v>307.60000000000002</v>
      </c>
      <c r="AU136" vm="10391">
        <f ca="1"/>
        <v>682.7</v>
      </c>
      <c r="AV136" vm="1920">
        <f ca="1"/>
        <v>786.3</v>
      </c>
      <c r="AW136" vm="10840">
        <f ca="1"/>
        <v>387.63</v>
      </c>
      <c r="AX136" vm="10312">
        <f ca="1"/>
        <v>683.85</v>
      </c>
      <c r="AY136" vm="10671">
        <f ca="1"/>
        <v>520.85</v>
      </c>
      <c r="AZ136" vm="11434">
        <f ca="1"/>
        <v>3688.15</v>
      </c>
      <c r="BA136" vm="11653">
        <f ca="1"/>
        <v>264.8</v>
      </c>
      <c r="BB136" vm="11197">
        <f ca="1"/>
        <v>499.55</v>
      </c>
      <c r="BC136" vm="12042">
        <f ca="1"/>
        <v>8084.2</v>
      </c>
      <c r="BD136" vm="12281">
        <f ca="1"/>
        <v>53.79</v>
      </c>
      <c r="BE136" vm="3575">
        <f ca="1"/>
        <v>171.05</v>
      </c>
      <c r="BF136" vm="4859">
        <f ca="1"/>
        <v>185.55</v>
      </c>
      <c r="BG136" vm="12831">
        <f ca="1"/>
        <v>114.17</v>
      </c>
      <c r="BH136" vm="13043">
        <f ca="1"/>
        <v>922.35</v>
      </c>
      <c r="BI136" vm="10047">
        <f ca="1"/>
        <v>113.55</v>
      </c>
      <c r="BJ136" vm="13361">
        <f ca="1"/>
        <v>19400.150000000001</v>
      </c>
      <c r="BK136" vm="13609">
        <f ca="1"/>
        <v>18308.099999999999</v>
      </c>
      <c r="BL136" vm="13855">
        <f ca="1"/>
        <v>11881.25</v>
      </c>
      <c r="BM136" vm="14102">
        <f ca="1"/>
        <v>38216.15</v>
      </c>
      <c r="BN136" vm="14350">
        <f ca="1"/>
        <v>37816</v>
      </c>
      <c r="BO136" vm="14597">
        <f ca="1"/>
        <v>38804.949999999997</v>
      </c>
      <c r="BP136" vm="14827">
        <f ca="1"/>
        <v>2328.3000000000002</v>
      </c>
      <c r="BQ136" vm="15054">
        <f ca="1"/>
        <v>5888.4</v>
      </c>
      <c r="BR136" vm="15297">
        <f ca="1"/>
        <v>13862.45</v>
      </c>
      <c r="BS136" vm="15467">
        <f ca="1"/>
        <v>516.1</v>
      </c>
      <c r="BT136" vm="15727">
        <f ca="1"/>
        <v>457.28</v>
      </c>
      <c r="BU136" vm="15949">
        <f ca="1"/>
        <v>39.69</v>
      </c>
      <c r="BV136" vm="16085">
        <f ca="1"/>
        <v>145.94999999999999</v>
      </c>
      <c r="BW136" vm="16250">
        <f ca="1"/>
        <v>258.75</v>
      </c>
      <c r="BX136" vm="12679">
        <f ca="1"/>
        <v>135.35</v>
      </c>
      <c r="BY136" vm="16482">
        <f ca="1"/>
        <v>121.22499999999999</v>
      </c>
      <c r="BZ136" vm="16660">
        <f ca="1"/>
        <v>4445.55</v>
      </c>
      <c r="CA136" vm="16901">
        <f ca="1"/>
        <v>2802.25</v>
      </c>
      <c r="CB136" vm="17125">
        <f ca="1"/>
        <v>2700.55</v>
      </c>
      <c r="CC136" vm="16350">
        <f ca="1"/>
        <v>127.25</v>
      </c>
      <c r="CD136" vm="17368">
        <f ca="1"/>
        <v>731.85</v>
      </c>
      <c r="CE136" vm="1062">
        <f ca="1"/>
        <v>110.15</v>
      </c>
      <c r="CF136" vm="12407">
        <f ca="1"/>
        <v>173.5</v>
      </c>
      <c r="CG136" vm="17695">
        <f ca="1"/>
        <v>1331.5</v>
      </c>
      <c r="CH136" vm="17906">
        <f ca="1"/>
        <v>1343.2</v>
      </c>
      <c r="CI136" vm="18118">
        <f ca="1"/>
        <v>1890.9</v>
      </c>
      <c r="CJ136" vm="18325">
        <f ca="1"/>
        <v>518.65</v>
      </c>
      <c r="CK136" vm="18502">
        <f ca="1"/>
        <v>2394.5500000000002</v>
      </c>
      <c r="CL136" vm="18692">
        <f ca="1"/>
        <v>862.6</v>
      </c>
      <c r="CM136" vm="18856">
        <f ca="1"/>
        <v>508.35</v>
      </c>
      <c r="CN136" vm="18999">
        <f ca="1"/>
        <v>274.05</v>
      </c>
      <c r="CO136" vm="19157">
        <f ca="1"/>
        <v>859.75</v>
      </c>
      <c r="CP136" vm="19349">
        <f ca="1"/>
        <v>2061.6999999999998</v>
      </c>
      <c r="CQ136" vm="6499">
        <f ca="1"/>
        <v>1028.75</v>
      </c>
      <c r="CR136" vm="19748">
        <f ca="1"/>
        <v>3968.15</v>
      </c>
      <c r="CS136" vm="19987">
        <f ca="1"/>
        <v>6312</v>
      </c>
      <c r="CT136" vm="20210">
        <f ca="1"/>
        <v>1031.9000000000001</v>
      </c>
      <c r="CU136" vm="20409">
        <f ca="1"/>
        <v>2592.75</v>
      </c>
      <c r="CV136" vm="20595">
        <f ca="1"/>
        <v>245.4</v>
      </c>
      <c r="CW136" vm="20749">
        <f ca="1"/>
        <v>639.79999999999995</v>
      </c>
      <c r="CX136" vm="20867">
        <f ca="1"/>
        <v>14.05</v>
      </c>
      <c r="CY136" vm="8132">
        <f ca="1"/>
        <v>322.55</v>
      </c>
      <c r="CZ136" vm="1087">
        <f ca="1"/>
        <v>97.1</v>
      </c>
      <c r="DA136" vm="18299">
        <f ca="1"/>
        <v>442.1</v>
      </c>
    </row>
    <row r="137" spans="1:105" x14ac:dyDescent="0.3">
      <c r="A137" s="25" vm="135">
        <f ca="1"/>
        <v>44578</v>
      </c>
      <c r="B137" vm="383">
        <f ca="1"/>
        <v>1877.8</v>
      </c>
      <c r="C137" vm="631">
        <f ca="1"/>
        <v>1827.95</v>
      </c>
      <c r="D137" vm="873">
        <f ca="1"/>
        <v>1835.3</v>
      </c>
      <c r="E137" vm="1102">
        <f ca="1"/>
        <v>116.1</v>
      </c>
      <c r="F137" vm="1271">
        <f ca="1"/>
        <v>116.05</v>
      </c>
      <c r="G137" vm="1483">
        <f ca="1"/>
        <v>1798.8</v>
      </c>
      <c r="H137" vm="1723">
        <f ca="1"/>
        <v>1486.45</v>
      </c>
      <c r="I137" vm="1965">
        <f ca="1"/>
        <v>799</v>
      </c>
      <c r="J137" vm="2201">
        <f ca="1"/>
        <v>657.65</v>
      </c>
      <c r="K137" vm="2440">
        <f ca="1"/>
        <v>1358.6</v>
      </c>
      <c r="L137" vm="2683">
        <f ca="1"/>
        <v>3378.65</v>
      </c>
      <c r="M137" vm="2930">
        <f ca="1"/>
        <v>4400.5</v>
      </c>
      <c r="N137" vm="3179">
        <f ca="1"/>
        <v>7852.6</v>
      </c>
      <c r="O137" vm="3428">
        <f ca="1"/>
        <v>18370.599999999999</v>
      </c>
      <c r="P137" vm="3668">
        <f ca="1"/>
        <v>216.5</v>
      </c>
      <c r="Q137" vm="3893">
        <f ca="1"/>
        <v>549.54999999999995</v>
      </c>
      <c r="R137" vm="4139">
        <f ca="1"/>
        <v>7129.8</v>
      </c>
      <c r="S137" vm="4372">
        <f ca="1"/>
        <v>1636.1</v>
      </c>
      <c r="T137" vm="1003">
        <f ca="1"/>
        <v>93.15</v>
      </c>
      <c r="U137" vm="4793">
        <f ca="1"/>
        <v>163.69999999999999</v>
      </c>
      <c r="V137" vm="5014">
        <f ca="1"/>
        <v>2949.6</v>
      </c>
      <c r="W137" vm="5256">
        <f ca="1"/>
        <v>3001.75</v>
      </c>
      <c r="X137" vm="3891">
        <f ca="1"/>
        <v>569.6</v>
      </c>
      <c r="Y137" vm="5723">
        <f ca="1"/>
        <v>2659.9</v>
      </c>
      <c r="Z137" vm="2813">
        <f ca="1"/>
        <v>3502.6</v>
      </c>
      <c r="AA137" vm="6204">
        <f ca="1"/>
        <v>2904.85</v>
      </c>
      <c r="AB137" vm="6439">
        <f ca="1"/>
        <v>708.4</v>
      </c>
      <c r="AC137" vm="6661">
        <f ca="1"/>
        <v>494.35</v>
      </c>
      <c r="AD137" vm="6829">
        <f ca="1"/>
        <v>133.4</v>
      </c>
      <c r="AE137" vm="7076">
        <f ca="1"/>
        <v>1337.85</v>
      </c>
      <c r="AF137" vm="7298">
        <f ca="1"/>
        <v>1258.75</v>
      </c>
      <c r="AG137" vm="7526">
        <f ca="1"/>
        <v>2489.15</v>
      </c>
      <c r="AH137" vm="7751">
        <f ca="1"/>
        <v>2701.5</v>
      </c>
      <c r="AI137" vm="7979">
        <f ca="1"/>
        <v>2389.5500000000002</v>
      </c>
      <c r="AJ137" vm="1181">
        <f ca="1"/>
        <v>327.5</v>
      </c>
      <c r="AK137" vm="8412">
        <f ca="1"/>
        <v>2702.7</v>
      </c>
      <c r="AL137" vm="8626">
        <f ca="1"/>
        <v>182.98</v>
      </c>
      <c r="AM137" vm="8850">
        <f ca="1"/>
        <v>102.03</v>
      </c>
      <c r="AN137" vm="8119">
        <f ca="1"/>
        <v>321.75</v>
      </c>
      <c r="AO137" vm="9234">
        <f ca="1"/>
        <v>266.05</v>
      </c>
      <c r="AP137" vm="9443">
        <f ca="1"/>
        <v>897.35</v>
      </c>
      <c r="AQ137" vm="9656">
        <f ca="1"/>
        <v>793.3</v>
      </c>
      <c r="AR137" vm="9878">
        <f ca="1"/>
        <v>1732.4</v>
      </c>
      <c r="AS137" vm="6867">
        <f ca="1"/>
        <v>121.75</v>
      </c>
      <c r="AT137" vm="10192">
        <f ca="1"/>
        <v>312.55</v>
      </c>
      <c r="AU137" vm="10392">
        <f ca="1"/>
        <v>699.4</v>
      </c>
      <c r="AV137" vm="10604">
        <f ca="1"/>
        <v>778.79</v>
      </c>
      <c r="AW137" vm="10841">
        <f ca="1"/>
        <v>386.34</v>
      </c>
      <c r="AX137" vm="11043">
        <f ca="1"/>
        <v>728.95</v>
      </c>
      <c r="AY137" vm="11224">
        <f ca="1"/>
        <v>507.7</v>
      </c>
      <c r="AZ137" vm="11435">
        <f ca="1"/>
        <v>3690.85</v>
      </c>
      <c r="BA137" vm="11654">
        <f ca="1"/>
        <v>266.89999999999998</v>
      </c>
      <c r="BB137" vm="11838">
        <f ca="1"/>
        <v>501.05</v>
      </c>
      <c r="BC137" vm="12043">
        <f ca="1"/>
        <v>8265.5</v>
      </c>
      <c r="BD137" vm="12282">
        <f ca="1"/>
        <v>53.83</v>
      </c>
      <c r="BE137" vm="12470">
        <f ca="1"/>
        <v>171.55</v>
      </c>
      <c r="BF137" vm="12657">
        <f ca="1"/>
        <v>189.55</v>
      </c>
      <c r="BG137" vm="12832">
        <f ca="1"/>
        <v>114.46</v>
      </c>
      <c r="BH137" vm="6498">
        <f ca="1"/>
        <v>927.75</v>
      </c>
      <c r="BI137" vm="13184">
        <f ca="1"/>
        <v>110.25</v>
      </c>
      <c r="BJ137" vm="13362">
        <f ca="1"/>
        <v>19333.2</v>
      </c>
      <c r="BK137" vm="13610">
        <f ca="1"/>
        <v>18113.05</v>
      </c>
      <c r="BL137" vm="13856">
        <f ca="1"/>
        <v>11598.75</v>
      </c>
      <c r="BM137" vm="14103">
        <f ca="1"/>
        <v>38210.300000000003</v>
      </c>
      <c r="BN137" vm="14351">
        <f ca="1"/>
        <v>37988.9</v>
      </c>
      <c r="BO137" vm="14598">
        <f ca="1"/>
        <v>38091.75</v>
      </c>
      <c r="BP137" vm="7966">
        <f ca="1"/>
        <v>2301.4</v>
      </c>
      <c r="BQ137" vm="15055">
        <f ca="1"/>
        <v>5755.15</v>
      </c>
      <c r="BR137" vm="15298">
        <f ca="1"/>
        <v>13697.6</v>
      </c>
      <c r="BS137" vm="15514">
        <f ca="1"/>
        <v>502.65</v>
      </c>
      <c r="BT137" vm="15728">
        <f ca="1"/>
        <v>459.07</v>
      </c>
      <c r="BU137" vm="15950">
        <f ca="1"/>
        <v>39.64</v>
      </c>
      <c r="BV137" vm="6922">
        <f ca="1"/>
        <v>144.80000000000001</v>
      </c>
      <c r="BW137" vm="16251">
        <f ca="1"/>
        <v>256.14999999999998</v>
      </c>
      <c r="BX137" vm="12672">
        <f ca="1"/>
        <v>136.6</v>
      </c>
      <c r="BY137" vm="16356">
        <f ca="1"/>
        <v>125.8</v>
      </c>
      <c r="BZ137" vm="16661">
        <f ca="1"/>
        <v>4377.8500000000004</v>
      </c>
      <c r="CA137" vm="16902">
        <f ca="1"/>
        <v>2796.1</v>
      </c>
      <c r="CB137" vm="17126">
        <f ca="1"/>
        <v>2714.55</v>
      </c>
      <c r="CC137" vm="17269">
        <f ca="1"/>
        <v>126.95</v>
      </c>
      <c r="CD137" vm="17369">
        <f ca="1"/>
        <v>736.15</v>
      </c>
      <c r="CE137" vm="17474">
        <f ca="1"/>
        <v>109.4</v>
      </c>
      <c r="CF137" vm="4827">
        <f ca="1"/>
        <v>172.9</v>
      </c>
      <c r="CG137" vm="17696">
        <f ca="1"/>
        <v>1332.7</v>
      </c>
      <c r="CH137" vm="17646">
        <f ca="1"/>
        <v>1337.8</v>
      </c>
      <c r="CI137" vm="18119">
        <f ca="1"/>
        <v>1867.6</v>
      </c>
      <c r="CJ137" vm="18326">
        <f ca="1"/>
        <v>522.95000000000005</v>
      </c>
      <c r="CK137" vm="18503">
        <f ca="1"/>
        <v>2381.3000000000002</v>
      </c>
      <c r="CL137" vm="18693">
        <f ca="1"/>
        <v>872.15</v>
      </c>
      <c r="CM137" vm="18857">
        <f ca="1"/>
        <v>514</v>
      </c>
      <c r="CN137" vm="16175">
        <f ca="1"/>
        <v>271.55</v>
      </c>
      <c r="CO137" vm="19158">
        <f ca="1"/>
        <v>853.2</v>
      </c>
      <c r="CP137" vm="19350">
        <f ca="1"/>
        <v>1958.65</v>
      </c>
      <c r="CQ137" vm="19534">
        <f ca="1"/>
        <v>1029.25</v>
      </c>
      <c r="CR137" vm="19749">
        <f ca="1"/>
        <v>4019.15</v>
      </c>
      <c r="CS137" vm="19988">
        <f ca="1"/>
        <v>6398.1</v>
      </c>
      <c r="CT137" vm="20211">
        <f ca="1"/>
        <v>1022.75</v>
      </c>
      <c r="CU137" vm="20410">
        <f ca="1"/>
        <v>2597.5500000000002</v>
      </c>
      <c r="CV137" vm="20596">
        <f ca="1"/>
        <v>248.55</v>
      </c>
      <c r="CW137" vm="20750">
        <f ca="1"/>
        <v>646.65</v>
      </c>
      <c r="CX137" vm="20870">
        <f ca="1"/>
        <v>14.1</v>
      </c>
      <c r="CY137" vm="11002">
        <f ca="1"/>
        <v>323.60000000000002</v>
      </c>
      <c r="CZ137" vm="8822">
        <f ca="1"/>
        <v>94.2</v>
      </c>
      <c r="DA137" vm="21158">
        <f ca="1"/>
        <v>438.05</v>
      </c>
    </row>
    <row r="138" spans="1:105" x14ac:dyDescent="0.3">
      <c r="A138" s="25" vm="136">
        <f ca="1"/>
        <v>44579</v>
      </c>
      <c r="B138" vm="384">
        <f ca="1"/>
        <v>1840.95</v>
      </c>
      <c r="C138" vm="632">
        <f ca="1"/>
        <v>1906.8</v>
      </c>
      <c r="D138" vm="874">
        <f ca="1"/>
        <v>1900.1</v>
      </c>
      <c r="E138" vm="1061">
        <f ca="1"/>
        <v>109.8</v>
      </c>
      <c r="F138" vm="1272">
        <f ca="1"/>
        <v>109.75</v>
      </c>
      <c r="G138" vm="1484">
        <f ca="1"/>
        <v>1815.45</v>
      </c>
      <c r="H138" vm="1724">
        <f ca="1"/>
        <v>1449.5</v>
      </c>
      <c r="I138" vm="1966">
        <f ca="1"/>
        <v>787.6</v>
      </c>
      <c r="J138" vm="2202">
        <f ca="1"/>
        <v>643.75</v>
      </c>
      <c r="K138" vm="2441">
        <f ca="1"/>
        <v>1383.9</v>
      </c>
      <c r="L138" vm="2684">
        <f ca="1"/>
        <v>3373.7</v>
      </c>
      <c r="M138" vm="2931">
        <f ca="1"/>
        <v>4441.1499999999996</v>
      </c>
      <c r="N138" vm="3180">
        <f ca="1"/>
        <v>7744</v>
      </c>
      <c r="O138" vm="3429">
        <f ca="1"/>
        <v>18153.55</v>
      </c>
      <c r="P138" vm="3637">
        <f ca="1"/>
        <v>208.35</v>
      </c>
      <c r="Q138" vm="3882">
        <f ca="1"/>
        <v>534.70000000000005</v>
      </c>
      <c r="R138" vm="4140">
        <f ca="1"/>
        <v>7090.05</v>
      </c>
      <c r="S138" vm="4373">
        <f ca="1"/>
        <v>1592.3</v>
      </c>
      <c r="T138" vm="4592">
        <f ca="1"/>
        <v>91.5</v>
      </c>
      <c r="U138" vm="4794">
        <f ca="1"/>
        <v>160.80000000000001</v>
      </c>
      <c r="V138" vm="5015">
        <f ca="1"/>
        <v>2880.5</v>
      </c>
      <c r="W138" vm="5257">
        <f ca="1"/>
        <v>2994.55</v>
      </c>
      <c r="X138" vm="2264">
        <f ca="1"/>
        <v>563.9</v>
      </c>
      <c r="Y138" vm="5724">
        <f ca="1"/>
        <v>2590.5500000000002</v>
      </c>
      <c r="Z138" vm="5966">
        <f ca="1"/>
        <v>3365.05</v>
      </c>
      <c r="AA138" vm="6205">
        <f ca="1"/>
        <v>2817.3</v>
      </c>
      <c r="AB138" vm="6440">
        <f ca="1"/>
        <v>679.8</v>
      </c>
      <c r="AC138" vm="6662">
        <f ca="1"/>
        <v>475.4</v>
      </c>
      <c r="AD138" vm="6863">
        <f ca="1"/>
        <v>132.35</v>
      </c>
      <c r="AE138" vm="7077">
        <f ca="1"/>
        <v>1306.4000000000001</v>
      </c>
      <c r="AF138" vm="7299">
        <f ca="1"/>
        <v>1219.75</v>
      </c>
      <c r="AG138" vm="7527">
        <f ca="1"/>
        <v>2449.5</v>
      </c>
      <c r="AH138" vm="7752">
        <f ca="1"/>
        <v>2692.85</v>
      </c>
      <c r="AI138" vm="7790">
        <f ca="1"/>
        <v>2369.5</v>
      </c>
      <c r="AJ138" vm="8197">
        <f ca="1"/>
        <v>325.8</v>
      </c>
      <c r="AK138" vm="8413">
        <f ca="1"/>
        <v>2662.5</v>
      </c>
      <c r="AL138" vm="8627">
        <f ca="1"/>
        <v>179.5</v>
      </c>
      <c r="AM138" vm="8851">
        <f ca="1"/>
        <v>100.48</v>
      </c>
      <c r="AN138" vm="9019">
        <f ca="1"/>
        <v>315.60000000000002</v>
      </c>
      <c r="AO138" vm="9235">
        <f ca="1"/>
        <v>253.1</v>
      </c>
      <c r="AP138" vm="9444">
        <f ca="1"/>
        <v>861.1</v>
      </c>
      <c r="AQ138" vm="9657">
        <f ca="1"/>
        <v>760.95</v>
      </c>
      <c r="AR138" vm="9879">
        <f ca="1"/>
        <v>1739.8</v>
      </c>
      <c r="AS138" vm="10046">
        <f ca="1"/>
        <v>115.3</v>
      </c>
      <c r="AT138" vm="10193">
        <f ca="1"/>
        <v>303.7</v>
      </c>
      <c r="AU138" vm="10393">
        <f ca="1"/>
        <v>680.2</v>
      </c>
      <c r="AV138" vm="10605">
        <f ca="1"/>
        <v>757.44</v>
      </c>
      <c r="AW138" vm="10842">
        <f ca="1"/>
        <v>386.36</v>
      </c>
      <c r="AX138" vm="11044">
        <f ca="1"/>
        <v>714.4</v>
      </c>
      <c r="AY138" vm="11225">
        <f ca="1"/>
        <v>499.9</v>
      </c>
      <c r="AZ138" vm="11436">
        <f ca="1"/>
        <v>3850.25</v>
      </c>
      <c r="BA138" vm="11655">
        <f ca="1"/>
        <v>271.35000000000002</v>
      </c>
      <c r="BB138" vm="10700">
        <f ca="1"/>
        <v>490.55</v>
      </c>
      <c r="BC138" vm="12044">
        <f ca="1"/>
        <v>7915.15</v>
      </c>
      <c r="BD138" vm="12283">
        <f ca="1"/>
        <v>53.69</v>
      </c>
      <c r="BE138" vm="12471">
        <f ca="1"/>
        <v>169.95</v>
      </c>
      <c r="BF138" vm="12658">
        <f ca="1"/>
        <v>183.6</v>
      </c>
      <c r="BG138" vm="12833">
        <f ca="1"/>
        <v>113.67</v>
      </c>
      <c r="BH138" vm="13044">
        <f ca="1"/>
        <v>918.4</v>
      </c>
      <c r="BI138" vm="13185">
        <f ca="1"/>
        <v>107.1</v>
      </c>
      <c r="BJ138" vm="13363">
        <f ca="1"/>
        <v>19379.599999999999</v>
      </c>
      <c r="BK138" vm="13611">
        <f ca="1"/>
        <v>17938.400000000001</v>
      </c>
      <c r="BL138" vm="13857">
        <f ca="1"/>
        <v>11681.4</v>
      </c>
      <c r="BM138" vm="14104">
        <f ca="1"/>
        <v>38041.35</v>
      </c>
      <c r="BN138" vm="14352">
        <f ca="1"/>
        <v>37503.15</v>
      </c>
      <c r="BO138" vm="14599">
        <f ca="1"/>
        <v>37281.699999999997</v>
      </c>
      <c r="BP138" vm="14828">
        <f ca="1"/>
        <v>2324.6</v>
      </c>
      <c r="BQ138" vm="15056">
        <f ca="1"/>
        <v>5801.1</v>
      </c>
      <c r="BR138" vm="15299">
        <f ca="1"/>
        <v>13682.7</v>
      </c>
      <c r="BS138" vm="15515">
        <f ca="1"/>
        <v>501.9</v>
      </c>
      <c r="BT138" vm="15729">
        <f ca="1"/>
        <v>451.5</v>
      </c>
      <c r="BU138" vm="15951">
        <f ca="1"/>
        <v>39</v>
      </c>
      <c r="BV138" vm="16116">
        <f ca="1"/>
        <v>140.05000000000001</v>
      </c>
      <c r="BW138" vm="10274">
        <f ca="1"/>
        <v>248.05</v>
      </c>
      <c r="BX138" vm="16365">
        <f ca="1"/>
        <v>135</v>
      </c>
      <c r="BY138" vm="16483">
        <f ca="1"/>
        <v>122.375</v>
      </c>
      <c r="BZ138" vm="16662">
        <f ca="1"/>
        <v>4349</v>
      </c>
      <c r="CA138" vm="16903">
        <f ca="1"/>
        <v>2713.1</v>
      </c>
      <c r="CB138" vm="17127">
        <f ca="1"/>
        <v>2685.1</v>
      </c>
      <c r="CC138" vm="1289">
        <f ca="1"/>
        <v>124.05</v>
      </c>
      <c r="CD138" vm="6395">
        <f ca="1"/>
        <v>721</v>
      </c>
      <c r="CE138" vm="17271">
        <f ca="1"/>
        <v>111.95</v>
      </c>
      <c r="CF138" vm="4811">
        <f ca="1"/>
        <v>166.5</v>
      </c>
      <c r="CG138" vm="17697">
        <f ca="1"/>
        <v>1314.4</v>
      </c>
      <c r="CH138" vm="17907">
        <f ca="1"/>
        <v>1290.5999999999999</v>
      </c>
      <c r="CI138" vm="18120">
        <f ca="1"/>
        <v>1838.7</v>
      </c>
      <c r="CJ138" vm="18327">
        <f ca="1"/>
        <v>517.20000000000005</v>
      </c>
      <c r="CK138" vm="18504">
        <f ca="1"/>
        <v>2324.6999999999998</v>
      </c>
      <c r="CL138" vm="18694">
        <f ca="1"/>
        <v>859.8</v>
      </c>
      <c r="CM138" vm="18858">
        <f ca="1"/>
        <v>506.8</v>
      </c>
      <c r="CN138" vm="10957">
        <f ca="1"/>
        <v>269.25</v>
      </c>
      <c r="CO138" vm="19159">
        <f ca="1"/>
        <v>846.7</v>
      </c>
      <c r="CP138" vm="19351">
        <f ca="1"/>
        <v>1874.3</v>
      </c>
      <c r="CQ138" vm="19535">
        <f ca="1"/>
        <v>1005.95</v>
      </c>
      <c r="CR138" vm="19750">
        <f ca="1"/>
        <v>3990.6</v>
      </c>
      <c r="CS138" vm="19989">
        <f ca="1"/>
        <v>6376.3</v>
      </c>
      <c r="CT138" vm="20212">
        <f ca="1"/>
        <v>1002.6</v>
      </c>
      <c r="CU138" vm="20411">
        <f ca="1"/>
        <v>2600.6</v>
      </c>
      <c r="CV138" vm="20597">
        <f ca="1"/>
        <v>246.45</v>
      </c>
      <c r="CW138" vm="20751">
        <f ca="1"/>
        <v>633.29999999999995</v>
      </c>
      <c r="CX138" vm="20871">
        <f ca="1"/>
        <v>13.8</v>
      </c>
      <c r="CY138" vm="20948">
        <f ca="1"/>
        <v>316.60000000000002</v>
      </c>
      <c r="CZ138" vm="17477">
        <f ca="1"/>
        <v>93.55</v>
      </c>
      <c r="DA138" vm="15452">
        <f ca="1"/>
        <v>422.05</v>
      </c>
    </row>
    <row r="139" spans="1:105" x14ac:dyDescent="0.3">
      <c r="A139" s="25" vm="137">
        <f ca="1"/>
        <v>44580</v>
      </c>
      <c r="B139" vm="385">
        <f ca="1"/>
        <v>1849.3</v>
      </c>
      <c r="C139" vm="633">
        <f ca="1"/>
        <v>1937.85</v>
      </c>
      <c r="D139" vm="875">
        <f ca="1"/>
        <v>1938.45</v>
      </c>
      <c r="E139" vm="1103">
        <f ca="1"/>
        <v>113.85</v>
      </c>
      <c r="F139" vm="1273">
        <f ca="1"/>
        <v>113.9</v>
      </c>
      <c r="G139" vm="1485">
        <f ca="1"/>
        <v>1794.9</v>
      </c>
      <c r="H139" vm="1725">
        <f ca="1"/>
        <v>1388.35</v>
      </c>
      <c r="I139" vm="1967">
        <f ca="1"/>
        <v>789.35</v>
      </c>
      <c r="J139" vm="2203">
        <f ca="1"/>
        <v>646.25</v>
      </c>
      <c r="K139" vm="2442">
        <f ca="1"/>
        <v>1419.55</v>
      </c>
      <c r="L139" vm="2685">
        <f ca="1"/>
        <v>3280.4</v>
      </c>
      <c r="M139" vm="2932">
        <f ca="1"/>
        <v>4483.3999999999996</v>
      </c>
      <c r="N139" vm="3181">
        <f ca="1"/>
        <v>7571.8</v>
      </c>
      <c r="O139" vm="3430">
        <f ca="1"/>
        <v>18077.3</v>
      </c>
      <c r="P139" vm="3669">
        <f ca="1"/>
        <v>208.15</v>
      </c>
      <c r="Q139" vm="3894">
        <f ca="1"/>
        <v>512.9</v>
      </c>
      <c r="R139" vm="4141">
        <f ca="1"/>
        <v>7045.2</v>
      </c>
      <c r="S139" vm="4374">
        <f ca="1"/>
        <v>1613.25</v>
      </c>
      <c r="T139" vm="4593">
        <f ca="1"/>
        <v>91.65</v>
      </c>
      <c r="U139" vm="4795">
        <f ca="1"/>
        <v>163.9</v>
      </c>
      <c r="V139" vm="5016">
        <f ca="1"/>
        <v>2866.95</v>
      </c>
      <c r="W139" vm="5258">
        <f ca="1"/>
        <v>2952.15</v>
      </c>
      <c r="X139" vm="5488">
        <f ca="1"/>
        <v>568.54999999999995</v>
      </c>
      <c r="Y139" vm="5725">
        <f ca="1"/>
        <v>2567.75</v>
      </c>
      <c r="Z139" vm="5967">
        <f ca="1"/>
        <v>3265.25</v>
      </c>
      <c r="AA139" vm="6206">
        <f ca="1"/>
        <v>2777.3</v>
      </c>
      <c r="AB139" vm="2104">
        <f ca="1"/>
        <v>711.2</v>
      </c>
      <c r="AC139" vm="6663">
        <f ca="1"/>
        <v>488.95</v>
      </c>
      <c r="AD139" vm="6864">
        <f ca="1"/>
        <v>131.1</v>
      </c>
      <c r="AE139" vm="7078">
        <f ca="1"/>
        <v>1272.6500000000001</v>
      </c>
      <c r="AF139" vm="7300">
        <f ca="1"/>
        <v>1199.2</v>
      </c>
      <c r="AG139" vm="7528">
        <f ca="1"/>
        <v>2394.1999999999998</v>
      </c>
      <c r="AH139" vm="7753">
        <f ca="1"/>
        <v>2699.8</v>
      </c>
      <c r="AI139" vm="7980">
        <f ca="1"/>
        <v>2309.9</v>
      </c>
      <c r="AJ139" vm="8198">
        <f ca="1"/>
        <v>324.2</v>
      </c>
      <c r="AK139" vm="8414">
        <f ca="1"/>
        <v>2620.25</v>
      </c>
      <c r="AL139" vm="8628">
        <f ca="1"/>
        <v>177.45</v>
      </c>
      <c r="AM139" vm="8852">
        <f ca="1"/>
        <v>99.71</v>
      </c>
      <c r="AN139" vm="8108">
        <f ca="1"/>
        <v>316.14999999999998</v>
      </c>
      <c r="AO139" vm="9236">
        <f ca="1"/>
        <v>260.05</v>
      </c>
      <c r="AP139" vm="9445">
        <f ca="1"/>
        <v>875.95</v>
      </c>
      <c r="AQ139" vm="9658">
        <f ca="1"/>
        <v>765.6</v>
      </c>
      <c r="AR139" vm="9880">
        <f ca="1"/>
        <v>1754.2</v>
      </c>
      <c r="AS139" vm="10029">
        <f ca="1"/>
        <v>110.65</v>
      </c>
      <c r="AT139" vm="10194">
        <f ca="1"/>
        <v>313.8</v>
      </c>
      <c r="AU139" vm="9623">
        <f ca="1"/>
        <v>674.65</v>
      </c>
      <c r="AV139" vm="10606">
        <f ca="1"/>
        <v>748.3</v>
      </c>
      <c r="AW139" vm="10843">
        <f ca="1"/>
        <v>384.48</v>
      </c>
      <c r="AX139" vm="11045">
        <f ca="1"/>
        <v>699.15</v>
      </c>
      <c r="AY139" vm="11226">
        <f ca="1"/>
        <v>497.4</v>
      </c>
      <c r="AZ139" vm="11437">
        <f ca="1"/>
        <v>3806.45</v>
      </c>
      <c r="BA139" vm="11656">
        <f ca="1"/>
        <v>267.39999999999998</v>
      </c>
      <c r="BB139" vm="11839">
        <f ca="1"/>
        <v>494.4</v>
      </c>
      <c r="BC139" vm="12045">
        <f ca="1"/>
        <v>8015.7</v>
      </c>
      <c r="BD139" vm="12181">
        <f ca="1"/>
        <v>53.09</v>
      </c>
      <c r="BE139" vm="10093">
        <f ca="1"/>
        <v>169.15</v>
      </c>
      <c r="BF139" vm="3555">
        <f ca="1"/>
        <v>184.5</v>
      </c>
      <c r="BG139" vm="12834">
        <f ca="1"/>
        <v>112.81</v>
      </c>
      <c r="BH139" vm="13045">
        <f ca="1"/>
        <v>913.35</v>
      </c>
      <c r="BI139" vm="13186">
        <f ca="1"/>
        <v>109.2</v>
      </c>
      <c r="BJ139" vm="13364">
        <f ca="1"/>
        <v>18937</v>
      </c>
      <c r="BK139" vm="13612">
        <f ca="1"/>
        <v>17757</v>
      </c>
      <c r="BL139" vm="13858">
        <f ca="1"/>
        <v>11583.2</v>
      </c>
      <c r="BM139" vm="14105">
        <f ca="1"/>
        <v>37850.85</v>
      </c>
      <c r="BN139" vm="14353">
        <f ca="1"/>
        <v>37106.400000000001</v>
      </c>
      <c r="BO139" vm="14600">
        <f ca="1"/>
        <v>36662.199999999997</v>
      </c>
      <c r="BP139" vm="14829">
        <f ca="1"/>
        <v>2308.3000000000002</v>
      </c>
      <c r="BQ139" vm="15057">
        <f ca="1"/>
        <v>5831.15</v>
      </c>
      <c r="BR139" vm="15300">
        <f ca="1"/>
        <v>13454.9</v>
      </c>
      <c r="BS139" vm="11890">
        <f ca="1"/>
        <v>503.05</v>
      </c>
      <c r="BT139" vm="6346">
        <f ca="1"/>
        <v>451.3</v>
      </c>
      <c r="BU139" vm="15952">
        <f ca="1"/>
        <v>38.17</v>
      </c>
      <c r="BV139" vm="4712">
        <f ca="1"/>
        <v>141.6</v>
      </c>
      <c r="BW139" vm="16252">
        <f ca="1"/>
        <v>252.05</v>
      </c>
      <c r="BX139" vm="6824">
        <f ca="1"/>
        <v>134.80000000000001</v>
      </c>
      <c r="BY139" vm="1127">
        <f ca="1"/>
        <v>123.15</v>
      </c>
      <c r="BZ139" vm="16663">
        <f ca="1"/>
        <v>4267.25</v>
      </c>
      <c r="CA139" vm="16904">
        <f ca="1"/>
        <v>2692.8</v>
      </c>
      <c r="CB139" vm="17128">
        <f ca="1"/>
        <v>2673.4</v>
      </c>
      <c r="CC139" vm="6779">
        <f ca="1"/>
        <v>124.5</v>
      </c>
      <c r="CD139" vm="17370">
        <f ca="1"/>
        <v>723</v>
      </c>
      <c r="CE139" vm="16514">
        <f ca="1"/>
        <v>112.85</v>
      </c>
      <c r="CF139" vm="16044">
        <f ca="1"/>
        <v>165.65</v>
      </c>
      <c r="CG139" vm="17698">
        <f ca="1"/>
        <v>1322</v>
      </c>
      <c r="CH139" vm="17908">
        <f ca="1"/>
        <v>1262.9000000000001</v>
      </c>
      <c r="CI139" vm="18121">
        <f ca="1"/>
        <v>1819.95</v>
      </c>
      <c r="CJ139" vm="11751">
        <f ca="1"/>
        <v>529.9</v>
      </c>
      <c r="CK139" vm="1563">
        <f ca="1"/>
        <v>2380.35</v>
      </c>
      <c r="CL139" vm="12999">
        <f ca="1"/>
        <v>871.5</v>
      </c>
      <c r="CM139" vm="5530">
        <f ca="1"/>
        <v>515.79999999999995</v>
      </c>
      <c r="CN139" vm="19000">
        <f ca="1"/>
        <v>249.15</v>
      </c>
      <c r="CO139" vm="17339">
        <f ca="1"/>
        <v>838.5</v>
      </c>
      <c r="CP139" vm="9812">
        <f ca="1"/>
        <v>1840.9</v>
      </c>
      <c r="CQ139" vm="19536">
        <f ca="1"/>
        <v>1011.65</v>
      </c>
      <c r="CR139" vm="19751">
        <f ca="1"/>
        <v>3914.65</v>
      </c>
      <c r="CS139" vm="19990">
        <f ca="1"/>
        <v>6977.25</v>
      </c>
      <c r="CT139" vm="20213">
        <f ca="1"/>
        <v>1012.7</v>
      </c>
      <c r="CU139" vm="20412">
        <f ca="1"/>
        <v>2588.9</v>
      </c>
      <c r="CV139" vm="16247">
        <f ca="1"/>
        <v>245.95</v>
      </c>
      <c r="CW139" vm="20752">
        <f ca="1"/>
        <v>621.15</v>
      </c>
      <c r="CX139" vm="20871">
        <f ca="1"/>
        <v>13.8</v>
      </c>
      <c r="CY139" vm="20949">
        <f ca="1"/>
        <v>317.55</v>
      </c>
      <c r="CZ139" vm="17477">
        <f ca="1"/>
        <v>93.55</v>
      </c>
      <c r="DA139" vm="21159">
        <f ca="1"/>
        <v>423.7</v>
      </c>
    </row>
    <row r="140" spans="1:105" x14ac:dyDescent="0.3">
      <c r="A140" s="25" vm="138">
        <f ca="1"/>
        <v>44581</v>
      </c>
      <c r="B140" vm="386">
        <f ca="1"/>
        <v>1865.85</v>
      </c>
      <c r="C140" vm="634">
        <f ca="1"/>
        <v>1965.05</v>
      </c>
      <c r="D140" vm="876">
        <f ca="1"/>
        <v>1966.7</v>
      </c>
      <c r="E140" vm="1104">
        <f ca="1"/>
        <v>113.75</v>
      </c>
      <c r="F140" vm="1104">
        <f ca="1"/>
        <v>113.75</v>
      </c>
      <c r="G140" vm="1486">
        <f ca="1"/>
        <v>1803.7</v>
      </c>
      <c r="H140" vm="1726">
        <f ca="1"/>
        <v>1391.65</v>
      </c>
      <c r="I140" vm="1968">
        <f ca="1"/>
        <v>782.6</v>
      </c>
      <c r="J140" vm="2204">
        <f ca="1"/>
        <v>633.1</v>
      </c>
      <c r="K140" vm="2443">
        <f ca="1"/>
        <v>1486.7</v>
      </c>
      <c r="L140" vm="2686">
        <f ca="1"/>
        <v>3306.4</v>
      </c>
      <c r="M140" vm="2933">
        <f ca="1"/>
        <v>4483.55</v>
      </c>
      <c r="N140" vm="3182">
        <f ca="1"/>
        <v>7530.25</v>
      </c>
      <c r="O140" vm="3431">
        <f ca="1"/>
        <v>17258.95</v>
      </c>
      <c r="P140" vm="3670">
        <f ca="1"/>
        <v>212.35</v>
      </c>
      <c r="Q140" vm="3895">
        <f ca="1"/>
        <v>502.1</v>
      </c>
      <c r="R140" vm="4142">
        <f ca="1"/>
        <v>6996.4</v>
      </c>
      <c r="S140" vm="4375">
        <f ca="1"/>
        <v>1624.75</v>
      </c>
      <c r="T140" vm="4594">
        <f ca="1"/>
        <v>90.95</v>
      </c>
      <c r="U140" vm="4796">
        <f ca="1"/>
        <v>165.05</v>
      </c>
      <c r="V140" vm="5017">
        <f ca="1"/>
        <v>2840.95</v>
      </c>
      <c r="W140" vm="5199">
        <f ca="1"/>
        <v>2925.05</v>
      </c>
      <c r="X140" vm="5489">
        <f ca="1"/>
        <v>559.85</v>
      </c>
      <c r="Y140" vm="5726">
        <f ca="1"/>
        <v>2651.65</v>
      </c>
      <c r="Z140" vm="5968">
        <f ca="1"/>
        <v>3189.4</v>
      </c>
      <c r="AA140" vm="6207">
        <f ca="1"/>
        <v>2698.95</v>
      </c>
      <c r="AB140" vm="6441">
        <f ca="1"/>
        <v>745.4</v>
      </c>
      <c r="AC140" vm="6664">
        <f ca="1"/>
        <v>495.6</v>
      </c>
      <c r="AD140" vm="6865">
        <f ca="1"/>
        <v>129.1</v>
      </c>
      <c r="AE140" vm="7079">
        <f ca="1"/>
        <v>1267.05</v>
      </c>
      <c r="AF140" vm="7301">
        <f ca="1"/>
        <v>1175.3499999999999</v>
      </c>
      <c r="AG140" vm="7529">
        <f ca="1"/>
        <v>2393.1</v>
      </c>
      <c r="AH140" vm="7754">
        <f ca="1"/>
        <v>2709.45</v>
      </c>
      <c r="AI140" vm="7981">
        <f ca="1"/>
        <v>2261.8000000000002</v>
      </c>
      <c r="AJ140" vm="8199">
        <f ca="1"/>
        <v>322.2</v>
      </c>
      <c r="AK140" vm="8415">
        <f ca="1"/>
        <v>2569.3000000000002</v>
      </c>
      <c r="AL140" vm="8629">
        <f ca="1"/>
        <v>176.2</v>
      </c>
      <c r="AM140" vm="8781">
        <f ca="1"/>
        <v>98.23</v>
      </c>
      <c r="AN140" vm="8964">
        <f ca="1"/>
        <v>313.25</v>
      </c>
      <c r="AO140" vm="9231">
        <f ca="1"/>
        <v>259.75</v>
      </c>
      <c r="AP140" vm="9446">
        <f ca="1"/>
        <v>880.4</v>
      </c>
      <c r="AQ140" vm="9659">
        <f ca="1"/>
        <v>764.35</v>
      </c>
      <c r="AR140" vm="9881">
        <f ca="1"/>
        <v>1750.05</v>
      </c>
      <c r="AS140" vm="1069">
        <f ca="1"/>
        <v>105.9</v>
      </c>
      <c r="AT140" vm="10195">
        <f ca="1"/>
        <v>317.35000000000002</v>
      </c>
      <c r="AU140" vm="10394">
        <f ca="1"/>
        <v>682.5</v>
      </c>
      <c r="AV140" vm="10607">
        <f ca="1"/>
        <v>739.11</v>
      </c>
      <c r="AW140" vm="10844">
        <f ca="1"/>
        <v>382.6</v>
      </c>
      <c r="AX140" vm="11046">
        <f ca="1"/>
        <v>685.25</v>
      </c>
      <c r="AY140" vm="11227">
        <f ca="1"/>
        <v>485.25</v>
      </c>
      <c r="AZ140" vm="11438">
        <f ca="1"/>
        <v>3746.1</v>
      </c>
      <c r="BA140" vm="11657">
        <f ca="1"/>
        <v>263.8</v>
      </c>
      <c r="BB140" vm="11840">
        <f ca="1"/>
        <v>487.75</v>
      </c>
      <c r="BC140" vm="12046">
        <f ca="1"/>
        <v>8036.35</v>
      </c>
      <c r="BD140" vm="12284">
        <f ca="1"/>
        <v>52.75</v>
      </c>
      <c r="BE140" vm="3570">
        <f ca="1"/>
        <v>173.85</v>
      </c>
      <c r="BF140" vm="4884">
        <f ca="1"/>
        <v>185.6</v>
      </c>
      <c r="BG140" vm="12759">
        <f ca="1"/>
        <v>112.08</v>
      </c>
      <c r="BH140" vm="13046">
        <f ca="1"/>
        <v>918.55</v>
      </c>
      <c r="BI140" vm="10029">
        <f ca="1"/>
        <v>110.65</v>
      </c>
      <c r="BJ140" vm="13365">
        <f ca="1"/>
        <v>18734.099999999999</v>
      </c>
      <c r="BK140" vm="13613">
        <f ca="1"/>
        <v>17617.150000000001</v>
      </c>
      <c r="BL140" vm="13859">
        <f ca="1"/>
        <v>11561.75</v>
      </c>
      <c r="BM140" vm="14106">
        <f ca="1"/>
        <v>37574.300000000003</v>
      </c>
      <c r="BN140" vm="14354">
        <f ca="1"/>
        <v>36681.4</v>
      </c>
      <c r="BO140" vm="14601">
        <f ca="1"/>
        <v>36054.6</v>
      </c>
      <c r="BP140" vm="14830">
        <f ca="1"/>
        <v>2228.25</v>
      </c>
      <c r="BQ140" vm="15058">
        <f ca="1"/>
        <v>5719.55</v>
      </c>
      <c r="BR140" vm="15301">
        <f ca="1"/>
        <v>13243.05</v>
      </c>
      <c r="BS140" vm="11908">
        <f ca="1"/>
        <v>491.2</v>
      </c>
      <c r="BT140" vm="15730">
        <f ca="1"/>
        <v>450.95</v>
      </c>
      <c r="BU140" vm="15953">
        <f ca="1"/>
        <v>37.57</v>
      </c>
      <c r="BV140" vm="1143">
        <f ca="1"/>
        <v>143.25</v>
      </c>
      <c r="BW140" vm="16253">
        <f ca="1"/>
        <v>250</v>
      </c>
      <c r="BX140" vm="16366">
        <f ca="1"/>
        <v>134.9</v>
      </c>
      <c r="BY140" vm="1117">
        <f ca="1"/>
        <v>117.9</v>
      </c>
      <c r="BZ140" vm="16664">
        <f ca="1"/>
        <v>4246.7</v>
      </c>
      <c r="CA140" vm="16905">
        <f ca="1"/>
        <v>2678.4</v>
      </c>
      <c r="CB140" vm="16982">
        <f ca="1"/>
        <v>2675.95</v>
      </c>
      <c r="CC140" vm="1279">
        <f ca="1"/>
        <v>125</v>
      </c>
      <c r="CD140" vm="9687">
        <f ca="1"/>
        <v>719.45</v>
      </c>
      <c r="CE140" vm="994">
        <f ca="1"/>
        <v>100.5</v>
      </c>
      <c r="CF140" vm="12432">
        <f ca="1"/>
        <v>163.4</v>
      </c>
      <c r="CG140" vm="17699">
        <f ca="1"/>
        <v>1318.75</v>
      </c>
      <c r="CH140" vm="17909">
        <f ca="1"/>
        <v>1253.5</v>
      </c>
      <c r="CI140" vm="18122">
        <f ca="1"/>
        <v>1819.35</v>
      </c>
      <c r="CJ140" vm="6682">
        <f ca="1"/>
        <v>548.20000000000005</v>
      </c>
      <c r="CK140" vm="18505">
        <f ca="1"/>
        <v>2397.1</v>
      </c>
      <c r="CL140" vm="18695">
        <f ca="1"/>
        <v>865.4</v>
      </c>
      <c r="CM140" vm="10699">
        <f ca="1"/>
        <v>511.4</v>
      </c>
      <c r="CN140" vm="9267">
        <f ca="1"/>
        <v>221.95</v>
      </c>
      <c r="CO140" vm="19160">
        <f ca="1"/>
        <v>820</v>
      </c>
      <c r="CP140" vm="19352">
        <f ca="1"/>
        <v>1906.45</v>
      </c>
      <c r="CQ140" vm="19537">
        <f ca="1"/>
        <v>998.05</v>
      </c>
      <c r="CR140" vm="19752">
        <f ca="1"/>
        <v>3826.55</v>
      </c>
      <c r="CS140" vm="19991">
        <f ca="1"/>
        <v>7430.45</v>
      </c>
      <c r="CT140" vm="20214">
        <f ca="1"/>
        <v>997.95</v>
      </c>
      <c r="CU140" vm="20413">
        <f ca="1"/>
        <v>2564.3000000000002</v>
      </c>
      <c r="CV140" vm="11635">
        <f ca="1"/>
        <v>250.6</v>
      </c>
      <c r="CW140" vm="5435">
        <f ca="1"/>
        <v>615.20000000000005</v>
      </c>
      <c r="CX140" vm="20871">
        <f ca="1"/>
        <v>13.8</v>
      </c>
      <c r="CY140" vm="20950">
        <f ca="1"/>
        <v>308.45</v>
      </c>
      <c r="CZ140" vm="8822">
        <f ca="1"/>
        <v>94.2</v>
      </c>
      <c r="DA140" vm="21160">
        <f ca="1"/>
        <v>418.4</v>
      </c>
    </row>
    <row r="141" spans="1:105" x14ac:dyDescent="0.3">
      <c r="A141" s="25" vm="139">
        <f ca="1"/>
        <v>44582</v>
      </c>
      <c r="B141" vm="387">
        <f ca="1"/>
        <v>1828.35</v>
      </c>
      <c r="C141" vm="635">
        <f ca="1"/>
        <v>1935.3</v>
      </c>
      <c r="D141" vm="877">
        <f ca="1"/>
        <v>1934.55</v>
      </c>
      <c r="E141" vm="1105">
        <f ca="1"/>
        <v>110</v>
      </c>
      <c r="F141" vm="1274">
        <f ca="1"/>
        <v>109.95</v>
      </c>
      <c r="G141" vm="1487">
        <f ca="1"/>
        <v>1827.3</v>
      </c>
      <c r="H141" vm="1727">
        <f ca="1"/>
        <v>1379.1</v>
      </c>
      <c r="I141" vm="1969">
        <f ca="1"/>
        <v>774.1</v>
      </c>
      <c r="J141" vm="2205">
        <f ca="1"/>
        <v>614.1</v>
      </c>
      <c r="K141" vm="2444">
        <f ca="1"/>
        <v>1513.5</v>
      </c>
      <c r="L141" vm="2687">
        <f ca="1"/>
        <v>3274.85</v>
      </c>
      <c r="M141" vm="2934">
        <f ca="1"/>
        <v>4299.8</v>
      </c>
      <c r="N141" vm="3183">
        <f ca="1"/>
        <v>7373.75</v>
      </c>
      <c r="O141" vm="3432">
        <f ca="1"/>
        <v>16335.2</v>
      </c>
      <c r="P141" vm="3655">
        <f ca="1"/>
        <v>206.95</v>
      </c>
      <c r="Q141" vm="3896">
        <f ca="1"/>
        <v>487.25</v>
      </c>
      <c r="R141" vm="4143">
        <f ca="1"/>
        <v>6981.65</v>
      </c>
      <c r="S141" vm="4376">
        <f ca="1"/>
        <v>1583.1</v>
      </c>
      <c r="T141" vm="4595">
        <f ca="1"/>
        <v>90.85</v>
      </c>
      <c r="U141" vm="4797">
        <f ca="1"/>
        <v>158.75</v>
      </c>
      <c r="V141" vm="5018">
        <f ca="1"/>
        <v>2712.85</v>
      </c>
      <c r="W141" vm="5259">
        <f ca="1"/>
        <v>2834.5</v>
      </c>
      <c r="X141" vm="5490">
        <f ca="1"/>
        <v>551.54999999999995</v>
      </c>
      <c r="Y141" vm="5727">
        <f ca="1"/>
        <v>2500.9499999999998</v>
      </c>
      <c r="Z141" vm="5969">
        <f ca="1"/>
        <v>3013.5</v>
      </c>
      <c r="AA141" vm="6208">
        <f ca="1"/>
        <v>2563.35</v>
      </c>
      <c r="AB141" vm="6442">
        <f ca="1"/>
        <v>714.95</v>
      </c>
      <c r="AC141" vm="6665">
        <f ca="1"/>
        <v>484.35</v>
      </c>
      <c r="AD141" vm="6866">
        <f ca="1"/>
        <v>128.30000000000001</v>
      </c>
      <c r="AE141" vm="7080">
        <f ca="1"/>
        <v>1244.2</v>
      </c>
      <c r="AF141" vm="7302">
        <f ca="1"/>
        <v>1167.95</v>
      </c>
      <c r="AG141" vm="1541">
        <f ca="1"/>
        <v>2369.4</v>
      </c>
      <c r="AH141" vm="7755">
        <f ca="1"/>
        <v>2750.1</v>
      </c>
      <c r="AI141" vm="7982">
        <f ca="1"/>
        <v>2325.4</v>
      </c>
      <c r="AJ141" vm="8200">
        <f ca="1"/>
        <v>326</v>
      </c>
      <c r="AK141" vm="8416">
        <f ca="1"/>
        <v>2592.9499999999998</v>
      </c>
      <c r="AL141" vm="8604">
        <f ca="1"/>
        <v>173.61</v>
      </c>
      <c r="AM141" vm="8853">
        <f ca="1"/>
        <v>97.45</v>
      </c>
      <c r="AN141" vm="8234">
        <f ca="1"/>
        <v>310</v>
      </c>
      <c r="AO141" vm="9237">
        <f ca="1"/>
        <v>251.7</v>
      </c>
      <c r="AP141" vm="9447">
        <f ca="1"/>
        <v>861.7</v>
      </c>
      <c r="AQ141" vm="9660">
        <f ca="1"/>
        <v>751.55</v>
      </c>
      <c r="AR141" vm="9882">
        <f ca="1"/>
        <v>1760.4</v>
      </c>
      <c r="AS141" vm="10047">
        <f ca="1"/>
        <v>113.55</v>
      </c>
      <c r="AT141" vm="8966">
        <f ca="1"/>
        <v>308.85000000000002</v>
      </c>
      <c r="AU141" vm="9678">
        <f ca="1"/>
        <v>666.25</v>
      </c>
      <c r="AV141" vm="10608">
        <f ca="1"/>
        <v>740.34</v>
      </c>
      <c r="AW141" vm="10845">
        <f ca="1"/>
        <v>378.73</v>
      </c>
      <c r="AX141" vm="11047">
        <f ca="1"/>
        <v>673.55</v>
      </c>
      <c r="AY141" vm="11228">
        <f ca="1"/>
        <v>481.8</v>
      </c>
      <c r="AZ141" vm="11439">
        <f ca="1"/>
        <v>3651.6</v>
      </c>
      <c r="BA141" vm="9225">
        <f ca="1"/>
        <v>258.2</v>
      </c>
      <c r="BB141" vm="11841">
        <f ca="1"/>
        <v>477.85</v>
      </c>
      <c r="BC141" vm="12047">
        <f ca="1"/>
        <v>8189.6</v>
      </c>
      <c r="BD141" vm="12285">
        <f ca="1"/>
        <v>51.89</v>
      </c>
      <c r="BE141" vm="12472">
        <f ca="1"/>
        <v>172.45</v>
      </c>
      <c r="BF141" vm="12406">
        <f ca="1"/>
        <v>181.9</v>
      </c>
      <c r="BG141" vm="12835">
        <f ca="1"/>
        <v>108.49</v>
      </c>
      <c r="BH141" vm="13047">
        <f ca="1"/>
        <v>897.4</v>
      </c>
      <c r="BI141" vm="987">
        <f ca="1"/>
        <v>108.25</v>
      </c>
      <c r="BJ141" vm="13366">
        <f ca="1"/>
        <v>18974.25</v>
      </c>
      <c r="BK141" vm="13614">
        <f ca="1"/>
        <v>17149.099999999999</v>
      </c>
      <c r="BL141" vm="13860">
        <f ca="1"/>
        <v>11261.2</v>
      </c>
      <c r="BM141" vm="14107">
        <f ca="1"/>
        <v>36947.550000000003</v>
      </c>
      <c r="BN141" vm="14355">
        <f ca="1"/>
        <v>36812.9</v>
      </c>
      <c r="BO141" vm="14602">
        <f ca="1"/>
        <v>34821.599999999999</v>
      </c>
      <c r="BP141" vm="5684">
        <f ca="1"/>
        <v>2126.0500000000002</v>
      </c>
      <c r="BQ141" vm="15059">
        <f ca="1"/>
        <v>5420.45</v>
      </c>
      <c r="BR141" vm="15302">
        <f ca="1"/>
        <v>12998.6</v>
      </c>
      <c r="BS141" vm="6618">
        <f ca="1"/>
        <v>462.2</v>
      </c>
      <c r="BT141" vm="15731">
        <f ca="1"/>
        <v>443.54</v>
      </c>
      <c r="BU141" vm="15954">
        <f ca="1"/>
        <v>36.71</v>
      </c>
      <c r="BV141" vm="16117">
        <f ca="1"/>
        <v>139.75</v>
      </c>
      <c r="BW141" vm="16254">
        <f ca="1"/>
        <v>240.1</v>
      </c>
      <c r="BX141" vm="16367">
        <f ca="1"/>
        <v>134.1</v>
      </c>
      <c r="BY141" vm="16484">
        <f ca="1"/>
        <v>116.575</v>
      </c>
      <c r="BZ141" vm="16665">
        <f ca="1"/>
        <v>4301.6000000000004</v>
      </c>
      <c r="CA141" vm="16906">
        <f ca="1"/>
        <v>2593.5500000000002</v>
      </c>
      <c r="CB141" vm="17129">
        <f ca="1"/>
        <v>2700.6</v>
      </c>
      <c r="CC141" vm="12708">
        <f ca="1"/>
        <v>120.85</v>
      </c>
      <c r="CD141" vm="17371">
        <f ca="1"/>
        <v>702.2</v>
      </c>
      <c r="CE141" vm="12915">
        <f ca="1"/>
        <v>94.45</v>
      </c>
      <c r="CF141" vm="12442">
        <f ca="1"/>
        <v>160.25</v>
      </c>
      <c r="CG141" vm="17700">
        <f ca="1"/>
        <v>1316.25</v>
      </c>
      <c r="CH141" vm="17910">
        <f ca="1"/>
        <v>1256.45</v>
      </c>
      <c r="CI141" vm="18123">
        <f ca="1"/>
        <v>1788.95</v>
      </c>
      <c r="CJ141" vm="18328">
        <f ca="1"/>
        <v>533.20000000000005</v>
      </c>
      <c r="CK141" vm="18506">
        <f ca="1"/>
        <v>2343.9499999999998</v>
      </c>
      <c r="CL141" vm="18696">
        <f ca="1"/>
        <v>860.7</v>
      </c>
      <c r="CM141" vm="2289">
        <f ca="1"/>
        <v>502.7</v>
      </c>
      <c r="CN141" vm="16276">
        <f ca="1"/>
        <v>209.25</v>
      </c>
      <c r="CO141" vm="19161">
        <f ca="1"/>
        <v>808.75</v>
      </c>
      <c r="CP141" vm="19353">
        <f ca="1"/>
        <v>1875.1</v>
      </c>
      <c r="CQ141" vm="1841">
        <f ca="1"/>
        <v>965</v>
      </c>
      <c r="CR141" vm="5861">
        <f ca="1"/>
        <v>3833.5</v>
      </c>
      <c r="CS141" vm="19992">
        <f ca="1"/>
        <v>7200.7</v>
      </c>
      <c r="CT141" vm="20215">
        <f ca="1"/>
        <v>963.8</v>
      </c>
      <c r="CU141" vm="20414">
        <f ca="1"/>
        <v>2528.15</v>
      </c>
      <c r="CV141" vm="20598">
        <f ca="1"/>
        <v>249.25</v>
      </c>
      <c r="CW141" vm="6406">
        <f ca="1"/>
        <v>605.04999999999995</v>
      </c>
      <c r="CX141" vm="20859">
        <f ca="1"/>
        <v>13.75</v>
      </c>
      <c r="CY141" vm="18988">
        <f ca="1"/>
        <v>289.35000000000002</v>
      </c>
      <c r="CZ141" vm="12915">
        <f ca="1"/>
        <v>94.45</v>
      </c>
      <c r="DA141" vm="3801">
        <f ca="1"/>
        <v>410.4</v>
      </c>
    </row>
    <row r="142" spans="1:105" x14ac:dyDescent="0.3">
      <c r="A142" s="25" vm="140">
        <f ca="1"/>
        <v>44585</v>
      </c>
      <c r="B142" vm="388">
        <f ca="1"/>
        <v>1715.8</v>
      </c>
      <c r="C142" vm="636">
        <f ca="1"/>
        <v>1838.55</v>
      </c>
      <c r="D142" vm="878">
        <f ca="1"/>
        <v>1837.85</v>
      </c>
      <c r="E142" vm="1106">
        <f ca="1"/>
        <v>102.85</v>
      </c>
      <c r="F142" vm="1275">
        <f ca="1"/>
        <v>102.8</v>
      </c>
      <c r="G142" vm="1488">
        <f ca="1"/>
        <v>1781.15</v>
      </c>
      <c r="H142" vm="1728">
        <f ca="1"/>
        <v>1243.75</v>
      </c>
      <c r="I142" vm="1970">
        <f ca="1"/>
        <v>756</v>
      </c>
      <c r="J142" vm="2206">
        <f ca="1"/>
        <v>601.1</v>
      </c>
      <c r="K142" vm="2445">
        <f ca="1"/>
        <v>1345.35</v>
      </c>
      <c r="L142" vm="2688">
        <f ca="1"/>
        <v>3155.15</v>
      </c>
      <c r="M142" vm="2935">
        <f ca="1"/>
        <v>4035.3</v>
      </c>
      <c r="N142" vm="3184">
        <f ca="1"/>
        <v>6931.75</v>
      </c>
      <c r="O142" vm="3433">
        <f ca="1"/>
        <v>15707.15</v>
      </c>
      <c r="P142" vm="3671">
        <f ca="1"/>
        <v>197.3</v>
      </c>
      <c r="Q142" vm="3897">
        <f ca="1"/>
        <v>450.5</v>
      </c>
      <c r="R142" vm="4144">
        <f ca="1"/>
        <v>6754.1</v>
      </c>
      <c r="S142" vm="4377">
        <f ca="1"/>
        <v>1502.2</v>
      </c>
      <c r="T142" vm="1230">
        <f ca="1"/>
        <v>85</v>
      </c>
      <c r="U142" vm="4798">
        <f ca="1"/>
        <v>156.30000000000001</v>
      </c>
      <c r="V142" vm="5019">
        <f ca="1"/>
        <v>2652.35</v>
      </c>
      <c r="W142" vm="5260">
        <f ca="1"/>
        <v>2779.55</v>
      </c>
      <c r="X142" vm="5491">
        <f ca="1"/>
        <v>546.1</v>
      </c>
      <c r="Y142" vm="5728">
        <f ca="1"/>
        <v>2363.6999999999998</v>
      </c>
      <c r="Z142" vm="5970">
        <f ca="1"/>
        <v>2871.05</v>
      </c>
      <c r="AA142" vm="6209">
        <f ca="1"/>
        <v>2412.9499999999998</v>
      </c>
      <c r="AB142" vm="6443">
        <f ca="1"/>
        <v>677.25</v>
      </c>
      <c r="AC142" vm="6666">
        <f ca="1"/>
        <v>448</v>
      </c>
      <c r="AD142" vm="6867">
        <f ca="1"/>
        <v>121.75</v>
      </c>
      <c r="AE142" vm="7081">
        <f ca="1"/>
        <v>1185.9000000000001</v>
      </c>
      <c r="AF142" vm="7303">
        <f ca="1"/>
        <v>1124.9000000000001</v>
      </c>
      <c r="AG142" vm="7530">
        <f ca="1"/>
        <v>2258.85</v>
      </c>
      <c r="AH142" vm="7756">
        <f ca="1"/>
        <v>2706.2</v>
      </c>
      <c r="AI142" vm="7983">
        <f ca="1"/>
        <v>2284.6</v>
      </c>
      <c r="AJ142" vm="8201">
        <f ca="1"/>
        <v>316.55</v>
      </c>
      <c r="AK142" vm="8417">
        <f ca="1"/>
        <v>2539.8000000000002</v>
      </c>
      <c r="AL142" vm="8630">
        <f ca="1"/>
        <v>169.89</v>
      </c>
      <c r="AM142" vm="8854">
        <f ca="1"/>
        <v>95.5</v>
      </c>
      <c r="AN142" vm="9020">
        <f ca="1"/>
        <v>298.5</v>
      </c>
      <c r="AO142" vm="3760">
        <f ca="1"/>
        <v>240.05</v>
      </c>
      <c r="AP142" vm="9448">
        <f ca="1"/>
        <v>809.8</v>
      </c>
      <c r="AQ142" vm="9661">
        <f ca="1"/>
        <v>681.1</v>
      </c>
      <c r="AR142" vm="9883">
        <f ca="1"/>
        <v>1725.8</v>
      </c>
      <c r="AS142" vm="1216">
        <f ca="1"/>
        <v>108.2</v>
      </c>
      <c r="AT142" vm="10196">
        <f ca="1"/>
        <v>301.2</v>
      </c>
      <c r="AU142" vm="10395">
        <f ca="1"/>
        <v>621.79999999999995</v>
      </c>
      <c r="AV142" vm="10609">
        <f ca="1"/>
        <v>700.13</v>
      </c>
      <c r="AW142" vm="10846">
        <f ca="1"/>
        <v>372.41</v>
      </c>
      <c r="AX142" vm="6425">
        <f ca="1"/>
        <v>631.15</v>
      </c>
      <c r="AY142" vm="11229">
        <f ca="1"/>
        <v>469.55</v>
      </c>
      <c r="AZ142" vm="11440">
        <f ca="1"/>
        <v>3517.1</v>
      </c>
      <c r="BA142" vm="11658">
        <f ca="1"/>
        <v>248.1</v>
      </c>
      <c r="BB142" vm="11842">
        <f ca="1"/>
        <v>471.4</v>
      </c>
      <c r="BC142" vm="12048">
        <f ca="1"/>
        <v>8052.3</v>
      </c>
      <c r="BD142" vm="12286">
        <f ca="1"/>
        <v>50.45</v>
      </c>
      <c r="BE142" vm="12469">
        <f ca="1"/>
        <v>168.25</v>
      </c>
      <c r="BF142" vm="12465">
        <f ca="1"/>
        <v>179.7</v>
      </c>
      <c r="BG142" vm="12836">
        <f ca="1"/>
        <v>107.27</v>
      </c>
      <c r="BH142" vm="13048">
        <f ca="1"/>
        <v>868.9</v>
      </c>
      <c r="BI142" vm="1075">
        <f ca="1"/>
        <v>101.2</v>
      </c>
      <c r="BJ142" vm="13367">
        <f ca="1"/>
        <v>18717.75</v>
      </c>
      <c r="BK142" vm="13615">
        <f ca="1"/>
        <v>17277.95</v>
      </c>
      <c r="BL142" vm="13861">
        <f ca="1"/>
        <v>11522.75</v>
      </c>
      <c r="BM142" vm="14108">
        <f ca="1"/>
        <v>37706.75</v>
      </c>
      <c r="BN142" vm="14356">
        <f ca="1"/>
        <v>35941.35</v>
      </c>
      <c r="BO142" vm="14603">
        <f ca="1"/>
        <v>34707.449999999997</v>
      </c>
      <c r="BP142" vm="14831">
        <f ca="1"/>
        <v>2172.75</v>
      </c>
      <c r="BQ142" vm="15060">
        <f ca="1"/>
        <v>5485.15</v>
      </c>
      <c r="BR142" vm="15303">
        <f ca="1"/>
        <v>13092.1</v>
      </c>
      <c r="BS142" vm="15516">
        <f ca="1"/>
        <v>470.6</v>
      </c>
      <c r="BT142" vm="15732">
        <f ca="1"/>
        <v>427.95</v>
      </c>
      <c r="BU142" vm="15927">
        <f ca="1"/>
        <v>35.729999999999997</v>
      </c>
      <c r="BV142" vm="4704">
        <f ca="1"/>
        <v>133.94999999999999</v>
      </c>
      <c r="BW142" vm="16255">
        <f ca="1"/>
        <v>224.8</v>
      </c>
      <c r="BX142" vm="6874">
        <f ca="1"/>
        <v>132.6</v>
      </c>
      <c r="BY142" vm="16485">
        <f ca="1"/>
        <v>114.75</v>
      </c>
      <c r="BZ142" vm="16666">
        <f ca="1"/>
        <v>4066.15</v>
      </c>
      <c r="CA142" vm="6239">
        <f ca="1"/>
        <v>2477.65</v>
      </c>
      <c r="CB142" vm="17130">
        <f ca="1"/>
        <v>2640.35</v>
      </c>
      <c r="CC142" vm="16318">
        <f ca="1"/>
        <v>117.45</v>
      </c>
      <c r="CD142" vm="17372">
        <f ca="1"/>
        <v>683.2</v>
      </c>
      <c r="CE142" vm="10017">
        <f ca="1"/>
        <v>89.35</v>
      </c>
      <c r="CF142" vm="16128">
        <f ca="1"/>
        <v>152.80000000000001</v>
      </c>
      <c r="CG142" vm="17701">
        <f ca="1"/>
        <v>1292.5</v>
      </c>
      <c r="CH142" vm="1661">
        <f ca="1"/>
        <v>1212</v>
      </c>
      <c r="CI142" vm="18124">
        <f ca="1"/>
        <v>1619.55</v>
      </c>
      <c r="CJ142" vm="5574">
        <f ca="1"/>
        <v>497.65</v>
      </c>
      <c r="CK142" vm="18507">
        <f ca="1"/>
        <v>2230.75</v>
      </c>
      <c r="CL142" vm="18697">
        <f ca="1"/>
        <v>818.55</v>
      </c>
      <c r="CM142" vm="18859">
        <f ca="1"/>
        <v>494.15</v>
      </c>
      <c r="CN142" vm="3624">
        <f ca="1"/>
        <v>200.35</v>
      </c>
      <c r="CO142" vm="19162">
        <f ca="1"/>
        <v>800.85</v>
      </c>
      <c r="CP142" vm="19354">
        <f ca="1"/>
        <v>1781.35</v>
      </c>
      <c r="CQ142" vm="19538">
        <f ca="1"/>
        <v>912.15</v>
      </c>
      <c r="CR142" vm="19753">
        <f ca="1"/>
        <v>3771.35</v>
      </c>
      <c r="CS142" vm="19993">
        <f ca="1"/>
        <v>7040.7</v>
      </c>
      <c r="CT142" vm="20216">
        <f ca="1"/>
        <v>929.05</v>
      </c>
      <c r="CU142" vm="20415">
        <f ca="1"/>
        <v>2403.0500000000002</v>
      </c>
      <c r="CV142" vm="20599">
        <f ca="1"/>
        <v>232.8</v>
      </c>
      <c r="CW142" vm="20753">
        <f ca="1"/>
        <v>572.75</v>
      </c>
      <c r="CX142" vm="20819">
        <f ca="1"/>
        <v>13.45</v>
      </c>
      <c r="CY142" vm="20951">
        <f ca="1"/>
        <v>268.10000000000002</v>
      </c>
      <c r="CZ142" vm="4545">
        <f ca="1"/>
        <v>88.7</v>
      </c>
      <c r="DA142" vm="3785">
        <f ca="1"/>
        <v>397.2</v>
      </c>
    </row>
    <row r="143" spans="1:105" x14ac:dyDescent="0.3">
      <c r="A143" s="25" vm="141">
        <f ca="1"/>
        <v>44586</v>
      </c>
      <c r="B143" vm="389">
        <f ca="1"/>
        <v>1741.4</v>
      </c>
      <c r="C143" vm="637">
        <f ca="1"/>
        <v>1929.9</v>
      </c>
      <c r="D143" vm="742">
        <f ca="1"/>
        <v>1929</v>
      </c>
      <c r="E143" vm="1107">
        <f ca="1"/>
        <v>107.05</v>
      </c>
      <c r="F143" vm="1065">
        <f ca="1"/>
        <v>107.15</v>
      </c>
      <c r="G143" vm="1489">
        <f ca="1"/>
        <v>1825.2</v>
      </c>
      <c r="H143" vm="1729">
        <f ca="1"/>
        <v>1283.8499999999999</v>
      </c>
      <c r="I143" vm="1862">
        <f ca="1"/>
        <v>757.7</v>
      </c>
      <c r="J143" vm="2207">
        <f ca="1"/>
        <v>606.6</v>
      </c>
      <c r="K143" vm="2446">
        <f ca="1"/>
        <v>1416.8</v>
      </c>
      <c r="L143" vm="2689">
        <f ca="1"/>
        <v>3147.1</v>
      </c>
      <c r="M143" vm="2936">
        <f ca="1"/>
        <v>4095.45</v>
      </c>
      <c r="N143" vm="3185">
        <f ca="1"/>
        <v>6963.75</v>
      </c>
      <c r="O143" vm="3434">
        <f ca="1"/>
        <v>15528.95</v>
      </c>
      <c r="P143" vm="3672">
        <f ca="1"/>
        <v>204.2</v>
      </c>
      <c r="Q143" vm="3898">
        <f ca="1"/>
        <v>461.1</v>
      </c>
      <c r="R143" vm="4145">
        <f ca="1"/>
        <v>6698.2</v>
      </c>
      <c r="S143" vm="4378">
        <f ca="1"/>
        <v>1510.1</v>
      </c>
      <c r="T143" vm="4585">
        <f ca="1"/>
        <v>87.85</v>
      </c>
      <c r="U143" vm="4799">
        <f ca="1"/>
        <v>161.15</v>
      </c>
      <c r="V143" vm="5020">
        <f ca="1"/>
        <v>2621.1</v>
      </c>
      <c r="W143" vm="5261">
        <f ca="1"/>
        <v>2797.05</v>
      </c>
      <c r="X143" vm="5492">
        <f ca="1"/>
        <v>542.79999999999995</v>
      </c>
      <c r="Y143" vm="5729">
        <f ca="1"/>
        <v>2216</v>
      </c>
      <c r="Z143" vm="5971">
        <f ca="1"/>
        <v>2964.8</v>
      </c>
      <c r="AA143" vm="6210">
        <f ca="1"/>
        <v>2479.15</v>
      </c>
      <c r="AB143" vm="6444">
        <f ca="1"/>
        <v>683.35</v>
      </c>
      <c r="AC143" vm="6326">
        <f ca="1"/>
        <v>458.95</v>
      </c>
      <c r="AD143" vm="6835">
        <f ca="1"/>
        <v>125.9</v>
      </c>
      <c r="AE143" vm="4289">
        <f ca="1"/>
        <v>1183.5</v>
      </c>
      <c r="AF143" vm="7304">
        <f ca="1"/>
        <v>1123.7</v>
      </c>
      <c r="AG143" vm="7531">
        <f ca="1"/>
        <v>2230.65</v>
      </c>
      <c r="AH143" vm="7757">
        <f ca="1"/>
        <v>2782.05</v>
      </c>
      <c r="AI143" vm="6124">
        <f ca="1"/>
        <v>2327.25</v>
      </c>
      <c r="AJ143" vm="1326">
        <f ca="1"/>
        <v>312.25</v>
      </c>
      <c r="AK143" vm="8418">
        <f ca="1"/>
        <v>2530.6</v>
      </c>
      <c r="AL143" vm="8631">
        <f ca="1"/>
        <v>169.43</v>
      </c>
      <c r="AM143" vm="8855">
        <f ca="1"/>
        <v>95.32</v>
      </c>
      <c r="AN143" vm="9021">
        <f ca="1"/>
        <v>298.89999999999998</v>
      </c>
      <c r="AO143" vm="9089">
        <f ca="1"/>
        <v>238.7</v>
      </c>
      <c r="AP143" vm="9449">
        <f ca="1"/>
        <v>829.9</v>
      </c>
      <c r="AQ143" vm="6436">
        <f ca="1"/>
        <v>721.25</v>
      </c>
      <c r="AR143" vm="405">
        <f ca="1"/>
        <v>1730.95</v>
      </c>
      <c r="AS143" vm="1276">
        <f ca="1"/>
        <v>105.75</v>
      </c>
      <c r="AT143" vm="10197">
        <f ca="1"/>
        <v>304.45</v>
      </c>
      <c r="AU143" vm="6425">
        <f ca="1"/>
        <v>631.15</v>
      </c>
      <c r="AV143" vm="10610">
        <f ca="1"/>
        <v>690.25</v>
      </c>
      <c r="AW143" vm="10847">
        <f ca="1"/>
        <v>381.62</v>
      </c>
      <c r="AX143" vm="5420">
        <f ca="1"/>
        <v>648.4</v>
      </c>
      <c r="AY143" vm="11230">
        <f ca="1"/>
        <v>475</v>
      </c>
      <c r="AZ143" vm="11441">
        <f ca="1"/>
        <v>2813.7</v>
      </c>
      <c r="BA143" vm="11659">
        <f ca="1"/>
        <v>244.1</v>
      </c>
      <c r="BB143" vm="11843">
        <f ca="1"/>
        <v>467.5</v>
      </c>
      <c r="BC143" vm="12049">
        <f ca="1"/>
        <v>8602.6</v>
      </c>
      <c r="BD143" vm="12287">
        <f ca="1"/>
        <v>48.39</v>
      </c>
      <c r="BE143" vm="10097">
        <f ca="1"/>
        <v>170.95</v>
      </c>
      <c r="BF143" vm="12502">
        <f ca="1"/>
        <v>176.1</v>
      </c>
      <c r="BG143" vm="12837">
        <f ca="1"/>
        <v>106.32</v>
      </c>
      <c r="BH143" vm="517">
        <f ca="1"/>
        <v>883.45</v>
      </c>
      <c r="BI143" vm="13187">
        <f ca="1"/>
        <v>107.25</v>
      </c>
      <c r="BJ143" vm="13368">
        <f ca="1"/>
        <v>18790.75</v>
      </c>
      <c r="BK143" vm="13616">
        <f ca="1"/>
        <v>17110.150000000001</v>
      </c>
      <c r="BL143" vm="13862">
        <f ca="1"/>
        <v>11561.6</v>
      </c>
      <c r="BM143" vm="14109">
        <f ca="1"/>
        <v>37982.1</v>
      </c>
      <c r="BN143" vm="14357">
        <f ca="1"/>
        <v>36382.85</v>
      </c>
      <c r="BO143" vm="14604">
        <f ca="1"/>
        <v>33475.050000000003</v>
      </c>
      <c r="BP143" vm="14832">
        <f ca="1"/>
        <v>2185.5</v>
      </c>
      <c r="BQ143" vm="15061">
        <f ca="1"/>
        <v>5445.9</v>
      </c>
      <c r="BR143" vm="15304">
        <f ca="1"/>
        <v>12847.9</v>
      </c>
      <c r="BS143" vm="15517">
        <f ca="1"/>
        <v>462.1</v>
      </c>
      <c r="BT143" vm="15733">
        <f ca="1"/>
        <v>431.48</v>
      </c>
      <c r="BU143" vm="15955">
        <f ca="1"/>
        <v>35.6</v>
      </c>
      <c r="BV143" vm="12678">
        <f ca="1"/>
        <v>135.65</v>
      </c>
      <c r="BW143" vm="16231">
        <f ca="1"/>
        <v>230.85</v>
      </c>
      <c r="BX143" vm="16112">
        <f ca="1"/>
        <v>135.30000000000001</v>
      </c>
      <c r="BY143" vm="16486">
        <f ca="1"/>
        <v>117.175</v>
      </c>
      <c r="BZ143" vm="16667">
        <f ca="1"/>
        <v>4144.05</v>
      </c>
      <c r="CA143" vm="16907">
        <f ca="1"/>
        <v>2427.9</v>
      </c>
      <c r="CB143" vm="17131">
        <f ca="1"/>
        <v>2589.85</v>
      </c>
      <c r="CC143" vm="16325">
        <f ca="1"/>
        <v>118.25</v>
      </c>
      <c r="CD143" vm="17373">
        <f ca="1"/>
        <v>685.6</v>
      </c>
      <c r="CE143" vm="17475">
        <f ca="1"/>
        <v>94.8</v>
      </c>
      <c r="CF143" vm="17552">
        <f ca="1"/>
        <v>154.94999999999999</v>
      </c>
      <c r="CG143" vm="17702">
        <f ca="1"/>
        <v>1269.05</v>
      </c>
      <c r="CH143" vm="17911">
        <f ca="1"/>
        <v>1200.2</v>
      </c>
      <c r="CI143" vm="18125">
        <f ca="1"/>
        <v>1567.85</v>
      </c>
      <c r="CJ143" vm="5552">
        <f ca="1"/>
        <v>504.55</v>
      </c>
      <c r="CK143" vm="18508">
        <f ca="1"/>
        <v>2276.8000000000002</v>
      </c>
      <c r="CL143" vm="18698">
        <f ca="1"/>
        <v>816.6</v>
      </c>
      <c r="CM143" vm="18860">
        <f ca="1"/>
        <v>514.65</v>
      </c>
      <c r="CN143" vm="3677">
        <f ca="1"/>
        <v>207.95</v>
      </c>
      <c r="CO143" vm="19163">
        <f ca="1"/>
        <v>808.05</v>
      </c>
      <c r="CP143" vm="19355">
        <f ca="1"/>
        <v>1740.5</v>
      </c>
      <c r="CQ143" vm="19539">
        <f ca="1"/>
        <v>919.25</v>
      </c>
      <c r="CR143" vm="19754">
        <f ca="1"/>
        <v>3769.9</v>
      </c>
      <c r="CS143" vm="19994">
        <f ca="1"/>
        <v>7179.2</v>
      </c>
      <c r="CT143" vm="20217">
        <f ca="1"/>
        <v>907.15</v>
      </c>
      <c r="CU143" vm="1582">
        <f ca="1"/>
        <v>2376.5</v>
      </c>
      <c r="CV143" vm="20600">
        <f ca="1"/>
        <v>238.45</v>
      </c>
      <c r="CW143" vm="5542">
        <f ca="1"/>
        <v>562.70000000000005</v>
      </c>
      <c r="CX143" vm="20856">
        <f ca="1"/>
        <v>13.6</v>
      </c>
      <c r="CY143" vm="20952">
        <f ca="1"/>
        <v>288.8</v>
      </c>
      <c r="CZ143" vm="4537">
        <f ca="1"/>
        <v>82.45</v>
      </c>
      <c r="DA143" vm="21161">
        <f ca="1"/>
        <v>395.65</v>
      </c>
    </row>
    <row r="144" spans="1:105" x14ac:dyDescent="0.3">
      <c r="A144" s="25" vm="142">
        <f ca="1"/>
        <v>44588</v>
      </c>
      <c r="B144" vm="390">
        <f ca="1"/>
        <v>1686</v>
      </c>
      <c r="C144" vm="638">
        <f ca="1"/>
        <v>1913.35</v>
      </c>
      <c r="D144" vm="879">
        <f ca="1"/>
        <v>1910.25</v>
      </c>
      <c r="E144" vm="1108">
        <f ca="1"/>
        <v>105.7</v>
      </c>
      <c r="F144" vm="1217">
        <f ca="1"/>
        <v>105.65</v>
      </c>
      <c r="G144" vm="1490">
        <f ca="1"/>
        <v>1830.75</v>
      </c>
      <c r="H144" vm="1730">
        <f ca="1"/>
        <v>1208.75</v>
      </c>
      <c r="I144" vm="1971">
        <f ca="1"/>
        <v>736.05</v>
      </c>
      <c r="J144" vm="2208">
        <f ca="1"/>
        <v>599</v>
      </c>
      <c r="K144" vm="2447">
        <f ca="1"/>
        <v>1405</v>
      </c>
      <c r="L144" vm="2690">
        <f ca="1"/>
        <v>3116.95</v>
      </c>
      <c r="M144" vm="2937">
        <f ca="1"/>
        <v>4063.3</v>
      </c>
      <c r="N144" vm="3186">
        <f ca="1"/>
        <v>6837</v>
      </c>
      <c r="O144" vm="3435">
        <f ca="1"/>
        <v>15359.85</v>
      </c>
      <c r="P144" vm="3673">
        <f ca="1"/>
        <v>204.9</v>
      </c>
      <c r="Q144" vm="3899">
        <f ca="1"/>
        <v>437.9</v>
      </c>
      <c r="R144" vm="4146">
        <f ca="1"/>
        <v>6681.45</v>
      </c>
      <c r="S144" vm="307">
        <f ca="1"/>
        <v>1487.3</v>
      </c>
      <c r="T144" vm="4596">
        <f ca="1"/>
        <v>83.95</v>
      </c>
      <c r="U144" vm="4800">
        <f ca="1"/>
        <v>160.55000000000001</v>
      </c>
      <c r="V144" vm="5021">
        <f ca="1"/>
        <v>2641.2</v>
      </c>
      <c r="W144" vm="5262">
        <f ca="1"/>
        <v>2748.55</v>
      </c>
      <c r="X144" vm="5493">
        <f ca="1"/>
        <v>529.04999999999995</v>
      </c>
      <c r="Y144" vm="5730">
        <f ca="1"/>
        <v>2126.9</v>
      </c>
      <c r="Z144" vm="5972">
        <f ca="1"/>
        <v>2837.55</v>
      </c>
      <c r="AA144" vm="6211">
        <f ca="1"/>
        <v>2374.1</v>
      </c>
      <c r="AB144" vm="6445">
        <f ca="1"/>
        <v>705.2</v>
      </c>
      <c r="AC144" vm="6667">
        <f ca="1"/>
        <v>467.3</v>
      </c>
      <c r="AD144" vm="6868">
        <f ca="1"/>
        <v>124.35</v>
      </c>
      <c r="AE144" vm="7082">
        <f ca="1"/>
        <v>1124.3499999999999</v>
      </c>
      <c r="AF144" vm="7305">
        <f ca="1"/>
        <v>1077.75</v>
      </c>
      <c r="AG144" vm="7532">
        <f ca="1"/>
        <v>2140.75</v>
      </c>
      <c r="AH144" vm="7758">
        <f ca="1"/>
        <v>2715</v>
      </c>
      <c r="AI144" vm="7984">
        <f ca="1"/>
        <v>2295.35</v>
      </c>
      <c r="AJ144" vm="8202">
        <f ca="1"/>
        <v>312.95</v>
      </c>
      <c r="AK144" vm="8419">
        <f ca="1"/>
        <v>2503.35</v>
      </c>
      <c r="AL144" vm="8632">
        <f ca="1"/>
        <v>165.25</v>
      </c>
      <c r="AM144" vm="8856">
        <f ca="1"/>
        <v>94</v>
      </c>
      <c r="AN144" vm="9022">
        <f ca="1"/>
        <v>295.25</v>
      </c>
      <c r="AO144" vm="9238">
        <f ca="1"/>
        <v>230.4</v>
      </c>
      <c r="AP144" vm="9450">
        <f ca="1"/>
        <v>813.8</v>
      </c>
      <c r="AQ144" vm="9662">
        <f ca="1"/>
        <v>732.6</v>
      </c>
      <c r="AR144" vm="9884">
        <f ca="1"/>
        <v>1809.65</v>
      </c>
      <c r="AS144" vm="10048">
        <f ca="1"/>
        <v>106.45</v>
      </c>
      <c r="AT144" vm="10198">
        <f ca="1"/>
        <v>298.85000000000002</v>
      </c>
      <c r="AU144" vm="10396">
        <f ca="1"/>
        <v>626.1</v>
      </c>
      <c r="AV144" vm="10611">
        <f ca="1"/>
        <v>648.61</v>
      </c>
      <c r="AW144" vm="10848">
        <f ca="1"/>
        <v>383.84</v>
      </c>
      <c r="AX144" vm="11048">
        <f ca="1"/>
        <v>633.04999999999995</v>
      </c>
      <c r="AY144" vm="11231">
        <f ca="1"/>
        <v>464.7</v>
      </c>
      <c r="AZ144" vm="11442">
        <f ca="1"/>
        <v>2796.4</v>
      </c>
      <c r="BA144" vm="11660">
        <f ca="1"/>
        <v>242.3</v>
      </c>
      <c r="BB144" vm="11844">
        <f ca="1"/>
        <v>463.25</v>
      </c>
      <c r="BC144" vm="12050">
        <f ca="1"/>
        <v>8820.2000000000007</v>
      </c>
      <c r="BD144" vm="12288">
        <f ca="1"/>
        <v>48.34</v>
      </c>
      <c r="BE144" vm="12473">
        <f ca="1"/>
        <v>169.8</v>
      </c>
      <c r="BF144" vm="12659">
        <f ca="1"/>
        <v>174.15</v>
      </c>
      <c r="BG144" vm="12838">
        <f ca="1"/>
        <v>105.88</v>
      </c>
      <c r="BH144" vm="13049">
        <f ca="1"/>
        <v>884.05</v>
      </c>
      <c r="BI144" vm="1109">
        <f ca="1"/>
        <v>106.25</v>
      </c>
      <c r="BJ144" vm="13369">
        <f ca="1"/>
        <v>18385.45</v>
      </c>
      <c r="BK144" vm="13617">
        <f ca="1"/>
        <v>17101.95</v>
      </c>
      <c r="BL144" vm="13863">
        <f ca="1"/>
        <v>11493.4</v>
      </c>
      <c r="BM144" vm="14110">
        <f ca="1"/>
        <v>37689.4</v>
      </c>
      <c r="BN144" vm="14358">
        <f ca="1"/>
        <v>35966.800000000003</v>
      </c>
      <c r="BO144" vm="14605">
        <f ca="1"/>
        <v>33851.949999999997</v>
      </c>
      <c r="BP144" vm="14833">
        <f ca="1"/>
        <v>2204.4499999999998</v>
      </c>
      <c r="BQ144" vm="15062">
        <f ca="1"/>
        <v>5466.05</v>
      </c>
      <c r="BR144" vm="15305">
        <f ca="1"/>
        <v>12983.05</v>
      </c>
      <c r="BS144" vm="15518">
        <f ca="1"/>
        <v>465.65</v>
      </c>
      <c r="BT144" vm="15734">
        <f ca="1"/>
        <v>423.39</v>
      </c>
      <c r="BU144" vm="15956">
        <f ca="1"/>
        <v>34.44</v>
      </c>
      <c r="BV144" vm="16118">
        <f ca="1"/>
        <v>134.19999999999999</v>
      </c>
      <c r="BW144" vm="16256">
        <f ca="1"/>
        <v>225.95</v>
      </c>
      <c r="BX144" vm="16365">
        <f ca="1"/>
        <v>135</v>
      </c>
      <c r="BY144" vm="16487">
        <f ca="1"/>
        <v>116.675</v>
      </c>
      <c r="BZ144" vm="16668">
        <f ca="1"/>
        <v>4066.8</v>
      </c>
      <c r="CA144" vm="16908">
        <f ca="1"/>
        <v>2373.5</v>
      </c>
      <c r="CB144" vm="17132">
        <f ca="1"/>
        <v>2460.9</v>
      </c>
      <c r="CC144" vm="1099">
        <f ca="1"/>
        <v>118.95</v>
      </c>
      <c r="CD144" vm="9732">
        <f ca="1"/>
        <v>673</v>
      </c>
      <c r="CE144" vm="1032">
        <f ca="1"/>
        <v>94.5</v>
      </c>
      <c r="CF144" vm="17553">
        <f ca="1"/>
        <v>163.1</v>
      </c>
      <c r="CG144" vm="17703">
        <f ca="1"/>
        <v>1267.5</v>
      </c>
      <c r="CH144" vm="17912">
        <f ca="1"/>
        <v>1166.4000000000001</v>
      </c>
      <c r="CI144" vm="18126">
        <f ca="1"/>
        <v>1495.55</v>
      </c>
      <c r="CJ144" vm="18329">
        <f ca="1"/>
        <v>524.29999999999995</v>
      </c>
      <c r="CK144" vm="18509">
        <f ca="1"/>
        <v>2278.6999999999998</v>
      </c>
      <c r="CL144" vm="18699">
        <f ca="1"/>
        <v>803.95</v>
      </c>
      <c r="CM144" vm="18861">
        <f ca="1"/>
        <v>528.95000000000005</v>
      </c>
      <c r="CN144" vm="19001">
        <f ca="1"/>
        <v>208.5</v>
      </c>
      <c r="CO144" vm="19164">
        <f ca="1"/>
        <v>812.1</v>
      </c>
      <c r="CP144" vm="19356">
        <f ca="1"/>
        <v>1653.5</v>
      </c>
      <c r="CQ144" vm="6506">
        <f ca="1"/>
        <v>910.9</v>
      </c>
      <c r="CR144" vm="19755">
        <f ca="1"/>
        <v>3649.25</v>
      </c>
      <c r="CS144" vm="19995">
        <f ca="1"/>
        <v>6974.15</v>
      </c>
      <c r="CT144" vm="20218">
        <f ca="1"/>
        <v>1057.05</v>
      </c>
      <c r="CU144" vm="20416">
        <f ca="1"/>
        <v>2310.0500000000002</v>
      </c>
      <c r="CV144" vm="20601">
        <f ca="1"/>
        <v>237.8</v>
      </c>
      <c r="CW144" vm="20754">
        <f ca="1"/>
        <v>544.75</v>
      </c>
      <c r="CX144" vm="20826">
        <f ca="1"/>
        <v>13.55</v>
      </c>
      <c r="CY144" vm="9056">
        <f ca="1"/>
        <v>283.2</v>
      </c>
      <c r="CZ144" vm="21025">
        <f ca="1"/>
        <v>82.7</v>
      </c>
      <c r="DA144" vm="21162">
        <f ca="1"/>
        <v>384.4</v>
      </c>
    </row>
    <row r="145" spans="1:105" x14ac:dyDescent="0.3">
      <c r="A145" s="25" vm="143">
        <f ca="1"/>
        <v>44589</v>
      </c>
      <c r="B145" vm="391">
        <f ca="1"/>
        <v>1693.7</v>
      </c>
      <c r="C145" vm="639">
        <f ca="1"/>
        <v>1936.35</v>
      </c>
      <c r="D145" vm="880">
        <f ca="1"/>
        <v>1938.4</v>
      </c>
      <c r="E145" vm="1069">
        <f ca="1"/>
        <v>105.9</v>
      </c>
      <c r="F145" vm="1276">
        <f ca="1"/>
        <v>105.75</v>
      </c>
      <c r="G145" vm="1491">
        <f ca="1"/>
        <v>1830.9</v>
      </c>
      <c r="H145" vm="1731">
        <f ca="1"/>
        <v>1212.8</v>
      </c>
      <c r="I145" vm="1972">
        <f ca="1"/>
        <v>746.05</v>
      </c>
      <c r="J145" vm="2209">
        <f ca="1"/>
        <v>614.15</v>
      </c>
      <c r="K145" vm="2448">
        <f ca="1"/>
        <v>1406.25</v>
      </c>
      <c r="L145" vm="2691">
        <f ca="1"/>
        <v>3110.85</v>
      </c>
      <c r="M145" vm="2938">
        <f ca="1"/>
        <v>4076</v>
      </c>
      <c r="N145" vm="3187">
        <f ca="1"/>
        <v>6867.25</v>
      </c>
      <c r="O145" vm="3436">
        <f ca="1"/>
        <v>15198.75</v>
      </c>
      <c r="P145" vm="3674">
        <f ca="1"/>
        <v>207.1</v>
      </c>
      <c r="Q145" vm="3900">
        <f ca="1"/>
        <v>445.1</v>
      </c>
      <c r="R145" vm="4147">
        <f ca="1"/>
        <v>6716.05</v>
      </c>
      <c r="S145" vm="4379">
        <f ca="1"/>
        <v>1498.8</v>
      </c>
      <c r="T145" vm="4597">
        <f ca="1"/>
        <v>84.6</v>
      </c>
      <c r="U145" vm="4801">
        <f ca="1"/>
        <v>161.65</v>
      </c>
      <c r="V145" vm="5022">
        <f ca="1"/>
        <v>2684.75</v>
      </c>
      <c r="W145" vm="5263">
        <f ca="1"/>
        <v>2775.05</v>
      </c>
      <c r="X145" vm="5494">
        <f ca="1"/>
        <v>533.95000000000005</v>
      </c>
      <c r="Y145" vm="5731">
        <f ca="1"/>
        <v>2221.6</v>
      </c>
      <c r="Z145" vm="5973">
        <f ca="1"/>
        <v>2822.05</v>
      </c>
      <c r="AA145" vm="6212">
        <f ca="1"/>
        <v>2316.6999999999998</v>
      </c>
      <c r="AB145" vm="6446">
        <f ca="1"/>
        <v>693.95</v>
      </c>
      <c r="AC145" vm="6668">
        <f ca="1"/>
        <v>464.45</v>
      </c>
      <c r="AD145" vm="6869">
        <f ca="1"/>
        <v>127.45</v>
      </c>
      <c r="AE145" vm="556">
        <f ca="1"/>
        <v>1140.55</v>
      </c>
      <c r="AF145" vm="7306">
        <f ca="1"/>
        <v>1080.45</v>
      </c>
      <c r="AG145" vm="7533">
        <f ca="1"/>
        <v>2183.8000000000002</v>
      </c>
      <c r="AH145" vm="7759">
        <f ca="1"/>
        <v>2672.15</v>
      </c>
      <c r="AI145" vm="7985">
        <f ca="1"/>
        <v>2283.5500000000002</v>
      </c>
      <c r="AJ145" vm="8203">
        <f ca="1"/>
        <v>315.35000000000002</v>
      </c>
      <c r="AK145" vm="8420">
        <f ca="1"/>
        <v>2516.5</v>
      </c>
      <c r="AL145" vm="8633">
        <f ca="1"/>
        <v>167.99</v>
      </c>
      <c r="AM145" vm="8857">
        <f ca="1"/>
        <v>94.27</v>
      </c>
      <c r="AN145" vm="9023">
        <f ca="1"/>
        <v>298.95</v>
      </c>
      <c r="AO145" vm="1150">
        <f ca="1"/>
        <v>232.9</v>
      </c>
      <c r="AP145" vm="9451">
        <f ca="1"/>
        <v>844.6</v>
      </c>
      <c r="AQ145" vm="1970">
        <f ca="1"/>
        <v>756</v>
      </c>
      <c r="AR145" vm="9885">
        <f ca="1"/>
        <v>1759.1</v>
      </c>
      <c r="AS145" vm="10049">
        <f ca="1"/>
        <v>104.7</v>
      </c>
      <c r="AT145" vm="10199">
        <f ca="1"/>
        <v>295.55</v>
      </c>
      <c r="AU145" vm="10397">
        <f ca="1"/>
        <v>628.04999999999995</v>
      </c>
      <c r="AV145" vm="10612">
        <f ca="1"/>
        <v>660.92</v>
      </c>
      <c r="AW145" vm="10849">
        <f ca="1"/>
        <v>380.95</v>
      </c>
      <c r="AX145" vm="9516">
        <f ca="1"/>
        <v>639.4</v>
      </c>
      <c r="AY145" vm="11232">
        <f ca="1"/>
        <v>499.8</v>
      </c>
      <c r="AZ145" vm="11443">
        <f ca="1"/>
        <v>2787.25</v>
      </c>
      <c r="BA145" vm="11661">
        <f ca="1"/>
        <v>247.45</v>
      </c>
      <c r="BB145" vm="11845">
        <f ca="1"/>
        <v>471.5</v>
      </c>
      <c r="BC145" vm="12051">
        <f ca="1"/>
        <v>8550.9500000000007</v>
      </c>
      <c r="BD145" vm="12289">
        <f ca="1"/>
        <v>47.9</v>
      </c>
      <c r="BE145" vm="12474">
        <f ca="1"/>
        <v>171.45</v>
      </c>
      <c r="BF145" vm="12479">
        <f ca="1"/>
        <v>176.75</v>
      </c>
      <c r="BG145" vm="12839">
        <f ca="1"/>
        <v>105.24</v>
      </c>
      <c r="BH145" vm="13050">
        <f ca="1"/>
        <v>896.35</v>
      </c>
      <c r="BI145" vm="6785">
        <f ca="1"/>
        <v>108.8</v>
      </c>
      <c r="BJ145" vm="13370">
        <f ca="1"/>
        <v>18384.400000000001</v>
      </c>
      <c r="BK145" vm="13618">
        <f ca="1"/>
        <v>17339.849999999999</v>
      </c>
      <c r="BL145" vm="13864">
        <f ca="1"/>
        <v>11703.5</v>
      </c>
      <c r="BM145" vm="14111">
        <f ca="1"/>
        <v>37975.35</v>
      </c>
      <c r="BN145" vm="14359">
        <f ca="1"/>
        <v>36188.300000000003</v>
      </c>
      <c r="BO145" vm="14606">
        <f ca="1"/>
        <v>34824.550000000003</v>
      </c>
      <c r="BP145" vm="14834">
        <f ca="1"/>
        <v>2235.35</v>
      </c>
      <c r="BQ145" vm="15063">
        <f ca="1"/>
        <v>5473.45</v>
      </c>
      <c r="BR145" vm="15306">
        <f ca="1"/>
        <v>13179.9</v>
      </c>
      <c r="BS145" vm="15519">
        <f ca="1"/>
        <v>480.25</v>
      </c>
      <c r="BT145" vm="15735">
        <f ca="1"/>
        <v>428.74</v>
      </c>
      <c r="BU145" vm="15957">
        <f ca="1"/>
        <v>34.72</v>
      </c>
      <c r="BV145" vm="16069">
        <f ca="1"/>
        <v>138.1</v>
      </c>
      <c r="BW145" vm="16257">
        <f ca="1"/>
        <v>234.25</v>
      </c>
      <c r="BX145" vm="16368">
        <f ca="1"/>
        <v>140.15</v>
      </c>
      <c r="BY145" vm="16488">
        <f ca="1"/>
        <v>116.22499999999999</v>
      </c>
      <c r="BZ145" vm="16669">
        <f ca="1"/>
        <v>4287</v>
      </c>
      <c r="CA145" vm="16909">
        <f ca="1"/>
        <v>2367.35</v>
      </c>
      <c r="CB145" vm="7517">
        <f ca="1"/>
        <v>2475.8000000000002</v>
      </c>
      <c r="CC145" vm="6856">
        <f ca="1"/>
        <v>119.15</v>
      </c>
      <c r="CD145" vm="17374">
        <f ca="1"/>
        <v>685.4</v>
      </c>
      <c r="CE145" vm="1032">
        <f ca="1"/>
        <v>94.5</v>
      </c>
      <c r="CF145" vm="17554">
        <f ca="1"/>
        <v>157.75</v>
      </c>
      <c r="CG145" vm="17677">
        <f ca="1"/>
        <v>1271.3499999999999</v>
      </c>
      <c r="CH145" vm="1685">
        <f ca="1"/>
        <v>1189.3</v>
      </c>
      <c r="CI145" vm="18127">
        <f ca="1"/>
        <v>1609.2</v>
      </c>
      <c r="CJ145" vm="11850">
        <f ca="1"/>
        <v>512.20000000000005</v>
      </c>
      <c r="CK145" vm="18510">
        <f ca="1"/>
        <v>2278.9499999999998</v>
      </c>
      <c r="CL145" vm="18700">
        <f ca="1"/>
        <v>819.8</v>
      </c>
      <c r="CM145" vm="18862">
        <f ca="1"/>
        <v>523.45000000000005</v>
      </c>
      <c r="CN145" vm="3601">
        <f ca="1"/>
        <v>205.15</v>
      </c>
      <c r="CO145" vm="19111">
        <f ca="1"/>
        <v>827.35</v>
      </c>
      <c r="CP145" vm="19357">
        <f ca="1"/>
        <v>1696.2</v>
      </c>
      <c r="CQ145" vm="19540">
        <f ca="1"/>
        <v>944.05</v>
      </c>
      <c r="CR145" vm="19756">
        <f ca="1"/>
        <v>3690.05</v>
      </c>
      <c r="CS145" vm="19996">
        <f ca="1"/>
        <v>7183.15</v>
      </c>
      <c r="CT145" vm="20219">
        <f ca="1"/>
        <v>1014.15</v>
      </c>
      <c r="CU145" vm="18529">
        <f ca="1"/>
        <v>2315.6</v>
      </c>
      <c r="CV145" vm="20602">
        <f ca="1"/>
        <v>235.95</v>
      </c>
      <c r="CW145" vm="20755">
        <f ca="1"/>
        <v>552.15</v>
      </c>
      <c r="CX145" vm="20820">
        <f ca="1"/>
        <v>13.35</v>
      </c>
      <c r="CY145" vm="18940">
        <f ca="1"/>
        <v>285.5</v>
      </c>
      <c r="CZ145" vm="1231">
        <f ca="1"/>
        <v>84.95</v>
      </c>
      <c r="DA145" vm="21163">
        <f ca="1"/>
        <v>396</v>
      </c>
    </row>
    <row r="146" spans="1:105" x14ac:dyDescent="0.3">
      <c r="A146" s="25" vm="144">
        <f ca="1"/>
        <v>44592</v>
      </c>
      <c r="B146" vm="392">
        <f ca="1"/>
        <v>1714.95</v>
      </c>
      <c r="C146" vm="640">
        <f ca="1"/>
        <v>1878.75</v>
      </c>
      <c r="D146" vm="881">
        <f ca="1"/>
        <v>1877.85</v>
      </c>
      <c r="E146" vm="1109">
        <f ca="1"/>
        <v>106.25</v>
      </c>
      <c r="F146" vm="1109">
        <f ca="1"/>
        <v>106.25</v>
      </c>
      <c r="G146" vm="1481">
        <f ca="1"/>
        <v>1821.25</v>
      </c>
      <c r="H146" vm="1732">
        <f ca="1"/>
        <v>1310.3499999999999</v>
      </c>
      <c r="I146" vm="1973">
        <f ca="1"/>
        <v>756.75</v>
      </c>
      <c r="J146" vm="2210">
        <f ca="1"/>
        <v>619.20000000000005</v>
      </c>
      <c r="K146" vm="2449">
        <f ca="1"/>
        <v>1394.9</v>
      </c>
      <c r="L146" vm="2692">
        <f ca="1"/>
        <v>3152.25</v>
      </c>
      <c r="M146" vm="2939">
        <f ca="1"/>
        <v>4114.3500000000004</v>
      </c>
      <c r="N146" vm="3188">
        <f ca="1"/>
        <v>7000.25</v>
      </c>
      <c r="O146" vm="3437">
        <f ca="1"/>
        <v>15689.55</v>
      </c>
      <c r="P146" vm="3656">
        <f ca="1"/>
        <v>209.7</v>
      </c>
      <c r="Q146" vm="3901">
        <f ca="1"/>
        <v>475.6</v>
      </c>
      <c r="R146" vm="4148">
        <f ca="1"/>
        <v>6927.05</v>
      </c>
      <c r="S146" vm="4380">
        <f ca="1"/>
        <v>1505.25</v>
      </c>
      <c r="T146" vm="4598">
        <f ca="1"/>
        <v>84.7</v>
      </c>
      <c r="U146" vm="4802">
        <f ca="1"/>
        <v>159.80000000000001</v>
      </c>
      <c r="V146" vm="5023">
        <f ca="1"/>
        <v>2697.35</v>
      </c>
      <c r="W146" vm="5264">
        <f ca="1"/>
        <v>2793</v>
      </c>
      <c r="X146" vm="5495">
        <f ca="1"/>
        <v>536.75</v>
      </c>
      <c r="Y146" vm="5732">
        <f ca="1"/>
        <v>2231.5</v>
      </c>
      <c r="Z146" vm="5974">
        <f ca="1"/>
        <v>2970.45</v>
      </c>
      <c r="AA146" vm="6213">
        <f ca="1"/>
        <v>2351.85</v>
      </c>
      <c r="AB146" vm="6447">
        <f ca="1"/>
        <v>689.85</v>
      </c>
      <c r="AC146" vm="6669">
        <f ca="1"/>
        <v>469.75</v>
      </c>
      <c r="AD146" vm="6870">
        <f ca="1"/>
        <v>128.6</v>
      </c>
      <c r="AE146" vm="7083">
        <f ca="1"/>
        <v>1150.9000000000001</v>
      </c>
      <c r="AF146" vm="7307">
        <f ca="1"/>
        <v>1099.4000000000001</v>
      </c>
      <c r="AG146" vm="7534">
        <f ca="1"/>
        <v>2205.1999999999998</v>
      </c>
      <c r="AH146" vm="7760">
        <f ca="1"/>
        <v>2724.3</v>
      </c>
      <c r="AI146" vm="7986">
        <f ca="1"/>
        <v>2273.75</v>
      </c>
      <c r="AJ146" vm="8142">
        <f ca="1"/>
        <v>315.45</v>
      </c>
      <c r="AK146" vm="8421">
        <f ca="1"/>
        <v>2521</v>
      </c>
      <c r="AL146" vm="8634">
        <f ca="1"/>
        <v>169.31</v>
      </c>
      <c r="AM146" vm="8800">
        <f ca="1"/>
        <v>95.72</v>
      </c>
      <c r="AN146" vm="9024">
        <f ca="1"/>
        <v>302.05</v>
      </c>
      <c r="AO146" vm="9239">
        <f ca="1"/>
        <v>235.45</v>
      </c>
      <c r="AP146" vm="9452">
        <f ca="1"/>
        <v>868</v>
      </c>
      <c r="AQ146" vm="9663">
        <f ca="1"/>
        <v>768.1</v>
      </c>
      <c r="AR146" vm="9800">
        <f ca="1"/>
        <v>1740.7</v>
      </c>
      <c r="AS146" vm="10050">
        <f ca="1"/>
        <v>107.85</v>
      </c>
      <c r="AT146" vm="10200">
        <f ca="1"/>
        <v>306.45</v>
      </c>
      <c r="AU146" vm="10398">
        <f ca="1"/>
        <v>628.95000000000005</v>
      </c>
      <c r="AV146" vm="10613">
        <f ca="1"/>
        <v>676.85</v>
      </c>
      <c r="AW146" vm="10850">
        <f ca="1"/>
        <v>384.34</v>
      </c>
      <c r="AX146" vm="2203">
        <f ca="1"/>
        <v>646.25</v>
      </c>
      <c r="AY146" vm="2289">
        <f ca="1"/>
        <v>502.7</v>
      </c>
      <c r="AZ146" vm="11444">
        <f ca="1"/>
        <v>2690.5</v>
      </c>
      <c r="BA146" vm="11635">
        <f ca="1"/>
        <v>250.6</v>
      </c>
      <c r="BB146" vm="11846">
        <f ca="1"/>
        <v>482.55</v>
      </c>
      <c r="BC146" vm="12052">
        <f ca="1"/>
        <v>8597.2999999999993</v>
      </c>
      <c r="BD146" vm="12290">
        <f ca="1"/>
        <v>49.09</v>
      </c>
      <c r="BE146" vm="12474">
        <f ca="1"/>
        <v>171.45</v>
      </c>
      <c r="BF146" vm="8627">
        <f ca="1"/>
        <v>179.5</v>
      </c>
      <c r="BG146" vm="12840">
        <f ca="1"/>
        <v>107.46</v>
      </c>
      <c r="BH146" vm="13051">
        <f ca="1"/>
        <v>910.35</v>
      </c>
      <c r="BI146" vm="1097">
        <f ca="1"/>
        <v>108.85</v>
      </c>
      <c r="BJ146" vm="13371">
        <f ca="1"/>
        <v>18521.55</v>
      </c>
      <c r="BK146" vm="13619">
        <f ca="1"/>
        <v>17576.849999999999</v>
      </c>
      <c r="BL146" vm="13865">
        <f ca="1"/>
        <v>11616.1</v>
      </c>
      <c r="BM146" vm="14112">
        <f ca="1"/>
        <v>38505.5</v>
      </c>
      <c r="BN146" vm="14360">
        <f ca="1"/>
        <v>36467.25</v>
      </c>
      <c r="BO146" vm="14607">
        <f ca="1"/>
        <v>35371.65</v>
      </c>
      <c r="BP146" vm="14835">
        <f ca="1"/>
        <v>2247.1999999999998</v>
      </c>
      <c r="BQ146" vm="15064">
        <f ca="1"/>
        <v>5719.4</v>
      </c>
      <c r="BR146" vm="15307">
        <f ca="1"/>
        <v>13477.5</v>
      </c>
      <c r="BS146" vm="15520">
        <f ca="1"/>
        <v>488.65</v>
      </c>
      <c r="BT146" vm="15736">
        <f ca="1"/>
        <v>432.31</v>
      </c>
      <c r="BU146" vm="15890">
        <f ca="1"/>
        <v>35.700000000000003</v>
      </c>
      <c r="BV146" vm="16119">
        <f ca="1"/>
        <v>138.94999999999999</v>
      </c>
      <c r="BW146" vm="9243">
        <f ca="1"/>
        <v>232.85</v>
      </c>
      <c r="BX146" vm="16369">
        <f ca="1"/>
        <v>142.05000000000001</v>
      </c>
      <c r="BY146" vm="16489">
        <f ca="1"/>
        <v>118.8</v>
      </c>
      <c r="BZ146" vm="16670">
        <f ca="1"/>
        <v>4400.1000000000004</v>
      </c>
      <c r="CA146" vm="16910">
        <f ca="1"/>
        <v>2433.5</v>
      </c>
      <c r="CB146" vm="17133">
        <f ca="1"/>
        <v>2456.5</v>
      </c>
      <c r="CC146" vm="6851">
        <f ca="1"/>
        <v>121.7</v>
      </c>
      <c r="CD146" vm="10329">
        <f ca="1"/>
        <v>678.55</v>
      </c>
      <c r="CE146" vm="8868">
        <f ca="1"/>
        <v>95.1</v>
      </c>
      <c r="CF146" vm="4724">
        <f ca="1"/>
        <v>162.1</v>
      </c>
      <c r="CG146" vm="2390">
        <f ca="1"/>
        <v>1231</v>
      </c>
      <c r="CH146" vm="17913">
        <f ca="1"/>
        <v>1197.8</v>
      </c>
      <c r="CI146" vm="18128">
        <f ca="1"/>
        <v>1796.4</v>
      </c>
      <c r="CJ146" vm="18330">
        <f ca="1"/>
        <v>506.95</v>
      </c>
      <c r="CK146" vm="18511">
        <f ca="1"/>
        <v>2325.3000000000002</v>
      </c>
      <c r="CL146" vm="18701">
        <f ca="1"/>
        <v>811</v>
      </c>
      <c r="CM146" vm="18863">
        <f ca="1"/>
        <v>538.29999999999995</v>
      </c>
      <c r="CN146" vm="19002">
        <f ca="1"/>
        <v>203.8</v>
      </c>
      <c r="CO146" vm="19165">
        <f ca="1"/>
        <v>834.5</v>
      </c>
      <c r="CP146" vm="19358">
        <f ca="1"/>
        <v>1748.2</v>
      </c>
      <c r="CQ146" vm="19541">
        <f ca="1"/>
        <v>933.75</v>
      </c>
      <c r="CR146" vm="19757">
        <f ca="1"/>
        <v>3736.25</v>
      </c>
      <c r="CS146" vm="19997">
        <f ca="1"/>
        <v>7607.35</v>
      </c>
      <c r="CT146" vm="20220">
        <f ca="1"/>
        <v>971.35</v>
      </c>
      <c r="CU146" vm="20417">
        <f ca="1"/>
        <v>2360.3000000000002</v>
      </c>
      <c r="CV146" vm="20603">
        <f ca="1"/>
        <v>240.65</v>
      </c>
      <c r="CW146" vm="20756">
        <f ca="1"/>
        <v>572.6</v>
      </c>
      <c r="CX146" vm="20821">
        <f ca="1"/>
        <v>13.3</v>
      </c>
      <c r="CY146" vm="20953">
        <f ca="1"/>
        <v>289.55</v>
      </c>
      <c r="CZ146" vm="4556">
        <f ca="1"/>
        <v>89.15</v>
      </c>
      <c r="DA146" vm="3827">
        <f ca="1"/>
        <v>406.5</v>
      </c>
    </row>
    <row r="147" spans="1:105" x14ac:dyDescent="0.3">
      <c r="A147" s="25" vm="145">
        <f ca="1"/>
        <v>44593</v>
      </c>
      <c r="B147" vm="393">
        <f ca="1"/>
        <v>1746.9</v>
      </c>
      <c r="C147" vm="641">
        <f ca="1"/>
        <v>1903.25</v>
      </c>
      <c r="D147" vm="882">
        <f ca="1"/>
        <v>1904</v>
      </c>
      <c r="E147" vm="1110">
        <f ca="1"/>
        <v>108</v>
      </c>
      <c r="F147" vm="1110">
        <f ca="1"/>
        <v>108</v>
      </c>
      <c r="G147" vm="1492">
        <f ca="1"/>
        <v>1864.65</v>
      </c>
      <c r="H147" vm="1733">
        <f ca="1"/>
        <v>1312.85</v>
      </c>
      <c r="I147" vm="1974">
        <f ca="1"/>
        <v>762.25</v>
      </c>
      <c r="J147" vm="2211">
        <f ca="1"/>
        <v>625.85</v>
      </c>
      <c r="K147" vm="2450">
        <f ca="1"/>
        <v>1386.85</v>
      </c>
      <c r="L147" vm="2693">
        <f ca="1"/>
        <v>3196.25</v>
      </c>
      <c r="M147" vm="2940">
        <f ca="1"/>
        <v>4225.6000000000004</v>
      </c>
      <c r="N147" vm="3189">
        <f ca="1"/>
        <v>7014.6</v>
      </c>
      <c r="O147" vm="3438">
        <f ca="1"/>
        <v>15903.85</v>
      </c>
      <c r="P147" vm="3675">
        <f ca="1"/>
        <v>207.4</v>
      </c>
      <c r="Q147" vm="3902">
        <f ca="1"/>
        <v>472</v>
      </c>
      <c r="R147" vm="4149">
        <f ca="1"/>
        <v>6797.15</v>
      </c>
      <c r="S147" vm="4381">
        <f ca="1"/>
        <v>1512.15</v>
      </c>
      <c r="T147" vm="4599">
        <f ca="1"/>
        <v>84.35</v>
      </c>
      <c r="U147" vm="4803">
        <f ca="1"/>
        <v>163.05000000000001</v>
      </c>
      <c r="V147" vm="5024">
        <f ca="1"/>
        <v>2765.2</v>
      </c>
      <c r="W147" vm="5265">
        <f ca="1"/>
        <v>2781.55</v>
      </c>
      <c r="X147" vm="5496">
        <f ca="1"/>
        <v>546.45000000000005</v>
      </c>
      <c r="Y147" vm="5733">
        <f ca="1"/>
        <v>2264.3000000000002</v>
      </c>
      <c r="Z147" vm="5975">
        <f ca="1"/>
        <v>2981.1</v>
      </c>
      <c r="AA147" vm="6214">
        <f ca="1"/>
        <v>2449.9499999999998</v>
      </c>
      <c r="AB147" vm="6448">
        <f ca="1"/>
        <v>698.25</v>
      </c>
      <c r="AC147" vm="6670">
        <f ca="1"/>
        <v>464.25</v>
      </c>
      <c r="AD147" vm="6822">
        <f ca="1"/>
        <v>126.6</v>
      </c>
      <c r="AE147" vm="7084">
        <f ca="1"/>
        <v>1153.9000000000001</v>
      </c>
      <c r="AF147" vm="557">
        <f ca="1"/>
        <v>1132.8</v>
      </c>
      <c r="AG147" vm="7535">
        <f ca="1"/>
        <v>2216.25</v>
      </c>
      <c r="AH147" vm="7761">
        <f ca="1"/>
        <v>2726.75</v>
      </c>
      <c r="AI147" vm="6170">
        <f ca="1"/>
        <v>2305.65</v>
      </c>
      <c r="AJ147" vm="8204">
        <f ca="1"/>
        <v>318</v>
      </c>
      <c r="AK147" vm="5067">
        <f ca="1"/>
        <v>2565.35</v>
      </c>
      <c r="AL147" vm="8635">
        <f ca="1"/>
        <v>171.54</v>
      </c>
      <c r="AM147" vm="8858">
        <f ca="1"/>
        <v>97.08</v>
      </c>
      <c r="AN147" vm="9025">
        <f ca="1"/>
        <v>300.39999999999998</v>
      </c>
      <c r="AO147" vm="9240">
        <f ca="1"/>
        <v>233.75</v>
      </c>
      <c r="AP147" vm="9453">
        <f ca="1"/>
        <v>856.9</v>
      </c>
      <c r="AQ147" vm="9664">
        <f ca="1"/>
        <v>766.15</v>
      </c>
      <c r="AR147" vm="9886">
        <f ca="1"/>
        <v>1783.6</v>
      </c>
      <c r="AS147" vm="1071">
        <f ca="1"/>
        <v>105.05</v>
      </c>
      <c r="AT147" vm="10201">
        <f ca="1"/>
        <v>307.75</v>
      </c>
      <c r="AU147" vm="10399">
        <f ca="1"/>
        <v>654.29999999999995</v>
      </c>
      <c r="AV147" vm="10614">
        <f ca="1"/>
        <v>688.08</v>
      </c>
      <c r="AW147" vm="10851">
        <f ca="1"/>
        <v>388.85</v>
      </c>
      <c r="AX147" vm="11049">
        <f ca="1"/>
        <v>622.9</v>
      </c>
      <c r="AY147" vm="11127">
        <f ca="1"/>
        <v>524.45000000000005</v>
      </c>
      <c r="AZ147" vm="11445">
        <f ca="1"/>
        <v>2691.1</v>
      </c>
      <c r="BA147" vm="11662">
        <f ca="1"/>
        <v>261.05</v>
      </c>
      <c r="BB147" vm="5574">
        <f ca="1"/>
        <v>497.65</v>
      </c>
      <c r="BC147" vm="12053">
        <f ca="1"/>
        <v>8559.4</v>
      </c>
      <c r="BD147" vm="12291">
        <f ca="1"/>
        <v>51.49</v>
      </c>
      <c r="BE147" vm="6914">
        <f ca="1"/>
        <v>171.6</v>
      </c>
      <c r="BF147" vm="4822">
        <f ca="1"/>
        <v>181</v>
      </c>
      <c r="BG147" vm="12841">
        <f ca="1"/>
        <v>110.16</v>
      </c>
      <c r="BH147" vm="13052">
        <f ca="1"/>
        <v>904.4</v>
      </c>
      <c r="BI147" vm="13188">
        <f ca="1"/>
        <v>113.45</v>
      </c>
      <c r="BJ147" vm="13372">
        <f ca="1"/>
        <v>18671.7</v>
      </c>
      <c r="BK147" vm="13620">
        <f ca="1"/>
        <v>17780</v>
      </c>
      <c r="BL147" vm="13866">
        <f ca="1"/>
        <v>11632.4</v>
      </c>
      <c r="BM147" vm="14113">
        <f ca="1"/>
        <v>39330.5</v>
      </c>
      <c r="BN147" vm="14361">
        <f ca="1"/>
        <v>37183.800000000003</v>
      </c>
      <c r="BO147" vm="14608">
        <f ca="1"/>
        <v>35788.75</v>
      </c>
      <c r="BP147" vm="5672">
        <f ca="1"/>
        <v>2286.9499999999998</v>
      </c>
      <c r="BQ147" vm="15065">
        <f ca="1"/>
        <v>5779.7</v>
      </c>
      <c r="BR147" vm="15308">
        <f ca="1"/>
        <v>13643.65</v>
      </c>
      <c r="BS147" vm="10679">
        <f ca="1"/>
        <v>495.5</v>
      </c>
      <c r="BT147" vm="15737">
        <f ca="1"/>
        <v>437.22</v>
      </c>
      <c r="BU147" vm="15895">
        <f ca="1"/>
        <v>36.28</v>
      </c>
      <c r="BV147" vm="16120">
        <f ca="1"/>
        <v>145.5</v>
      </c>
      <c r="BW147" vm="9268">
        <f ca="1"/>
        <v>228.8</v>
      </c>
      <c r="BX147" vm="16370">
        <f ca="1"/>
        <v>141.15</v>
      </c>
      <c r="BY147" vm="10046">
        <f ca="1"/>
        <v>115.3</v>
      </c>
      <c r="BZ147" vm="16671">
        <f ca="1"/>
        <v>4496.7</v>
      </c>
      <c r="CA147" vm="1553">
        <f ca="1"/>
        <v>2437.65</v>
      </c>
      <c r="CB147" vm="17134">
        <f ca="1"/>
        <v>2472.85</v>
      </c>
      <c r="CC147" vm="16156">
        <f ca="1"/>
        <v>122</v>
      </c>
      <c r="CD147" vm="17375">
        <f ca="1"/>
        <v>676</v>
      </c>
      <c r="CE147" vm="1031">
        <f ca="1"/>
        <v>95.05</v>
      </c>
      <c r="CF147" vm="10096">
        <f ca="1"/>
        <v>167.8</v>
      </c>
      <c r="CG147" vm="17704">
        <f ca="1"/>
        <v>1264.8</v>
      </c>
      <c r="CH147" vm="17914">
        <f ca="1"/>
        <v>1217.8499999999999</v>
      </c>
      <c r="CI147" vm="18129">
        <f ca="1"/>
        <v>1825.6</v>
      </c>
      <c r="CJ147" vm="18331">
        <f ca="1"/>
        <v>516.85</v>
      </c>
      <c r="CK147" vm="5115">
        <f ca="1"/>
        <v>2418.1</v>
      </c>
      <c r="CL147" vm="18702">
        <f ca="1"/>
        <v>823.85</v>
      </c>
      <c r="CM147" vm="18864">
        <f ca="1"/>
        <v>532.29999999999995</v>
      </c>
      <c r="CN147" vm="3664">
        <f ca="1"/>
        <v>210.45</v>
      </c>
      <c r="CO147" vm="19166">
        <f ca="1"/>
        <v>891.75</v>
      </c>
      <c r="CP147" vm="19359">
        <f ca="1"/>
        <v>1762.1</v>
      </c>
      <c r="CQ147" vm="19259">
        <f ca="1"/>
        <v>953.25</v>
      </c>
      <c r="CR147" vm="19758">
        <f ca="1"/>
        <v>3800.65</v>
      </c>
      <c r="CS147" vm="19998">
        <f ca="1"/>
        <v>7464.85</v>
      </c>
      <c r="CT147" vm="20221">
        <f ca="1"/>
        <v>965.75</v>
      </c>
      <c r="CU147" vm="20418">
        <f ca="1"/>
        <v>2431.8000000000002</v>
      </c>
      <c r="CV147" vm="10122">
        <f ca="1"/>
        <v>255</v>
      </c>
      <c r="CW147" vm="20757">
        <f ca="1"/>
        <v>576.65</v>
      </c>
      <c r="CX147" vm="20820">
        <f ca="1"/>
        <v>13.35</v>
      </c>
      <c r="CY147" vm="20954">
        <f ca="1"/>
        <v>289.60000000000002</v>
      </c>
      <c r="CZ147" vm="4633">
        <f ca="1"/>
        <v>85.9</v>
      </c>
      <c r="DA147" vm="18804">
        <f ca="1"/>
        <v>406.7</v>
      </c>
    </row>
    <row r="148" spans="1:105" x14ac:dyDescent="0.3">
      <c r="A148" s="25" vm="146">
        <f ca="1"/>
        <v>44594</v>
      </c>
      <c r="B148" vm="394">
        <f ca="1"/>
        <v>1779.35</v>
      </c>
      <c r="C148" vm="642">
        <f ca="1"/>
        <v>1913.3</v>
      </c>
      <c r="D148" vm="883">
        <f ca="1"/>
        <v>1916.3</v>
      </c>
      <c r="E148" vm="1111">
        <f ca="1"/>
        <v>108.35</v>
      </c>
      <c r="F148" vm="1111">
        <f ca="1"/>
        <v>108.35</v>
      </c>
      <c r="G148" vm="1493">
        <f ca="1"/>
        <v>1877.1</v>
      </c>
      <c r="H148" vm="1734">
        <f ca="1"/>
        <v>1309.25</v>
      </c>
      <c r="I148" vm="1975">
        <f ca="1"/>
        <v>773.25</v>
      </c>
      <c r="J148" vm="2212">
        <f ca="1"/>
        <v>638.15</v>
      </c>
      <c r="K148" vm="2451">
        <f ca="1"/>
        <v>1410.3</v>
      </c>
      <c r="L148" vm="2694">
        <f ca="1"/>
        <v>3197.7</v>
      </c>
      <c r="M148" vm="2941">
        <f ca="1"/>
        <v>4236.6499999999996</v>
      </c>
      <c r="N148" vm="3190">
        <f ca="1"/>
        <v>7247.45</v>
      </c>
      <c r="O148" vm="3439">
        <f ca="1"/>
        <v>16706</v>
      </c>
      <c r="P148" vm="3676">
        <f ca="1"/>
        <v>210.75</v>
      </c>
      <c r="Q148" vm="3903">
        <f ca="1"/>
        <v>476.75</v>
      </c>
      <c r="R148" vm="4150">
        <f ca="1"/>
        <v>6801.1</v>
      </c>
      <c r="S148" vm="4382">
        <f ca="1"/>
        <v>1530.95</v>
      </c>
      <c r="T148" vm="1008">
        <f ca="1"/>
        <v>85.1</v>
      </c>
      <c r="U148" vm="4804">
        <f ca="1"/>
        <v>163.85</v>
      </c>
      <c r="V148" vm="5025">
        <f ca="1"/>
        <v>2901.9</v>
      </c>
      <c r="W148" vm="5266">
        <f ca="1"/>
        <v>2811.55</v>
      </c>
      <c r="X148" vm="5497">
        <f ca="1"/>
        <v>557.45000000000005</v>
      </c>
      <c r="Y148" vm="5734">
        <f ca="1"/>
        <v>2362.4</v>
      </c>
      <c r="Z148" vm="5976">
        <f ca="1"/>
        <v>3211.35</v>
      </c>
      <c r="AA148" vm="6215">
        <f ca="1"/>
        <v>2491.9</v>
      </c>
      <c r="AB148" vm="6449">
        <f ca="1"/>
        <v>721.9</v>
      </c>
      <c r="AC148" vm="6671">
        <f ca="1"/>
        <v>462.5</v>
      </c>
      <c r="AD148" vm="6871">
        <f ca="1"/>
        <v>127.4</v>
      </c>
      <c r="AE148" vm="7085">
        <f ca="1"/>
        <v>1187.05</v>
      </c>
      <c r="AF148" vm="7308">
        <f ca="1"/>
        <v>1170.95</v>
      </c>
      <c r="AG148" vm="7536">
        <f ca="1"/>
        <v>2295.3000000000002</v>
      </c>
      <c r="AH148" vm="7762">
        <f ca="1"/>
        <v>2702.4</v>
      </c>
      <c r="AI148" vm="7987">
        <f ca="1"/>
        <v>2327.9</v>
      </c>
      <c r="AJ148" vm="8097">
        <f ca="1"/>
        <v>320.45</v>
      </c>
      <c r="AK148" vm="8422">
        <f ca="1"/>
        <v>2612.9499999999998</v>
      </c>
      <c r="AL148" vm="8636">
        <f ca="1"/>
        <v>173.21</v>
      </c>
      <c r="AM148" vm="8796">
        <f ca="1"/>
        <v>98.43</v>
      </c>
      <c r="AN148" vm="8183">
        <f ca="1"/>
        <v>310.89999999999998</v>
      </c>
      <c r="AO148" vm="9241">
        <f ca="1"/>
        <v>239.75</v>
      </c>
      <c r="AP148" vm="9454">
        <f ca="1"/>
        <v>860.9</v>
      </c>
      <c r="AQ148" vm="9665">
        <f ca="1"/>
        <v>774.65</v>
      </c>
      <c r="AR148" vm="9887">
        <f ca="1"/>
        <v>1842.75</v>
      </c>
      <c r="AS148" vm="6788">
        <f ca="1"/>
        <v>104.8</v>
      </c>
      <c r="AT148" vm="10202">
        <f ca="1"/>
        <v>303.35000000000002</v>
      </c>
      <c r="AU148" vm="10400">
        <f ca="1"/>
        <v>659.85</v>
      </c>
      <c r="AV148" vm="10615">
        <f ca="1"/>
        <v>660.32</v>
      </c>
      <c r="AW148" vm="10852">
        <f ca="1"/>
        <v>396.78</v>
      </c>
      <c r="AX148" vm="11050">
        <f ca="1"/>
        <v>629.65</v>
      </c>
      <c r="AY148" vm="11233">
        <f ca="1"/>
        <v>525.4</v>
      </c>
      <c r="AZ148" vm="11446">
        <f ca="1"/>
        <v>2876.35</v>
      </c>
      <c r="BA148" vm="11621">
        <f ca="1"/>
        <v>258.95</v>
      </c>
      <c r="BB148" vm="3874">
        <f ca="1"/>
        <v>505.3</v>
      </c>
      <c r="BC148" vm="12054">
        <f ca="1"/>
        <v>8515.25</v>
      </c>
      <c r="BD148" vm="12292">
        <f ca="1"/>
        <v>52.93</v>
      </c>
      <c r="BE148" vm="12459">
        <f ca="1"/>
        <v>172.55</v>
      </c>
      <c r="BF148" vm="3562">
        <f ca="1"/>
        <v>183.8</v>
      </c>
      <c r="BG148" vm="12842">
        <f ca="1"/>
        <v>112.63</v>
      </c>
      <c r="BH148" vm="13053">
        <f ca="1"/>
        <v>919.55</v>
      </c>
      <c r="BI148" vm="1271">
        <f ca="1"/>
        <v>116.05</v>
      </c>
      <c r="BJ148" vm="13373">
        <f ca="1"/>
        <v>18500.650000000001</v>
      </c>
      <c r="BK148" vm="13621">
        <f ca="1"/>
        <v>17560.2</v>
      </c>
      <c r="BL148" vm="13867">
        <f ca="1"/>
        <v>11683.4</v>
      </c>
      <c r="BM148" vm="14114">
        <f ca="1"/>
        <v>39010</v>
      </c>
      <c r="BN148" vm="14362">
        <f ca="1"/>
        <v>37581.5</v>
      </c>
      <c r="BO148" vm="14609">
        <f ca="1"/>
        <v>35056.800000000003</v>
      </c>
      <c r="BP148" vm="14836">
        <f ca="1"/>
        <v>2273.5500000000002</v>
      </c>
      <c r="BQ148" vm="15009">
        <f ca="1"/>
        <v>5761.6</v>
      </c>
      <c r="BR148" vm="15309">
        <f ca="1"/>
        <v>13617.6</v>
      </c>
      <c r="BS148" vm="15521">
        <f ca="1"/>
        <v>486.9</v>
      </c>
      <c r="BT148" vm="15738">
        <f ca="1"/>
        <v>444.11</v>
      </c>
      <c r="BU148" vm="15958">
        <f ca="1"/>
        <v>36.69</v>
      </c>
      <c r="BV148" vm="16121">
        <f ca="1"/>
        <v>150.5</v>
      </c>
      <c r="BW148" vm="16258">
        <f ca="1"/>
        <v>236.55</v>
      </c>
      <c r="BX148" vm="16370">
        <f ca="1"/>
        <v>141.15</v>
      </c>
      <c r="BY148" vm="16490">
        <f ca="1"/>
        <v>114.4</v>
      </c>
      <c r="BZ148" vm="16672">
        <f ca="1"/>
        <v>4436.1499999999996</v>
      </c>
      <c r="CA148" vm="16911">
        <f ca="1"/>
        <v>2519.9</v>
      </c>
      <c r="CB148" vm="17135">
        <f ca="1"/>
        <v>2522.9</v>
      </c>
      <c r="CC148" vm="6881">
        <f ca="1"/>
        <v>123.05</v>
      </c>
      <c r="CD148" vm="17376">
        <f ca="1"/>
        <v>716.45</v>
      </c>
      <c r="CE148" vm="13166">
        <f ca="1"/>
        <v>96.2</v>
      </c>
      <c r="CF148" vm="17555">
        <f ca="1"/>
        <v>166.05</v>
      </c>
      <c r="CG148" vm="17705">
        <f ca="1"/>
        <v>1307.7</v>
      </c>
      <c r="CH148" vm="17915">
        <f ca="1"/>
        <v>1235.1500000000001</v>
      </c>
      <c r="CI148" vm="6046">
        <f ca="1"/>
        <v>1835.95</v>
      </c>
      <c r="CJ148" vm="11880">
        <f ca="1"/>
        <v>519.54999999999995</v>
      </c>
      <c r="CK148" vm="18512">
        <f ca="1"/>
        <v>2439.0500000000002</v>
      </c>
      <c r="CL148" vm="18703">
        <f ca="1"/>
        <v>855.2</v>
      </c>
      <c r="CM148" vm="18865">
        <f ca="1"/>
        <v>539.79999999999995</v>
      </c>
      <c r="CN148" vm="9248">
        <f ca="1"/>
        <v>210.65</v>
      </c>
      <c r="CO148" vm="9406">
        <f ca="1"/>
        <v>890.65</v>
      </c>
      <c r="CP148" vm="19360">
        <f ca="1"/>
        <v>1802.6</v>
      </c>
      <c r="CQ148" vm="19439">
        <f ca="1"/>
        <v>966.75</v>
      </c>
      <c r="CR148" vm="19759">
        <f ca="1"/>
        <v>3856.2</v>
      </c>
      <c r="CS148" vm="19999">
        <f ca="1"/>
        <v>7482.5</v>
      </c>
      <c r="CT148" vm="17932">
        <f ca="1"/>
        <v>974</v>
      </c>
      <c r="CU148" vm="20419">
        <f ca="1"/>
        <v>2464</v>
      </c>
      <c r="CV148" vm="16168">
        <f ca="1"/>
        <v>261.89999999999998</v>
      </c>
      <c r="CW148" vm="20758">
        <f ca="1"/>
        <v>588</v>
      </c>
      <c r="CX148" vm="20864">
        <f ca="1"/>
        <v>13.65</v>
      </c>
      <c r="CY148" vm="20955">
        <f ca="1"/>
        <v>292.55</v>
      </c>
      <c r="CZ148" vm="17495">
        <f ca="1"/>
        <v>81.55</v>
      </c>
      <c r="DA148" vm="6636">
        <f ca="1"/>
        <v>414.5</v>
      </c>
    </row>
    <row r="149" spans="1:105" x14ac:dyDescent="0.3">
      <c r="A149" s="25" vm="147">
        <f ca="1"/>
        <v>44595</v>
      </c>
      <c r="B149" vm="395">
        <f ca="1"/>
        <v>1751.85</v>
      </c>
      <c r="C149" vm="643">
        <f ca="1"/>
        <v>1912.35</v>
      </c>
      <c r="D149" vm="884">
        <f ca="1"/>
        <v>1912.55</v>
      </c>
      <c r="E149" vm="1112">
        <f ca="1"/>
        <v>107.5</v>
      </c>
      <c r="F149" vm="1277">
        <f ca="1"/>
        <v>107.6</v>
      </c>
      <c r="G149" vm="1494">
        <f ca="1"/>
        <v>1851.65</v>
      </c>
      <c r="H149" vm="1735">
        <f ca="1"/>
        <v>1290.6500000000001</v>
      </c>
      <c r="I149" vm="1911">
        <f ca="1"/>
        <v>761.55</v>
      </c>
      <c r="J149" vm="2213">
        <f ca="1"/>
        <v>638.6</v>
      </c>
      <c r="K149" vm="2452">
        <f ca="1"/>
        <v>1402.9</v>
      </c>
      <c r="L149" vm="2695">
        <f ca="1"/>
        <v>3203</v>
      </c>
      <c r="M149" vm="2942">
        <f ca="1"/>
        <v>4140</v>
      </c>
      <c r="N149" vm="3191">
        <f ca="1"/>
        <v>7110.65</v>
      </c>
      <c r="O149" vm="3440">
        <f ca="1"/>
        <v>16348.1</v>
      </c>
      <c r="P149" vm="3677">
        <f ca="1"/>
        <v>207.95</v>
      </c>
      <c r="Q149" vm="3904">
        <f ca="1"/>
        <v>475.2</v>
      </c>
      <c r="R149" vm="4151">
        <f ca="1"/>
        <v>6779.75</v>
      </c>
      <c r="S149" vm="4383">
        <f ca="1"/>
        <v>1565.85</v>
      </c>
      <c r="T149" vm="4600">
        <f ca="1"/>
        <v>84.4</v>
      </c>
      <c r="U149" vm="4805">
        <f ca="1"/>
        <v>161.30000000000001</v>
      </c>
      <c r="V149" vm="5026">
        <f ca="1"/>
        <v>2897.85</v>
      </c>
      <c r="W149" vm="5267">
        <f ca="1"/>
        <v>2867.6</v>
      </c>
      <c r="X149" vm="5498">
        <f ca="1"/>
        <v>556.45000000000005</v>
      </c>
      <c r="Y149" vm="5735">
        <f ca="1"/>
        <v>2338.75</v>
      </c>
      <c r="Z149" vm="5977">
        <f ca="1"/>
        <v>3101.25</v>
      </c>
      <c r="AA149" vm="6216">
        <f ca="1"/>
        <v>2442.4</v>
      </c>
      <c r="AB149" vm="6450">
        <f ca="1"/>
        <v>741.2</v>
      </c>
      <c r="AC149" vm="6672">
        <f ca="1"/>
        <v>468.85</v>
      </c>
      <c r="AD149" vm="6872">
        <f ca="1"/>
        <v>128</v>
      </c>
      <c r="AE149" vm="2352">
        <f ca="1"/>
        <v>1159.4000000000001</v>
      </c>
      <c r="AF149" vm="7309">
        <f ca="1"/>
        <v>1156.75</v>
      </c>
      <c r="AG149" vm="7537">
        <f ca="1"/>
        <v>2308.75</v>
      </c>
      <c r="AH149" vm="7763">
        <f ca="1"/>
        <v>2781.5</v>
      </c>
      <c r="AI149" vm="7988">
        <f ca="1"/>
        <v>2298.15</v>
      </c>
      <c r="AJ149" vm="8205">
        <f ca="1"/>
        <v>323.3</v>
      </c>
      <c r="AK149" vm="8423">
        <f ca="1"/>
        <v>2527.8000000000002</v>
      </c>
      <c r="AL149" vm="8637">
        <f ca="1"/>
        <v>171.34</v>
      </c>
      <c r="AM149" vm="8859">
        <f ca="1"/>
        <v>97.21</v>
      </c>
      <c r="AN149" vm="8975">
        <f ca="1"/>
        <v>312.5</v>
      </c>
      <c r="AO149" vm="9242">
        <f ca="1"/>
        <v>235.6</v>
      </c>
      <c r="AP149" vm="9455">
        <f ca="1"/>
        <v>860.65</v>
      </c>
      <c r="AQ149" vm="9666">
        <f ca="1"/>
        <v>749.65</v>
      </c>
      <c r="AR149" vm="9888">
        <f ca="1"/>
        <v>1824.65</v>
      </c>
      <c r="AS149" vm="1080">
        <f ca="1"/>
        <v>103.65</v>
      </c>
      <c r="AT149" vm="10203">
        <f ca="1"/>
        <v>301.60000000000002</v>
      </c>
      <c r="AU149" vm="10401">
        <f ca="1"/>
        <v>653.15</v>
      </c>
      <c r="AV149" vm="10616">
        <f ca="1"/>
        <v>637.5</v>
      </c>
      <c r="AW149" vm="10853">
        <f ca="1"/>
        <v>393.87</v>
      </c>
      <c r="AX149" vm="10395">
        <f ca="1"/>
        <v>621.79999999999995</v>
      </c>
      <c r="AY149" vm="11234">
        <f ca="1"/>
        <v>532.79999999999995</v>
      </c>
      <c r="AZ149" vm="11447">
        <f ca="1"/>
        <v>2905.05</v>
      </c>
      <c r="BA149" vm="11663">
        <f ca="1"/>
        <v>263.35000000000002</v>
      </c>
      <c r="BB149" vm="11847">
        <f ca="1"/>
        <v>501.3</v>
      </c>
      <c r="BC149" vm="12055">
        <f ca="1"/>
        <v>8593.65</v>
      </c>
      <c r="BD149" vm="12293">
        <f ca="1"/>
        <v>51.2</v>
      </c>
      <c r="BE149" vm="12410">
        <f ca="1"/>
        <v>174.65</v>
      </c>
      <c r="BF149" vm="12660">
        <f ca="1"/>
        <v>182.15</v>
      </c>
      <c r="BG149" vm="12843">
        <f ca="1"/>
        <v>109.57</v>
      </c>
      <c r="BH149" vm="13054">
        <f ca="1"/>
        <v>911.7</v>
      </c>
      <c r="BI149" vm="13189">
        <f ca="1"/>
        <v>116.8</v>
      </c>
      <c r="BJ149" vm="13374">
        <f ca="1"/>
        <v>18306.599999999999</v>
      </c>
      <c r="BK149" vm="13622">
        <f ca="1"/>
        <v>17516.3</v>
      </c>
      <c r="BL149" vm="13868">
        <f ca="1"/>
        <v>11560.6</v>
      </c>
      <c r="BM149" vm="14115">
        <f ca="1"/>
        <v>38789.35</v>
      </c>
      <c r="BN149" vm="14363">
        <f ca="1"/>
        <v>37467.199999999997</v>
      </c>
      <c r="BO149" vm="14610">
        <f ca="1"/>
        <v>35080.1</v>
      </c>
      <c r="BP149" vm="14837">
        <f ca="1"/>
        <v>2230.5500000000002</v>
      </c>
      <c r="BQ149" vm="15066">
        <f ca="1"/>
        <v>5829.5</v>
      </c>
      <c r="BR149" vm="15310">
        <f ca="1"/>
        <v>13580.3</v>
      </c>
      <c r="BS149" vm="15522">
        <f ca="1"/>
        <v>473.45</v>
      </c>
      <c r="BT149" vm="15739">
        <f ca="1"/>
        <v>441.72</v>
      </c>
      <c r="BU149" vm="15924">
        <f ca="1"/>
        <v>35.950000000000003</v>
      </c>
      <c r="BV149" vm="16122">
        <f ca="1"/>
        <v>153.94999999999999</v>
      </c>
      <c r="BW149" vm="16259">
        <f ca="1"/>
        <v>233.25</v>
      </c>
      <c r="BX149" vm="6941">
        <f ca="1"/>
        <v>136.65</v>
      </c>
      <c r="BY149" vm="16491">
        <f ca="1"/>
        <v>114.5</v>
      </c>
      <c r="BZ149" vm="16673">
        <f ca="1"/>
        <v>4342.6499999999996</v>
      </c>
      <c r="CA149" vm="5712">
        <f ca="1"/>
        <v>2490.1999999999998</v>
      </c>
      <c r="CB149" vm="17136">
        <f ca="1"/>
        <v>2503.1999999999998</v>
      </c>
      <c r="CC149" vm="13201">
        <f ca="1"/>
        <v>121.9</v>
      </c>
      <c r="CD149" vm="17313">
        <f ca="1"/>
        <v>715.05</v>
      </c>
      <c r="CE149" vm="998">
        <f ca="1"/>
        <v>95.75</v>
      </c>
      <c r="CF149" vm="17556">
        <f ca="1"/>
        <v>162.80000000000001</v>
      </c>
      <c r="CG149" vm="17706">
        <f ca="1"/>
        <v>1301.8499999999999</v>
      </c>
      <c r="CH149" vm="17916">
        <f ca="1"/>
        <v>1221.2</v>
      </c>
      <c r="CI149" vm="18130">
        <f ca="1"/>
        <v>1804.9</v>
      </c>
      <c r="CJ149" vm="18332">
        <f ca="1"/>
        <v>531</v>
      </c>
      <c r="CK149" vm="18513">
        <f ca="1"/>
        <v>2438.4</v>
      </c>
      <c r="CL149" vm="18704">
        <f ca="1"/>
        <v>851.55</v>
      </c>
      <c r="CM149" vm="18866">
        <f ca="1"/>
        <v>540.1</v>
      </c>
      <c r="CN149" vm="3692">
        <f ca="1"/>
        <v>214.25</v>
      </c>
      <c r="CO149" vm="17981">
        <f ca="1"/>
        <v>883.55</v>
      </c>
      <c r="CP149" vm="19361">
        <f ca="1"/>
        <v>1760.7</v>
      </c>
      <c r="CQ149" vm="12950">
        <f ca="1"/>
        <v>965.35</v>
      </c>
      <c r="CR149" vm="19760">
        <f ca="1"/>
        <v>3824.6</v>
      </c>
      <c r="CS149" vm="11923">
        <f ca="1"/>
        <v>7293.85</v>
      </c>
      <c r="CT149" vm="20222">
        <f ca="1"/>
        <v>963.65</v>
      </c>
      <c r="CU149" vm="20420">
        <f ca="1"/>
        <v>2474.9499999999998</v>
      </c>
      <c r="CV149" vm="16173">
        <f ca="1"/>
        <v>263.5</v>
      </c>
      <c r="CW149" vm="20759">
        <f ca="1"/>
        <v>578.25</v>
      </c>
      <c r="CX149" vm="20819">
        <f ca="1"/>
        <v>13.45</v>
      </c>
      <c r="CY149" vm="20956">
        <f ca="1"/>
        <v>287.5</v>
      </c>
      <c r="CZ149" vm="21026">
        <f ca="1"/>
        <v>79.7</v>
      </c>
      <c r="DA149" vm="21164">
        <f ca="1"/>
        <v>407.7</v>
      </c>
    </row>
    <row r="150" spans="1:105" x14ac:dyDescent="0.3">
      <c r="A150" s="25" vm="148">
        <f ca="1"/>
        <v>44596</v>
      </c>
      <c r="B150" vm="396">
        <f ca="1"/>
        <v>1757.3</v>
      </c>
      <c r="C150" vm="644">
        <f ca="1"/>
        <v>1951.95</v>
      </c>
      <c r="D150" vm="885">
        <f ca="1"/>
        <v>1950.35</v>
      </c>
      <c r="E150" vm="1020">
        <f ca="1"/>
        <v>108.55</v>
      </c>
      <c r="F150" vm="1020">
        <f ca="1"/>
        <v>108.55</v>
      </c>
      <c r="G150" vm="1495">
        <f ca="1"/>
        <v>1851.1</v>
      </c>
      <c r="H150" vm="1736">
        <f ca="1"/>
        <v>1259.2</v>
      </c>
      <c r="I150" vm="1976">
        <f ca="1"/>
        <v>747.55</v>
      </c>
      <c r="J150" vm="2214">
        <f ca="1"/>
        <v>630</v>
      </c>
      <c r="K150" vm="2453">
        <f ca="1"/>
        <v>1384.25</v>
      </c>
      <c r="L150" vm="2696">
        <f ca="1"/>
        <v>3236.65</v>
      </c>
      <c r="M150" vm="2943">
        <f ca="1"/>
        <v>4081.9</v>
      </c>
      <c r="N150" vm="3192">
        <f ca="1"/>
        <v>7158.4</v>
      </c>
      <c r="O150" vm="3441">
        <f ca="1"/>
        <v>16205.75</v>
      </c>
      <c r="P150" vm="3615">
        <f ca="1"/>
        <v>204.8</v>
      </c>
      <c r="Q150" vm="3905">
        <f ca="1"/>
        <v>467.4</v>
      </c>
      <c r="R150" vm="4152">
        <f ca="1"/>
        <v>6645.55</v>
      </c>
      <c r="S150" vm="4384">
        <f ca="1"/>
        <v>1573.95</v>
      </c>
      <c r="T150" vm="4601">
        <f ca="1"/>
        <v>83</v>
      </c>
      <c r="U150" vm="4806">
        <f ca="1"/>
        <v>160.4</v>
      </c>
      <c r="V150" vm="5027">
        <f ca="1"/>
        <v>2817.2</v>
      </c>
      <c r="W150" vm="5268">
        <f ca="1"/>
        <v>2798.3</v>
      </c>
      <c r="X150" vm="5499">
        <f ca="1"/>
        <v>569</v>
      </c>
      <c r="Y150" vm="5736">
        <f ca="1"/>
        <v>2365.35</v>
      </c>
      <c r="Z150" vm="5978">
        <f ca="1"/>
        <v>3086.2</v>
      </c>
      <c r="AA150" vm="6217">
        <f ca="1"/>
        <v>2453.25</v>
      </c>
      <c r="AB150" vm="6451">
        <f ca="1"/>
        <v>744</v>
      </c>
      <c r="AC150" vm="6673">
        <f ca="1"/>
        <v>455.2</v>
      </c>
      <c r="AD150" vm="6873">
        <f ca="1"/>
        <v>129.30000000000001</v>
      </c>
      <c r="AE150" vm="7086">
        <f ca="1"/>
        <v>1150.6500000000001</v>
      </c>
      <c r="AF150" vm="7310">
        <f ca="1"/>
        <v>1163.8</v>
      </c>
      <c r="AG150" vm="7538">
        <f ca="1"/>
        <v>2300.3000000000002</v>
      </c>
      <c r="AH150" vm="7764">
        <f ca="1"/>
        <v>2721.75</v>
      </c>
      <c r="AI150" vm="7989">
        <f ca="1"/>
        <v>2306.6</v>
      </c>
      <c r="AJ150" vm="8206">
        <f ca="1"/>
        <v>329.65</v>
      </c>
      <c r="AK150" vm="8424">
        <f ca="1"/>
        <v>2503.25</v>
      </c>
      <c r="AL150" vm="3569">
        <f ca="1"/>
        <v>172.25</v>
      </c>
      <c r="AM150" vm="8860">
        <f ca="1"/>
        <v>97.14</v>
      </c>
      <c r="AN150" vm="9026">
        <f ca="1"/>
        <v>323.7</v>
      </c>
      <c r="AO150" vm="9243">
        <f ca="1"/>
        <v>232.85</v>
      </c>
      <c r="AP150" vm="9456">
        <f ca="1"/>
        <v>855.75</v>
      </c>
      <c r="AQ150" vm="9667">
        <f ca="1"/>
        <v>741.35</v>
      </c>
      <c r="AR150" vm="9889">
        <f ca="1"/>
        <v>1760.3</v>
      </c>
      <c r="AS150" vm="10051">
        <f ca="1"/>
        <v>107.7</v>
      </c>
      <c r="AT150" vm="10204">
        <f ca="1"/>
        <v>297.75</v>
      </c>
      <c r="AU150" vm="10380">
        <f ca="1"/>
        <v>657.35</v>
      </c>
      <c r="AV150" vm="10617">
        <f ca="1"/>
        <v>641.58000000000004</v>
      </c>
      <c r="AW150" vm="10854">
        <f ca="1"/>
        <v>392.32</v>
      </c>
      <c r="AX150" vm="11051">
        <f ca="1"/>
        <v>623.5</v>
      </c>
      <c r="AY150" vm="11211">
        <f ca="1"/>
        <v>529</v>
      </c>
      <c r="AZ150" vm="11448">
        <f ca="1"/>
        <v>3059.25</v>
      </c>
      <c r="BA150" vm="9037">
        <f ca="1"/>
        <v>264.55</v>
      </c>
      <c r="BB150" vm="11848">
        <f ca="1"/>
        <v>510.55</v>
      </c>
      <c r="BC150" vm="12056">
        <f ca="1"/>
        <v>8550.5499999999993</v>
      </c>
      <c r="BD150" vm="12294">
        <f ca="1"/>
        <v>50.02</v>
      </c>
      <c r="BE150" vm="4824">
        <f ca="1"/>
        <v>178.95</v>
      </c>
      <c r="BF150" vm="12661">
        <f ca="1"/>
        <v>181.25</v>
      </c>
      <c r="BG150" vm="1268">
        <f ca="1"/>
        <v>108.7</v>
      </c>
      <c r="BH150" vm="13055">
        <f ca="1"/>
        <v>911.1</v>
      </c>
      <c r="BI150" vm="6774">
        <f ca="1"/>
        <v>117.85</v>
      </c>
      <c r="BJ150" vm="13375">
        <f ca="1"/>
        <v>18331.650000000001</v>
      </c>
      <c r="BK150" vm="13596">
        <f ca="1"/>
        <v>17213.599999999999</v>
      </c>
      <c r="BL150" vm="13869">
        <f ca="1"/>
        <v>11407.25</v>
      </c>
      <c r="BM150" vm="14116">
        <f ca="1"/>
        <v>37995.449999999997</v>
      </c>
      <c r="BN150" vm="14364">
        <f ca="1"/>
        <v>37508.400000000001</v>
      </c>
      <c r="BO150" vm="14611">
        <f ca="1"/>
        <v>34621.25</v>
      </c>
      <c r="BP150" vm="926">
        <f ca="1"/>
        <v>2197.4</v>
      </c>
      <c r="BQ150" vm="15067">
        <f ca="1"/>
        <v>5829</v>
      </c>
      <c r="BR150" vm="15311">
        <f ca="1"/>
        <v>13381.7</v>
      </c>
      <c r="BS150" vm="15523">
        <f ca="1"/>
        <v>468.2</v>
      </c>
      <c r="BT150" vm="15740">
        <f ca="1"/>
        <v>441.53</v>
      </c>
      <c r="BU150" vm="15959">
        <f ca="1"/>
        <v>35.86</v>
      </c>
      <c r="BV150" vm="4757">
        <f ca="1"/>
        <v>153.4</v>
      </c>
      <c r="BW150" vm="16260">
        <f ca="1"/>
        <v>229</v>
      </c>
      <c r="BX150" vm="16118">
        <f ca="1"/>
        <v>134.19999999999999</v>
      </c>
      <c r="BY150" vm="6770">
        <f ca="1"/>
        <v>113.4</v>
      </c>
      <c r="BZ150" vm="16674">
        <f ca="1"/>
        <v>4296.25</v>
      </c>
      <c r="CA150" vm="16912">
        <f ca="1"/>
        <v>2552.1999999999998</v>
      </c>
      <c r="CB150" vm="17137">
        <f ca="1"/>
        <v>2481.8000000000002</v>
      </c>
      <c r="CC150" vm="12698">
        <f ca="1"/>
        <v>119.9</v>
      </c>
      <c r="CD150" vm="17286">
        <f ca="1"/>
        <v>711.35</v>
      </c>
      <c r="CE150" vm="17476">
        <f ca="1"/>
        <v>95.3</v>
      </c>
      <c r="CF150" vm="4812">
        <f ca="1"/>
        <v>163.65</v>
      </c>
      <c r="CG150" vm="17707">
        <f ca="1"/>
        <v>1310.3</v>
      </c>
      <c r="CH150" vm="17917">
        <f ca="1"/>
        <v>1214.0999999999999</v>
      </c>
      <c r="CI150" vm="18131">
        <f ca="1"/>
        <v>1796.35</v>
      </c>
      <c r="CJ150" vm="11115">
        <f ca="1"/>
        <v>528.70000000000005</v>
      </c>
      <c r="CK150" vm="18514">
        <f ca="1"/>
        <v>2422.8000000000002</v>
      </c>
      <c r="CL150" vm="18705">
        <f ca="1"/>
        <v>840.75</v>
      </c>
      <c r="CM150" vm="11109">
        <f ca="1"/>
        <v>530.29999999999995</v>
      </c>
      <c r="CN150" vm="19003">
        <f ca="1"/>
        <v>216.05</v>
      </c>
      <c r="CO150" vm="12969">
        <f ca="1"/>
        <v>893.95</v>
      </c>
      <c r="CP150" vm="18111">
        <f ca="1"/>
        <v>1738.35</v>
      </c>
      <c r="CQ150" vm="19542">
        <f ca="1"/>
        <v>957.7</v>
      </c>
      <c r="CR150" vm="19761">
        <f ca="1"/>
        <v>3814.9</v>
      </c>
      <c r="CS150" vm="20000">
        <f ca="1"/>
        <v>7424.8</v>
      </c>
      <c r="CT150" vm="20223">
        <f ca="1"/>
        <v>969.5</v>
      </c>
      <c r="CU150" vm="20421">
        <f ca="1"/>
        <v>2471.15</v>
      </c>
      <c r="CV150" vm="20604">
        <f ca="1"/>
        <v>261.5</v>
      </c>
      <c r="CW150" vm="11060">
        <f ca="1"/>
        <v>571.75</v>
      </c>
      <c r="CX150" vm="20866">
        <f ca="1"/>
        <v>13.7</v>
      </c>
      <c r="CY150" vm="11676">
        <f ca="1"/>
        <v>278.3</v>
      </c>
      <c r="CZ150" vm="4637">
        <f ca="1"/>
        <v>84.15</v>
      </c>
      <c r="DA150" vm="21165">
        <f ca="1"/>
        <v>409.25</v>
      </c>
    </row>
    <row r="151" spans="1:105" x14ac:dyDescent="0.3">
      <c r="A151" s="25" vm="149">
        <f ca="1"/>
        <v>44599</v>
      </c>
      <c r="B151" vm="397">
        <f ca="1"/>
        <v>1731.8</v>
      </c>
      <c r="C151" vm="645">
        <f ca="1"/>
        <v>2024.6</v>
      </c>
      <c r="D151" vm="886">
        <f ca="1"/>
        <v>2024.65</v>
      </c>
      <c r="E151" vm="1113">
        <f ca="1"/>
        <v>111.7</v>
      </c>
      <c r="F151" vm="1113">
        <f ca="1"/>
        <v>111.7</v>
      </c>
      <c r="G151" vm="1496">
        <f ca="1"/>
        <v>1820.15</v>
      </c>
      <c r="H151" vm="831">
        <f ca="1"/>
        <v>1292.3</v>
      </c>
      <c r="I151" vm="1977">
        <f ca="1"/>
        <v>732.75</v>
      </c>
      <c r="J151" vm="2169">
        <f ca="1"/>
        <v>620.35</v>
      </c>
      <c r="K151" vm="2454">
        <f ca="1"/>
        <v>1342</v>
      </c>
      <c r="L151" vm="2697">
        <f ca="1"/>
        <v>3174.7</v>
      </c>
      <c r="M151" vm="2944">
        <f ca="1"/>
        <v>4073.55</v>
      </c>
      <c r="N151" vm="3193">
        <f ca="1"/>
        <v>6930.6</v>
      </c>
      <c r="O151" vm="3442">
        <f ca="1"/>
        <v>15711.35</v>
      </c>
      <c r="P151" vm="3678">
        <f ca="1"/>
        <v>202.1</v>
      </c>
      <c r="Q151" vm="3906">
        <f ca="1"/>
        <v>452.75</v>
      </c>
      <c r="R151" vm="4153">
        <f ca="1"/>
        <v>6470.45</v>
      </c>
      <c r="S151" vm="4385">
        <f ca="1"/>
        <v>1514.95</v>
      </c>
      <c r="T151" vm="1009">
        <f ca="1"/>
        <v>83.15</v>
      </c>
      <c r="U151" vm="4807">
        <f ca="1"/>
        <v>160.94999999999999</v>
      </c>
      <c r="V151" vm="5028">
        <f ca="1"/>
        <v>2796.95</v>
      </c>
      <c r="W151" vm="5269">
        <f ca="1"/>
        <v>2761.9</v>
      </c>
      <c r="X151" vm="5500">
        <f ca="1"/>
        <v>566.70000000000005</v>
      </c>
      <c r="Y151" vm="5737">
        <f ca="1"/>
        <v>2349.35</v>
      </c>
      <c r="Z151" vm="5979">
        <f ca="1"/>
        <v>3029.35</v>
      </c>
      <c r="AA151" vm="6218">
        <f ca="1"/>
        <v>2445.75</v>
      </c>
      <c r="AB151" vm="6452">
        <f ca="1"/>
        <v>756.25</v>
      </c>
      <c r="AC151" vm="6674">
        <f ca="1"/>
        <v>515.54999999999995</v>
      </c>
      <c r="AD151" vm="6874">
        <f ca="1"/>
        <v>132.6</v>
      </c>
      <c r="AE151" vm="7087">
        <f ca="1"/>
        <v>1123.5999999999999</v>
      </c>
      <c r="AF151" vm="7311">
        <f ca="1"/>
        <v>1157.3499999999999</v>
      </c>
      <c r="AG151" vm="7539">
        <f ca="1"/>
        <v>2209.6999999999998</v>
      </c>
      <c r="AH151" vm="947">
        <f ca="1"/>
        <v>2648.05</v>
      </c>
      <c r="AI151" vm="7990">
        <f ca="1"/>
        <v>2257.6</v>
      </c>
      <c r="AJ151" vm="6571">
        <f ca="1"/>
        <v>334.05</v>
      </c>
      <c r="AK151" vm="5034">
        <f ca="1"/>
        <v>2428.15</v>
      </c>
      <c r="AL151" vm="8541">
        <f ca="1"/>
        <v>169.37</v>
      </c>
      <c r="AM151" vm="1240">
        <f ca="1"/>
        <v>95.9</v>
      </c>
      <c r="AN151" vm="9027">
        <f ca="1"/>
        <v>322.5</v>
      </c>
      <c r="AO151" vm="9244">
        <f ca="1"/>
        <v>225.65</v>
      </c>
      <c r="AP151" vm="9457">
        <f ca="1"/>
        <v>835.6</v>
      </c>
      <c r="AQ151" vm="2086">
        <f ca="1"/>
        <v>721.8</v>
      </c>
      <c r="AR151" vm="9890">
        <f ca="1"/>
        <v>1732.35</v>
      </c>
      <c r="AS151" vm="1217">
        <f ca="1"/>
        <v>105.65</v>
      </c>
      <c r="AT151" vm="10205">
        <f ca="1"/>
        <v>304.10000000000002</v>
      </c>
      <c r="AU151" vm="9514">
        <f ca="1"/>
        <v>651.15</v>
      </c>
      <c r="AV151" vm="10618">
        <f ca="1"/>
        <v>634.78</v>
      </c>
      <c r="AW151" vm="10855">
        <f ca="1"/>
        <v>384.38</v>
      </c>
      <c r="AX151" vm="11052">
        <f ca="1"/>
        <v>626.79999999999995</v>
      </c>
      <c r="AY151" vm="11235">
        <f ca="1"/>
        <v>528.65</v>
      </c>
      <c r="AZ151" vm="11449">
        <f ca="1"/>
        <v>2917.3</v>
      </c>
      <c r="BA151" vm="11664">
        <f ca="1"/>
        <v>264.10000000000002</v>
      </c>
      <c r="BB151" vm="10699">
        <f ca="1"/>
        <v>511.4</v>
      </c>
      <c r="BC151" vm="12057">
        <f ca="1"/>
        <v>8511.65</v>
      </c>
      <c r="BD151" vm="12295">
        <f ca="1"/>
        <v>50.1</v>
      </c>
      <c r="BE151" vm="12475">
        <f ca="1"/>
        <v>176.5</v>
      </c>
      <c r="BF151" vm="3547">
        <f ca="1"/>
        <v>180.85</v>
      </c>
      <c r="BG151" vm="1216">
        <f ca="1"/>
        <v>108.2</v>
      </c>
      <c r="BH151" vm="13056">
        <f ca="1"/>
        <v>906.75</v>
      </c>
      <c r="BI151" vm="13190">
        <f ca="1"/>
        <v>119</v>
      </c>
      <c r="BJ151" vm="13376">
        <f ca="1"/>
        <v>18072.75</v>
      </c>
      <c r="BK151" vm="13623">
        <f ca="1"/>
        <v>17266.75</v>
      </c>
      <c r="BL151" vm="13870">
        <f ca="1"/>
        <v>11429.8</v>
      </c>
      <c r="BM151" vm="14117">
        <f ca="1"/>
        <v>38028.449999999997</v>
      </c>
      <c r="BN151" vm="14365">
        <f ca="1"/>
        <v>36764.949999999997</v>
      </c>
      <c r="BO151" vm="14612">
        <f ca="1"/>
        <v>34521.550000000003</v>
      </c>
      <c r="BP151" vm="14838">
        <f ca="1"/>
        <v>2174.8000000000002</v>
      </c>
      <c r="BQ151" vm="15068">
        <f ca="1"/>
        <v>5875.6</v>
      </c>
      <c r="BR151" vm="15312">
        <f ca="1"/>
        <v>13444.7</v>
      </c>
      <c r="BS151" vm="6670">
        <f ca="1"/>
        <v>464.25</v>
      </c>
      <c r="BT151" vm="15741">
        <f ca="1"/>
        <v>438.62</v>
      </c>
      <c r="BU151" vm="15960">
        <f ca="1"/>
        <v>35.39</v>
      </c>
      <c r="BV151" vm="16122">
        <f ca="1"/>
        <v>153.94999999999999</v>
      </c>
      <c r="BW151" vm="16261">
        <f ca="1"/>
        <v>226.6</v>
      </c>
      <c r="BX151" vm="6827">
        <f ca="1"/>
        <v>135.15</v>
      </c>
      <c r="BY151" vm="16490">
        <f ca="1"/>
        <v>114.4</v>
      </c>
      <c r="BZ151" vm="16675">
        <f ca="1"/>
        <v>4232.7</v>
      </c>
      <c r="CA151" vm="16913">
        <f ca="1"/>
        <v>2605.0500000000002</v>
      </c>
      <c r="CB151" vm="17138">
        <f ca="1"/>
        <v>2435.5</v>
      </c>
      <c r="CC151" vm="1121">
        <f ca="1"/>
        <v>120</v>
      </c>
      <c r="CD151" vm="17377">
        <f ca="1"/>
        <v>702.1</v>
      </c>
      <c r="CE151" vm="8827">
        <f ca="1"/>
        <v>95.35</v>
      </c>
      <c r="CF151" vm="17548">
        <f ca="1"/>
        <v>163.25</v>
      </c>
      <c r="CG151" vm="17708">
        <f ca="1"/>
        <v>1293.9000000000001</v>
      </c>
      <c r="CH151" vm="2355">
        <f ca="1"/>
        <v>1198.5999999999999</v>
      </c>
      <c r="CI151" vm="345">
        <f ca="1"/>
        <v>1755.15</v>
      </c>
      <c r="CJ151" vm="18333">
        <f ca="1"/>
        <v>531.54999999999995</v>
      </c>
      <c r="CK151" vm="7972">
        <f ca="1"/>
        <v>2415.8000000000002</v>
      </c>
      <c r="CL151" vm="18706">
        <f ca="1"/>
        <v>824.45</v>
      </c>
      <c r="CM151" vm="18867">
        <f ca="1"/>
        <v>533.25</v>
      </c>
      <c r="CN151" vm="19004">
        <f ca="1"/>
        <v>210.95</v>
      </c>
      <c r="CO151" vm="19167">
        <f ca="1"/>
        <v>887.05</v>
      </c>
      <c r="CP151" vm="19362">
        <f ca="1"/>
        <v>1698.9</v>
      </c>
      <c r="CQ151" vm="19543">
        <f ca="1"/>
        <v>953.2</v>
      </c>
      <c r="CR151" vm="19762">
        <f ca="1"/>
        <v>3779</v>
      </c>
      <c r="CS151" vm="20001">
        <f ca="1"/>
        <v>7640.05</v>
      </c>
      <c r="CT151" vm="20224">
        <f ca="1"/>
        <v>981.65</v>
      </c>
      <c r="CU151" vm="20422">
        <f ca="1"/>
        <v>2409.1999999999998</v>
      </c>
      <c r="CV151" vm="20604">
        <f ca="1"/>
        <v>261.5</v>
      </c>
      <c r="CW151" vm="3892">
        <f ca="1"/>
        <v>557</v>
      </c>
      <c r="CX151" vm="20855">
        <f ca="1"/>
        <v>13.95</v>
      </c>
      <c r="CY151" vm="20957">
        <f ca="1"/>
        <v>275.5</v>
      </c>
      <c r="CZ151" vm="17499">
        <f ca="1"/>
        <v>78.5</v>
      </c>
      <c r="DA151" vm="21166">
        <f ca="1"/>
        <v>397.35</v>
      </c>
    </row>
    <row r="152" spans="1:105" x14ac:dyDescent="0.3">
      <c r="A152" s="25" vm="150">
        <f ca="1"/>
        <v>44600</v>
      </c>
      <c r="B152" vm="398">
        <f ca="1"/>
        <v>1716</v>
      </c>
      <c r="C152" vm="646">
        <f ca="1"/>
        <v>1924.85</v>
      </c>
      <c r="D152" vm="887">
        <f ca="1"/>
        <v>1928</v>
      </c>
      <c r="E152" vm="985">
        <f ca="1"/>
        <v>108.05</v>
      </c>
      <c r="F152" vm="1098">
        <f ca="1"/>
        <v>108.15</v>
      </c>
      <c r="G152" vm="1497">
        <f ca="1"/>
        <v>1809.05</v>
      </c>
      <c r="H152" vm="1737">
        <f ca="1"/>
        <v>1288.9000000000001</v>
      </c>
      <c r="I152" vm="1978">
        <f ca="1"/>
        <v>731.5</v>
      </c>
      <c r="J152" vm="2215">
        <f ca="1"/>
        <v>615.6</v>
      </c>
      <c r="K152" vm="2455">
        <f ca="1"/>
        <v>1346.45</v>
      </c>
      <c r="L152" vm="2698">
        <f ca="1"/>
        <v>3216.35</v>
      </c>
      <c r="M152" vm="2945">
        <f ca="1"/>
        <v>4015</v>
      </c>
      <c r="N152" vm="3194">
        <f ca="1"/>
        <v>7055</v>
      </c>
      <c r="O152" vm="3443">
        <f ca="1"/>
        <v>15989.15</v>
      </c>
      <c r="P152" vm="3652">
        <f ca="1"/>
        <v>199.5</v>
      </c>
      <c r="Q152" vm="3907">
        <f ca="1"/>
        <v>442.55</v>
      </c>
      <c r="R152" vm="4154">
        <f ca="1"/>
        <v>6500.2</v>
      </c>
      <c r="S152" vm="4386">
        <f ca="1"/>
        <v>1504.35</v>
      </c>
      <c r="T152" vm="4602">
        <f ca="1"/>
        <v>83.25</v>
      </c>
      <c r="U152" vm="4808">
        <f ca="1"/>
        <v>159.94999999999999</v>
      </c>
      <c r="V152" vm="5029">
        <f ca="1"/>
        <v>2709.35</v>
      </c>
      <c r="W152" vm="5270">
        <f ca="1"/>
        <v>2712.4</v>
      </c>
      <c r="X152" vm="5501">
        <f ca="1"/>
        <v>562.25</v>
      </c>
      <c r="Y152" vm="5738">
        <f ca="1"/>
        <v>2320.6999999999998</v>
      </c>
      <c r="Z152" vm="5980">
        <f ca="1"/>
        <v>2998.05</v>
      </c>
      <c r="AA152" vm="6219">
        <f ca="1"/>
        <v>2364.6</v>
      </c>
      <c r="AB152" vm="6453">
        <f ca="1"/>
        <v>776.4</v>
      </c>
      <c r="AC152" vm="6675">
        <f ca="1"/>
        <v>538.35</v>
      </c>
      <c r="AD152" vm="6875">
        <f ca="1"/>
        <v>130.44999999999999</v>
      </c>
      <c r="AE152" vm="7088">
        <f ca="1"/>
        <v>1091.0999999999999</v>
      </c>
      <c r="AF152" vm="7312">
        <f ca="1"/>
        <v>1161.95</v>
      </c>
      <c r="AG152" vm="7540">
        <f ca="1"/>
        <v>2209.4499999999998</v>
      </c>
      <c r="AH152" vm="7765">
        <f ca="1"/>
        <v>2671.95</v>
      </c>
      <c r="AI152" vm="7991">
        <f ca="1"/>
        <v>2264.35</v>
      </c>
      <c r="AJ152" vm="8207">
        <f ca="1"/>
        <v>327.3</v>
      </c>
      <c r="AK152" vm="8425">
        <f ca="1"/>
        <v>2414.6</v>
      </c>
      <c r="AL152" vm="8638">
        <f ca="1"/>
        <v>169.32</v>
      </c>
      <c r="AM152" vm="8861">
        <f ca="1"/>
        <v>95.68</v>
      </c>
      <c r="AN152" vm="9028">
        <f ca="1"/>
        <v>327</v>
      </c>
      <c r="AO152" vm="9245">
        <f ca="1"/>
        <v>222.85</v>
      </c>
      <c r="AP152" vm="9458">
        <f ca="1"/>
        <v>838.05</v>
      </c>
      <c r="AQ152" vm="9668">
        <f ca="1"/>
        <v>705.45</v>
      </c>
      <c r="AR152" vm="9891">
        <f ca="1"/>
        <v>1759.45</v>
      </c>
      <c r="AS152" vm="10038">
        <f ca="1"/>
        <v>104.55</v>
      </c>
      <c r="AT152" vm="10206">
        <f ca="1"/>
        <v>308.25</v>
      </c>
      <c r="AU152" vm="10402">
        <f ca="1"/>
        <v>660.1</v>
      </c>
      <c r="AV152" vm="10619">
        <f ca="1"/>
        <v>648.04</v>
      </c>
      <c r="AW152" vm="10843">
        <f ca="1"/>
        <v>384.48</v>
      </c>
      <c r="AX152" vm="11053">
        <f ca="1"/>
        <v>613.9</v>
      </c>
      <c r="AY152" vm="11127">
        <f ca="1"/>
        <v>524.45000000000005</v>
      </c>
      <c r="AZ152" vm="11450">
        <f ca="1"/>
        <v>2809.85</v>
      </c>
      <c r="BA152" vm="11665">
        <f ca="1"/>
        <v>260.25</v>
      </c>
      <c r="BB152" vm="11849">
        <f ca="1"/>
        <v>505.8</v>
      </c>
      <c r="BC152" vm="12058">
        <f ca="1"/>
        <v>8599.4500000000007</v>
      </c>
      <c r="BD152" vm="12296">
        <f ca="1"/>
        <v>49.59</v>
      </c>
      <c r="BE152" vm="4829">
        <f ca="1"/>
        <v>176.55</v>
      </c>
      <c r="BF152" vm="12662">
        <f ca="1"/>
        <v>177.95</v>
      </c>
      <c r="BG152" vm="12844">
        <f ca="1"/>
        <v>107.91</v>
      </c>
      <c r="BH152" vm="513">
        <f ca="1"/>
        <v>910.7</v>
      </c>
      <c r="BI152" vm="6775">
        <f ca="1"/>
        <v>119.2</v>
      </c>
      <c r="BJ152" vm="3370">
        <f ca="1"/>
        <v>18087.150000000001</v>
      </c>
      <c r="BK152" vm="13624">
        <f ca="1"/>
        <v>17463.8</v>
      </c>
      <c r="BL152" vm="13871">
        <f ca="1"/>
        <v>11680.15</v>
      </c>
      <c r="BM152" vm="14118">
        <f ca="1"/>
        <v>38610.25</v>
      </c>
      <c r="BN152" vm="14366">
        <f ca="1"/>
        <v>36765.949999999997</v>
      </c>
      <c r="BO152" vm="14613">
        <f ca="1"/>
        <v>34983.300000000003</v>
      </c>
      <c r="BP152" vm="14839">
        <f ca="1"/>
        <v>2215.3000000000002</v>
      </c>
      <c r="BQ152" vm="15069">
        <f ca="1"/>
        <v>5985</v>
      </c>
      <c r="BR152" vm="15313">
        <f ca="1"/>
        <v>13570.3</v>
      </c>
      <c r="BS152" vm="15524">
        <f ca="1"/>
        <v>467</v>
      </c>
      <c r="BT152" vm="15742">
        <f ca="1"/>
        <v>437.12</v>
      </c>
      <c r="BU152" vm="15961">
        <f ca="1"/>
        <v>35.4</v>
      </c>
      <c r="BV152" vm="4757">
        <f ca="1"/>
        <v>153.4</v>
      </c>
      <c r="BW152" vm="9262">
        <f ca="1"/>
        <v>222.8</v>
      </c>
      <c r="BX152" vm="16365">
        <f ca="1"/>
        <v>135</v>
      </c>
      <c r="BY152" vm="16473">
        <f ca="1"/>
        <v>113.1</v>
      </c>
      <c r="BZ152" vm="16676">
        <f ca="1"/>
        <v>4163.3999999999996</v>
      </c>
      <c r="CA152" vm="16914">
        <f ca="1"/>
        <v>2664</v>
      </c>
      <c r="CB152" vm="17139">
        <f ca="1"/>
        <v>2415.35</v>
      </c>
      <c r="CC152" vm="16475">
        <f ca="1"/>
        <v>118.1</v>
      </c>
      <c r="CD152" vm="9598">
        <f ca="1"/>
        <v>695.3</v>
      </c>
      <c r="CE152" vm="17477">
        <f ca="1"/>
        <v>93.55</v>
      </c>
      <c r="CF152" vm="16388">
        <f ca="1"/>
        <v>159.69999999999999</v>
      </c>
      <c r="CG152" vm="17709">
        <f ca="1"/>
        <v>1305.45</v>
      </c>
      <c r="CH152" vm="7301">
        <f ca="1"/>
        <v>1175.3499999999999</v>
      </c>
      <c r="CI152" vm="18132">
        <f ca="1"/>
        <v>1730.65</v>
      </c>
      <c r="CJ152" vm="11763">
        <f ca="1"/>
        <v>516.6</v>
      </c>
      <c r="CK152" vm="18515">
        <f ca="1"/>
        <v>2363.65</v>
      </c>
      <c r="CL152" vm="18707">
        <f ca="1"/>
        <v>810.4</v>
      </c>
      <c r="CM152" vm="11748">
        <f ca="1"/>
        <v>531.35</v>
      </c>
      <c r="CN152" vm="19005">
        <f ca="1"/>
        <v>205.45</v>
      </c>
      <c r="CO152" vm="19168">
        <f ca="1"/>
        <v>894.1</v>
      </c>
      <c r="CP152" vm="19363">
        <f ca="1"/>
        <v>1639.15</v>
      </c>
      <c r="CQ152" vm="19544">
        <f ca="1"/>
        <v>927.9</v>
      </c>
      <c r="CR152" vm="19763">
        <f ca="1"/>
        <v>3743.45</v>
      </c>
      <c r="CS152" vm="20002">
        <f ca="1"/>
        <v>7615.6</v>
      </c>
      <c r="CT152" vm="20225">
        <f ca="1"/>
        <v>972.8</v>
      </c>
      <c r="CU152" vm="20423">
        <f ca="1"/>
        <v>2443.65</v>
      </c>
      <c r="CV152" vm="16173">
        <f ca="1"/>
        <v>263.5</v>
      </c>
      <c r="CW152" vm="5524">
        <f ca="1"/>
        <v>560.25</v>
      </c>
      <c r="CX152" vm="20872">
        <f ca="1"/>
        <v>14.15</v>
      </c>
      <c r="CY152" vm="18977">
        <f ca="1"/>
        <v>270.8</v>
      </c>
      <c r="CZ152" vm="13154">
        <f ca="1"/>
        <v>78.8</v>
      </c>
      <c r="DA152" vm="21167">
        <f ca="1"/>
        <v>400.75</v>
      </c>
    </row>
    <row r="153" spans="1:105" x14ac:dyDescent="0.3">
      <c r="A153" s="25" vm="151">
        <f ca="1"/>
        <v>44601</v>
      </c>
      <c r="B153" vm="399">
        <f ca="1"/>
        <v>1783.15</v>
      </c>
      <c r="C153" vm="647">
        <f ca="1"/>
        <v>1918.1</v>
      </c>
      <c r="D153" vm="888">
        <f ca="1"/>
        <v>1919.8</v>
      </c>
      <c r="E153" vm="1114">
        <f ca="1"/>
        <v>107.55</v>
      </c>
      <c r="F153" vm="1277">
        <f ca="1"/>
        <v>107.6</v>
      </c>
      <c r="G153" vm="1498">
        <f ca="1"/>
        <v>1765</v>
      </c>
      <c r="H153" vm="1738">
        <f ca="1"/>
        <v>1286.5</v>
      </c>
      <c r="I153" vm="1979">
        <f ca="1"/>
        <v>753.65</v>
      </c>
      <c r="J153" vm="2216">
        <f ca="1"/>
        <v>621.9</v>
      </c>
      <c r="K153" vm="2456">
        <f ca="1"/>
        <v>1337.05</v>
      </c>
      <c r="L153" vm="2699">
        <f ca="1"/>
        <v>3228.35</v>
      </c>
      <c r="M153" vm="2946">
        <f ca="1"/>
        <v>4002.1</v>
      </c>
      <c r="N153" vm="3195">
        <f ca="1"/>
        <v>7117.35</v>
      </c>
      <c r="O153" vm="3444">
        <f ca="1"/>
        <v>16257.8</v>
      </c>
      <c r="P153" vm="3679">
        <f ca="1"/>
        <v>202.6</v>
      </c>
      <c r="Q153" vm="3908">
        <f ca="1"/>
        <v>455.75</v>
      </c>
      <c r="R153" vm="4155">
        <f ca="1"/>
        <v>6708.6</v>
      </c>
      <c r="S153" vm="1394">
        <f ca="1"/>
        <v>1510.85</v>
      </c>
      <c r="T153" vm="4603">
        <f ca="1"/>
        <v>84.25</v>
      </c>
      <c r="U153" vm="4809">
        <f ca="1"/>
        <v>168.6</v>
      </c>
      <c r="V153" vm="5030">
        <f ca="1"/>
        <v>2658.8</v>
      </c>
      <c r="W153" vm="5271">
        <f ca="1"/>
        <v>2728.65</v>
      </c>
      <c r="X153" vm="5502">
        <f ca="1"/>
        <v>570.5</v>
      </c>
      <c r="Y153" vm="5739">
        <f ca="1"/>
        <v>2307.25</v>
      </c>
      <c r="Z153" vm="5981">
        <f ca="1"/>
        <v>2959.75</v>
      </c>
      <c r="AA153" vm="6220">
        <f ca="1"/>
        <v>2333.75</v>
      </c>
      <c r="AB153" vm="6454">
        <f ca="1"/>
        <v>755.5</v>
      </c>
      <c r="AC153" vm="6676">
        <f ca="1"/>
        <v>546.5</v>
      </c>
      <c r="AD153" vm="6876">
        <f ca="1"/>
        <v>130</v>
      </c>
      <c r="AE153" vm="7089">
        <f ca="1"/>
        <v>1096.5</v>
      </c>
      <c r="AF153" vm="7313">
        <f ca="1"/>
        <v>1180.9000000000001</v>
      </c>
      <c r="AG153" vm="7541">
        <f ca="1"/>
        <v>2232.8000000000002</v>
      </c>
      <c r="AH153" vm="7766">
        <f ca="1"/>
        <v>2728.85</v>
      </c>
      <c r="AI153" vm="7963">
        <f ca="1"/>
        <v>2277.65</v>
      </c>
      <c r="AJ153" vm="8208">
        <f ca="1"/>
        <v>331.7</v>
      </c>
      <c r="AK153" vm="8426">
        <f ca="1"/>
        <v>2435.35</v>
      </c>
      <c r="AL153" vm="8639">
        <f ca="1"/>
        <v>171.41</v>
      </c>
      <c r="AM153" vm="8862">
        <f ca="1"/>
        <v>96.23</v>
      </c>
      <c r="AN153" vm="9029">
        <f ca="1"/>
        <v>325</v>
      </c>
      <c r="AO153" vm="9246">
        <f ca="1"/>
        <v>222.05</v>
      </c>
      <c r="AP153" vm="9459">
        <f ca="1"/>
        <v>849.95</v>
      </c>
      <c r="AQ153" vm="9669">
        <f ca="1"/>
        <v>715.4</v>
      </c>
      <c r="AR153" vm="9892">
        <f ca="1"/>
        <v>1762.65</v>
      </c>
      <c r="AS153" vm="10052">
        <f ca="1"/>
        <v>107.3</v>
      </c>
      <c r="AT153" vm="8980">
        <f ca="1"/>
        <v>309.60000000000002</v>
      </c>
      <c r="AU153" vm="10403">
        <f ca="1"/>
        <v>663.05</v>
      </c>
      <c r="AV153" vm="10620">
        <f ca="1"/>
        <v>644.35</v>
      </c>
      <c r="AW153" vm="10856">
        <f ca="1"/>
        <v>390.38</v>
      </c>
      <c r="AX153" vm="11054">
        <f ca="1"/>
        <v>606.70000000000005</v>
      </c>
      <c r="AY153" vm="11236">
        <f ca="1"/>
        <v>526.1</v>
      </c>
      <c r="AZ153" vm="11451">
        <f ca="1"/>
        <v>2849.95</v>
      </c>
      <c r="BA153" vm="11666">
        <f ca="1"/>
        <v>267.95</v>
      </c>
      <c r="BB153" vm="11850">
        <f ca="1"/>
        <v>512.20000000000005</v>
      </c>
      <c r="BC153" vm="12059">
        <f ca="1"/>
        <v>8949.4500000000007</v>
      </c>
      <c r="BD153" vm="12297">
        <f ca="1"/>
        <v>50.43</v>
      </c>
      <c r="BE153" vm="3577">
        <f ca="1"/>
        <v>177.65</v>
      </c>
      <c r="BF153" vm="12663">
        <f ca="1"/>
        <v>179.25</v>
      </c>
      <c r="BG153" vm="10085">
        <f ca="1"/>
        <v>109.85</v>
      </c>
      <c r="BH153" vm="13039">
        <f ca="1"/>
        <v>920.85</v>
      </c>
      <c r="BI153" vm="13191">
        <f ca="1"/>
        <v>124.7</v>
      </c>
      <c r="BJ153" vm="13377">
        <f ca="1"/>
        <v>18135.05</v>
      </c>
      <c r="BK153" vm="13625">
        <f ca="1"/>
        <v>17605.849999999999</v>
      </c>
      <c r="BL153" vm="13872">
        <f ca="1"/>
        <v>11674.05</v>
      </c>
      <c r="BM153" vm="14119">
        <f ca="1"/>
        <v>39010.949999999997</v>
      </c>
      <c r="BN153" vm="14367">
        <f ca="1"/>
        <v>36852.85</v>
      </c>
      <c r="BO153" vm="14614">
        <f ca="1"/>
        <v>35341.85</v>
      </c>
      <c r="BP153" vm="14840">
        <f ca="1"/>
        <v>2252.1</v>
      </c>
      <c r="BQ153" vm="15070">
        <f ca="1"/>
        <v>6059.45</v>
      </c>
      <c r="BR153" vm="15314">
        <f ca="1"/>
        <v>13613.05</v>
      </c>
      <c r="BS153" vm="2308">
        <f ca="1"/>
        <v>471.2</v>
      </c>
      <c r="BT153" vm="15743">
        <f ca="1"/>
        <v>441.94</v>
      </c>
      <c r="BU153" vm="15962">
        <f ca="1"/>
        <v>35.82</v>
      </c>
      <c r="BV153" vm="16123">
        <f ca="1"/>
        <v>155.69999999999999</v>
      </c>
      <c r="BW153" vm="16241">
        <f ca="1"/>
        <v>223.1</v>
      </c>
      <c r="BX153" vm="6832">
        <f ca="1"/>
        <v>135.05000000000001</v>
      </c>
      <c r="BY153" vm="16472">
        <f ca="1"/>
        <v>112.125</v>
      </c>
      <c r="BZ153" vm="16677">
        <f ca="1"/>
        <v>4366.5</v>
      </c>
      <c r="CA153" vm="16915">
        <f ca="1"/>
        <v>2642.25</v>
      </c>
      <c r="CB153" vm="17140">
        <f ca="1"/>
        <v>2480.6</v>
      </c>
      <c r="CC153" vm="6882">
        <f ca="1"/>
        <v>120.3</v>
      </c>
      <c r="CD153" vm="13124">
        <f ca="1"/>
        <v>689.55</v>
      </c>
      <c r="CE153" vm="1034">
        <f ca="1"/>
        <v>97.05</v>
      </c>
      <c r="CF153" vm="17556">
        <f ca="1"/>
        <v>162.80000000000001</v>
      </c>
      <c r="CG153" vm="17710">
        <f ca="1"/>
        <v>1309.2</v>
      </c>
      <c r="CH153" vm="17918">
        <f ca="1"/>
        <v>1174.3</v>
      </c>
      <c r="CI153" vm="18133">
        <f ca="1"/>
        <v>1731.6</v>
      </c>
      <c r="CJ153" vm="18326">
        <f ca="1"/>
        <v>522.95000000000005</v>
      </c>
      <c r="CK153" vm="7781">
        <f ca="1"/>
        <v>2417.4</v>
      </c>
      <c r="CL153" vm="18708">
        <f ca="1"/>
        <v>813.3</v>
      </c>
      <c r="CM153" vm="18868">
        <f ca="1"/>
        <v>535.25</v>
      </c>
      <c r="CN153" vm="3596">
        <f ca="1"/>
        <v>205.95</v>
      </c>
      <c r="CO153" vm="19169">
        <f ca="1"/>
        <v>886.45</v>
      </c>
      <c r="CP153" vm="19364">
        <f ca="1"/>
        <v>1611.75</v>
      </c>
      <c r="CQ153" vm="17783">
        <f ca="1"/>
        <v>967.55</v>
      </c>
      <c r="CR153" vm="19764">
        <f ca="1"/>
        <v>3760.55</v>
      </c>
      <c r="CS153" vm="20003">
        <f ca="1"/>
        <v>7667.7</v>
      </c>
      <c r="CT153" vm="20226">
        <f ca="1"/>
        <v>973.7</v>
      </c>
      <c r="CU153" vm="20424">
        <f ca="1"/>
        <v>2484.8000000000002</v>
      </c>
      <c r="CV153" vm="20605">
        <f ca="1"/>
        <v>270.55</v>
      </c>
      <c r="CW153" vm="20760">
        <f ca="1"/>
        <v>568.95000000000005</v>
      </c>
      <c r="CX153" vm="20870">
        <f ca="1"/>
        <v>14.1</v>
      </c>
      <c r="CY153" vm="20951">
        <f ca="1"/>
        <v>268.10000000000002</v>
      </c>
      <c r="CZ153" vm="1233">
        <f ca="1"/>
        <v>79.95</v>
      </c>
      <c r="DA153" vm="21168">
        <f ca="1"/>
        <v>405.5</v>
      </c>
    </row>
    <row r="154" spans="1:105" x14ac:dyDescent="0.3">
      <c r="A154" s="25" vm="152">
        <f ca="1"/>
        <v>44602</v>
      </c>
      <c r="B154" vm="400">
        <f ca="1"/>
        <v>1786.1</v>
      </c>
      <c r="C154" vm="648">
        <f ca="1"/>
        <v>1907.2</v>
      </c>
      <c r="D154" vm="889">
        <f ca="1"/>
        <v>1907.95</v>
      </c>
      <c r="E154" vm="1115">
        <f ca="1"/>
        <v>122.8</v>
      </c>
      <c r="F154" vm="1278">
        <f ca="1"/>
        <v>122.75</v>
      </c>
      <c r="G154" vm="1499">
        <f ca="1"/>
        <v>1810.55</v>
      </c>
      <c r="H154" vm="1739">
        <f ca="1"/>
        <v>1262.2</v>
      </c>
      <c r="I154" vm="1980">
        <f ca="1"/>
        <v>758.45</v>
      </c>
      <c r="J154" vm="2217">
        <f ca="1"/>
        <v>620.25</v>
      </c>
      <c r="K154" vm="2457">
        <f ca="1"/>
        <v>1363.5</v>
      </c>
      <c r="L154" vm="2700">
        <f ca="1"/>
        <v>3238.75</v>
      </c>
      <c r="M154" vm="2947">
        <f ca="1"/>
        <v>4162.7</v>
      </c>
      <c r="N154" vm="3196">
        <f ca="1"/>
        <v>7137</v>
      </c>
      <c r="O154" vm="3445">
        <f ca="1"/>
        <v>16393.599999999999</v>
      </c>
      <c r="P154" vm="3680">
        <f ca="1"/>
        <v>202.8</v>
      </c>
      <c r="Q154" vm="3909">
        <f ca="1"/>
        <v>463.05</v>
      </c>
      <c r="R154" vm="4156">
        <f ca="1"/>
        <v>6607.95</v>
      </c>
      <c r="S154" vm="4387">
        <f ca="1"/>
        <v>1522.8</v>
      </c>
      <c r="T154" vm="4604">
        <f ca="1"/>
        <v>83.7</v>
      </c>
      <c r="U154" vm="4810">
        <f ca="1"/>
        <v>168.05</v>
      </c>
      <c r="V154" vm="5031">
        <f ca="1"/>
        <v>2598.35</v>
      </c>
      <c r="W154" vm="5272">
        <f ca="1"/>
        <v>2763.3</v>
      </c>
      <c r="X154" vm="5503">
        <f ca="1"/>
        <v>564.6</v>
      </c>
      <c r="Y154" vm="5683">
        <f ca="1"/>
        <v>2289.75</v>
      </c>
      <c r="Z154" vm="4889">
        <f ca="1"/>
        <v>2928.2</v>
      </c>
      <c r="AA154" vm="6221">
        <f ca="1"/>
        <v>2364.75</v>
      </c>
      <c r="AB154" vm="6455">
        <f ca="1"/>
        <v>778.6</v>
      </c>
      <c r="AC154" vm="6677">
        <f ca="1"/>
        <v>570.75</v>
      </c>
      <c r="AD154" vm="6877">
        <f ca="1"/>
        <v>128.5</v>
      </c>
      <c r="AE154" vm="7090">
        <f ca="1"/>
        <v>1082.3</v>
      </c>
      <c r="AF154" vm="7314">
        <f ca="1"/>
        <v>1190.3499999999999</v>
      </c>
      <c r="AG154" vm="7542">
        <f ca="1"/>
        <v>2220.9</v>
      </c>
      <c r="AH154" vm="7767">
        <f ca="1"/>
        <v>2734.1</v>
      </c>
      <c r="AI154" vm="7992">
        <f ca="1"/>
        <v>2283.15</v>
      </c>
      <c r="AJ154" vm="8209">
        <f ca="1"/>
        <v>331.8</v>
      </c>
      <c r="AK154" vm="8427">
        <f ca="1"/>
        <v>2476.5500000000002</v>
      </c>
      <c r="AL154" vm="8640">
        <f ca="1"/>
        <v>171.87</v>
      </c>
      <c r="AM154" vm="8863">
        <f ca="1"/>
        <v>97.24</v>
      </c>
      <c r="AN154" vm="9030">
        <f ca="1"/>
        <v>325.39999999999998</v>
      </c>
      <c r="AO154" vm="9247">
        <f ca="1"/>
        <v>225.3</v>
      </c>
      <c r="AP154" vm="9460">
        <f ca="1"/>
        <v>845.9</v>
      </c>
      <c r="AQ154" vm="9670">
        <f ca="1"/>
        <v>720.05</v>
      </c>
      <c r="AR154" vm="9893">
        <f ca="1"/>
        <v>1758.55</v>
      </c>
      <c r="AS154" vm="10053">
        <f ca="1"/>
        <v>109.35</v>
      </c>
      <c r="AT154" vm="8121">
        <f ca="1"/>
        <v>325.05</v>
      </c>
      <c r="AU154" vm="10404">
        <f ca="1"/>
        <v>672.55</v>
      </c>
      <c r="AV154" vm="10621">
        <f ca="1"/>
        <v>636.04999999999995</v>
      </c>
      <c r="AW154" vm="10857">
        <f ca="1"/>
        <v>394.03</v>
      </c>
      <c r="AX154" vm="6736">
        <f ca="1"/>
        <v>608.35</v>
      </c>
      <c r="AY154" vm="2248">
        <f ca="1"/>
        <v>540</v>
      </c>
      <c r="AZ154" vm="5293">
        <f ca="1"/>
        <v>2873.55</v>
      </c>
      <c r="BA154" vm="11667">
        <f ca="1"/>
        <v>320.8</v>
      </c>
      <c r="BB154" vm="11851">
        <f ca="1"/>
        <v>507.55</v>
      </c>
      <c r="BC154" vm="12060">
        <f ca="1"/>
        <v>8805.4500000000007</v>
      </c>
      <c r="BD154" vm="12298">
        <f ca="1"/>
        <v>51.12</v>
      </c>
      <c r="BE154" vm="12476">
        <f ca="1"/>
        <v>178.05</v>
      </c>
      <c r="BF154" vm="4826">
        <f ca="1"/>
        <v>180.35</v>
      </c>
      <c r="BG154" vm="10088">
        <f ca="1"/>
        <v>110.8</v>
      </c>
      <c r="BH154" vm="13057">
        <f ca="1"/>
        <v>921.1</v>
      </c>
      <c r="BI154" vm="6835">
        <f ca="1"/>
        <v>125.9</v>
      </c>
      <c r="BJ154" vm="13378">
        <f ca="1"/>
        <v>18139.849999999999</v>
      </c>
      <c r="BK154" vm="13626">
        <f ca="1"/>
        <v>17374.75</v>
      </c>
      <c r="BL154" vm="13873">
        <f ca="1"/>
        <v>11552.9</v>
      </c>
      <c r="BM154" vm="14120">
        <f ca="1"/>
        <v>38517.25</v>
      </c>
      <c r="BN154" vm="14368">
        <f ca="1"/>
        <v>36982.550000000003</v>
      </c>
      <c r="BO154" vm="14615">
        <f ca="1"/>
        <v>34379.050000000003</v>
      </c>
      <c r="BP154" vm="14815">
        <f ca="1"/>
        <v>2221.4499999999998</v>
      </c>
      <c r="BQ154" vm="15071">
        <f ca="1"/>
        <v>6023.8</v>
      </c>
      <c r="BR154" vm="15315">
        <f ca="1"/>
        <v>13510.3</v>
      </c>
      <c r="BS154" vm="15525">
        <f ca="1"/>
        <v>461.85</v>
      </c>
      <c r="BT154" vm="15744">
        <f ca="1"/>
        <v>443.19</v>
      </c>
      <c r="BU154" vm="15904">
        <f ca="1"/>
        <v>36.090000000000003</v>
      </c>
      <c r="BV154" vm="4766">
        <f ca="1"/>
        <v>159.30000000000001</v>
      </c>
      <c r="BW154" vm="3728">
        <f ca="1"/>
        <v>222.9</v>
      </c>
      <c r="BX154" vm="16107">
        <f ca="1"/>
        <v>136.44999999999999</v>
      </c>
      <c r="BY154" vm="16492">
        <f ca="1"/>
        <v>113.27500000000001</v>
      </c>
      <c r="BZ154" vm="16636">
        <f ca="1"/>
        <v>4413</v>
      </c>
      <c r="CA154" vm="16916">
        <f ca="1"/>
        <v>2625.25</v>
      </c>
      <c r="CB154" vm="17141">
        <f ca="1"/>
        <v>2489.0500000000002</v>
      </c>
      <c r="CC154" vm="1127">
        <f ca="1"/>
        <v>123.15</v>
      </c>
      <c r="CD154" vm="17378">
        <f ca="1"/>
        <v>689.8</v>
      </c>
      <c r="CE154" vm="13179">
        <f ca="1"/>
        <v>97.6</v>
      </c>
      <c r="CF154" vm="17557">
        <f ca="1"/>
        <v>173.65</v>
      </c>
      <c r="CG154" vm="17711">
        <f ca="1"/>
        <v>1310.1500000000001</v>
      </c>
      <c r="CH154" vm="17919">
        <f ca="1"/>
        <v>1149.25</v>
      </c>
      <c r="CI154" vm="18134">
        <f ca="1"/>
        <v>1751.4</v>
      </c>
      <c r="CJ154" vm="15472">
        <f ca="1"/>
        <v>498.7</v>
      </c>
      <c r="CK154" vm="6216">
        <f ca="1"/>
        <v>2442.4</v>
      </c>
      <c r="CL154" vm="18709">
        <f ca="1"/>
        <v>806.25</v>
      </c>
      <c r="CM154" vm="18869">
        <f ca="1"/>
        <v>540.54999999999995</v>
      </c>
      <c r="CN154" vm="19006">
        <f ca="1"/>
        <v>216.45</v>
      </c>
      <c r="CO154" vm="19170">
        <f ca="1"/>
        <v>894.3</v>
      </c>
      <c r="CP154" vm="19365">
        <f ca="1"/>
        <v>1610.1</v>
      </c>
      <c r="CQ154" vm="17931">
        <f ca="1"/>
        <v>959.8</v>
      </c>
      <c r="CR154" vm="19765">
        <f ca="1"/>
        <v>3770.35</v>
      </c>
      <c r="CS154" vm="20004">
        <f ca="1"/>
        <v>7603.6</v>
      </c>
      <c r="CT154" vm="20227">
        <f ca="1"/>
        <v>949.05</v>
      </c>
      <c r="CU154" vm="20425">
        <f ca="1"/>
        <v>2491.85</v>
      </c>
      <c r="CV154" vm="20583">
        <f ca="1"/>
        <v>259.5</v>
      </c>
      <c r="CW154" vm="20761">
        <f ca="1"/>
        <v>573.65</v>
      </c>
      <c r="CX154" vm="20873">
        <f ca="1"/>
        <v>13.85</v>
      </c>
      <c r="CY154" vm="11657">
        <f ca="1"/>
        <v>263.8</v>
      </c>
      <c r="CZ154" vm="1010">
        <f ca="1"/>
        <v>79.849999999999994</v>
      </c>
      <c r="DA154" vm="21169">
        <f ca="1"/>
        <v>401.3</v>
      </c>
    </row>
    <row r="155" spans="1:105" x14ac:dyDescent="0.3">
      <c r="A155" s="25" vm="153">
        <f ca="1"/>
        <v>44603</v>
      </c>
      <c r="B155" vm="401">
        <f ca="1"/>
        <v>1764.3</v>
      </c>
      <c r="C155" vm="649">
        <f ca="1"/>
        <v>1905.95</v>
      </c>
      <c r="D155" vm="890">
        <f ca="1"/>
        <v>1907.6</v>
      </c>
      <c r="E155" vm="1047">
        <f ca="1"/>
        <v>124.8</v>
      </c>
      <c r="F155" vm="1279">
        <f ca="1"/>
        <v>125</v>
      </c>
      <c r="G155" vm="1500">
        <f ca="1"/>
        <v>1790.3</v>
      </c>
      <c r="H155" vm="1740">
        <f ca="1"/>
        <v>1222.7</v>
      </c>
      <c r="I155" vm="1981">
        <f ca="1"/>
        <v>752.4</v>
      </c>
      <c r="J155" vm="2218">
        <f ca="1"/>
        <v>607.6</v>
      </c>
      <c r="K155" vm="2458">
        <f ca="1"/>
        <v>1306.95</v>
      </c>
      <c r="L155" vm="2701">
        <f ca="1"/>
        <v>3216.3</v>
      </c>
      <c r="M155" vm="2948">
        <f ca="1"/>
        <v>4142.25</v>
      </c>
      <c r="N155" vm="3197">
        <f ca="1"/>
        <v>7011.6</v>
      </c>
      <c r="O155" vm="3446">
        <f ca="1"/>
        <v>16113.1</v>
      </c>
      <c r="P155" vm="3624">
        <f ca="1"/>
        <v>200.35</v>
      </c>
      <c r="Q155" vm="3910">
        <f ca="1"/>
        <v>453</v>
      </c>
      <c r="R155" vm="4157">
        <f ca="1"/>
        <v>6560.75</v>
      </c>
      <c r="S155" vm="4388">
        <f ca="1"/>
        <v>1519.55</v>
      </c>
      <c r="T155" vm="4605">
        <f ca="1"/>
        <v>83.65</v>
      </c>
      <c r="U155" vm="4811">
        <f ca="1"/>
        <v>166.5</v>
      </c>
      <c r="V155" vm="5032">
        <f ca="1"/>
        <v>2529.35</v>
      </c>
      <c r="W155" vm="5273">
        <f ca="1"/>
        <v>2744.15</v>
      </c>
      <c r="X155" vm="2229">
        <f ca="1"/>
        <v>560.85</v>
      </c>
      <c r="Y155" vm="5740">
        <f ca="1"/>
        <v>2211.85</v>
      </c>
      <c r="Z155" vm="5982">
        <f ca="1"/>
        <v>2837.25</v>
      </c>
      <c r="AA155" vm="6222">
        <f ca="1"/>
        <v>2373.6</v>
      </c>
      <c r="AB155" vm="2041">
        <f ca="1"/>
        <v>748.05</v>
      </c>
      <c r="AC155" vm="6678">
        <f ca="1"/>
        <v>565.9</v>
      </c>
      <c r="AD155" vm="6878">
        <f ca="1"/>
        <v>130.05000000000001</v>
      </c>
      <c r="AE155" vm="7091">
        <f ca="1"/>
        <v>1070.4000000000001</v>
      </c>
      <c r="AF155" vm="7315">
        <f ca="1"/>
        <v>1163.7</v>
      </c>
      <c r="AG155" vm="5740">
        <f ca="1"/>
        <v>2211.85</v>
      </c>
      <c r="AH155" vm="7768">
        <f ca="1"/>
        <v>2718.6</v>
      </c>
      <c r="AI155" vm="6132">
        <f ca="1"/>
        <v>2258</v>
      </c>
      <c r="AJ155" vm="8094">
        <f ca="1"/>
        <v>327.05</v>
      </c>
      <c r="AK155" vm="8428">
        <f ca="1"/>
        <v>2426.35</v>
      </c>
      <c r="AL155" vm="8641">
        <f ca="1"/>
        <v>168.75</v>
      </c>
      <c r="AM155" vm="8864">
        <f ca="1"/>
        <v>95.89</v>
      </c>
      <c r="AN155" vm="9031">
        <f ca="1"/>
        <v>324.10000000000002</v>
      </c>
      <c r="AO155" vm="3705">
        <f ca="1"/>
        <v>219.45</v>
      </c>
      <c r="AP155" vm="9461">
        <f ca="1"/>
        <v>830.75</v>
      </c>
      <c r="AQ155" vm="9671">
        <f ca="1"/>
        <v>685.3</v>
      </c>
      <c r="AR155" vm="9894">
        <f ca="1"/>
        <v>1705.75</v>
      </c>
      <c r="AS155" vm="10054">
        <f ca="1"/>
        <v>106.9</v>
      </c>
      <c r="AT155" vm="10207">
        <f ca="1"/>
        <v>341.3</v>
      </c>
      <c r="AU155" vm="10405">
        <f ca="1"/>
        <v>671.4</v>
      </c>
      <c r="AV155" vm="10622">
        <f ca="1"/>
        <v>616</v>
      </c>
      <c r="AW155" vm="10858">
        <f ca="1"/>
        <v>388.83</v>
      </c>
      <c r="AX155" vm="11055">
        <f ca="1"/>
        <v>578.20000000000005</v>
      </c>
      <c r="AY155" vm="11237">
        <f ca="1"/>
        <v>549.95000000000005</v>
      </c>
      <c r="AZ155" vm="11452">
        <f ca="1"/>
        <v>2849.4</v>
      </c>
      <c r="BA155" vm="11668">
        <f ca="1"/>
        <v>310.75</v>
      </c>
      <c r="BB155" vm="2293">
        <f ca="1"/>
        <v>499.3</v>
      </c>
      <c r="BC155" vm="12061">
        <f ca="1"/>
        <v>8737.15</v>
      </c>
      <c r="BD155" vm="12299">
        <f ca="1"/>
        <v>50.6</v>
      </c>
      <c r="BE155" vm="4835">
        <f ca="1"/>
        <v>186.15</v>
      </c>
      <c r="BF155" vm="12454">
        <f ca="1"/>
        <v>172.15</v>
      </c>
      <c r="BG155" vm="12845">
        <f ca="1"/>
        <v>108.76</v>
      </c>
      <c r="BH155" vm="13058">
        <f ca="1"/>
        <v>922.65</v>
      </c>
      <c r="BI155" vm="1133">
        <f ca="1"/>
        <v>122.5</v>
      </c>
      <c r="BJ155" vm="13379">
        <f ca="1"/>
        <v>17815.2</v>
      </c>
      <c r="BK155" vm="13627">
        <f ca="1"/>
        <v>16842.8</v>
      </c>
      <c r="BL155" vm="13874">
        <f ca="1"/>
        <v>11107.15</v>
      </c>
      <c r="BM155" vm="14121">
        <f ca="1"/>
        <v>36908.550000000003</v>
      </c>
      <c r="BN155" vm="14369">
        <f ca="1"/>
        <v>36671.65</v>
      </c>
      <c r="BO155" vm="14616">
        <f ca="1"/>
        <v>33880.65</v>
      </c>
      <c r="BP155" vm="14841">
        <f ca="1"/>
        <v>2127.6999999999998</v>
      </c>
      <c r="BQ155" vm="15072">
        <f ca="1"/>
        <v>5719</v>
      </c>
      <c r="BR155" vm="15316">
        <f ca="1"/>
        <v>13252.15</v>
      </c>
      <c r="BS155" vm="15526">
        <f ca="1"/>
        <v>437.4</v>
      </c>
      <c r="BT155" vm="15745">
        <f ca="1"/>
        <v>437.15</v>
      </c>
      <c r="BU155" vm="15963">
        <f ca="1"/>
        <v>35.229999999999997</v>
      </c>
      <c r="BV155" vm="12510">
        <f ca="1"/>
        <v>158.15</v>
      </c>
      <c r="BW155" vm="16262">
        <f ca="1"/>
        <v>220.65</v>
      </c>
      <c r="BX155" vm="16344">
        <f ca="1"/>
        <v>137.15</v>
      </c>
      <c r="BY155" vm="6806">
        <f ca="1"/>
        <v>112.3</v>
      </c>
      <c r="BZ155" vm="16678">
        <f ca="1"/>
        <v>4196.25</v>
      </c>
      <c r="CA155" vm="16917">
        <f ca="1"/>
        <v>2554.15</v>
      </c>
      <c r="CB155" vm="17142">
        <f ca="1"/>
        <v>2432.25</v>
      </c>
      <c r="CC155" vm="1293">
        <f ca="1"/>
        <v>121.3</v>
      </c>
      <c r="CD155" vm="10327">
        <f ca="1"/>
        <v>682.3</v>
      </c>
      <c r="CE155" vm="8827">
        <f ca="1"/>
        <v>95.35</v>
      </c>
      <c r="CF155" vm="4748">
        <f ca="1"/>
        <v>170.7</v>
      </c>
      <c r="CG155" vm="7234">
        <f ca="1"/>
        <v>1295.2</v>
      </c>
      <c r="CH155" vm="17920">
        <f ca="1"/>
        <v>1146.95</v>
      </c>
      <c r="CI155" vm="18135">
        <f ca="1"/>
        <v>1673.5</v>
      </c>
      <c r="CJ155" vm="18334">
        <f ca="1"/>
        <v>491.85</v>
      </c>
      <c r="CK155" vm="16974">
        <f ca="1"/>
        <v>2401.8000000000002</v>
      </c>
      <c r="CL155" vm="18710">
        <f ca="1"/>
        <v>777.85</v>
      </c>
      <c r="CM155" vm="18870">
        <f ca="1"/>
        <v>529.6</v>
      </c>
      <c r="CN155" vm="19007">
        <f ca="1"/>
        <v>209.85</v>
      </c>
      <c r="CO155" vm="19171">
        <f ca="1"/>
        <v>880.1</v>
      </c>
      <c r="CP155" vm="19366">
        <f ca="1"/>
        <v>1558.85</v>
      </c>
      <c r="CQ155" vm="19545">
        <f ca="1"/>
        <v>914.7</v>
      </c>
      <c r="CR155" vm="19766">
        <f ca="1"/>
        <v>3694.95</v>
      </c>
      <c r="CS155" vm="20005">
        <f ca="1"/>
        <v>7397.6</v>
      </c>
      <c r="CT155" vm="20228">
        <f ca="1"/>
        <v>945.85</v>
      </c>
      <c r="CU155" vm="20426">
        <f ca="1"/>
        <v>2442.25</v>
      </c>
      <c r="CV155" vm="9079">
        <f ca="1"/>
        <v>243.5</v>
      </c>
      <c r="CW155" vm="5476">
        <f ca="1"/>
        <v>561.45000000000005</v>
      </c>
      <c r="CX155" vm="20865">
        <f ca="1"/>
        <v>13.9</v>
      </c>
      <c r="CY155" vm="16168">
        <f ca="1"/>
        <v>261.89999999999998</v>
      </c>
      <c r="CZ155" vm="21027">
        <f ca="1"/>
        <v>82.2</v>
      </c>
      <c r="DA155" vm="21170">
        <f ca="1"/>
        <v>392.35</v>
      </c>
    </row>
    <row r="156" spans="1:105" x14ac:dyDescent="0.3">
      <c r="A156" s="25" vm="154">
        <f ca="1"/>
        <v>44606</v>
      </c>
      <c r="B156" vm="402">
        <f ca="1"/>
        <v>1663.95</v>
      </c>
      <c r="C156" vm="650">
        <f ca="1"/>
        <v>1864.55</v>
      </c>
      <c r="D156" vm="891">
        <f ca="1"/>
        <v>1862.15</v>
      </c>
      <c r="E156" vm="1116">
        <f ca="1"/>
        <v>113.5</v>
      </c>
      <c r="F156" vm="1280">
        <f ca="1"/>
        <v>113.35</v>
      </c>
      <c r="G156" vm="1501">
        <f ca="1"/>
        <v>1712.3</v>
      </c>
      <c r="H156" vm="1741">
        <f ca="1"/>
        <v>1165</v>
      </c>
      <c r="I156" vm="1982">
        <f ca="1"/>
        <v>736.7</v>
      </c>
      <c r="J156" vm="2219">
        <f ca="1"/>
        <v>577.29999999999995</v>
      </c>
      <c r="K156" vm="2459">
        <f ca="1"/>
        <v>1230.4000000000001</v>
      </c>
      <c r="L156" vm="2702">
        <f ca="1"/>
        <v>3143.45</v>
      </c>
      <c r="M156" vm="2949">
        <f ca="1"/>
        <v>3979.75</v>
      </c>
      <c r="N156" vm="3198">
        <f ca="1"/>
        <v>6785.95</v>
      </c>
      <c r="O156" vm="3447">
        <f ca="1"/>
        <v>15674.15</v>
      </c>
      <c r="P156" vm="3681">
        <f ca="1"/>
        <v>195.9</v>
      </c>
      <c r="Q156" vm="3911">
        <f ca="1"/>
        <v>422.55</v>
      </c>
      <c r="R156" vm="4158">
        <f ca="1"/>
        <v>6303.6</v>
      </c>
      <c r="S156" vm="4389">
        <f ca="1"/>
        <v>1459.9</v>
      </c>
      <c r="T156" vm="4606">
        <f ca="1"/>
        <v>80.95</v>
      </c>
      <c r="U156" vm="4801">
        <f ca="1"/>
        <v>161.65</v>
      </c>
      <c r="V156" vm="5033">
        <f ca="1"/>
        <v>2442.85</v>
      </c>
      <c r="W156" vm="2791">
        <f ca="1"/>
        <v>2726.5</v>
      </c>
      <c r="X156" vm="2228">
        <f ca="1"/>
        <v>553.1</v>
      </c>
      <c r="Y156" vm="5741">
        <f ca="1"/>
        <v>2063.35</v>
      </c>
      <c r="Z156" vm="5983">
        <f ca="1"/>
        <v>2698.85</v>
      </c>
      <c r="AA156" vm="6223">
        <f ca="1"/>
        <v>2295.9499999999998</v>
      </c>
      <c r="AB156" vm="6456">
        <f ca="1"/>
        <v>688.85</v>
      </c>
      <c r="AC156" vm="6679">
        <f ca="1"/>
        <v>539.35</v>
      </c>
      <c r="AD156" vm="6836">
        <f ca="1"/>
        <v>122.45</v>
      </c>
      <c r="AE156" vm="7092">
        <f ca="1"/>
        <v>1016.9</v>
      </c>
      <c r="AF156" vm="7316">
        <f ca="1"/>
        <v>1146.45</v>
      </c>
      <c r="AG156" vm="7543">
        <f ca="1"/>
        <v>2172.35</v>
      </c>
      <c r="AH156" vm="7769">
        <f ca="1"/>
        <v>2648.5</v>
      </c>
      <c r="AI156" vm="7993">
        <f ca="1"/>
        <v>2228.5500000000002</v>
      </c>
      <c r="AJ156" vm="8210">
        <f ca="1"/>
        <v>313.7</v>
      </c>
      <c r="AK156" vm="8429">
        <f ca="1"/>
        <v>2296.8000000000002</v>
      </c>
      <c r="AL156" vm="8642">
        <f ca="1"/>
        <v>165.3</v>
      </c>
      <c r="AM156" vm="8865">
        <f ca="1"/>
        <v>94.74</v>
      </c>
      <c r="AN156" vm="9024">
        <f ca="1"/>
        <v>302.05</v>
      </c>
      <c r="AO156" vm="9248">
        <f ca="1"/>
        <v>210.65</v>
      </c>
      <c r="AP156" vm="9462">
        <f ca="1"/>
        <v>798.35</v>
      </c>
      <c r="AQ156" vm="9672">
        <f ca="1"/>
        <v>655.25</v>
      </c>
      <c r="AR156" vm="9895">
        <f ca="1"/>
        <v>1641.9</v>
      </c>
      <c r="AS156" vm="10055">
        <f ca="1"/>
        <v>101.5</v>
      </c>
      <c r="AT156" vm="8971">
        <f ca="1"/>
        <v>324.35000000000002</v>
      </c>
      <c r="AU156" vm="10406">
        <f ca="1"/>
        <v>626.54999999999995</v>
      </c>
      <c r="AV156" vm="10623">
        <f ca="1"/>
        <v>589.54</v>
      </c>
      <c r="AW156" vm="10859">
        <f ca="1"/>
        <v>373.77</v>
      </c>
      <c r="AX156" vm="11056">
        <f ca="1"/>
        <v>539.75</v>
      </c>
      <c r="AY156" vm="11238">
        <f ca="1"/>
        <v>528.35</v>
      </c>
      <c r="AZ156" vm="11453">
        <f ca="1"/>
        <v>2726.3</v>
      </c>
      <c r="BA156" vm="10223">
        <f ca="1"/>
        <v>313.10000000000002</v>
      </c>
      <c r="BB156" vm="2283">
        <f ca="1"/>
        <v>489.8</v>
      </c>
      <c r="BC156" vm="12062">
        <f ca="1"/>
        <v>8366.4</v>
      </c>
      <c r="BD156" vm="12300">
        <f ca="1"/>
        <v>48.99</v>
      </c>
      <c r="BE156" vm="3573">
        <f ca="1"/>
        <v>176.05</v>
      </c>
      <c r="BF156" vm="6933">
        <f ca="1"/>
        <v>168.1</v>
      </c>
      <c r="BG156" vm="12846">
        <f ca="1"/>
        <v>106.68</v>
      </c>
      <c r="BH156" vm="13059">
        <f ca="1"/>
        <v>917.4</v>
      </c>
      <c r="BI156" vm="13192">
        <f ca="1"/>
        <v>119.3</v>
      </c>
      <c r="BJ156" vm="13380">
        <f ca="1"/>
        <v>17670.25</v>
      </c>
      <c r="BK156" vm="13628">
        <f ca="1"/>
        <v>17352.45</v>
      </c>
      <c r="BL156" vm="13875">
        <f ca="1"/>
        <v>11552.3</v>
      </c>
      <c r="BM156" vm="14122">
        <f ca="1"/>
        <v>38170.1</v>
      </c>
      <c r="BN156" vm="14370">
        <f ca="1"/>
        <v>35661.25</v>
      </c>
      <c r="BO156" vm="14617">
        <f ca="1"/>
        <v>34913.300000000003</v>
      </c>
      <c r="BP156" vm="14842">
        <f ca="1"/>
        <v>2208</v>
      </c>
      <c r="BQ156" vm="15073">
        <f ca="1"/>
        <v>5845.5</v>
      </c>
      <c r="BR156" vm="15317">
        <f ca="1"/>
        <v>13356.9</v>
      </c>
      <c r="BS156" vm="6356">
        <f ca="1"/>
        <v>450.7</v>
      </c>
      <c r="BT156" vm="15746">
        <f ca="1"/>
        <v>422.79</v>
      </c>
      <c r="BU156" vm="15964">
        <f ca="1"/>
        <v>34.729999999999997</v>
      </c>
      <c r="BV156" vm="8715">
        <f ca="1"/>
        <v>152.75</v>
      </c>
      <c r="BW156" vm="16263">
        <f ca="1"/>
        <v>207.15</v>
      </c>
      <c r="BX156" vm="16109">
        <f ca="1"/>
        <v>132.5</v>
      </c>
      <c r="BY156" vm="16493">
        <f ca="1"/>
        <v>107.65</v>
      </c>
      <c r="BZ156" vm="16679">
        <f ca="1"/>
        <v>3943.9</v>
      </c>
      <c r="CA156" vm="16918">
        <f ca="1"/>
        <v>2540.9499999999998</v>
      </c>
      <c r="CB156" vm="1559">
        <f ca="1"/>
        <v>2388.5500000000002</v>
      </c>
      <c r="CC156" vm="17270">
        <f ca="1"/>
        <v>117.2</v>
      </c>
      <c r="CD156" vm="17379">
        <f ca="1"/>
        <v>660.3</v>
      </c>
      <c r="CE156" vm="13213">
        <f ca="1"/>
        <v>92.35</v>
      </c>
      <c r="CF156" vm="12417">
        <f ca="1"/>
        <v>162.25</v>
      </c>
      <c r="CG156" vm="17712">
        <f ca="1"/>
        <v>1266.3</v>
      </c>
      <c r="CH156" vm="17921">
        <f ca="1"/>
        <v>1131.5</v>
      </c>
      <c r="CI156" vm="18136">
        <f ca="1"/>
        <v>1590.5</v>
      </c>
      <c r="CJ156" vm="6330">
        <f ca="1"/>
        <v>466.8</v>
      </c>
      <c r="CK156" vm="8488">
        <f ca="1"/>
        <v>2330.4</v>
      </c>
      <c r="CL156" vm="18711">
        <f ca="1"/>
        <v>750.65</v>
      </c>
      <c r="CM156" vm="11023">
        <f ca="1"/>
        <v>501.4</v>
      </c>
      <c r="CN156" vm="3584">
        <f ca="1"/>
        <v>198.6</v>
      </c>
      <c r="CO156" vm="9402">
        <f ca="1"/>
        <v>864.85</v>
      </c>
      <c r="CP156" vm="19367">
        <f ca="1"/>
        <v>1451.9</v>
      </c>
      <c r="CQ156" vm="19546">
        <f ca="1"/>
        <v>885.8</v>
      </c>
      <c r="CR156" vm="19737">
        <f ca="1"/>
        <v>3733.75</v>
      </c>
      <c r="CS156" vm="20006">
        <f ca="1"/>
        <v>6911.35</v>
      </c>
      <c r="CT156" vm="20229">
        <f ca="1"/>
        <v>859.15</v>
      </c>
      <c r="CU156" vm="20427">
        <f ca="1"/>
        <v>2398</v>
      </c>
      <c r="CV156" vm="9242">
        <f ca="1"/>
        <v>235.6</v>
      </c>
      <c r="CW156" vm="20762">
        <f ca="1"/>
        <v>541.70000000000005</v>
      </c>
      <c r="CX156" vm="20822">
        <f ca="1"/>
        <v>13.25</v>
      </c>
      <c r="CY156" vm="8287">
        <f ca="1"/>
        <v>249.35</v>
      </c>
      <c r="CZ156" vm="4647">
        <f ca="1"/>
        <v>80.2</v>
      </c>
      <c r="DA156" vm="21171">
        <f ca="1"/>
        <v>382.65</v>
      </c>
    </row>
    <row r="157" spans="1:105" x14ac:dyDescent="0.3">
      <c r="A157" s="25" vm="155">
        <f ca="1"/>
        <v>44607</v>
      </c>
      <c r="B157" vm="403">
        <f ca="1"/>
        <v>1744.25</v>
      </c>
      <c r="C157" vm="651">
        <f ca="1"/>
        <v>1888.95</v>
      </c>
      <c r="D157" vm="892">
        <f ca="1"/>
        <v>1889.5</v>
      </c>
      <c r="E157" vm="1117">
        <f ca="1"/>
        <v>117.9</v>
      </c>
      <c r="F157" vm="1281">
        <f ca="1"/>
        <v>117.95</v>
      </c>
      <c r="G157" vm="1502">
        <f ca="1"/>
        <v>1737.7</v>
      </c>
      <c r="H157" vm="1742">
        <f ca="1"/>
        <v>1185.75</v>
      </c>
      <c r="I157" vm="1983">
        <f ca="1"/>
        <v>743.45</v>
      </c>
      <c r="J157" vm="2220">
        <f ca="1"/>
        <v>591.75</v>
      </c>
      <c r="K157" vm="2460">
        <f ca="1"/>
        <v>1274.2</v>
      </c>
      <c r="L157" vm="2703">
        <f ca="1"/>
        <v>3264.6</v>
      </c>
      <c r="M157" vm="2950">
        <f ca="1"/>
        <v>4081.75</v>
      </c>
      <c r="N157" vm="3199">
        <f ca="1"/>
        <v>7142.05</v>
      </c>
      <c r="O157" vm="3448">
        <f ca="1"/>
        <v>16375.25</v>
      </c>
      <c r="P157" vm="3682">
        <f ca="1"/>
        <v>198.95</v>
      </c>
      <c r="Q157" vm="3912">
        <f ca="1"/>
        <v>447.15</v>
      </c>
      <c r="R157" vm="4159">
        <f ca="1"/>
        <v>6296.2</v>
      </c>
      <c r="S157" vm="4390">
        <f ca="1"/>
        <v>1490.15</v>
      </c>
      <c r="T157" vm="1014">
        <f ca="1"/>
        <v>81.099999999999994</v>
      </c>
      <c r="U157" vm="4812">
        <f ca="1"/>
        <v>163.65</v>
      </c>
      <c r="V157" vm="5034">
        <f ca="1"/>
        <v>2428.15</v>
      </c>
      <c r="W157" vm="5274">
        <f ca="1"/>
        <v>2713.3</v>
      </c>
      <c r="X157" vm="5477">
        <f ca="1"/>
        <v>562.45000000000005</v>
      </c>
      <c r="Y157" vm="5742">
        <f ca="1"/>
        <v>2137.85</v>
      </c>
      <c r="Z157" vm="5984">
        <f ca="1"/>
        <v>2712.5</v>
      </c>
      <c r="AA157" vm="6224">
        <f ca="1"/>
        <v>2354.75</v>
      </c>
      <c r="AB157" vm="6457">
        <f ca="1"/>
        <v>707.35</v>
      </c>
      <c r="AC157" vm="6680">
        <f ca="1"/>
        <v>558.1</v>
      </c>
      <c r="AD157" vm="6807">
        <f ca="1"/>
        <v>127.85</v>
      </c>
      <c r="AE157" vm="7093">
        <f ca="1"/>
        <v>1018</v>
      </c>
      <c r="AF157" vm="7275">
        <f ca="1"/>
        <v>1168.55</v>
      </c>
      <c r="AG157" vm="7544">
        <f ca="1"/>
        <v>2201.1</v>
      </c>
      <c r="AH157" vm="7770">
        <f ca="1"/>
        <v>2778.65</v>
      </c>
      <c r="AI157" vm="7994">
        <f ca="1"/>
        <v>2290.1</v>
      </c>
      <c r="AJ157" vm="8211">
        <f ca="1"/>
        <v>315.10000000000002</v>
      </c>
      <c r="AK157" vm="8430">
        <f ca="1"/>
        <v>2340.25</v>
      </c>
      <c r="AL157" vm="8643">
        <f ca="1"/>
        <v>169.35</v>
      </c>
      <c r="AM157" vm="8809">
        <f ca="1"/>
        <v>96.02</v>
      </c>
      <c r="AN157" vm="9032">
        <f ca="1"/>
        <v>314.55</v>
      </c>
      <c r="AO157" vm="9249">
        <f ca="1"/>
        <v>221</v>
      </c>
      <c r="AP157" vm="9463">
        <f ca="1"/>
        <v>820.5</v>
      </c>
      <c r="AQ157" vm="9673">
        <f ca="1"/>
        <v>676.15</v>
      </c>
      <c r="AR157" vm="9896">
        <f ca="1"/>
        <v>1618.75</v>
      </c>
      <c r="AS157" vm="1021">
        <f ca="1"/>
        <v>103.15</v>
      </c>
      <c r="AT157" vm="10208">
        <f ca="1"/>
        <v>328.8</v>
      </c>
      <c r="AU157" vm="5412">
        <f ca="1"/>
        <v>640.65</v>
      </c>
      <c r="AV157" vm="10624">
        <f ca="1"/>
        <v>628.9</v>
      </c>
      <c r="AW157" vm="10860">
        <f ca="1"/>
        <v>385.23</v>
      </c>
      <c r="AX157" vm="11057">
        <f ca="1"/>
        <v>576.75</v>
      </c>
      <c r="AY157" vm="11237">
        <f ca="1"/>
        <v>549.95000000000005</v>
      </c>
      <c r="AZ157" vm="11454">
        <f ca="1"/>
        <v>2770.8</v>
      </c>
      <c r="BA157" vm="8255">
        <f ca="1"/>
        <v>309.05</v>
      </c>
      <c r="BB157" vm="11852">
        <f ca="1"/>
        <v>503.15</v>
      </c>
      <c r="BC157" vm="12063">
        <f ca="1"/>
        <v>8622.7000000000007</v>
      </c>
      <c r="BD157" vm="12301">
        <f ca="1"/>
        <v>50.08</v>
      </c>
      <c r="BE157" vm="3577">
        <f ca="1"/>
        <v>177.65</v>
      </c>
      <c r="BF157" vm="3567">
        <f ca="1"/>
        <v>171.15</v>
      </c>
      <c r="BG157" vm="12847">
        <f ca="1"/>
        <v>108.94</v>
      </c>
      <c r="BH157" vm="13060">
        <f ca="1"/>
        <v>895.35</v>
      </c>
      <c r="BI157" vm="13193">
        <f ca="1"/>
        <v>122.35</v>
      </c>
      <c r="BJ157" vm="13381">
        <f ca="1"/>
        <v>18187.099999999999</v>
      </c>
      <c r="BK157" vm="13629">
        <f ca="1"/>
        <v>17322.2</v>
      </c>
      <c r="BL157" vm="13876">
        <f ca="1"/>
        <v>11509.7</v>
      </c>
      <c r="BM157" vm="14123">
        <f ca="1"/>
        <v>37953.800000000003</v>
      </c>
      <c r="BN157" vm="14371">
        <f ca="1"/>
        <v>36438.699999999997</v>
      </c>
      <c r="BO157" vm="14618">
        <f ca="1"/>
        <v>34801.949999999997</v>
      </c>
      <c r="BP157" vm="14843">
        <f ca="1"/>
        <v>2194.75</v>
      </c>
      <c r="BQ157" vm="15074">
        <f ca="1"/>
        <v>5812.15</v>
      </c>
      <c r="BR157" vm="15318">
        <f ca="1"/>
        <v>13425.1</v>
      </c>
      <c r="BS157" vm="15527">
        <f ca="1"/>
        <v>455.8</v>
      </c>
      <c r="BT157" vm="15747">
        <f ca="1"/>
        <v>430.73</v>
      </c>
      <c r="BU157" vm="15965">
        <f ca="1"/>
        <v>35.69</v>
      </c>
      <c r="BV157" vm="16124">
        <f ca="1"/>
        <v>149.30000000000001</v>
      </c>
      <c r="BW157" vm="16264">
        <f ca="1"/>
        <v>215.8</v>
      </c>
      <c r="BX157" vm="12679">
        <f ca="1"/>
        <v>135.35</v>
      </c>
      <c r="BY157" vm="16494">
        <f ca="1"/>
        <v>109.22499999999999</v>
      </c>
      <c r="BZ157" vm="16680">
        <f ca="1"/>
        <v>4157.8500000000004</v>
      </c>
      <c r="CA157" vm="16919">
        <f ca="1"/>
        <v>2608.6</v>
      </c>
      <c r="CB157" vm="17143">
        <f ca="1"/>
        <v>2448.1</v>
      </c>
      <c r="CC157" vm="1292">
        <f ca="1"/>
        <v>119.75</v>
      </c>
      <c r="CD157" vm="17380">
        <f ca="1"/>
        <v>661.6</v>
      </c>
      <c r="CE157" vm="17478">
        <f ca="1"/>
        <v>88.9</v>
      </c>
      <c r="CF157" vm="12421">
        <f ca="1"/>
        <v>170.1</v>
      </c>
      <c r="CG157" vm="17713">
        <f ca="1"/>
        <v>1271.45</v>
      </c>
      <c r="CH157" vm="17922">
        <f ca="1"/>
        <v>1044.9000000000001</v>
      </c>
      <c r="CI157" vm="18137">
        <f ca="1"/>
        <v>1615.4</v>
      </c>
      <c r="CJ157" vm="3904">
        <f ca="1"/>
        <v>475.2</v>
      </c>
      <c r="CK157" vm="18516">
        <f ca="1"/>
        <v>2421.3000000000002</v>
      </c>
      <c r="CL157" vm="18712">
        <f ca="1"/>
        <v>779.05</v>
      </c>
      <c r="CM157" vm="18871">
        <f ca="1"/>
        <v>524.79999999999995</v>
      </c>
      <c r="CN157" vm="3641">
        <f ca="1"/>
        <v>203.75</v>
      </c>
      <c r="CO157" vm="19172">
        <f ca="1"/>
        <v>876.8</v>
      </c>
      <c r="CP157" vm="9847">
        <f ca="1"/>
        <v>1597.05</v>
      </c>
      <c r="CQ157" vm="12976">
        <f ca="1"/>
        <v>912.7</v>
      </c>
      <c r="CR157" vm="19767">
        <f ca="1"/>
        <v>3817.8</v>
      </c>
      <c r="CS157" vm="20007">
        <f ca="1"/>
        <v>7111.05</v>
      </c>
      <c r="CT157" vm="764">
        <f ca="1"/>
        <v>876.15</v>
      </c>
      <c r="CU157" vm="7826">
        <f ca="1"/>
        <v>2495.9</v>
      </c>
      <c r="CV157" vm="20563">
        <f ca="1"/>
        <v>243.8</v>
      </c>
      <c r="CW157" vm="5512">
        <f ca="1"/>
        <v>563.35</v>
      </c>
      <c r="CX157" vm="20857">
        <f ca="1"/>
        <v>13.5</v>
      </c>
      <c r="CY157" vm="1324">
        <f ca="1"/>
        <v>267.55</v>
      </c>
      <c r="CZ157" vm="21028">
        <f ca="1"/>
        <v>79</v>
      </c>
      <c r="DA157" vm="21172">
        <f ca="1"/>
        <v>387.2</v>
      </c>
    </row>
    <row r="158" spans="1:105" x14ac:dyDescent="0.3">
      <c r="A158" s="25" vm="156">
        <f ca="1"/>
        <v>44608</v>
      </c>
      <c r="B158" vm="404">
        <f ca="1"/>
        <v>1738.1</v>
      </c>
      <c r="C158" vm="652">
        <f ca="1"/>
        <v>1931.45</v>
      </c>
      <c r="D158" vm="893">
        <f ca="1"/>
        <v>1931.75</v>
      </c>
      <c r="E158" vm="1118">
        <f ca="1"/>
        <v>126.8</v>
      </c>
      <c r="F158" vm="1282">
        <f ca="1"/>
        <v>126.75</v>
      </c>
      <c r="G158" vm="1503">
        <f ca="1"/>
        <v>1686.35</v>
      </c>
      <c r="H158" vm="1743">
        <f ca="1"/>
        <v>1190.2</v>
      </c>
      <c r="I158" vm="1984">
        <f ca="1"/>
        <v>736</v>
      </c>
      <c r="J158" vm="2221">
        <f ca="1"/>
        <v>600.20000000000005</v>
      </c>
      <c r="K158" vm="2461">
        <f ca="1"/>
        <v>1311.1</v>
      </c>
      <c r="L158" vm="2704">
        <f ca="1"/>
        <v>3252.85</v>
      </c>
      <c r="M158" vm="2951">
        <f ca="1"/>
        <v>4051.15</v>
      </c>
      <c r="N158" vm="3200">
        <f ca="1"/>
        <v>7068.6</v>
      </c>
      <c r="O158" vm="3449">
        <f ca="1"/>
        <v>16272.45</v>
      </c>
      <c r="P158" vm="3683">
        <f ca="1"/>
        <v>199</v>
      </c>
      <c r="Q158" vm="3913">
        <f ca="1"/>
        <v>444.2</v>
      </c>
      <c r="R158" vm="4160">
        <f ca="1"/>
        <v>6406.65</v>
      </c>
      <c r="S158" vm="4391">
        <f ca="1"/>
        <v>1483.55</v>
      </c>
      <c r="T158" vm="4607">
        <f ca="1"/>
        <v>80.25</v>
      </c>
      <c r="U158" vm="4804">
        <f ca="1"/>
        <v>163.85</v>
      </c>
      <c r="V158" vm="5035">
        <f ca="1"/>
        <v>2564.25</v>
      </c>
      <c r="W158" vm="5251">
        <f ca="1"/>
        <v>2832.1</v>
      </c>
      <c r="X158" vm="5504">
        <f ca="1"/>
        <v>561.85</v>
      </c>
      <c r="Y158" vm="5743">
        <f ca="1"/>
        <v>2114.9</v>
      </c>
      <c r="Z158" vm="5985">
        <f ca="1"/>
        <v>2712.7</v>
      </c>
      <c r="AA158" vm="6225">
        <f ca="1"/>
        <v>2331.0500000000002</v>
      </c>
      <c r="AB158" vm="6458">
        <f ca="1"/>
        <v>710.6</v>
      </c>
      <c r="AC158" vm="6681">
        <f ca="1"/>
        <v>554.79999999999995</v>
      </c>
      <c r="AD158" vm="6879">
        <f ca="1"/>
        <v>135.19999999999999</v>
      </c>
      <c r="AE158" vm="7094">
        <f ca="1"/>
        <v>1068.9000000000001</v>
      </c>
      <c r="AF158" vm="7317">
        <f ca="1"/>
        <v>1167.8</v>
      </c>
      <c r="AG158" vm="7545">
        <f ca="1"/>
        <v>2205.6</v>
      </c>
      <c r="AH158" vm="7771">
        <f ca="1"/>
        <v>2786.8</v>
      </c>
      <c r="AI158" vm="7995">
        <f ca="1"/>
        <v>2286.5</v>
      </c>
      <c r="AJ158" vm="8212">
        <f ca="1"/>
        <v>317.5</v>
      </c>
      <c r="AK158" vm="8431">
        <f ca="1"/>
        <v>2363.85</v>
      </c>
      <c r="AL158" vm="8644">
        <f ca="1"/>
        <v>169.34</v>
      </c>
      <c r="AM158" vm="8866">
        <f ca="1"/>
        <v>95.8</v>
      </c>
      <c r="AN158" vm="9033">
        <f ca="1"/>
        <v>314.39999999999998</v>
      </c>
      <c r="AO158" vm="9250">
        <f ca="1"/>
        <v>219.35</v>
      </c>
      <c r="AP158" vm="9464">
        <f ca="1"/>
        <v>825</v>
      </c>
      <c r="AQ158" vm="9674">
        <f ca="1"/>
        <v>687.3</v>
      </c>
      <c r="AR158" vm="9897">
        <f ca="1"/>
        <v>1685.4</v>
      </c>
      <c r="AS158" vm="1079">
        <f ca="1"/>
        <v>103.95</v>
      </c>
      <c r="AT158" vm="10209">
        <f ca="1"/>
        <v>331.2</v>
      </c>
      <c r="AU158" vm="5411">
        <f ca="1"/>
        <v>638</v>
      </c>
      <c r="AV158" vm="10625">
        <f ca="1"/>
        <v>612.03</v>
      </c>
      <c r="AW158" vm="10861">
        <f ca="1"/>
        <v>382.83</v>
      </c>
      <c r="AX158" vm="11058">
        <f ca="1"/>
        <v>592.35</v>
      </c>
      <c r="AY158" vm="11239">
        <f ca="1"/>
        <v>549.4</v>
      </c>
      <c r="AZ158" vm="11455">
        <f ca="1"/>
        <v>2754.9</v>
      </c>
      <c r="BA158" vm="8118">
        <f ca="1"/>
        <v>324.05</v>
      </c>
      <c r="BB158" vm="11853">
        <f ca="1"/>
        <v>500.2</v>
      </c>
      <c r="BC158" vm="12064">
        <f ca="1"/>
        <v>8582.9500000000007</v>
      </c>
      <c r="BD158" vm="12302">
        <f ca="1"/>
        <v>50.19</v>
      </c>
      <c r="BE158" vm="12477">
        <f ca="1"/>
        <v>176.25</v>
      </c>
      <c r="BF158" vm="12664">
        <f ca="1"/>
        <v>169</v>
      </c>
      <c r="BG158" vm="12848">
        <f ca="1"/>
        <v>109.77</v>
      </c>
      <c r="BH158" vm="1361">
        <f ca="1"/>
        <v>881.25</v>
      </c>
      <c r="BI158" vm="13194">
        <f ca="1"/>
        <v>120.8</v>
      </c>
      <c r="BJ158" vm="13382">
        <f ca="1"/>
        <v>18223.8</v>
      </c>
      <c r="BK158" vm="13630">
        <f ca="1"/>
        <v>17304.599999999999</v>
      </c>
      <c r="BL158" vm="13877">
        <f ca="1"/>
        <v>11492.85</v>
      </c>
      <c r="BM158" vm="14124">
        <f ca="1"/>
        <v>37531.65</v>
      </c>
      <c r="BN158" vm="14372">
        <f ca="1"/>
        <v>36460.75</v>
      </c>
      <c r="BO158" vm="14619">
        <f ca="1"/>
        <v>34634.1</v>
      </c>
      <c r="BP158" vm="14844">
        <f ca="1"/>
        <v>2178.35</v>
      </c>
      <c r="BQ158" vm="15075">
        <f ca="1"/>
        <v>5793.4</v>
      </c>
      <c r="BR158" vm="15319">
        <f ca="1"/>
        <v>13324.4</v>
      </c>
      <c r="BS158" vm="15528">
        <f ca="1"/>
        <v>454.7</v>
      </c>
      <c r="BT158" vm="15748">
        <f ca="1"/>
        <v>431.66</v>
      </c>
      <c r="BU158" vm="15966">
        <f ca="1"/>
        <v>35.58</v>
      </c>
      <c r="BV158" vm="16125">
        <f ca="1"/>
        <v>152.69999999999999</v>
      </c>
      <c r="BW158" vm="16265">
        <f ca="1"/>
        <v>215.85</v>
      </c>
      <c r="BX158" vm="6946">
        <f ca="1"/>
        <v>133.19999999999999</v>
      </c>
      <c r="BY158" vm="984">
        <f ca="1"/>
        <v>109.7</v>
      </c>
      <c r="BZ158" vm="16681">
        <f ca="1"/>
        <v>4020.65</v>
      </c>
      <c r="CA158" vm="16920">
        <f ca="1"/>
        <v>2596.4</v>
      </c>
      <c r="CB158" vm="17144">
        <f ca="1"/>
        <v>2422.6999999999998</v>
      </c>
      <c r="CC158" vm="6853">
        <f ca="1"/>
        <v>120.6</v>
      </c>
      <c r="CD158" vm="10346">
        <f ca="1"/>
        <v>674.1</v>
      </c>
      <c r="CE158" vm="10017">
        <f ca="1"/>
        <v>89.35</v>
      </c>
      <c r="CF158" vm="12436">
        <f ca="1"/>
        <v>166</v>
      </c>
      <c r="CG158" vm="4437">
        <f ca="1"/>
        <v>1270.5999999999999</v>
      </c>
      <c r="CH158" vm="17923">
        <f ca="1"/>
        <v>1060.45</v>
      </c>
      <c r="CI158" vm="18138">
        <f ca="1"/>
        <v>1600.95</v>
      </c>
      <c r="CJ158" vm="18335">
        <f ca="1"/>
        <v>479.05</v>
      </c>
      <c r="CK158" vm="18517">
        <f ca="1"/>
        <v>2394.3000000000002</v>
      </c>
      <c r="CL158" vm="1931">
        <f ca="1"/>
        <v>780.85</v>
      </c>
      <c r="CM158" vm="18872">
        <f ca="1"/>
        <v>516.70000000000005</v>
      </c>
      <c r="CN158" vm="19008">
        <f ca="1"/>
        <v>203.85</v>
      </c>
      <c r="CO158" vm="19173">
        <f ca="1"/>
        <v>868.85</v>
      </c>
      <c r="CP158" vm="19368">
        <f ca="1"/>
        <v>1692.1</v>
      </c>
      <c r="CQ158" vm="19547">
        <f ca="1"/>
        <v>904.95</v>
      </c>
      <c r="CR158" vm="19768">
        <f ca="1"/>
        <v>3813.1</v>
      </c>
      <c r="CS158" vm="20008">
        <f ca="1"/>
        <v>6998.5</v>
      </c>
      <c r="CT158" vm="20230">
        <f ca="1"/>
        <v>871.15</v>
      </c>
      <c r="CU158" vm="20428">
        <f ca="1"/>
        <v>2488.0500000000002</v>
      </c>
      <c r="CV158" vm="9105">
        <f ca="1"/>
        <v>245.2</v>
      </c>
      <c r="CW158" vm="2264">
        <f ca="1"/>
        <v>563.9</v>
      </c>
      <c r="CX158" vm="20826">
        <f ca="1"/>
        <v>13.55</v>
      </c>
      <c r="CY158" vm="18970">
        <f ca="1"/>
        <v>267.64999999999998</v>
      </c>
      <c r="CZ158" vm="4613">
        <f ca="1"/>
        <v>78.150000000000006</v>
      </c>
      <c r="DA158" vm="21173">
        <f ca="1"/>
        <v>384.6</v>
      </c>
    </row>
    <row r="159" spans="1:105" x14ac:dyDescent="0.3">
      <c r="A159" s="25" vm="157">
        <f ca="1"/>
        <v>44609</v>
      </c>
      <c r="B159" vm="405">
        <f ca="1"/>
        <v>1730.95</v>
      </c>
      <c r="C159" vm="653">
        <f ca="1"/>
        <v>2047.8</v>
      </c>
      <c r="D159" vm="894">
        <f ca="1"/>
        <v>2047.6</v>
      </c>
      <c r="E159" vm="1119">
        <f ca="1"/>
        <v>131.85</v>
      </c>
      <c r="F159" vm="1283">
        <f ca="1"/>
        <v>132</v>
      </c>
      <c r="G159" vm="1504">
        <f ca="1"/>
        <v>1726.85</v>
      </c>
      <c r="H159" vm="1744">
        <f ca="1"/>
        <v>1228.55</v>
      </c>
      <c r="I159" vm="1985">
        <f ca="1"/>
        <v>714.7</v>
      </c>
      <c r="J159" vm="2222">
        <f ca="1"/>
        <v>596.95000000000005</v>
      </c>
      <c r="K159" vm="2462">
        <f ca="1"/>
        <v>1307.45</v>
      </c>
      <c r="L159" vm="2705">
        <f ca="1"/>
        <v>3265.85</v>
      </c>
      <c r="M159" vm="2952">
        <f ca="1"/>
        <v>4115.3999999999996</v>
      </c>
      <c r="N159" vm="3201">
        <f ca="1"/>
        <v>7082.45</v>
      </c>
      <c r="O159" vm="3450">
        <f ca="1"/>
        <v>16181.2</v>
      </c>
      <c r="P159" vm="3684">
        <f ca="1"/>
        <v>201</v>
      </c>
      <c r="Q159" vm="3914">
        <f ca="1"/>
        <v>439.85</v>
      </c>
      <c r="R159" vm="4161">
        <f ca="1"/>
        <v>6423.7</v>
      </c>
      <c r="S159" vm="4392">
        <f ca="1"/>
        <v>1478.65</v>
      </c>
      <c r="T159" vm="4608">
        <f ca="1"/>
        <v>79.099999999999994</v>
      </c>
      <c r="U159" vm="4803">
        <f ca="1"/>
        <v>163.05000000000001</v>
      </c>
      <c r="V159" vm="5036">
        <f ca="1"/>
        <v>2493.35</v>
      </c>
      <c r="W159" vm="5275">
        <f ca="1"/>
        <v>2844.2</v>
      </c>
      <c r="X159" vm="5505">
        <f ca="1"/>
        <v>554.4</v>
      </c>
      <c r="Y159" vm="5744">
        <f ca="1"/>
        <v>2085.4499999999998</v>
      </c>
      <c r="Z159" vm="5986">
        <f ca="1"/>
        <v>2714.95</v>
      </c>
      <c r="AA159" vm="6226">
        <f ca="1"/>
        <v>2255.5</v>
      </c>
      <c r="AB159" vm="6459">
        <f ca="1"/>
        <v>713.45</v>
      </c>
      <c r="AC159" vm="2268">
        <f ca="1"/>
        <v>554.04999999999995</v>
      </c>
      <c r="AD159" vm="6818">
        <f ca="1"/>
        <v>133.9</v>
      </c>
      <c r="AE159" vm="7095">
        <f ca="1"/>
        <v>1054.5</v>
      </c>
      <c r="AF159" vm="7318">
        <f ca="1"/>
        <v>1163.05</v>
      </c>
      <c r="AG159" vm="7546">
        <f ca="1"/>
        <v>2205.85</v>
      </c>
      <c r="AH159" vm="7772">
        <f ca="1"/>
        <v>2793.45</v>
      </c>
      <c r="AI159" vm="7996">
        <f ca="1"/>
        <v>2307.5500000000002</v>
      </c>
      <c r="AJ159" vm="8201">
        <f ca="1"/>
        <v>316.55</v>
      </c>
      <c r="AK159" vm="8432">
        <f ca="1"/>
        <v>2411.8000000000002</v>
      </c>
      <c r="AL159" vm="3568">
        <f ca="1"/>
        <v>169.25</v>
      </c>
      <c r="AM159" vm="1242">
        <f ca="1"/>
        <v>96</v>
      </c>
      <c r="AN159" vm="9034">
        <f ca="1"/>
        <v>310.60000000000002</v>
      </c>
      <c r="AO159" vm="9251">
        <f ca="1"/>
        <v>216.9</v>
      </c>
      <c r="AP159" vm="9465">
        <f ca="1"/>
        <v>821.85</v>
      </c>
      <c r="AQ159" vm="9675">
        <f ca="1"/>
        <v>672.6</v>
      </c>
      <c r="AR159" vm="9898">
        <f ca="1"/>
        <v>1640.95</v>
      </c>
      <c r="AS159" vm="6800">
        <f ca="1"/>
        <v>103</v>
      </c>
      <c r="AT159" vm="10210">
        <f ca="1"/>
        <v>337.85</v>
      </c>
      <c r="AU159" vm="10407">
        <f ca="1"/>
        <v>638.20000000000005</v>
      </c>
      <c r="AV159" vm="10626">
        <f ca="1"/>
        <v>606.16999999999996</v>
      </c>
      <c r="AW159" vm="10862">
        <f ca="1"/>
        <v>378.81</v>
      </c>
      <c r="AX159" vm="11059">
        <f ca="1"/>
        <v>577.35</v>
      </c>
      <c r="AY159" vm="11240">
        <f ca="1"/>
        <v>549.29999999999995</v>
      </c>
      <c r="AZ159" vm="11456">
        <f ca="1"/>
        <v>2765.25</v>
      </c>
      <c r="BA159" vm="11668">
        <f ca="1"/>
        <v>310.75</v>
      </c>
      <c r="BB159" vm="11854">
        <f ca="1"/>
        <v>506.15</v>
      </c>
      <c r="BC159" vm="12065">
        <f ca="1"/>
        <v>8552.4500000000007</v>
      </c>
      <c r="BD159" vm="12303">
        <f ca="1"/>
        <v>50.11</v>
      </c>
      <c r="BE159" vm="12478">
        <f ca="1"/>
        <v>169.7</v>
      </c>
      <c r="BF159" vm="4743">
        <f ca="1"/>
        <v>166.55</v>
      </c>
      <c r="BG159" vm="12849">
        <f ca="1"/>
        <v>107.96</v>
      </c>
      <c r="BH159" vm="13061">
        <f ca="1"/>
        <v>882.5</v>
      </c>
      <c r="BI159" vm="13195">
        <f ca="1"/>
        <v>117.4</v>
      </c>
      <c r="BJ159" vm="13383">
        <f ca="1"/>
        <v>18126</v>
      </c>
      <c r="BK159" vm="13631">
        <f ca="1"/>
        <v>17276.3</v>
      </c>
      <c r="BL159" vm="13878">
        <f ca="1"/>
        <v>11420.45</v>
      </c>
      <c r="BM159" vm="14125">
        <f ca="1"/>
        <v>37599.15</v>
      </c>
      <c r="BN159" vm="14373">
        <f ca="1"/>
        <v>36571.699999999997</v>
      </c>
      <c r="BO159" vm="14620">
        <f ca="1"/>
        <v>34483.1</v>
      </c>
      <c r="BP159" vm="14845">
        <f ca="1"/>
        <v>2163.35</v>
      </c>
      <c r="BQ159" vm="15076">
        <f ca="1"/>
        <v>5778.4</v>
      </c>
      <c r="BR159" vm="15320">
        <f ca="1"/>
        <v>13208.8</v>
      </c>
      <c r="BS159" vm="15529">
        <f ca="1"/>
        <v>449</v>
      </c>
      <c r="BT159" vm="15536">
        <f ca="1"/>
        <v>431.25</v>
      </c>
      <c r="BU159" vm="15923">
        <f ca="1"/>
        <v>35.44</v>
      </c>
      <c r="BV159" vm="4777">
        <f ca="1"/>
        <v>144.65</v>
      </c>
      <c r="BW159" vm="16266">
        <f ca="1"/>
        <v>212.25</v>
      </c>
      <c r="BX159" vm="16371">
        <f ca="1"/>
        <v>132.75</v>
      </c>
      <c r="BY159" vm="16495">
        <f ca="1"/>
        <v>107.8</v>
      </c>
      <c r="BZ159" vm="16682">
        <f ca="1"/>
        <v>3913.1</v>
      </c>
      <c r="CA159" vm="16921">
        <f ca="1"/>
        <v>2609.9</v>
      </c>
      <c r="CB159" vm="17145">
        <f ca="1"/>
        <v>2446.8000000000002</v>
      </c>
      <c r="CC159" vm="13190">
        <f ca="1"/>
        <v>119</v>
      </c>
      <c r="CD159" vm="6749">
        <f ca="1"/>
        <v>662.55</v>
      </c>
      <c r="CE159" vm="4575">
        <f ca="1"/>
        <v>88.5</v>
      </c>
      <c r="CF159" vm="8528">
        <f ca="1"/>
        <v>165</v>
      </c>
      <c r="CG159" vm="17714">
        <f ca="1"/>
        <v>1279.45</v>
      </c>
      <c r="CH159" vm="17924">
        <f ca="1"/>
        <v>1052.5999999999999</v>
      </c>
      <c r="CI159" vm="318">
        <f ca="1"/>
        <v>1569.7</v>
      </c>
      <c r="CJ159" vm="15556">
        <f ca="1"/>
        <v>474.5</v>
      </c>
      <c r="CK159" vm="18518">
        <f ca="1"/>
        <v>2449.75</v>
      </c>
      <c r="CL159" vm="18713">
        <f ca="1"/>
        <v>776.8</v>
      </c>
      <c r="CM159" vm="18873">
        <f ca="1"/>
        <v>512.95000000000005</v>
      </c>
      <c r="CN159" vm="3606">
        <f ca="1"/>
        <v>199.3</v>
      </c>
      <c r="CO159" vm="19174">
        <f ca="1"/>
        <v>862.55</v>
      </c>
      <c r="CP159" vm="19369">
        <f ca="1"/>
        <v>1661.75</v>
      </c>
      <c r="CQ159" vm="6482">
        <f ca="1"/>
        <v>896.85</v>
      </c>
      <c r="CR159" vm="19769">
        <f ca="1"/>
        <v>3784.2</v>
      </c>
      <c r="CS159" vm="20009">
        <f ca="1"/>
        <v>6941.25</v>
      </c>
      <c r="CT159" vm="6713">
        <f ca="1"/>
        <v>883.05</v>
      </c>
      <c r="CU159" vm="20429">
        <f ca="1"/>
        <v>2493.1999999999998</v>
      </c>
      <c r="CV159" vm="20606">
        <f ca="1"/>
        <v>252.25</v>
      </c>
      <c r="CW159" vm="20763">
        <f ca="1"/>
        <v>564.9</v>
      </c>
      <c r="CX159" vm="20871">
        <f ca="1"/>
        <v>13.8</v>
      </c>
      <c r="CY159" vm="20567">
        <f ca="1"/>
        <v>263</v>
      </c>
      <c r="CZ159" vm="21029">
        <f ca="1"/>
        <v>80.349999999999994</v>
      </c>
      <c r="DA159" vm="21174">
        <f ca="1"/>
        <v>382.9</v>
      </c>
    </row>
    <row r="160" spans="1:105" x14ac:dyDescent="0.3">
      <c r="A160" s="25" vm="158">
        <f ca="1"/>
        <v>44610</v>
      </c>
      <c r="B160" vm="406">
        <f ca="1"/>
        <v>1736.3</v>
      </c>
      <c r="C160" vm="654">
        <f ca="1"/>
        <v>2045.25</v>
      </c>
      <c r="D160" vm="895">
        <f ca="1"/>
        <v>2041.85</v>
      </c>
      <c r="E160" vm="1120">
        <f ca="1"/>
        <v>130.4</v>
      </c>
      <c r="F160" vm="1284">
        <f ca="1"/>
        <v>131.6</v>
      </c>
      <c r="G160" vm="1505">
        <f ca="1"/>
        <v>1665.2</v>
      </c>
      <c r="H160" vm="1745">
        <f ca="1"/>
        <v>1200.1500000000001</v>
      </c>
      <c r="I160" vm="1986">
        <f ca="1"/>
        <v>700.2</v>
      </c>
      <c r="J160" vm="2223">
        <f ca="1"/>
        <v>595.95000000000005</v>
      </c>
      <c r="K160" vm="2463">
        <f ca="1"/>
        <v>1299.05</v>
      </c>
      <c r="L160" vm="2706">
        <f ca="1"/>
        <v>3258.45</v>
      </c>
      <c r="M160" vm="2953">
        <f ca="1"/>
        <v>4073.1</v>
      </c>
      <c r="N160" vm="3202">
        <f ca="1"/>
        <v>7030.1</v>
      </c>
      <c r="O160" vm="3451">
        <f ca="1"/>
        <v>16096.55</v>
      </c>
      <c r="P160" vm="3685">
        <f ca="1"/>
        <v>200</v>
      </c>
      <c r="Q160" vm="3915">
        <f ca="1"/>
        <v>426.7</v>
      </c>
      <c r="R160" vm="4162">
        <f ca="1"/>
        <v>6477.15</v>
      </c>
      <c r="S160" vm="309">
        <f ca="1"/>
        <v>1468.1</v>
      </c>
      <c r="T160" vm="1010">
        <f ca="1"/>
        <v>79.849999999999994</v>
      </c>
      <c r="U160" vm="4813">
        <f ca="1"/>
        <v>167.3</v>
      </c>
      <c r="V160" vm="5037">
        <f ca="1"/>
        <v>2445.3000000000002</v>
      </c>
      <c r="W160" vm="5276">
        <f ca="1"/>
        <v>2869.25</v>
      </c>
      <c r="X160" vm="5506">
        <f ca="1"/>
        <v>547.79999999999995</v>
      </c>
      <c r="Y160" vm="5745">
        <f ca="1"/>
        <v>2061.9499999999998</v>
      </c>
      <c r="Z160" vm="5987">
        <f ca="1"/>
        <v>2729.55</v>
      </c>
      <c r="AA160" vm="6227">
        <f ca="1"/>
        <v>2211.5500000000002</v>
      </c>
      <c r="AB160" vm="6460">
        <f ca="1"/>
        <v>699.65</v>
      </c>
      <c r="AC160" vm="6682">
        <f ca="1"/>
        <v>548.20000000000005</v>
      </c>
      <c r="AD160" vm="6880">
        <f ca="1"/>
        <v>129.9</v>
      </c>
      <c r="AE160" vm="7096">
        <f ca="1"/>
        <v>1041.8499999999999</v>
      </c>
      <c r="AF160" vm="1741">
        <f ca="1"/>
        <v>1165</v>
      </c>
      <c r="AG160" vm="7547">
        <f ca="1"/>
        <v>2199.25</v>
      </c>
      <c r="AH160" vm="7773">
        <f ca="1"/>
        <v>2774.05</v>
      </c>
      <c r="AI160" vm="7997">
        <f ca="1"/>
        <v>2312.5500000000002</v>
      </c>
      <c r="AJ160" vm="8213">
        <f ca="1"/>
        <v>317.25</v>
      </c>
      <c r="AK160" vm="8307">
        <f ca="1"/>
        <v>2441.15</v>
      </c>
      <c r="AL160" vm="8645">
        <f ca="1"/>
        <v>168.56</v>
      </c>
      <c r="AM160" vm="8867">
        <f ca="1"/>
        <v>95.86</v>
      </c>
      <c r="AN160" vm="8994">
        <f ca="1"/>
        <v>305.25</v>
      </c>
      <c r="AO160" vm="9252">
        <f ca="1"/>
        <v>217.55</v>
      </c>
      <c r="AP160" vm="6722">
        <f ca="1"/>
        <v>816.35</v>
      </c>
      <c r="AQ160" vm="9596">
        <f ca="1"/>
        <v>681.15</v>
      </c>
      <c r="AR160" vm="9899">
        <f ca="1"/>
        <v>1619.7</v>
      </c>
      <c r="AS160" vm="1067">
        <f ca="1"/>
        <v>102.95</v>
      </c>
      <c r="AT160" vm="10211">
        <f ca="1"/>
        <v>340.1</v>
      </c>
      <c r="AU160" vm="10408">
        <f ca="1"/>
        <v>632.85</v>
      </c>
      <c r="AV160" vm="10627">
        <f ca="1"/>
        <v>596.07000000000005</v>
      </c>
      <c r="AW160" vm="10863">
        <f ca="1"/>
        <v>379.6</v>
      </c>
      <c r="AX160" vm="2231">
        <f ca="1"/>
        <v>561.25</v>
      </c>
      <c r="AY160" vm="11241">
        <f ca="1"/>
        <v>552.04999999999995</v>
      </c>
      <c r="AZ160" vm="11457">
        <f ca="1"/>
        <v>2702.75</v>
      </c>
      <c r="BA160" vm="8980">
        <f ca="1"/>
        <v>309.60000000000002</v>
      </c>
      <c r="BB160" vm="11855">
        <f ca="1"/>
        <v>504.75</v>
      </c>
      <c r="BC160" vm="12066">
        <f ca="1"/>
        <v>8569.1</v>
      </c>
      <c r="BD160" vm="12304">
        <f ca="1"/>
        <v>50.14</v>
      </c>
      <c r="BE160" vm="12479">
        <f ca="1"/>
        <v>176.75</v>
      </c>
      <c r="BF160" vm="12665">
        <f ca="1"/>
        <v>158.4</v>
      </c>
      <c r="BG160" vm="12850">
        <f ca="1"/>
        <v>108.3</v>
      </c>
      <c r="BH160" vm="13062">
        <f ca="1"/>
        <v>871</v>
      </c>
      <c r="BI160" vm="6766">
        <f ca="1"/>
        <v>115.15</v>
      </c>
      <c r="BJ160" vm="13384">
        <f ca="1"/>
        <v>18009.3</v>
      </c>
      <c r="BK160" vm="13632">
        <f ca="1"/>
        <v>17206.650000000001</v>
      </c>
      <c r="BL160" vm="13879">
        <f ca="1"/>
        <v>11361.6</v>
      </c>
      <c r="BM160" vm="14126">
        <f ca="1"/>
        <v>37685.599999999999</v>
      </c>
      <c r="BN160" vm="14374">
        <f ca="1"/>
        <v>36498.699999999997</v>
      </c>
      <c r="BO160" vm="14621">
        <f ca="1"/>
        <v>34472.050000000003</v>
      </c>
      <c r="BP160" vm="14846">
        <f ca="1"/>
        <v>2104.75</v>
      </c>
      <c r="BQ160" vm="15077">
        <f ca="1"/>
        <v>5658.95</v>
      </c>
      <c r="BR160" vm="15321">
        <f ca="1"/>
        <v>13029.9</v>
      </c>
      <c r="BS160" vm="15530">
        <f ca="1"/>
        <v>442.9</v>
      </c>
      <c r="BT160" vm="15749">
        <f ca="1"/>
        <v>428.06</v>
      </c>
      <c r="BU160" vm="15875">
        <f ca="1"/>
        <v>35.33</v>
      </c>
      <c r="BV160" vm="4690">
        <f ca="1"/>
        <v>142.15</v>
      </c>
      <c r="BW160" vm="9253">
        <f ca="1"/>
        <v>210.2</v>
      </c>
      <c r="BX160" vm="6863">
        <f ca="1"/>
        <v>132.35</v>
      </c>
      <c r="BY160" vm="1069">
        <f ca="1"/>
        <v>105.9</v>
      </c>
      <c r="BZ160" vm="16683">
        <f ca="1"/>
        <v>3858.4</v>
      </c>
      <c r="CA160" vm="16922">
        <f ca="1"/>
        <v>2587.5</v>
      </c>
      <c r="CB160" vm="17146">
        <f ca="1"/>
        <v>2430.6999999999998</v>
      </c>
      <c r="CC160" vm="6854">
        <f ca="1"/>
        <v>118.35</v>
      </c>
      <c r="CD160" vm="10351">
        <f ca="1"/>
        <v>669.15</v>
      </c>
      <c r="CE160" vm="9998">
        <f ca="1"/>
        <v>87.95</v>
      </c>
      <c r="CF160" vm="12513">
        <f ca="1"/>
        <v>160.35</v>
      </c>
      <c r="CG160" vm="2387">
        <f ca="1"/>
        <v>1271.3</v>
      </c>
      <c r="CH160" vm="17925">
        <f ca="1"/>
        <v>1039.3499999999999</v>
      </c>
      <c r="CI160" vm="18139">
        <f ca="1"/>
        <v>1518.2</v>
      </c>
      <c r="CJ160" vm="18336">
        <f ca="1"/>
        <v>471.05</v>
      </c>
      <c r="CK160" vm="18519">
        <f ca="1"/>
        <v>2457.4</v>
      </c>
      <c r="CL160" vm="18714">
        <f ca="1"/>
        <v>760.9</v>
      </c>
      <c r="CM160" vm="11764">
        <f ca="1"/>
        <v>515.29999999999995</v>
      </c>
      <c r="CN160" vm="19009">
        <f ca="1"/>
        <v>196.7</v>
      </c>
      <c r="CO160" vm="19175">
        <f ca="1"/>
        <v>862.9</v>
      </c>
      <c r="CP160" vm="19370">
        <f ca="1"/>
        <v>1654.65</v>
      </c>
      <c r="CQ160" vm="19548">
        <f ca="1"/>
        <v>886.9</v>
      </c>
      <c r="CR160" vm="19770">
        <f ca="1"/>
        <v>3793.9</v>
      </c>
      <c r="CS160" vm="20010">
        <f ca="1"/>
        <v>6985.5</v>
      </c>
      <c r="CT160" vm="19277">
        <f ca="1"/>
        <v>889.95</v>
      </c>
      <c r="CU160" vm="20430">
        <f ca="1"/>
        <v>2488.9499999999998</v>
      </c>
      <c r="CV160" vm="20607">
        <f ca="1"/>
        <v>250.95</v>
      </c>
      <c r="CW160" vm="5477">
        <f ca="1"/>
        <v>562.45000000000005</v>
      </c>
      <c r="CX160" vm="20865">
        <f ca="1"/>
        <v>13.9</v>
      </c>
      <c r="CY160" vm="16174">
        <f ca="1"/>
        <v>261.39999999999998</v>
      </c>
      <c r="CZ160" vm="21027">
        <f ca="1"/>
        <v>82.2</v>
      </c>
      <c r="DA160" vm="21175">
        <f ca="1"/>
        <v>376.55</v>
      </c>
    </row>
    <row r="161" spans="1:105" x14ac:dyDescent="0.3">
      <c r="A161" s="25" vm="159">
        <f ca="1"/>
        <v>44613</v>
      </c>
      <c r="B161" vm="407">
        <f ca="1"/>
        <v>1685.2</v>
      </c>
      <c r="C161" vm="655">
        <f ca="1"/>
        <v>1955.05</v>
      </c>
      <c r="D161" vm="896">
        <f ca="1"/>
        <v>1955.9</v>
      </c>
      <c r="E161" vm="1121">
        <f ca="1"/>
        <v>120</v>
      </c>
      <c r="F161" vm="1285">
        <f ca="1"/>
        <v>120.15</v>
      </c>
      <c r="G161" vm="1506">
        <f ca="1"/>
        <v>1591.1</v>
      </c>
      <c r="H161" vm="1746">
        <f ca="1"/>
        <v>1227.55</v>
      </c>
      <c r="I161" vm="1987">
        <f ca="1"/>
        <v>691.9</v>
      </c>
      <c r="J161" vm="2224">
        <f ca="1"/>
        <v>594</v>
      </c>
      <c r="K161" vm="2464">
        <f ca="1"/>
        <v>1324.95</v>
      </c>
      <c r="L161" vm="2707">
        <f ca="1"/>
        <v>3251.65</v>
      </c>
      <c r="M161" vm="2954">
        <f ca="1"/>
        <v>4096.6000000000004</v>
      </c>
      <c r="N161" vm="3203">
        <f ca="1"/>
        <v>7006.35</v>
      </c>
      <c r="O161" vm="3452">
        <f ca="1"/>
        <v>16012.25</v>
      </c>
      <c r="P161" vm="3686">
        <f ca="1"/>
        <v>198.15</v>
      </c>
      <c r="Q161" vm="3916">
        <f ca="1"/>
        <v>412.9</v>
      </c>
      <c r="R161" vm="4163">
        <f ca="1"/>
        <v>6277.75</v>
      </c>
      <c r="S161" vm="4393">
        <f ca="1"/>
        <v>1408.45</v>
      </c>
      <c r="T161" vm="4609">
        <f ca="1"/>
        <v>78.400000000000006</v>
      </c>
      <c r="U161" vm="4814">
        <f ca="1"/>
        <v>161.19999999999999</v>
      </c>
      <c r="V161" vm="5038">
        <f ca="1"/>
        <v>2417.6999999999998</v>
      </c>
      <c r="W161" vm="5277">
        <f ca="1"/>
        <v>2785.15</v>
      </c>
      <c r="X161" vm="5507">
        <f ca="1"/>
        <v>553.6</v>
      </c>
      <c r="Y161" vm="5746">
        <f ca="1"/>
        <v>2004.8</v>
      </c>
      <c r="Z161" vm="5988">
        <f ca="1"/>
        <v>2684.4</v>
      </c>
      <c r="AA161" vm="6228">
        <f ca="1"/>
        <v>2138</v>
      </c>
      <c r="AB161" vm="6461">
        <f ca="1"/>
        <v>672.25</v>
      </c>
      <c r="AC161" vm="6683">
        <f ca="1"/>
        <v>537.54999999999995</v>
      </c>
      <c r="AD161" vm="6881">
        <f ca="1"/>
        <v>123.05</v>
      </c>
      <c r="AE161" vm="7097">
        <f ca="1"/>
        <v>1000.65</v>
      </c>
      <c r="AF161" vm="7319">
        <f ca="1"/>
        <v>1164.75</v>
      </c>
      <c r="AG161" vm="7548">
        <f ca="1"/>
        <v>2171.15</v>
      </c>
      <c r="AH161" vm="7774">
        <f ca="1"/>
        <v>2713.35</v>
      </c>
      <c r="AI161" vm="7998">
        <f ca="1"/>
        <v>2294.8000000000002</v>
      </c>
      <c r="AJ161" vm="8214">
        <f ca="1"/>
        <v>312.35000000000002</v>
      </c>
      <c r="AK161" vm="948">
        <f ca="1"/>
        <v>2436.8000000000002</v>
      </c>
      <c r="AL161" vm="8646">
        <f ca="1"/>
        <v>168.01</v>
      </c>
      <c r="AM161" vm="8868">
        <f ca="1"/>
        <v>95.1</v>
      </c>
      <c r="AN161" vm="1191">
        <f ca="1"/>
        <v>298.45</v>
      </c>
      <c r="AO161" vm="9253">
        <f ca="1"/>
        <v>210.2</v>
      </c>
      <c r="AP161" vm="9466">
        <f ca="1"/>
        <v>803.4</v>
      </c>
      <c r="AQ161" vm="9676">
        <f ca="1"/>
        <v>670.2</v>
      </c>
      <c r="AR161" vm="9900">
        <f ca="1"/>
        <v>1618.9</v>
      </c>
      <c r="AS161" vm="1090">
        <f ca="1"/>
        <v>98.65</v>
      </c>
      <c r="AT161" vm="10212">
        <f ca="1"/>
        <v>339.35</v>
      </c>
      <c r="AU161" vm="10409">
        <f ca="1"/>
        <v>623.1</v>
      </c>
      <c r="AV161" vm="10628">
        <f ca="1"/>
        <v>596.26</v>
      </c>
      <c r="AW161" vm="10864">
        <f ca="1"/>
        <v>380.6</v>
      </c>
      <c r="AX161" vm="5521">
        <f ca="1"/>
        <v>540.6</v>
      </c>
      <c r="AY161" vm="10454">
        <f ca="1"/>
        <v>539.70000000000005</v>
      </c>
      <c r="AZ161" vm="11458">
        <f ca="1"/>
        <v>2558.8000000000002</v>
      </c>
      <c r="BA161" vm="11669">
        <f ca="1"/>
        <v>311.10000000000002</v>
      </c>
      <c r="BB161" vm="11856">
        <f ca="1"/>
        <v>507.25</v>
      </c>
      <c r="BC161" vm="12067">
        <f ca="1"/>
        <v>8612.7000000000007</v>
      </c>
      <c r="BD161" vm="12305">
        <f ca="1"/>
        <v>48.43</v>
      </c>
      <c r="BE161" vm="1146">
        <f ca="1"/>
        <v>171.25</v>
      </c>
      <c r="BF161" vm="12666">
        <f ca="1"/>
        <v>156.80000000000001</v>
      </c>
      <c r="BG161" vm="12851">
        <f ca="1"/>
        <v>103.43</v>
      </c>
      <c r="BH161" vm="13063">
        <f ca="1"/>
        <v>866.85</v>
      </c>
      <c r="BI161" vm="13196">
        <f ca="1"/>
        <v>111.65</v>
      </c>
      <c r="BJ161" vm="13385">
        <f ca="1"/>
        <v>18106.099999999999</v>
      </c>
      <c r="BK161" vm="13633">
        <f ca="1"/>
        <v>17092.2</v>
      </c>
      <c r="BL161" vm="13880">
        <f ca="1"/>
        <v>11343.05</v>
      </c>
      <c r="BM161" vm="14127">
        <f ca="1"/>
        <v>37371.65</v>
      </c>
      <c r="BN161" vm="14375">
        <f ca="1"/>
        <v>36200.300000000003</v>
      </c>
      <c r="BO161" vm="14622">
        <f ca="1"/>
        <v>34129.550000000003</v>
      </c>
      <c r="BP161" vm="14847">
        <f ca="1"/>
        <v>2035.2</v>
      </c>
      <c r="BQ161" vm="15078">
        <f ca="1"/>
        <v>5595.9</v>
      </c>
      <c r="BR161" vm="15322">
        <f ca="1"/>
        <v>12954.5</v>
      </c>
      <c r="BS161" vm="15531">
        <f ca="1"/>
        <v>430</v>
      </c>
      <c r="BT161" vm="15750">
        <f ca="1"/>
        <v>423.06</v>
      </c>
      <c r="BU161" vm="15967">
        <f ca="1"/>
        <v>35.19</v>
      </c>
      <c r="BV161" vm="16116">
        <f ca="1"/>
        <v>140.05000000000001</v>
      </c>
      <c r="BW161" vm="16267">
        <f ca="1"/>
        <v>207.25</v>
      </c>
      <c r="BX161" vm="6826">
        <f ca="1"/>
        <v>131.94999999999999</v>
      </c>
      <c r="BY161" vm="16496">
        <f ca="1"/>
        <v>101.22499999999999</v>
      </c>
      <c r="BZ161" vm="16684">
        <f ca="1"/>
        <v>3837.4</v>
      </c>
      <c r="CA161" vm="16923">
        <f ca="1"/>
        <v>2505.6</v>
      </c>
      <c r="CB161" vm="7780">
        <f ca="1"/>
        <v>2426.3000000000002</v>
      </c>
      <c r="CC161" vm="16322">
        <f ca="1"/>
        <v>118.5</v>
      </c>
      <c r="CD161" vm="11155">
        <f ca="1"/>
        <v>666.6</v>
      </c>
      <c r="CE161" vm="13142">
        <f ca="1"/>
        <v>87.15</v>
      </c>
      <c r="CF161" vm="12516">
        <f ca="1"/>
        <v>156.15</v>
      </c>
      <c r="CG161" vm="17715">
        <f ca="1"/>
        <v>1254.9000000000001</v>
      </c>
      <c r="CH161" vm="17926">
        <f ca="1"/>
        <v>1008.4</v>
      </c>
      <c r="CI161" vm="18140">
        <f ca="1"/>
        <v>1495.1</v>
      </c>
      <c r="CJ161" vm="18337">
        <f ca="1"/>
        <v>461.15</v>
      </c>
      <c r="CK161" vm="17148">
        <f ca="1"/>
        <v>2415.6</v>
      </c>
      <c r="CL161" vm="2047">
        <f ca="1"/>
        <v>739.3</v>
      </c>
      <c r="CM161" vm="18874">
        <f ca="1"/>
        <v>511.85</v>
      </c>
      <c r="CN161" vm="4870">
        <f ca="1"/>
        <v>194.85</v>
      </c>
      <c r="CO161" vm="19176">
        <f ca="1"/>
        <v>843.85</v>
      </c>
      <c r="CP161" vm="19371">
        <f ca="1"/>
        <v>1586.75</v>
      </c>
      <c r="CQ161" vm="19549">
        <f ca="1"/>
        <v>876.9</v>
      </c>
      <c r="CR161" vm="19771">
        <f ca="1"/>
        <v>3719.4</v>
      </c>
      <c r="CS161" vm="20011">
        <f ca="1"/>
        <v>6733</v>
      </c>
      <c r="CT161" vm="12972">
        <f ca="1"/>
        <v>877.15</v>
      </c>
      <c r="CU161" vm="20431">
        <f ca="1"/>
        <v>2454.35</v>
      </c>
      <c r="CV161" vm="20608">
        <f ca="1"/>
        <v>246.2</v>
      </c>
      <c r="CW161" vm="2262">
        <f ca="1"/>
        <v>570.79999999999995</v>
      </c>
      <c r="CX161" vm="20864">
        <f ca="1"/>
        <v>13.65</v>
      </c>
      <c r="CY161" vm="16299">
        <f ca="1"/>
        <v>254.35</v>
      </c>
      <c r="CZ161" vm="21030">
        <f ca="1"/>
        <v>79.900000000000006</v>
      </c>
      <c r="DA161" vm="21176">
        <f ca="1"/>
        <v>371.15</v>
      </c>
    </row>
    <row r="162" spans="1:105" x14ac:dyDescent="0.3">
      <c r="A162" s="25" vm="160">
        <f ca="1"/>
        <v>44614</v>
      </c>
      <c r="B162" vm="408">
        <f ca="1"/>
        <v>1667.7</v>
      </c>
      <c r="C162" vm="656">
        <f ca="1"/>
        <v>1973.2</v>
      </c>
      <c r="D162" vm="897">
        <f ca="1"/>
        <v>1971.95</v>
      </c>
      <c r="E162" vm="1122">
        <f ca="1"/>
        <v>120.45</v>
      </c>
      <c r="F162" vm="1286">
        <f ca="1"/>
        <v>120.55</v>
      </c>
      <c r="G162" vm="1507">
        <f ca="1"/>
        <v>1587.5</v>
      </c>
      <c r="H162" vm="1747">
        <f ca="1"/>
        <v>1206.75</v>
      </c>
      <c r="I162" vm="1988">
        <f ca="1"/>
        <v>693.55</v>
      </c>
      <c r="J162" vm="2225">
        <f ca="1"/>
        <v>581.15</v>
      </c>
      <c r="K162" vm="2465">
        <f ca="1"/>
        <v>1284.6500000000001</v>
      </c>
      <c r="L162" vm="2708">
        <f ca="1"/>
        <v>3227.15</v>
      </c>
      <c r="M162" vm="2955">
        <f ca="1"/>
        <v>4157.1000000000004</v>
      </c>
      <c r="N162" vm="3204">
        <f ca="1"/>
        <v>7011.35</v>
      </c>
      <c r="O162" vm="3453">
        <f ca="1"/>
        <v>16189.45</v>
      </c>
      <c r="P162" vm="3687">
        <f ca="1"/>
        <v>197.35</v>
      </c>
      <c r="Q162" vm="3917">
        <f ca="1"/>
        <v>416.7</v>
      </c>
      <c r="R162" vm="4164">
        <f ca="1"/>
        <v>6104.25</v>
      </c>
      <c r="S162" vm="616">
        <f ca="1"/>
        <v>1375.15</v>
      </c>
      <c r="T162" vm="4610">
        <f ca="1"/>
        <v>75.95</v>
      </c>
      <c r="U162" vm="4815">
        <f ca="1"/>
        <v>159.9</v>
      </c>
      <c r="V162" vm="5039">
        <f ca="1"/>
        <v>2339.4499999999998</v>
      </c>
      <c r="W162" vm="5278">
        <f ca="1"/>
        <v>2771.85</v>
      </c>
      <c r="X162" vm="5508">
        <f ca="1"/>
        <v>550.04999999999995</v>
      </c>
      <c r="Y162" vm="5747">
        <f ca="1"/>
        <v>1978.55</v>
      </c>
      <c r="Z162" vm="5989">
        <f ca="1"/>
        <v>2667.65</v>
      </c>
      <c r="AA162" vm="6229">
        <f ca="1"/>
        <v>2106.4</v>
      </c>
      <c r="AB162" vm="6462">
        <f ca="1"/>
        <v>649.4</v>
      </c>
      <c r="AC162" vm="6684">
        <f ca="1"/>
        <v>519.35</v>
      </c>
      <c r="AD162" vm="6882">
        <f ca="1"/>
        <v>120.3</v>
      </c>
      <c r="AE162" vm="7098">
        <f ca="1"/>
        <v>982.35</v>
      </c>
      <c r="AF162" vm="7320">
        <f ca="1"/>
        <v>1149.55</v>
      </c>
      <c r="AG162" vm="7549">
        <f ca="1"/>
        <v>2181.6999999999998</v>
      </c>
      <c r="AH162" vm="7775">
        <f ca="1"/>
        <v>2731</v>
      </c>
      <c r="AI162" vm="7999">
        <f ca="1"/>
        <v>2269.9499999999998</v>
      </c>
      <c r="AJ162" vm="8215">
        <f ca="1"/>
        <v>309.2</v>
      </c>
      <c r="AK162" vm="5052">
        <f ca="1"/>
        <v>2453.9499999999998</v>
      </c>
      <c r="AL162" vm="8647">
        <f ca="1"/>
        <v>167.09</v>
      </c>
      <c r="AM162" vm="8767">
        <f ca="1"/>
        <v>93.91</v>
      </c>
      <c r="AN162" vm="9035">
        <f ca="1"/>
        <v>294.39999999999998</v>
      </c>
      <c r="AO162" vm="9254">
        <f ca="1"/>
        <v>205.25</v>
      </c>
      <c r="AP162" vm="9467">
        <f ca="1"/>
        <v>789.6</v>
      </c>
      <c r="AQ162" vm="9677">
        <f ca="1"/>
        <v>650.85</v>
      </c>
      <c r="AR162" vm="9901">
        <f ca="1"/>
        <v>1620.15</v>
      </c>
      <c r="AS162" vm="10056">
        <f ca="1"/>
        <v>97.35</v>
      </c>
      <c r="AT162" vm="10213">
        <f ca="1"/>
        <v>327.64999999999998</v>
      </c>
      <c r="AU162" vm="10410">
        <f ca="1"/>
        <v>622</v>
      </c>
      <c r="AV162" vm="10629">
        <f ca="1"/>
        <v>598.85</v>
      </c>
      <c r="AW162" vm="10865">
        <f ca="1"/>
        <v>377.25</v>
      </c>
      <c r="AX162" vm="11060">
        <f ca="1"/>
        <v>571.75</v>
      </c>
      <c r="AY162" vm="10704">
        <f ca="1"/>
        <v>527.75</v>
      </c>
      <c r="AZ162" vm="11459">
        <f ca="1"/>
        <v>2509.6</v>
      </c>
      <c r="BA162" vm="10230">
        <f ca="1"/>
        <v>298.14999999999998</v>
      </c>
      <c r="BB162" vm="11857">
        <f ca="1"/>
        <v>505.35</v>
      </c>
      <c r="BC162" vm="12068">
        <f ca="1"/>
        <v>8622.7999999999993</v>
      </c>
      <c r="BD162" vm="12306">
        <f ca="1"/>
        <v>48.18</v>
      </c>
      <c r="BE162" vm="12480">
        <f ca="1"/>
        <v>170</v>
      </c>
      <c r="BF162" vm="4723">
        <f ca="1"/>
        <v>156.4</v>
      </c>
      <c r="BG162" vm="12852">
        <f ca="1"/>
        <v>101.63</v>
      </c>
      <c r="BH162" vm="13064">
        <f ca="1"/>
        <v>839.9</v>
      </c>
      <c r="BI162" vm="10082">
        <f ca="1"/>
        <v>115.5</v>
      </c>
      <c r="BJ162" vm="13386">
        <f ca="1"/>
        <v>18111</v>
      </c>
      <c r="BK162" vm="13634">
        <f ca="1"/>
        <v>17063.25</v>
      </c>
      <c r="BL162" vm="13881">
        <f ca="1"/>
        <v>11318.7</v>
      </c>
      <c r="BM162" vm="14128">
        <f ca="1"/>
        <v>37392.050000000003</v>
      </c>
      <c r="BN162" vm="14376">
        <f ca="1"/>
        <v>35879.85</v>
      </c>
      <c r="BO162" vm="14623">
        <f ca="1"/>
        <v>34114.300000000003</v>
      </c>
      <c r="BP162" vm="14848">
        <f ca="1"/>
        <v>2050.1</v>
      </c>
      <c r="BQ162" vm="15079">
        <f ca="1"/>
        <v>5608.9</v>
      </c>
      <c r="BR162" vm="15323">
        <f ca="1"/>
        <v>12976.3</v>
      </c>
      <c r="BS162" vm="15532">
        <f ca="1"/>
        <v>443.55</v>
      </c>
      <c r="BT162" vm="15751">
        <f ca="1"/>
        <v>421.72</v>
      </c>
      <c r="BU162" vm="15968">
        <f ca="1"/>
        <v>34.92</v>
      </c>
      <c r="BV162" vm="16116">
        <f ca="1"/>
        <v>140.05000000000001</v>
      </c>
      <c r="BW162" vm="16268">
        <f ca="1"/>
        <v>202.05</v>
      </c>
      <c r="BX162" vm="6887">
        <f ca="1"/>
        <v>132.1</v>
      </c>
      <c r="BY162" vm="16497">
        <f ca="1"/>
        <v>97.825000000000003</v>
      </c>
      <c r="BZ162" vm="16685">
        <f ca="1"/>
        <v>3927</v>
      </c>
      <c r="CA162" vm="8290">
        <f ca="1"/>
        <v>2494.9</v>
      </c>
      <c r="CB162" vm="17147">
        <f ca="1"/>
        <v>2382.6999999999998</v>
      </c>
      <c r="CC162" vm="17270">
        <f ca="1"/>
        <v>117.2</v>
      </c>
      <c r="CD162" vm="17381">
        <f ca="1"/>
        <v>660.2</v>
      </c>
      <c r="CE162" vm="9998">
        <f ca="1"/>
        <v>87.95</v>
      </c>
      <c r="CF162" vm="16081">
        <f ca="1"/>
        <v>153.05000000000001</v>
      </c>
      <c r="CG162" vm="17716">
        <f ca="1"/>
        <v>1249.95</v>
      </c>
      <c r="CH162" vm="17927">
        <f ca="1"/>
        <v>980.9</v>
      </c>
      <c r="CI162" vm="18141">
        <f ca="1"/>
        <v>1499.65</v>
      </c>
      <c r="CJ162" vm="18338">
        <f ca="1"/>
        <v>449.7</v>
      </c>
      <c r="CK162" vm="18520">
        <f ca="1"/>
        <v>2406.9</v>
      </c>
      <c r="CL162" vm="1998">
        <f ca="1"/>
        <v>722.15</v>
      </c>
      <c r="CM162" vm="18237">
        <f ca="1"/>
        <v>498.4</v>
      </c>
      <c r="CN162" vm="19010">
        <f ca="1"/>
        <v>185.45</v>
      </c>
      <c r="CO162" vm="19177">
        <f ca="1"/>
        <v>845.8</v>
      </c>
      <c r="CP162" vm="19372">
        <f ca="1"/>
        <v>1526.6</v>
      </c>
      <c r="CQ162" vm="19550">
        <f ca="1"/>
        <v>868.5</v>
      </c>
      <c r="CR162" vm="19772">
        <f ca="1"/>
        <v>3586.4</v>
      </c>
      <c r="CS162" vm="20012">
        <f ca="1"/>
        <v>6560.85</v>
      </c>
      <c r="CT162" vm="20231">
        <f ca="1"/>
        <v>876.95</v>
      </c>
      <c r="CU162" vm="20432">
        <f ca="1"/>
        <v>2450.1</v>
      </c>
      <c r="CV162" vm="20609">
        <f ca="1"/>
        <v>236</v>
      </c>
      <c r="CW162" vm="20764">
        <f ca="1"/>
        <v>564.15</v>
      </c>
      <c r="CX162" vm="20856">
        <f ca="1"/>
        <v>13.6</v>
      </c>
      <c r="CY162" vm="20958">
        <f ca="1"/>
        <v>240.45</v>
      </c>
      <c r="CZ162" vm="21031">
        <f ca="1"/>
        <v>79.3</v>
      </c>
      <c r="DA162" vm="21177">
        <f ca="1"/>
        <v>366.45</v>
      </c>
    </row>
    <row r="163" spans="1:105" x14ac:dyDescent="0.3">
      <c r="A163" s="25" vm="161">
        <f ca="1"/>
        <v>44615</v>
      </c>
      <c r="B163" vm="409">
        <f ca="1"/>
        <v>1688.7</v>
      </c>
      <c r="C163" vm="657">
        <f ca="1"/>
        <v>1987.55</v>
      </c>
      <c r="D163" vm="898">
        <f ca="1"/>
        <v>1987.35</v>
      </c>
      <c r="E163" vm="1123">
        <f ca="1"/>
        <v>125.6</v>
      </c>
      <c r="F163" vm="1287">
        <f ca="1"/>
        <v>125.55</v>
      </c>
      <c r="G163" vm="413">
        <f ca="1"/>
        <v>1641.8</v>
      </c>
      <c r="H163" vm="1748">
        <f ca="1"/>
        <v>1200.0999999999999</v>
      </c>
      <c r="I163" vm="1989">
        <f ca="1"/>
        <v>718.55</v>
      </c>
      <c r="J163" vm="2226">
        <f ca="1"/>
        <v>586.75</v>
      </c>
      <c r="K163" vm="2466">
        <f ca="1"/>
        <v>1324</v>
      </c>
      <c r="L163" vm="2709">
        <f ca="1"/>
        <v>3237.2</v>
      </c>
      <c r="M163" vm="2956">
        <f ca="1"/>
        <v>4193.45</v>
      </c>
      <c r="N163" vm="3205">
        <f ca="1"/>
        <v>7044.55</v>
      </c>
      <c r="O163" vm="3454">
        <f ca="1"/>
        <v>16133.6</v>
      </c>
      <c r="P163" vm="3683">
        <f ca="1"/>
        <v>199</v>
      </c>
      <c r="Q163" vm="3918">
        <f ca="1"/>
        <v>414.8</v>
      </c>
      <c r="R163" vm="4165">
        <f ca="1"/>
        <v>6100.15</v>
      </c>
      <c r="S163" vm="4394">
        <f ca="1"/>
        <v>1383.5</v>
      </c>
      <c r="T163" vm="4611">
        <f ca="1"/>
        <v>76.150000000000006</v>
      </c>
      <c r="U163" vm="4816">
        <f ca="1"/>
        <v>158.5</v>
      </c>
      <c r="V163" vm="5040">
        <f ca="1"/>
        <v>2312.15</v>
      </c>
      <c r="W163" vm="5279">
        <f ca="1"/>
        <v>2740.4</v>
      </c>
      <c r="X163" vm="5509">
        <f ca="1"/>
        <v>543.25</v>
      </c>
      <c r="Y163" vm="5748">
        <f ca="1"/>
        <v>2014.4</v>
      </c>
      <c r="Z163" vm="5990">
        <f ca="1"/>
        <v>2664.45</v>
      </c>
      <c r="AA163" vm="6230">
        <f ca="1"/>
        <v>2217.0500000000002</v>
      </c>
      <c r="AB163" vm="6463">
        <f ca="1"/>
        <v>668.5</v>
      </c>
      <c r="AC163" vm="6685">
        <f ca="1"/>
        <v>540.65</v>
      </c>
      <c r="AD163" vm="6881">
        <f ca="1"/>
        <v>123.05</v>
      </c>
      <c r="AE163" vm="7099">
        <f ca="1"/>
        <v>994.2</v>
      </c>
      <c r="AF163" vm="549">
        <f ca="1"/>
        <v>1153</v>
      </c>
      <c r="AG163" vm="7550">
        <f ca="1"/>
        <v>2182.9499999999998</v>
      </c>
      <c r="AH163" vm="7776">
        <f ca="1"/>
        <v>2670.65</v>
      </c>
      <c r="AI163" vm="8000">
        <f ca="1"/>
        <v>2260.4</v>
      </c>
      <c r="AJ163" vm="8202">
        <f ca="1"/>
        <v>312.95</v>
      </c>
      <c r="AK163" vm="6192">
        <f ca="1"/>
        <v>2437.0500000000002</v>
      </c>
      <c r="AL163" vm="8648">
        <f ca="1"/>
        <v>167.51</v>
      </c>
      <c r="AM163" vm="8869">
        <f ca="1"/>
        <v>93.8</v>
      </c>
      <c r="AN163" vm="9036">
        <f ca="1"/>
        <v>292.3</v>
      </c>
      <c r="AO163" vm="9255">
        <f ca="1"/>
        <v>208.8</v>
      </c>
      <c r="AP163" vm="6515">
        <f ca="1"/>
        <v>814.35</v>
      </c>
      <c r="AQ163" vm="9678">
        <f ca="1"/>
        <v>666.25</v>
      </c>
      <c r="AR163" vm="9902">
        <f ca="1"/>
        <v>1609.85</v>
      </c>
      <c r="AS163" vm="1265">
        <f ca="1"/>
        <v>99.65</v>
      </c>
      <c r="AT163" vm="10214">
        <f ca="1"/>
        <v>337.1</v>
      </c>
      <c r="AU163" vm="10411">
        <f ca="1"/>
        <v>614.70000000000005</v>
      </c>
      <c r="AV163" vm="10630">
        <f ca="1"/>
        <v>605.84</v>
      </c>
      <c r="AW163" vm="10866">
        <f ca="1"/>
        <v>377.94</v>
      </c>
      <c r="AX163" vm="11061">
        <f ca="1"/>
        <v>571.35</v>
      </c>
      <c r="AY163" vm="11242">
        <f ca="1"/>
        <v>532</v>
      </c>
      <c r="AZ163" vm="11460">
        <f ca="1"/>
        <v>2571.5</v>
      </c>
      <c r="BA163" vm="11670">
        <f ca="1"/>
        <v>302.95</v>
      </c>
      <c r="BB163" vm="11858">
        <f ca="1"/>
        <v>501</v>
      </c>
      <c r="BC163" vm="12069">
        <f ca="1"/>
        <v>8698.85</v>
      </c>
      <c r="BD163" vm="12305">
        <f ca="1"/>
        <v>48.43</v>
      </c>
      <c r="BE163" vm="1301">
        <f ca="1"/>
        <v>171.5</v>
      </c>
      <c r="BF163" vm="12667">
        <f ca="1"/>
        <v>156</v>
      </c>
      <c r="BG163" vm="12853">
        <f ca="1"/>
        <v>102.57</v>
      </c>
      <c r="BH163" vm="13065">
        <f ca="1"/>
        <v>824.9</v>
      </c>
      <c r="BI163" vm="1102">
        <f ca="1"/>
        <v>116.1</v>
      </c>
      <c r="BJ163" vm="13387">
        <f ca="1"/>
        <v>17926.650000000001</v>
      </c>
      <c r="BK163" vm="13635">
        <f ca="1"/>
        <v>16247.95</v>
      </c>
      <c r="BL163" vm="13882">
        <f ca="1"/>
        <v>10609.8</v>
      </c>
      <c r="BM163" vm="14129">
        <f ca="1"/>
        <v>35228.1</v>
      </c>
      <c r="BN163" vm="14377">
        <f ca="1"/>
        <v>35933.1</v>
      </c>
      <c r="BO163" vm="14624">
        <f ca="1"/>
        <v>32547.9</v>
      </c>
      <c r="BP163" vm="890">
        <f ca="1"/>
        <v>1907.6</v>
      </c>
      <c r="BQ163" vm="15080">
        <f ca="1"/>
        <v>5313.65</v>
      </c>
      <c r="BR163" vm="15324">
        <f ca="1"/>
        <v>12500.1</v>
      </c>
      <c r="BS163" vm="15533">
        <f ca="1"/>
        <v>411.75</v>
      </c>
      <c r="BT163" vm="15752">
        <f ca="1"/>
        <v>425.67</v>
      </c>
      <c r="BU163" vm="15969">
        <f ca="1"/>
        <v>34.9</v>
      </c>
      <c r="BV163" vm="12523">
        <f ca="1"/>
        <v>142.75</v>
      </c>
      <c r="BW163" vm="16269">
        <f ca="1"/>
        <v>202.3</v>
      </c>
      <c r="BX163" vm="1298">
        <f ca="1"/>
        <v>130.19999999999999</v>
      </c>
      <c r="BY163" vm="16498">
        <f ca="1"/>
        <v>98.724999999999994</v>
      </c>
      <c r="BZ163" vm="16686">
        <f ca="1"/>
        <v>3959.65</v>
      </c>
      <c r="CA163" vm="16924">
        <f ca="1"/>
        <v>2534.6</v>
      </c>
      <c r="CB163" vm="17148">
        <f ca="1"/>
        <v>2415.6</v>
      </c>
      <c r="CC163" vm="16321">
        <f ca="1"/>
        <v>118.45</v>
      </c>
      <c r="CD163" vm="17382">
        <f ca="1"/>
        <v>664.3</v>
      </c>
      <c r="CE163" vm="10007">
        <f ca="1"/>
        <v>87.6</v>
      </c>
      <c r="CF163" vm="6930">
        <f ca="1"/>
        <v>154.15</v>
      </c>
      <c r="CG163" vm="17717">
        <f ca="1"/>
        <v>1231.05</v>
      </c>
      <c r="CH163" vm="7099">
        <f ca="1"/>
        <v>994.2</v>
      </c>
      <c r="CI163" vm="18142">
        <f ca="1"/>
        <v>1489.05</v>
      </c>
      <c r="CJ163" vm="6344">
        <f ca="1"/>
        <v>467.65</v>
      </c>
      <c r="CK163" vm="18521">
        <f ca="1"/>
        <v>2396.5</v>
      </c>
      <c r="CL163" vm="18715">
        <f ca="1"/>
        <v>728.3</v>
      </c>
      <c r="CM163" vm="15472">
        <f ca="1"/>
        <v>498.7</v>
      </c>
      <c r="CN163" vm="19011">
        <f ca="1"/>
        <v>190.3</v>
      </c>
      <c r="CO163" vm="19178">
        <f ca="1"/>
        <v>840.25</v>
      </c>
      <c r="CP163" vm="19373">
        <f ca="1"/>
        <v>1553.25</v>
      </c>
      <c r="CQ163" vm="19551">
        <f ca="1"/>
        <v>864.1</v>
      </c>
      <c r="CR163" vm="19773">
        <f ca="1"/>
        <v>3563.8</v>
      </c>
      <c r="CS163" vm="20013">
        <f ca="1"/>
        <v>6603.75</v>
      </c>
      <c r="CT163" vm="18629">
        <f ca="1"/>
        <v>874.8</v>
      </c>
      <c r="CU163" vm="20433">
        <f ca="1"/>
        <v>2495.6999999999998</v>
      </c>
      <c r="CV163" vm="3709">
        <f ca="1"/>
        <v>239.6</v>
      </c>
      <c r="CW163" vm="11064">
        <f ca="1"/>
        <v>567.1</v>
      </c>
      <c r="CX163" vm="20873">
        <f ca="1"/>
        <v>13.85</v>
      </c>
      <c r="CY163" vm="20594">
        <f ca="1"/>
        <v>240.2</v>
      </c>
      <c r="CZ163" vm="21032">
        <f ca="1"/>
        <v>76.55</v>
      </c>
      <c r="DA163" vm="21178">
        <f ca="1"/>
        <v>371.7</v>
      </c>
    </row>
    <row r="164" spans="1:105" x14ac:dyDescent="0.3">
      <c r="A164" s="25" vm="162">
        <f ca="1"/>
        <v>44616</v>
      </c>
      <c r="B164" vm="410">
        <f ca="1"/>
        <v>1543.95</v>
      </c>
      <c r="C164" vm="658">
        <f ca="1"/>
        <v>1851.2</v>
      </c>
      <c r="D164" vm="899">
        <f ca="1"/>
        <v>1849.75</v>
      </c>
      <c r="E164" vm="1124">
        <f ca="1"/>
        <v>111.05</v>
      </c>
      <c r="F164" vm="1288">
        <f ca="1"/>
        <v>111.15</v>
      </c>
      <c r="G164" vm="1508">
        <f ca="1"/>
        <v>1565.05</v>
      </c>
      <c r="H164" vm="1749">
        <f ca="1"/>
        <v>1114.5</v>
      </c>
      <c r="I164" vm="1990">
        <f ca="1"/>
        <v>702.45</v>
      </c>
      <c r="J164" vm="2227">
        <f ca="1"/>
        <v>523.70000000000005</v>
      </c>
      <c r="K164" vm="2467">
        <f ca="1"/>
        <v>1239.8499999999999</v>
      </c>
      <c r="L164" vm="2710">
        <f ca="1"/>
        <v>3069.05</v>
      </c>
      <c r="M164" vm="2957">
        <f ca="1"/>
        <v>4014.65</v>
      </c>
      <c r="N164" vm="3206">
        <f ca="1"/>
        <v>6627.8</v>
      </c>
      <c r="O164" vm="3455">
        <f ca="1"/>
        <v>15245.2</v>
      </c>
      <c r="P164" vm="3688">
        <f ca="1"/>
        <v>187.85</v>
      </c>
      <c r="Q164" vm="3919">
        <f ca="1"/>
        <v>382.2</v>
      </c>
      <c r="R164" vm="4166">
        <f ca="1"/>
        <v>5998.65</v>
      </c>
      <c r="S164" vm="4395">
        <f ca="1"/>
        <v>1292.45</v>
      </c>
      <c r="T164" vm="4612">
        <f ca="1"/>
        <v>74.900000000000006</v>
      </c>
      <c r="U164" vm="4817">
        <f ca="1"/>
        <v>150</v>
      </c>
      <c r="V164" vm="5041">
        <f ca="1"/>
        <v>2284.15</v>
      </c>
      <c r="W164" vm="5280">
        <f ca="1"/>
        <v>2600.9499999999998</v>
      </c>
      <c r="X164" vm="5510">
        <f ca="1"/>
        <v>533.70000000000005</v>
      </c>
      <c r="Y164" vm="5749">
        <f ca="1"/>
        <v>1855.35</v>
      </c>
      <c r="Z164" vm="5991">
        <f ca="1"/>
        <v>2547.85</v>
      </c>
      <c r="AA164" vm="6231">
        <f ca="1"/>
        <v>2133.35</v>
      </c>
      <c r="AB164" vm="6464">
        <f ca="1"/>
        <v>602.1</v>
      </c>
      <c r="AC164" vm="6686">
        <f ca="1"/>
        <v>508</v>
      </c>
      <c r="AD164" vm="6883">
        <f ca="1"/>
        <v>116.7</v>
      </c>
      <c r="AE164" vm="7100">
        <f ca="1"/>
        <v>944.5</v>
      </c>
      <c r="AF164" vm="7321">
        <f ca="1"/>
        <v>1098.55</v>
      </c>
      <c r="AG164" vm="7551">
        <f ca="1"/>
        <v>2021.05</v>
      </c>
      <c r="AH164" vm="7777">
        <f ca="1"/>
        <v>2490.4</v>
      </c>
      <c r="AI164" vm="8001">
        <f ca="1"/>
        <v>2171.4</v>
      </c>
      <c r="AJ164" vm="8216">
        <f ca="1"/>
        <v>298.7</v>
      </c>
      <c r="AK164" vm="8433">
        <f ca="1"/>
        <v>2343.0500000000002</v>
      </c>
      <c r="AL164" vm="4807">
        <f ca="1"/>
        <v>160.94999999999999</v>
      </c>
      <c r="AM164" vm="8870">
        <f ca="1"/>
        <v>90.19</v>
      </c>
      <c r="AN164" vm="9037">
        <f ca="1"/>
        <v>264.55</v>
      </c>
      <c r="AO164" vm="9256">
        <f ca="1"/>
        <v>193.45</v>
      </c>
      <c r="AP164" vm="9468">
        <f ca="1"/>
        <v>738.05</v>
      </c>
      <c r="AQ164" vm="9679">
        <f ca="1"/>
        <v>621.04999999999995</v>
      </c>
      <c r="AR164" vm="9903">
        <f ca="1"/>
        <v>1586.05</v>
      </c>
      <c r="AS164" vm="10057">
        <f ca="1"/>
        <v>95.25</v>
      </c>
      <c r="AT164" vm="10215">
        <f ca="1"/>
        <v>320.25</v>
      </c>
      <c r="AU164" vm="10412">
        <f ca="1"/>
        <v>569.35</v>
      </c>
      <c r="AV164" vm="10631">
        <f ca="1"/>
        <v>576.91999999999996</v>
      </c>
      <c r="AW164" vm="10867">
        <f ca="1"/>
        <v>356.28</v>
      </c>
      <c r="AX164" vm="11062">
        <f ca="1"/>
        <v>543.35</v>
      </c>
      <c r="AY164" vm="11243">
        <f ca="1"/>
        <v>500.85</v>
      </c>
      <c r="AZ164" vm="11461">
        <f ca="1"/>
        <v>2443.1</v>
      </c>
      <c r="BA164" vm="11671">
        <f ca="1"/>
        <v>283.25</v>
      </c>
      <c r="BB164" vm="11859">
        <f ca="1"/>
        <v>483.45</v>
      </c>
      <c r="BC164" vm="12070">
        <f ca="1"/>
        <v>8210.15</v>
      </c>
      <c r="BD164" vm="12307">
        <f ca="1"/>
        <v>44.81</v>
      </c>
      <c r="BE164" vm="12481">
        <f ca="1"/>
        <v>164.3</v>
      </c>
      <c r="BF164" vm="12668">
        <f ca="1"/>
        <v>144.55000000000001</v>
      </c>
      <c r="BG164" vm="12854">
        <f ca="1"/>
        <v>98.36</v>
      </c>
      <c r="BH164" vm="13066">
        <f ca="1"/>
        <v>763.65</v>
      </c>
      <c r="BI164" vm="1045">
        <f ca="1"/>
        <v>112.05</v>
      </c>
      <c r="BJ164" vm="13388">
        <f ca="1"/>
        <v>17744.75</v>
      </c>
      <c r="BK164" vm="13636">
        <f ca="1"/>
        <v>16658.400000000001</v>
      </c>
      <c r="BL164" vm="13883">
        <f ca="1"/>
        <v>10895.3</v>
      </c>
      <c r="BM164" vm="14130">
        <f ca="1"/>
        <v>36430.75</v>
      </c>
      <c r="BN164" vm="14378">
        <f ca="1"/>
        <v>34735.15</v>
      </c>
      <c r="BO164" vm="14625">
        <f ca="1"/>
        <v>33476.949999999997</v>
      </c>
      <c r="BP164" vm="14849">
        <f ca="1"/>
        <v>1997.1</v>
      </c>
      <c r="BQ164" vm="15081">
        <f ca="1"/>
        <v>5618.7</v>
      </c>
      <c r="BR164" vm="15325">
        <f ca="1"/>
        <v>12899.85</v>
      </c>
      <c r="BS164" vm="15534">
        <f ca="1"/>
        <v>433.75</v>
      </c>
      <c r="BT164" vm="15753">
        <f ca="1"/>
        <v>403.3</v>
      </c>
      <c r="BU164" vm="15970">
        <f ca="1"/>
        <v>33.43</v>
      </c>
      <c r="BV164" vm="6811">
        <f ca="1"/>
        <v>134.44999999999999</v>
      </c>
      <c r="BW164" vm="16270">
        <f ca="1"/>
        <v>195.35</v>
      </c>
      <c r="BX164" vm="12705">
        <f ca="1"/>
        <v>124.4</v>
      </c>
      <c r="BY164" vm="16499">
        <f ca="1"/>
        <v>89.75</v>
      </c>
      <c r="BZ164" vm="16687">
        <f ca="1"/>
        <v>3776.1</v>
      </c>
      <c r="CA164" vm="16925">
        <f ca="1"/>
        <v>2391.25</v>
      </c>
      <c r="CB164" vm="17149">
        <f ca="1"/>
        <v>2310.75</v>
      </c>
      <c r="CC164" vm="6843">
        <f ca="1"/>
        <v>111.55</v>
      </c>
      <c r="CD164" vm="17383">
        <f ca="1"/>
        <v>617.85</v>
      </c>
      <c r="CE164" vm="4583">
        <f ca="1"/>
        <v>85.25</v>
      </c>
      <c r="CF164" vm="12668">
        <f ca="1"/>
        <v>144.55000000000001</v>
      </c>
      <c r="CG164" vm="7257">
        <f ca="1"/>
        <v>1170.6500000000001</v>
      </c>
      <c r="CH164" vm="17928">
        <f ca="1"/>
        <v>939</v>
      </c>
      <c r="CI164" vm="18143">
        <f ca="1"/>
        <v>1420.75</v>
      </c>
      <c r="CJ164" vm="3821">
        <f ca="1"/>
        <v>444.8</v>
      </c>
      <c r="CK164" vm="18522">
        <f ca="1"/>
        <v>2285.6999999999998</v>
      </c>
      <c r="CL164" vm="18716">
        <f ca="1"/>
        <v>695.15</v>
      </c>
      <c r="CM164" vm="18875">
        <f ca="1"/>
        <v>472.65</v>
      </c>
      <c r="CN164" vm="19012">
        <f ca="1"/>
        <v>170.8</v>
      </c>
      <c r="CO164" vm="19102">
        <f ca="1"/>
        <v>818.25</v>
      </c>
      <c r="CP164" vm="19374">
        <f ca="1"/>
        <v>1422.2</v>
      </c>
      <c r="CQ164" vm="18726">
        <f ca="1"/>
        <v>785.6</v>
      </c>
      <c r="CR164" vm="19774">
        <f ca="1"/>
        <v>3401.65</v>
      </c>
      <c r="CS164" vm="20014">
        <f ca="1"/>
        <v>6074.1</v>
      </c>
      <c r="CT164" vm="20232">
        <f ca="1"/>
        <v>862</v>
      </c>
      <c r="CU164" vm="20434">
        <f ca="1"/>
        <v>2406.6</v>
      </c>
      <c r="CV164" vm="20610">
        <f ca="1"/>
        <v>218</v>
      </c>
      <c r="CW164" vm="20765">
        <f ca="1"/>
        <v>537.15</v>
      </c>
      <c r="CX164" vm="20860">
        <f ca="1"/>
        <v>12.6</v>
      </c>
      <c r="CY164" vm="19025">
        <f ca="1"/>
        <v>221.2</v>
      </c>
      <c r="CZ164" vm="4610">
        <f ca="1"/>
        <v>75.95</v>
      </c>
      <c r="DA164" vm="11006">
        <f ca="1"/>
        <v>344.75</v>
      </c>
    </row>
    <row r="165" spans="1:105" x14ac:dyDescent="0.3">
      <c r="A165" s="25" vm="163">
        <f ca="1"/>
        <v>44617</v>
      </c>
      <c r="B165" vm="411">
        <f ca="1"/>
        <v>1618.7</v>
      </c>
      <c r="C165" vm="659">
        <f ca="1"/>
        <v>1922.75</v>
      </c>
      <c r="D165" vm="900">
        <f ca="1"/>
        <v>1923.5</v>
      </c>
      <c r="E165" vm="1125">
        <f ca="1"/>
        <v>123.85</v>
      </c>
      <c r="F165" vm="1289">
        <f ca="1"/>
        <v>124.05</v>
      </c>
      <c r="G165" vm="1509">
        <f ca="1"/>
        <v>1573.2</v>
      </c>
      <c r="H165" vm="1750">
        <f ca="1"/>
        <v>1194.05</v>
      </c>
      <c r="I165" vm="1991">
        <f ca="1"/>
        <v>725.75</v>
      </c>
      <c r="J165" vm="2228">
        <f ca="1"/>
        <v>553.1</v>
      </c>
      <c r="K165" vm="2468">
        <f ca="1"/>
        <v>1332.15</v>
      </c>
      <c r="L165" vm="2711">
        <f ca="1"/>
        <v>3119.2</v>
      </c>
      <c r="M165" vm="2958">
        <f ca="1"/>
        <v>4190.75</v>
      </c>
      <c r="N165" vm="3207">
        <f ca="1"/>
        <v>6969.4</v>
      </c>
      <c r="O165" vm="3456">
        <f ca="1"/>
        <v>15772.15</v>
      </c>
      <c r="P165" vm="3608">
        <f ca="1"/>
        <v>200.15</v>
      </c>
      <c r="Q165" vm="3920">
        <f ca="1"/>
        <v>403.55</v>
      </c>
      <c r="R165" vm="4167">
        <f ca="1"/>
        <v>6127.05</v>
      </c>
      <c r="S165" vm="4396">
        <f ca="1"/>
        <v>1366.4</v>
      </c>
      <c r="T165" vm="4613">
        <f ca="1"/>
        <v>78.150000000000006</v>
      </c>
      <c r="U165" vm="4818">
        <f ca="1"/>
        <v>163.44999999999999</v>
      </c>
      <c r="V165" vm="5042">
        <f ca="1"/>
        <v>2358.35</v>
      </c>
      <c r="W165" vm="5281">
        <f ca="1"/>
        <v>2713</v>
      </c>
      <c r="X165" vm="5511">
        <f ca="1"/>
        <v>544.85</v>
      </c>
      <c r="Y165" vm="5750">
        <f ca="1"/>
        <v>1996.55</v>
      </c>
      <c r="Z165" vm="5992">
        <f ca="1"/>
        <v>2520.9499999999998</v>
      </c>
      <c r="AA165" vm="6232">
        <f ca="1"/>
        <v>2190.5</v>
      </c>
      <c r="AB165" vm="6465">
        <f ca="1"/>
        <v>635</v>
      </c>
      <c r="AC165" vm="6687">
        <f ca="1"/>
        <v>546.4</v>
      </c>
      <c r="AD165" vm="6884">
        <f ca="1"/>
        <v>121.6</v>
      </c>
      <c r="AE165" vm="7101">
        <f ca="1"/>
        <v>974.55</v>
      </c>
      <c r="AF165" vm="7322">
        <f ca="1"/>
        <v>1129.7</v>
      </c>
      <c r="AG165" vm="7552">
        <f ca="1"/>
        <v>2080.9499999999998</v>
      </c>
      <c r="AH165" vm="7778">
        <f ca="1"/>
        <v>2558.4</v>
      </c>
      <c r="AI165" vm="8002">
        <f ca="1"/>
        <v>2170.6999999999998</v>
      </c>
      <c r="AJ165" vm="8217">
        <f ca="1"/>
        <v>310.35000000000002</v>
      </c>
      <c r="AK165" vm="8434">
        <f ca="1"/>
        <v>2401.35</v>
      </c>
      <c r="AL165" vm="8649">
        <f ca="1"/>
        <v>164.77</v>
      </c>
      <c r="AM165" vm="8871">
        <f ca="1"/>
        <v>91.94</v>
      </c>
      <c r="AN165" vm="9038">
        <f ca="1"/>
        <v>282.2</v>
      </c>
      <c r="AO165" vm="3672">
        <f ca="1"/>
        <v>204.2</v>
      </c>
      <c r="AP165" vm="9469">
        <f ca="1"/>
        <v>800</v>
      </c>
      <c r="AQ165" vm="9680">
        <f ca="1"/>
        <v>644.9</v>
      </c>
      <c r="AR165" vm="9904">
        <f ca="1"/>
        <v>1600.1</v>
      </c>
      <c r="AS165" vm="10058">
        <f ca="1"/>
        <v>97.7</v>
      </c>
      <c r="AT165" vm="10216">
        <f ca="1"/>
        <v>334</v>
      </c>
      <c r="AU165" vm="10413">
        <f ca="1"/>
        <v>598.6</v>
      </c>
      <c r="AV165" vm="10632">
        <f ca="1"/>
        <v>588.14</v>
      </c>
      <c r="AW165" vm="10868">
        <f ca="1"/>
        <v>368.1</v>
      </c>
      <c r="AX165" vm="11063">
        <f ca="1"/>
        <v>566.20000000000005</v>
      </c>
      <c r="AY165" vm="11244">
        <f ca="1"/>
        <v>530.95000000000005</v>
      </c>
      <c r="AZ165" vm="11462">
        <f ca="1"/>
        <v>2493.9499999999998</v>
      </c>
      <c r="BA165" vm="11672">
        <f ca="1"/>
        <v>291.3</v>
      </c>
      <c r="BB165" vm="11860">
        <f ca="1"/>
        <v>494.85</v>
      </c>
      <c r="BC165" vm="12071">
        <f ca="1"/>
        <v>8356.1</v>
      </c>
      <c r="BD165" vm="12308">
        <f ca="1"/>
        <v>46.78</v>
      </c>
      <c r="BE165" vm="8538">
        <f ca="1"/>
        <v>168.2</v>
      </c>
      <c r="BF165" vm="12669">
        <f ca="1"/>
        <v>149.6</v>
      </c>
      <c r="BG165" vm="12855">
        <f ca="1"/>
        <v>103.31</v>
      </c>
      <c r="BH165" vm="1851">
        <f ca="1"/>
        <v>795.8</v>
      </c>
      <c r="BI165" vm="13197">
        <f ca="1"/>
        <v>117.3</v>
      </c>
      <c r="BJ165" vm="13389">
        <f ca="1"/>
        <v>17715.099999999999</v>
      </c>
      <c r="BK165" vm="13637">
        <f ca="1"/>
        <v>16793.900000000001</v>
      </c>
      <c r="BL165" vm="13884">
        <f ca="1"/>
        <v>10820.55</v>
      </c>
      <c r="BM165" vm="14131">
        <f ca="1"/>
        <v>36205.300000000003</v>
      </c>
      <c r="BN165" vm="14379">
        <f ca="1"/>
        <v>35292.550000000003</v>
      </c>
      <c r="BO165" vm="14626">
        <f ca="1"/>
        <v>33847.85</v>
      </c>
      <c r="BP165" vm="14850">
        <f ca="1"/>
        <v>2010.65</v>
      </c>
      <c r="BQ165" vm="15082">
        <f ca="1"/>
        <v>5896.85</v>
      </c>
      <c r="BR165" vm="15326">
        <f ca="1"/>
        <v>12927.6</v>
      </c>
      <c r="BS165" vm="15535">
        <f ca="1"/>
        <v>436.4</v>
      </c>
      <c r="BT165" vm="15754">
        <f ca="1"/>
        <v>416.95</v>
      </c>
      <c r="BU165" vm="15971">
        <f ca="1"/>
        <v>34.229999999999997</v>
      </c>
      <c r="BV165" vm="16126">
        <f ca="1"/>
        <v>141</v>
      </c>
      <c r="BW165" vm="9254">
        <f ca="1"/>
        <v>205.25</v>
      </c>
      <c r="BX165" vm="16372">
        <f ca="1"/>
        <v>130.35</v>
      </c>
      <c r="BY165" vm="8817">
        <f ca="1"/>
        <v>93.95</v>
      </c>
      <c r="BZ165" vm="16688">
        <f ca="1"/>
        <v>3873.65</v>
      </c>
      <c r="CA165" vm="16926">
        <f ca="1"/>
        <v>2478</v>
      </c>
      <c r="CB165" vm="17150">
        <f ca="1"/>
        <v>2369.0500000000002</v>
      </c>
      <c r="CC165" vm="1256">
        <f ca="1"/>
        <v>108.45</v>
      </c>
      <c r="CD165" vm="17384">
        <f ca="1"/>
        <v>644.25</v>
      </c>
      <c r="CE165" vm="17479">
        <f ca="1"/>
        <v>86.2</v>
      </c>
      <c r="CF165" vm="17558">
        <f ca="1"/>
        <v>153.6</v>
      </c>
      <c r="CG165" vm="17718">
        <f ca="1"/>
        <v>1222.25</v>
      </c>
      <c r="CH165" vm="17929">
        <f ca="1"/>
        <v>975.75</v>
      </c>
      <c r="CI165" vm="18144">
        <f ca="1"/>
        <v>1446.9</v>
      </c>
      <c r="CJ165" vm="18337">
        <f ca="1"/>
        <v>461.15</v>
      </c>
      <c r="CK165" vm="6033">
        <f ca="1"/>
        <v>2391.0500000000002</v>
      </c>
      <c r="CL165" vm="2071">
        <f ca="1"/>
        <v>739.05</v>
      </c>
      <c r="CM165" vm="3865">
        <f ca="1"/>
        <v>482.95</v>
      </c>
      <c r="CN165" vm="19013">
        <f ca="1"/>
        <v>185.15</v>
      </c>
      <c r="CO165" vm="19179">
        <f ca="1"/>
        <v>831.55</v>
      </c>
      <c r="CP165" vm="19375">
        <f ca="1"/>
        <v>1511.35</v>
      </c>
      <c r="CQ165" vm="19552">
        <f ca="1"/>
        <v>826.4</v>
      </c>
      <c r="CR165" vm="11376">
        <f ca="1"/>
        <v>3520.75</v>
      </c>
      <c r="CS165" vm="20015">
        <f ca="1"/>
        <v>6499.75</v>
      </c>
      <c r="CT165" vm="20233">
        <f ca="1"/>
        <v>850.15</v>
      </c>
      <c r="CU165" vm="20435">
        <f ca="1"/>
        <v>2468.4499999999998</v>
      </c>
      <c r="CV165" vm="20611">
        <f ca="1"/>
        <v>230.5</v>
      </c>
      <c r="CW165" vm="20766">
        <f ca="1"/>
        <v>555.25</v>
      </c>
      <c r="CX165" vm="20852">
        <f ca="1"/>
        <v>13.15</v>
      </c>
      <c r="CY165" vm="20959">
        <f ca="1"/>
        <v>231.35</v>
      </c>
      <c r="CZ165" vm="21033">
        <f ca="1"/>
        <v>80.849999999999994</v>
      </c>
      <c r="DA165" vm="21179">
        <f ca="1"/>
        <v>356.05</v>
      </c>
    </row>
    <row r="166" spans="1:105" x14ac:dyDescent="0.3">
      <c r="A166" s="25" vm="164">
        <f ca="1"/>
        <v>44620</v>
      </c>
      <c r="B166" vm="412">
        <f ca="1"/>
        <v>1644.45</v>
      </c>
      <c r="C166" vm="660">
        <f ca="1"/>
        <v>1839.1</v>
      </c>
      <c r="D166" vm="901">
        <f ca="1"/>
        <v>1843.4</v>
      </c>
      <c r="E166" vm="1126">
        <f ca="1"/>
        <v>123.7</v>
      </c>
      <c r="F166" vm="1140">
        <f ca="1"/>
        <v>123.75</v>
      </c>
      <c r="G166" vm="1510">
        <f ca="1"/>
        <v>1588.5</v>
      </c>
      <c r="H166" vm="1751">
        <f ca="1"/>
        <v>1218.25</v>
      </c>
      <c r="I166" vm="1992">
        <f ca="1"/>
        <v>725.3</v>
      </c>
      <c r="J166" vm="2229">
        <f ca="1"/>
        <v>560.85</v>
      </c>
      <c r="K166" vm="2469">
        <f ca="1"/>
        <v>1335.3</v>
      </c>
      <c r="L166" vm="2712">
        <f ca="1"/>
        <v>3174.65</v>
      </c>
      <c r="M166" vm="2959">
        <f ca="1"/>
        <v>4340.3500000000004</v>
      </c>
      <c r="N166" vm="3208">
        <f ca="1"/>
        <v>7002.3</v>
      </c>
      <c r="O166" vm="3457">
        <f ca="1"/>
        <v>16012.55</v>
      </c>
      <c r="P166" vm="3664">
        <f ca="1"/>
        <v>210.45</v>
      </c>
      <c r="Q166" vm="3921">
        <f ca="1"/>
        <v>407.65</v>
      </c>
      <c r="R166" vm="4168">
        <f ca="1"/>
        <v>6001.8</v>
      </c>
      <c r="S166" vm="4397">
        <f ca="1"/>
        <v>1353.4</v>
      </c>
      <c r="T166" vm="4614">
        <f ca="1"/>
        <v>78.3</v>
      </c>
      <c r="U166" vm="4819">
        <f ca="1"/>
        <v>169.55</v>
      </c>
      <c r="V166" vm="5043">
        <f ca="1"/>
        <v>2494.3000000000002</v>
      </c>
      <c r="W166" vm="5282">
        <f ca="1"/>
        <v>2878.15</v>
      </c>
      <c r="X166" vm="5512">
        <f ca="1"/>
        <v>563.35</v>
      </c>
      <c r="Y166" vm="5751">
        <f ca="1"/>
        <v>1999.05</v>
      </c>
      <c r="Z166" vm="5993">
        <f ca="1"/>
        <v>2516.25</v>
      </c>
      <c r="AA166" vm="6233">
        <f ca="1"/>
        <v>2150.8000000000002</v>
      </c>
      <c r="AB166" vm="6466">
        <f ca="1"/>
        <v>636.35</v>
      </c>
      <c r="AC166" vm="6688">
        <f ca="1"/>
        <v>553</v>
      </c>
      <c r="AD166" vm="6885">
        <f ca="1"/>
        <v>125.45</v>
      </c>
      <c r="AE166" vm="7102">
        <f ca="1"/>
        <v>977.9</v>
      </c>
      <c r="AF166" vm="793">
        <f ca="1"/>
        <v>1126.95</v>
      </c>
      <c r="AG166" vm="7553">
        <f ca="1"/>
        <v>2086.1999999999998</v>
      </c>
      <c r="AH166" vm="7779">
        <f ca="1"/>
        <v>2535.4499999999998</v>
      </c>
      <c r="AI166" vm="8003">
        <f ca="1"/>
        <v>2172.1</v>
      </c>
      <c r="AJ166" vm="1180">
        <f ca="1"/>
        <v>311.95</v>
      </c>
      <c r="AK166" vm="8435">
        <f ca="1"/>
        <v>2364.5</v>
      </c>
      <c r="AL166" vm="8650">
        <f ca="1"/>
        <v>166.42</v>
      </c>
      <c r="AM166" vm="8872">
        <f ca="1"/>
        <v>93.16</v>
      </c>
      <c r="AN166" vm="9039">
        <f ca="1"/>
        <v>282.7</v>
      </c>
      <c r="AO166" vm="3605">
        <f ca="1"/>
        <v>205.85</v>
      </c>
      <c r="AP166" vm="6523">
        <f ca="1"/>
        <v>809.35</v>
      </c>
      <c r="AQ166" vm="9509">
        <f ca="1"/>
        <v>653.75</v>
      </c>
      <c r="AR166" vm="9905">
        <f ca="1"/>
        <v>1614.6</v>
      </c>
      <c r="AS166" vm="1041">
        <f ca="1"/>
        <v>101.65</v>
      </c>
      <c r="AT166" vm="10217">
        <f ca="1"/>
        <v>340.2</v>
      </c>
      <c r="AU166" vm="10414">
        <f ca="1"/>
        <v>627.45000000000005</v>
      </c>
      <c r="AV166" vm="10633">
        <f ca="1"/>
        <v>582.1</v>
      </c>
      <c r="AW166" vm="10869">
        <f ca="1"/>
        <v>365.98</v>
      </c>
      <c r="AX166" vm="2257">
        <f ca="1"/>
        <v>568.5</v>
      </c>
      <c r="AY166" vm="11245">
        <f ca="1"/>
        <v>541.54999999999995</v>
      </c>
      <c r="AZ166" vm="11463">
        <f ca="1"/>
        <v>2474.5500000000002</v>
      </c>
      <c r="BA166" vm="11673">
        <f ca="1"/>
        <v>296.10000000000002</v>
      </c>
      <c r="BB166" vm="11201">
        <f ca="1"/>
        <v>514.70000000000005</v>
      </c>
      <c r="BC166" vm="12072">
        <f ca="1"/>
        <v>8314.15</v>
      </c>
      <c r="BD166" vm="12309">
        <f ca="1"/>
        <v>47.26</v>
      </c>
      <c r="BE166" vm="12482">
        <f ca="1"/>
        <v>168.65</v>
      </c>
      <c r="BF166" vm="12670">
        <f ca="1"/>
        <v>150.44999999999999</v>
      </c>
      <c r="BG166" vm="12856">
        <f ca="1"/>
        <v>104.01</v>
      </c>
      <c r="BH166" vm="13067">
        <f ca="1"/>
        <v>869.5</v>
      </c>
      <c r="BI166" vm="1293">
        <f ca="1"/>
        <v>121.3</v>
      </c>
      <c r="BJ166" vm="13390">
        <f ca="1"/>
        <v>17639.150000000001</v>
      </c>
      <c r="BK166" vm="13638">
        <f ca="1"/>
        <v>16605.95</v>
      </c>
      <c r="BL166" vm="13885">
        <f ca="1"/>
        <v>10500.45</v>
      </c>
      <c r="BM166" vm="14132">
        <f ca="1"/>
        <v>35372.800000000003</v>
      </c>
      <c r="BN166" vm="14380">
        <f ca="1"/>
        <v>35515.4</v>
      </c>
      <c r="BO166" vm="14627">
        <f ca="1"/>
        <v>33720</v>
      </c>
      <c r="BP166" vm="14851">
        <f ca="1"/>
        <v>2048.1999999999998</v>
      </c>
      <c r="BQ166" vm="15083">
        <f ca="1"/>
        <v>6136.7</v>
      </c>
      <c r="BR166" vm="15327">
        <f ca="1"/>
        <v>12689.55</v>
      </c>
      <c r="BS166" vm="15536">
        <f ca="1"/>
        <v>431.25</v>
      </c>
      <c r="BT166" vm="15755">
        <f ca="1"/>
        <v>420.93</v>
      </c>
      <c r="BU166" vm="15972">
        <f ca="1"/>
        <v>34.71</v>
      </c>
      <c r="BV166" vm="16089">
        <f ca="1"/>
        <v>143.15</v>
      </c>
      <c r="BW166" vm="16271">
        <f ca="1"/>
        <v>209.5</v>
      </c>
      <c r="BX166" vm="16347">
        <f ca="1"/>
        <v>133.5</v>
      </c>
      <c r="BY166" vm="16500">
        <f ca="1"/>
        <v>95.974999999999994</v>
      </c>
      <c r="BZ166" vm="16689">
        <f ca="1"/>
        <v>3937.8</v>
      </c>
      <c r="CA166" vm="16927">
        <f ca="1"/>
        <v>2468.35</v>
      </c>
      <c r="CB166" vm="17151">
        <f ca="1"/>
        <v>2402.9499999999998</v>
      </c>
      <c r="CC166" vm="10085">
        <f ca="1"/>
        <v>109.85</v>
      </c>
      <c r="CD166" vm="17385">
        <f ca="1"/>
        <v>643.6</v>
      </c>
      <c r="CE166" vm="1230">
        <f ca="1"/>
        <v>85</v>
      </c>
      <c r="CF166" vm="8722">
        <f ca="1"/>
        <v>153.25</v>
      </c>
      <c r="CG166" vm="17719">
        <f ca="1"/>
        <v>1216.9000000000001</v>
      </c>
      <c r="CH166" vm="17930">
        <f ca="1"/>
        <v>982.45</v>
      </c>
      <c r="CI166" vm="18145">
        <f ca="1"/>
        <v>1487.05</v>
      </c>
      <c r="CJ166" vm="18282">
        <f ca="1"/>
        <v>457.25</v>
      </c>
      <c r="CK166" vm="18523">
        <f ca="1"/>
        <v>2347.4499999999998</v>
      </c>
      <c r="CL166" vm="17333">
        <f ca="1"/>
        <v>734.6</v>
      </c>
      <c r="CM166" vm="18876">
        <f ca="1"/>
        <v>483.2</v>
      </c>
      <c r="CN166" vm="19014">
        <f ca="1"/>
        <v>176.8</v>
      </c>
      <c r="CO166" vm="18617">
        <f ca="1"/>
        <v>843.9</v>
      </c>
      <c r="CP166" vm="4383">
        <f ca="1"/>
        <v>1565.85</v>
      </c>
      <c r="CQ166" vm="1958">
        <f ca="1"/>
        <v>841.25</v>
      </c>
      <c r="CR166" vm="19775">
        <f ca="1"/>
        <v>3554.2</v>
      </c>
      <c r="CS166" vm="20016">
        <f ca="1"/>
        <v>6431.85</v>
      </c>
      <c r="CT166" vm="20234">
        <f ca="1"/>
        <v>858.1</v>
      </c>
      <c r="CU166" vm="20436">
        <f ca="1"/>
        <v>2546.5500000000002</v>
      </c>
      <c r="CV166" vm="3760">
        <f ca="1"/>
        <v>240.05</v>
      </c>
      <c r="CW166" vm="20767">
        <f ca="1"/>
        <v>555.79999999999995</v>
      </c>
      <c r="CX166" vm="20822">
        <f ca="1"/>
        <v>13.25</v>
      </c>
      <c r="CY166" vm="20960">
        <f ca="1"/>
        <v>229.25</v>
      </c>
      <c r="CZ166" vm="13153">
        <f ca="1"/>
        <v>80.400000000000006</v>
      </c>
      <c r="DA166" vm="10929">
        <f ca="1"/>
        <v>360.4</v>
      </c>
    </row>
    <row r="167" spans="1:105" x14ac:dyDescent="0.3">
      <c r="A167" s="25" vm="165">
        <f ca="1"/>
        <v>44622</v>
      </c>
      <c r="B167" vm="413">
        <f ca="1"/>
        <v>1641.8</v>
      </c>
      <c r="C167" vm="661">
        <f ca="1"/>
        <v>1883.45</v>
      </c>
      <c r="D167" vm="902">
        <f ca="1"/>
        <v>1882.55</v>
      </c>
      <c r="E167" vm="1127">
        <f ca="1"/>
        <v>123.15</v>
      </c>
      <c r="F167" vm="1290">
        <f ca="1"/>
        <v>123.1</v>
      </c>
      <c r="G167" vm="1511">
        <f ca="1"/>
        <v>1667.9</v>
      </c>
      <c r="H167" vm="1752">
        <f ca="1"/>
        <v>1183.3</v>
      </c>
      <c r="I167" vm="1993">
        <f ca="1"/>
        <v>735.6</v>
      </c>
      <c r="J167" vm="2230">
        <f ca="1"/>
        <v>561.6</v>
      </c>
      <c r="K167" vm="2470">
        <f ca="1"/>
        <v>1334.65</v>
      </c>
      <c r="L167" vm="2713">
        <f ca="1"/>
        <v>3028.95</v>
      </c>
      <c r="M167" vm="2960">
        <f ca="1"/>
        <v>4295.1499999999996</v>
      </c>
      <c r="N167" vm="3209">
        <f ca="1"/>
        <v>6831.55</v>
      </c>
      <c r="O167" vm="3458">
        <f ca="1"/>
        <v>16053</v>
      </c>
      <c r="P167" vm="3689">
        <f ca="1"/>
        <v>216</v>
      </c>
      <c r="Q167" vm="3922">
        <f ca="1"/>
        <v>421.15</v>
      </c>
      <c r="R167" vm="4169">
        <f ca="1"/>
        <v>5887.95</v>
      </c>
      <c r="S167" vm="4398">
        <f ca="1"/>
        <v>1397.8</v>
      </c>
      <c r="T167" vm="4615">
        <f ca="1"/>
        <v>78</v>
      </c>
      <c r="U167" vm="4820">
        <f ca="1"/>
        <v>184.8</v>
      </c>
      <c r="V167" vm="5044">
        <f ca="1"/>
        <v>2448.75</v>
      </c>
      <c r="W167" vm="5283">
        <f ca="1"/>
        <v>2784.45</v>
      </c>
      <c r="X167" vm="5513">
        <f ca="1"/>
        <v>565.25</v>
      </c>
      <c r="Y167" vm="5752">
        <f ca="1"/>
        <v>1941.65</v>
      </c>
      <c r="Z167" vm="5994">
        <f ca="1"/>
        <v>2492.65</v>
      </c>
      <c r="AA167" vm="6234">
        <f ca="1"/>
        <v>2130.1</v>
      </c>
      <c r="AB167" vm="6467">
        <f ca="1"/>
        <v>644.29999999999995</v>
      </c>
      <c r="AC167" vm="6689">
        <f ca="1"/>
        <v>582.65</v>
      </c>
      <c r="AD167" vm="1137">
        <f ca="1"/>
        <v>122.85</v>
      </c>
      <c r="AE167" vm="1837">
        <f ca="1"/>
        <v>986.2</v>
      </c>
      <c r="AF167" vm="7323">
        <f ca="1"/>
        <v>1115.55</v>
      </c>
      <c r="AG167" vm="7554">
        <f ca="1"/>
        <v>2118.4</v>
      </c>
      <c r="AH167" vm="7780">
        <f ca="1"/>
        <v>2426.3000000000002</v>
      </c>
      <c r="AI167" vm="8004">
        <f ca="1"/>
        <v>2149.1</v>
      </c>
      <c r="AJ167" vm="8218">
        <f ca="1"/>
        <v>351.75</v>
      </c>
      <c r="AK167" vm="8436">
        <f ca="1"/>
        <v>2278.1</v>
      </c>
      <c r="AL167" vm="8651">
        <f ca="1"/>
        <v>165.34</v>
      </c>
      <c r="AM167" vm="4543">
        <f ca="1"/>
        <v>93</v>
      </c>
      <c r="AN167" vm="9040">
        <f ca="1"/>
        <v>285.3</v>
      </c>
      <c r="AO167" vm="9257">
        <f ca="1"/>
        <v>214.05</v>
      </c>
      <c r="AP167" vm="9470">
        <f ca="1"/>
        <v>808.8</v>
      </c>
      <c r="AQ167" vm="9681">
        <f ca="1"/>
        <v>652.70000000000005</v>
      </c>
      <c r="AR167" vm="9906">
        <f ca="1"/>
        <v>1596.35</v>
      </c>
      <c r="AS167" vm="10059">
        <f ca="1"/>
        <v>101.05</v>
      </c>
      <c r="AT167" vm="10218">
        <f ca="1"/>
        <v>339.15</v>
      </c>
      <c r="AU167" vm="10415">
        <f ca="1"/>
        <v>644.6</v>
      </c>
      <c r="AV167" vm="10634">
        <f ca="1"/>
        <v>571.45000000000005</v>
      </c>
      <c r="AW167" vm="10870">
        <f ca="1"/>
        <v>357.79</v>
      </c>
      <c r="AX167" vm="5473">
        <f ca="1"/>
        <v>564.04999999999995</v>
      </c>
      <c r="AY167" vm="11246">
        <f ca="1"/>
        <v>535.85</v>
      </c>
      <c r="AZ167" vm="11464">
        <f ca="1"/>
        <v>2379.1999999999998</v>
      </c>
      <c r="BA167" vm="11674">
        <f ca="1"/>
        <v>290.2</v>
      </c>
      <c r="BB167" vm="11861">
        <f ca="1"/>
        <v>512.54999999999995</v>
      </c>
      <c r="BC167" vm="12073">
        <f ca="1"/>
        <v>7814.2</v>
      </c>
      <c r="BD167" vm="12309">
        <f ca="1"/>
        <v>47.26</v>
      </c>
      <c r="BE167" vm="12483">
        <f ca="1"/>
        <v>174.7</v>
      </c>
      <c r="BF167" vm="12671">
        <f ca="1"/>
        <v>147.1</v>
      </c>
      <c r="BG167" vm="6787">
        <f ca="1"/>
        <v>104.95</v>
      </c>
      <c r="BH167" vm="13068">
        <f ca="1"/>
        <v>869.3</v>
      </c>
      <c r="BI167" vm="13198">
        <f ca="1"/>
        <v>125.95</v>
      </c>
      <c r="BJ167" vm="13391">
        <f ca="1"/>
        <v>17844.599999999999</v>
      </c>
      <c r="BK167" vm="13639">
        <f ca="1"/>
        <v>16498.05</v>
      </c>
      <c r="BL167" vm="13886">
        <f ca="1"/>
        <v>10261.1</v>
      </c>
      <c r="BM167" vm="14133">
        <f ca="1"/>
        <v>34944.300000000003</v>
      </c>
      <c r="BN167" vm="14381">
        <f ca="1"/>
        <v>35364.449999999997</v>
      </c>
      <c r="BO167" vm="14628">
        <f ca="1"/>
        <v>34130.300000000003</v>
      </c>
      <c r="BP167" vm="14852">
        <f ca="1"/>
        <v>2056.15</v>
      </c>
      <c r="BQ167" vm="15084">
        <f ca="1"/>
        <v>6210.25</v>
      </c>
      <c r="BR167" vm="15328">
        <f ca="1"/>
        <v>12643.75</v>
      </c>
      <c r="BS167" vm="15537">
        <f ca="1"/>
        <v>429</v>
      </c>
      <c r="BT167" vm="15756">
        <f ca="1"/>
        <v>420.1</v>
      </c>
      <c r="BU167" vm="15973">
        <f ca="1"/>
        <v>34.6</v>
      </c>
      <c r="BV167" vm="16127">
        <f ca="1"/>
        <v>151.1</v>
      </c>
      <c r="BW167" vm="3664">
        <f ca="1"/>
        <v>210.45</v>
      </c>
      <c r="BX167" vm="6888">
        <f ca="1"/>
        <v>130.94999999999999</v>
      </c>
      <c r="BY167" vm="16501">
        <f ca="1"/>
        <v>97.575000000000003</v>
      </c>
      <c r="BZ167" vm="16690">
        <f ca="1"/>
        <v>3885.8</v>
      </c>
      <c r="CA167" vm="16928">
        <f ca="1"/>
        <v>2516.75</v>
      </c>
      <c r="CB167" vm="17152">
        <f ca="1"/>
        <v>2397.8000000000002</v>
      </c>
      <c r="CC167" vm="1215">
        <f ca="1"/>
        <v>109.55</v>
      </c>
      <c r="CD167" vm="17386">
        <f ca="1"/>
        <v>637.35</v>
      </c>
      <c r="CE167" vm="4635">
        <f ca="1"/>
        <v>84.2</v>
      </c>
      <c r="CF167" vm="16083">
        <f ca="1"/>
        <v>153.55000000000001</v>
      </c>
      <c r="CG167" vm="17720">
        <f ca="1"/>
        <v>1192.8499999999999</v>
      </c>
      <c r="CH167" vm="17931">
        <f ca="1"/>
        <v>959.8</v>
      </c>
      <c r="CI167" vm="18146">
        <f ca="1"/>
        <v>1509.8</v>
      </c>
      <c r="CJ167" vm="18339">
        <f ca="1"/>
        <v>448.55</v>
      </c>
      <c r="CK167" vm="7512">
        <f ca="1"/>
        <v>2372.1999999999998</v>
      </c>
      <c r="CL167" vm="10429">
        <f ca="1"/>
        <v>732.65</v>
      </c>
      <c r="CM167" vm="18877">
        <f ca="1"/>
        <v>474.25</v>
      </c>
      <c r="CN167" vm="4863">
        <f ca="1"/>
        <v>180.7</v>
      </c>
      <c r="CO167" vm="19180">
        <f ca="1"/>
        <v>820.9</v>
      </c>
      <c r="CP167" vm="19376">
        <f ca="1"/>
        <v>1542.15</v>
      </c>
      <c r="CQ167" vm="18614">
        <f ca="1"/>
        <v>855.85</v>
      </c>
      <c r="CR167" vm="19776">
        <f ca="1"/>
        <v>3546.15</v>
      </c>
      <c r="CS167" vm="20017">
        <f ca="1"/>
        <v>6564.8</v>
      </c>
      <c r="CT167" vm="1958">
        <f ca="1"/>
        <v>841.25</v>
      </c>
      <c r="CU167" vm="20437">
        <f ca="1"/>
        <v>2592.65</v>
      </c>
      <c r="CV167" vm="3711">
        <f ca="1"/>
        <v>242.4</v>
      </c>
      <c r="CW167" vm="2232">
        <f ca="1"/>
        <v>555.20000000000005</v>
      </c>
      <c r="CX167" vm="20853">
        <f ca="1"/>
        <v>12.9</v>
      </c>
      <c r="CY167" vm="20961">
        <f ca="1"/>
        <v>237.85</v>
      </c>
      <c r="CZ167" vm="21034">
        <f ca="1"/>
        <v>81.150000000000006</v>
      </c>
      <c r="DA167" vm="18380">
        <f ca="1"/>
        <v>355.05</v>
      </c>
    </row>
    <row r="168" spans="1:105" x14ac:dyDescent="0.3">
      <c r="A168" s="25" vm="166">
        <f ca="1"/>
        <v>44623</v>
      </c>
      <c r="B168" vm="414">
        <f ca="1"/>
        <v>1643.8</v>
      </c>
      <c r="C168" vm="662">
        <f ca="1"/>
        <v>1949.2</v>
      </c>
      <c r="D168" vm="903">
        <f ca="1"/>
        <v>1950.9</v>
      </c>
      <c r="E168" vm="1128">
        <f ca="1"/>
        <v>122.6</v>
      </c>
      <c r="F168" vm="1291">
        <f ca="1"/>
        <v>122.7</v>
      </c>
      <c r="G168" vm="1512">
        <f ca="1"/>
        <v>1751.25</v>
      </c>
      <c r="H168" vm="1753">
        <f ca="1"/>
        <v>1194.75</v>
      </c>
      <c r="I168" vm="1994">
        <f ca="1"/>
        <v>732.45</v>
      </c>
      <c r="J168" vm="2231">
        <f ca="1"/>
        <v>561.25</v>
      </c>
      <c r="K168" vm="2471">
        <f ca="1"/>
        <v>1301.5</v>
      </c>
      <c r="L168" vm="2714">
        <f ca="1"/>
        <v>2871.9</v>
      </c>
      <c r="M168" vm="2961">
        <f ca="1"/>
        <v>4276.5</v>
      </c>
      <c r="N168" vm="3210">
        <f ca="1"/>
        <v>6748.35</v>
      </c>
      <c r="O168" vm="3459">
        <f ca="1"/>
        <v>15704.1</v>
      </c>
      <c r="P168" vm="3690">
        <f ca="1"/>
        <v>215.05</v>
      </c>
      <c r="Q168" vm="3923">
        <f ca="1"/>
        <v>429.85</v>
      </c>
      <c r="R168" vm="4170">
        <f ca="1"/>
        <v>5904.6</v>
      </c>
      <c r="S168" vm="4399">
        <f ca="1"/>
        <v>1388.3</v>
      </c>
      <c r="T168" vm="4616">
        <f ca="1"/>
        <v>79.400000000000006</v>
      </c>
      <c r="U168" vm="4821">
        <f ca="1"/>
        <v>188.95</v>
      </c>
      <c r="V168" vm="5045">
        <f ca="1"/>
        <v>2497.4</v>
      </c>
      <c r="W168" vm="930">
        <f ca="1"/>
        <v>2792.4</v>
      </c>
      <c r="X168" vm="5514">
        <f ca="1"/>
        <v>562.9</v>
      </c>
      <c r="Y168" vm="5753">
        <f ca="1"/>
        <v>1974.9</v>
      </c>
      <c r="Z168" vm="5995">
        <f ca="1"/>
        <v>2447.1999999999998</v>
      </c>
      <c r="AA168" vm="6235">
        <f ca="1"/>
        <v>2173.4499999999998</v>
      </c>
      <c r="AB168" vm="6468">
        <f ca="1"/>
        <v>655.85</v>
      </c>
      <c r="AC168" vm="6690">
        <f ca="1"/>
        <v>584.9</v>
      </c>
      <c r="AD168" vm="1128">
        <f ca="1"/>
        <v>122.6</v>
      </c>
      <c r="AE168" vm="7103">
        <f ca="1"/>
        <v>987.1</v>
      </c>
      <c r="AF168" vm="7324">
        <f ca="1"/>
        <v>1139.7</v>
      </c>
      <c r="AG168" vm="7555">
        <f ca="1"/>
        <v>2088.35</v>
      </c>
      <c r="AH168" vm="7781">
        <f ca="1"/>
        <v>2417.4</v>
      </c>
      <c r="AI168" vm="8005">
        <f ca="1"/>
        <v>2091</v>
      </c>
      <c r="AJ168" vm="8219">
        <f ca="1"/>
        <v>340.4</v>
      </c>
      <c r="AK168" vm="8437">
        <f ca="1"/>
        <v>2273</v>
      </c>
      <c r="AL168" vm="8652">
        <f ca="1"/>
        <v>164.11</v>
      </c>
      <c r="AM168" vm="8873">
        <f ca="1"/>
        <v>93.58</v>
      </c>
      <c r="AN168" vm="9039">
        <f ca="1"/>
        <v>282.7</v>
      </c>
      <c r="AO168" vm="9258">
        <f ca="1"/>
        <v>213.75</v>
      </c>
      <c r="AP168" vm="9471">
        <f ca="1"/>
        <v>799.65</v>
      </c>
      <c r="AQ168" vm="9682">
        <f ca="1"/>
        <v>656</v>
      </c>
      <c r="AR168" vm="9907">
        <f ca="1"/>
        <v>1603.25</v>
      </c>
      <c r="AS168" vm="1027">
        <f ca="1"/>
        <v>99.1</v>
      </c>
      <c r="AT168" vm="10219">
        <f ca="1"/>
        <v>337.35</v>
      </c>
      <c r="AU168" vm="9524">
        <f ca="1"/>
        <v>654.70000000000005</v>
      </c>
      <c r="AV168" vm="10635">
        <f ca="1"/>
        <v>559.89</v>
      </c>
      <c r="AW168" vm="10871">
        <f ca="1"/>
        <v>351.7</v>
      </c>
      <c r="AX168" vm="11064">
        <f ca="1"/>
        <v>567.1</v>
      </c>
      <c r="AY168" vm="11247">
        <f ca="1"/>
        <v>540.25</v>
      </c>
      <c r="AZ168" vm="5061">
        <f ca="1"/>
        <v>2336.5</v>
      </c>
      <c r="BA168" vm="10199">
        <f ca="1"/>
        <v>295.55</v>
      </c>
      <c r="BB168" vm="11862">
        <f ca="1"/>
        <v>511.05</v>
      </c>
      <c r="BC168" vm="12074">
        <f ca="1"/>
        <v>7595.55</v>
      </c>
      <c r="BD168" vm="12310">
        <f ca="1"/>
        <v>48.38</v>
      </c>
      <c r="BE168" vm="12484">
        <f ca="1"/>
        <v>173.3</v>
      </c>
      <c r="BF168" vm="4689">
        <f ca="1"/>
        <v>144.05000000000001</v>
      </c>
      <c r="BG168" vm="12857">
        <f ca="1"/>
        <v>105.79</v>
      </c>
      <c r="BH168" vm="13069">
        <f ca="1"/>
        <v>884.2</v>
      </c>
      <c r="BI168" vm="13199">
        <f ca="1"/>
        <v>129</v>
      </c>
      <c r="BJ168" vm="13392">
        <f ca="1"/>
        <v>17436.5</v>
      </c>
      <c r="BK168" vm="13640">
        <f ca="1"/>
        <v>16245.35</v>
      </c>
      <c r="BL168" vm="13887">
        <f ca="1"/>
        <v>9896.65</v>
      </c>
      <c r="BM168" vm="14134">
        <f ca="1"/>
        <v>34407.800000000003</v>
      </c>
      <c r="BN168" vm="14382">
        <f ca="1"/>
        <v>35019.599999999999</v>
      </c>
      <c r="BO168" vm="14629">
        <f ca="1"/>
        <v>34177.699999999997</v>
      </c>
      <c r="BP168" vm="14849">
        <f ca="1"/>
        <v>1997.1</v>
      </c>
      <c r="BQ168" vm="3270">
        <f ca="1"/>
        <v>6010.15</v>
      </c>
      <c r="BR168" vm="15329">
        <f ca="1"/>
        <v>12600.15</v>
      </c>
      <c r="BS168" vm="15538">
        <f ca="1"/>
        <v>416.45</v>
      </c>
      <c r="BT168" vm="15757">
        <f ca="1"/>
        <v>421.24</v>
      </c>
      <c r="BU168" vm="15974">
        <f ca="1"/>
        <v>34.97</v>
      </c>
      <c r="BV168" vm="6929">
        <f ca="1"/>
        <v>152.6</v>
      </c>
      <c r="BW168" vm="16272">
        <f ca="1"/>
        <v>212.55</v>
      </c>
      <c r="BX168" vm="6887">
        <f ca="1"/>
        <v>132.1</v>
      </c>
      <c r="BY168" vm="16502">
        <f ca="1"/>
        <v>99.825000000000003</v>
      </c>
      <c r="BZ168" vm="16691">
        <f ca="1"/>
        <v>4092.85</v>
      </c>
      <c r="CA168" vm="16929">
        <f ca="1"/>
        <v>2472.15</v>
      </c>
      <c r="CB168" vm="17153">
        <f ca="1"/>
        <v>2338.65</v>
      </c>
      <c r="CC168" vm="1105">
        <f ca="1"/>
        <v>110</v>
      </c>
      <c r="CD168" vm="17387">
        <f ca="1"/>
        <v>627.4</v>
      </c>
      <c r="CE168" vm="1007">
        <f ca="1"/>
        <v>85.05</v>
      </c>
      <c r="CF168" vm="12517">
        <f ca="1"/>
        <v>154.55000000000001</v>
      </c>
      <c r="CG168" vm="17721">
        <f ca="1"/>
        <v>1200.8</v>
      </c>
      <c r="CH168" vm="17932">
        <f ca="1"/>
        <v>974</v>
      </c>
      <c r="CI168" vm="18147">
        <f ca="1"/>
        <v>1532.9</v>
      </c>
      <c r="CJ168" vm="18340">
        <f ca="1"/>
        <v>439.05</v>
      </c>
      <c r="CK168" vm="6221">
        <f ca="1"/>
        <v>2364.75</v>
      </c>
      <c r="CL168" vm="13086">
        <f ca="1"/>
        <v>756.15</v>
      </c>
      <c r="CM168" vm="3905">
        <f ca="1"/>
        <v>467.4</v>
      </c>
      <c r="CN168" vm="4859">
        <f ca="1"/>
        <v>185.55</v>
      </c>
      <c r="CO168" vm="19180">
        <f ca="1"/>
        <v>820.9</v>
      </c>
      <c r="CP168" vm="19377">
        <f ca="1"/>
        <v>1550.4</v>
      </c>
      <c r="CQ168" vm="19553">
        <f ca="1"/>
        <v>889.55</v>
      </c>
      <c r="CR168" vm="19777">
        <f ca="1"/>
        <v>3544.4</v>
      </c>
      <c r="CS168" vm="20018">
        <f ca="1"/>
        <v>6659.55</v>
      </c>
      <c r="CT168" vm="12989">
        <f ca="1"/>
        <v>839.7</v>
      </c>
      <c r="CU168" vm="20438">
        <f ca="1"/>
        <v>2574.25</v>
      </c>
      <c r="CV168" vm="20588">
        <f ca="1"/>
        <v>238.2</v>
      </c>
      <c r="CW168" vm="20768">
        <f ca="1"/>
        <v>569.54999999999995</v>
      </c>
      <c r="CX168" vm="20829">
        <f ca="1"/>
        <v>12.95</v>
      </c>
      <c r="CY168" vm="20962">
        <f ca="1"/>
        <v>238</v>
      </c>
      <c r="CZ168" vm="17481">
        <f ca="1"/>
        <v>80.75</v>
      </c>
      <c r="DA168" vm="21180">
        <f ca="1"/>
        <v>351.6</v>
      </c>
    </row>
    <row r="169" spans="1:105" x14ac:dyDescent="0.3">
      <c r="A169" s="25" vm="167">
        <f ca="1"/>
        <v>44624</v>
      </c>
      <c r="B169" vm="415">
        <f ca="1"/>
        <v>1615</v>
      </c>
      <c r="C169" vm="663">
        <f ca="1"/>
        <v>1891.2</v>
      </c>
      <c r="D169" vm="904">
        <f ca="1"/>
        <v>1894.3</v>
      </c>
      <c r="E169" vm="1129">
        <f ca="1"/>
        <v>121</v>
      </c>
      <c r="F169" vm="1292">
        <f ca="1"/>
        <v>119.75</v>
      </c>
      <c r="G169" vm="1513">
        <f ca="1"/>
        <v>1805.2</v>
      </c>
      <c r="H169" vm="1754">
        <f ca="1"/>
        <v>1157.95</v>
      </c>
      <c r="I169" vm="1995">
        <f ca="1"/>
        <v>712.25</v>
      </c>
      <c r="J169" vm="2232">
        <f ca="1"/>
        <v>555.20000000000005</v>
      </c>
      <c r="K169" vm="2472">
        <f ca="1"/>
        <v>1309.7</v>
      </c>
      <c r="L169" vm="2715">
        <f ca="1"/>
        <v>2738.15</v>
      </c>
      <c r="M169" vm="2962">
        <f ca="1"/>
        <v>4110.2</v>
      </c>
      <c r="N169" vm="3211">
        <f ca="1"/>
        <v>6537.9</v>
      </c>
      <c r="O169" vm="3460">
        <f ca="1"/>
        <v>15333.2</v>
      </c>
      <c r="P169" vm="3691">
        <f ca="1"/>
        <v>214.9</v>
      </c>
      <c r="Q169" vm="3924">
        <f ca="1"/>
        <v>437.95</v>
      </c>
      <c r="R169" vm="4171">
        <f ca="1"/>
        <v>5682</v>
      </c>
      <c r="S169" vm="4264">
        <f ca="1"/>
        <v>1355.35</v>
      </c>
      <c r="T169" vm="4617">
        <f ca="1"/>
        <v>78.25</v>
      </c>
      <c r="U169" vm="4822">
        <f ca="1"/>
        <v>181</v>
      </c>
      <c r="V169" vm="5046">
        <f ca="1"/>
        <v>2414.65</v>
      </c>
      <c r="W169" vm="5284">
        <f ca="1"/>
        <v>2752.6</v>
      </c>
      <c r="X169" vm="5515">
        <f ca="1"/>
        <v>539.04999999999995</v>
      </c>
      <c r="Y169" vm="5754">
        <f ca="1"/>
        <v>1913.7</v>
      </c>
      <c r="Z169" vm="5996">
        <f ca="1"/>
        <v>2350.85</v>
      </c>
      <c r="AA169" vm="6236">
        <f ca="1"/>
        <v>2241.75</v>
      </c>
      <c r="AB169" vm="6469">
        <f ca="1"/>
        <v>641.9</v>
      </c>
      <c r="AC169" vm="6691">
        <f ca="1"/>
        <v>598.79999999999995</v>
      </c>
      <c r="AD169" vm="1118">
        <f ca="1"/>
        <v>126.8</v>
      </c>
      <c r="AE169" vm="7104">
        <f ca="1"/>
        <v>976.65</v>
      </c>
      <c r="AF169" vm="7325">
        <f ca="1"/>
        <v>1138.45</v>
      </c>
      <c r="AG169" vm="7556">
        <f ca="1"/>
        <v>2081.5</v>
      </c>
      <c r="AH169" vm="7782">
        <f ca="1"/>
        <v>2311.3000000000002</v>
      </c>
      <c r="AI169" vm="8006">
        <f ca="1"/>
        <v>2019.5</v>
      </c>
      <c r="AJ169" vm="8220">
        <f ca="1"/>
        <v>321.3</v>
      </c>
      <c r="AK169" vm="8438">
        <f ca="1"/>
        <v>2217.5</v>
      </c>
      <c r="AL169" vm="8653">
        <f ca="1"/>
        <v>161</v>
      </c>
      <c r="AM169" vm="8874">
        <f ca="1"/>
        <v>92.66</v>
      </c>
      <c r="AN169" vm="9041">
        <f ca="1"/>
        <v>280.95</v>
      </c>
      <c r="AO169" vm="9259">
        <f ca="1"/>
        <v>211.1</v>
      </c>
      <c r="AP169" vm="9472">
        <f ca="1"/>
        <v>747.25</v>
      </c>
      <c r="AQ169" vm="9683">
        <f ca="1"/>
        <v>679</v>
      </c>
      <c r="AR169" vm="9908">
        <f ca="1"/>
        <v>1576</v>
      </c>
      <c r="AS169" vm="10060">
        <f ca="1"/>
        <v>99.55</v>
      </c>
      <c r="AT169" vm="10220">
        <f ca="1"/>
        <v>329.05</v>
      </c>
      <c r="AU169" vm="10416">
        <f ca="1"/>
        <v>631.95000000000005</v>
      </c>
      <c r="AV169" vm="10636">
        <f ca="1"/>
        <v>525.6</v>
      </c>
      <c r="AW169" vm="10872">
        <f ca="1"/>
        <v>346.96</v>
      </c>
      <c r="AX169" vm="10664">
        <f ca="1"/>
        <v>546.20000000000005</v>
      </c>
      <c r="AY169" vm="11248">
        <f ca="1"/>
        <v>536.65</v>
      </c>
      <c r="AZ169" vm="11465">
        <f ca="1"/>
        <v>2284.85</v>
      </c>
      <c r="BA169" vm="11675">
        <f ca="1"/>
        <v>291.95</v>
      </c>
      <c r="BB169" vm="11838">
        <f ca="1"/>
        <v>501.05</v>
      </c>
      <c r="BC169" vm="12075">
        <f ca="1"/>
        <v>7247.3</v>
      </c>
      <c r="BD169" vm="12311">
        <f ca="1"/>
        <v>47.33</v>
      </c>
      <c r="BE169" vm="12445">
        <f ca="1"/>
        <v>170.25</v>
      </c>
      <c r="BF169" vm="12672">
        <f ca="1"/>
        <v>136.6</v>
      </c>
      <c r="BG169" vm="12858">
        <f ca="1"/>
        <v>104.29</v>
      </c>
      <c r="BH169" vm="13070">
        <f ca="1"/>
        <v>868.7</v>
      </c>
      <c r="BI169" vm="1115">
        <f ca="1"/>
        <v>122.8</v>
      </c>
      <c r="BJ169" vm="13393">
        <f ca="1"/>
        <v>17391.849999999999</v>
      </c>
      <c r="BK169" vm="13641">
        <f ca="1"/>
        <v>15863.15</v>
      </c>
      <c r="BL169" vm="13888">
        <f ca="1"/>
        <v>9480.4500000000007</v>
      </c>
      <c r="BM169" vm="14135">
        <f ca="1"/>
        <v>32871.25</v>
      </c>
      <c r="BN169" vm="14383">
        <f ca="1"/>
        <v>34627.85</v>
      </c>
      <c r="BO169" vm="14630">
        <f ca="1"/>
        <v>34135.9</v>
      </c>
      <c r="BP169" vm="14853">
        <f ca="1"/>
        <v>1987.8</v>
      </c>
      <c r="BQ169" vm="3049">
        <f ca="1"/>
        <v>6136.15</v>
      </c>
      <c r="BR169" vm="15330">
        <f ca="1"/>
        <v>12546.85</v>
      </c>
      <c r="BS169" vm="15539">
        <f ca="1"/>
        <v>393.65</v>
      </c>
      <c r="BT169" vm="15758">
        <f ca="1"/>
        <v>410.29</v>
      </c>
      <c r="BU169" vm="15975">
        <f ca="1"/>
        <v>34.99</v>
      </c>
      <c r="BV169" vm="4680">
        <f ca="1"/>
        <v>148.1</v>
      </c>
      <c r="BW169" vm="16273">
        <f ca="1"/>
        <v>209.35</v>
      </c>
      <c r="BX169" vm="1298">
        <f ca="1"/>
        <v>130.19999999999999</v>
      </c>
      <c r="BY169" vm="16503">
        <f ca="1"/>
        <v>96.825000000000003</v>
      </c>
      <c r="BZ169" vm="16692">
        <f ca="1"/>
        <v>4072.2</v>
      </c>
      <c r="CA169" vm="16930">
        <f ca="1"/>
        <v>2440.1999999999998</v>
      </c>
      <c r="CB169" vm="17154">
        <f ca="1"/>
        <v>2260.9499999999998</v>
      </c>
      <c r="CC169" vm="12727">
        <f ca="1"/>
        <v>109.05</v>
      </c>
      <c r="CD169" vm="10410">
        <f ca="1"/>
        <v>622</v>
      </c>
      <c r="CE169" vm="4634">
        <f ca="1"/>
        <v>84.3</v>
      </c>
      <c r="CF169" vm="17559">
        <f ca="1"/>
        <v>154.5</v>
      </c>
      <c r="CG169" vm="7342">
        <f ca="1"/>
        <v>1163.75</v>
      </c>
      <c r="CH169" vm="12954">
        <f ca="1"/>
        <v>938.1</v>
      </c>
      <c r="CI169" vm="18148">
        <f ca="1"/>
        <v>1535.3</v>
      </c>
      <c r="CJ169" vm="18341">
        <f ca="1"/>
        <v>423.8</v>
      </c>
      <c r="CK169" vm="18524">
        <f ca="1"/>
        <v>2289.6999999999998</v>
      </c>
      <c r="CL169" vm="18717">
        <f ca="1"/>
        <v>754.6</v>
      </c>
      <c r="CM169" vm="18878">
        <f ca="1"/>
        <v>461.95</v>
      </c>
      <c r="CN169" vm="4849">
        <f ca="1"/>
        <v>187.5</v>
      </c>
      <c r="CO169" vm="9707">
        <f ca="1"/>
        <v>829.65</v>
      </c>
      <c r="CP169" vm="19378">
        <f ca="1"/>
        <v>1496.35</v>
      </c>
      <c r="CQ169" vm="19554">
        <f ca="1"/>
        <v>861.55</v>
      </c>
      <c r="CR169" vm="19778">
        <f ca="1"/>
        <v>3524.35</v>
      </c>
      <c r="CS169" vm="20019">
        <f ca="1"/>
        <v>6673.6</v>
      </c>
      <c r="CT169" vm="20235">
        <f ca="1"/>
        <v>842.1</v>
      </c>
      <c r="CU169" vm="20439">
        <f ca="1"/>
        <v>2441</v>
      </c>
      <c r="CV169" vm="20594">
        <f ca="1"/>
        <v>240.2</v>
      </c>
      <c r="CW169" vm="20769">
        <f ca="1"/>
        <v>575.29999999999995</v>
      </c>
      <c r="CX169" vm="20851">
        <f ca="1"/>
        <v>12.8</v>
      </c>
      <c r="CY169" vm="20963">
        <f ca="1"/>
        <v>224.15</v>
      </c>
      <c r="CZ169" vm="21029">
        <f ca="1"/>
        <v>80.349999999999994</v>
      </c>
      <c r="DA169" vm="21181">
        <f ca="1"/>
        <v>345.95</v>
      </c>
    </row>
    <row r="170" spans="1:105" x14ac:dyDescent="0.3">
      <c r="A170" s="25" vm="168">
        <f ca="1"/>
        <v>44627</v>
      </c>
      <c r="B170" vm="416">
        <f ca="1"/>
        <v>1564.05</v>
      </c>
      <c r="C170" vm="664">
        <f ca="1"/>
        <v>1803.4</v>
      </c>
      <c r="D170" vm="905">
        <f ca="1"/>
        <v>1803.75</v>
      </c>
      <c r="E170" vm="1130">
        <f ca="1"/>
        <v>116.4</v>
      </c>
      <c r="F170" vm="1270">
        <f ca="1"/>
        <v>116.45</v>
      </c>
      <c r="G170" vm="392">
        <f ca="1"/>
        <v>1714.95</v>
      </c>
      <c r="H170" vm="1755">
        <f ca="1"/>
        <v>1148</v>
      </c>
      <c r="I170" vm="1996">
        <f ca="1"/>
        <v>709.65</v>
      </c>
      <c r="J170" vm="2233">
        <f ca="1"/>
        <v>547.70000000000005</v>
      </c>
      <c r="K170" vm="2473">
        <f ca="1"/>
        <v>1255.5</v>
      </c>
      <c r="L170" vm="2716">
        <f ca="1"/>
        <v>2708.45</v>
      </c>
      <c r="M170" vm="2963">
        <f ca="1"/>
        <v>3991.65</v>
      </c>
      <c r="N170" vm="3212">
        <f ca="1"/>
        <v>6125</v>
      </c>
      <c r="O170" vm="3461">
        <f ca="1"/>
        <v>14373.2</v>
      </c>
      <c r="P170" vm="3692">
        <f ca="1"/>
        <v>214.25</v>
      </c>
      <c r="Q170" vm="3925">
        <f ca="1"/>
        <v>431.1</v>
      </c>
      <c r="R170" vm="4172">
        <f ca="1"/>
        <v>5537.3</v>
      </c>
      <c r="S170" vm="4400">
        <f ca="1"/>
        <v>1325.55</v>
      </c>
      <c r="T170" vm="4618">
        <f ca="1"/>
        <v>78.2</v>
      </c>
      <c r="U170" vm="4730">
        <f ca="1"/>
        <v>188.7</v>
      </c>
      <c r="V170" vm="5047">
        <f ca="1"/>
        <v>2387.9</v>
      </c>
      <c r="W170" vm="5285">
        <f ca="1"/>
        <v>2636.4</v>
      </c>
      <c r="X170" vm="5516">
        <f ca="1"/>
        <v>505.95</v>
      </c>
      <c r="Y170" vm="5755">
        <f ca="1"/>
        <v>1830.65</v>
      </c>
      <c r="Z170" vm="5997">
        <f ca="1"/>
        <v>2326</v>
      </c>
      <c r="AA170" vm="6237">
        <f ca="1"/>
        <v>2325.65</v>
      </c>
      <c r="AB170" vm="6470">
        <f ca="1"/>
        <v>620.04999999999995</v>
      </c>
      <c r="AC170" vm="6692">
        <f ca="1"/>
        <v>608.20000000000005</v>
      </c>
      <c r="AD170" vm="6876">
        <f ca="1"/>
        <v>130</v>
      </c>
      <c r="AE170" vm="7105">
        <f ca="1"/>
        <v>947.9</v>
      </c>
      <c r="AF170" vm="7326">
        <f ca="1"/>
        <v>1154.2</v>
      </c>
      <c r="AG170" vm="7557">
        <f ca="1"/>
        <v>2038.55</v>
      </c>
      <c r="AH170" vm="7783">
        <f ca="1"/>
        <v>2198.6999999999998</v>
      </c>
      <c r="AI170" vm="8007">
        <f ca="1"/>
        <v>1943.95</v>
      </c>
      <c r="AJ170" vm="8104">
        <f ca="1"/>
        <v>319.45</v>
      </c>
      <c r="AK170" vm="8439">
        <f ca="1"/>
        <v>2121.9499999999998</v>
      </c>
      <c r="AL170" vm="8654">
        <f ca="1"/>
        <v>157.9</v>
      </c>
      <c r="AM170" vm="8875">
        <f ca="1"/>
        <v>92.58</v>
      </c>
      <c r="AN170" vm="9042">
        <f ca="1"/>
        <v>270.2</v>
      </c>
      <c r="AO170" vm="9260">
        <f ca="1"/>
        <v>207.9</v>
      </c>
      <c r="AP170" vm="9473">
        <f ca="1"/>
        <v>718</v>
      </c>
      <c r="AQ170" vm="9684">
        <f ca="1"/>
        <v>681.2</v>
      </c>
      <c r="AR170" vm="9909">
        <f ca="1"/>
        <v>1559.5</v>
      </c>
      <c r="AS170" vm="10061">
        <f ca="1"/>
        <v>96.4</v>
      </c>
      <c r="AT170" vm="10221">
        <f ca="1"/>
        <v>312.7</v>
      </c>
      <c r="AU170" vm="2177">
        <f ca="1"/>
        <v>637.15</v>
      </c>
      <c r="AV170" vm="10637">
        <f ca="1"/>
        <v>510.69</v>
      </c>
      <c r="AW170" vm="10873">
        <f ca="1"/>
        <v>332.66</v>
      </c>
      <c r="AX170" vm="11065">
        <f ca="1"/>
        <v>542.20000000000005</v>
      </c>
      <c r="AY170" vm="5518">
        <f ca="1"/>
        <v>528.1</v>
      </c>
      <c r="AZ170" vm="11466">
        <f ca="1"/>
        <v>2218.3000000000002</v>
      </c>
      <c r="BA170" vm="11676">
        <f ca="1"/>
        <v>278.3</v>
      </c>
      <c r="BB170" vm="11863">
        <f ca="1"/>
        <v>481.85</v>
      </c>
      <c r="BC170" vm="12076">
        <f ca="1"/>
        <v>6769.05</v>
      </c>
      <c r="BD170" vm="12312">
        <f ca="1"/>
        <v>46.18</v>
      </c>
      <c r="BE170" vm="8601">
        <f ca="1"/>
        <v>172.75</v>
      </c>
      <c r="BF170" vm="12673">
        <f ca="1"/>
        <v>128.19999999999999</v>
      </c>
      <c r="BG170" vm="1056">
        <f ca="1"/>
        <v>103.05</v>
      </c>
      <c r="BH170" vm="9709">
        <f ca="1"/>
        <v>844.35</v>
      </c>
      <c r="BI170" vm="13200">
        <f ca="1"/>
        <v>127.1</v>
      </c>
      <c r="BJ170" vm="13394">
        <f ca="1"/>
        <v>17342.05</v>
      </c>
      <c r="BK170" vm="13642">
        <f ca="1"/>
        <v>16013.45</v>
      </c>
      <c r="BL170" vm="13889">
        <f ca="1"/>
        <v>9560</v>
      </c>
      <c r="BM170" vm="14136">
        <f ca="1"/>
        <v>33158.1</v>
      </c>
      <c r="BN170" vm="14384">
        <f ca="1"/>
        <v>33657.449999999997</v>
      </c>
      <c r="BO170" vm="14631">
        <f ca="1"/>
        <v>35055.550000000003</v>
      </c>
      <c r="BP170" vm="14854">
        <f ca="1"/>
        <v>2042.6</v>
      </c>
      <c r="BQ170" vm="15085">
        <f ca="1"/>
        <v>6045.3</v>
      </c>
      <c r="BR170" vm="15331">
        <f ca="1"/>
        <v>12844.85</v>
      </c>
      <c r="BS170" vm="3844">
        <f ca="1"/>
        <v>406.45</v>
      </c>
      <c r="BT170" vm="15759">
        <f ca="1"/>
        <v>403.97</v>
      </c>
      <c r="BU170" vm="15976">
        <f ca="1"/>
        <v>34.94</v>
      </c>
      <c r="BV170" vm="16081">
        <f ca="1"/>
        <v>153.05000000000001</v>
      </c>
      <c r="BW170" vm="16274">
        <f ca="1"/>
        <v>197.85</v>
      </c>
      <c r="BX170" vm="6878">
        <f ca="1"/>
        <v>130.05000000000001</v>
      </c>
      <c r="BY170" vm="16504">
        <f ca="1"/>
        <v>93.875</v>
      </c>
      <c r="BZ170" vm="16693">
        <f ca="1"/>
        <v>4144.5</v>
      </c>
      <c r="CA170" vm="16931">
        <f ca="1"/>
        <v>2406.3000000000002</v>
      </c>
      <c r="CB170" vm="17155">
        <f ca="1"/>
        <v>2164.65</v>
      </c>
      <c r="CC170" vm="10067">
        <f ca="1"/>
        <v>106</v>
      </c>
      <c r="CD170" vm="6755">
        <f ca="1"/>
        <v>607.45000000000005</v>
      </c>
      <c r="CE170" vm="10002">
        <f ca="1"/>
        <v>81.95</v>
      </c>
      <c r="CF170" vm="16068">
        <f ca="1"/>
        <v>147.4</v>
      </c>
      <c r="CG170" vm="17722">
        <f ca="1"/>
        <v>1144.05</v>
      </c>
      <c r="CH170" vm="17933">
        <f ca="1"/>
        <v>898.45</v>
      </c>
      <c r="CI170" vm="18149">
        <f ca="1"/>
        <v>1524.7</v>
      </c>
      <c r="CJ170" vm="6629">
        <f ca="1"/>
        <v>408.2</v>
      </c>
      <c r="CK170" vm="18525">
        <f ca="1"/>
        <v>2220.6999999999998</v>
      </c>
      <c r="CL170" vm="18718">
        <f ca="1"/>
        <v>749.85</v>
      </c>
      <c r="CM170" vm="18879">
        <f ca="1"/>
        <v>440.3</v>
      </c>
      <c r="CN170" vm="19015">
        <f ca="1"/>
        <v>180.2</v>
      </c>
      <c r="CO170" vm="13018">
        <f ca="1"/>
        <v>822.65</v>
      </c>
      <c r="CP170" vm="6989">
        <f ca="1"/>
        <v>1417.65</v>
      </c>
      <c r="CQ170" vm="19555">
        <f ca="1"/>
        <v>848.75</v>
      </c>
      <c r="CR170" vm="19779">
        <f ca="1"/>
        <v>3484.9</v>
      </c>
      <c r="CS170" vm="20020">
        <f ca="1"/>
        <v>6554.75</v>
      </c>
      <c r="CT170" vm="20236">
        <f ca="1"/>
        <v>819.3</v>
      </c>
      <c r="CU170" vm="14874">
        <f ca="1"/>
        <v>2389.6999999999998</v>
      </c>
      <c r="CV170" vm="9269">
        <f ca="1"/>
        <v>233.7</v>
      </c>
      <c r="CW170" vm="3889">
        <f ca="1"/>
        <v>571.85</v>
      </c>
      <c r="CX170" vm="20832">
        <f ca="1"/>
        <v>12.65</v>
      </c>
      <c r="CY170" vm="20962">
        <f ca="1"/>
        <v>238</v>
      </c>
      <c r="CZ170" vm="21035">
        <f ca="1"/>
        <v>80.599999999999994</v>
      </c>
      <c r="DA170" vm="21182">
        <f ca="1"/>
        <v>342.1</v>
      </c>
    </row>
    <row r="171" spans="1:105" x14ac:dyDescent="0.3">
      <c r="A171" s="25" vm="169">
        <f ca="1"/>
        <v>44628</v>
      </c>
      <c r="B171" vm="417">
        <f ca="1"/>
        <v>1601.6</v>
      </c>
      <c r="C171" vm="665">
        <f ca="1"/>
        <v>1782.7</v>
      </c>
      <c r="D171" vm="906">
        <f ca="1"/>
        <v>1783.95</v>
      </c>
      <c r="E171" vm="1131">
        <f ca="1"/>
        <v>118.7</v>
      </c>
      <c r="F171" vm="1131">
        <f ca="1"/>
        <v>118.7</v>
      </c>
      <c r="G171" vm="1514">
        <f ca="1"/>
        <v>1629.65</v>
      </c>
      <c r="H171" vm="1756">
        <f ca="1"/>
        <v>1158.05</v>
      </c>
      <c r="I171" vm="1997">
        <f ca="1"/>
        <v>716</v>
      </c>
      <c r="J171" vm="2234">
        <f ca="1"/>
        <v>557.54999999999995</v>
      </c>
      <c r="K171" vm="2474">
        <f ca="1"/>
        <v>1268.0999999999999</v>
      </c>
      <c r="L171" vm="2717">
        <f ca="1"/>
        <v>2723.4</v>
      </c>
      <c r="M171" vm="2964">
        <f ca="1"/>
        <v>4124</v>
      </c>
      <c r="N171" vm="3213">
        <f ca="1"/>
        <v>6161.85</v>
      </c>
      <c r="O171" vm="3462">
        <f ca="1"/>
        <v>14450.7</v>
      </c>
      <c r="P171" vm="3693">
        <f ca="1"/>
        <v>213</v>
      </c>
      <c r="Q171" vm="3926">
        <f ca="1"/>
        <v>451.2</v>
      </c>
      <c r="R171" vm="4173">
        <f ca="1"/>
        <v>5681.7</v>
      </c>
      <c r="S171" vm="4401">
        <f ca="1"/>
        <v>1330.3</v>
      </c>
      <c r="T171" vm="4619">
        <f ca="1"/>
        <v>77.599999999999994</v>
      </c>
      <c r="U171" vm="4823">
        <f ca="1"/>
        <v>189.15</v>
      </c>
      <c r="V171" vm="5048">
        <f ca="1"/>
        <v>2385.1999999999998</v>
      </c>
      <c r="W171" vm="5286">
        <f ca="1"/>
        <v>2692</v>
      </c>
      <c r="X171" vm="5517">
        <f ca="1"/>
        <v>521.54999999999995</v>
      </c>
      <c r="Y171" vm="5756">
        <f ca="1"/>
        <v>1888</v>
      </c>
      <c r="Z171" vm="5998">
        <f ca="1"/>
        <v>2437.85</v>
      </c>
      <c r="AA171" vm="6238">
        <f ca="1"/>
        <v>2404.25</v>
      </c>
      <c r="AB171" vm="6471">
        <f ca="1"/>
        <v>653.6</v>
      </c>
      <c r="AC171" vm="6693">
        <f ca="1"/>
        <v>608.95000000000005</v>
      </c>
      <c r="AD171" vm="6886">
        <f ca="1"/>
        <v>129.44999999999999</v>
      </c>
      <c r="AE171" vm="7106">
        <f ca="1"/>
        <v>956.85</v>
      </c>
      <c r="AF171" vm="579">
        <f ca="1"/>
        <v>1175.3</v>
      </c>
      <c r="AG171" vm="7558">
        <f ca="1"/>
        <v>2103.9</v>
      </c>
      <c r="AH171" vm="7784">
        <f ca="1"/>
        <v>2251.65</v>
      </c>
      <c r="AI171" vm="8008">
        <f ca="1"/>
        <v>1949</v>
      </c>
      <c r="AJ171" vm="8221">
        <f ca="1"/>
        <v>322.39999999999998</v>
      </c>
      <c r="AK171" vm="8440">
        <f ca="1"/>
        <v>2151.6999999999998</v>
      </c>
      <c r="AL171" vm="8655">
        <f ca="1"/>
        <v>159.97</v>
      </c>
      <c r="AM171" vm="8876">
        <f ca="1"/>
        <v>93.74</v>
      </c>
      <c r="AN171" vm="9043">
        <f ca="1"/>
        <v>271.39999999999998</v>
      </c>
      <c r="AO171" vm="9261">
        <f ca="1"/>
        <v>214.2</v>
      </c>
      <c r="AP171" vm="2120">
        <f ca="1"/>
        <v>718.05</v>
      </c>
      <c r="AQ171" vm="9685">
        <f ca="1"/>
        <v>710.3</v>
      </c>
      <c r="AR171" vm="9910">
        <f ca="1"/>
        <v>1563.9</v>
      </c>
      <c r="AS171" vm="10013">
        <f ca="1"/>
        <v>96.45</v>
      </c>
      <c r="AT171" vm="10222">
        <f ca="1"/>
        <v>298.2</v>
      </c>
      <c r="AU171" vm="10417">
        <f ca="1"/>
        <v>629.85</v>
      </c>
      <c r="AV171" vm="10638">
        <f ca="1"/>
        <v>515.47</v>
      </c>
      <c r="AW171" vm="10874">
        <f ca="1"/>
        <v>335.1</v>
      </c>
      <c r="AX171" vm="11066">
        <f ca="1"/>
        <v>553.79999999999995</v>
      </c>
      <c r="AY171" vm="11249">
        <f ca="1"/>
        <v>535.1</v>
      </c>
      <c r="AZ171" vm="11467">
        <f ca="1"/>
        <v>2361.6</v>
      </c>
      <c r="BA171" vm="11675">
        <f ca="1"/>
        <v>291.95</v>
      </c>
      <c r="BB171" vm="11864">
        <f ca="1"/>
        <v>490.65</v>
      </c>
      <c r="BC171" vm="12077">
        <f ca="1"/>
        <v>6806.3</v>
      </c>
      <c r="BD171" vm="12313">
        <f ca="1"/>
        <v>45.19</v>
      </c>
      <c r="BE171" vm="3575">
        <f ca="1"/>
        <v>171.05</v>
      </c>
      <c r="BF171" vm="1282">
        <f ca="1"/>
        <v>126.75</v>
      </c>
      <c r="BG171" vm="12859">
        <f ca="1"/>
        <v>103.29</v>
      </c>
      <c r="BH171" vm="13071">
        <f ca="1"/>
        <v>849.2</v>
      </c>
      <c r="BI171" vm="1294">
        <f ca="1"/>
        <v>122.15</v>
      </c>
      <c r="BJ171" vm="13395">
        <f ca="1"/>
        <v>17263.3</v>
      </c>
      <c r="BK171" vm="13643">
        <f ca="1"/>
        <v>16345.35</v>
      </c>
      <c r="BL171" vm="13890">
        <f ca="1"/>
        <v>9832.35</v>
      </c>
      <c r="BM171" vm="14137">
        <f ca="1"/>
        <v>33815.449999999997</v>
      </c>
      <c r="BN171" vm="14385">
        <f ca="1"/>
        <v>34006.9</v>
      </c>
      <c r="BO171" vm="14632">
        <f ca="1"/>
        <v>35440.550000000003</v>
      </c>
      <c r="BP171" vm="14855">
        <f ca="1"/>
        <v>2125.35</v>
      </c>
      <c r="BQ171" vm="15086">
        <f ca="1"/>
        <v>6024.6</v>
      </c>
      <c r="BR171" vm="15332">
        <f ca="1"/>
        <v>13059.25</v>
      </c>
      <c r="BS171" vm="15427">
        <f ca="1"/>
        <v>418.85</v>
      </c>
      <c r="BT171" vm="15760">
        <f ca="1"/>
        <v>405.75</v>
      </c>
      <c r="BU171" vm="15977">
        <f ca="1"/>
        <v>35.76</v>
      </c>
      <c r="BV171" vm="8722">
        <f ca="1"/>
        <v>153.25</v>
      </c>
      <c r="BW171" vm="3623">
        <f ca="1"/>
        <v>200.6</v>
      </c>
      <c r="BX171" vm="16373">
        <f ca="1"/>
        <v>133.75</v>
      </c>
      <c r="BY171" vm="13166">
        <f ca="1"/>
        <v>96.2</v>
      </c>
      <c r="BZ171" vm="16694">
        <f ca="1"/>
        <v>4196.1499999999996</v>
      </c>
      <c r="CA171" vm="16932">
        <f ca="1"/>
        <v>2439.8000000000002</v>
      </c>
      <c r="CB171" vm="8506">
        <f ca="1"/>
        <v>2180.85</v>
      </c>
      <c r="CC171" vm="1064">
        <f ca="1"/>
        <v>108.5</v>
      </c>
      <c r="CD171" vm="17388">
        <f ca="1"/>
        <v>625.35</v>
      </c>
      <c r="CE171" vm="4579">
        <f ca="1"/>
        <v>84.45</v>
      </c>
      <c r="CF171" vm="17560">
        <f ca="1"/>
        <v>147.35</v>
      </c>
      <c r="CG171" vm="17723">
        <f ca="1"/>
        <v>1151.95</v>
      </c>
      <c r="CH171" vm="17934">
        <f ca="1"/>
        <v>898.95</v>
      </c>
      <c r="CI171" vm="18150">
        <f ca="1"/>
        <v>1567.05</v>
      </c>
      <c r="CJ171" vm="18342">
        <f ca="1"/>
        <v>411.35</v>
      </c>
      <c r="CK171" vm="18526">
        <f ca="1"/>
        <v>2249.8000000000002</v>
      </c>
      <c r="CL171" vm="18719">
        <f ca="1"/>
        <v>756.35</v>
      </c>
      <c r="CM171" vm="18879">
        <f ca="1"/>
        <v>440.3</v>
      </c>
      <c r="CN171" vm="19016">
        <f ca="1"/>
        <v>181.35</v>
      </c>
      <c r="CO171" vm="1364">
        <f ca="1"/>
        <v>855</v>
      </c>
      <c r="CP171" vm="19379">
        <f ca="1"/>
        <v>1413.7</v>
      </c>
      <c r="CQ171" vm="19556">
        <f ca="1"/>
        <v>869.9</v>
      </c>
      <c r="CR171" vm="19780">
        <f ca="1"/>
        <v>3599.95</v>
      </c>
      <c r="CS171" vm="20021">
        <f ca="1"/>
        <v>6572.7</v>
      </c>
      <c r="CT171" vm="20237">
        <f ca="1"/>
        <v>814.25</v>
      </c>
      <c r="CU171" vm="20440">
        <f ca="1"/>
        <v>2371.25</v>
      </c>
      <c r="CV171" vm="20612">
        <f ca="1"/>
        <v>236.8</v>
      </c>
      <c r="CW171" vm="20770">
        <f ca="1"/>
        <v>587.45000000000005</v>
      </c>
      <c r="CX171" vm="20831">
        <f ca="1"/>
        <v>12.75</v>
      </c>
      <c r="CY171" vm="16226">
        <f ca="1"/>
        <v>236.7</v>
      </c>
      <c r="CZ171" vm="4648">
        <f ca="1"/>
        <v>79.650000000000006</v>
      </c>
      <c r="DA171" vm="21183">
        <f ca="1"/>
        <v>344.5</v>
      </c>
    </row>
    <row r="172" spans="1:105" x14ac:dyDescent="0.3">
      <c r="A172" s="25" vm="170">
        <f ca="1"/>
        <v>44629</v>
      </c>
      <c r="B172" vm="418">
        <f ca="1"/>
        <v>1656.55</v>
      </c>
      <c r="C172" vm="666">
        <f ca="1"/>
        <v>1829.65</v>
      </c>
      <c r="D172" vm="907">
        <f ca="1"/>
        <v>1828.75</v>
      </c>
      <c r="E172" vm="1132">
        <f ca="1"/>
        <v>121.25</v>
      </c>
      <c r="F172" vm="1293">
        <f ca="1"/>
        <v>121.3</v>
      </c>
      <c r="G172" vm="1515">
        <f ca="1"/>
        <v>1615.35</v>
      </c>
      <c r="H172" vm="1757">
        <f ca="1"/>
        <v>1217.5</v>
      </c>
      <c r="I172" vm="1998">
        <f ca="1"/>
        <v>722.15</v>
      </c>
      <c r="J172" vm="2235">
        <f ca="1"/>
        <v>564.85</v>
      </c>
      <c r="K172" vm="2475">
        <f ca="1"/>
        <v>1273.8499999999999</v>
      </c>
      <c r="L172" vm="2718">
        <f ca="1"/>
        <v>2874.95</v>
      </c>
      <c r="M172" vm="2965">
        <f ca="1"/>
        <v>4096.7</v>
      </c>
      <c r="N172" vm="3214">
        <f ca="1"/>
        <v>6472.5</v>
      </c>
      <c r="O172" vm="3463">
        <f ca="1"/>
        <v>15015.2</v>
      </c>
      <c r="P172" vm="3694">
        <f ca="1"/>
        <v>222.45</v>
      </c>
      <c r="Q172" vm="3927">
        <f ca="1"/>
        <v>456.15</v>
      </c>
      <c r="R172" vm="4174">
        <f ca="1"/>
        <v>5879.55</v>
      </c>
      <c r="S172" vm="4402">
        <f ca="1"/>
        <v>1360.85</v>
      </c>
      <c r="T172" vm="4620">
        <f ca="1"/>
        <v>78.75</v>
      </c>
      <c r="U172" vm="3581">
        <f ca="1"/>
        <v>186.65</v>
      </c>
      <c r="V172" vm="5049">
        <f ca="1"/>
        <v>2427.65</v>
      </c>
      <c r="W172" vm="5287">
        <f ca="1"/>
        <v>2735.2</v>
      </c>
      <c r="X172" vm="5518">
        <f ca="1"/>
        <v>528.1</v>
      </c>
      <c r="Y172" vm="5757">
        <f ca="1"/>
        <v>1974.65</v>
      </c>
      <c r="Z172" vm="5999">
        <f ca="1"/>
        <v>2614.6999999999998</v>
      </c>
      <c r="AA172" vm="6239">
        <f ca="1"/>
        <v>2477.65</v>
      </c>
      <c r="AB172" vm="6472">
        <f ca="1"/>
        <v>662.8</v>
      </c>
      <c r="AC172" vm="6694">
        <f ca="1"/>
        <v>618.95000000000005</v>
      </c>
      <c r="AD172" vm="6887">
        <f ca="1"/>
        <v>132.1</v>
      </c>
      <c r="AE172" vm="7107">
        <f ca="1"/>
        <v>985.8</v>
      </c>
      <c r="AF172" vm="7327">
        <f ca="1"/>
        <v>1182.7</v>
      </c>
      <c r="AG172" vm="7559">
        <f ca="1"/>
        <v>2133.4</v>
      </c>
      <c r="AH172" vm="7785">
        <f ca="1"/>
        <v>2290.5</v>
      </c>
      <c r="AI172" vm="8009">
        <f ca="1"/>
        <v>1997.9</v>
      </c>
      <c r="AJ172" vm="8222">
        <f ca="1"/>
        <v>316.95</v>
      </c>
      <c r="AK172" vm="8441">
        <f ca="1"/>
        <v>2194.4</v>
      </c>
      <c r="AL172" vm="8656">
        <f ca="1"/>
        <v>162.54</v>
      </c>
      <c r="AM172" vm="8877">
        <f ca="1"/>
        <v>94.56</v>
      </c>
      <c r="AN172" vm="9044">
        <f ca="1"/>
        <v>272.95</v>
      </c>
      <c r="AO172" vm="9262">
        <f ca="1"/>
        <v>222.8</v>
      </c>
      <c r="AP172" vm="9474">
        <f ca="1"/>
        <v>735.05</v>
      </c>
      <c r="AQ172" vm="9686">
        <f ca="1"/>
        <v>719.75</v>
      </c>
      <c r="AR172" vm="9911">
        <f ca="1"/>
        <v>1578.05</v>
      </c>
      <c r="AS172" vm="1243">
        <f ca="1"/>
        <v>98.3</v>
      </c>
      <c r="AT172" vm="10223">
        <f ca="1"/>
        <v>313.10000000000002</v>
      </c>
      <c r="AU172" vm="2170">
        <f ca="1"/>
        <v>627.15</v>
      </c>
      <c r="AV172" vm="10639">
        <f ca="1"/>
        <v>538.95000000000005</v>
      </c>
      <c r="AW172" vm="10875">
        <f ca="1"/>
        <v>341.43</v>
      </c>
      <c r="AX172" vm="2219">
        <f ca="1"/>
        <v>577.29999999999995</v>
      </c>
      <c r="AY172" vm="11250">
        <f ca="1"/>
        <v>555.54999999999995</v>
      </c>
      <c r="AZ172" vm="11468">
        <f ca="1"/>
        <v>2424.3000000000002</v>
      </c>
      <c r="BA172" vm="8267">
        <f ca="1"/>
        <v>296.3</v>
      </c>
      <c r="BB172" vm="11865">
        <f ca="1"/>
        <v>492.6</v>
      </c>
      <c r="BC172" vm="12078">
        <f ca="1"/>
        <v>7026.85</v>
      </c>
      <c r="BD172" vm="12314">
        <f ca="1"/>
        <v>45.55</v>
      </c>
      <c r="BE172" vm="6903">
        <f ca="1"/>
        <v>170.3</v>
      </c>
      <c r="BF172" vm="6872">
        <f ca="1"/>
        <v>128</v>
      </c>
      <c r="BG172" vm="12860">
        <f ca="1"/>
        <v>102.56</v>
      </c>
      <c r="BH172" vm="13072">
        <f ca="1"/>
        <v>853.65</v>
      </c>
      <c r="BI172" vm="13193">
        <f ca="1"/>
        <v>122.35</v>
      </c>
      <c r="BJ172" vm="13396">
        <f ca="1"/>
        <v>17145.599999999999</v>
      </c>
      <c r="BK172" vm="13644">
        <f ca="1"/>
        <v>16594.900000000001</v>
      </c>
      <c r="BL172" vm="13891">
        <f ca="1"/>
        <v>10019.35</v>
      </c>
      <c r="BM172" vm="14138">
        <f ca="1"/>
        <v>34475.599999999999</v>
      </c>
      <c r="BN172" vm="14386">
        <f ca="1"/>
        <v>34486.949999999997</v>
      </c>
      <c r="BO172" vm="14633">
        <f ca="1"/>
        <v>35399.1</v>
      </c>
      <c r="BP172" vm="8031">
        <f ca="1"/>
        <v>2132.25</v>
      </c>
      <c r="BQ172" vm="15087">
        <f ca="1"/>
        <v>6161.95</v>
      </c>
      <c r="BR172" vm="15333">
        <f ca="1"/>
        <v>13077.05</v>
      </c>
      <c r="BS172" vm="15540">
        <f ca="1"/>
        <v>428.2</v>
      </c>
      <c r="BT172" vm="15761">
        <f ca="1"/>
        <v>412.41</v>
      </c>
      <c r="BU172" vm="15978">
        <f ca="1"/>
        <v>36.31</v>
      </c>
      <c r="BV172" vm="16128">
        <f ca="1"/>
        <v>152.80000000000001</v>
      </c>
      <c r="BW172" vm="3587">
        <f ca="1"/>
        <v>197.1</v>
      </c>
      <c r="BX172" vm="16374">
        <f ca="1"/>
        <v>131.5</v>
      </c>
      <c r="BY172" vm="1221">
        <f ca="1"/>
        <v>97.95</v>
      </c>
      <c r="BZ172" vm="16695">
        <f ca="1"/>
        <v>4239</v>
      </c>
      <c r="CA172" vm="16933">
        <f ca="1"/>
        <v>2509.0500000000002</v>
      </c>
      <c r="CB172" vm="17156">
        <f ca="1"/>
        <v>2237.6</v>
      </c>
      <c r="CC172" vm="6802">
        <f ca="1"/>
        <v>110.95</v>
      </c>
      <c r="CD172" vm="17389">
        <f ca="1"/>
        <v>631.79999999999995</v>
      </c>
      <c r="CE172" vm="4634">
        <f ca="1"/>
        <v>84.3</v>
      </c>
      <c r="CF172" vm="16339">
        <f ca="1"/>
        <v>149.65</v>
      </c>
      <c r="CG172" vm="554">
        <f ca="1"/>
        <v>1152.1500000000001</v>
      </c>
      <c r="CH172" vm="17935">
        <f ca="1"/>
        <v>916</v>
      </c>
      <c r="CI172" vm="18151">
        <f ca="1"/>
        <v>1616.55</v>
      </c>
      <c r="CJ172" vm="18343">
        <f ca="1"/>
        <v>442.85</v>
      </c>
      <c r="CK172" vm="18527">
        <f ca="1"/>
        <v>2280.8000000000002</v>
      </c>
      <c r="CL172" vm="1859">
        <f ca="1"/>
        <v>772.45</v>
      </c>
      <c r="CM172" vm="18850">
        <f ca="1"/>
        <v>451.7</v>
      </c>
      <c r="CN172" vm="3561">
        <f ca="1"/>
        <v>184.65</v>
      </c>
      <c r="CO172" vm="6712">
        <f ca="1"/>
        <v>868.25</v>
      </c>
      <c r="CP172" vm="19380">
        <f ca="1"/>
        <v>1430</v>
      </c>
      <c r="CQ172" vm="765">
        <f ca="1"/>
        <v>890.9</v>
      </c>
      <c r="CR172" vm="19781">
        <f ca="1"/>
        <v>3632.6</v>
      </c>
      <c r="CS172" vm="20022">
        <f ca="1"/>
        <v>6993</v>
      </c>
      <c r="CT172" vm="20238">
        <f ca="1"/>
        <v>819.4</v>
      </c>
      <c r="CU172" vm="20441">
        <f ca="1"/>
        <v>2433.65</v>
      </c>
      <c r="CV172" vm="1151">
        <f ca="1"/>
        <v>244.5</v>
      </c>
      <c r="CW172" vm="17438">
        <f ca="1"/>
        <v>585.5</v>
      </c>
      <c r="CX172" vm="20831">
        <f ca="1"/>
        <v>12.75</v>
      </c>
      <c r="CY172" vm="11635">
        <f ca="1"/>
        <v>250.6</v>
      </c>
      <c r="CZ172" vm="4618">
        <f ca="1"/>
        <v>78.2</v>
      </c>
      <c r="DA172" vm="21184">
        <f ca="1"/>
        <v>359.35</v>
      </c>
    </row>
    <row r="173" spans="1:105" x14ac:dyDescent="0.3">
      <c r="A173" s="25" vm="171">
        <f ca="1"/>
        <v>44630</v>
      </c>
      <c r="B173" vm="419">
        <f ca="1"/>
        <v>1742.85</v>
      </c>
      <c r="C173" vm="667">
        <f ca="1"/>
        <v>1883.25</v>
      </c>
      <c r="D173" vm="908">
        <f ca="1"/>
        <v>1881.85</v>
      </c>
      <c r="E173" vm="1133">
        <f ca="1"/>
        <v>122.5</v>
      </c>
      <c r="F173" vm="1133">
        <f ca="1"/>
        <v>122.5</v>
      </c>
      <c r="G173" vm="1516">
        <f ca="1"/>
        <v>1696.05</v>
      </c>
      <c r="H173" vm="1758">
        <f ca="1"/>
        <v>1258.5999999999999</v>
      </c>
      <c r="I173" vm="1999">
        <f ca="1"/>
        <v>722.8</v>
      </c>
      <c r="J173" vm="2236">
        <f ca="1"/>
        <v>574.65</v>
      </c>
      <c r="K173" vm="2476">
        <f ca="1"/>
        <v>1284.8499999999999</v>
      </c>
      <c r="L173" vm="2719">
        <f ca="1"/>
        <v>2912.8</v>
      </c>
      <c r="M173" vm="2966">
        <f ca="1"/>
        <v>4168.6000000000004</v>
      </c>
      <c r="N173" vm="3215">
        <f ca="1"/>
        <v>6584.9</v>
      </c>
      <c r="O173" vm="3464">
        <f ca="1"/>
        <v>15467.45</v>
      </c>
      <c r="P173" vm="3695">
        <f ca="1"/>
        <v>216.75</v>
      </c>
      <c r="Q173" vm="3928">
        <f ca="1"/>
        <v>450</v>
      </c>
      <c r="R173" vm="4175">
        <f ca="1"/>
        <v>5952.75</v>
      </c>
      <c r="S173" vm="4403">
        <f ca="1"/>
        <v>1466.6</v>
      </c>
      <c r="T173" vm="4621">
        <f ca="1"/>
        <v>79.2</v>
      </c>
      <c r="U173" vm="4824">
        <f ca="1"/>
        <v>178.95</v>
      </c>
      <c r="V173" vm="5050">
        <f ca="1"/>
        <v>2455.8000000000002</v>
      </c>
      <c r="W173" vm="5288">
        <f ca="1"/>
        <v>2788.9</v>
      </c>
      <c r="X173" vm="5519">
        <f ca="1"/>
        <v>545.70000000000005</v>
      </c>
      <c r="Y173" vm="5758">
        <f ca="1"/>
        <v>2012.15</v>
      </c>
      <c r="Z173" vm="6000">
        <f ca="1"/>
        <v>2582.5</v>
      </c>
      <c r="AA173" vm="6240">
        <f ca="1"/>
        <v>2457.15</v>
      </c>
      <c r="AB173" vm="6473">
        <f ca="1"/>
        <v>663.2</v>
      </c>
      <c r="AC173" vm="2179">
        <f ca="1"/>
        <v>630.5</v>
      </c>
      <c r="AD173" vm="6888">
        <f ca="1"/>
        <v>130.94999999999999</v>
      </c>
      <c r="AE173" vm="7108">
        <f ca="1"/>
        <v>1015.4</v>
      </c>
      <c r="AF173" vm="7328">
        <f ca="1"/>
        <v>1192.1500000000001</v>
      </c>
      <c r="AG173" vm="7560">
        <f ca="1"/>
        <v>2169.4</v>
      </c>
      <c r="AH173" vm="7786">
        <f ca="1"/>
        <v>2320.75</v>
      </c>
      <c r="AI173" vm="8010">
        <f ca="1"/>
        <v>2101.9499999999998</v>
      </c>
      <c r="AJ173" vm="8223">
        <f ca="1"/>
        <v>312.89999999999998</v>
      </c>
      <c r="AK173" vm="8442">
        <f ca="1"/>
        <v>2237.9499999999998</v>
      </c>
      <c r="AL173" vm="8657">
        <f ca="1"/>
        <v>165.58</v>
      </c>
      <c r="AM173" vm="8878">
        <f ca="1"/>
        <v>95.38</v>
      </c>
      <c r="AN173" vm="9045">
        <f ca="1"/>
        <v>274.85000000000002</v>
      </c>
      <c r="AO173" vm="9263">
        <f ca="1"/>
        <v>224.55</v>
      </c>
      <c r="AP173" vm="2024">
        <f ca="1"/>
        <v>758.1</v>
      </c>
      <c r="AQ173" vm="9687">
        <f ca="1"/>
        <v>719.45</v>
      </c>
      <c r="AR173" vm="9912">
        <f ca="1"/>
        <v>1565.4</v>
      </c>
      <c r="AS173" vm="8840">
        <f ca="1"/>
        <v>98.7</v>
      </c>
      <c r="AT173" vm="8116">
        <f ca="1"/>
        <v>315.3</v>
      </c>
      <c r="AU173" vm="10418">
        <f ca="1"/>
        <v>650.75</v>
      </c>
      <c r="AV173" vm="10640">
        <f ca="1"/>
        <v>551.04999999999995</v>
      </c>
      <c r="AW173" vm="10876">
        <f ca="1"/>
        <v>348.23</v>
      </c>
      <c r="AX173" vm="9534">
        <f ca="1"/>
        <v>589.5</v>
      </c>
      <c r="AY173" vm="5540">
        <f ca="1"/>
        <v>553.75</v>
      </c>
      <c r="AZ173" vm="11469">
        <f ca="1"/>
        <v>2392.25</v>
      </c>
      <c r="BA173" vm="11677">
        <f ca="1"/>
        <v>304.39999999999998</v>
      </c>
      <c r="BB173" vm="5556">
        <f ca="1"/>
        <v>500.8</v>
      </c>
      <c r="BC173" vm="12079">
        <f ca="1"/>
        <v>7211.8</v>
      </c>
      <c r="BD173" vm="12315">
        <f ca="1"/>
        <v>46.35</v>
      </c>
      <c r="BE173" vm="4748">
        <f ca="1"/>
        <v>170.7</v>
      </c>
      <c r="BF173" vm="6874">
        <f ca="1"/>
        <v>132.6</v>
      </c>
      <c r="BG173" vm="1275">
        <f ca="1"/>
        <v>102.8</v>
      </c>
      <c r="BH173" vm="13073">
        <f ca="1"/>
        <v>843.65</v>
      </c>
      <c r="BI173" vm="1135">
        <f ca="1"/>
        <v>122.2</v>
      </c>
      <c r="BJ173" vm="13397">
        <f ca="1"/>
        <v>17649.099999999999</v>
      </c>
      <c r="BK173" vm="13645">
        <f ca="1"/>
        <v>16630.45</v>
      </c>
      <c r="BL173" vm="13892">
        <f ca="1"/>
        <v>9979.7000000000007</v>
      </c>
      <c r="BM173" vm="14139">
        <f ca="1"/>
        <v>34546.25</v>
      </c>
      <c r="BN173" vm="14387">
        <f ca="1"/>
        <v>35530.300000000003</v>
      </c>
      <c r="BO173" vm="14634">
        <f ca="1"/>
        <v>35348.699999999997</v>
      </c>
      <c r="BP173" vm="14856">
        <f ca="1"/>
        <v>2131.5500000000002</v>
      </c>
      <c r="BQ173" vm="15088">
        <f ca="1"/>
        <v>6190.05</v>
      </c>
      <c r="BR173" vm="15334">
        <f ca="1"/>
        <v>13399</v>
      </c>
      <c r="BS173" vm="3835">
        <f ca="1"/>
        <v>430.2</v>
      </c>
      <c r="BT173" vm="15762">
        <f ca="1"/>
        <v>418.47</v>
      </c>
      <c r="BU173" vm="15895">
        <f ca="1"/>
        <v>36.28</v>
      </c>
      <c r="BV173" vm="8722">
        <f ca="1"/>
        <v>153.25</v>
      </c>
      <c r="BW173" vm="3700">
        <f ca="1"/>
        <v>206</v>
      </c>
      <c r="BX173" vm="12691">
        <f ca="1"/>
        <v>132.94999999999999</v>
      </c>
      <c r="BY173" vm="1068">
        <f ca="1"/>
        <v>100.9</v>
      </c>
      <c r="BZ173" vm="16696">
        <f ca="1"/>
        <v>4279.55</v>
      </c>
      <c r="CA173" vm="16934">
        <f ca="1"/>
        <v>2545.4499999999998</v>
      </c>
      <c r="CB173" vm="17157">
        <f ca="1"/>
        <v>2349.9</v>
      </c>
      <c r="CC173" vm="16452">
        <f ca="1"/>
        <v>111.45</v>
      </c>
      <c r="CD173" vm="17390">
        <f ca="1"/>
        <v>655.15</v>
      </c>
      <c r="CE173" vm="4579">
        <f ca="1"/>
        <v>84.45</v>
      </c>
      <c r="CF173" vm="17561">
        <f ca="1"/>
        <v>149.19999999999999</v>
      </c>
      <c r="CG173" vm="17724">
        <f ca="1"/>
        <v>1166.75</v>
      </c>
      <c r="CH173" vm="17936">
        <f ca="1"/>
        <v>948.3</v>
      </c>
      <c r="CI173" vm="18152">
        <f ca="1"/>
        <v>1638.65</v>
      </c>
      <c r="CJ173" vm="18344">
        <f ca="1"/>
        <v>432.1</v>
      </c>
      <c r="CK173" vm="14789">
        <f ca="1"/>
        <v>2322.9499999999998</v>
      </c>
      <c r="CL173" vm="18720">
        <f ca="1"/>
        <v>781.25</v>
      </c>
      <c r="CM173" vm="18880">
        <f ca="1"/>
        <v>468.7</v>
      </c>
      <c r="CN173" vm="3549">
        <f ca="1"/>
        <v>181.65</v>
      </c>
      <c r="CO173" vm="18690">
        <f ca="1"/>
        <v>869.55</v>
      </c>
      <c r="CP173" vm="19381">
        <f ca="1"/>
        <v>1485.95</v>
      </c>
      <c r="CQ173" vm="19557">
        <f ca="1"/>
        <v>909.6</v>
      </c>
      <c r="CR173" vm="19782">
        <f ca="1"/>
        <v>3620.95</v>
      </c>
      <c r="CS173" vm="20023">
        <f ca="1"/>
        <v>7010.05</v>
      </c>
      <c r="CT173" vm="20239">
        <f ca="1"/>
        <v>807.55</v>
      </c>
      <c r="CU173" vm="20442">
        <f ca="1"/>
        <v>2467.8000000000002</v>
      </c>
      <c r="CV173" vm="3718">
        <f ca="1"/>
        <v>245.8</v>
      </c>
      <c r="CW173" vm="20771">
        <f ca="1"/>
        <v>588.25</v>
      </c>
      <c r="CX173" vm="20830">
        <f ca="1"/>
        <v>12.85</v>
      </c>
      <c r="CY173" vm="1314">
        <f ca="1"/>
        <v>246.8</v>
      </c>
      <c r="CZ173" vm="1007">
        <f ca="1"/>
        <v>85.05</v>
      </c>
      <c r="DA173" vm="21185">
        <f ca="1"/>
        <v>365.75</v>
      </c>
    </row>
    <row r="174" spans="1:105" x14ac:dyDescent="0.3">
      <c r="A174" s="25" vm="172">
        <f ca="1"/>
        <v>44631</v>
      </c>
      <c r="B174" vm="420">
        <f ca="1"/>
        <v>1734.1</v>
      </c>
      <c r="C174" vm="668">
        <f ca="1"/>
        <v>1859.05</v>
      </c>
      <c r="D174" vm="909">
        <f ca="1"/>
        <v>1860.05</v>
      </c>
      <c r="E174" vm="1134">
        <f ca="1"/>
        <v>121.8</v>
      </c>
      <c r="F174" vm="1134">
        <f ca="1"/>
        <v>121.8</v>
      </c>
      <c r="G174" vm="1517">
        <f ca="1"/>
        <v>1661.85</v>
      </c>
      <c r="H174" vm="1759">
        <f ca="1"/>
        <v>1251</v>
      </c>
      <c r="I174" vm="2000">
        <f ca="1"/>
        <v>733.8</v>
      </c>
      <c r="J174" vm="2237">
        <f ca="1"/>
        <v>575.25</v>
      </c>
      <c r="K174" vm="2477">
        <f ca="1"/>
        <v>1296</v>
      </c>
      <c r="L174" vm="2720">
        <f ca="1"/>
        <v>2932</v>
      </c>
      <c r="M174" vm="2967">
        <f ca="1"/>
        <v>4198.95</v>
      </c>
      <c r="N174" vm="3216">
        <f ca="1"/>
        <v>6628</v>
      </c>
      <c r="O174" vm="3465">
        <f ca="1"/>
        <v>15569</v>
      </c>
      <c r="P174" vm="3696">
        <f ca="1"/>
        <v>214.8</v>
      </c>
      <c r="Q174" vm="3929">
        <f ca="1"/>
        <v>453.25</v>
      </c>
      <c r="R174" vm="4176">
        <f ca="1"/>
        <v>6047</v>
      </c>
      <c r="S174" vm="4404">
        <f ca="1"/>
        <v>1518.9</v>
      </c>
      <c r="T174" vm="4622">
        <f ca="1"/>
        <v>77.5</v>
      </c>
      <c r="U174" vm="4825">
        <f ca="1"/>
        <v>181.75</v>
      </c>
      <c r="V174" vm="5051">
        <f ca="1"/>
        <v>2494.15</v>
      </c>
      <c r="W174" vm="5289">
        <f ca="1"/>
        <v>2776.95</v>
      </c>
      <c r="X174" vm="5520">
        <f ca="1"/>
        <v>547.54999999999995</v>
      </c>
      <c r="Y174" vm="5759">
        <f ca="1"/>
        <v>2050.65</v>
      </c>
      <c r="Z174" vm="6001">
        <f ca="1"/>
        <v>2637.55</v>
      </c>
      <c r="AA174" vm="6241">
        <f ca="1"/>
        <v>2509.4499999999998</v>
      </c>
      <c r="AB174" vm="6474">
        <f ca="1"/>
        <v>710.1</v>
      </c>
      <c r="AC174" vm="2140">
        <f ca="1"/>
        <v>708.85</v>
      </c>
      <c r="AD174" vm="6889">
        <f ca="1"/>
        <v>139.15</v>
      </c>
      <c r="AE174" vm="7109">
        <f ca="1"/>
        <v>1017.4</v>
      </c>
      <c r="AF174" vm="7329">
        <f ca="1"/>
        <v>1193.45</v>
      </c>
      <c r="AG174" vm="7561">
        <f ca="1"/>
        <v>2167.8000000000002</v>
      </c>
      <c r="AH174" vm="7787">
        <f ca="1"/>
        <v>2331.1999999999998</v>
      </c>
      <c r="AI174" vm="8011">
        <f ca="1"/>
        <v>2094.4</v>
      </c>
      <c r="AJ174" vm="8224">
        <f ca="1"/>
        <v>313.14999999999998</v>
      </c>
      <c r="AK174" vm="8443">
        <f ca="1"/>
        <v>2230</v>
      </c>
      <c r="AL174" vm="8658">
        <f ca="1"/>
        <v>166.19</v>
      </c>
      <c r="AM174" vm="8879">
        <f ca="1"/>
        <v>95.98</v>
      </c>
      <c r="AN174" vm="9046">
        <f ca="1"/>
        <v>275.95</v>
      </c>
      <c r="AO174" vm="9264">
        <f ca="1"/>
        <v>225.15</v>
      </c>
      <c r="AP174" vm="9475">
        <f ca="1"/>
        <v>757.75</v>
      </c>
      <c r="AQ174" vm="9370">
        <f ca="1"/>
        <v>737.85</v>
      </c>
      <c r="AR174" vm="9913">
        <f ca="1"/>
        <v>1582.05</v>
      </c>
      <c r="AS174" vm="1090">
        <f ca="1"/>
        <v>98.65</v>
      </c>
      <c r="AT174" vm="10224">
        <f ca="1"/>
        <v>313.5</v>
      </c>
      <c r="AU174" vm="10419">
        <f ca="1"/>
        <v>669.75</v>
      </c>
      <c r="AV174" vm="10641">
        <f ca="1"/>
        <v>572.91999999999996</v>
      </c>
      <c r="AW174" vm="10877">
        <f ca="1"/>
        <v>349.04</v>
      </c>
      <c r="AX174" vm="5465">
        <f ca="1"/>
        <v>577.79999999999995</v>
      </c>
      <c r="AY174" vm="11251">
        <f ca="1"/>
        <v>578</v>
      </c>
      <c r="AZ174" vm="11470">
        <f ca="1"/>
        <v>2453.85</v>
      </c>
      <c r="BA174" vm="11678">
        <f ca="1"/>
        <v>304</v>
      </c>
      <c r="BB174" vm="11851">
        <f ca="1"/>
        <v>507.55</v>
      </c>
      <c r="BC174" vm="12080">
        <f ca="1"/>
        <v>7102.55</v>
      </c>
      <c r="BD174" vm="12316">
        <f ca="1"/>
        <v>45.68</v>
      </c>
      <c r="BE174" vm="4878">
        <f ca="1"/>
        <v>176.85</v>
      </c>
      <c r="BF174" vm="12674">
        <f ca="1"/>
        <v>131.55000000000001</v>
      </c>
      <c r="BG174" vm="12861">
        <f ca="1"/>
        <v>102.73</v>
      </c>
      <c r="BH174" vm="13074">
        <f ca="1"/>
        <v>838.6</v>
      </c>
      <c r="BI174" vm="13201">
        <f ca="1"/>
        <v>121.9</v>
      </c>
      <c r="BJ174" vm="13398">
        <f ca="1"/>
        <v>17327.45</v>
      </c>
      <c r="BK174" vm="13646">
        <f ca="1"/>
        <v>16871.3</v>
      </c>
      <c r="BL174" vm="13893">
        <f ca="1"/>
        <v>10074.299999999999</v>
      </c>
      <c r="BM174" vm="14140">
        <f ca="1"/>
        <v>35312.15</v>
      </c>
      <c r="BN174" vm="14194">
        <f ca="1"/>
        <v>35613.65</v>
      </c>
      <c r="BO174" vm="14635">
        <f ca="1"/>
        <v>36028</v>
      </c>
      <c r="BP174" vm="7584">
        <f ca="1"/>
        <v>2183.6999999999998</v>
      </c>
      <c r="BQ174" vm="15089">
        <f ca="1"/>
        <v>6161.05</v>
      </c>
      <c r="BR174" vm="15335">
        <f ca="1"/>
        <v>13351.9</v>
      </c>
      <c r="BS174" vm="15541">
        <f ca="1"/>
        <v>422.95</v>
      </c>
      <c r="BT174" vm="15763">
        <f ca="1"/>
        <v>420.62</v>
      </c>
      <c r="BU174" vm="15913">
        <f ca="1"/>
        <v>36.1</v>
      </c>
      <c r="BV174" vm="16129">
        <f ca="1"/>
        <v>157.30000000000001</v>
      </c>
      <c r="BW174" vm="16275">
        <f ca="1"/>
        <v>204.85</v>
      </c>
      <c r="BX174" vm="6826">
        <f ca="1"/>
        <v>131.94999999999999</v>
      </c>
      <c r="BY174" vm="16505">
        <f ca="1"/>
        <v>100.425</v>
      </c>
      <c r="BZ174" vm="16697">
        <f ca="1"/>
        <v>4358.6499999999996</v>
      </c>
      <c r="CA174" vm="16935">
        <f ca="1"/>
        <v>2580.6999999999998</v>
      </c>
      <c r="CB174" vm="17158">
        <f ca="1"/>
        <v>2338.15</v>
      </c>
      <c r="CC174" vm="6772">
        <f ca="1"/>
        <v>112.45</v>
      </c>
      <c r="CD174" vm="11160">
        <f ca="1"/>
        <v>662.85</v>
      </c>
      <c r="CE174" vm="4637">
        <f ca="1"/>
        <v>84.15</v>
      </c>
      <c r="CF174" vm="4772">
        <f ca="1"/>
        <v>149</v>
      </c>
      <c r="CG174" vm="17725">
        <f ca="1"/>
        <v>1162.5</v>
      </c>
      <c r="CH174" vm="17937">
        <f ca="1"/>
        <v>952.9</v>
      </c>
      <c r="CI174" vm="18153">
        <f ca="1"/>
        <v>1612.55</v>
      </c>
      <c r="CJ174" vm="18262">
        <f ca="1"/>
        <v>465.5</v>
      </c>
      <c r="CK174" vm="6248">
        <f ca="1"/>
        <v>2360.1</v>
      </c>
      <c r="CL174" vm="18721">
        <f ca="1"/>
        <v>754.9</v>
      </c>
      <c r="CM174" vm="11118">
        <f ca="1"/>
        <v>470.35</v>
      </c>
      <c r="CN174" vm="19017">
        <f ca="1"/>
        <v>186.55</v>
      </c>
      <c r="CO174" vm="1374">
        <f ca="1"/>
        <v>902</v>
      </c>
      <c r="CP174" vm="19382">
        <f ca="1"/>
        <v>1508.1</v>
      </c>
      <c r="CQ174" vm="19558">
        <f ca="1"/>
        <v>927.25</v>
      </c>
      <c r="CR174" vm="19783">
        <f ca="1"/>
        <v>3599.15</v>
      </c>
      <c r="CS174" vm="20024">
        <f ca="1"/>
        <v>7121.2</v>
      </c>
      <c r="CT174" vm="20240">
        <f ca="1"/>
        <v>804.05</v>
      </c>
      <c r="CU174" vm="20443">
        <f ca="1"/>
        <v>2493.6</v>
      </c>
      <c r="CV174" vm="16180">
        <f ca="1"/>
        <v>266.95</v>
      </c>
      <c r="CW174" vm="20772">
        <f ca="1"/>
        <v>586.20000000000005</v>
      </c>
      <c r="CX174" vm="20831">
        <f ca="1"/>
        <v>12.75</v>
      </c>
      <c r="CY174" vm="20964">
        <f ca="1"/>
        <v>242.45</v>
      </c>
      <c r="CZ174" vm="4538">
        <f ca="1"/>
        <v>82.3</v>
      </c>
      <c r="DA174" vm="21186">
        <f ca="1"/>
        <v>370.65</v>
      </c>
    </row>
    <row r="175" spans="1:105" x14ac:dyDescent="0.3">
      <c r="A175" s="25" vm="173">
        <f ca="1"/>
        <v>44634</v>
      </c>
      <c r="B175" vm="421">
        <f ca="1"/>
        <v>1736.1</v>
      </c>
      <c r="C175" vm="669">
        <f ca="1"/>
        <v>1829</v>
      </c>
      <c r="D175" vm="910">
        <f ca="1"/>
        <v>1822.4</v>
      </c>
      <c r="E175" vm="1135">
        <f ca="1"/>
        <v>122.2</v>
      </c>
      <c r="F175" vm="1294">
        <f ca="1"/>
        <v>122.15</v>
      </c>
      <c r="G175" vm="1518">
        <f ca="1"/>
        <v>1650.35</v>
      </c>
      <c r="H175" vm="1760">
        <f ca="1"/>
        <v>1213</v>
      </c>
      <c r="I175" vm="2001">
        <f ca="1"/>
        <v>728.7</v>
      </c>
      <c r="J175" vm="2238">
        <f ca="1"/>
        <v>575.5</v>
      </c>
      <c r="K175" vm="2478">
        <f ca="1"/>
        <v>1287.7</v>
      </c>
      <c r="L175" vm="2721">
        <f ca="1"/>
        <v>2962.8</v>
      </c>
      <c r="M175" vm="2968">
        <f ca="1"/>
        <v>4168.25</v>
      </c>
      <c r="N175" vm="3217">
        <f ca="1"/>
        <v>6665.45</v>
      </c>
      <c r="O175" vm="3466">
        <f ca="1"/>
        <v>15678.5</v>
      </c>
      <c r="P175" vm="3648">
        <f ca="1"/>
        <v>209.8</v>
      </c>
      <c r="Q175" vm="3930">
        <f ca="1"/>
        <v>452.25</v>
      </c>
      <c r="R175" vm="4177">
        <f ca="1"/>
        <v>6198.55</v>
      </c>
      <c r="S175" vm="4405">
        <f ca="1"/>
        <v>1573.05</v>
      </c>
      <c r="T175" vm="4623">
        <f ca="1"/>
        <v>75.900000000000006</v>
      </c>
      <c r="U175" vm="4826">
        <f ca="1"/>
        <v>180.35</v>
      </c>
      <c r="V175" vm="5052">
        <f ca="1"/>
        <v>2453.9499999999998</v>
      </c>
      <c r="W175" vm="5290">
        <f ca="1"/>
        <v>2813.3</v>
      </c>
      <c r="X175" vm="5521">
        <f ca="1"/>
        <v>540.6</v>
      </c>
      <c r="Y175" vm="5760">
        <f ca="1"/>
        <v>2207.65</v>
      </c>
      <c r="Z175" vm="6002">
        <f ca="1"/>
        <v>2629.95</v>
      </c>
      <c r="AA175" vm="6242">
        <f ca="1"/>
        <v>2454.25</v>
      </c>
      <c r="AB175" vm="6475">
        <f ca="1"/>
        <v>730.05</v>
      </c>
      <c r="AC175" vm="6695">
        <f ca="1"/>
        <v>730.25</v>
      </c>
      <c r="AD175" vm="6890">
        <f ca="1"/>
        <v>143.80000000000001</v>
      </c>
      <c r="AE175" vm="7110">
        <f ca="1"/>
        <v>1119.0999999999999</v>
      </c>
      <c r="AF175" vm="7330">
        <f ca="1"/>
        <v>1202.8499999999999</v>
      </c>
      <c r="AG175" vm="7562">
        <f ca="1"/>
        <v>2154.65</v>
      </c>
      <c r="AH175" vm="7788">
        <f ca="1"/>
        <v>2341.9</v>
      </c>
      <c r="AI175" vm="8012">
        <f ca="1"/>
        <v>2059.3000000000002</v>
      </c>
      <c r="AJ175" vm="8225">
        <f ca="1"/>
        <v>309.85000000000002</v>
      </c>
      <c r="AK175" vm="8444">
        <f ca="1"/>
        <v>2275.6999999999998</v>
      </c>
      <c r="AL175" vm="4813">
        <f ca="1"/>
        <v>167.3</v>
      </c>
      <c r="AM175" vm="8880">
        <f ca="1"/>
        <v>96.36</v>
      </c>
      <c r="AN175" vm="9047">
        <f ca="1"/>
        <v>273.5</v>
      </c>
      <c r="AO175" vm="9265">
        <f ca="1"/>
        <v>219.5</v>
      </c>
      <c r="AP175" vm="9476">
        <f ca="1"/>
        <v>752.85</v>
      </c>
      <c r="AQ175" vm="9688">
        <f ca="1"/>
        <v>734.4</v>
      </c>
      <c r="AR175" vm="9914">
        <f ca="1"/>
        <v>1555.35</v>
      </c>
      <c r="AS175" vm="1265">
        <f ca="1"/>
        <v>99.65</v>
      </c>
      <c r="AT175" vm="10225">
        <f ca="1"/>
        <v>315.55</v>
      </c>
      <c r="AU175" vm="10420">
        <f ca="1"/>
        <v>664.85</v>
      </c>
      <c r="AV175" vm="10642">
        <f ca="1"/>
        <v>502.8</v>
      </c>
      <c r="AW175" vm="10878">
        <f ca="1"/>
        <v>355.52</v>
      </c>
      <c r="AX175" vm="11067">
        <f ca="1"/>
        <v>565.5</v>
      </c>
      <c r="AY175" vm="11252">
        <f ca="1"/>
        <v>579.15</v>
      </c>
      <c r="AZ175" vm="8303">
        <f ca="1"/>
        <v>2464.3000000000002</v>
      </c>
      <c r="BA175" vm="11679">
        <f ca="1"/>
        <v>304.2</v>
      </c>
      <c r="BB175" vm="5554">
        <f ca="1"/>
        <v>507.1</v>
      </c>
      <c r="BC175" vm="12081">
        <f ca="1"/>
        <v>7316.75</v>
      </c>
      <c r="BD175" vm="12317">
        <f ca="1"/>
        <v>44.17</v>
      </c>
      <c r="BE175" vm="8605">
        <f ca="1"/>
        <v>174.45</v>
      </c>
      <c r="BF175" vm="12673">
        <f ca="1"/>
        <v>128.19999999999999</v>
      </c>
      <c r="BG175" vm="10064">
        <f ca="1"/>
        <v>102.65</v>
      </c>
      <c r="BH175" vm="13075">
        <f ca="1"/>
        <v>836.35</v>
      </c>
      <c r="BI175" vm="13202">
        <f ca="1"/>
        <v>117.75</v>
      </c>
      <c r="BJ175" vm="13399">
        <f ca="1"/>
        <v>17367.2</v>
      </c>
      <c r="BK175" vm="13647">
        <f ca="1"/>
        <v>16663</v>
      </c>
      <c r="BL175" vm="13894">
        <f ca="1"/>
        <v>10131.299999999999</v>
      </c>
      <c r="BM175" vm="14141">
        <f ca="1"/>
        <v>35022.65</v>
      </c>
      <c r="BN175" vm="14388">
        <f ca="1"/>
        <v>35589.4</v>
      </c>
      <c r="BO175" vm="14636">
        <f ca="1"/>
        <v>35097.85</v>
      </c>
      <c r="BP175" vm="14857">
        <f ca="1"/>
        <v>2133.4499999999998</v>
      </c>
      <c r="BQ175" vm="15090">
        <f ca="1"/>
        <v>5910.1</v>
      </c>
      <c r="BR175" vm="15336">
        <f ca="1"/>
        <v>13318.85</v>
      </c>
      <c r="BS175" vm="3794">
        <f ca="1"/>
        <v>421.7</v>
      </c>
      <c r="BT175" vm="15764">
        <f ca="1"/>
        <v>421.06</v>
      </c>
      <c r="BU175" vm="15934">
        <f ca="1"/>
        <v>36.75</v>
      </c>
      <c r="BV175" vm="16059">
        <f ca="1"/>
        <v>156.25</v>
      </c>
      <c r="BW175" vm="3661">
        <f ca="1"/>
        <v>211.9</v>
      </c>
      <c r="BX175" vm="1142">
        <f ca="1"/>
        <v>132.15</v>
      </c>
      <c r="BY175" vm="1029">
        <f ca="1"/>
        <v>98.75</v>
      </c>
      <c r="BZ175" vm="16698">
        <f ca="1"/>
        <v>4475.1000000000004</v>
      </c>
      <c r="CA175" vm="16936">
        <f ca="1"/>
        <v>2679.7</v>
      </c>
      <c r="CB175" vm="17159">
        <f ca="1"/>
        <v>2344.6999999999998</v>
      </c>
      <c r="CC175" vm="17271">
        <f ca="1"/>
        <v>111.95</v>
      </c>
      <c r="CD175" vm="17391">
        <f ca="1"/>
        <v>658.15</v>
      </c>
      <c r="CE175" vm="4498">
        <f ca="1"/>
        <v>83.8</v>
      </c>
      <c r="CF175" vm="16381">
        <f ca="1"/>
        <v>149.1</v>
      </c>
      <c r="CG175" vm="17726">
        <f ca="1"/>
        <v>1176.3</v>
      </c>
      <c r="CH175" vm="17938">
        <f ca="1"/>
        <v>948.55</v>
      </c>
      <c r="CI175" vm="18154">
        <f ca="1"/>
        <v>1597.9</v>
      </c>
      <c r="CJ175" vm="18345">
        <f ca="1"/>
        <v>452.85</v>
      </c>
      <c r="CK175" vm="18528">
        <f ca="1"/>
        <v>2359.8000000000002</v>
      </c>
      <c r="CL175" vm="18722">
        <f ca="1"/>
        <v>761.25</v>
      </c>
      <c r="CM175" vm="18881">
        <f ca="1"/>
        <v>485.15</v>
      </c>
      <c r="CN175" vm="19018">
        <f ca="1"/>
        <v>187</v>
      </c>
      <c r="CO175" vm="19181">
        <f ca="1"/>
        <v>892.25</v>
      </c>
      <c r="CP175" vm="19383">
        <f ca="1"/>
        <v>1490</v>
      </c>
      <c r="CQ175" vm="19559">
        <f ca="1"/>
        <v>931.85</v>
      </c>
      <c r="CR175" vm="19784">
        <f ca="1"/>
        <v>3643</v>
      </c>
      <c r="CS175" vm="20025">
        <f ca="1"/>
        <v>7169.65</v>
      </c>
      <c r="CT175" vm="20241">
        <f ca="1"/>
        <v>804.9</v>
      </c>
      <c r="CU175" vm="7828">
        <f ca="1"/>
        <v>2539</v>
      </c>
      <c r="CV175" vm="20613">
        <f ca="1"/>
        <v>274.7</v>
      </c>
      <c r="CW175" vm="17444">
        <f ca="1"/>
        <v>598.15</v>
      </c>
      <c r="CX175" vm="20849">
        <f ca="1"/>
        <v>12.7</v>
      </c>
      <c r="CY175" vm="1161">
        <f ca="1"/>
        <v>259.2</v>
      </c>
      <c r="CZ175" vm="4634">
        <f ca="1"/>
        <v>84.3</v>
      </c>
      <c r="DA175" vm="21187">
        <f ca="1"/>
        <v>365.35</v>
      </c>
    </row>
    <row r="176" spans="1:105" x14ac:dyDescent="0.3">
      <c r="A176" s="25" vm="174">
        <f ca="1"/>
        <v>44635</v>
      </c>
      <c r="B176" vm="422">
        <f ca="1"/>
        <v>1701.4</v>
      </c>
      <c r="C176" vm="670">
        <f ca="1"/>
        <v>1798.35</v>
      </c>
      <c r="D176" vm="911">
        <f ca="1"/>
        <v>1798.75</v>
      </c>
      <c r="E176" vm="1136">
        <f ca="1"/>
        <v>122.25</v>
      </c>
      <c r="F176" vm="1295">
        <f ca="1"/>
        <v>122.3</v>
      </c>
      <c r="G176" vm="1519">
        <f ca="1"/>
        <v>1624.4</v>
      </c>
      <c r="H176" vm="1761">
        <f ca="1"/>
        <v>1192.7</v>
      </c>
      <c r="I176" vm="2002">
        <f ca="1"/>
        <v>732.55</v>
      </c>
      <c r="J176" vm="2239">
        <f ca="1"/>
        <v>569.95000000000005</v>
      </c>
      <c r="K176" vm="2479">
        <f ca="1"/>
        <v>1349.5</v>
      </c>
      <c r="L176" vm="2722">
        <f ca="1"/>
        <v>2987.15</v>
      </c>
      <c r="M176" vm="2969">
        <f ca="1"/>
        <v>4231.05</v>
      </c>
      <c r="N176" vm="3218">
        <f ca="1"/>
        <v>6666.55</v>
      </c>
      <c r="O176" vm="3467">
        <f ca="1"/>
        <v>15708.9</v>
      </c>
      <c r="P176" vm="3592">
        <f ca="1"/>
        <v>205.55</v>
      </c>
      <c r="Q176" vm="3931">
        <f ca="1"/>
        <v>436.9</v>
      </c>
      <c r="R176" vm="4178">
        <f ca="1"/>
        <v>6165.4</v>
      </c>
      <c r="S176" vm="4406">
        <f ca="1"/>
        <v>1541.65</v>
      </c>
      <c r="T176" vm="4624">
        <f ca="1"/>
        <v>75.849999999999994</v>
      </c>
      <c r="U176" vm="4827">
        <f ca="1"/>
        <v>172.9</v>
      </c>
      <c r="V176" vm="5053">
        <f ca="1"/>
        <v>2407.65</v>
      </c>
      <c r="W176" vm="5291">
        <f ca="1"/>
        <v>2784.4</v>
      </c>
      <c r="X176" vm="5522">
        <f ca="1"/>
        <v>556.65</v>
      </c>
      <c r="Y176" vm="5761">
        <f ca="1"/>
        <v>2200.25</v>
      </c>
      <c r="Z176" vm="6003">
        <f ca="1"/>
        <v>2618.5500000000002</v>
      </c>
      <c r="AA176" vm="6243">
        <f ca="1"/>
        <v>2441.65</v>
      </c>
      <c r="AB176" vm="6476">
        <f ca="1"/>
        <v>716.85</v>
      </c>
      <c r="AC176" vm="6696">
        <f ca="1"/>
        <v>697.3</v>
      </c>
      <c r="AD176" vm="6891">
        <f ca="1"/>
        <v>139.69999999999999</v>
      </c>
      <c r="AE176" vm="7111">
        <f ca="1"/>
        <v>1137.1500000000001</v>
      </c>
      <c r="AF176" vm="7331">
        <f ca="1"/>
        <v>1176.8499999999999</v>
      </c>
      <c r="AG176" vm="7563">
        <f ca="1"/>
        <v>2132.15</v>
      </c>
      <c r="AH176" vm="7789">
        <f ca="1"/>
        <v>2318.4</v>
      </c>
      <c r="AI176" vm="8013">
        <f ca="1"/>
        <v>2038.2</v>
      </c>
      <c r="AJ176" vm="8226">
        <f ca="1"/>
        <v>305.5</v>
      </c>
      <c r="AK176" vm="8445">
        <f ca="1"/>
        <v>2240.85</v>
      </c>
      <c r="AL176" vm="4751">
        <f ca="1"/>
        <v>166.7</v>
      </c>
      <c r="AM176" vm="8881">
        <f ca="1"/>
        <v>94.99</v>
      </c>
      <c r="AN176" vm="9048">
        <f ca="1"/>
        <v>272.5</v>
      </c>
      <c r="AO176" vm="3706">
        <f ca="1"/>
        <v>218.6</v>
      </c>
      <c r="AP176" vm="9477">
        <f ca="1"/>
        <v>756.4</v>
      </c>
      <c r="AQ176" vm="9689">
        <f ca="1"/>
        <v>713.8</v>
      </c>
      <c r="AR176" vm="9915">
        <f ca="1"/>
        <v>1571.85</v>
      </c>
      <c r="AS176" vm="10042">
        <f ca="1"/>
        <v>102.6</v>
      </c>
      <c r="AT176" vm="10226">
        <f ca="1"/>
        <v>309.10000000000002</v>
      </c>
      <c r="AU176" vm="10421">
        <f ca="1"/>
        <v>641.15</v>
      </c>
      <c r="AV176" vm="10643">
        <f ca="1"/>
        <v>504.81</v>
      </c>
      <c r="AW176" vm="10879">
        <f ca="1"/>
        <v>353</v>
      </c>
      <c r="AX176" vm="11068">
        <f ca="1"/>
        <v>561.15</v>
      </c>
      <c r="AY176" vm="11253">
        <f ca="1"/>
        <v>568.85</v>
      </c>
      <c r="AZ176" vm="11471">
        <f ca="1"/>
        <v>2384.8000000000002</v>
      </c>
      <c r="BA176" vm="11680">
        <f ca="1"/>
        <v>294.45</v>
      </c>
      <c r="BB176" vm="11866">
        <f ca="1"/>
        <v>511.45</v>
      </c>
      <c r="BC176" vm="12082">
        <f ca="1"/>
        <v>7420.1</v>
      </c>
      <c r="BD176" vm="12318">
        <f ca="1"/>
        <v>42.18</v>
      </c>
      <c r="BE176" vm="12485">
        <f ca="1"/>
        <v>171.95</v>
      </c>
      <c r="BF176" vm="6816">
        <f ca="1"/>
        <v>133.65</v>
      </c>
      <c r="BG176" vm="12862">
        <f ca="1"/>
        <v>99.43</v>
      </c>
      <c r="BH176" vm="13076">
        <f ca="1"/>
        <v>825.45</v>
      </c>
      <c r="BI176" vm="13203">
        <f ca="1"/>
        <v>113.65</v>
      </c>
      <c r="BJ176" vm="13400">
        <f ca="1"/>
        <v>17461.599999999999</v>
      </c>
      <c r="BK176" vm="13648">
        <f ca="1"/>
        <v>16975.349999999999</v>
      </c>
      <c r="BL176" vm="13895">
        <f ca="1"/>
        <v>10350.1</v>
      </c>
      <c r="BM176" vm="14142">
        <f ca="1"/>
        <v>35748.25</v>
      </c>
      <c r="BN176" vm="14389">
        <f ca="1"/>
        <v>35649.949999999997</v>
      </c>
      <c r="BO176" vm="14637">
        <f ca="1"/>
        <v>35729.65</v>
      </c>
      <c r="BP176" vm="14858">
        <f ca="1"/>
        <v>2147.4499999999998</v>
      </c>
      <c r="BQ176" vm="15091">
        <f ca="1"/>
        <v>6065.7</v>
      </c>
      <c r="BR176" vm="15337">
        <f ca="1"/>
        <v>13374.5</v>
      </c>
      <c r="BS176" vm="15542">
        <f ca="1"/>
        <v>437.05</v>
      </c>
      <c r="BT176" vm="15765">
        <f ca="1"/>
        <v>416.82</v>
      </c>
      <c r="BU176" vm="15979">
        <f ca="1"/>
        <v>36.01</v>
      </c>
      <c r="BV176" vm="4676">
        <f ca="1"/>
        <v>147.55000000000001</v>
      </c>
      <c r="BW176" vm="16276">
        <f ca="1"/>
        <v>209.25</v>
      </c>
      <c r="BX176" vm="16375">
        <f ca="1"/>
        <v>131.05000000000001</v>
      </c>
      <c r="BY176" vm="16506">
        <f ca="1"/>
        <v>99.775000000000006</v>
      </c>
      <c r="BZ176" vm="16699">
        <f ca="1"/>
        <v>4326.8999999999996</v>
      </c>
      <c r="CA176" vm="16937">
        <f ca="1"/>
        <v>2649.15</v>
      </c>
      <c r="CB176" vm="6271">
        <f ca="1"/>
        <v>2370.5500000000002</v>
      </c>
      <c r="CC176" vm="12729">
        <f ca="1"/>
        <v>110.85</v>
      </c>
      <c r="CD176" vm="17392">
        <f ca="1"/>
        <v>656.1</v>
      </c>
      <c r="CE176" vm="13146">
        <f ca="1"/>
        <v>82.75</v>
      </c>
      <c r="CF176" vm="4773">
        <f ca="1"/>
        <v>148.9</v>
      </c>
      <c r="CG176" vm="17727">
        <f ca="1"/>
        <v>1144.75</v>
      </c>
      <c r="CH176" vm="17938">
        <f ca="1"/>
        <v>948.55</v>
      </c>
      <c r="CI176" vm="18155">
        <f ca="1"/>
        <v>1544.95</v>
      </c>
      <c r="CJ176" vm="18346">
        <f ca="1"/>
        <v>451.15</v>
      </c>
      <c r="CK176" vm="18529">
        <f ca="1"/>
        <v>2315.6</v>
      </c>
      <c r="CL176" vm="18723">
        <f ca="1"/>
        <v>749.6</v>
      </c>
      <c r="CM176" vm="18882">
        <f ca="1"/>
        <v>485.85</v>
      </c>
      <c r="CN176" vm="4854">
        <f ca="1"/>
        <v>185.85</v>
      </c>
      <c r="CO176" vm="19182">
        <f ca="1"/>
        <v>891.65</v>
      </c>
      <c r="CP176" vm="19384">
        <f ca="1"/>
        <v>1455.95</v>
      </c>
      <c r="CQ176" vm="19560">
        <f ca="1"/>
        <v>920.65</v>
      </c>
      <c r="CR176" vm="19785">
        <f ca="1"/>
        <v>3593.9</v>
      </c>
      <c r="CS176" vm="20026">
        <f ca="1"/>
        <v>6997.45</v>
      </c>
      <c r="CT176" vm="20242">
        <f ca="1"/>
        <v>792.25</v>
      </c>
      <c r="CU176" vm="20444">
        <f ca="1"/>
        <v>2556.9499999999998</v>
      </c>
      <c r="CV176" vm="20614">
        <f ca="1"/>
        <v>289.89999999999998</v>
      </c>
      <c r="CW176" vm="5367">
        <f ca="1"/>
        <v>587.70000000000005</v>
      </c>
      <c r="CX176" vm="20849">
        <f ca="1"/>
        <v>12.7</v>
      </c>
      <c r="CY176" vm="20564">
        <f ca="1"/>
        <v>253.95</v>
      </c>
      <c r="CZ176" vm="9991">
        <f ca="1"/>
        <v>86.25</v>
      </c>
      <c r="DA176" vm="21188">
        <f ca="1"/>
        <v>369.6</v>
      </c>
    </row>
    <row r="177" spans="1:105" x14ac:dyDescent="0.3">
      <c r="A177" s="25" vm="175">
        <f ca="1"/>
        <v>44636</v>
      </c>
      <c r="B177" vm="423">
        <f ca="1"/>
        <v>1758</v>
      </c>
      <c r="C177" vm="671">
        <f ca="1"/>
        <v>1838.15</v>
      </c>
      <c r="D177" vm="912">
        <f ca="1"/>
        <v>1833.65</v>
      </c>
      <c r="E177" vm="1137">
        <f ca="1"/>
        <v>122.85</v>
      </c>
      <c r="F177" vm="1296">
        <f ca="1"/>
        <v>122.9</v>
      </c>
      <c r="G177" vm="1520">
        <f ca="1"/>
        <v>1685.1</v>
      </c>
      <c r="H177" vm="1762">
        <f ca="1"/>
        <v>1198.55</v>
      </c>
      <c r="I177" vm="2003">
        <f ca="1"/>
        <v>734.25</v>
      </c>
      <c r="J177" vm="2240">
        <f ca="1"/>
        <v>581.65</v>
      </c>
      <c r="K177" vm="2480">
        <f ca="1"/>
        <v>1417.4</v>
      </c>
      <c r="L177" vm="2723">
        <f ca="1"/>
        <v>3042</v>
      </c>
      <c r="M177" vm="2970">
        <f ca="1"/>
        <v>4169.55</v>
      </c>
      <c r="N177" vm="3219">
        <f ca="1"/>
        <v>6840.6</v>
      </c>
      <c r="O177" vm="3468">
        <f ca="1"/>
        <v>16124.85</v>
      </c>
      <c r="P177" vm="3697">
        <f ca="1"/>
        <v>209</v>
      </c>
      <c r="Q177" vm="3932">
        <f ca="1"/>
        <v>442.5</v>
      </c>
      <c r="R177" vm="4179">
        <f ca="1"/>
        <v>6198.5</v>
      </c>
      <c r="S177" vm="4407">
        <f ca="1"/>
        <v>1547.2</v>
      </c>
      <c r="T177" vm="4625">
        <f ca="1"/>
        <v>74.5</v>
      </c>
      <c r="U177" vm="4828">
        <f ca="1"/>
        <v>176.9</v>
      </c>
      <c r="V177" vm="5054">
        <f ca="1"/>
        <v>2380.65</v>
      </c>
      <c r="W177" vm="5292">
        <f ca="1"/>
        <v>2838.2</v>
      </c>
      <c r="X177" vm="5523">
        <f ca="1"/>
        <v>564.70000000000005</v>
      </c>
      <c r="Y177" vm="5762">
        <f ca="1"/>
        <v>2222.85</v>
      </c>
      <c r="Z177" vm="6004">
        <f ca="1"/>
        <v>2699.4</v>
      </c>
      <c r="AA177" vm="6244">
        <f ca="1"/>
        <v>2417.9499999999998</v>
      </c>
      <c r="AB177" vm="6477">
        <f ca="1"/>
        <v>746.3</v>
      </c>
      <c r="AC177" vm="6697">
        <f ca="1"/>
        <v>707.75</v>
      </c>
      <c r="AD177" vm="4700">
        <f ca="1"/>
        <v>142</v>
      </c>
      <c r="AE177" vm="7112">
        <f ca="1"/>
        <v>1142.95</v>
      </c>
      <c r="AF177" vm="7332">
        <f ca="1"/>
        <v>1199.5</v>
      </c>
      <c r="AG177" vm="7564">
        <f ca="1"/>
        <v>2209.1999999999998</v>
      </c>
      <c r="AH177" vm="7790">
        <f ca="1"/>
        <v>2369.5</v>
      </c>
      <c r="AI177" vm="8014">
        <f ca="1"/>
        <v>2072.15</v>
      </c>
      <c r="AJ177" vm="8227">
        <f ca="1"/>
        <v>309.95</v>
      </c>
      <c r="AK177" vm="8446">
        <f ca="1"/>
        <v>2292.1</v>
      </c>
      <c r="AL177" vm="8542">
        <f ca="1"/>
        <v>169.81</v>
      </c>
      <c r="AM177" vm="8882">
        <f ca="1"/>
        <v>96.37</v>
      </c>
      <c r="AN177" vm="9049">
        <f ca="1"/>
        <v>277.05</v>
      </c>
      <c r="AO177" vm="9266">
        <f ca="1"/>
        <v>222.75</v>
      </c>
      <c r="AP177" vm="9478">
        <f ca="1"/>
        <v>768.25</v>
      </c>
      <c r="AQ177" vm="9690">
        <f ca="1"/>
        <v>761.8</v>
      </c>
      <c r="AR177" vm="9916">
        <f ca="1"/>
        <v>1563.65</v>
      </c>
      <c r="AS177" vm="10062">
        <f ca="1"/>
        <v>103.7</v>
      </c>
      <c r="AT177" vm="10227">
        <f ca="1"/>
        <v>307.55</v>
      </c>
      <c r="AU177" vm="9672">
        <f ca="1"/>
        <v>655.25</v>
      </c>
      <c r="AV177" vm="10644">
        <f ca="1"/>
        <v>512.69000000000005</v>
      </c>
      <c r="AW177" vm="10880">
        <f ca="1"/>
        <v>360.13</v>
      </c>
      <c r="AX177" vm="11057">
        <f ca="1"/>
        <v>576.75</v>
      </c>
      <c r="AY177" vm="10462">
        <f ca="1"/>
        <v>579</v>
      </c>
      <c r="AZ177" vm="11472">
        <f ca="1"/>
        <v>2424.6</v>
      </c>
      <c r="BA177" vm="11681">
        <f ca="1"/>
        <v>307.35000000000002</v>
      </c>
      <c r="BB177" vm="11867">
        <f ca="1"/>
        <v>525.45000000000005</v>
      </c>
      <c r="BC177" vm="12083">
        <f ca="1"/>
        <v>7485.8</v>
      </c>
      <c r="BD177" vm="12319">
        <f ca="1"/>
        <v>44.08</v>
      </c>
      <c r="BE177" vm="12454">
        <f ca="1"/>
        <v>172.15</v>
      </c>
      <c r="BF177" vm="6823">
        <f ca="1"/>
        <v>133.30000000000001</v>
      </c>
      <c r="BG177" vm="1060">
        <f ca="1"/>
        <v>104.6</v>
      </c>
      <c r="BH177" vm="13077">
        <f ca="1"/>
        <v>839.25</v>
      </c>
      <c r="BI177" vm="1101">
        <f ca="1"/>
        <v>117</v>
      </c>
      <c r="BJ177" vm="13401">
        <f ca="1"/>
        <v>17823.400000000001</v>
      </c>
      <c r="BK177" vm="13649">
        <f ca="1"/>
        <v>17287.05</v>
      </c>
      <c r="BL177" vm="13896">
        <f ca="1"/>
        <v>10576</v>
      </c>
      <c r="BM177" vm="14143">
        <f ca="1"/>
        <v>36428.550000000003</v>
      </c>
      <c r="BN177" vm="14390">
        <f ca="1"/>
        <v>36273.599999999999</v>
      </c>
      <c r="BO177" vm="14638">
        <f ca="1"/>
        <v>35643.599999999999</v>
      </c>
      <c r="BP177" vm="14859">
        <f ca="1"/>
        <v>2171.75</v>
      </c>
      <c r="BQ177" vm="15092">
        <f ca="1"/>
        <v>6183.8</v>
      </c>
      <c r="BR177" vm="15338">
        <f ca="1"/>
        <v>13546.05</v>
      </c>
      <c r="BS177" vm="15543">
        <f ca="1"/>
        <v>450.75</v>
      </c>
      <c r="BT177" vm="15766">
        <f ca="1"/>
        <v>426.2</v>
      </c>
      <c r="BU177" vm="15980">
        <f ca="1"/>
        <v>36.450000000000003</v>
      </c>
      <c r="BV177" vm="4758">
        <f ca="1"/>
        <v>150.55000000000001</v>
      </c>
      <c r="BW177" vm="3660">
        <f ca="1"/>
        <v>213.3</v>
      </c>
      <c r="BX177" vm="16371">
        <f ca="1"/>
        <v>132.75</v>
      </c>
      <c r="BY177" vm="10064">
        <f ca="1"/>
        <v>102.65</v>
      </c>
      <c r="BZ177" vm="16700">
        <f ca="1"/>
        <v>4428.45</v>
      </c>
      <c r="CA177" vm="16938">
        <f ca="1"/>
        <v>2728.6</v>
      </c>
      <c r="CB177" vm="17160">
        <f ca="1"/>
        <v>2462.9</v>
      </c>
      <c r="CC177" vm="6772">
        <f ca="1"/>
        <v>112.45</v>
      </c>
      <c r="CD177" vm="17393">
        <f ca="1"/>
        <v>652.6</v>
      </c>
      <c r="CE177" vm="10003">
        <f ca="1"/>
        <v>82.95</v>
      </c>
      <c r="CF177" vm="16068">
        <f ca="1"/>
        <v>147.4</v>
      </c>
      <c r="CG177" vm="17728">
        <f ca="1"/>
        <v>1150.05</v>
      </c>
      <c r="CH177" vm="17936">
        <f ca="1"/>
        <v>948.3</v>
      </c>
      <c r="CI177" vm="18156">
        <f ca="1"/>
        <v>1548.2</v>
      </c>
      <c r="CJ177" vm="18347">
        <f ca="1"/>
        <v>461.65</v>
      </c>
      <c r="CK177" vm="18530">
        <f ca="1"/>
        <v>2359.1999999999998</v>
      </c>
      <c r="CL177" vm="18595">
        <f ca="1"/>
        <v>757.1</v>
      </c>
      <c r="CM177" vm="18883">
        <f ca="1"/>
        <v>492.75</v>
      </c>
      <c r="CN177" vm="19019">
        <f ca="1"/>
        <v>184.85</v>
      </c>
      <c r="CO177" vm="19183">
        <f ca="1"/>
        <v>889.2</v>
      </c>
      <c r="CP177" vm="4360">
        <f ca="1"/>
        <v>1463.6</v>
      </c>
      <c r="CQ177" vm="509">
        <f ca="1"/>
        <v>938.05</v>
      </c>
      <c r="CR177" vm="19786">
        <f ca="1"/>
        <v>3655.9</v>
      </c>
      <c r="CS177" vm="20027">
        <f ca="1"/>
        <v>7213.4</v>
      </c>
      <c r="CT177" vm="20243">
        <f ca="1"/>
        <v>786.8</v>
      </c>
      <c r="CU177" vm="20445">
        <f ca="1"/>
        <v>2587.3000000000002</v>
      </c>
      <c r="CV177" vm="20615">
        <f ca="1"/>
        <v>306.7</v>
      </c>
      <c r="CW177" vm="20773">
        <f ca="1"/>
        <v>598.25</v>
      </c>
      <c r="CX177" vm="20851">
        <f ca="1"/>
        <v>12.8</v>
      </c>
      <c r="CY177" vm="10121">
        <f ca="1"/>
        <v>254.15</v>
      </c>
      <c r="CZ177" vm="21036">
        <f ca="1"/>
        <v>83.9</v>
      </c>
      <c r="DA177" vm="21189">
        <f ca="1"/>
        <v>375.15</v>
      </c>
    </row>
    <row r="178" spans="1:105" x14ac:dyDescent="0.3">
      <c r="A178" s="25" vm="176">
        <f ca="1"/>
        <v>44637</v>
      </c>
      <c r="B178" vm="424">
        <f ca="1"/>
        <v>1819.65</v>
      </c>
      <c r="C178" vm="672">
        <f ca="1"/>
        <v>1905.75</v>
      </c>
      <c r="D178" vm="913">
        <f ca="1"/>
        <v>1901.2</v>
      </c>
      <c r="E178" vm="1138">
        <f ca="1"/>
        <v>125.1</v>
      </c>
      <c r="F178" vm="1138">
        <f ca="1"/>
        <v>125.1</v>
      </c>
      <c r="G178" vm="1521">
        <f ca="1"/>
        <v>1766.8</v>
      </c>
      <c r="H178" vm="1763">
        <f ca="1"/>
        <v>1210.7</v>
      </c>
      <c r="I178" vm="2004">
        <f ca="1"/>
        <v>726.4</v>
      </c>
      <c r="J178" vm="2241">
        <f ca="1"/>
        <v>579.75</v>
      </c>
      <c r="K178" vm="2481">
        <f ca="1"/>
        <v>1619.05</v>
      </c>
      <c r="L178" vm="2724">
        <f ca="1"/>
        <v>3136.6</v>
      </c>
      <c r="M178" vm="2971">
        <f ca="1"/>
        <v>4192.75</v>
      </c>
      <c r="N178" vm="3220">
        <f ca="1"/>
        <v>6994.4</v>
      </c>
      <c r="O178" vm="3469">
        <f ca="1"/>
        <v>16370.8</v>
      </c>
      <c r="P178" vm="3698">
        <f ca="1"/>
        <v>209.4</v>
      </c>
      <c r="Q178" vm="3933">
        <f ca="1"/>
        <v>443.95</v>
      </c>
      <c r="R178" vm="4180">
        <f ca="1"/>
        <v>6192.6</v>
      </c>
      <c r="S178" vm="4408">
        <f ca="1"/>
        <v>1533.7</v>
      </c>
      <c r="T178" vm="1012">
        <f ca="1"/>
        <v>73.599999999999994</v>
      </c>
      <c r="U178" vm="4829">
        <f ca="1"/>
        <v>176.55</v>
      </c>
      <c r="V178" vm="5055">
        <f ca="1"/>
        <v>2373.35</v>
      </c>
      <c r="W178" vm="5293">
        <f ca="1"/>
        <v>2873.55</v>
      </c>
      <c r="X178" vm="5524">
        <f ca="1"/>
        <v>560.25</v>
      </c>
      <c r="Y178" vm="5763">
        <f ca="1"/>
        <v>2228.9</v>
      </c>
      <c r="Z178" vm="6005">
        <f ca="1"/>
        <v>2756.2</v>
      </c>
      <c r="AA178" vm="6245">
        <f ca="1"/>
        <v>2330.0500000000002</v>
      </c>
      <c r="AB178" vm="6478">
        <f ca="1"/>
        <v>740.2</v>
      </c>
      <c r="AC178" vm="6698">
        <f ca="1"/>
        <v>759.3</v>
      </c>
      <c r="AD178" vm="6892">
        <f ca="1"/>
        <v>146.80000000000001</v>
      </c>
      <c r="AE178" vm="7113">
        <f ca="1"/>
        <v>1158.9000000000001</v>
      </c>
      <c r="AF178" vm="7333">
        <f ca="1"/>
        <v>1196.9000000000001</v>
      </c>
      <c r="AG178" vm="7565">
        <f ca="1"/>
        <v>2238</v>
      </c>
      <c r="AH178" vm="7791">
        <f ca="1"/>
        <v>2419.9</v>
      </c>
      <c r="AI178" vm="8015">
        <f ca="1"/>
        <v>2102.0500000000002</v>
      </c>
      <c r="AJ178" vm="8228">
        <f ca="1"/>
        <v>310.05</v>
      </c>
      <c r="AK178" vm="8447">
        <f ca="1"/>
        <v>2415.25</v>
      </c>
      <c r="AL178" vm="8659">
        <f ca="1"/>
        <v>172.47</v>
      </c>
      <c r="AM178" vm="8883">
        <f ca="1"/>
        <v>97.18</v>
      </c>
      <c r="AN178" vm="8259">
        <f ca="1"/>
        <v>284.55</v>
      </c>
      <c r="AO178" vm="1156">
        <f ca="1"/>
        <v>223.15</v>
      </c>
      <c r="AP178" vm="9479">
        <f ca="1"/>
        <v>770.45</v>
      </c>
      <c r="AQ178" vm="9691">
        <f ca="1"/>
        <v>767.05</v>
      </c>
      <c r="AR178" vm="9917">
        <f ca="1"/>
        <v>1604.9</v>
      </c>
      <c r="AS178" vm="10063">
        <f ca="1"/>
        <v>103.1</v>
      </c>
      <c r="AT178" vm="8216">
        <f ca="1"/>
        <v>298.7</v>
      </c>
      <c r="AU178" vm="10422">
        <f ca="1"/>
        <v>685.1</v>
      </c>
      <c r="AV178" vm="10645">
        <f ca="1"/>
        <v>512.16999999999996</v>
      </c>
      <c r="AW178" vm="10881">
        <f ca="1"/>
        <v>367.18</v>
      </c>
      <c r="AX178" vm="11069">
        <f ca="1"/>
        <v>584.75</v>
      </c>
      <c r="AY178" vm="6763">
        <f ca="1"/>
        <v>581.04999999999995</v>
      </c>
      <c r="AZ178" vm="11473">
        <f ca="1"/>
        <v>2414.4</v>
      </c>
      <c r="BA178" vm="8968">
        <f ca="1"/>
        <v>318.25</v>
      </c>
      <c r="BB178" vm="11868">
        <f ca="1"/>
        <v>524.1</v>
      </c>
      <c r="BC178" vm="12084">
        <f ca="1"/>
        <v>7693</v>
      </c>
      <c r="BD178" vm="12320">
        <f ca="1"/>
        <v>46.51</v>
      </c>
      <c r="BE178" vm="1145">
        <f ca="1"/>
        <v>173.55</v>
      </c>
      <c r="BF178" vm="12675">
        <f ca="1"/>
        <v>136.94999999999999</v>
      </c>
      <c r="BG178" vm="12863">
        <f ca="1"/>
        <v>106.61</v>
      </c>
      <c r="BH178" vm="13078">
        <f ca="1"/>
        <v>825.6</v>
      </c>
      <c r="BI178" vm="13204">
        <f ca="1"/>
        <v>116.75</v>
      </c>
      <c r="BJ178" vm="13402">
        <f ca="1"/>
        <v>18284.2</v>
      </c>
      <c r="BK178" vm="13650">
        <f ca="1"/>
        <v>17117.599999999999</v>
      </c>
      <c r="BL178" vm="13897">
        <f ca="1"/>
        <v>10448.4</v>
      </c>
      <c r="BM178" vm="14144">
        <f ca="1"/>
        <v>36018.5</v>
      </c>
      <c r="BN178" vm="14391">
        <f ca="1"/>
        <v>36782.699999999997</v>
      </c>
      <c r="BO178" vm="14639">
        <f ca="1"/>
        <v>35377.75</v>
      </c>
      <c r="BP178" vm="14860">
        <f ca="1"/>
        <v>2181.75</v>
      </c>
      <c r="BQ178" vm="15093">
        <f ca="1"/>
        <v>6276.35</v>
      </c>
      <c r="BR178" vm="15339">
        <f ca="1"/>
        <v>13549.55</v>
      </c>
      <c r="BS178" vm="15544">
        <f ca="1"/>
        <v>447.6</v>
      </c>
      <c r="BT178" vm="15536">
        <f ca="1"/>
        <v>431.25</v>
      </c>
      <c r="BU178" vm="15981">
        <f ca="1"/>
        <v>36.53</v>
      </c>
      <c r="BV178" vm="4771">
        <f ca="1"/>
        <v>151.30000000000001</v>
      </c>
      <c r="BW178" vm="16277">
        <f ca="1"/>
        <v>216.7</v>
      </c>
      <c r="BX178" vm="16361">
        <f ca="1"/>
        <v>132.9</v>
      </c>
      <c r="BY178" vm="16507">
        <f ca="1"/>
        <v>104.85</v>
      </c>
      <c r="BZ178" vm="16701">
        <f ca="1"/>
        <v>4484.95</v>
      </c>
      <c r="CA178" vm="16939">
        <f ca="1"/>
        <v>2815.35</v>
      </c>
      <c r="CB178" vm="17161">
        <f ca="1"/>
        <v>2510.4</v>
      </c>
      <c r="CC178" vm="17272">
        <f ca="1"/>
        <v>116.35</v>
      </c>
      <c r="CD178" vm="17394">
        <f ca="1"/>
        <v>654.54999999999995</v>
      </c>
      <c r="CE178" vm="17480">
        <f ca="1"/>
        <v>81.25</v>
      </c>
      <c r="CF178" vm="4773">
        <f ca="1"/>
        <v>148.9</v>
      </c>
      <c r="CG178" vm="7082">
        <f ca="1"/>
        <v>1124.3499999999999</v>
      </c>
      <c r="CH178" vm="17939">
        <f ca="1"/>
        <v>947.3</v>
      </c>
      <c r="CI178" vm="18157">
        <f ca="1"/>
        <v>1555.45</v>
      </c>
      <c r="CJ178" vm="18348">
        <f ca="1"/>
        <v>462.05</v>
      </c>
      <c r="CK178" vm="18531">
        <f ca="1"/>
        <v>2380.9499999999998</v>
      </c>
      <c r="CL178" vm="18724">
        <f ca="1"/>
        <v>777.7</v>
      </c>
      <c r="CM178" vm="15515">
        <f ca="1"/>
        <v>501.9</v>
      </c>
      <c r="CN178" vm="6900">
        <f ca="1"/>
        <v>190.55</v>
      </c>
      <c r="CO178" vm="17948">
        <f ca="1"/>
        <v>911.6</v>
      </c>
      <c r="CP178" vm="19385">
        <f ca="1"/>
        <v>1465.95</v>
      </c>
      <c r="CQ178" vm="19561">
        <f ca="1"/>
        <v>939.5</v>
      </c>
      <c r="CR178" vm="5322">
        <f ca="1"/>
        <v>3672.75</v>
      </c>
      <c r="CS178" vm="20028">
        <f ca="1"/>
        <v>7431.75</v>
      </c>
      <c r="CT178" vm="20244">
        <f ca="1"/>
        <v>780.25</v>
      </c>
      <c r="CU178" vm="20446">
        <f ca="1"/>
        <v>2703</v>
      </c>
      <c r="CV178" vm="20616">
        <f ca="1"/>
        <v>307.2</v>
      </c>
      <c r="CW178" vm="6760">
        <f ca="1"/>
        <v>601.20000000000005</v>
      </c>
      <c r="CX178" vm="20829">
        <f ca="1"/>
        <v>12.95</v>
      </c>
      <c r="CY178" vm="20965">
        <f ca="1"/>
        <v>258.8</v>
      </c>
      <c r="CZ178" vm="13147">
        <f ca="1"/>
        <v>84.55</v>
      </c>
      <c r="DA178" vm="6541">
        <f ca="1"/>
        <v>373.3</v>
      </c>
    </row>
    <row r="179" spans="1:105" x14ac:dyDescent="0.3">
      <c r="A179" s="25" vm="177">
        <f ca="1"/>
        <v>44641</v>
      </c>
      <c r="B179" vm="425">
        <f ca="1"/>
        <v>1802.95</v>
      </c>
      <c r="C179" vm="673">
        <f ca="1"/>
        <v>1877.55</v>
      </c>
      <c r="D179" vm="914">
        <f ca="1"/>
        <v>1876.05</v>
      </c>
      <c r="E179" vm="1139">
        <f ca="1"/>
        <v>124.45</v>
      </c>
      <c r="F179" vm="1297">
        <f ca="1"/>
        <v>124.55</v>
      </c>
      <c r="G179" vm="1522">
        <f ca="1"/>
        <v>1814.15</v>
      </c>
      <c r="H179" vm="1764">
        <f ca="1"/>
        <v>1231.3</v>
      </c>
      <c r="I179" vm="2005">
        <f ca="1"/>
        <v>753.85</v>
      </c>
      <c r="J179" vm="2242">
        <f ca="1"/>
        <v>579.95000000000005</v>
      </c>
      <c r="K179" vm="2482">
        <f ca="1"/>
        <v>1644.6</v>
      </c>
      <c r="L179" vm="2725">
        <f ca="1"/>
        <v>3045.75</v>
      </c>
      <c r="M179" vm="2972">
        <f ca="1"/>
        <v>4095.2</v>
      </c>
      <c r="N179" vm="3221">
        <f ca="1"/>
        <v>6870.4</v>
      </c>
      <c r="O179" vm="3470">
        <f ca="1"/>
        <v>16180.8</v>
      </c>
      <c r="P179" vm="3653">
        <f ca="1"/>
        <v>208.9</v>
      </c>
      <c r="Q179" vm="3934">
        <f ca="1"/>
        <v>443.75</v>
      </c>
      <c r="R179" vm="4181">
        <f ca="1"/>
        <v>6199</v>
      </c>
      <c r="S179" vm="4409">
        <f ca="1"/>
        <v>1492.3</v>
      </c>
      <c r="T179" vm="4626">
        <f ca="1"/>
        <v>74.599999999999994</v>
      </c>
      <c r="U179" vm="4830">
        <f ca="1"/>
        <v>182.3</v>
      </c>
      <c r="V179" vm="5056">
        <f ca="1"/>
        <v>2394.25</v>
      </c>
      <c r="W179" vm="5294">
        <f ca="1"/>
        <v>3025.8</v>
      </c>
      <c r="X179" vm="3893">
        <f ca="1"/>
        <v>549.54999999999995</v>
      </c>
      <c r="Y179" vm="5764">
        <f ca="1"/>
        <v>2269.8000000000002</v>
      </c>
      <c r="Z179" vm="6006">
        <f ca="1"/>
        <v>2663.6</v>
      </c>
      <c r="AA179" vm="6246">
        <f ca="1"/>
        <v>2306.5</v>
      </c>
      <c r="AB179" vm="6479">
        <f ca="1"/>
        <v>737.4</v>
      </c>
      <c r="AC179" vm="6699">
        <f ca="1"/>
        <v>762.45</v>
      </c>
      <c r="AD179" vm="6893">
        <f ca="1"/>
        <v>148.94999999999999</v>
      </c>
      <c r="AE179" vm="7114">
        <f ca="1"/>
        <v>1147.75</v>
      </c>
      <c r="AF179" vm="7334">
        <f ca="1"/>
        <v>1168.05</v>
      </c>
      <c r="AG179" vm="7566">
        <f ca="1"/>
        <v>2152.85</v>
      </c>
      <c r="AH179" vm="7792">
        <f ca="1"/>
        <v>2391.5500000000002</v>
      </c>
      <c r="AI179" vm="8016">
        <f ca="1"/>
        <v>2051.1999999999998</v>
      </c>
      <c r="AJ179" vm="8229">
        <f ca="1"/>
        <v>311.39999999999998</v>
      </c>
      <c r="AK179" vm="8448">
        <f ca="1"/>
        <v>2391.9</v>
      </c>
      <c r="AL179" vm="8660">
        <f ca="1"/>
        <v>170.09</v>
      </c>
      <c r="AM179" vm="8811">
        <f ca="1"/>
        <v>96.72</v>
      </c>
      <c r="AN179" vm="8260">
        <f ca="1"/>
        <v>282.25</v>
      </c>
      <c r="AO179" vm="1308">
        <f ca="1"/>
        <v>220.95</v>
      </c>
      <c r="AP179" vm="9480">
        <f ca="1"/>
        <v>770.75</v>
      </c>
      <c r="AQ179" vm="9692">
        <f ca="1"/>
        <v>802.9</v>
      </c>
      <c r="AR179" vm="9918">
        <f ca="1"/>
        <v>1602.8</v>
      </c>
      <c r="AS179" vm="1084">
        <f ca="1"/>
        <v>102.25</v>
      </c>
      <c r="AT179" vm="10228">
        <f ca="1"/>
        <v>304.7</v>
      </c>
      <c r="AU179" vm="10423">
        <f ca="1"/>
        <v>681.3</v>
      </c>
      <c r="AV179" vm="10646">
        <f ca="1"/>
        <v>510.53</v>
      </c>
      <c r="AW179" vm="10882">
        <f ca="1"/>
        <v>364.01</v>
      </c>
      <c r="AX179" vm="5368">
        <f ca="1"/>
        <v>591.79999999999995</v>
      </c>
      <c r="AY179" vm="11058">
        <f ca="1"/>
        <v>592.35</v>
      </c>
      <c r="AZ179" vm="11474">
        <f ca="1"/>
        <v>2382.5</v>
      </c>
      <c r="BA179" vm="11682">
        <f ca="1"/>
        <v>319.55</v>
      </c>
      <c r="BB179" vm="3871">
        <f ca="1"/>
        <v>504.35</v>
      </c>
      <c r="BC179" vm="12085">
        <f ca="1"/>
        <v>7705.55</v>
      </c>
      <c r="BD179" vm="12321">
        <f ca="1"/>
        <v>49.45</v>
      </c>
      <c r="BE179" vm="12412">
        <f ca="1"/>
        <v>171.65</v>
      </c>
      <c r="BF179" vm="6823">
        <f ca="1"/>
        <v>133.30000000000001</v>
      </c>
      <c r="BG179" vm="12864">
        <f ca="1"/>
        <v>107.75</v>
      </c>
      <c r="BH179" vm="13079">
        <f ca="1"/>
        <v>807.7</v>
      </c>
      <c r="BI179" vm="1115">
        <f ca="1"/>
        <v>122.8</v>
      </c>
      <c r="BJ179" vm="13403">
        <f ca="1"/>
        <v>17876.45</v>
      </c>
      <c r="BK179" vm="13651">
        <f ca="1"/>
        <v>17315.5</v>
      </c>
      <c r="BL179" vm="13898">
        <f ca="1"/>
        <v>10572.9</v>
      </c>
      <c r="BM179" vm="14145">
        <f ca="1"/>
        <v>36348.550000000003</v>
      </c>
      <c r="BN179" vm="14392">
        <f ca="1"/>
        <v>36149.35</v>
      </c>
      <c r="BO179" vm="14640">
        <f ca="1"/>
        <v>36070.449999999997</v>
      </c>
      <c r="BP179" vm="14861">
        <f ca="1"/>
        <v>2187.65</v>
      </c>
      <c r="BQ179" vm="15094">
        <f ca="1"/>
        <v>6323.7</v>
      </c>
      <c r="BR179" vm="15340">
        <f ca="1"/>
        <v>13513.15</v>
      </c>
      <c r="BS179" vm="15545">
        <f ca="1"/>
        <v>443.1</v>
      </c>
      <c r="BT179" vm="15767">
        <f ca="1"/>
        <v>427.59</v>
      </c>
      <c r="BU179" vm="15982">
        <f ca="1"/>
        <v>36.29</v>
      </c>
      <c r="BV179" vm="16065">
        <f ca="1"/>
        <v>151.55000000000001</v>
      </c>
      <c r="BW179" vm="16278">
        <f ca="1"/>
        <v>219.55</v>
      </c>
      <c r="BX179" vm="16361">
        <f ca="1"/>
        <v>132.9</v>
      </c>
      <c r="BY179" vm="1256">
        <f ca="1"/>
        <v>108.45</v>
      </c>
      <c r="BZ179" vm="16702">
        <f ca="1"/>
        <v>4430.7</v>
      </c>
      <c r="CA179" vm="16940">
        <f ca="1"/>
        <v>2784.05</v>
      </c>
      <c r="CB179" vm="17162">
        <f ca="1"/>
        <v>2485.25</v>
      </c>
      <c r="CC179" vm="17273">
        <f ca="1"/>
        <v>115.35</v>
      </c>
      <c r="CD179" vm="9595">
        <f ca="1"/>
        <v>678.7</v>
      </c>
      <c r="CE179" vm="17481">
        <f ca="1"/>
        <v>80.75</v>
      </c>
      <c r="CF179" vm="12518">
        <f ca="1"/>
        <v>149.85</v>
      </c>
      <c r="CG179" vm="17729">
        <f ca="1"/>
        <v>1099.7</v>
      </c>
      <c r="CH179" vm="17940">
        <f ca="1"/>
        <v>945</v>
      </c>
      <c r="CI179" vm="18158">
        <f ca="1"/>
        <v>1559.1</v>
      </c>
      <c r="CJ179" vm="11844">
        <f ca="1"/>
        <v>463.25</v>
      </c>
      <c r="CK179" vm="18532">
        <f ca="1"/>
        <v>2348.9</v>
      </c>
      <c r="CL179" vm="9492">
        <f ca="1"/>
        <v>780.3</v>
      </c>
      <c r="CM179" vm="11186">
        <f ca="1"/>
        <v>490.6</v>
      </c>
      <c r="CN179" vm="19020">
        <f ca="1"/>
        <v>209.15</v>
      </c>
      <c r="CO179" vm="19184">
        <f ca="1"/>
        <v>913.8</v>
      </c>
      <c r="CP179" vm="19386">
        <f ca="1"/>
        <v>1464.75</v>
      </c>
      <c r="CQ179" vm="1846">
        <f ca="1"/>
        <v>939.25</v>
      </c>
      <c r="CR179" vm="19787">
        <f ca="1"/>
        <v>3626.7</v>
      </c>
      <c r="CS179" vm="20029">
        <f ca="1"/>
        <v>7403.75</v>
      </c>
      <c r="CT179" vm="20245">
        <f ca="1"/>
        <v>772.85</v>
      </c>
      <c r="CU179" vm="20447">
        <f ca="1"/>
        <v>2707.25</v>
      </c>
      <c r="CV179" vm="20617">
        <f ca="1"/>
        <v>323.95</v>
      </c>
      <c r="CW179" vm="17436">
        <f ca="1"/>
        <v>600</v>
      </c>
      <c r="CX179" vm="20829">
        <f ca="1"/>
        <v>12.95</v>
      </c>
      <c r="CY179" vm="20966">
        <f ca="1"/>
        <v>256.8</v>
      </c>
      <c r="CZ179" vm="21037">
        <f ca="1"/>
        <v>82.5</v>
      </c>
      <c r="DA179" vm="21190">
        <f ca="1"/>
        <v>366.4</v>
      </c>
    </row>
    <row r="180" spans="1:105" x14ac:dyDescent="0.3">
      <c r="A180" s="25" vm="178">
        <f ca="1"/>
        <v>44642</v>
      </c>
      <c r="B180" vm="426">
        <f ca="1"/>
        <v>1831.55</v>
      </c>
      <c r="C180" vm="674">
        <f ca="1"/>
        <v>1874.55</v>
      </c>
      <c r="D180" vm="915">
        <f ca="1"/>
        <v>1877.45</v>
      </c>
      <c r="E180" vm="1140">
        <f ca="1"/>
        <v>123.75</v>
      </c>
      <c r="F180" vm="1140">
        <f ca="1"/>
        <v>123.75</v>
      </c>
      <c r="G180" vm="1523">
        <f ca="1"/>
        <v>1883.95</v>
      </c>
      <c r="H180" vm="1765">
        <f ca="1"/>
        <v>1224.55</v>
      </c>
      <c r="I180" vm="2006">
        <f ca="1"/>
        <v>735.7</v>
      </c>
      <c r="J180" vm="2243">
        <f ca="1"/>
        <v>578.65</v>
      </c>
      <c r="K180" vm="2483">
        <f ca="1"/>
        <v>1613.6</v>
      </c>
      <c r="L180" vm="2726">
        <f ca="1"/>
        <v>3051.15</v>
      </c>
      <c r="M180" vm="2973">
        <f ca="1"/>
        <v>4054</v>
      </c>
      <c r="N180" vm="3222">
        <f ca="1"/>
        <v>6985.8</v>
      </c>
      <c r="O180" vm="3471">
        <f ca="1"/>
        <v>16494.599999999999</v>
      </c>
      <c r="P180" vm="3648">
        <f ca="1"/>
        <v>209.8</v>
      </c>
      <c r="Q180" vm="3935">
        <f ca="1"/>
        <v>465.9</v>
      </c>
      <c r="R180" vm="4182">
        <f ca="1"/>
        <v>6215.7</v>
      </c>
      <c r="S180" vm="4410">
        <f ca="1"/>
        <v>1482.7</v>
      </c>
      <c r="T180" vm="4483">
        <f ca="1"/>
        <v>75.3</v>
      </c>
      <c r="U180" vm="4831">
        <f ca="1"/>
        <v>183.35</v>
      </c>
      <c r="V180" vm="5057">
        <f ca="1"/>
        <v>2374.8000000000002</v>
      </c>
      <c r="W180" vm="5295">
        <f ca="1"/>
        <v>3077.55</v>
      </c>
      <c r="X180" vm="5525">
        <f ca="1"/>
        <v>534</v>
      </c>
      <c r="Y180" vm="5765">
        <f ca="1"/>
        <v>2255.4499999999998</v>
      </c>
      <c r="Z180" vm="6007">
        <f ca="1"/>
        <v>2652.6</v>
      </c>
      <c r="AA180" vm="6247">
        <f ca="1"/>
        <v>2366.5500000000002</v>
      </c>
      <c r="AB180" vm="1970">
        <f ca="1"/>
        <v>756</v>
      </c>
      <c r="AC180" vm="6700">
        <f ca="1"/>
        <v>799.45</v>
      </c>
      <c r="AD180" vm="6894">
        <f ca="1"/>
        <v>150.4</v>
      </c>
      <c r="AE180" vm="7115">
        <f ca="1"/>
        <v>1136.5999999999999</v>
      </c>
      <c r="AF180" vm="7335">
        <f ca="1"/>
        <v>1176.4000000000001</v>
      </c>
      <c r="AG180" vm="7567">
        <f ca="1"/>
        <v>2160.35</v>
      </c>
      <c r="AH180" vm="7793">
        <f ca="1"/>
        <v>2423.65</v>
      </c>
      <c r="AI180" vm="8017">
        <f ca="1"/>
        <v>1993.5</v>
      </c>
      <c r="AJ180" vm="8230">
        <f ca="1"/>
        <v>313</v>
      </c>
      <c r="AK180" vm="8449">
        <f ca="1"/>
        <v>2402.75</v>
      </c>
      <c r="AL180" vm="8661">
        <f ca="1"/>
        <v>169.71</v>
      </c>
      <c r="AM180" vm="8884">
        <f ca="1"/>
        <v>97.26</v>
      </c>
      <c r="AN180" vm="9050">
        <f ca="1"/>
        <v>282.10000000000002</v>
      </c>
      <c r="AO180" vm="9267">
        <f ca="1"/>
        <v>221.95</v>
      </c>
      <c r="AP180" vm="1881">
        <f ca="1"/>
        <v>765.8</v>
      </c>
      <c r="AQ180" vm="9693">
        <f ca="1"/>
        <v>818.7</v>
      </c>
      <c r="AR180" vm="9919">
        <f ca="1"/>
        <v>1599.3</v>
      </c>
      <c r="AS180" vm="10064">
        <f ca="1"/>
        <v>102.65</v>
      </c>
      <c r="AT180" vm="10229">
        <f ca="1"/>
        <v>301.14999999999998</v>
      </c>
      <c r="AU180" vm="10424">
        <f ca="1"/>
        <v>696.5</v>
      </c>
      <c r="AV180" vm="10647">
        <f ca="1"/>
        <v>524.27</v>
      </c>
      <c r="AW180" vm="10883">
        <f ca="1"/>
        <v>366.77</v>
      </c>
      <c r="AX180" vm="11070">
        <f ca="1"/>
        <v>601</v>
      </c>
      <c r="AY180" vm="11254">
        <f ca="1"/>
        <v>594.04999999999995</v>
      </c>
      <c r="AZ180" vm="11475">
        <f ca="1"/>
        <v>2347.15</v>
      </c>
      <c r="BA180" vm="11683">
        <f ca="1"/>
        <v>317.2</v>
      </c>
      <c r="BB180" vm="5560">
        <f ca="1"/>
        <v>492.1</v>
      </c>
      <c r="BC180" vm="12086">
        <f ca="1"/>
        <v>7766.65</v>
      </c>
      <c r="BD180" vm="12322">
        <f ca="1"/>
        <v>49.21</v>
      </c>
      <c r="BE180" vm="12486">
        <f ca="1"/>
        <v>173</v>
      </c>
      <c r="BF180" vm="12676">
        <f ca="1"/>
        <v>136.4</v>
      </c>
      <c r="BG180" vm="12865">
        <f ca="1"/>
        <v>109.25</v>
      </c>
      <c r="BH180" vm="13080">
        <f ca="1"/>
        <v>799.35</v>
      </c>
      <c r="BI180" vm="1135">
        <f ca="1"/>
        <v>122.2</v>
      </c>
      <c r="BJ180" vm="13404">
        <f ca="1"/>
        <v>17429.25</v>
      </c>
      <c r="BK180" vm="13652">
        <f ca="1"/>
        <v>17245.650000000001</v>
      </c>
      <c r="BL180" vm="13899">
        <f ca="1"/>
        <v>10463.450000000001</v>
      </c>
      <c r="BM180" vm="14146">
        <f ca="1"/>
        <v>36147.35</v>
      </c>
      <c r="BN180" vm="14393">
        <f ca="1"/>
        <v>35887.050000000003</v>
      </c>
      <c r="BO180" vm="14641">
        <f ca="1"/>
        <v>36082</v>
      </c>
      <c r="BP180" vm="14862">
        <f ca="1"/>
        <v>2192.25</v>
      </c>
      <c r="BQ180" vm="15095">
        <f ca="1"/>
        <v>6399.95</v>
      </c>
      <c r="BR180" vm="15341">
        <f ca="1"/>
        <v>13569.65</v>
      </c>
      <c r="BS180" vm="15546">
        <f ca="1"/>
        <v>441.55</v>
      </c>
      <c r="BT180" vm="15768">
        <f ca="1"/>
        <v>427.76</v>
      </c>
      <c r="BU180" vm="15925">
        <f ca="1"/>
        <v>36.840000000000003</v>
      </c>
      <c r="BV180" vm="16130">
        <f ca="1"/>
        <v>151.65</v>
      </c>
      <c r="BW180" vm="16279">
        <f ca="1"/>
        <v>216.65</v>
      </c>
      <c r="BX180" vm="16099">
        <f ca="1"/>
        <v>132.85</v>
      </c>
      <c r="BY180" vm="1062">
        <f ca="1"/>
        <v>110.15</v>
      </c>
      <c r="BZ180" vm="16703">
        <f ca="1"/>
        <v>4541.8</v>
      </c>
      <c r="CA180" vm="16941">
        <f ca="1"/>
        <v>2777.75</v>
      </c>
      <c r="CB180" vm="17163">
        <f ca="1"/>
        <v>2450.35</v>
      </c>
      <c r="CC180" vm="1270">
        <f ca="1"/>
        <v>116.45</v>
      </c>
      <c r="CD180" vm="17395">
        <f ca="1"/>
        <v>659.1</v>
      </c>
      <c r="CE180" vm="17482">
        <f ca="1"/>
        <v>81.3</v>
      </c>
      <c r="CF180" vm="16145">
        <f ca="1"/>
        <v>148.19999999999999</v>
      </c>
      <c r="CG180" vm="7305">
        <f ca="1"/>
        <v>1077.75</v>
      </c>
      <c r="CH180" vm="17941">
        <f ca="1"/>
        <v>934.25</v>
      </c>
      <c r="CI180" vm="18159">
        <f ca="1"/>
        <v>1561.65</v>
      </c>
      <c r="CJ180" vm="18349">
        <f ca="1"/>
        <v>460.2</v>
      </c>
      <c r="CK180" vm="18533">
        <f ca="1"/>
        <v>2319.15</v>
      </c>
      <c r="CL180" vm="18725">
        <f ca="1"/>
        <v>773.65</v>
      </c>
      <c r="CM180" vm="18884">
        <f ca="1"/>
        <v>493.7</v>
      </c>
      <c r="CN180" vm="19021">
        <f ca="1"/>
        <v>220.35</v>
      </c>
      <c r="CO180" vm="19185">
        <f ca="1"/>
        <v>914.1</v>
      </c>
      <c r="CP180" vm="19321">
        <f ca="1"/>
        <v>1449.05</v>
      </c>
      <c r="CQ180" vm="19562">
        <f ca="1"/>
        <v>954.7</v>
      </c>
      <c r="CR180" vm="19788">
        <f ca="1"/>
        <v>3700.95</v>
      </c>
      <c r="CS180" vm="20030">
        <f ca="1"/>
        <v>7512.6</v>
      </c>
      <c r="CT180" vm="20246">
        <f ca="1"/>
        <v>791.6</v>
      </c>
      <c r="CU180" vm="20448">
        <f ca="1"/>
        <v>2712.75</v>
      </c>
      <c r="CV180" vm="8120">
        <f ca="1"/>
        <v>322.75</v>
      </c>
      <c r="CW180" vm="20774">
        <f ca="1"/>
        <v>610.04999999999995</v>
      </c>
      <c r="CX180" vm="20851">
        <f ca="1"/>
        <v>12.8</v>
      </c>
      <c r="CY180" vm="20596">
        <f ca="1"/>
        <v>248.55</v>
      </c>
      <c r="CZ180" vm="1006">
        <f ca="1"/>
        <v>83.4</v>
      </c>
      <c r="DA180" vm="20636">
        <f ca="1"/>
        <v>360.1</v>
      </c>
    </row>
    <row r="181" spans="1:105" x14ac:dyDescent="0.3">
      <c r="A181" s="25" vm="179">
        <f ca="1"/>
        <v>44643</v>
      </c>
      <c r="B181" vm="427">
        <f ca="1"/>
        <v>1811</v>
      </c>
      <c r="C181" vm="675">
        <f ca="1"/>
        <v>1923.25</v>
      </c>
      <c r="D181" vm="916">
        <f ca="1"/>
        <v>1921.4</v>
      </c>
      <c r="E181" vm="1141">
        <f ca="1"/>
        <v>130.15</v>
      </c>
      <c r="F181" vm="1298">
        <f ca="1"/>
        <v>130.19999999999999</v>
      </c>
      <c r="G181" vm="1524">
        <f ca="1"/>
        <v>1898</v>
      </c>
      <c r="H181" vm="1766">
        <f ca="1"/>
        <v>1220.7</v>
      </c>
      <c r="I181" vm="2007">
        <f ca="1"/>
        <v>737.1</v>
      </c>
      <c r="J181" vm="2244">
        <f ca="1"/>
        <v>576.6</v>
      </c>
      <c r="K181" vm="2484">
        <f ca="1"/>
        <v>1632.05</v>
      </c>
      <c r="L181" vm="2727">
        <f ca="1"/>
        <v>3016.8</v>
      </c>
      <c r="M181" vm="2974">
        <f ca="1"/>
        <v>4091.35</v>
      </c>
      <c r="N181" vm="3223">
        <f ca="1"/>
        <v>7004.8</v>
      </c>
      <c r="O181" vm="3472">
        <f ca="1"/>
        <v>16407.349999999999</v>
      </c>
      <c r="P181" vm="3675">
        <f ca="1"/>
        <v>207.4</v>
      </c>
      <c r="Q181" vm="3936">
        <f ca="1"/>
        <v>467.55</v>
      </c>
      <c r="R181" vm="4183">
        <f ca="1"/>
        <v>6207.65</v>
      </c>
      <c r="S181" vm="4411">
        <f ca="1"/>
        <v>1471.95</v>
      </c>
      <c r="T181" vm="4627">
        <f ca="1"/>
        <v>75.2</v>
      </c>
      <c r="U181" vm="3558">
        <f ca="1"/>
        <v>183.05</v>
      </c>
      <c r="V181" vm="5058">
        <f ca="1"/>
        <v>2387.85</v>
      </c>
      <c r="W181" vm="5296">
        <f ca="1"/>
        <v>3052.9</v>
      </c>
      <c r="X181" vm="5526">
        <f ca="1"/>
        <v>522.85</v>
      </c>
      <c r="Y181" vm="5766">
        <f ca="1"/>
        <v>2220.5500000000002</v>
      </c>
      <c r="Z181" vm="6008">
        <f ca="1"/>
        <v>2663.1</v>
      </c>
      <c r="AA181" vm="6248">
        <f ca="1"/>
        <v>2360.1</v>
      </c>
      <c r="AB181" vm="6480">
        <f ca="1"/>
        <v>783.6</v>
      </c>
      <c r="AC181" vm="6701">
        <f ca="1"/>
        <v>776.9</v>
      </c>
      <c r="AD181" vm="4781">
        <f ca="1"/>
        <v>146.05000000000001</v>
      </c>
      <c r="AE181" vm="7116">
        <f ca="1"/>
        <v>1142.9000000000001</v>
      </c>
      <c r="AF181" vm="7336">
        <f ca="1"/>
        <v>1180.7</v>
      </c>
      <c r="AG181" vm="7568">
        <f ca="1"/>
        <v>2218.9499999999998</v>
      </c>
      <c r="AH181" vm="7794">
        <f ca="1"/>
        <v>2394.65</v>
      </c>
      <c r="AI181" vm="5747">
        <f ca="1"/>
        <v>1978.55</v>
      </c>
      <c r="AJ181" vm="8231">
        <f ca="1"/>
        <v>311</v>
      </c>
      <c r="AK181" vm="8450">
        <f ca="1"/>
        <v>2346.3000000000002</v>
      </c>
      <c r="AL181" vm="8662">
        <f ca="1"/>
        <v>169.29</v>
      </c>
      <c r="AM181" vm="8885">
        <f ca="1"/>
        <v>97.81</v>
      </c>
      <c r="AN181" vm="9051">
        <f ca="1"/>
        <v>279.89999999999998</v>
      </c>
      <c r="AO181" vm="9268">
        <f ca="1"/>
        <v>228.8</v>
      </c>
      <c r="AP181" vm="9481">
        <f ca="1"/>
        <v>766.45</v>
      </c>
      <c r="AQ181" vm="6705">
        <f ca="1"/>
        <v>837.7</v>
      </c>
      <c r="AR181" vm="9920">
        <f ca="1"/>
        <v>1584.85</v>
      </c>
      <c r="AS181" vm="1095">
        <f ca="1"/>
        <v>99.9</v>
      </c>
      <c r="AT181" vm="10230">
        <f ca="1"/>
        <v>298.14999999999998</v>
      </c>
      <c r="AU181" vm="10425">
        <f ca="1"/>
        <v>704.4</v>
      </c>
      <c r="AV181" vm="10648">
        <f ca="1"/>
        <v>530.26</v>
      </c>
      <c r="AW181" vm="10884">
        <f ca="1"/>
        <v>364.24</v>
      </c>
      <c r="AX181" vm="11071">
        <f ca="1"/>
        <v>598.65</v>
      </c>
      <c r="AY181" vm="11255">
        <f ca="1"/>
        <v>605.79999999999995</v>
      </c>
      <c r="AZ181" vm="11476">
        <f ca="1"/>
        <v>2287.35</v>
      </c>
      <c r="BA181" vm="11684">
        <f ca="1"/>
        <v>333.85</v>
      </c>
      <c r="BB181" vm="5580">
        <f ca="1"/>
        <v>484.6</v>
      </c>
      <c r="BC181" vm="12087">
        <f ca="1"/>
        <v>7644.85</v>
      </c>
      <c r="BD181" vm="12323">
        <f ca="1"/>
        <v>50.29</v>
      </c>
      <c r="BE181" vm="4862">
        <f ca="1"/>
        <v>182.35</v>
      </c>
      <c r="BF181" vm="6832">
        <f ca="1"/>
        <v>135.05000000000001</v>
      </c>
      <c r="BG181" vm="12866">
        <f ca="1"/>
        <v>111.74</v>
      </c>
      <c r="BH181" vm="13081">
        <f ca="1"/>
        <v>788.5</v>
      </c>
      <c r="BI181" vm="1127">
        <f ca="1"/>
        <v>123.15</v>
      </c>
      <c r="BJ181" vm="13405">
        <f ca="1"/>
        <v>17344.2</v>
      </c>
      <c r="BK181" vm="13653">
        <f ca="1"/>
        <v>17222.75</v>
      </c>
      <c r="BL181" vm="13900">
        <f ca="1"/>
        <v>10412.4</v>
      </c>
      <c r="BM181" vm="14147">
        <f ca="1"/>
        <v>35527.1</v>
      </c>
      <c r="BN181" vm="14394">
        <f ca="1"/>
        <v>35789.85</v>
      </c>
      <c r="BO181" vm="14642">
        <f ca="1"/>
        <v>36516.75</v>
      </c>
      <c r="BP181" vm="14863">
        <f ca="1"/>
        <v>2321.75</v>
      </c>
      <c r="BQ181" vm="15096">
        <f ca="1"/>
        <v>6498.2</v>
      </c>
      <c r="BR181" vm="15342">
        <f ca="1"/>
        <v>13724.5</v>
      </c>
      <c r="BS181" vm="3934">
        <f ca="1"/>
        <v>443.75</v>
      </c>
      <c r="BT181" vm="15769">
        <f ca="1"/>
        <v>428.68</v>
      </c>
      <c r="BU181" vm="15983">
        <f ca="1"/>
        <v>36.9</v>
      </c>
      <c r="BV181" vm="16127">
        <f ca="1"/>
        <v>151.1</v>
      </c>
      <c r="BW181" vm="10101">
        <f ca="1"/>
        <v>217.25</v>
      </c>
      <c r="BX181" vm="16376">
        <f ca="1"/>
        <v>133.44999999999999</v>
      </c>
      <c r="BY181" vm="16508">
        <f ca="1"/>
        <v>112.7</v>
      </c>
      <c r="BZ181" vm="16704">
        <f ca="1"/>
        <v>4490.8</v>
      </c>
      <c r="CA181" vm="16942">
        <f ca="1"/>
        <v>2740.7</v>
      </c>
      <c r="CB181" vm="17114">
        <f ca="1"/>
        <v>2433.9</v>
      </c>
      <c r="CC181" vm="17274">
        <f ca="1"/>
        <v>116</v>
      </c>
      <c r="CD181" vm="17396">
        <f ca="1"/>
        <v>660.05</v>
      </c>
      <c r="CE181" vm="17480">
        <f ca="1"/>
        <v>81.25</v>
      </c>
      <c r="CF181" vm="17562">
        <f ca="1"/>
        <v>149.35</v>
      </c>
      <c r="CG181" vm="17730">
        <f ca="1"/>
        <v>1052.8499999999999</v>
      </c>
      <c r="CH181" vm="17942">
        <f ca="1"/>
        <v>930.15</v>
      </c>
      <c r="CI181" vm="18160">
        <f ca="1"/>
        <v>1545.2</v>
      </c>
      <c r="CJ181" vm="18350">
        <f ca="1"/>
        <v>453.9</v>
      </c>
      <c r="CK181" vm="18064">
        <f ca="1"/>
        <v>2296.0500000000002</v>
      </c>
      <c r="CL181" vm="18726">
        <f ca="1"/>
        <v>785.6</v>
      </c>
      <c r="CM181" vm="11864">
        <f ca="1"/>
        <v>490.65</v>
      </c>
      <c r="CN181" vm="19022">
        <f ca="1"/>
        <v>217.45</v>
      </c>
      <c r="CO181" vm="1356">
        <f ca="1"/>
        <v>900.8</v>
      </c>
      <c r="CP181" vm="19387">
        <f ca="1"/>
        <v>1420.8</v>
      </c>
      <c r="CQ181" vm="19563">
        <f ca="1"/>
        <v>962</v>
      </c>
      <c r="CR181" vm="19789">
        <f ca="1"/>
        <v>3712.4</v>
      </c>
      <c r="CS181" vm="20031">
        <f ca="1"/>
        <v>7692</v>
      </c>
      <c r="CT181" vm="6701">
        <f ca="1"/>
        <v>776.9</v>
      </c>
      <c r="CU181" vm="20449">
        <f ca="1"/>
        <v>2690</v>
      </c>
      <c r="CV181" vm="11683">
        <f ca="1"/>
        <v>317.2</v>
      </c>
      <c r="CW181" vm="20775">
        <f ca="1"/>
        <v>611.20000000000005</v>
      </c>
      <c r="CX181" vm="20830">
        <f ca="1"/>
        <v>12.85</v>
      </c>
      <c r="CY181" vm="20967">
        <f ca="1"/>
        <v>256.05</v>
      </c>
      <c r="CZ181" vm="4579">
        <f ca="1"/>
        <v>84.45</v>
      </c>
      <c r="DA181" vm="21191">
        <f ca="1"/>
        <v>367.8</v>
      </c>
    </row>
    <row r="182" spans="1:105" x14ac:dyDescent="0.3">
      <c r="A182" s="25" vm="180">
        <f ca="1"/>
        <v>44644</v>
      </c>
      <c r="B182" vm="428">
        <f ca="1"/>
        <v>1832.8</v>
      </c>
      <c r="C182" vm="676">
        <f ca="1"/>
        <v>1912.25</v>
      </c>
      <c r="D182" vm="917">
        <f ca="1"/>
        <v>1911.4</v>
      </c>
      <c r="E182" vm="1142">
        <f ca="1"/>
        <v>132.15</v>
      </c>
      <c r="F182" vm="1142">
        <f ca="1"/>
        <v>132.15</v>
      </c>
      <c r="G182" vm="1525">
        <f ca="1"/>
        <v>1979.75</v>
      </c>
      <c r="H182" vm="1767">
        <f ca="1"/>
        <v>1219.5</v>
      </c>
      <c r="I182" vm="2008">
        <f ca="1"/>
        <v>765.35</v>
      </c>
      <c r="J182" vm="2245">
        <f ca="1"/>
        <v>568</v>
      </c>
      <c r="K182" vm="2485">
        <f ca="1"/>
        <v>1615.15</v>
      </c>
      <c r="L182" vm="2728">
        <f ca="1"/>
        <v>3025.35</v>
      </c>
      <c r="M182" vm="2975">
        <f ca="1"/>
        <v>4042.85</v>
      </c>
      <c r="N182" vm="3224">
        <f ca="1"/>
        <v>6997.55</v>
      </c>
      <c r="O182" vm="3473">
        <f ca="1"/>
        <v>16378.7</v>
      </c>
      <c r="P182" vm="3699">
        <f ca="1"/>
        <v>207.5</v>
      </c>
      <c r="Q182" vm="3937">
        <f ca="1"/>
        <v>480.1</v>
      </c>
      <c r="R182" vm="4184">
        <f ca="1"/>
        <v>6379.7</v>
      </c>
      <c r="S182" vm="4412">
        <f ca="1"/>
        <v>1496.6</v>
      </c>
      <c r="T182" vm="4628">
        <f ca="1"/>
        <v>75.650000000000006</v>
      </c>
      <c r="U182" vm="4832">
        <f ca="1"/>
        <v>187.4</v>
      </c>
      <c r="V182" vm="5059">
        <f ca="1"/>
        <v>2380.85</v>
      </c>
      <c r="W182" vm="5297">
        <f ca="1"/>
        <v>3059.2</v>
      </c>
      <c r="X182" vm="5527">
        <f ca="1"/>
        <v>523.75</v>
      </c>
      <c r="Y182" vm="5767">
        <f ca="1"/>
        <v>2240.35</v>
      </c>
      <c r="Z182" vm="6009">
        <f ca="1"/>
        <v>2658.5</v>
      </c>
      <c r="AA182" vm="6249">
        <f ca="1"/>
        <v>2349.8000000000002</v>
      </c>
      <c r="AB182" vm="1898">
        <f ca="1"/>
        <v>787.4</v>
      </c>
      <c r="AC182" vm="6702">
        <f ca="1"/>
        <v>798.85</v>
      </c>
      <c r="AD182" vm="6895">
        <f ca="1"/>
        <v>148.25</v>
      </c>
      <c r="AE182" vm="4448">
        <f ca="1"/>
        <v>1133.05</v>
      </c>
      <c r="AF182" vm="7337">
        <f ca="1"/>
        <v>1192.0999999999999</v>
      </c>
      <c r="AG182" vm="7569">
        <f ca="1"/>
        <v>2180.15</v>
      </c>
      <c r="AH182" vm="7795">
        <f ca="1"/>
        <v>2412.15</v>
      </c>
      <c r="AI182" vm="8018">
        <f ca="1"/>
        <v>1965.9</v>
      </c>
      <c r="AJ182" vm="8232">
        <f ca="1"/>
        <v>311.05</v>
      </c>
      <c r="AK182" vm="8451">
        <f ca="1"/>
        <v>2310.5</v>
      </c>
      <c r="AL182" vm="8663">
        <f ca="1"/>
        <v>169.36</v>
      </c>
      <c r="AM182" vm="8886">
        <f ca="1"/>
        <v>98.49</v>
      </c>
      <c r="AN182" vm="9052">
        <f ca="1"/>
        <v>279.14999999999998</v>
      </c>
      <c r="AO182" vm="9269">
        <f ca="1"/>
        <v>233.7</v>
      </c>
      <c r="AP182" vm="9482">
        <f ca="1"/>
        <v>772.5</v>
      </c>
      <c r="AQ182" vm="9694">
        <f ca="1"/>
        <v>849.6</v>
      </c>
      <c r="AR182" vm="9921">
        <f ca="1"/>
        <v>1572.8</v>
      </c>
      <c r="AS182" vm="1029">
        <f ca="1"/>
        <v>98.75</v>
      </c>
      <c r="AT182" vm="10231">
        <f ca="1"/>
        <v>301.95</v>
      </c>
      <c r="AU182" vm="10426">
        <f ca="1"/>
        <v>715.1</v>
      </c>
      <c r="AV182" vm="10649">
        <f ca="1"/>
        <v>523.79</v>
      </c>
      <c r="AW182" vm="6547">
        <f ca="1"/>
        <v>358.8</v>
      </c>
      <c r="AX182" vm="11072">
        <f ca="1"/>
        <v>602.35</v>
      </c>
      <c r="AY182" vm="11256">
        <f ca="1"/>
        <v>604.25</v>
      </c>
      <c r="AZ182" vm="8436">
        <f ca="1"/>
        <v>2278.1</v>
      </c>
      <c r="BA182" vm="10250">
        <f ca="1"/>
        <v>330.4</v>
      </c>
      <c r="BB182" vm="11869">
        <f ca="1"/>
        <v>482.4</v>
      </c>
      <c r="BC182" vm="12088">
        <f ca="1"/>
        <v>7556.95</v>
      </c>
      <c r="BD182" vm="12324">
        <f ca="1"/>
        <v>50.54</v>
      </c>
      <c r="BE182" vm="12487">
        <f ca="1"/>
        <v>178.5</v>
      </c>
      <c r="BF182" vm="12677">
        <f ca="1"/>
        <v>132.30000000000001</v>
      </c>
      <c r="BG182" vm="12867">
        <f ca="1"/>
        <v>110.55</v>
      </c>
      <c r="BH182" vm="13082">
        <f ca="1"/>
        <v>783.2</v>
      </c>
      <c r="BI182" vm="13205">
        <f ca="1"/>
        <v>124.1</v>
      </c>
      <c r="BJ182" vm="13406">
        <f ca="1"/>
        <v>17408.099999999999</v>
      </c>
      <c r="BK182" vm="13654">
        <f ca="1"/>
        <v>17153</v>
      </c>
      <c r="BL182" vm="13901">
        <f ca="1"/>
        <v>10354.15</v>
      </c>
      <c r="BM182" vm="14148">
        <f ca="1"/>
        <v>35410.1</v>
      </c>
      <c r="BN182" vm="14395">
        <f ca="1"/>
        <v>35797.15</v>
      </c>
      <c r="BO182" vm="14643">
        <f ca="1"/>
        <v>36152.300000000003</v>
      </c>
      <c r="BP182" vm="14864">
        <f ca="1"/>
        <v>2322.75</v>
      </c>
      <c r="BQ182" vm="4154">
        <f ca="1"/>
        <v>6500.2</v>
      </c>
      <c r="BR182" vm="15343">
        <f ca="1"/>
        <v>13607.05</v>
      </c>
      <c r="BS182" vm="15547">
        <f ca="1"/>
        <v>449.15</v>
      </c>
      <c r="BT182" vm="15770">
        <f ca="1"/>
        <v>429.8</v>
      </c>
      <c r="BU182" vm="12365">
        <f ca="1"/>
        <v>37.31</v>
      </c>
      <c r="BV182" vm="16131">
        <f ca="1"/>
        <v>157.1</v>
      </c>
      <c r="BW182" vm="1153">
        <f ca="1"/>
        <v>220.7</v>
      </c>
      <c r="BX182" vm="16377">
        <f ca="1"/>
        <v>135.4</v>
      </c>
      <c r="BY182" vm="16509">
        <f ca="1"/>
        <v>113.15</v>
      </c>
      <c r="BZ182" vm="16705">
        <f ca="1"/>
        <v>4639.75</v>
      </c>
      <c r="CA182" vm="16943">
        <f ca="1"/>
        <v>2751.65</v>
      </c>
      <c r="CB182" vm="7793">
        <f ca="1"/>
        <v>2423.65</v>
      </c>
      <c r="CC182" vm="17275">
        <f ca="1"/>
        <v>116.25</v>
      </c>
      <c r="CD182" vm="17397">
        <f ca="1"/>
        <v>651.1</v>
      </c>
      <c r="CE182" vm="17483">
        <f ca="1"/>
        <v>80.45</v>
      </c>
      <c r="CF182" vm="17563">
        <f ca="1"/>
        <v>151.15</v>
      </c>
      <c r="CG182" vm="17731">
        <f ca="1"/>
        <v>1049.6500000000001</v>
      </c>
      <c r="CH182" vm="17943">
        <f ca="1"/>
        <v>939.35</v>
      </c>
      <c r="CI182" vm="18161">
        <f ca="1"/>
        <v>1520.4</v>
      </c>
      <c r="CJ182" vm="18351">
        <f ca="1"/>
        <v>451.65</v>
      </c>
      <c r="CK182" vm="5674">
        <f ca="1"/>
        <v>2294.3000000000002</v>
      </c>
      <c r="CL182" vm="18727">
        <f ca="1"/>
        <v>775</v>
      </c>
      <c r="CM182" vm="18885">
        <f ca="1"/>
        <v>487.1</v>
      </c>
      <c r="CN182" vm="16238">
        <f ca="1"/>
        <v>219.1</v>
      </c>
      <c r="CO182" vm="19186">
        <f ca="1"/>
        <v>908.85</v>
      </c>
      <c r="CP182" vm="19379">
        <f ca="1"/>
        <v>1413.7</v>
      </c>
      <c r="CQ182" vm="19564">
        <f ca="1"/>
        <v>972.7</v>
      </c>
      <c r="CR182" vm="5960">
        <f ca="1"/>
        <v>3749.85</v>
      </c>
      <c r="CS182" vm="20032">
        <f ca="1"/>
        <v>7606.9</v>
      </c>
      <c r="CT182" vm="20247">
        <f ca="1"/>
        <v>770.65</v>
      </c>
      <c r="CU182" vm="20450">
        <f ca="1"/>
        <v>2618.5</v>
      </c>
      <c r="CV182" vm="20618">
        <f ca="1"/>
        <v>321.95</v>
      </c>
      <c r="CW182" vm="5447">
        <f ca="1"/>
        <v>610.54999999999995</v>
      </c>
      <c r="CX182" vm="20831">
        <f ca="1"/>
        <v>12.75</v>
      </c>
      <c r="CY182" vm="9021">
        <f ca="1"/>
        <v>298.89999999999998</v>
      </c>
      <c r="CZ182" vm="21038">
        <f ca="1"/>
        <v>81.5</v>
      </c>
      <c r="DA182" vm="11697">
        <f ca="1"/>
        <v>367.1</v>
      </c>
    </row>
    <row r="183" spans="1:105" x14ac:dyDescent="0.3">
      <c r="A183" s="25" vm="181">
        <f ca="1"/>
        <v>44645</v>
      </c>
      <c r="B183" vm="429">
        <f ca="1"/>
        <v>1867</v>
      </c>
      <c r="C183" vm="677">
        <f ca="1"/>
        <v>1922.45</v>
      </c>
      <c r="D183" vm="918">
        <f ca="1"/>
        <v>1921.25</v>
      </c>
      <c r="E183" vm="1143">
        <f ca="1"/>
        <v>143.25</v>
      </c>
      <c r="F183" vm="1299">
        <f ca="1"/>
        <v>143.19999999999999</v>
      </c>
      <c r="G183" vm="1526">
        <f ca="1"/>
        <v>2054.6</v>
      </c>
      <c r="H183" vm="1730">
        <f ca="1"/>
        <v>1208.75</v>
      </c>
      <c r="I183" vm="2009">
        <f ca="1"/>
        <v>757.6</v>
      </c>
      <c r="J183" vm="2246">
        <f ca="1"/>
        <v>556.29999999999995</v>
      </c>
      <c r="K183" vm="2486">
        <f ca="1"/>
        <v>1608.4</v>
      </c>
      <c r="L183" vm="2729">
        <f ca="1"/>
        <v>3046.95</v>
      </c>
      <c r="M183" vm="2976">
        <f ca="1"/>
        <v>4001.3</v>
      </c>
      <c r="N183" vm="3225">
        <f ca="1"/>
        <v>6973.5</v>
      </c>
      <c r="O183" vm="3474">
        <f ca="1"/>
        <v>16333.3</v>
      </c>
      <c r="P183" vm="3700">
        <f ca="1"/>
        <v>206</v>
      </c>
      <c r="Q183" vm="3935">
        <f ca="1"/>
        <v>465.9</v>
      </c>
      <c r="R183" vm="4185">
        <f ca="1"/>
        <v>6422.2</v>
      </c>
      <c r="S183" vm="4341">
        <f ca="1"/>
        <v>1473.15</v>
      </c>
      <c r="T183" vm="1011">
        <f ca="1"/>
        <v>77.45</v>
      </c>
      <c r="U183" vm="4833">
        <f ca="1"/>
        <v>186.1</v>
      </c>
      <c r="V183" vm="5060">
        <f ca="1"/>
        <v>2361.5500000000002</v>
      </c>
      <c r="W183" vm="5298">
        <f ca="1"/>
        <v>3085.55</v>
      </c>
      <c r="X183" vm="5528">
        <f ca="1"/>
        <v>519.79999999999995</v>
      </c>
      <c r="Y183" vm="5768">
        <f ca="1"/>
        <v>2228.35</v>
      </c>
      <c r="Z183" vm="6010">
        <f ca="1"/>
        <v>2636.6</v>
      </c>
      <c r="AA183" vm="6250">
        <f ca="1"/>
        <v>2300.1999999999998</v>
      </c>
      <c r="AB183" vm="6481">
        <f ca="1"/>
        <v>809.5</v>
      </c>
      <c r="AC183" vm="6703">
        <f ca="1"/>
        <v>767.95</v>
      </c>
      <c r="AD183" vm="6896">
        <f ca="1"/>
        <v>145.80000000000001</v>
      </c>
      <c r="AE183" vm="7117">
        <f ca="1"/>
        <v>1116.75</v>
      </c>
      <c r="AF183" vm="7338">
        <f ca="1"/>
        <v>1179.3499999999999</v>
      </c>
      <c r="AG183" vm="7570">
        <f ca="1"/>
        <v>2147.35</v>
      </c>
      <c r="AH183" vm="7796">
        <f ca="1"/>
        <v>2378.4</v>
      </c>
      <c r="AI183" vm="8019">
        <f ca="1"/>
        <v>1953</v>
      </c>
      <c r="AJ183" vm="8233">
        <f ca="1"/>
        <v>310.8</v>
      </c>
      <c r="AK183" vm="8452">
        <f ca="1"/>
        <v>2303</v>
      </c>
      <c r="AL183" vm="8664">
        <f ca="1"/>
        <v>167.73</v>
      </c>
      <c r="AM183" vm="8887">
        <f ca="1"/>
        <v>97.78</v>
      </c>
      <c r="AN183" vm="8260">
        <f ca="1"/>
        <v>282.25</v>
      </c>
      <c r="AO183" vm="9270">
        <f ca="1"/>
        <v>228.9</v>
      </c>
      <c r="AP183" vm="1863">
        <f ca="1"/>
        <v>770.05</v>
      </c>
      <c r="AQ183" vm="9695">
        <f ca="1"/>
        <v>858.8</v>
      </c>
      <c r="AR183" vm="9922">
        <f ca="1"/>
        <v>1559.55</v>
      </c>
      <c r="AS183" vm="10065">
        <f ca="1"/>
        <v>99.25</v>
      </c>
      <c r="AT183" vm="10232">
        <f ca="1"/>
        <v>296.5</v>
      </c>
      <c r="AU183" vm="2119">
        <f ca="1"/>
        <v>721.35</v>
      </c>
      <c r="AV183" vm="10650">
        <f ca="1"/>
        <v>523.41999999999996</v>
      </c>
      <c r="AW183" vm="10885">
        <f ca="1"/>
        <v>357.21</v>
      </c>
      <c r="AX183" vm="11073">
        <f ca="1"/>
        <v>592.29999999999995</v>
      </c>
      <c r="AY183" vm="9533">
        <f ca="1"/>
        <v>589.79999999999995</v>
      </c>
      <c r="AZ183" vm="11477">
        <f ca="1"/>
        <v>2248.15</v>
      </c>
      <c r="BA183" vm="11685">
        <f ca="1"/>
        <v>324.3</v>
      </c>
      <c r="BB183" vm="11870">
        <f ca="1"/>
        <v>478.1</v>
      </c>
      <c r="BC183" vm="12089">
        <f ca="1"/>
        <v>7415.45</v>
      </c>
      <c r="BD183" vm="12325">
        <f ca="1"/>
        <v>50.52</v>
      </c>
      <c r="BE183" vm="12488">
        <f ca="1"/>
        <v>178.45</v>
      </c>
      <c r="BF183" vm="12678">
        <f ca="1"/>
        <v>135.65</v>
      </c>
      <c r="BG183" vm="12868">
        <f ca="1"/>
        <v>112.91</v>
      </c>
      <c r="BH183" vm="13083">
        <f ca="1"/>
        <v>777.4</v>
      </c>
      <c r="BI183" vm="6851">
        <f ca="1"/>
        <v>121.7</v>
      </c>
      <c r="BJ183" vm="13407">
        <f ca="1"/>
        <v>17161.2</v>
      </c>
      <c r="BK183" vm="13655">
        <f ca="1"/>
        <v>17222</v>
      </c>
      <c r="BL183" vm="13902">
        <f ca="1"/>
        <v>10421.6</v>
      </c>
      <c r="BM183" vm="14149">
        <f ca="1"/>
        <v>35710.5</v>
      </c>
      <c r="BN183" vm="14396">
        <f ca="1"/>
        <v>35522.75</v>
      </c>
      <c r="BO183" vm="14644">
        <f ca="1"/>
        <v>36026.050000000003</v>
      </c>
      <c r="BP183" vm="14865">
        <f ca="1"/>
        <v>2336.4499999999998</v>
      </c>
      <c r="BQ183" vm="15097">
        <f ca="1"/>
        <v>6559.4</v>
      </c>
      <c r="BR183" vm="15344">
        <f ca="1"/>
        <v>13562.25</v>
      </c>
      <c r="BS183" vm="15548">
        <f ca="1"/>
        <v>451</v>
      </c>
      <c r="BT183" vm="15771">
        <f ca="1"/>
        <v>428.73</v>
      </c>
      <c r="BU183" vm="15984">
        <f ca="1"/>
        <v>36.950000000000003</v>
      </c>
      <c r="BV183" vm="6924">
        <f ca="1"/>
        <v>157.15</v>
      </c>
      <c r="BW183" vm="9097">
        <f ca="1"/>
        <v>216.2</v>
      </c>
      <c r="BX183" vm="16378">
        <f ca="1"/>
        <v>134.75</v>
      </c>
      <c r="BY183" vm="16510">
        <f ca="1"/>
        <v>113.425</v>
      </c>
      <c r="BZ183" vm="16706">
        <f ca="1"/>
        <v>4675.95</v>
      </c>
      <c r="CA183" vm="16944">
        <f ca="1"/>
        <v>2795.45</v>
      </c>
      <c r="CB183" vm="1568">
        <f ca="1"/>
        <v>2456.4499999999998</v>
      </c>
      <c r="CC183" vm="16329">
        <f ca="1"/>
        <v>114.95</v>
      </c>
      <c r="CD183" vm="17398">
        <f ca="1"/>
        <v>647.1</v>
      </c>
      <c r="CE183" vm="17482">
        <f ca="1"/>
        <v>81.3</v>
      </c>
      <c r="CF183" vm="17564">
        <f ca="1"/>
        <v>147.6</v>
      </c>
      <c r="CG183" vm="17732">
        <f ca="1"/>
        <v>1041.3</v>
      </c>
      <c r="CH183" vm="17944">
        <f ca="1"/>
        <v>929.9</v>
      </c>
      <c r="CI183" vm="18162">
        <f ca="1"/>
        <v>1535.75</v>
      </c>
      <c r="CJ183" vm="18352">
        <f ca="1"/>
        <v>446.75</v>
      </c>
      <c r="CK183" vm="6131">
        <f ca="1"/>
        <v>2273.8000000000002</v>
      </c>
      <c r="CL183" vm="18728">
        <f ca="1"/>
        <v>766.9</v>
      </c>
      <c r="CM183" vm="18886">
        <f ca="1"/>
        <v>490.7</v>
      </c>
      <c r="CN183" vm="19023">
        <f ca="1"/>
        <v>224.85</v>
      </c>
      <c r="CO183" vm="12951">
        <f ca="1"/>
        <v>902.35</v>
      </c>
      <c r="CP183" vm="19388">
        <f ca="1"/>
        <v>1382</v>
      </c>
      <c r="CQ183" vm="19565">
        <f ca="1"/>
        <v>975.1</v>
      </c>
      <c r="CR183" vm="19790">
        <f ca="1"/>
        <v>3707.45</v>
      </c>
      <c r="CS183" vm="20033">
        <f ca="1"/>
        <v>8438.2000000000007</v>
      </c>
      <c r="CT183" vm="20244">
        <f ca="1"/>
        <v>780.25</v>
      </c>
      <c r="CU183" vm="20451">
        <f ca="1"/>
        <v>2523.9</v>
      </c>
      <c r="CV183" vm="9017">
        <f ca="1"/>
        <v>320.55</v>
      </c>
      <c r="CW183" vm="20776">
        <f ca="1"/>
        <v>603.35</v>
      </c>
      <c r="CX183" vm="20849">
        <f ca="1"/>
        <v>12.7</v>
      </c>
      <c r="CY183" vm="20968">
        <f ca="1"/>
        <v>295.10000000000002</v>
      </c>
      <c r="CZ183" vm="21036">
        <f ca="1"/>
        <v>83.9</v>
      </c>
      <c r="DA183" vm="6552">
        <f ca="1"/>
        <v>359.15</v>
      </c>
    </row>
    <row r="184" spans="1:105" x14ac:dyDescent="0.3">
      <c r="A184" s="25" vm="182">
        <f ca="1"/>
        <v>44648</v>
      </c>
      <c r="B184" vm="430">
        <f ca="1"/>
        <v>1909.7</v>
      </c>
      <c r="C184" vm="678">
        <f ca="1"/>
        <v>1932.55</v>
      </c>
      <c r="D184" vm="919">
        <f ca="1"/>
        <v>1930.85</v>
      </c>
      <c r="E184" vm="1144">
        <f ca="1"/>
        <v>152.15</v>
      </c>
      <c r="F184" vm="1300">
        <f ca="1"/>
        <v>152.25</v>
      </c>
      <c r="G184" vm="1527">
        <f ca="1"/>
        <v>2141.1999999999998</v>
      </c>
      <c r="H184" vm="1768">
        <f ca="1"/>
        <v>1206</v>
      </c>
      <c r="I184" vm="2010">
        <f ca="1"/>
        <v>761.6</v>
      </c>
      <c r="J184" vm="2247">
        <f ca="1"/>
        <v>541.79999999999995</v>
      </c>
      <c r="K184" vm="324">
        <f ca="1"/>
        <v>1543</v>
      </c>
      <c r="L184" vm="2730">
        <f ca="1"/>
        <v>3027.45</v>
      </c>
      <c r="M184" vm="2977">
        <f ca="1"/>
        <v>4010.05</v>
      </c>
      <c r="N184" vm="3226">
        <f ca="1"/>
        <v>7001.4</v>
      </c>
      <c r="O184" vm="3475">
        <f ca="1"/>
        <v>16518.95</v>
      </c>
      <c r="P184" vm="3701">
        <f ca="1"/>
        <v>205.05</v>
      </c>
      <c r="Q184" vm="3938">
        <f ca="1"/>
        <v>454</v>
      </c>
      <c r="R184" vm="4186">
        <f ca="1"/>
        <v>6484.2</v>
      </c>
      <c r="S184" vm="4413">
        <f ca="1"/>
        <v>1471</v>
      </c>
      <c r="T184" vm="4629">
        <f ca="1"/>
        <v>77.75</v>
      </c>
      <c r="U184" vm="4834">
        <f ca="1"/>
        <v>191.25</v>
      </c>
      <c r="V184" vm="5061">
        <f ca="1"/>
        <v>2336.5</v>
      </c>
      <c r="W184" vm="5299">
        <f ca="1"/>
        <v>3205.9</v>
      </c>
      <c r="X184" vm="5529">
        <f ca="1"/>
        <v>515.15</v>
      </c>
      <c r="Y184" vm="5769">
        <f ca="1"/>
        <v>2174</v>
      </c>
      <c r="Z184" vm="6011">
        <f ca="1"/>
        <v>2564.65</v>
      </c>
      <c r="AA184" vm="6251">
        <f ca="1"/>
        <v>2247.9</v>
      </c>
      <c r="AB184" vm="6482">
        <f ca="1"/>
        <v>896.85</v>
      </c>
      <c r="AC184" vm="6704">
        <f ca="1"/>
        <v>819.65</v>
      </c>
      <c r="AD184" vm="6897">
        <f ca="1"/>
        <v>153.9</v>
      </c>
      <c r="AE184" vm="7118">
        <f ca="1"/>
        <v>1078.1500000000001</v>
      </c>
      <c r="AF184" vm="7339">
        <f ca="1"/>
        <v>1163.95</v>
      </c>
      <c r="AG184" vm="7571">
        <f ca="1"/>
        <v>2094.6999999999998</v>
      </c>
      <c r="AH184" vm="7797">
        <f ca="1"/>
        <v>2377.9499999999998</v>
      </c>
      <c r="AI184" vm="8020">
        <f ca="1"/>
        <v>1975.1</v>
      </c>
      <c r="AJ184" vm="8234">
        <f ca="1"/>
        <v>310</v>
      </c>
      <c r="AK184" vm="8453">
        <f ca="1"/>
        <v>2268.25</v>
      </c>
      <c r="AL184" vm="8665">
        <f ca="1"/>
        <v>166.67</v>
      </c>
      <c r="AM184" vm="1022">
        <f ca="1"/>
        <v>98</v>
      </c>
      <c r="AN184" vm="9053">
        <f ca="1"/>
        <v>272.25</v>
      </c>
      <c r="AO184" vm="9238">
        <f ca="1"/>
        <v>230.4</v>
      </c>
      <c r="AP184" vm="9483">
        <f ca="1"/>
        <v>766.25</v>
      </c>
      <c r="AQ184" vm="9696">
        <f ca="1"/>
        <v>860.05</v>
      </c>
      <c r="AR184" vm="9923">
        <f ca="1"/>
        <v>1550</v>
      </c>
      <c r="AS184" vm="10066">
        <f ca="1"/>
        <v>98.15</v>
      </c>
      <c r="AT184" vm="10233">
        <f ca="1"/>
        <v>302.5</v>
      </c>
      <c r="AU184" vm="10427">
        <f ca="1"/>
        <v>730.1</v>
      </c>
      <c r="AV184" vm="10651">
        <f ca="1"/>
        <v>528.89</v>
      </c>
      <c r="AW184" vm="10886">
        <f ca="1"/>
        <v>361.22</v>
      </c>
      <c r="AX184" vm="11074">
        <f ca="1"/>
        <v>574.54999999999995</v>
      </c>
      <c r="AY184" vm="5439">
        <f ca="1"/>
        <v>590.75</v>
      </c>
      <c r="AZ184" vm="11478">
        <f ca="1"/>
        <v>2189.1999999999998</v>
      </c>
      <c r="BA184" vm="8219">
        <f ca="1"/>
        <v>340.4</v>
      </c>
      <c r="BB184" vm="11871">
        <f ca="1"/>
        <v>474.7</v>
      </c>
      <c r="BC184" vm="12090">
        <f ca="1"/>
        <v>7477.35</v>
      </c>
      <c r="BD184" vm="12326">
        <f ca="1"/>
        <v>50.73</v>
      </c>
      <c r="BE184" vm="12489">
        <f ca="1"/>
        <v>185.4</v>
      </c>
      <c r="BF184" vm="12679">
        <f ca="1"/>
        <v>135.35</v>
      </c>
      <c r="BG184" vm="12869">
        <f ca="1"/>
        <v>112.99</v>
      </c>
      <c r="BH184" vm="13084">
        <f ca="1"/>
        <v>789.4</v>
      </c>
      <c r="BI184" vm="1291">
        <f ca="1"/>
        <v>122.7</v>
      </c>
      <c r="BJ184" vm="13408">
        <f ca="1"/>
        <v>16860.05</v>
      </c>
      <c r="BK184" vm="13656">
        <f ca="1"/>
        <v>17325.3</v>
      </c>
      <c r="BL184" vm="13903">
        <f ca="1"/>
        <v>10416.25</v>
      </c>
      <c r="BM184" vm="14150">
        <f ca="1"/>
        <v>35847.4</v>
      </c>
      <c r="BN184" vm="14397">
        <f ca="1"/>
        <v>35659.449999999997</v>
      </c>
      <c r="BO184" vm="14645">
        <f ca="1"/>
        <v>36146.75</v>
      </c>
      <c r="BP184" vm="14866">
        <f ca="1"/>
        <v>2307.9499999999998</v>
      </c>
      <c r="BQ184" vm="15098">
        <f ca="1"/>
        <v>6571.85</v>
      </c>
      <c r="BR184" vm="15345">
        <f ca="1"/>
        <v>13771.4</v>
      </c>
      <c r="BS184" vm="15549">
        <f ca="1"/>
        <v>455.4</v>
      </c>
      <c r="BT184" vm="15772">
        <f ca="1"/>
        <v>428.28</v>
      </c>
      <c r="BU184" vm="15985">
        <f ca="1"/>
        <v>36.92</v>
      </c>
      <c r="BV184" vm="16132">
        <f ca="1"/>
        <v>161.4</v>
      </c>
      <c r="BW184" vm="3626">
        <f ca="1"/>
        <v>212.45</v>
      </c>
      <c r="BX184" vm="6824">
        <f ca="1"/>
        <v>134.80000000000001</v>
      </c>
      <c r="BY184" vm="16509">
        <f ca="1"/>
        <v>113.15</v>
      </c>
      <c r="BZ184" vm="16707">
        <f ca="1"/>
        <v>4631.45</v>
      </c>
      <c r="CA184" vm="16945">
        <f ca="1"/>
        <v>2750</v>
      </c>
      <c r="CB184" vm="17164">
        <f ca="1"/>
        <v>2399.75</v>
      </c>
      <c r="CC184" vm="10034">
        <f ca="1"/>
        <v>113.8</v>
      </c>
      <c r="CD184" vm="10406">
        <f ca="1"/>
        <v>626.54999999999995</v>
      </c>
      <c r="CE184" vm="10004">
        <f ca="1"/>
        <v>80.099999999999994</v>
      </c>
      <c r="CF184" vm="17565">
        <f ca="1"/>
        <v>142.30000000000001</v>
      </c>
      <c r="CG184" vm="17733">
        <f ca="1"/>
        <v>1022.65</v>
      </c>
      <c r="CH184" vm="17945">
        <f ca="1"/>
        <v>918.45</v>
      </c>
      <c r="CI184" vm="6997">
        <f ca="1"/>
        <v>1499.25</v>
      </c>
      <c r="CJ184" vm="18353">
        <f ca="1"/>
        <v>438.95</v>
      </c>
      <c r="CK184" vm="18534">
        <f ca="1"/>
        <v>2272.25</v>
      </c>
      <c r="CL184" vm="18729">
        <f ca="1"/>
        <v>760.8</v>
      </c>
      <c r="CM184" vm="18887">
        <f ca="1"/>
        <v>497.5</v>
      </c>
      <c r="CN184" vm="9243">
        <f ca="1"/>
        <v>232.85</v>
      </c>
      <c r="CO184" vm="19187">
        <f ca="1"/>
        <v>905.9</v>
      </c>
      <c r="CP184" vm="7288">
        <f ca="1"/>
        <v>1319.1</v>
      </c>
      <c r="CQ184" vm="19566">
        <f ca="1"/>
        <v>956.65</v>
      </c>
      <c r="CR184" vm="11425">
        <f ca="1"/>
        <v>3707.7</v>
      </c>
      <c r="CS184" vm="20034">
        <f ca="1"/>
        <v>9035.5</v>
      </c>
      <c r="CT184" vm="19093">
        <f ca="1"/>
        <v>776.3</v>
      </c>
      <c r="CU184" vm="20452">
        <f ca="1"/>
        <v>2535.9</v>
      </c>
      <c r="CV184" vm="20619">
        <f ca="1"/>
        <v>315.8</v>
      </c>
      <c r="CW184" vm="2221">
        <f ca="1"/>
        <v>600.20000000000005</v>
      </c>
      <c r="CX184" vm="20854">
        <f ca="1"/>
        <v>12.55</v>
      </c>
      <c r="CY184" vm="20614">
        <f ca="1"/>
        <v>289.89999999999998</v>
      </c>
      <c r="CZ184" vm="17494">
        <f ca="1"/>
        <v>82.9</v>
      </c>
      <c r="DA184" vm="20637">
        <f ca="1"/>
        <v>353.05</v>
      </c>
    </row>
    <row r="185" spans="1:105" x14ac:dyDescent="0.3">
      <c r="A185" s="25" vm="183">
        <f ca="1"/>
        <v>44649</v>
      </c>
      <c r="B185" vm="431">
        <f ca="1"/>
        <v>1917.25</v>
      </c>
      <c r="C185" vm="675">
        <f ca="1"/>
        <v>1923.25</v>
      </c>
      <c r="D185" vm="920">
        <f ca="1"/>
        <v>1923.3</v>
      </c>
      <c r="E185" vm="1145">
        <f ca="1"/>
        <v>173.55</v>
      </c>
      <c r="F185" vm="1145">
        <f ca="1"/>
        <v>173.55</v>
      </c>
      <c r="G185" vm="1528">
        <f ca="1"/>
        <v>2180.8000000000002</v>
      </c>
      <c r="H185" vm="1769">
        <f ca="1"/>
        <v>1229.3</v>
      </c>
      <c r="I185" vm="2011">
        <f ca="1"/>
        <v>760.25</v>
      </c>
      <c r="J185" vm="2248">
        <f ca="1"/>
        <v>540</v>
      </c>
      <c r="K185" vm="2487">
        <f ca="1"/>
        <v>1524.2</v>
      </c>
      <c r="L185" vm="2731">
        <f ca="1"/>
        <v>3042.6</v>
      </c>
      <c r="M185" vm="2978">
        <f ca="1"/>
        <v>4006.1</v>
      </c>
      <c r="N185" vm="3227">
        <f ca="1"/>
        <v>7039.35</v>
      </c>
      <c r="O185" vm="3476">
        <f ca="1"/>
        <v>16501.7</v>
      </c>
      <c r="P185" vm="3675">
        <f ca="1"/>
        <v>207.4</v>
      </c>
      <c r="Q185" vm="3939">
        <f ca="1"/>
        <v>456.05</v>
      </c>
      <c r="R185" vm="4187">
        <f ca="1"/>
        <v>6689.95</v>
      </c>
      <c r="S185" vm="4414">
        <f ca="1"/>
        <v>1452.7</v>
      </c>
      <c r="T185" vm="4630">
        <f ca="1"/>
        <v>77</v>
      </c>
      <c r="U185" vm="3553">
        <f ca="1"/>
        <v>186</v>
      </c>
      <c r="V185" vm="5062">
        <f ca="1"/>
        <v>2313.4499999999998</v>
      </c>
      <c r="W185" vm="5300">
        <f ca="1"/>
        <v>3312.25</v>
      </c>
      <c r="X185" vm="5530">
        <f ca="1"/>
        <v>515.79999999999995</v>
      </c>
      <c r="Y185" vm="5766">
        <f ca="1"/>
        <v>2220.5500000000002</v>
      </c>
      <c r="Z185" vm="6012">
        <f ca="1"/>
        <v>2615.0500000000002</v>
      </c>
      <c r="AA185" vm="6252">
        <f ca="1"/>
        <v>2309.6999999999998</v>
      </c>
      <c r="AB185" vm="6483">
        <f ca="1"/>
        <v>881.95</v>
      </c>
      <c r="AC185" vm="6705">
        <f ca="1"/>
        <v>837.7</v>
      </c>
      <c r="AD185" vm="4804">
        <f ca="1"/>
        <v>163.85</v>
      </c>
      <c r="AE185" vm="7119">
        <f ca="1"/>
        <v>1060.2</v>
      </c>
      <c r="AF185" vm="7340">
        <f ca="1"/>
        <v>1167.7</v>
      </c>
      <c r="AG185" vm="7572">
        <f ca="1"/>
        <v>2094.0500000000002</v>
      </c>
      <c r="AH185" vm="7798">
        <f ca="1"/>
        <v>2210.65</v>
      </c>
      <c r="AI185" vm="8021">
        <f ca="1"/>
        <v>1987.05</v>
      </c>
      <c r="AJ185" vm="8225">
        <f ca="1"/>
        <v>309.85000000000002</v>
      </c>
      <c r="AK185" vm="8454">
        <f ca="1"/>
        <v>2337.35</v>
      </c>
      <c r="AL185" vm="8666">
        <f ca="1"/>
        <v>168.5</v>
      </c>
      <c r="AM185" vm="8888">
        <f ca="1"/>
        <v>98.04</v>
      </c>
      <c r="AN185" vm="9054">
        <f ca="1"/>
        <v>271.75</v>
      </c>
      <c r="AO185" vm="9271">
        <f ca="1"/>
        <v>225.35</v>
      </c>
      <c r="AP185" vm="9484">
        <f ca="1"/>
        <v>767.6</v>
      </c>
      <c r="AQ185" vm="9405">
        <f ca="1"/>
        <v>903.6</v>
      </c>
      <c r="AR185" vm="9924">
        <f ca="1"/>
        <v>1561.3</v>
      </c>
      <c r="AS185" vm="1075">
        <f ca="1"/>
        <v>101.2</v>
      </c>
      <c r="AT185" vm="10234">
        <f ca="1"/>
        <v>294.25</v>
      </c>
      <c r="AU185" vm="10428">
        <f ca="1"/>
        <v>753.9</v>
      </c>
      <c r="AV185" vm="10652">
        <f ca="1"/>
        <v>525.92999999999995</v>
      </c>
      <c r="AW185" vm="10887">
        <f ca="1"/>
        <v>362.19</v>
      </c>
      <c r="AX185" vm="11075">
        <f ca="1"/>
        <v>572.45000000000005</v>
      </c>
      <c r="AY185" vm="11254">
        <f ca="1"/>
        <v>594.04999999999995</v>
      </c>
      <c r="AZ185" vm="437">
        <f ca="1"/>
        <v>2160</v>
      </c>
      <c r="BA185" vm="11686">
        <f ca="1"/>
        <v>365.2</v>
      </c>
      <c r="BB185" vm="11872">
        <f ca="1"/>
        <v>482.5</v>
      </c>
      <c r="BC185" vm="12091">
        <f ca="1"/>
        <v>7439.15</v>
      </c>
      <c r="BD185" vm="12327">
        <f ca="1"/>
        <v>51.63</v>
      </c>
      <c r="BE185" vm="12490">
        <f ca="1"/>
        <v>191.8</v>
      </c>
      <c r="BF185" vm="12680">
        <f ca="1"/>
        <v>136</v>
      </c>
      <c r="BG185" vm="12754">
        <f ca="1"/>
        <v>113.77</v>
      </c>
      <c r="BH185" vm="1908">
        <f ca="1"/>
        <v>776.7</v>
      </c>
      <c r="BI185" vm="13206">
        <f ca="1"/>
        <v>121.15</v>
      </c>
      <c r="BJ185" vm="13409">
        <f ca="1"/>
        <v>16921.900000000001</v>
      </c>
      <c r="BK185" vm="13657">
        <f ca="1"/>
        <v>17498.25</v>
      </c>
      <c r="BL185" vm="13904">
        <f ca="1"/>
        <v>10542.15</v>
      </c>
      <c r="BM185" vm="14151">
        <f ca="1"/>
        <v>36334.300000000003</v>
      </c>
      <c r="BN185" vm="14398">
        <f ca="1"/>
        <v>35640.15</v>
      </c>
      <c r="BO185" vm="14646">
        <f ca="1"/>
        <v>36463.550000000003</v>
      </c>
      <c r="BP185" vm="14867">
        <f ca="1"/>
        <v>2360.5</v>
      </c>
      <c r="BQ185" vm="15099">
        <f ca="1"/>
        <v>6428.95</v>
      </c>
      <c r="BR185" vm="15346">
        <f ca="1"/>
        <v>13745.6</v>
      </c>
      <c r="BS185" vm="15550">
        <f ca="1"/>
        <v>462.35</v>
      </c>
      <c r="BT185" vm="15773">
        <f ca="1"/>
        <v>430.32</v>
      </c>
      <c r="BU185" vm="15986">
        <f ca="1"/>
        <v>36.94</v>
      </c>
      <c r="BV185" vm="6926">
        <f ca="1"/>
        <v>158.9</v>
      </c>
      <c r="BW185" vm="16280">
        <f ca="1"/>
        <v>226.5</v>
      </c>
      <c r="BX185" vm="16379">
        <f ca="1"/>
        <v>134.35</v>
      </c>
      <c r="BY185" vm="12776">
        <f ca="1"/>
        <v>112.5</v>
      </c>
      <c r="BZ185" vm="16708">
        <f ca="1"/>
        <v>4758</v>
      </c>
      <c r="CA185" vm="16946">
        <f ca="1"/>
        <v>2837.6</v>
      </c>
      <c r="CB185" vm="7506">
        <f ca="1"/>
        <v>2397.9499999999998</v>
      </c>
      <c r="CC185" vm="10080">
        <f ca="1"/>
        <v>112.25</v>
      </c>
      <c r="CD185" vm="17399">
        <f ca="1"/>
        <v>623.65</v>
      </c>
      <c r="CE185" vm="4651">
        <f ca="1"/>
        <v>78.7</v>
      </c>
      <c r="CF185" vm="4706">
        <f ca="1"/>
        <v>138.85</v>
      </c>
      <c r="CG185" vm="17734">
        <f ca="1"/>
        <v>1026.55</v>
      </c>
      <c r="CH185" vm="17946">
        <f ca="1"/>
        <v>900.65</v>
      </c>
      <c r="CI185" vm="18163">
        <f ca="1"/>
        <v>1492</v>
      </c>
      <c r="CJ185" vm="15544">
        <f ca="1"/>
        <v>447.6</v>
      </c>
      <c r="CK185" vm="18535">
        <f ca="1"/>
        <v>2300</v>
      </c>
      <c r="CL185" vm="18730">
        <f ca="1"/>
        <v>754.7</v>
      </c>
      <c r="CM185" vm="18888">
        <f ca="1"/>
        <v>495</v>
      </c>
      <c r="CN185" vm="19024">
        <f ca="1"/>
        <v>226.2</v>
      </c>
      <c r="CO185" vm="19188">
        <f ca="1"/>
        <v>919.35</v>
      </c>
      <c r="CP185" vm="19389">
        <f ca="1"/>
        <v>1442.45</v>
      </c>
      <c r="CQ185" vm="19567">
        <f ca="1"/>
        <v>987.5</v>
      </c>
      <c r="CR185" vm="19791">
        <f ca="1"/>
        <v>3705.35</v>
      </c>
      <c r="CS185" vm="20035">
        <f ca="1"/>
        <v>8552.85</v>
      </c>
      <c r="CT185" vm="9653">
        <f ca="1"/>
        <v>750.5</v>
      </c>
      <c r="CU185" vm="20453">
        <f ca="1"/>
        <v>2538.8000000000002</v>
      </c>
      <c r="CV185" vm="20620">
        <f ca="1"/>
        <v>322.14999999999998</v>
      </c>
      <c r="CW185" vm="20777">
        <f ca="1"/>
        <v>602.5</v>
      </c>
      <c r="CX185" vm="20854">
        <f ca="1"/>
        <v>12.55</v>
      </c>
      <c r="CY185" vm="9067">
        <f ca="1"/>
        <v>284.7</v>
      </c>
      <c r="CZ185" vm="17483">
        <f ca="1"/>
        <v>80.45</v>
      </c>
      <c r="DA185" vm="20928">
        <f ca="1"/>
        <v>356</v>
      </c>
    </row>
    <row r="186" spans="1:105" x14ac:dyDescent="0.3">
      <c r="A186" s="25" vm="184">
        <f ca="1"/>
        <v>44650</v>
      </c>
      <c r="B186" vm="432">
        <f ca="1"/>
        <v>1995.25</v>
      </c>
      <c r="C186" vm="679">
        <f ca="1"/>
        <v>1853.2</v>
      </c>
      <c r="D186" vm="921">
        <f ca="1"/>
        <v>1857.15</v>
      </c>
      <c r="E186" vm="1146">
        <f ca="1"/>
        <v>171.25</v>
      </c>
      <c r="F186" vm="1301">
        <f ca="1"/>
        <v>171.5</v>
      </c>
      <c r="G186" vm="1529">
        <f ca="1"/>
        <v>2124.65</v>
      </c>
      <c r="H186" vm="1770">
        <f ca="1"/>
        <v>1247.95</v>
      </c>
      <c r="I186" vm="2012">
        <f ca="1"/>
        <v>751.95</v>
      </c>
      <c r="J186" vm="2249">
        <f ca="1"/>
        <v>536.85</v>
      </c>
      <c r="K186" vm="2488">
        <f ca="1"/>
        <v>1524.9</v>
      </c>
      <c r="L186" vm="2732">
        <f ca="1"/>
        <v>3081.55</v>
      </c>
      <c r="M186" vm="2979">
        <f ca="1"/>
        <v>3973.4</v>
      </c>
      <c r="N186" vm="3228">
        <f ca="1"/>
        <v>7251.85</v>
      </c>
      <c r="O186" vm="3477">
        <f ca="1"/>
        <v>17128.900000000001</v>
      </c>
      <c r="P186" vm="3702">
        <f ca="1"/>
        <v>208.45</v>
      </c>
      <c r="Q186" vm="3940">
        <f ca="1"/>
        <v>454.2</v>
      </c>
      <c r="R186" vm="4188">
        <f ca="1"/>
        <v>6773.55</v>
      </c>
      <c r="S186" vm="4415">
        <f ca="1"/>
        <v>1452.75</v>
      </c>
      <c r="T186" vm="4622">
        <f ca="1"/>
        <v>77.5</v>
      </c>
      <c r="U186" vm="3545">
        <f ca="1"/>
        <v>182.9</v>
      </c>
      <c r="V186" vm="5063">
        <f ca="1"/>
        <v>2326.85</v>
      </c>
      <c r="W186" vm="5301">
        <f ca="1"/>
        <v>3385.8</v>
      </c>
      <c r="X186" vm="5531">
        <f ca="1"/>
        <v>527.70000000000005</v>
      </c>
      <c r="Y186" vm="5770">
        <f ca="1"/>
        <v>2216.5</v>
      </c>
      <c r="Z186" vm="6013">
        <f ca="1"/>
        <v>2624.05</v>
      </c>
      <c r="AA186" vm="6253">
        <f ca="1"/>
        <v>2329.1</v>
      </c>
      <c r="AB186" vm="6484">
        <f ca="1"/>
        <v>860.4</v>
      </c>
      <c r="AC186" vm="6706">
        <f ca="1"/>
        <v>818.6</v>
      </c>
      <c r="AD186" vm="4755">
        <f ca="1"/>
        <v>159.05000000000001</v>
      </c>
      <c r="AE186" vm="7120">
        <f ca="1"/>
        <v>1075.25</v>
      </c>
      <c r="AF186" vm="7341">
        <f ca="1"/>
        <v>1165.2</v>
      </c>
      <c r="AG186" vm="7573">
        <f ca="1"/>
        <v>2163.3000000000002</v>
      </c>
      <c r="AH186" vm="6141">
        <f ca="1"/>
        <v>2271.65</v>
      </c>
      <c r="AI186" vm="8022">
        <f ca="1"/>
        <v>2015.9</v>
      </c>
      <c r="AJ186" vm="8235">
        <f ca="1"/>
        <v>311.2</v>
      </c>
      <c r="AK186" vm="8455">
        <f ca="1"/>
        <v>2385.4499999999998</v>
      </c>
      <c r="AL186" vm="8667">
        <f ca="1"/>
        <v>169.88</v>
      </c>
      <c r="AM186" vm="8889">
        <f ca="1"/>
        <v>97.99</v>
      </c>
      <c r="AN186" vm="9047">
        <f ca="1"/>
        <v>273.5</v>
      </c>
      <c r="AO186" vm="9272">
        <f ca="1"/>
        <v>224.6</v>
      </c>
      <c r="AP186" vm="9485">
        <f ca="1"/>
        <v>789.55</v>
      </c>
      <c r="AQ186" vm="9697">
        <f ca="1"/>
        <v>916.65</v>
      </c>
      <c r="AR186" vm="9925">
        <f ca="1"/>
        <v>1568.65</v>
      </c>
      <c r="AS186" vm="1265">
        <f ca="1"/>
        <v>99.65</v>
      </c>
      <c r="AT186" vm="10235">
        <f ca="1"/>
        <v>299.5</v>
      </c>
      <c r="AU186" vm="10294">
        <f ca="1"/>
        <v>717.55</v>
      </c>
      <c r="AV186" vm="10653">
        <f ca="1"/>
        <v>523.09</v>
      </c>
      <c r="AW186" vm="10888">
        <f ca="1"/>
        <v>366.24</v>
      </c>
      <c r="AX186" vm="11076">
        <f ca="1"/>
        <v>597.6</v>
      </c>
      <c r="AY186" vm="11257">
        <f ca="1"/>
        <v>597.70000000000005</v>
      </c>
      <c r="AZ186" vm="11479">
        <f ca="1"/>
        <v>2200.6</v>
      </c>
      <c r="BA186" vm="11687">
        <f ca="1"/>
        <v>356.5</v>
      </c>
      <c r="BB186" vm="11873">
        <f ca="1"/>
        <v>490</v>
      </c>
      <c r="BC186" vm="12092">
        <f ca="1"/>
        <v>7598.6</v>
      </c>
      <c r="BD186" vm="12328">
        <f ca="1"/>
        <v>51.11</v>
      </c>
      <c r="BE186" vm="12491">
        <f ca="1"/>
        <v>185.5</v>
      </c>
      <c r="BF186" vm="12681">
        <f ca="1"/>
        <v>137.75</v>
      </c>
      <c r="BG186" vm="12870">
        <f ca="1"/>
        <v>116.01</v>
      </c>
      <c r="BH186" vm="13085">
        <f ca="1"/>
        <v>772.05</v>
      </c>
      <c r="BI186" vm="13189">
        <f ca="1"/>
        <v>116.8</v>
      </c>
      <c r="BJ186" vm="13410">
        <f ca="1"/>
        <v>17298</v>
      </c>
      <c r="BK186" vm="13658">
        <f ca="1"/>
        <v>17464.75</v>
      </c>
      <c r="BL186" vm="13905">
        <f ca="1"/>
        <v>10552.1</v>
      </c>
      <c r="BM186" vm="14152">
        <f ca="1"/>
        <v>36373.599999999999</v>
      </c>
      <c r="BN186" vm="14399">
        <f ca="1"/>
        <v>35858.25</v>
      </c>
      <c r="BO186" vm="14647">
        <f ca="1"/>
        <v>36317.199999999997</v>
      </c>
      <c r="BP186" vm="6159">
        <f ca="1"/>
        <v>2379.6</v>
      </c>
      <c r="BQ186" vm="4161">
        <f ca="1"/>
        <v>6423.7</v>
      </c>
      <c r="BR186" vm="15347">
        <f ca="1"/>
        <v>13584.1</v>
      </c>
      <c r="BS186" vm="11015">
        <f ca="1"/>
        <v>463.55</v>
      </c>
      <c r="BT186" vm="15774">
        <f ca="1"/>
        <v>432.97</v>
      </c>
      <c r="BU186" vm="15987">
        <f ca="1"/>
        <v>37.29</v>
      </c>
      <c r="BV186" vm="8512">
        <f ca="1"/>
        <v>159.19999999999999</v>
      </c>
      <c r="BW186" vm="11640">
        <f ca="1"/>
        <v>229.9</v>
      </c>
      <c r="BX186" vm="16112">
        <f ca="1"/>
        <v>135.30000000000001</v>
      </c>
      <c r="BY186" vm="10083">
        <f ca="1"/>
        <v>114.3</v>
      </c>
      <c r="BZ186" vm="16709">
        <f ca="1"/>
        <v>4787.2</v>
      </c>
      <c r="CA186" vm="16947">
        <f ca="1"/>
        <v>2851.25</v>
      </c>
      <c r="CB186" vm="17165">
        <f ca="1"/>
        <v>2440.3000000000002</v>
      </c>
      <c r="CC186" vm="16514">
        <f ca="1"/>
        <v>112.85</v>
      </c>
      <c r="CD186" vm="17400">
        <f ca="1"/>
        <v>631.70000000000005</v>
      </c>
      <c r="CE186" vm="17484">
        <f ca="1"/>
        <v>81.349999999999994</v>
      </c>
      <c r="CF186" vm="17566">
        <f ca="1"/>
        <v>146.85</v>
      </c>
      <c r="CG186" vm="17735">
        <f ca="1"/>
        <v>1062.9000000000001</v>
      </c>
      <c r="CH186" vm="17947">
        <f ca="1"/>
        <v>910.45</v>
      </c>
      <c r="CI186" vm="18164">
        <f ca="1"/>
        <v>1549.85</v>
      </c>
      <c r="CJ186" vm="18354">
        <f ca="1"/>
        <v>440.15</v>
      </c>
      <c r="CK186" vm="18536">
        <f ca="1"/>
        <v>2343.4499999999998</v>
      </c>
      <c r="CL186" vm="18731">
        <f ca="1"/>
        <v>740.4</v>
      </c>
      <c r="CM186" vm="18889">
        <f ca="1"/>
        <v>494.3</v>
      </c>
      <c r="CN186" vm="19025">
        <f ca="1"/>
        <v>221.2</v>
      </c>
      <c r="CO186" vm="7164">
        <f ca="1"/>
        <v>920.6</v>
      </c>
      <c r="CP186" vm="19390">
        <f ca="1"/>
        <v>1457.75</v>
      </c>
      <c r="CQ186" vm="19568">
        <f ca="1"/>
        <v>983.9</v>
      </c>
      <c r="CR186" vm="19792">
        <f ca="1"/>
        <v>3731.55</v>
      </c>
      <c r="CS186" vm="20036">
        <f ca="1"/>
        <v>8996.7999999999993</v>
      </c>
      <c r="CT186" vm="20248">
        <f ca="1"/>
        <v>745.7</v>
      </c>
      <c r="CU186" vm="20454">
        <f ca="1"/>
        <v>2523.15</v>
      </c>
      <c r="CV186" vm="9027">
        <f ca="1"/>
        <v>322.5</v>
      </c>
      <c r="CW186" vm="20778">
        <f ca="1"/>
        <v>600.79999999999995</v>
      </c>
      <c r="CX186" vm="20874">
        <f ca="1"/>
        <v>12.25</v>
      </c>
      <c r="CY186" vm="20969">
        <f ca="1"/>
        <v>294</v>
      </c>
      <c r="CZ186" vm="21039">
        <f ca="1"/>
        <v>80.3</v>
      </c>
      <c r="DA186" vm="21192">
        <f ca="1"/>
        <v>355.85</v>
      </c>
    </row>
    <row r="187" spans="1:105" x14ac:dyDescent="0.3">
      <c r="A187" s="25" vm="185">
        <f ca="1"/>
        <v>44651</v>
      </c>
      <c r="B187" vm="433">
        <f ca="1"/>
        <v>2014.75</v>
      </c>
      <c r="C187" vm="680">
        <f ca="1"/>
        <v>1913.4</v>
      </c>
      <c r="D187" vm="922">
        <f ca="1"/>
        <v>1914.7</v>
      </c>
      <c r="E187" vm="1147">
        <f ca="1"/>
        <v>185.05</v>
      </c>
      <c r="F187" vm="1302">
        <f ca="1"/>
        <v>185.1</v>
      </c>
      <c r="G187" vm="1530">
        <f ca="1"/>
        <v>2149.8000000000002</v>
      </c>
      <c r="H187" vm="1771">
        <f ca="1"/>
        <v>1260.05</v>
      </c>
      <c r="I187" vm="2013">
        <f ca="1"/>
        <v>741.6</v>
      </c>
      <c r="J187" vm="2250">
        <f ca="1"/>
        <v>536.4</v>
      </c>
      <c r="K187" vm="2489">
        <f ca="1"/>
        <v>1536.75</v>
      </c>
      <c r="L187" vm="2733">
        <f ca="1"/>
        <v>3079.95</v>
      </c>
      <c r="M187" vm="2980">
        <f ca="1"/>
        <v>4003.35</v>
      </c>
      <c r="N187" vm="3229">
        <f ca="1"/>
        <v>7259.95</v>
      </c>
      <c r="O187" vm="3478">
        <f ca="1"/>
        <v>17060.45</v>
      </c>
      <c r="P187" vm="3703">
        <f ca="1"/>
        <v>210.8</v>
      </c>
      <c r="Q187" vm="3941">
        <f ca="1"/>
        <v>454.95</v>
      </c>
      <c r="R187" vm="4189">
        <f ca="1"/>
        <v>6862.25</v>
      </c>
      <c r="S187" vm="4416">
        <f ca="1"/>
        <v>1480.35</v>
      </c>
      <c r="T187" vm="4624">
        <f ca="1"/>
        <v>75.849999999999994</v>
      </c>
      <c r="U187" vm="3558">
        <f ca="1"/>
        <v>183.05</v>
      </c>
      <c r="V187" vm="5064">
        <f ca="1"/>
        <v>2315.85</v>
      </c>
      <c r="W187" vm="5302">
        <f ca="1"/>
        <v>3298.25</v>
      </c>
      <c r="X187" vm="5532">
        <f ca="1"/>
        <v>536.20000000000005</v>
      </c>
      <c r="Y187" vm="5771">
        <f ca="1"/>
        <v>2243.75</v>
      </c>
      <c r="Z187" vm="6014">
        <f ca="1"/>
        <v>2610.6999999999998</v>
      </c>
      <c r="AA187" vm="6254">
        <f ca="1"/>
        <v>2371.1999999999998</v>
      </c>
      <c r="AB187" vm="1363">
        <f ca="1"/>
        <v>896.55</v>
      </c>
      <c r="AC187" vm="6707">
        <f ca="1"/>
        <v>844.45</v>
      </c>
      <c r="AD187" vm="6898">
        <f ca="1"/>
        <v>162.05000000000001</v>
      </c>
      <c r="AE187" vm="7121">
        <f ca="1"/>
        <v>1056.6500000000001</v>
      </c>
      <c r="AF187" vm="7342">
        <f ca="1"/>
        <v>1163.75</v>
      </c>
      <c r="AG187" vm="7574">
        <f ca="1"/>
        <v>2146.0500000000002</v>
      </c>
      <c r="AH187" vm="7799">
        <f ca="1"/>
        <v>2294.15</v>
      </c>
      <c r="AI187" vm="8023">
        <f ca="1"/>
        <v>2048.65</v>
      </c>
      <c r="AJ187" vm="8236">
        <f ca="1"/>
        <v>310.14999999999998</v>
      </c>
      <c r="AK187" vm="8456">
        <f ca="1"/>
        <v>2390.4</v>
      </c>
      <c r="AL187" vm="8668">
        <f ca="1"/>
        <v>170.63</v>
      </c>
      <c r="AM187" vm="8890">
        <f ca="1"/>
        <v>98.13</v>
      </c>
      <c r="AN187" vm="9055">
        <f ca="1"/>
        <v>269.2</v>
      </c>
      <c r="AO187" vm="9273">
        <f ca="1"/>
        <v>224.7</v>
      </c>
      <c r="AP187" vm="1947">
        <f ca="1"/>
        <v>774.7</v>
      </c>
      <c r="AQ187" vm="9698">
        <f ca="1"/>
        <v>945.75</v>
      </c>
      <c r="AR187" vm="9926">
        <f ca="1"/>
        <v>1574.9</v>
      </c>
      <c r="AS187" vm="1236">
        <f ca="1"/>
        <v>99.5</v>
      </c>
      <c r="AT187" vm="10236">
        <f ca="1"/>
        <v>302.2</v>
      </c>
      <c r="AU187" vm="10429">
        <f ca="1"/>
        <v>732.65</v>
      </c>
      <c r="AV187" vm="9349">
        <f ca="1"/>
        <v>527.29999999999995</v>
      </c>
      <c r="AW187" vm="10889">
        <f ca="1"/>
        <v>366.85</v>
      </c>
      <c r="AX187" vm="11077">
        <f ca="1"/>
        <v>601.04999999999995</v>
      </c>
      <c r="AY187" vm="5383">
        <f ca="1"/>
        <v>590.1</v>
      </c>
      <c r="AZ187" vm="11480">
        <f ca="1"/>
        <v>2190.9499999999998</v>
      </c>
      <c r="BA187" vm="11688">
        <f ca="1"/>
        <v>395.2</v>
      </c>
      <c r="BB187" vm="11874">
        <f ca="1"/>
        <v>503.7</v>
      </c>
      <c r="BC187" vm="12093">
        <f ca="1"/>
        <v>7561.3</v>
      </c>
      <c r="BD187" vm="12329">
        <f ca="1"/>
        <v>51.45</v>
      </c>
      <c r="BE187" vm="8559">
        <f ca="1"/>
        <v>184.35</v>
      </c>
      <c r="BF187" vm="12682">
        <f ca="1"/>
        <v>139.44999999999999</v>
      </c>
      <c r="BG187" vm="12871">
        <f ca="1"/>
        <v>116.21</v>
      </c>
      <c r="BH187" vm="13086">
        <f ca="1"/>
        <v>756.15</v>
      </c>
      <c r="BI187" vm="1134">
        <f ca="1"/>
        <v>121.8</v>
      </c>
      <c r="BJ187" vm="13411">
        <f ca="1"/>
        <v>17380.55</v>
      </c>
      <c r="BK187" vm="13659">
        <f ca="1"/>
        <v>17670.45</v>
      </c>
      <c r="BL187" vm="13906">
        <f ca="1"/>
        <v>10676.85</v>
      </c>
      <c r="BM187" vm="14153">
        <f ca="1"/>
        <v>37148.5</v>
      </c>
      <c r="BN187" vm="14400">
        <f ca="1"/>
        <v>36287.75</v>
      </c>
      <c r="BO187" vm="14648">
        <f ca="1"/>
        <v>36343.4</v>
      </c>
      <c r="BP187" vm="14868">
        <f ca="1"/>
        <v>2420.6</v>
      </c>
      <c r="BQ187" vm="15100">
        <f ca="1"/>
        <v>6477.2</v>
      </c>
      <c r="BR187" vm="15348">
        <f ca="1"/>
        <v>13579.9</v>
      </c>
      <c r="BS187" vm="15551">
        <f ca="1"/>
        <v>474.55</v>
      </c>
      <c r="BT187" vm="15775">
        <f ca="1"/>
        <v>434.13</v>
      </c>
      <c r="BU187" vm="15918">
        <f ca="1"/>
        <v>37.24</v>
      </c>
      <c r="BV187" vm="16133">
        <f ca="1"/>
        <v>162.55000000000001</v>
      </c>
      <c r="BW187" vm="11629">
        <f ca="1"/>
        <v>248.9</v>
      </c>
      <c r="BX187" vm="16365">
        <f ca="1"/>
        <v>135</v>
      </c>
      <c r="BY187" vm="6773">
        <f ca="1"/>
        <v>114.35</v>
      </c>
      <c r="BZ187" vm="16710">
        <f ca="1"/>
        <v>4765.3</v>
      </c>
      <c r="CA187" vm="16948">
        <f ca="1"/>
        <v>2819.65</v>
      </c>
      <c r="CB187" vm="17166">
        <f ca="1"/>
        <v>2454.3000000000002</v>
      </c>
      <c r="CC187" vm="17276">
        <f ca="1"/>
        <v>112.6</v>
      </c>
      <c r="CD187" vm="17401">
        <f ca="1"/>
        <v>634.25</v>
      </c>
      <c r="CE187" vm="17485">
        <f ca="1"/>
        <v>82.25</v>
      </c>
      <c r="CF187" vm="17546">
        <f ca="1"/>
        <v>144.94999999999999</v>
      </c>
      <c r="CG187" vm="17736">
        <f ca="1"/>
        <v>1066.3499999999999</v>
      </c>
      <c r="CH187" vm="17948">
        <f ca="1"/>
        <v>911.6</v>
      </c>
      <c r="CI187" vm="18165">
        <f ca="1"/>
        <v>1542.3</v>
      </c>
      <c r="CJ187" vm="18355">
        <f ca="1"/>
        <v>438.15</v>
      </c>
      <c r="CK187" vm="18490">
        <f ca="1"/>
        <v>2368.1999999999998</v>
      </c>
      <c r="CL187" vm="18732">
        <f ca="1"/>
        <v>739.4</v>
      </c>
      <c r="CM187" vm="18890">
        <f ca="1"/>
        <v>493.55</v>
      </c>
      <c r="CN187" vm="19026">
        <f ca="1"/>
        <v>224.45</v>
      </c>
      <c r="CO187" vm="13037">
        <f ca="1"/>
        <v>914.75</v>
      </c>
      <c r="CP187" vm="19391">
        <f ca="1"/>
        <v>1525.95</v>
      </c>
      <c r="CQ187" vm="19569">
        <f ca="1"/>
        <v>974.35</v>
      </c>
      <c r="CR187" vm="19793">
        <f ca="1"/>
        <v>3739.95</v>
      </c>
      <c r="CS187" vm="20037">
        <f ca="1"/>
        <v>8840.15</v>
      </c>
      <c r="CT187" vm="20249">
        <f ca="1"/>
        <v>775.3</v>
      </c>
      <c r="CU187" vm="20455">
        <f ca="1"/>
        <v>2536.15</v>
      </c>
      <c r="CV187" vm="20621">
        <f ca="1"/>
        <v>334.25</v>
      </c>
      <c r="CW187" vm="20779">
        <f ca="1"/>
        <v>591.9</v>
      </c>
      <c r="CX187" vm="20836">
        <f ca="1"/>
        <v>12.3</v>
      </c>
      <c r="CY187" vm="20970">
        <f ca="1"/>
        <v>288.35000000000002</v>
      </c>
      <c r="CZ187" vm="4486">
        <f ca="1"/>
        <v>80.8</v>
      </c>
      <c r="DA187" vm="18396">
        <f ca="1"/>
        <v>348.5</v>
      </c>
    </row>
    <row r="188" spans="1:105" x14ac:dyDescent="0.3">
      <c r="A188" s="25" vm="186">
        <f ca="1"/>
        <v>44652</v>
      </c>
      <c r="B188" vm="434">
        <f ca="1"/>
        <v>2043.65</v>
      </c>
      <c r="C188" vm="681">
        <f ca="1"/>
        <v>1941.9</v>
      </c>
      <c r="D188" vm="923">
        <f ca="1"/>
        <v>1945.1</v>
      </c>
      <c r="E188" vm="1148">
        <f ca="1"/>
        <v>203.4</v>
      </c>
      <c r="F188" vm="1303">
        <f ca="1"/>
        <v>203.45</v>
      </c>
      <c r="G188" vm="1531">
        <f ca="1"/>
        <v>2249.5</v>
      </c>
      <c r="H188" vm="1772">
        <f ca="1"/>
        <v>1268.55</v>
      </c>
      <c r="I188" vm="2014">
        <f ca="1"/>
        <v>752.65</v>
      </c>
      <c r="J188" vm="2251">
        <f ca="1"/>
        <v>558.35</v>
      </c>
      <c r="K188" vm="2490">
        <f ca="1"/>
        <v>1542.85</v>
      </c>
      <c r="L188" vm="2734">
        <f ca="1"/>
        <v>3114.15</v>
      </c>
      <c r="M188" vm="2981">
        <f ca="1"/>
        <v>4082.2</v>
      </c>
      <c r="N188" vm="3230">
        <f ca="1"/>
        <v>7408.1</v>
      </c>
      <c r="O188" vm="3479">
        <f ca="1"/>
        <v>17139.2</v>
      </c>
      <c r="P188" vm="3704">
        <f ca="1"/>
        <v>215.1</v>
      </c>
      <c r="Q188" vm="3942">
        <f ca="1"/>
        <v>466.6</v>
      </c>
      <c r="R188" vm="4190">
        <f ca="1"/>
        <v>6832.85</v>
      </c>
      <c r="S188" vm="4417">
        <f ca="1"/>
        <v>1496.5</v>
      </c>
      <c r="T188" vm="4620">
        <f ca="1"/>
        <v>78.75</v>
      </c>
      <c r="U188" vm="4835">
        <f ca="1"/>
        <v>186.15</v>
      </c>
      <c r="V188" vm="5038">
        <f ca="1"/>
        <v>2417.6999999999998</v>
      </c>
      <c r="W188" vm="5303">
        <f ca="1"/>
        <v>3300.95</v>
      </c>
      <c r="X188" vm="5533">
        <f ca="1"/>
        <v>542.45000000000005</v>
      </c>
      <c r="Y188" vm="5772">
        <f ca="1"/>
        <v>2300.4</v>
      </c>
      <c r="Z188" vm="6015">
        <f ca="1"/>
        <v>2597.8000000000002</v>
      </c>
      <c r="AA188" vm="6255">
        <f ca="1"/>
        <v>2357.0500000000002</v>
      </c>
      <c r="AB188" vm="6485">
        <f ca="1"/>
        <v>946.5</v>
      </c>
      <c r="AC188" vm="6708">
        <f ca="1"/>
        <v>862.75</v>
      </c>
      <c r="AD188" vm="6899">
        <f ca="1"/>
        <v>174.05</v>
      </c>
      <c r="AE188" vm="7122">
        <f ca="1"/>
        <v>1084.4000000000001</v>
      </c>
      <c r="AF188" vm="794">
        <f ca="1"/>
        <v>1169.6500000000001</v>
      </c>
      <c r="AG188" vm="7575">
        <f ca="1"/>
        <v>2276.5</v>
      </c>
      <c r="AH188" vm="7800">
        <f ca="1"/>
        <v>2240.15</v>
      </c>
      <c r="AI188" vm="8024">
        <f ca="1"/>
        <v>2078.15</v>
      </c>
      <c r="AJ188" vm="8159">
        <f ca="1"/>
        <v>320.64999999999998</v>
      </c>
      <c r="AK188" vm="8457">
        <f ca="1"/>
        <v>2452.3000000000002</v>
      </c>
      <c r="AL188" vm="8669">
        <f ca="1"/>
        <v>171.76</v>
      </c>
      <c r="AM188" vm="8891">
        <f ca="1"/>
        <v>98.87</v>
      </c>
      <c r="AN188" vm="9056">
        <f ca="1"/>
        <v>283.2</v>
      </c>
      <c r="AO188" vm="9274">
        <f ca="1"/>
        <v>230.95</v>
      </c>
      <c r="AP188" vm="9486">
        <f ca="1"/>
        <v>798.2</v>
      </c>
      <c r="AQ188" vm="9699">
        <f ca="1"/>
        <v>910</v>
      </c>
      <c r="AR188" vm="9927">
        <f ca="1"/>
        <v>1556.75</v>
      </c>
      <c r="AS188" vm="1025">
        <f ca="1"/>
        <v>102.45</v>
      </c>
      <c r="AT188" vm="8215">
        <f ca="1"/>
        <v>309.2</v>
      </c>
      <c r="AU188" vm="2057">
        <f ca="1"/>
        <v>732.2</v>
      </c>
      <c r="AV188" vm="10654">
        <f ca="1"/>
        <v>545.09</v>
      </c>
      <c r="AW188" vm="10890">
        <f ca="1"/>
        <v>373.97</v>
      </c>
      <c r="AX188" vm="6759">
        <f ca="1"/>
        <v>608.25</v>
      </c>
      <c r="AY188" vm="11258">
        <f ca="1"/>
        <v>596.70000000000005</v>
      </c>
      <c r="AZ188" vm="11481">
        <f ca="1"/>
        <v>2533.15</v>
      </c>
      <c r="BA188" vm="11689">
        <f ca="1"/>
        <v>379.35</v>
      </c>
      <c r="BB188" vm="11875">
        <f ca="1"/>
        <v>518.25</v>
      </c>
      <c r="BC188" vm="12094">
        <f ca="1"/>
        <v>7700.05</v>
      </c>
      <c r="BD188" vm="12330">
        <f ca="1"/>
        <v>50.8</v>
      </c>
      <c r="BE188" vm="12492">
        <f ca="1"/>
        <v>189.65</v>
      </c>
      <c r="BF188" vm="12683">
        <f ca="1"/>
        <v>140.25</v>
      </c>
      <c r="BG188" vm="12872">
        <f ca="1"/>
        <v>115.59</v>
      </c>
      <c r="BH188" vm="1901">
        <f ca="1"/>
        <v>777</v>
      </c>
      <c r="BI188" vm="12703">
        <f ca="1"/>
        <v>122.05</v>
      </c>
      <c r="BJ188" vm="13412">
        <f ca="1"/>
        <v>17557.2</v>
      </c>
      <c r="BK188" vm="13660">
        <f ca="1"/>
        <v>18053.400000000001</v>
      </c>
      <c r="BL188" vm="13907">
        <f ca="1"/>
        <v>10803.85</v>
      </c>
      <c r="BM188" vm="14154">
        <f ca="1"/>
        <v>38635.199999999997</v>
      </c>
      <c r="BN188" vm="14401">
        <f ca="1"/>
        <v>36712.15</v>
      </c>
      <c r="BO188" vm="14649">
        <f ca="1"/>
        <v>36442.9</v>
      </c>
      <c r="BP188" vm="14869">
        <f ca="1"/>
        <v>2454.65</v>
      </c>
      <c r="BQ188" vm="15101">
        <f ca="1"/>
        <v>6606.1</v>
      </c>
      <c r="BR188" vm="15349">
        <f ca="1"/>
        <v>13789.25</v>
      </c>
      <c r="BS188" vm="15552">
        <f ca="1"/>
        <v>476.15</v>
      </c>
      <c r="BT188" vm="15776">
        <f ca="1"/>
        <v>438.27</v>
      </c>
      <c r="BU188" vm="15988">
        <f ca="1"/>
        <v>37.21</v>
      </c>
      <c r="BV188" vm="4743">
        <f ca="1"/>
        <v>166.55</v>
      </c>
      <c r="BW188" vm="16281">
        <f ca="1"/>
        <v>249.95</v>
      </c>
      <c r="BX188" vm="16100">
        <f ca="1"/>
        <v>142.94999999999999</v>
      </c>
      <c r="BY188" vm="16511">
        <f ca="1"/>
        <v>113.825</v>
      </c>
      <c r="BZ188" vm="16711">
        <f ca="1"/>
        <v>4722.75</v>
      </c>
      <c r="CA188" vm="16949">
        <f ca="1"/>
        <v>2858.7</v>
      </c>
      <c r="CB188" vm="17167">
        <f ca="1"/>
        <v>2485.9</v>
      </c>
      <c r="CC188" vm="12710">
        <f ca="1"/>
        <v>116.2</v>
      </c>
      <c r="CD188" vm="17402">
        <f ca="1"/>
        <v>648.20000000000005</v>
      </c>
      <c r="CE188" vm="4535">
        <f ca="1"/>
        <v>86.15</v>
      </c>
      <c r="CF188" vm="17567">
        <f ca="1"/>
        <v>150.1</v>
      </c>
      <c r="CG188" vm="1710">
        <f ca="1"/>
        <v>1084.3499999999999</v>
      </c>
      <c r="CH188" vm="17949">
        <f ca="1"/>
        <v>949</v>
      </c>
      <c r="CI188" vm="18166">
        <f ca="1"/>
        <v>1566.4</v>
      </c>
      <c r="CJ188" vm="6649">
        <f ca="1"/>
        <v>449.75</v>
      </c>
      <c r="CK188" vm="18537">
        <f ca="1"/>
        <v>2367.1999999999998</v>
      </c>
      <c r="CL188" vm="18733">
        <f ca="1"/>
        <v>751.65</v>
      </c>
      <c r="CM188" vm="18891">
        <f ca="1"/>
        <v>508.2</v>
      </c>
      <c r="CN188" vm="19027">
        <f ca="1"/>
        <v>227.25</v>
      </c>
      <c r="CO188" vm="19189">
        <f ca="1"/>
        <v>908.7</v>
      </c>
      <c r="CP188" vm="19392">
        <f ca="1"/>
        <v>1484.2</v>
      </c>
      <c r="CQ188" vm="19570">
        <f ca="1"/>
        <v>987.2</v>
      </c>
      <c r="CR188" vm="19794">
        <f ca="1"/>
        <v>3758.75</v>
      </c>
      <c r="CS188" vm="20038">
        <f ca="1"/>
        <v>8912.7999999999993</v>
      </c>
      <c r="CT188" vm="1909">
        <f ca="1"/>
        <v>788.05</v>
      </c>
      <c r="CU188" vm="20456">
        <f ca="1"/>
        <v>2520.85</v>
      </c>
      <c r="CV188" vm="20622">
        <f ca="1"/>
        <v>343.1</v>
      </c>
      <c r="CW188" vm="20780">
        <f ca="1"/>
        <v>601.79999999999995</v>
      </c>
      <c r="CX188" vm="20832">
        <f ca="1"/>
        <v>12.65</v>
      </c>
      <c r="CY188" vm="1164">
        <f ca="1"/>
        <v>299.8</v>
      </c>
      <c r="CZ188" vm="4580">
        <f ca="1"/>
        <v>81.2</v>
      </c>
      <c r="DA188" vm="21193">
        <f ca="1"/>
        <v>354.4</v>
      </c>
    </row>
    <row r="189" spans="1:105" x14ac:dyDescent="0.3">
      <c r="A189" s="25" vm="187">
        <f ca="1"/>
        <v>44655</v>
      </c>
      <c r="B189" vm="435">
        <f ca="1"/>
        <v>2065.85</v>
      </c>
      <c r="C189" vm="682">
        <f ca="1"/>
        <v>2116.6</v>
      </c>
      <c r="D189" vm="924">
        <f ca="1"/>
        <v>2110.4499999999998</v>
      </c>
      <c r="E189" vm="1149">
        <f ca="1"/>
        <v>211.75</v>
      </c>
      <c r="F189" vm="1304">
        <f ca="1"/>
        <v>211.95</v>
      </c>
      <c r="G189" vm="1532">
        <f ca="1"/>
        <v>2369.8000000000002</v>
      </c>
      <c r="H189" vm="1773">
        <f ca="1"/>
        <v>1270.1500000000001</v>
      </c>
      <c r="I189" vm="1950">
        <f ca="1"/>
        <v>755.8</v>
      </c>
      <c r="J189" vm="2252">
        <f ca="1"/>
        <v>565.79999999999995</v>
      </c>
      <c r="K189" vm="2491">
        <f ca="1"/>
        <v>1629.9</v>
      </c>
      <c r="L189" vm="2735">
        <f ca="1"/>
        <v>3118</v>
      </c>
      <c r="M189" vm="2982">
        <f ca="1"/>
        <v>4106.6499999999996</v>
      </c>
      <c r="N189" vm="3231">
        <f ca="1"/>
        <v>7490.65</v>
      </c>
      <c r="O189" vm="3480">
        <f ca="1"/>
        <v>17196.349999999999</v>
      </c>
      <c r="P189" vm="3705">
        <f ca="1"/>
        <v>219.45</v>
      </c>
      <c r="Q189" vm="3943">
        <f ca="1"/>
        <v>471.85</v>
      </c>
      <c r="R189" vm="4191">
        <f ca="1"/>
        <v>6719.3</v>
      </c>
      <c r="S189" vm="4418">
        <f ca="1"/>
        <v>1512.2</v>
      </c>
      <c r="T189" vm="4631">
        <f ca="1"/>
        <v>78.900000000000006</v>
      </c>
      <c r="U189" vm="4836">
        <f ca="1"/>
        <v>187.75</v>
      </c>
      <c r="V189" vm="5065">
        <f ca="1"/>
        <v>2472.75</v>
      </c>
      <c r="W189" vm="5304">
        <f ca="1"/>
        <v>3286.3</v>
      </c>
      <c r="X189" vm="5534">
        <f ca="1"/>
        <v>544.65</v>
      </c>
      <c r="Y189" vm="5773">
        <f ca="1"/>
        <v>2313.6999999999998</v>
      </c>
      <c r="Z189" vm="6016">
        <f ca="1"/>
        <v>2731.7</v>
      </c>
      <c r="AA189" vm="6256">
        <f ca="1"/>
        <v>2385.1</v>
      </c>
      <c r="AB189" vm="6486">
        <f ca="1"/>
        <v>946.15</v>
      </c>
      <c r="AC189" vm="6709">
        <f ca="1"/>
        <v>880.8</v>
      </c>
      <c r="AD189" vm="6900">
        <f ca="1"/>
        <v>190.55</v>
      </c>
      <c r="AE189" vm="7123">
        <f ca="1"/>
        <v>1110.5999999999999</v>
      </c>
      <c r="AF189" vm="7085">
        <f ca="1"/>
        <v>1187.05</v>
      </c>
      <c r="AG189" vm="7576">
        <f ca="1"/>
        <v>2355</v>
      </c>
      <c r="AH189" vm="7801">
        <f ca="1"/>
        <v>2311.75</v>
      </c>
      <c r="AI189" vm="8025">
        <f ca="1"/>
        <v>2128.4499999999998</v>
      </c>
      <c r="AJ189" vm="8121">
        <f ca="1"/>
        <v>325.05</v>
      </c>
      <c r="AK189" vm="8458">
        <f ca="1"/>
        <v>2680.05</v>
      </c>
      <c r="AL189" vm="8670">
        <f ca="1"/>
        <v>173.4</v>
      </c>
      <c r="AM189" vm="1267">
        <f ca="1"/>
        <v>99.7</v>
      </c>
      <c r="AN189" vm="9057">
        <f ca="1"/>
        <v>297.85000000000002</v>
      </c>
      <c r="AO189" vm="9084">
        <f ca="1"/>
        <v>238.95</v>
      </c>
      <c r="AP189" vm="9487">
        <f ca="1"/>
        <v>832.7</v>
      </c>
      <c r="AQ189" vm="9700">
        <f ca="1"/>
        <v>928</v>
      </c>
      <c r="AR189" vm="9928">
        <f ca="1"/>
        <v>1600.85</v>
      </c>
      <c r="AS189" vm="1083">
        <f ca="1"/>
        <v>103.35</v>
      </c>
      <c r="AT189" vm="10237">
        <f ca="1"/>
        <v>324.64999999999998</v>
      </c>
      <c r="AU189" vm="10430">
        <f ca="1"/>
        <v>732.7</v>
      </c>
      <c r="AV189" vm="10655">
        <f ca="1"/>
        <v>559.29999999999995</v>
      </c>
      <c r="AW189" vm="10891">
        <f ca="1"/>
        <v>388.88</v>
      </c>
      <c r="AX189" vm="11078">
        <f ca="1"/>
        <v>623.04999999999995</v>
      </c>
      <c r="AY189" vm="10449">
        <f ca="1"/>
        <v>600.45000000000005</v>
      </c>
      <c r="AZ189" vm="11482">
        <f ca="1"/>
        <v>2429</v>
      </c>
      <c r="BA189" vm="10143">
        <f ca="1"/>
        <v>379.85</v>
      </c>
      <c r="BB189" vm="11876">
        <f ca="1"/>
        <v>530.1</v>
      </c>
      <c r="BC189" vm="12095">
        <f ca="1"/>
        <v>7774.8</v>
      </c>
      <c r="BD189" vm="12331">
        <f ca="1"/>
        <v>50.9</v>
      </c>
      <c r="BE189" vm="12493">
        <f ca="1"/>
        <v>191.2</v>
      </c>
      <c r="BF189" vm="1299">
        <f ca="1"/>
        <v>143.19999999999999</v>
      </c>
      <c r="BG189" vm="6840">
        <f ca="1"/>
        <v>115.85</v>
      </c>
      <c r="BH189" vm="13087">
        <f ca="1"/>
        <v>797.3</v>
      </c>
      <c r="BI189" vm="13198">
        <f ca="1"/>
        <v>125.95</v>
      </c>
      <c r="BJ189" vm="13413">
        <f ca="1"/>
        <v>17820.150000000001</v>
      </c>
      <c r="BK189" vm="13661">
        <f ca="1"/>
        <v>17957.400000000001</v>
      </c>
      <c r="BL189" vm="13908">
        <f ca="1"/>
        <v>10936.5</v>
      </c>
      <c r="BM189" vm="14155">
        <f ca="1"/>
        <v>38067.9</v>
      </c>
      <c r="BN189" vm="14402">
        <f ca="1"/>
        <v>37191.75</v>
      </c>
      <c r="BO189" vm="14650">
        <f ca="1"/>
        <v>36466.550000000003</v>
      </c>
      <c r="BP189" vm="7722">
        <f ca="1"/>
        <v>2448.1999999999998</v>
      </c>
      <c r="BQ189" vm="15102">
        <f ca="1"/>
        <v>6640.45</v>
      </c>
      <c r="BR189" vm="15350">
        <f ca="1"/>
        <v>13809.25</v>
      </c>
      <c r="BS189" vm="15553">
        <f ca="1"/>
        <v>474.9</v>
      </c>
      <c r="BT189" vm="15777">
        <f ca="1"/>
        <v>447.91</v>
      </c>
      <c r="BU189" vm="12365">
        <f ca="1"/>
        <v>37.31</v>
      </c>
      <c r="BV189" vm="12445">
        <f ca="1"/>
        <v>170.25</v>
      </c>
      <c r="BW189" vm="16282">
        <f ca="1"/>
        <v>245.7</v>
      </c>
      <c r="BX189" vm="16380">
        <f ca="1"/>
        <v>144.30000000000001</v>
      </c>
      <c r="BY189" vm="6844">
        <f ca="1"/>
        <v>115.4</v>
      </c>
      <c r="BZ189" vm="16712">
        <f ca="1"/>
        <v>4791.5</v>
      </c>
      <c r="CA189" vm="16950">
        <f ca="1"/>
        <v>2863.85</v>
      </c>
      <c r="CB189" vm="17168">
        <f ca="1"/>
        <v>2495.0500000000002</v>
      </c>
      <c r="CC189" vm="13190">
        <f ca="1"/>
        <v>119</v>
      </c>
      <c r="CD189" vm="17403">
        <f ca="1"/>
        <v>683.45</v>
      </c>
      <c r="CE189" vm="13145">
        <f ca="1"/>
        <v>95</v>
      </c>
      <c r="CF189" vm="12518">
        <f ca="1"/>
        <v>149.85</v>
      </c>
      <c r="CG189" vm="17737">
        <f ca="1"/>
        <v>1121.0999999999999</v>
      </c>
      <c r="CH189" vm="17950">
        <f ca="1"/>
        <v>979.4</v>
      </c>
      <c r="CI189" vm="18167">
        <f ca="1"/>
        <v>1584.05</v>
      </c>
      <c r="CJ189" vm="18356">
        <f ca="1"/>
        <v>443.8</v>
      </c>
      <c r="CK189" vm="5637">
        <f ca="1"/>
        <v>2427.6</v>
      </c>
      <c r="CL189" vm="2131">
        <f ca="1"/>
        <v>766.8</v>
      </c>
      <c r="CM189" vm="15493">
        <f ca="1"/>
        <v>512.4</v>
      </c>
      <c r="CN189" vm="19028">
        <f ca="1"/>
        <v>231.85</v>
      </c>
      <c r="CO189" vm="19190">
        <f ca="1"/>
        <v>926.05</v>
      </c>
      <c r="CP189" vm="19393">
        <f ca="1"/>
        <v>1479.75</v>
      </c>
      <c r="CQ189" vm="7392">
        <f ca="1"/>
        <v>1001.95</v>
      </c>
      <c r="CR189" vm="19765">
        <f ca="1"/>
        <v>3770.35</v>
      </c>
      <c r="CS189" vm="20039">
        <f ca="1"/>
        <v>9009.7000000000007</v>
      </c>
      <c r="CT189" vm="18680">
        <f ca="1"/>
        <v>817.9</v>
      </c>
      <c r="CU189" vm="20457">
        <f ca="1"/>
        <v>2517</v>
      </c>
      <c r="CV189" vm="20623">
        <f ca="1"/>
        <v>340.8</v>
      </c>
      <c r="CW189" vm="9742">
        <f ca="1"/>
        <v>605.6</v>
      </c>
      <c r="CX189" vm="20823">
        <f ca="1"/>
        <v>13.1</v>
      </c>
      <c r="CY189" vm="20971">
        <f ca="1"/>
        <v>302.75</v>
      </c>
      <c r="CZ189" vm="4620">
        <f ca="1"/>
        <v>78.75</v>
      </c>
      <c r="DA189" vm="10904">
        <f ca="1"/>
        <v>363.4</v>
      </c>
    </row>
    <row r="190" spans="1:105" x14ac:dyDescent="0.3">
      <c r="A190" s="25" vm="188">
        <f ca="1"/>
        <v>44656</v>
      </c>
      <c r="B190" vm="436">
        <f ca="1"/>
        <v>2139.85</v>
      </c>
      <c r="C190" vm="683">
        <f ca="1"/>
        <v>2189</v>
      </c>
      <c r="D190" vm="925">
        <f ca="1"/>
        <v>2189.8000000000002</v>
      </c>
      <c r="E190" vm="1150">
        <f ca="1"/>
        <v>232.9</v>
      </c>
      <c r="F190" vm="1305">
        <f ca="1"/>
        <v>233.1</v>
      </c>
      <c r="G190" vm="1533">
        <f ca="1"/>
        <v>2468.15</v>
      </c>
      <c r="H190" vm="1774">
        <f ca="1"/>
        <v>1272.2</v>
      </c>
      <c r="I190" vm="2015">
        <f ca="1"/>
        <v>759.05</v>
      </c>
      <c r="J190" vm="2253">
        <f ca="1"/>
        <v>577.15</v>
      </c>
      <c r="K190" vm="2492">
        <f ca="1"/>
        <v>1660</v>
      </c>
      <c r="L190" vm="2736">
        <f ca="1"/>
        <v>3140.8</v>
      </c>
      <c r="M190" vm="2983">
        <f ca="1"/>
        <v>4109.7</v>
      </c>
      <c r="N190" vm="3232">
        <f ca="1"/>
        <v>7388.45</v>
      </c>
      <c r="O190" vm="3481">
        <f ca="1"/>
        <v>16818.849999999999</v>
      </c>
      <c r="P190" vm="3706">
        <f ca="1"/>
        <v>218.6</v>
      </c>
      <c r="Q190" vm="3944">
        <f ca="1"/>
        <v>489.65</v>
      </c>
      <c r="R190" vm="4192">
        <f ca="1"/>
        <v>6563.45</v>
      </c>
      <c r="S190" vm="4419">
        <f ca="1"/>
        <v>1521.35</v>
      </c>
      <c r="T190" vm="4632">
        <f ca="1"/>
        <v>82.15</v>
      </c>
      <c r="U190" vm="4837">
        <f ca="1"/>
        <v>187.9</v>
      </c>
      <c r="V190" vm="5066">
        <f ca="1"/>
        <v>2574.4499999999998</v>
      </c>
      <c r="W190" vm="5305">
        <f ca="1"/>
        <v>3344.55</v>
      </c>
      <c r="X190" vm="5535">
        <f ca="1"/>
        <v>548.95000000000005</v>
      </c>
      <c r="Y190" vm="5774">
        <f ca="1"/>
        <v>2326.5</v>
      </c>
      <c r="Z190" vm="6017">
        <f ca="1"/>
        <v>2778.9</v>
      </c>
      <c r="AA190" vm="6257">
        <f ca="1"/>
        <v>2416.4499999999998</v>
      </c>
      <c r="AB190" vm="6487">
        <f ca="1"/>
        <v>922.6</v>
      </c>
      <c r="AC190" vm="6710">
        <f ca="1"/>
        <v>902.85</v>
      </c>
      <c r="AD190" vm="4876">
        <f ca="1"/>
        <v>192.2</v>
      </c>
      <c r="AE190" vm="7124">
        <f ca="1"/>
        <v>1136.8</v>
      </c>
      <c r="AF190" vm="7343">
        <f ca="1"/>
        <v>1195.45</v>
      </c>
      <c r="AG190" vm="7577">
        <f ca="1"/>
        <v>2341.4499999999998</v>
      </c>
      <c r="AH190" vm="7802">
        <f ca="1"/>
        <v>2332.25</v>
      </c>
      <c r="AI190" vm="8026">
        <f ca="1"/>
        <v>2139.8000000000002</v>
      </c>
      <c r="AJ190" vm="8145">
        <f ca="1"/>
        <v>332.85</v>
      </c>
      <c r="AK190" vm="8459">
        <f ca="1"/>
        <v>2623.7</v>
      </c>
      <c r="AL190" vm="8671">
        <f ca="1"/>
        <v>175.2</v>
      </c>
      <c r="AM190" vm="8892">
        <f ca="1"/>
        <v>100.29</v>
      </c>
      <c r="AN190" vm="9057">
        <f ca="1"/>
        <v>297.85000000000002</v>
      </c>
      <c r="AO190" vm="9275">
        <f ca="1"/>
        <v>245.5</v>
      </c>
      <c r="AP190" vm="9488">
        <f ca="1"/>
        <v>822.35</v>
      </c>
      <c r="AQ190" vm="9701">
        <f ca="1"/>
        <v>958.15</v>
      </c>
      <c r="AR190" vm="9929">
        <f ca="1"/>
        <v>1655.55</v>
      </c>
      <c r="AS190" vm="1080">
        <f ca="1"/>
        <v>103.65</v>
      </c>
      <c r="AT190" vm="10238">
        <f ca="1"/>
        <v>340.85</v>
      </c>
      <c r="AU190" vm="10431">
        <f ca="1"/>
        <v>733.45</v>
      </c>
      <c r="AV190" vm="10656">
        <f ca="1"/>
        <v>564.64</v>
      </c>
      <c r="AW190" vm="10892">
        <f ca="1"/>
        <v>384.96</v>
      </c>
      <c r="AX190" vm="11079">
        <f ca="1"/>
        <v>622.70000000000005</v>
      </c>
      <c r="AY190" vm="11259">
        <f ca="1"/>
        <v>608.54999999999995</v>
      </c>
      <c r="AZ190" vm="11483">
        <f ca="1"/>
        <v>2445.25</v>
      </c>
      <c r="BA190" vm="11690">
        <f ca="1"/>
        <v>382.05</v>
      </c>
      <c r="BB190" vm="11758">
        <f ca="1"/>
        <v>543.9</v>
      </c>
      <c r="BC190" vm="12096">
        <f ca="1"/>
        <v>7761.85</v>
      </c>
      <c r="BD190" vm="12332">
        <f ca="1"/>
        <v>51.92</v>
      </c>
      <c r="BE190" vm="12494">
        <f ca="1"/>
        <v>193.4</v>
      </c>
      <c r="BF190" vm="12684">
        <f ca="1"/>
        <v>145.25</v>
      </c>
      <c r="BG190" vm="12873">
        <f ca="1"/>
        <v>115.94</v>
      </c>
      <c r="BH190" vm="13088">
        <f ca="1"/>
        <v>830.35</v>
      </c>
      <c r="BI190" vm="1123">
        <f ca="1"/>
        <v>125.6</v>
      </c>
      <c r="BJ190" vm="13414">
        <f ca="1"/>
        <v>18023.2</v>
      </c>
      <c r="BK190" vm="13662">
        <f ca="1"/>
        <v>17807.650000000001</v>
      </c>
      <c r="BL190" vm="13909">
        <f ca="1"/>
        <v>10906.8</v>
      </c>
      <c r="BM190" vm="14156">
        <f ca="1"/>
        <v>37632.800000000003</v>
      </c>
      <c r="BN190" vm="14403">
        <f ca="1"/>
        <v>37656.800000000003</v>
      </c>
      <c r="BO190" vm="14651">
        <f ca="1"/>
        <v>35871.5</v>
      </c>
      <c r="BP190" vm="14870">
        <f ca="1"/>
        <v>2427.4</v>
      </c>
      <c r="BQ190" vm="15103">
        <f ca="1"/>
        <v>6730</v>
      </c>
      <c r="BR190" vm="15351">
        <f ca="1"/>
        <v>13758.45</v>
      </c>
      <c r="BS190" vm="15554">
        <f ca="1"/>
        <v>473.7</v>
      </c>
      <c r="BT190" vm="15778">
        <f ca="1"/>
        <v>451.24</v>
      </c>
      <c r="BU190" vm="15989">
        <f ca="1"/>
        <v>37.380000000000003</v>
      </c>
      <c r="BV190" vm="4809">
        <f ca="1"/>
        <v>168.6</v>
      </c>
      <c r="BW190" vm="10108">
        <f ca="1"/>
        <v>246.15</v>
      </c>
      <c r="BX190" vm="16381">
        <f ca="1"/>
        <v>149.1</v>
      </c>
      <c r="BY190" vm="16512">
        <f ca="1"/>
        <v>116.47499999999999</v>
      </c>
      <c r="BZ190" vm="16713">
        <f ca="1"/>
        <v>4915.7</v>
      </c>
      <c r="CA190" vm="16951">
        <f ca="1"/>
        <v>2912.35</v>
      </c>
      <c r="CB190" vm="17169">
        <f ca="1"/>
        <v>2507.65</v>
      </c>
      <c r="CC190" vm="6882">
        <f ca="1"/>
        <v>120.3</v>
      </c>
      <c r="CD190" vm="17404">
        <f ca="1"/>
        <v>692.95</v>
      </c>
      <c r="CE190" vm="1029">
        <f ca="1"/>
        <v>98.75</v>
      </c>
      <c r="CF190" vm="16401">
        <f ca="1"/>
        <v>151.4</v>
      </c>
      <c r="CG190" vm="17738">
        <f ca="1"/>
        <v>1146.4000000000001</v>
      </c>
      <c r="CH190" vm="17951">
        <f ca="1"/>
        <v>985.7</v>
      </c>
      <c r="CI190" vm="18168">
        <f ca="1"/>
        <v>1607.45</v>
      </c>
      <c r="CJ190" vm="18357">
        <f ca="1"/>
        <v>447.25</v>
      </c>
      <c r="CK190" vm="18538">
        <f ca="1"/>
        <v>2437.15</v>
      </c>
      <c r="CL190" vm="18734">
        <f ca="1"/>
        <v>774.5</v>
      </c>
      <c r="CM190" vm="11100">
        <f ca="1"/>
        <v>509.4</v>
      </c>
      <c r="CN190" vm="19029">
        <f ca="1"/>
        <v>224.65</v>
      </c>
      <c r="CO190" vm="19191">
        <f ca="1"/>
        <v>929.1</v>
      </c>
      <c r="CP190" vm="19394">
        <f ca="1"/>
        <v>1487.2</v>
      </c>
      <c r="CQ190" vm="19571">
        <f ca="1"/>
        <v>1003.75</v>
      </c>
      <c r="CR190" vm="19795">
        <f ca="1"/>
        <v>3814.8</v>
      </c>
      <c r="CS190" vm="20040">
        <f ca="1"/>
        <v>8878.35</v>
      </c>
      <c r="CT190" vm="20250">
        <f ca="1"/>
        <v>849.7</v>
      </c>
      <c r="CU190" vm="20458">
        <f ca="1"/>
        <v>2549.1999999999998</v>
      </c>
      <c r="CV190" vm="20624">
        <f ca="1"/>
        <v>349.3</v>
      </c>
      <c r="CW190" vm="11260">
        <f ca="1"/>
        <v>599.15</v>
      </c>
      <c r="CX190" vm="20824">
        <f ca="1"/>
        <v>13</v>
      </c>
      <c r="CY190" vm="18928">
        <f ca="1"/>
        <v>300.14999999999998</v>
      </c>
      <c r="CZ190" vm="21040">
        <f ca="1"/>
        <v>79.599999999999994</v>
      </c>
      <c r="DA190" vm="8178">
        <f ca="1"/>
        <v>365.45</v>
      </c>
    </row>
    <row r="191" spans="1:105" x14ac:dyDescent="0.3">
      <c r="A191" s="25" vm="189">
        <f ca="1"/>
        <v>44657</v>
      </c>
      <c r="B191" vm="437">
        <f ca="1"/>
        <v>2160</v>
      </c>
      <c r="C191" vm="684">
        <f ca="1"/>
        <v>2193.4</v>
      </c>
      <c r="D191" vm="926">
        <f ca="1"/>
        <v>2197.4</v>
      </c>
      <c r="E191" vm="1151">
        <f ca="1"/>
        <v>244.5</v>
      </c>
      <c r="F191" vm="1306">
        <f ca="1"/>
        <v>244.75</v>
      </c>
      <c r="G191" vm="1534">
        <f ca="1"/>
        <v>2536.9499999999998</v>
      </c>
      <c r="H191" vm="1775">
        <f ca="1"/>
        <v>1254.05</v>
      </c>
      <c r="I191" vm="2016">
        <f ca="1"/>
        <v>760.05</v>
      </c>
      <c r="J191" vm="2254">
        <f ca="1"/>
        <v>574.29999999999995</v>
      </c>
      <c r="K191" vm="2493">
        <f ca="1"/>
        <v>1670.05</v>
      </c>
      <c r="L191" vm="2737">
        <f ca="1"/>
        <v>3154</v>
      </c>
      <c r="M191" vm="2984">
        <f ca="1"/>
        <v>4101.8999999999996</v>
      </c>
      <c r="N191" vm="3233">
        <f ca="1"/>
        <v>7346.95</v>
      </c>
      <c r="O191" vm="3482">
        <f ca="1"/>
        <v>16720</v>
      </c>
      <c r="P191" vm="3707">
        <f ca="1"/>
        <v>220</v>
      </c>
      <c r="Q191" vm="3945">
        <f ca="1"/>
        <v>482.45</v>
      </c>
      <c r="R191" vm="4193">
        <f ca="1"/>
        <v>6574.05</v>
      </c>
      <c r="S191" vm="4420">
        <f ca="1"/>
        <v>1502.95</v>
      </c>
      <c r="T191" vm="4599">
        <f ca="1"/>
        <v>84.35</v>
      </c>
      <c r="U191" vm="4838">
        <f ca="1"/>
        <v>193.85</v>
      </c>
      <c r="V191" vm="5067">
        <f ca="1"/>
        <v>2565.35</v>
      </c>
      <c r="W191" vm="5306">
        <f ca="1"/>
        <v>3336.5</v>
      </c>
      <c r="X191" vm="5536">
        <f ca="1"/>
        <v>541.45000000000005</v>
      </c>
      <c r="Y191" vm="5775">
        <f ca="1"/>
        <v>2329.35</v>
      </c>
      <c r="Z191" vm="6018">
        <f ca="1"/>
        <v>2700</v>
      </c>
      <c r="AA191" vm="6258">
        <f ca="1"/>
        <v>2493.15</v>
      </c>
      <c r="AB191" vm="526">
        <f ca="1"/>
        <v>917.45</v>
      </c>
      <c r="AC191" vm="6711">
        <f ca="1"/>
        <v>897.65</v>
      </c>
      <c r="AD191" vm="3555">
        <f ca="1"/>
        <v>184.5</v>
      </c>
      <c r="AE191" vm="7125">
        <f ca="1"/>
        <v>1127.2</v>
      </c>
      <c r="AF191" vm="7344">
        <f ca="1"/>
        <v>1170.5</v>
      </c>
      <c r="AG191" vm="7578">
        <f ca="1"/>
        <v>2324.3000000000002</v>
      </c>
      <c r="AH191" vm="7803">
        <f ca="1"/>
        <v>2346.9</v>
      </c>
      <c r="AI191" vm="8027">
        <f ca="1"/>
        <v>2142.0500000000002</v>
      </c>
      <c r="AJ191" vm="8237">
        <f ca="1"/>
        <v>333.4</v>
      </c>
      <c r="AK191" vm="8460">
        <f ca="1"/>
        <v>2536.0500000000002</v>
      </c>
      <c r="AL191" vm="8672">
        <f ca="1"/>
        <v>174.04</v>
      </c>
      <c r="AM191" vm="8893">
        <f ca="1"/>
        <v>99.92</v>
      </c>
      <c r="AN191" vm="9058">
        <f ca="1"/>
        <v>302.60000000000002</v>
      </c>
      <c r="AO191" vm="9276">
        <f ca="1"/>
        <v>246.35</v>
      </c>
      <c r="AP191" vm="9489">
        <f ca="1"/>
        <v>791.95</v>
      </c>
      <c r="AQ191" vm="9702">
        <f ca="1"/>
        <v>973.4</v>
      </c>
      <c r="AR191" vm="9930">
        <f ca="1"/>
        <v>1609.8</v>
      </c>
      <c r="AS191" vm="1255">
        <f ca="1"/>
        <v>108.1</v>
      </c>
      <c r="AT191" vm="10239">
        <f ca="1"/>
        <v>338.8</v>
      </c>
      <c r="AU191" vm="6479">
        <f ca="1"/>
        <v>737.4</v>
      </c>
      <c r="AV191" vm="10657">
        <f ca="1"/>
        <v>553.73</v>
      </c>
      <c r="AW191" vm="10893">
        <f ca="1"/>
        <v>380.26</v>
      </c>
      <c r="AX191" vm="11080">
        <f ca="1"/>
        <v>621.6</v>
      </c>
      <c r="AY191" vm="5436">
        <f ca="1"/>
        <v>605.25</v>
      </c>
      <c r="AZ191" vm="11484">
        <f ca="1"/>
        <v>2449</v>
      </c>
      <c r="BA191" vm="10137">
        <f ca="1"/>
        <v>385.2</v>
      </c>
      <c r="BB191" vm="11877">
        <f ca="1"/>
        <v>521.29999999999995</v>
      </c>
      <c r="BC191" vm="12097">
        <f ca="1"/>
        <v>7744.2</v>
      </c>
      <c r="BD191" vm="12333">
        <f ca="1"/>
        <v>50.93</v>
      </c>
      <c r="BE191" vm="12495">
        <f ca="1"/>
        <v>192.45</v>
      </c>
      <c r="BF191" vm="12685">
        <f ca="1"/>
        <v>144.15</v>
      </c>
      <c r="BG191" vm="6845">
        <f ca="1"/>
        <v>114</v>
      </c>
      <c r="BH191" vm="13089">
        <f ca="1"/>
        <v>841.8</v>
      </c>
      <c r="BI191" vm="6876">
        <f ca="1"/>
        <v>130</v>
      </c>
      <c r="BJ191" vm="13415">
        <f ca="1"/>
        <v>18216.75</v>
      </c>
      <c r="BK191" vm="13663">
        <f ca="1"/>
        <v>17639.55</v>
      </c>
      <c r="BL191" vm="13910">
        <f ca="1"/>
        <v>10820.7</v>
      </c>
      <c r="BM191" vm="14157">
        <f ca="1"/>
        <v>37557.35</v>
      </c>
      <c r="BN191" vm="14404">
        <f ca="1"/>
        <v>37588.9</v>
      </c>
      <c r="BO191" vm="14652">
        <f ca="1"/>
        <v>35423.25</v>
      </c>
      <c r="BP191" vm="7931">
        <f ca="1"/>
        <v>2396.6</v>
      </c>
      <c r="BQ191" vm="15104">
        <f ca="1"/>
        <v>6618.35</v>
      </c>
      <c r="BR191" vm="15352">
        <f ca="1"/>
        <v>13815</v>
      </c>
      <c r="BS191" vm="15555">
        <f ca="1"/>
        <v>473.85</v>
      </c>
      <c r="BT191" vm="15779">
        <f ca="1"/>
        <v>452.3</v>
      </c>
      <c r="BU191" vm="15990">
        <f ca="1"/>
        <v>36.72</v>
      </c>
      <c r="BV191" vm="12454">
        <f ca="1"/>
        <v>172.15</v>
      </c>
      <c r="BW191" vm="16225">
        <f ca="1"/>
        <v>243</v>
      </c>
      <c r="BX191" vm="4786">
        <f ca="1"/>
        <v>153</v>
      </c>
      <c r="BY191" vm="16513">
        <f ca="1"/>
        <v>117.27500000000001</v>
      </c>
      <c r="BZ191" vm="16714">
        <f ca="1"/>
        <v>4874.7</v>
      </c>
      <c r="CA191" vm="16952">
        <f ca="1"/>
        <v>2894</v>
      </c>
      <c r="CB191" vm="17170">
        <f ca="1"/>
        <v>2529.5500000000002</v>
      </c>
      <c r="CC191" vm="13201">
        <f ca="1"/>
        <v>121.9</v>
      </c>
      <c r="CD191" vm="17405">
        <f ca="1"/>
        <v>720.1</v>
      </c>
      <c r="CE191" vm="10060">
        <f ca="1"/>
        <v>99.55</v>
      </c>
      <c r="CF191" vm="1144">
        <f ca="1"/>
        <v>152.15</v>
      </c>
      <c r="CG191" vm="17739">
        <f ca="1"/>
        <v>1154.95</v>
      </c>
      <c r="CH191" vm="12963">
        <f ca="1"/>
        <v>980.3</v>
      </c>
      <c r="CI191" vm="18169">
        <f ca="1"/>
        <v>1612.75</v>
      </c>
      <c r="CJ191" vm="18358">
        <f ca="1"/>
        <v>448.35</v>
      </c>
      <c r="CK191" vm="18539">
        <f ca="1"/>
        <v>2458.65</v>
      </c>
      <c r="CL191" vm="18735">
        <f ca="1"/>
        <v>786.2</v>
      </c>
      <c r="CM191" vm="5570">
        <f ca="1"/>
        <v>513.95000000000005</v>
      </c>
      <c r="CN191" vm="19030">
        <f ca="1"/>
        <v>220.6</v>
      </c>
      <c r="CO191" vm="19192">
        <f ca="1"/>
        <v>928.1</v>
      </c>
      <c r="CP191" vm="19395">
        <f ca="1"/>
        <v>1493.25</v>
      </c>
      <c r="CQ191" vm="19572">
        <f ca="1"/>
        <v>1000.55</v>
      </c>
      <c r="CR191" vm="19796">
        <f ca="1"/>
        <v>3755.35</v>
      </c>
      <c r="CS191" vm="20041">
        <f ca="1"/>
        <v>8893.65</v>
      </c>
      <c r="CT191" vm="19477">
        <f ca="1"/>
        <v>840.7</v>
      </c>
      <c r="CU191" vm="20459">
        <f ca="1"/>
        <v>2540.0500000000002</v>
      </c>
      <c r="CV191" vm="11686">
        <f ca="1"/>
        <v>365.2</v>
      </c>
      <c r="CW191" vm="20781">
        <f ca="1"/>
        <v>593.54999999999995</v>
      </c>
      <c r="CX191" vm="20850">
        <f ca="1"/>
        <v>14.7</v>
      </c>
      <c r="CY191" vm="20972">
        <f ca="1"/>
        <v>290.89999999999998</v>
      </c>
      <c r="CZ191" vm="4624">
        <f ca="1"/>
        <v>75.849999999999994</v>
      </c>
      <c r="DA191" vm="21194">
        <f ca="1"/>
        <v>369.5</v>
      </c>
    </row>
    <row r="192" spans="1:105" x14ac:dyDescent="0.3">
      <c r="A192" s="25" vm="190">
        <f ca="1"/>
        <v>44658</v>
      </c>
      <c r="B192" vm="438">
        <f ca="1"/>
        <v>2099.0500000000002</v>
      </c>
      <c r="C192" vm="685">
        <f ca="1"/>
        <v>2164.4499999999998</v>
      </c>
      <c r="D192" vm="927">
        <f ca="1"/>
        <v>2166</v>
      </c>
      <c r="E192" vm="1152">
        <f ca="1"/>
        <v>232.3</v>
      </c>
      <c r="F192" vm="1307">
        <f ca="1"/>
        <v>232.55</v>
      </c>
      <c r="G192" vm="1535">
        <f ca="1"/>
        <v>2362.6999999999998</v>
      </c>
      <c r="H192" vm="1776">
        <f ca="1"/>
        <v>1245.8</v>
      </c>
      <c r="I192" vm="2017">
        <f ca="1"/>
        <v>774.85</v>
      </c>
      <c r="J192" vm="2255">
        <f ca="1"/>
        <v>571.15</v>
      </c>
      <c r="K192" vm="2494">
        <f ca="1"/>
        <v>1674.15</v>
      </c>
      <c r="L192" vm="2738">
        <f ca="1"/>
        <v>3155</v>
      </c>
      <c r="M192" vm="2985">
        <f ca="1"/>
        <v>4159.7</v>
      </c>
      <c r="N192" vm="3234">
        <f ca="1"/>
        <v>7290.2</v>
      </c>
      <c r="O192" vm="3483">
        <f ca="1"/>
        <v>16553.900000000001</v>
      </c>
      <c r="P192" vm="3708">
        <f ca="1"/>
        <v>234.35</v>
      </c>
      <c r="Q192" vm="3946">
        <f ca="1"/>
        <v>484.9</v>
      </c>
      <c r="R192" vm="4194">
        <f ca="1"/>
        <v>6392.55</v>
      </c>
      <c r="S192" vm="4421">
        <f ca="1"/>
        <v>1462.2</v>
      </c>
      <c r="T192" vm="4568">
        <f ca="1"/>
        <v>86</v>
      </c>
      <c r="U192" vm="4839">
        <f ca="1"/>
        <v>190.75</v>
      </c>
      <c r="V192" vm="5068">
        <f ca="1"/>
        <v>2511.8000000000002</v>
      </c>
      <c r="W192" vm="5307">
        <f ca="1"/>
        <v>3322.25</v>
      </c>
      <c r="X192" vm="5537">
        <f ca="1"/>
        <v>550.54999999999995</v>
      </c>
      <c r="Y192" vm="5776">
        <f ca="1"/>
        <v>2326.0500000000002</v>
      </c>
      <c r="Z192" vm="6019">
        <f ca="1"/>
        <v>2827.15</v>
      </c>
      <c r="AA192" vm="6259">
        <f ca="1"/>
        <v>2490.25</v>
      </c>
      <c r="AB192" vm="6488">
        <f ca="1"/>
        <v>875.85</v>
      </c>
      <c r="AC192" vm="6712">
        <f ca="1"/>
        <v>868.25</v>
      </c>
      <c r="AD192" vm="4749">
        <f ca="1"/>
        <v>171.7</v>
      </c>
      <c r="AE192" vm="7126">
        <f ca="1"/>
        <v>1145.4000000000001</v>
      </c>
      <c r="AF192" vm="7345">
        <f ca="1"/>
        <v>1173.3</v>
      </c>
      <c r="AG192" vm="7579">
        <f ca="1"/>
        <v>2286.6999999999998</v>
      </c>
      <c r="AH192" vm="7804">
        <f ca="1"/>
        <v>2350.6</v>
      </c>
      <c r="AI192" vm="8028">
        <f ca="1"/>
        <v>2164.8000000000002</v>
      </c>
      <c r="AJ192" vm="8238">
        <f ca="1"/>
        <v>337.4</v>
      </c>
      <c r="AK192" vm="8461">
        <f ca="1"/>
        <v>2462.6999999999998</v>
      </c>
      <c r="AL192" vm="8673">
        <f ca="1"/>
        <v>173.35</v>
      </c>
      <c r="AM192" vm="8894">
        <f ca="1"/>
        <v>98.99</v>
      </c>
      <c r="AN192" vm="9059">
        <f ca="1"/>
        <v>296.89999999999998</v>
      </c>
      <c r="AO192" vm="9277">
        <f ca="1"/>
        <v>238.75</v>
      </c>
      <c r="AP192" vm="9490">
        <f ca="1"/>
        <v>787.75</v>
      </c>
      <c r="AQ192" vm="9703">
        <f ca="1"/>
        <v>952.2</v>
      </c>
      <c r="AR192" vm="9931">
        <f ca="1"/>
        <v>1654.15</v>
      </c>
      <c r="AS192" vm="10067">
        <f ca="1"/>
        <v>106</v>
      </c>
      <c r="AT192" vm="10240">
        <f ca="1"/>
        <v>327.9</v>
      </c>
      <c r="AU192" vm="10432">
        <f ca="1"/>
        <v>728.05</v>
      </c>
      <c r="AV192" vm="10658">
        <f ca="1"/>
        <v>550.55999999999995</v>
      </c>
      <c r="AW192" vm="10894">
        <f ca="1"/>
        <v>379.47</v>
      </c>
      <c r="AX192" vm="11081">
        <f ca="1"/>
        <v>601.6</v>
      </c>
      <c r="AY192" vm="11260">
        <f ca="1"/>
        <v>599.15</v>
      </c>
      <c r="AZ192" vm="11485">
        <f ca="1"/>
        <v>2405.85</v>
      </c>
      <c r="BA192" vm="10844">
        <f ca="1"/>
        <v>382.6</v>
      </c>
      <c r="BB192" vm="11878">
        <f ca="1"/>
        <v>512</v>
      </c>
      <c r="BC192" vm="12098">
        <f ca="1"/>
        <v>7640.5</v>
      </c>
      <c r="BD192" vm="12334">
        <f ca="1"/>
        <v>49.29</v>
      </c>
      <c r="BE192" vm="4849">
        <f ca="1"/>
        <v>187.5</v>
      </c>
      <c r="BF192" vm="6939">
        <f ca="1"/>
        <v>141.69999999999999</v>
      </c>
      <c r="BG192" vm="12868">
        <f ca="1"/>
        <v>112.91</v>
      </c>
      <c r="BH192" vm="13090">
        <f ca="1"/>
        <v>834.15</v>
      </c>
      <c r="BI192" vm="1139">
        <f ca="1"/>
        <v>124.45</v>
      </c>
      <c r="BJ192" vm="13416">
        <f ca="1"/>
        <v>18188.400000000001</v>
      </c>
      <c r="BK192" vm="13664">
        <f ca="1"/>
        <v>17784.349999999999</v>
      </c>
      <c r="BL192" vm="13911">
        <f ca="1"/>
        <v>10894.3</v>
      </c>
      <c r="BM192" vm="14158">
        <f ca="1"/>
        <v>37752.050000000003</v>
      </c>
      <c r="BN192" vm="14405">
        <f ca="1"/>
        <v>37561.699999999997</v>
      </c>
      <c r="BO192" vm="14653">
        <f ca="1"/>
        <v>35394.449999999997</v>
      </c>
      <c r="BP192" vm="14871">
        <f ca="1"/>
        <v>2412.5</v>
      </c>
      <c r="BQ192" vm="15105">
        <f ca="1"/>
        <v>6755.55</v>
      </c>
      <c r="BR192" vm="15353">
        <f ca="1"/>
        <v>13838.6</v>
      </c>
      <c r="BS192" vm="15556">
        <f ca="1"/>
        <v>474.5</v>
      </c>
      <c r="BT192" vm="15780">
        <f ca="1"/>
        <v>451.19</v>
      </c>
      <c r="BU192" vm="15921">
        <f ca="1"/>
        <v>36.32</v>
      </c>
      <c r="BV192" vm="16134">
        <f ca="1"/>
        <v>170.6</v>
      </c>
      <c r="BW192" vm="16234">
        <f ca="1"/>
        <v>240.6</v>
      </c>
      <c r="BX192" vm="16382">
        <f ca="1"/>
        <v>153.5</v>
      </c>
      <c r="BY192" vm="16514">
        <f ca="1"/>
        <v>112.85</v>
      </c>
      <c r="BZ192" vm="16715">
        <f ca="1"/>
        <v>4705.8999999999996</v>
      </c>
      <c r="CA192" vm="16953">
        <f ca="1"/>
        <v>2861.45</v>
      </c>
      <c r="CB192" vm="17171">
        <f ca="1"/>
        <v>2493.1</v>
      </c>
      <c r="CC192" vm="1295">
        <f ca="1"/>
        <v>122.3</v>
      </c>
      <c r="CD192" vm="13110">
        <f ca="1"/>
        <v>700.05</v>
      </c>
      <c r="CE192" vm="1035">
        <f ca="1"/>
        <v>95.95</v>
      </c>
      <c r="CF192" vm="16082">
        <f ca="1"/>
        <v>151.6</v>
      </c>
      <c r="CG192" vm="800">
        <f ca="1"/>
        <v>1151.8</v>
      </c>
      <c r="CH192" vm="17952">
        <f ca="1"/>
        <v>972.1</v>
      </c>
      <c r="CI192" vm="18170">
        <f ca="1"/>
        <v>1591.85</v>
      </c>
      <c r="CJ192" vm="15530">
        <f ca="1"/>
        <v>442.9</v>
      </c>
      <c r="CK192" vm="7525">
        <f ca="1"/>
        <v>2470.6</v>
      </c>
      <c r="CL192" vm="18736">
        <f ca="1"/>
        <v>785.45</v>
      </c>
      <c r="CM192" vm="18892">
        <f ca="1"/>
        <v>514.95000000000005</v>
      </c>
      <c r="CN192" vm="19031">
        <f ca="1"/>
        <v>214.6</v>
      </c>
      <c r="CO192" vm="19193">
        <f ca="1"/>
        <v>930.95</v>
      </c>
      <c r="CP192" vm="19396">
        <f ca="1"/>
        <v>1608.2</v>
      </c>
      <c r="CQ192" vm="19573">
        <f ca="1"/>
        <v>981</v>
      </c>
      <c r="CR192" vm="19797">
        <f ca="1"/>
        <v>3684.15</v>
      </c>
      <c r="CS192" vm="20042">
        <f ca="1"/>
        <v>8747.7999999999993</v>
      </c>
      <c r="CT192" vm="20251">
        <f ca="1"/>
        <v>884.85</v>
      </c>
      <c r="CU192" vm="20460">
        <f ca="1"/>
        <v>2458.35</v>
      </c>
      <c r="CV192" vm="20625">
        <f ca="1"/>
        <v>350.6</v>
      </c>
      <c r="CW192" vm="20782">
        <f ca="1"/>
        <v>580.85</v>
      </c>
      <c r="CX192" vm="20875">
        <f ca="1"/>
        <v>15.55</v>
      </c>
      <c r="CY192" vm="9068">
        <f ca="1"/>
        <v>284.75</v>
      </c>
      <c r="CZ192" vm="21041">
        <f ca="1"/>
        <v>73.849999999999994</v>
      </c>
      <c r="DA192" vm="21195">
        <f ca="1"/>
        <v>369.15</v>
      </c>
    </row>
    <row r="193" spans="1:105" x14ac:dyDescent="0.3">
      <c r="A193" s="25" vm="191">
        <f ca="1"/>
        <v>44659</v>
      </c>
      <c r="B193" vm="439">
        <f ca="1"/>
        <v>2170.9499999999998</v>
      </c>
      <c r="C193" vm="686">
        <f ca="1"/>
        <v>2323.9499999999998</v>
      </c>
      <c r="D193" vm="928">
        <f ca="1"/>
        <v>2321.85</v>
      </c>
      <c r="E193" vm="1153">
        <f ca="1"/>
        <v>220.7</v>
      </c>
      <c r="F193" vm="1308">
        <f ca="1"/>
        <v>220.95</v>
      </c>
      <c r="G193" vm="1536">
        <f ca="1"/>
        <v>2427.1</v>
      </c>
      <c r="H193" vm="1777">
        <f ca="1"/>
        <v>1275.95</v>
      </c>
      <c r="I193" vm="2018">
        <f ca="1"/>
        <v>771.55</v>
      </c>
      <c r="J193" vm="2256">
        <f ca="1"/>
        <v>573.85</v>
      </c>
      <c r="K193" vm="2495">
        <f ca="1"/>
        <v>1700.5</v>
      </c>
      <c r="L193" vm="2739">
        <f ca="1"/>
        <v>3206.25</v>
      </c>
      <c r="M193" vm="2986">
        <f ca="1"/>
        <v>4146.25</v>
      </c>
      <c r="N193" vm="3235">
        <f ca="1"/>
        <v>7366.6</v>
      </c>
      <c r="O193" vm="3484">
        <f ca="1"/>
        <v>16749</v>
      </c>
      <c r="P193" vm="3709">
        <f ca="1"/>
        <v>239.6</v>
      </c>
      <c r="Q193" vm="3947">
        <f ca="1"/>
        <v>489.6</v>
      </c>
      <c r="R193" vm="4195">
        <f ca="1"/>
        <v>6539.2</v>
      </c>
      <c r="S193" vm="4422">
        <f ca="1"/>
        <v>1460.05</v>
      </c>
      <c r="T193" vm="4633">
        <f ca="1"/>
        <v>85.9</v>
      </c>
      <c r="U193" vm="4840">
        <f ca="1"/>
        <v>194.55</v>
      </c>
      <c r="V193" vm="5069">
        <f ca="1"/>
        <v>2517.15</v>
      </c>
      <c r="W193" vm="5308">
        <f ca="1"/>
        <v>3289.35</v>
      </c>
      <c r="X193" vm="5538">
        <f ca="1"/>
        <v>556.95000000000005</v>
      </c>
      <c r="Y193" vm="5777">
        <f ca="1"/>
        <v>2361.8000000000002</v>
      </c>
      <c r="Z193" vm="6020">
        <f ca="1"/>
        <v>2803.75</v>
      </c>
      <c r="AA193" vm="6260">
        <f ca="1"/>
        <v>2518.0500000000002</v>
      </c>
      <c r="AB193" vm="6489">
        <f ca="1"/>
        <v>912.9</v>
      </c>
      <c r="AC193" vm="6713">
        <f ca="1"/>
        <v>883.05</v>
      </c>
      <c r="AD193" vm="6901">
        <f ca="1"/>
        <v>176.95</v>
      </c>
      <c r="AE193" vm="7127">
        <f ca="1"/>
        <v>1142.8499999999999</v>
      </c>
      <c r="AF193" vm="7346">
        <f ca="1"/>
        <v>1165.3499999999999</v>
      </c>
      <c r="AG193" vm="7580">
        <f ca="1"/>
        <v>2272.6</v>
      </c>
      <c r="AH193" vm="7805">
        <f ca="1"/>
        <v>2362.4499999999998</v>
      </c>
      <c r="AI193" vm="8029">
        <f ca="1"/>
        <v>2183.0500000000002</v>
      </c>
      <c r="AJ193" vm="8239">
        <f ca="1"/>
        <v>338.75</v>
      </c>
      <c r="AK193" vm="8462">
        <f ca="1"/>
        <v>2458.25</v>
      </c>
      <c r="AL193" vm="8674">
        <f ca="1"/>
        <v>175.29</v>
      </c>
      <c r="AM193" vm="1086">
        <f ca="1"/>
        <v>100.1</v>
      </c>
      <c r="AN193" vm="9060">
        <f ca="1"/>
        <v>301.39999999999998</v>
      </c>
      <c r="AO193" vm="9278">
        <f ca="1"/>
        <v>241.05</v>
      </c>
      <c r="AP193" vm="9491">
        <f ca="1"/>
        <v>790.35</v>
      </c>
      <c r="AQ193" vm="9704">
        <f ca="1"/>
        <v>957.5</v>
      </c>
      <c r="AR193" vm="9932">
        <f ca="1"/>
        <v>1642.35</v>
      </c>
      <c r="AS193" vm="1277">
        <f ca="1"/>
        <v>107.6</v>
      </c>
      <c r="AT193" vm="10241">
        <f ca="1"/>
        <v>342.75</v>
      </c>
      <c r="AU193" vm="10433">
        <f ca="1"/>
        <v>756.6</v>
      </c>
      <c r="AV193" vm="10659">
        <f ca="1"/>
        <v>558.37</v>
      </c>
      <c r="AW193" vm="10895">
        <f ca="1"/>
        <v>381.38</v>
      </c>
      <c r="AX193" vm="11082">
        <f ca="1"/>
        <v>615.29999999999995</v>
      </c>
      <c r="AY193" vm="11261">
        <f ca="1"/>
        <v>605.1</v>
      </c>
      <c r="AZ193" vm="11486">
        <f ca="1"/>
        <v>2413.0500000000002</v>
      </c>
      <c r="BA193" vm="11691">
        <f ca="1"/>
        <v>381.05</v>
      </c>
      <c r="BB193" vm="11879">
        <f ca="1"/>
        <v>517.79999999999995</v>
      </c>
      <c r="BC193" vm="12099">
        <f ca="1"/>
        <v>7557.95</v>
      </c>
      <c r="BD193" vm="12335">
        <f ca="1"/>
        <v>49.02</v>
      </c>
      <c r="BE193" vm="12496">
        <f ca="1"/>
        <v>188.35</v>
      </c>
      <c r="BF193" vm="4693">
        <f ca="1"/>
        <v>144.25</v>
      </c>
      <c r="BG193" vm="12874">
        <f ca="1"/>
        <v>113.93</v>
      </c>
      <c r="BH193" vm="13091">
        <f ca="1"/>
        <v>837.25</v>
      </c>
      <c r="BI193" vm="6821">
        <f ca="1"/>
        <v>126.85</v>
      </c>
      <c r="BJ193" vm="13417">
        <f ca="1"/>
        <v>18452.8</v>
      </c>
      <c r="BK193" vm="13665">
        <f ca="1"/>
        <v>17674.95</v>
      </c>
      <c r="BL193" vm="13912">
        <f ca="1"/>
        <v>10882.1</v>
      </c>
      <c r="BM193" vm="14159">
        <f ca="1"/>
        <v>37613.800000000003</v>
      </c>
      <c r="BN193" vm="14406">
        <f ca="1"/>
        <v>38322.65</v>
      </c>
      <c r="BO193" vm="14654">
        <f ca="1"/>
        <v>34895.9</v>
      </c>
      <c r="BP193" vm="14872">
        <f ca="1"/>
        <v>2445.35</v>
      </c>
      <c r="BQ193" vm="15106">
        <f ca="1"/>
        <v>6774.9</v>
      </c>
      <c r="BR193" vm="15354">
        <f ca="1"/>
        <v>13837.85</v>
      </c>
      <c r="BS193" vm="10675">
        <f ca="1"/>
        <v>479.85</v>
      </c>
      <c r="BT193" vm="15781">
        <f ca="1"/>
        <v>458.3</v>
      </c>
      <c r="BU193" vm="15921">
        <f ca="1"/>
        <v>36.32</v>
      </c>
      <c r="BV193" vm="8605">
        <f ca="1"/>
        <v>174.45</v>
      </c>
      <c r="BW193" vm="16283">
        <f ca="1"/>
        <v>242.2</v>
      </c>
      <c r="BX193" vm="16383">
        <f ca="1"/>
        <v>152.05000000000001</v>
      </c>
      <c r="BY193" vm="16410">
        <f ca="1"/>
        <v>119.8</v>
      </c>
      <c r="BZ193" vm="2896">
        <f ca="1"/>
        <v>4710.8999999999996</v>
      </c>
      <c r="CA193" vm="16954">
        <f ca="1"/>
        <v>2919.9</v>
      </c>
      <c r="CB193" vm="17172">
        <f ca="1"/>
        <v>2525.15</v>
      </c>
      <c r="CC193" vm="6852">
        <f ca="1"/>
        <v>121.85</v>
      </c>
      <c r="CD193" vm="17406">
        <f ca="1"/>
        <v>711.3</v>
      </c>
      <c r="CE193" vm="17486">
        <f ca="1"/>
        <v>96.7</v>
      </c>
      <c r="CF193" vm="6937">
        <f ca="1"/>
        <v>153.44999999999999</v>
      </c>
      <c r="CG193" vm="17599">
        <f ca="1"/>
        <v>1169.75</v>
      </c>
      <c r="CH193" vm="17953">
        <f ca="1"/>
        <v>973.5</v>
      </c>
      <c r="CI193" vm="18171">
        <f ca="1"/>
        <v>1606.35</v>
      </c>
      <c r="CJ193" vm="18359">
        <f ca="1"/>
        <v>452.35</v>
      </c>
      <c r="CK193" vm="18540">
        <f ca="1"/>
        <v>2518.6</v>
      </c>
      <c r="CL193" vm="18737">
        <f ca="1"/>
        <v>799.95</v>
      </c>
      <c r="CM193" vm="15467">
        <f ca="1"/>
        <v>516.1</v>
      </c>
      <c r="CN193" vm="19032">
        <f ca="1"/>
        <v>213.55</v>
      </c>
      <c r="CO193" vm="19194">
        <f ca="1"/>
        <v>924.6</v>
      </c>
      <c r="CP193" vm="19397">
        <f ca="1"/>
        <v>1611.7</v>
      </c>
      <c r="CQ193" vm="19574">
        <f ca="1"/>
        <v>999.6</v>
      </c>
      <c r="CR193" vm="19798">
        <f ca="1"/>
        <v>3685.65</v>
      </c>
      <c r="CS193" vm="20043">
        <f ca="1"/>
        <v>8685.2000000000007</v>
      </c>
      <c r="CT193" vm="20252">
        <f ca="1"/>
        <v>875.15</v>
      </c>
      <c r="CU193" vm="20461">
        <f ca="1"/>
        <v>2509.9499999999998</v>
      </c>
      <c r="CV193" vm="20626">
        <f ca="1"/>
        <v>358.1</v>
      </c>
      <c r="CW193" vm="20783">
        <f ca="1"/>
        <v>583.65</v>
      </c>
      <c r="CX193" vm="20876">
        <f ca="1"/>
        <v>15.65</v>
      </c>
      <c r="CY193" vm="20973">
        <f ca="1"/>
        <v>286</v>
      </c>
      <c r="CZ193" vm="21042">
        <f ca="1"/>
        <v>71.75</v>
      </c>
      <c r="DA193" vm="10989">
        <f ca="1"/>
        <v>369.25</v>
      </c>
    </row>
    <row r="194" spans="1:105" x14ac:dyDescent="0.3">
      <c r="A194" s="25" vm="192">
        <f ca="1"/>
        <v>44662</v>
      </c>
      <c r="B194" vm="440">
        <f ca="1"/>
        <v>2180.1999999999998</v>
      </c>
      <c r="C194" vm="687">
        <f ca="1"/>
        <v>2701.55</v>
      </c>
      <c r="D194" vm="929">
        <f ca="1"/>
        <v>2665.15</v>
      </c>
      <c r="E194" vm="1154">
        <f ca="1"/>
        <v>231.25</v>
      </c>
      <c r="F194" vm="1309">
        <f ca="1"/>
        <v>231.6</v>
      </c>
      <c r="G194" vm="1537">
        <f ca="1"/>
        <v>2665</v>
      </c>
      <c r="H194" vm="1778">
        <f ca="1"/>
        <v>1287.8499999999999</v>
      </c>
      <c r="I194" vm="2019">
        <f ca="1"/>
        <v>775.7</v>
      </c>
      <c r="J194" vm="2238">
        <f ca="1"/>
        <v>575.5</v>
      </c>
      <c r="K194" vm="2496">
        <f ca="1"/>
        <v>1718.75</v>
      </c>
      <c r="L194" vm="2740">
        <f ca="1"/>
        <v>3157.45</v>
      </c>
      <c r="M194" vm="2987">
        <f ca="1"/>
        <v>4171.6000000000004</v>
      </c>
      <c r="N194" vm="3236">
        <f ca="1"/>
        <v>7336.65</v>
      </c>
      <c r="O194" vm="3485">
        <f ca="1"/>
        <v>16577.849999999999</v>
      </c>
      <c r="P194" vm="3710">
        <f ca="1"/>
        <v>243.95</v>
      </c>
      <c r="Q194" vm="3948">
        <f ca="1"/>
        <v>496.45</v>
      </c>
      <c r="R194" vm="4192">
        <f ca="1"/>
        <v>6563.45</v>
      </c>
      <c r="S194" vm="4423">
        <f ca="1"/>
        <v>1449</v>
      </c>
      <c r="T194" vm="4634">
        <f ca="1"/>
        <v>84.3</v>
      </c>
      <c r="U194" vm="4841">
        <f ca="1"/>
        <v>196.4</v>
      </c>
      <c r="V194" vm="5070">
        <f ca="1"/>
        <v>2517.0500000000002</v>
      </c>
      <c r="W194" vm="5309">
        <f ca="1"/>
        <v>3455</v>
      </c>
      <c r="X194" vm="5539">
        <f ca="1"/>
        <v>552.4</v>
      </c>
      <c r="Y194" vm="5778">
        <f ca="1"/>
        <v>2287.6</v>
      </c>
      <c r="Z194" vm="6021">
        <f ca="1"/>
        <v>2763.25</v>
      </c>
      <c r="AA194" vm="6261">
        <f ca="1"/>
        <v>2438.75</v>
      </c>
      <c r="AB194" vm="6490">
        <f ca="1"/>
        <v>936.25</v>
      </c>
      <c r="AC194" vm="6714">
        <f ca="1"/>
        <v>848.2</v>
      </c>
      <c r="AD194" vm="6902">
        <f ca="1"/>
        <v>180</v>
      </c>
      <c r="AE194" vm="7128">
        <f ca="1"/>
        <v>1124</v>
      </c>
      <c r="AF194" vm="7347">
        <f ca="1"/>
        <v>1133.5</v>
      </c>
      <c r="AG194" vm="7581">
        <f ca="1"/>
        <v>2257</v>
      </c>
      <c r="AH194" vm="7806">
        <f ca="1"/>
        <v>2335.4</v>
      </c>
      <c r="AI194" vm="8030">
        <f ca="1"/>
        <v>2163.0500000000002</v>
      </c>
      <c r="AJ194" vm="8240">
        <f ca="1"/>
        <v>348.55</v>
      </c>
      <c r="AK194" vm="8463">
        <f ca="1"/>
        <v>2424.6999999999998</v>
      </c>
      <c r="AL194" vm="8675">
        <f ca="1"/>
        <v>174.8</v>
      </c>
      <c r="AM194" vm="8895">
        <f ca="1"/>
        <v>99.22</v>
      </c>
      <c r="AN194" vm="9061">
        <f ca="1"/>
        <v>303.75</v>
      </c>
      <c r="AO194" vm="9279">
        <f ca="1"/>
        <v>235.9</v>
      </c>
      <c r="AP194" vm="9417">
        <f ca="1"/>
        <v>801.4</v>
      </c>
      <c r="AQ194" vm="9705">
        <f ca="1"/>
        <v>951.85</v>
      </c>
      <c r="AR194" vm="9933">
        <f ca="1"/>
        <v>1621.8</v>
      </c>
      <c r="AS194" vm="10052">
        <f ca="1"/>
        <v>107.3</v>
      </c>
      <c r="AT194" vm="10242">
        <f ca="1"/>
        <v>359.8</v>
      </c>
      <c r="AU194" vm="10434">
        <f ca="1"/>
        <v>767.4</v>
      </c>
      <c r="AV194" vm="10660">
        <f ca="1"/>
        <v>557.71</v>
      </c>
      <c r="AW194" vm="10896">
        <f ca="1"/>
        <v>379.42</v>
      </c>
      <c r="AX194" vm="10629">
        <f ca="1"/>
        <v>598.85</v>
      </c>
      <c r="AY194" vm="11262">
        <f ca="1"/>
        <v>601.29999999999995</v>
      </c>
      <c r="AZ194" vm="11487">
        <f ca="1"/>
        <v>2439.9</v>
      </c>
      <c r="BA194" vm="11692">
        <f ca="1"/>
        <v>384.1</v>
      </c>
      <c r="BB194" vm="11880">
        <f ca="1"/>
        <v>519.54999999999995</v>
      </c>
      <c r="BC194" vm="12100">
        <f ca="1"/>
        <v>7565.4</v>
      </c>
      <c r="BD194" vm="12336">
        <f ca="1"/>
        <v>47.38</v>
      </c>
      <c r="BE194" vm="4730">
        <f ca="1"/>
        <v>188.7</v>
      </c>
      <c r="BF194" vm="4693">
        <f ca="1"/>
        <v>144.25</v>
      </c>
      <c r="BG194" vm="12875">
        <f ca="1"/>
        <v>112.16</v>
      </c>
      <c r="BH194" vm="13092">
        <f ca="1"/>
        <v>838.1</v>
      </c>
      <c r="BI194" vm="13207">
        <f ca="1"/>
        <v>124.25</v>
      </c>
      <c r="BJ194" vm="13418">
        <f ca="1"/>
        <v>18426.349999999999</v>
      </c>
      <c r="BK194" vm="13666">
        <f ca="1"/>
        <v>17530.3</v>
      </c>
      <c r="BL194" vm="13913">
        <f ca="1"/>
        <v>10788.8</v>
      </c>
      <c r="BM194" vm="14160">
        <f ca="1"/>
        <v>37747.4</v>
      </c>
      <c r="BN194" vm="14407">
        <f ca="1"/>
        <v>38236.25</v>
      </c>
      <c r="BO194" vm="14655">
        <f ca="1"/>
        <v>34379.5</v>
      </c>
      <c r="BP194" vm="14873">
        <f ca="1"/>
        <v>2408.3000000000002</v>
      </c>
      <c r="BQ194" vm="15107">
        <f ca="1"/>
        <v>6589.25</v>
      </c>
      <c r="BR194" vm="15355">
        <f ca="1"/>
        <v>13744.65</v>
      </c>
      <c r="BS194" vm="3942">
        <f ca="1"/>
        <v>466.6</v>
      </c>
      <c r="BT194" vm="15782">
        <f ca="1"/>
        <v>463.53</v>
      </c>
      <c r="BU194" vm="15991">
        <f ca="1"/>
        <v>35.799999999999997</v>
      </c>
      <c r="BV194" vm="12447">
        <f ca="1"/>
        <v>173.9</v>
      </c>
      <c r="BW194" vm="10102">
        <f ca="1"/>
        <v>240.75</v>
      </c>
      <c r="BX194" vm="16384">
        <f ca="1"/>
        <v>153.1</v>
      </c>
      <c r="BY194" vm="16515">
        <f ca="1"/>
        <v>129.55000000000001</v>
      </c>
      <c r="BZ194" vm="16716">
        <f ca="1"/>
        <v>4515.3999999999996</v>
      </c>
      <c r="CA194" vm="16955">
        <f ca="1"/>
        <v>2914</v>
      </c>
      <c r="CB194" vm="7825">
        <f ca="1"/>
        <v>2449.15</v>
      </c>
      <c r="CC194" vm="6781">
        <f ca="1"/>
        <v>120.75</v>
      </c>
      <c r="CD194" vm="17407">
        <f ca="1"/>
        <v>711.05</v>
      </c>
      <c r="CE194" vm="8790">
        <f ca="1"/>
        <v>97.25</v>
      </c>
      <c r="CF194" vm="17568">
        <f ca="1"/>
        <v>157.80000000000001</v>
      </c>
      <c r="CG194" vm="2426">
        <f ca="1"/>
        <v>1162.5999999999999</v>
      </c>
      <c r="CH194" vm="17954">
        <f ca="1"/>
        <v>1001.3</v>
      </c>
      <c r="CI194" vm="18172">
        <f ca="1"/>
        <v>1576.5</v>
      </c>
      <c r="CJ194" vm="3877">
        <f ca="1"/>
        <v>474.2</v>
      </c>
      <c r="CK194" vm="18541">
        <f ca="1"/>
        <v>2499.5500000000002</v>
      </c>
      <c r="CL194" vm="18738">
        <f ca="1"/>
        <v>810.2</v>
      </c>
      <c r="CM194" vm="18893">
        <f ca="1"/>
        <v>514.9</v>
      </c>
      <c r="CN194" vm="19033">
        <f ca="1"/>
        <v>211.2</v>
      </c>
      <c r="CO194" vm="19195">
        <f ca="1"/>
        <v>925.4</v>
      </c>
      <c r="CP194" vm="19398">
        <f ca="1"/>
        <v>1593.1</v>
      </c>
      <c r="CQ194" vm="19444">
        <f ca="1"/>
        <v>1006.65</v>
      </c>
      <c r="CR194" vm="19799">
        <f ca="1"/>
        <v>3696.4</v>
      </c>
      <c r="CS194" vm="20044">
        <f ca="1"/>
        <v>8711.15</v>
      </c>
      <c r="CT194" vm="20253">
        <f ca="1"/>
        <v>890.45</v>
      </c>
      <c r="CU194" vm="20462">
        <f ca="1"/>
        <v>2489.85</v>
      </c>
      <c r="CV194" vm="20627">
        <f ca="1"/>
        <v>360.35</v>
      </c>
      <c r="CW194" vm="20784">
        <f ca="1"/>
        <v>571.1</v>
      </c>
      <c r="CX194" vm="20877">
        <f ca="1"/>
        <v>15.1</v>
      </c>
      <c r="CY194" vm="20974">
        <f ca="1"/>
        <v>290.8</v>
      </c>
      <c r="CZ194" vm="21043">
        <f ca="1"/>
        <v>69.5</v>
      </c>
      <c r="DA194" vm="10820">
        <f ca="1"/>
        <v>371.95</v>
      </c>
    </row>
    <row r="195" spans="1:105" x14ac:dyDescent="0.3">
      <c r="A195" s="25" vm="193">
        <f ca="1"/>
        <v>44663</v>
      </c>
      <c r="B195" vm="441">
        <f ca="1"/>
        <v>2196.9499999999998</v>
      </c>
      <c r="C195" vm="688">
        <f ca="1"/>
        <v>2789.4</v>
      </c>
      <c r="D195" vm="930">
        <f ca="1"/>
        <v>2792.4</v>
      </c>
      <c r="E195" vm="1155">
        <f ca="1"/>
        <v>230.55</v>
      </c>
      <c r="F195" vm="1310">
        <f ca="1"/>
        <v>230.8</v>
      </c>
      <c r="G195" vm="1538">
        <f ca="1"/>
        <v>2502.0500000000002</v>
      </c>
      <c r="H195" vm="1779">
        <f ca="1"/>
        <v>1257</v>
      </c>
      <c r="I195" vm="2020">
        <f ca="1"/>
        <v>768.3</v>
      </c>
      <c r="J195" vm="2257">
        <f ca="1"/>
        <v>568.5</v>
      </c>
      <c r="K195" vm="2497">
        <f ca="1"/>
        <v>1701.05</v>
      </c>
      <c r="L195" vm="2741">
        <f ca="1"/>
        <v>3128.65</v>
      </c>
      <c r="M195" vm="2988">
        <f ca="1"/>
        <v>4088.7</v>
      </c>
      <c r="N195" vm="3237">
        <f ca="1"/>
        <v>7274.5</v>
      </c>
      <c r="O195" vm="3486">
        <f ca="1"/>
        <v>16318.05</v>
      </c>
      <c r="P195" vm="3711">
        <f ca="1"/>
        <v>242.4</v>
      </c>
      <c r="Q195" vm="3949">
        <f ca="1"/>
        <v>460.5</v>
      </c>
      <c r="R195" vm="4196">
        <f ca="1"/>
        <v>6486.5</v>
      </c>
      <c r="S195" vm="4424">
        <f ca="1"/>
        <v>1427.05</v>
      </c>
      <c r="T195" vm="4602">
        <f ca="1"/>
        <v>83.25</v>
      </c>
      <c r="U195" vm="3553">
        <f ca="1"/>
        <v>186</v>
      </c>
      <c r="V195" vm="5071">
        <f ca="1"/>
        <v>2499.6999999999998</v>
      </c>
      <c r="W195" vm="5310">
        <f ca="1"/>
        <v>3430.5</v>
      </c>
      <c r="X195" vm="5540">
        <f ca="1"/>
        <v>553.75</v>
      </c>
      <c r="Y195" vm="5779">
        <f ca="1"/>
        <v>2258.25</v>
      </c>
      <c r="Z195" vm="6022">
        <f ca="1"/>
        <v>2653.8</v>
      </c>
      <c r="AA195" vm="6262">
        <f ca="1"/>
        <v>2360.6</v>
      </c>
      <c r="AB195" vm="6491">
        <f ca="1"/>
        <v>895.75</v>
      </c>
      <c r="AC195" vm="6715">
        <f ca="1"/>
        <v>857.3</v>
      </c>
      <c r="AD195" vm="6903">
        <f ca="1"/>
        <v>170.3</v>
      </c>
      <c r="AE195" vm="7129">
        <f ca="1"/>
        <v>1096.3499999999999</v>
      </c>
      <c r="AF195" vm="796">
        <f ca="1"/>
        <v>1131.1500000000001</v>
      </c>
      <c r="AG195" vm="7582">
        <f ca="1"/>
        <v>2221.4</v>
      </c>
      <c r="AH195" vm="6167">
        <f ca="1"/>
        <v>2297.9</v>
      </c>
      <c r="AI195" vm="8031">
        <f ca="1"/>
        <v>2132.25</v>
      </c>
      <c r="AJ195" vm="8241">
        <f ca="1"/>
        <v>340.35</v>
      </c>
      <c r="AK195" vm="8464">
        <f ca="1"/>
        <v>2425.6999999999998</v>
      </c>
      <c r="AL195" vm="8676">
        <f ca="1"/>
        <v>173.08</v>
      </c>
      <c r="AM195" vm="8887">
        <f ca="1"/>
        <v>97.78</v>
      </c>
      <c r="AN195" vm="9062">
        <f ca="1"/>
        <v>301.7</v>
      </c>
      <c r="AO195" vm="3754">
        <f ca="1"/>
        <v>234.7</v>
      </c>
      <c r="AP195" vm="6480">
        <f ca="1"/>
        <v>783.6</v>
      </c>
      <c r="AQ195" vm="9706">
        <f ca="1"/>
        <v>918.05</v>
      </c>
      <c r="AR195" vm="9934">
        <f ca="1"/>
        <v>1605.5</v>
      </c>
      <c r="AS195" vm="988">
        <f ca="1"/>
        <v>105.45</v>
      </c>
      <c r="AT195" vm="10243">
        <f ca="1"/>
        <v>341.85</v>
      </c>
      <c r="AU195" vm="10435">
        <f ca="1"/>
        <v>755.9</v>
      </c>
      <c r="AV195" vm="10661">
        <f ca="1"/>
        <v>555.19000000000005</v>
      </c>
      <c r="AW195" vm="10897">
        <f ca="1"/>
        <v>380.89</v>
      </c>
      <c r="AX195" vm="11083">
        <f ca="1"/>
        <v>569.9</v>
      </c>
      <c r="AY195" vm="11263">
        <f ca="1"/>
        <v>594.25</v>
      </c>
      <c r="AZ195" vm="7936">
        <f ca="1"/>
        <v>2411.35</v>
      </c>
      <c r="BA195" vm="11693">
        <f ca="1"/>
        <v>374.35</v>
      </c>
      <c r="BB195" vm="10696">
        <f ca="1"/>
        <v>517.9</v>
      </c>
      <c r="BC195" vm="12101">
        <f ca="1"/>
        <v>7618.35</v>
      </c>
      <c r="BD195" vm="12337">
        <f ca="1"/>
        <v>46.97</v>
      </c>
      <c r="BE195" vm="12497">
        <f ca="1"/>
        <v>182.1</v>
      </c>
      <c r="BF195" vm="12686">
        <f ca="1"/>
        <v>139.19999999999999</v>
      </c>
      <c r="BG195" vm="12775">
        <f ca="1"/>
        <v>111.48</v>
      </c>
      <c r="BH195" vm="13093">
        <f ca="1"/>
        <v>818.8</v>
      </c>
      <c r="BI195" vm="12698">
        <f ca="1"/>
        <v>119.9</v>
      </c>
      <c r="BJ195" vm="13419">
        <f ca="1"/>
        <v>18417.8</v>
      </c>
      <c r="BK195" vm="13667">
        <f ca="1"/>
        <v>17475.650000000001</v>
      </c>
      <c r="BL195" vm="13914">
        <f ca="1"/>
        <v>10698.3</v>
      </c>
      <c r="BM195" vm="14161">
        <f ca="1"/>
        <v>37463.4</v>
      </c>
      <c r="BN195" vm="14408">
        <f ca="1"/>
        <v>37931.4</v>
      </c>
      <c r="BO195" vm="14656">
        <f ca="1"/>
        <v>34354.800000000003</v>
      </c>
      <c r="BP195" vm="14874">
        <f ca="1"/>
        <v>2389.6999999999998</v>
      </c>
      <c r="BQ195" vm="15108">
        <f ca="1"/>
        <v>6627</v>
      </c>
      <c r="BR195" vm="15356">
        <f ca="1"/>
        <v>13772.75</v>
      </c>
      <c r="BS195" vm="15557">
        <f ca="1"/>
        <v>464.1</v>
      </c>
      <c r="BT195" vm="15783">
        <f ca="1"/>
        <v>456.04</v>
      </c>
      <c r="BU195" vm="15992">
        <f ca="1"/>
        <v>35.25</v>
      </c>
      <c r="BV195" vm="16135">
        <f ca="1"/>
        <v>169.65</v>
      </c>
      <c r="BW195" vm="3761">
        <f ca="1"/>
        <v>236.45</v>
      </c>
      <c r="BX195" vm="6929">
        <f ca="1"/>
        <v>152.6</v>
      </c>
      <c r="BY195" vm="16363">
        <f ca="1"/>
        <v>131.35</v>
      </c>
      <c r="BZ195" vm="16717">
        <f ca="1"/>
        <v>4382.75</v>
      </c>
      <c r="CA195" vm="16956">
        <f ca="1"/>
        <v>2999.8</v>
      </c>
      <c r="CB195" vm="17173">
        <f ca="1"/>
        <v>2375.6999999999998</v>
      </c>
      <c r="CC195" vm="12713">
        <f ca="1"/>
        <v>118.15</v>
      </c>
      <c r="CD195" vm="17408">
        <f ca="1"/>
        <v>705.7</v>
      </c>
      <c r="CE195" vm="10023">
        <f ca="1"/>
        <v>94.65</v>
      </c>
      <c r="CF195" vm="12510">
        <f ca="1"/>
        <v>158.15</v>
      </c>
      <c r="CG195" vm="17740">
        <f ca="1"/>
        <v>1127.25</v>
      </c>
      <c r="CH195" vm="17955">
        <f ca="1"/>
        <v>995.2</v>
      </c>
      <c r="CI195" vm="18173">
        <f ca="1"/>
        <v>1552.2</v>
      </c>
      <c r="CJ195" vm="11105">
        <f ca="1"/>
        <v>486.95</v>
      </c>
      <c r="CK195" vm="18542">
        <f ca="1"/>
        <v>2450.6</v>
      </c>
      <c r="CL195" vm="18739">
        <f ca="1"/>
        <v>796.8</v>
      </c>
      <c r="CM195" vm="11025">
        <f ca="1"/>
        <v>512.85</v>
      </c>
      <c r="CN195" vm="19034">
        <f ca="1"/>
        <v>204.65</v>
      </c>
      <c r="CO195" vm="19196">
        <f ca="1"/>
        <v>921.3</v>
      </c>
      <c r="CP195" vm="19399">
        <f ca="1"/>
        <v>1552.45</v>
      </c>
      <c r="CQ195" vm="19575">
        <f ca="1"/>
        <v>974.65</v>
      </c>
      <c r="CR195" vm="19800">
        <f ca="1"/>
        <v>3691.1</v>
      </c>
      <c r="CS195" vm="20045">
        <f ca="1"/>
        <v>8409.25</v>
      </c>
      <c r="CT195" vm="20254">
        <f ca="1"/>
        <v>888.55</v>
      </c>
      <c r="CU195" vm="1550">
        <f ca="1"/>
        <v>2488.1999999999998</v>
      </c>
      <c r="CV195" vm="6546">
        <f ca="1"/>
        <v>360.25</v>
      </c>
      <c r="CW195" vm="20785">
        <f ca="1"/>
        <v>558.70000000000005</v>
      </c>
      <c r="CX195" vm="20878">
        <f ca="1"/>
        <v>14.65</v>
      </c>
      <c r="CY195" vm="16215">
        <f ca="1"/>
        <v>282.3</v>
      </c>
      <c r="CZ195" vm="21044">
        <f ca="1"/>
        <v>64.45</v>
      </c>
      <c r="DA195" vm="21196">
        <f ca="1"/>
        <v>363.35</v>
      </c>
    </row>
    <row r="196" spans="1:105" x14ac:dyDescent="0.3">
      <c r="A196" s="25" vm="194">
        <f ca="1"/>
        <v>44664</v>
      </c>
      <c r="B196" vm="442">
        <f ca="1"/>
        <v>2199.4499999999998</v>
      </c>
      <c r="C196" vm="689">
        <f ca="1"/>
        <v>2864.75</v>
      </c>
      <c r="D196" vm="931">
        <f ca="1"/>
        <v>2864.3</v>
      </c>
      <c r="E196" vm="1156">
        <f ca="1"/>
        <v>223.15</v>
      </c>
      <c r="F196" vm="1311">
        <f ca="1"/>
        <v>223.25</v>
      </c>
      <c r="G196" vm="1539">
        <f ca="1"/>
        <v>2500.85</v>
      </c>
      <c r="H196" vm="1780">
        <f ca="1"/>
        <v>1270.0999999999999</v>
      </c>
      <c r="I196" vm="2021">
        <f ca="1"/>
        <v>770.15</v>
      </c>
      <c r="J196" vm="2258">
        <f ca="1"/>
        <v>569.70000000000005</v>
      </c>
      <c r="K196" vm="2498">
        <f ca="1"/>
        <v>1683.65</v>
      </c>
      <c r="L196" vm="2742">
        <f ca="1"/>
        <v>3080.65</v>
      </c>
      <c r="M196" vm="2989">
        <f ca="1"/>
        <v>4090.9</v>
      </c>
      <c r="N196" vm="3238">
        <f ca="1"/>
        <v>7328.45</v>
      </c>
      <c r="O196" vm="3487">
        <f ca="1"/>
        <v>16090.05</v>
      </c>
      <c r="P196" vm="3712">
        <f ca="1"/>
        <v>247.1</v>
      </c>
      <c r="Q196" vm="3950">
        <f ca="1"/>
        <v>452.4</v>
      </c>
      <c r="R196" vm="4197">
        <f ca="1"/>
        <v>6525.85</v>
      </c>
      <c r="S196" vm="4425">
        <f ca="1"/>
        <v>1435.65</v>
      </c>
      <c r="T196" vm="4635">
        <f ca="1"/>
        <v>84.2</v>
      </c>
      <c r="U196" vm="4842">
        <f ca="1"/>
        <v>186.6</v>
      </c>
      <c r="V196" vm="5072">
        <f ca="1"/>
        <v>2553.85</v>
      </c>
      <c r="W196" vm="5311">
        <f ca="1"/>
        <v>3348.05</v>
      </c>
      <c r="X196" vm="5541">
        <f ca="1"/>
        <v>555.9</v>
      </c>
      <c r="Y196" vm="5780">
        <f ca="1"/>
        <v>2297.4499999999998</v>
      </c>
      <c r="Z196" vm="6023">
        <f ca="1"/>
        <v>2693.8</v>
      </c>
      <c r="AA196" vm="6263">
        <f ca="1"/>
        <v>2404.1</v>
      </c>
      <c r="AB196" vm="6492">
        <f ca="1"/>
        <v>901.75</v>
      </c>
      <c r="AC196" vm="6716">
        <f ca="1"/>
        <v>865.2</v>
      </c>
      <c r="AD196" vm="6904">
        <f ca="1"/>
        <v>174.3</v>
      </c>
      <c r="AE196" vm="7130">
        <f ca="1"/>
        <v>1089.8499999999999</v>
      </c>
      <c r="AF196" vm="7348">
        <f ca="1"/>
        <v>1125.0999999999999</v>
      </c>
      <c r="AG196" vm="7583">
        <f ca="1"/>
        <v>2198.25</v>
      </c>
      <c r="AH196" vm="7807">
        <f ca="1"/>
        <v>2274.4</v>
      </c>
      <c r="AI196" vm="8032">
        <f ca="1"/>
        <v>2152.15</v>
      </c>
      <c r="AJ196" vm="8242">
        <f ca="1"/>
        <v>352.45</v>
      </c>
      <c r="AK196" vm="1562">
        <f ca="1"/>
        <v>2378.5</v>
      </c>
      <c r="AL196" vm="8677">
        <f ca="1"/>
        <v>172.94</v>
      </c>
      <c r="AM196" vm="1221">
        <f ca="1"/>
        <v>97.95</v>
      </c>
      <c r="AN196" vm="9063">
        <f ca="1"/>
        <v>308.3</v>
      </c>
      <c r="AO196" vm="9239">
        <f ca="1"/>
        <v>235.45</v>
      </c>
      <c r="AP196" vm="9492">
        <f ca="1"/>
        <v>780.3</v>
      </c>
      <c r="AQ196" vm="7166">
        <f ca="1"/>
        <v>913.1</v>
      </c>
      <c r="AR196" vm="9935">
        <f ca="1"/>
        <v>1606.8</v>
      </c>
      <c r="AS196" vm="10030">
        <f ca="1"/>
        <v>105.6</v>
      </c>
      <c r="AT196" vm="8960">
        <f ca="1"/>
        <v>325.89999999999998</v>
      </c>
      <c r="AU196" vm="10436">
        <f ca="1"/>
        <v>766.35</v>
      </c>
      <c r="AV196" vm="10662">
        <f ca="1"/>
        <v>556.16</v>
      </c>
      <c r="AW196" vm="10898">
        <f ca="1"/>
        <v>378.46</v>
      </c>
      <c r="AX196" vm="11084">
        <f ca="1"/>
        <v>572.04999999999995</v>
      </c>
      <c r="AY196" vm="11264">
        <f ca="1"/>
        <v>602.85</v>
      </c>
      <c r="AZ196" vm="11488">
        <f ca="1"/>
        <v>2390.85</v>
      </c>
      <c r="BA196" vm="11694">
        <f ca="1"/>
        <v>381.25</v>
      </c>
      <c r="BB196" vm="11881">
        <f ca="1"/>
        <v>519.70000000000005</v>
      </c>
      <c r="BC196" vm="12102">
        <f ca="1"/>
        <v>7469.5</v>
      </c>
      <c r="BD196" vm="12338">
        <f ca="1"/>
        <v>46.85</v>
      </c>
      <c r="BE196" vm="12498">
        <f ca="1"/>
        <v>183.9</v>
      </c>
      <c r="BF196" vm="12686">
        <f ca="1"/>
        <v>139.19999999999999</v>
      </c>
      <c r="BG196" vm="12876">
        <f ca="1"/>
        <v>112.07</v>
      </c>
      <c r="BH196" vm="13094">
        <f ca="1"/>
        <v>811.45</v>
      </c>
      <c r="BI196" vm="13208">
        <f ca="1"/>
        <v>120.05</v>
      </c>
      <c r="BJ196" vm="13420">
        <f ca="1"/>
        <v>18382.400000000001</v>
      </c>
      <c r="BK196" vm="13668">
        <f ca="1"/>
        <v>17173.650000000001</v>
      </c>
      <c r="BL196" vm="13915">
        <f ca="1"/>
        <v>10745.75</v>
      </c>
      <c r="BM196" vm="14162">
        <f ca="1"/>
        <v>36729</v>
      </c>
      <c r="BN196" vm="14409">
        <f ca="1"/>
        <v>38191.4</v>
      </c>
      <c r="BO196" vm="14657">
        <f ca="1"/>
        <v>32780.050000000003</v>
      </c>
      <c r="BP196" vm="7576">
        <f ca="1"/>
        <v>2355</v>
      </c>
      <c r="BQ196" vm="15109">
        <f ca="1"/>
        <v>6648.95</v>
      </c>
      <c r="BR196" vm="15357">
        <f ca="1"/>
        <v>13717.3</v>
      </c>
      <c r="BS196" vm="2305">
        <f ca="1"/>
        <v>458.2</v>
      </c>
      <c r="BT196" vm="15784">
        <f ca="1"/>
        <v>458.67</v>
      </c>
      <c r="BU196" vm="15993">
        <f ca="1"/>
        <v>35.1</v>
      </c>
      <c r="BV196" vm="16136">
        <f ca="1"/>
        <v>167.6</v>
      </c>
      <c r="BW196" vm="16284">
        <f ca="1"/>
        <v>234.6</v>
      </c>
      <c r="BX196" vm="16122">
        <f ca="1"/>
        <v>153.94999999999999</v>
      </c>
      <c r="BY196" vm="16516">
        <f ca="1"/>
        <v>125.2</v>
      </c>
      <c r="BZ196" vm="16718">
        <f ca="1"/>
        <v>4329.95</v>
      </c>
      <c r="CA196" vm="16957">
        <f ca="1"/>
        <v>2942.45</v>
      </c>
      <c r="CB196" vm="17174">
        <f ca="1"/>
        <v>2366.0500000000002</v>
      </c>
      <c r="CC196" vm="10077">
        <f ca="1"/>
        <v>118.2</v>
      </c>
      <c r="CD196" vm="17409">
        <f ca="1"/>
        <v>698.55</v>
      </c>
      <c r="CE196" vm="17475">
        <f ca="1"/>
        <v>94.8</v>
      </c>
      <c r="CF196" vm="17569">
        <f ca="1"/>
        <v>166.75</v>
      </c>
      <c r="CG196" vm="17741">
        <f ca="1"/>
        <v>1131.4000000000001</v>
      </c>
      <c r="CH196" vm="17956">
        <f ca="1"/>
        <v>989.35</v>
      </c>
      <c r="CI196" vm="18174">
        <f ca="1"/>
        <v>1564.95</v>
      </c>
      <c r="CJ196" vm="6674">
        <f ca="1"/>
        <v>515.54999999999995</v>
      </c>
      <c r="CK196" vm="5667">
        <f ca="1"/>
        <v>2467</v>
      </c>
      <c r="CL196" vm="18740">
        <f ca="1"/>
        <v>799.6</v>
      </c>
      <c r="CM196" vm="18894">
        <f ca="1"/>
        <v>517.70000000000005</v>
      </c>
      <c r="CN196" vm="19035">
        <f ca="1"/>
        <v>214.85</v>
      </c>
      <c r="CO196" vm="19197">
        <f ca="1"/>
        <v>936.75</v>
      </c>
      <c r="CP196" vm="19400">
        <f ca="1"/>
        <v>1523.95</v>
      </c>
      <c r="CQ196" vm="19576">
        <f ca="1"/>
        <v>976.95</v>
      </c>
      <c r="CR196" vm="19801">
        <f ca="1"/>
        <v>3661.95</v>
      </c>
      <c r="CS196" vm="20046">
        <f ca="1"/>
        <v>8383.7999999999993</v>
      </c>
      <c r="CT196" vm="20255">
        <f ca="1"/>
        <v>872.55</v>
      </c>
      <c r="CU196" vm="20463">
        <f ca="1"/>
        <v>2461.35</v>
      </c>
      <c r="CV196" vm="20628">
        <f ca="1"/>
        <v>370.85</v>
      </c>
      <c r="CW196" vm="11277">
        <f ca="1"/>
        <v>559.20000000000005</v>
      </c>
      <c r="CX196" vm="20879">
        <f ca="1"/>
        <v>14.55</v>
      </c>
      <c r="CY196" vm="16191">
        <f ca="1"/>
        <v>279.3</v>
      </c>
      <c r="CZ196" vm="21045">
        <f ca="1"/>
        <v>61.15</v>
      </c>
      <c r="DA196" vm="21197">
        <f ca="1"/>
        <v>364.8</v>
      </c>
    </row>
    <row r="197" spans="1:105" x14ac:dyDescent="0.3">
      <c r="A197" s="25" vm="195">
        <f ca="1"/>
        <v>44669</v>
      </c>
      <c r="B197" vm="443">
        <f ca="1"/>
        <v>2233.85</v>
      </c>
      <c r="C197" vm="690">
        <f ca="1"/>
        <v>2968.1</v>
      </c>
      <c r="D197" vm="932">
        <f ca="1"/>
        <v>2970.5</v>
      </c>
      <c r="E197" vm="1157">
        <f ca="1"/>
        <v>234.3</v>
      </c>
      <c r="F197" vm="1312">
        <f ca="1"/>
        <v>234.4</v>
      </c>
      <c r="G197" vm="1540">
        <f ca="1"/>
        <v>2495</v>
      </c>
      <c r="H197" vm="1781">
        <f ca="1"/>
        <v>1229.25</v>
      </c>
      <c r="I197" vm="2022">
        <f ca="1"/>
        <v>775.15</v>
      </c>
      <c r="J197" vm="2259">
        <f ca="1"/>
        <v>568.45000000000005</v>
      </c>
      <c r="K197" vm="2499">
        <f ca="1"/>
        <v>1654.35</v>
      </c>
      <c r="L197" vm="2743">
        <f ca="1"/>
        <v>3021.55</v>
      </c>
      <c r="M197" vm="2990">
        <f ca="1"/>
        <v>4056</v>
      </c>
      <c r="N197" vm="3239">
        <f ca="1"/>
        <v>7261.45</v>
      </c>
      <c r="O197" vm="3488">
        <f ca="1"/>
        <v>15827.25</v>
      </c>
      <c r="P197" vm="3713">
        <f ca="1"/>
        <v>254.95</v>
      </c>
      <c r="Q197" vm="3951">
        <f ca="1"/>
        <v>425</v>
      </c>
      <c r="R197" vm="4198">
        <f ca="1"/>
        <v>6452.2</v>
      </c>
      <c r="S197" vm="4426">
        <f ca="1"/>
        <v>1429.35</v>
      </c>
      <c r="T197" vm="4586">
        <f ca="1"/>
        <v>86.05</v>
      </c>
      <c r="U197" vm="4843">
        <f ca="1"/>
        <v>189.45</v>
      </c>
      <c r="V197" vm="5073">
        <f ca="1"/>
        <v>2571.1</v>
      </c>
      <c r="W197" vm="5312">
        <f ca="1"/>
        <v>3190.1</v>
      </c>
      <c r="X197" vm="5542">
        <f ca="1"/>
        <v>562.70000000000005</v>
      </c>
      <c r="Y197" vm="5781">
        <f ca="1"/>
        <v>2269.1</v>
      </c>
      <c r="Z197" vm="6024">
        <f ca="1"/>
        <v>2696.95</v>
      </c>
      <c r="AA197" vm="6264">
        <f ca="1"/>
        <v>2368.25</v>
      </c>
      <c r="AB197" vm="6493">
        <f ca="1"/>
        <v>902.45</v>
      </c>
      <c r="AC197" vm="6717">
        <f ca="1"/>
        <v>887.8</v>
      </c>
      <c r="AD197" vm="6905">
        <f ca="1"/>
        <v>175.85</v>
      </c>
      <c r="AE197" vm="7131">
        <f ca="1"/>
        <v>1058</v>
      </c>
      <c r="AF197" vm="7349">
        <f ca="1"/>
        <v>1101.75</v>
      </c>
      <c r="AG197" vm="7584">
        <f ca="1"/>
        <v>2183.6999999999998</v>
      </c>
      <c r="AH197" vm="7808">
        <f ca="1"/>
        <v>2285.4</v>
      </c>
      <c r="AI197" vm="8033">
        <f ca="1"/>
        <v>2177.65</v>
      </c>
      <c r="AJ197" vm="8243">
        <f ca="1"/>
        <v>344.05</v>
      </c>
      <c r="AK197" vm="8465">
        <f ca="1"/>
        <v>2263.5</v>
      </c>
      <c r="AL197" vm="8678">
        <f ca="1"/>
        <v>171.72</v>
      </c>
      <c r="AM197" vm="8896">
        <f ca="1"/>
        <v>96.44</v>
      </c>
      <c r="AN197" vm="9007">
        <f ca="1"/>
        <v>301.85000000000002</v>
      </c>
      <c r="AO197" vm="9280">
        <f ca="1"/>
        <v>231</v>
      </c>
      <c r="AP197" vm="1879">
        <f ca="1"/>
        <v>767.2</v>
      </c>
      <c r="AQ197" vm="1367">
        <f ca="1"/>
        <v>880.6</v>
      </c>
      <c r="AR197" vm="9904">
        <f ca="1"/>
        <v>1600.1</v>
      </c>
      <c r="AS197" vm="10068">
        <f ca="1"/>
        <v>105.1</v>
      </c>
      <c r="AT197" vm="10244">
        <f ca="1"/>
        <v>342.15</v>
      </c>
      <c r="AU197" vm="10437">
        <f ca="1"/>
        <v>767.85</v>
      </c>
      <c r="AV197" vm="10663">
        <f ca="1"/>
        <v>568.94000000000005</v>
      </c>
      <c r="AW197" vm="10899">
        <f ca="1"/>
        <v>371.17</v>
      </c>
      <c r="AX197" vm="11085">
        <f ca="1"/>
        <v>547.35</v>
      </c>
      <c r="AY197" vm="5446">
        <f ca="1"/>
        <v>598.04999999999995</v>
      </c>
      <c r="AZ197" vm="11489">
        <f ca="1"/>
        <v>2364.3000000000002</v>
      </c>
      <c r="BA197" vm="11695">
        <f ca="1"/>
        <v>371.2</v>
      </c>
      <c r="BB197" vm="10702">
        <f ca="1"/>
        <v>517.85</v>
      </c>
      <c r="BC197" vm="12103">
        <f ca="1"/>
        <v>7573.5</v>
      </c>
      <c r="BD197" vm="12339">
        <f ca="1"/>
        <v>44.87</v>
      </c>
      <c r="BE197" vm="4739">
        <f ca="1"/>
        <v>182.4</v>
      </c>
      <c r="BF197" vm="6944">
        <f ca="1"/>
        <v>139.1</v>
      </c>
      <c r="BG197" vm="12877">
        <f ca="1"/>
        <v>111.81</v>
      </c>
      <c r="BH197" vm="1630">
        <f ca="1"/>
        <v>791.55</v>
      </c>
      <c r="BI197" vm="6850">
        <f ca="1"/>
        <v>119.7</v>
      </c>
      <c r="BJ197" vm="13421">
        <f ca="1"/>
        <v>18561.5</v>
      </c>
      <c r="BK197" vm="13669">
        <f ca="1"/>
        <v>16958.650000000001</v>
      </c>
      <c r="BL197" vm="13916">
        <f ca="1"/>
        <v>10615.15</v>
      </c>
      <c r="BM197" vm="14163">
        <f ca="1"/>
        <v>36341.599999999999</v>
      </c>
      <c r="BN197" vm="14410">
        <f ca="1"/>
        <v>38422.1</v>
      </c>
      <c r="BO197" vm="14658">
        <f ca="1"/>
        <v>31804.2</v>
      </c>
      <c r="BP197" vm="14875">
        <f ca="1"/>
        <v>2309.75</v>
      </c>
      <c r="BQ197" vm="15110">
        <f ca="1"/>
        <v>6578</v>
      </c>
      <c r="BR197" vm="15358">
        <f ca="1"/>
        <v>13522.45</v>
      </c>
      <c r="BS197" vm="15558">
        <f ca="1"/>
        <v>446.9</v>
      </c>
      <c r="BT197" vm="15785">
        <f ca="1"/>
        <v>455.58</v>
      </c>
      <c r="BU197" vm="15994">
        <f ca="1"/>
        <v>33.630000000000003</v>
      </c>
      <c r="BV197" vm="12469">
        <f ca="1"/>
        <v>168.25</v>
      </c>
      <c r="BW197" vm="16285">
        <f ca="1"/>
        <v>228.7</v>
      </c>
      <c r="BX197" vm="16385">
        <f ca="1"/>
        <v>163.19999999999999</v>
      </c>
      <c r="BY197" vm="13202">
        <f ca="1"/>
        <v>117.75</v>
      </c>
      <c r="BZ197" vm="16719">
        <f ca="1"/>
        <v>4215.3500000000004</v>
      </c>
      <c r="CA197" vm="16958">
        <f ca="1"/>
        <v>2923.2</v>
      </c>
      <c r="CB197" vm="17175">
        <f ca="1"/>
        <v>2364.35</v>
      </c>
      <c r="CC197" vm="13190">
        <f ca="1"/>
        <v>119</v>
      </c>
      <c r="CD197" vm="10321">
        <f ca="1"/>
        <v>687.05</v>
      </c>
      <c r="CE197" vm="1035">
        <f ca="1"/>
        <v>95.95</v>
      </c>
      <c r="CF197" vm="17570">
        <f ca="1"/>
        <v>166.2</v>
      </c>
      <c r="CG197" vm="17742">
        <f ca="1"/>
        <v>1104.8</v>
      </c>
      <c r="CH197" vm="17957">
        <f ca="1"/>
        <v>959.3</v>
      </c>
      <c r="CI197" vm="18175">
        <f ca="1"/>
        <v>1539.7</v>
      </c>
      <c r="CJ197" vm="11880">
        <f ca="1"/>
        <v>519.54999999999995</v>
      </c>
      <c r="CK197" vm="18543">
        <f ca="1"/>
        <v>2444.1999999999998</v>
      </c>
      <c r="CL197" vm="9467">
        <f ca="1"/>
        <v>789.6</v>
      </c>
      <c r="CM197" vm="11824">
        <f ca="1"/>
        <v>509.5</v>
      </c>
      <c r="CN197" vm="19036">
        <f ca="1"/>
        <v>206.35</v>
      </c>
      <c r="CO197" vm="19198">
        <f ca="1"/>
        <v>927.5</v>
      </c>
      <c r="CP197" vm="19401">
        <f ca="1"/>
        <v>1469.5</v>
      </c>
      <c r="CQ197" vm="19577">
        <f ca="1"/>
        <v>988.05</v>
      </c>
      <c r="CR197" vm="19802">
        <f ca="1"/>
        <v>3528.05</v>
      </c>
      <c r="CS197" vm="20047">
        <f ca="1"/>
        <v>7815.95</v>
      </c>
      <c r="CT197" vm="20256">
        <f ca="1"/>
        <v>842.75</v>
      </c>
      <c r="CU197" vm="20464">
        <f ca="1"/>
        <v>2493.4499999999998</v>
      </c>
      <c r="CV197" vm="20629">
        <f ca="1"/>
        <v>378.3</v>
      </c>
      <c r="CW197" vm="20786">
        <f ca="1"/>
        <v>538.6</v>
      </c>
      <c r="CX197" vm="20870">
        <f ca="1"/>
        <v>14.1</v>
      </c>
      <c r="CY197" vm="11605">
        <f ca="1"/>
        <v>274.14999999999998</v>
      </c>
      <c r="CZ197" vm="21046">
        <f ca="1"/>
        <v>60.5</v>
      </c>
      <c r="DA197" vm="21198">
        <f ca="1"/>
        <v>364.9</v>
      </c>
    </row>
    <row r="198" spans="1:105" x14ac:dyDescent="0.3">
      <c r="A198" s="25" vm="196">
        <f ca="1"/>
        <v>44670</v>
      </c>
      <c r="B198" vm="444">
        <f ca="1"/>
        <v>2168.3000000000002</v>
      </c>
      <c r="C198" vm="691">
        <f ca="1"/>
        <v>2903.95</v>
      </c>
      <c r="D198" vm="933">
        <f ca="1"/>
        <v>2911.95</v>
      </c>
      <c r="E198" vm="1158">
        <f ca="1"/>
        <v>232.45</v>
      </c>
      <c r="F198" vm="1158">
        <f ca="1"/>
        <v>232.45</v>
      </c>
      <c r="G198" vm="1541">
        <f ca="1"/>
        <v>2369.4</v>
      </c>
      <c r="H198" vm="1782">
        <f ca="1"/>
        <v>1207.55</v>
      </c>
      <c r="I198" vm="2023">
        <f ca="1"/>
        <v>749.7</v>
      </c>
      <c r="J198" vm="2260">
        <f ca="1"/>
        <v>559.35</v>
      </c>
      <c r="K198" vm="2500">
        <f ca="1"/>
        <v>1700.25</v>
      </c>
      <c r="L198" vm="2744">
        <f ca="1"/>
        <v>2991.2</v>
      </c>
      <c r="M198" vm="2991">
        <f ca="1"/>
        <v>4008.9</v>
      </c>
      <c r="N198" vm="3240">
        <f ca="1"/>
        <v>7259.55</v>
      </c>
      <c r="O198" vm="3489">
        <f ca="1"/>
        <v>15720.55</v>
      </c>
      <c r="P198" vm="3714">
        <f ca="1"/>
        <v>250.3</v>
      </c>
      <c r="Q198" vm="3952">
        <f ca="1"/>
        <v>425.9</v>
      </c>
      <c r="R198" vm="4199">
        <f ca="1"/>
        <v>6514.55</v>
      </c>
      <c r="S198" vm="4427">
        <f ca="1"/>
        <v>1404.2</v>
      </c>
      <c r="T198" vm="4636">
        <f ca="1"/>
        <v>84.65</v>
      </c>
      <c r="U198" vm="4844">
        <f ca="1"/>
        <v>197.75</v>
      </c>
      <c r="V198" vm="5074">
        <f ca="1"/>
        <v>2563.75</v>
      </c>
      <c r="W198" vm="5313">
        <f ca="1"/>
        <v>3055.3</v>
      </c>
      <c r="X198" vm="5543">
        <f ca="1"/>
        <v>549</v>
      </c>
      <c r="Y198" vm="5782">
        <f ca="1"/>
        <v>2211.4</v>
      </c>
      <c r="Z198" vm="5986">
        <f ca="1"/>
        <v>2714.95</v>
      </c>
      <c r="AA198" vm="6265">
        <f ca="1"/>
        <v>2425.9499999999998</v>
      </c>
      <c r="AB198" vm="6494">
        <f ca="1"/>
        <v>879.35</v>
      </c>
      <c r="AC198" vm="6718">
        <f ca="1"/>
        <v>851.4</v>
      </c>
      <c r="AD198" vm="6906">
        <f ca="1"/>
        <v>169.9</v>
      </c>
      <c r="AE198" vm="7132">
        <f ca="1"/>
        <v>1005.7</v>
      </c>
      <c r="AF198" vm="2320">
        <f ca="1"/>
        <v>1070.25</v>
      </c>
      <c r="AG198" vm="7585">
        <f ca="1"/>
        <v>2109.5500000000002</v>
      </c>
      <c r="AH198" vm="7809">
        <f ca="1"/>
        <v>2263.25</v>
      </c>
      <c r="AI198" vm="8034">
        <f ca="1"/>
        <v>2113.0500000000002</v>
      </c>
      <c r="AJ198" vm="8244">
        <f ca="1"/>
        <v>341.45</v>
      </c>
      <c r="AK198" vm="8466">
        <f ca="1"/>
        <v>2140.1999999999998</v>
      </c>
      <c r="AL198" vm="8679">
        <f ca="1"/>
        <v>167.06</v>
      </c>
      <c r="AM198" vm="8773">
        <f ca="1"/>
        <v>95.04</v>
      </c>
      <c r="AN198" vm="1325">
        <f ca="1"/>
        <v>297.39999999999998</v>
      </c>
      <c r="AO198" vm="9281">
        <f ca="1"/>
        <v>228.25</v>
      </c>
      <c r="AP198" vm="9493">
        <f ca="1"/>
        <v>752.75</v>
      </c>
      <c r="AQ198" vm="9707">
        <f ca="1"/>
        <v>829.65</v>
      </c>
      <c r="AR198" vm="9936">
        <f ca="1"/>
        <v>1611.25</v>
      </c>
      <c r="AS198" vm="10052">
        <f ca="1"/>
        <v>107.3</v>
      </c>
      <c r="AT198" vm="10245">
        <f ca="1"/>
        <v>337.65</v>
      </c>
      <c r="AU198" vm="10438">
        <f ca="1"/>
        <v>746.4</v>
      </c>
      <c r="AV198" vm="10664">
        <f ca="1"/>
        <v>546.20000000000005</v>
      </c>
      <c r="AW198" vm="10900">
        <f ca="1"/>
        <v>366.42</v>
      </c>
      <c r="AX198" vm="5491">
        <f ca="1"/>
        <v>546.1</v>
      </c>
      <c r="AY198" vm="2222">
        <f ca="1"/>
        <v>596.95000000000005</v>
      </c>
      <c r="AZ198" vm="11490">
        <f ca="1"/>
        <v>2394.6999999999998</v>
      </c>
      <c r="BA198" vm="11696">
        <f ca="1"/>
        <v>361.35</v>
      </c>
      <c r="BB198" vm="2287">
        <f ca="1"/>
        <v>504.1</v>
      </c>
      <c r="BC198" vm="12104">
        <f ca="1"/>
        <v>7435.1</v>
      </c>
      <c r="BD198" vm="12340">
        <f ca="1"/>
        <v>45.77</v>
      </c>
      <c r="BE198" vm="3579">
        <f ca="1"/>
        <v>185.3</v>
      </c>
      <c r="BF198" vm="4704">
        <f ca="1"/>
        <v>133.94999999999999</v>
      </c>
      <c r="BG198" vm="12878">
        <f ca="1"/>
        <v>111.02</v>
      </c>
      <c r="BH198" vm="13095">
        <f ca="1"/>
        <v>792.45</v>
      </c>
      <c r="BI198" vm="13209">
        <f ca="1"/>
        <v>119.6</v>
      </c>
      <c r="BJ198" vm="13422">
        <f ca="1"/>
        <v>17948.599999999999</v>
      </c>
      <c r="BK198" vm="13670">
        <f ca="1"/>
        <v>17136.55</v>
      </c>
      <c r="BL198" vm="13917">
        <f ca="1"/>
        <v>10848.7</v>
      </c>
      <c r="BM198" vm="14164">
        <f ca="1"/>
        <v>36314.9</v>
      </c>
      <c r="BN198" vm="14411">
        <f ca="1"/>
        <v>37337.4</v>
      </c>
      <c r="BO198" vm="14659">
        <f ca="1"/>
        <v>32173.4</v>
      </c>
      <c r="BP198" vm="14876">
        <f ca="1"/>
        <v>2299.1999999999998</v>
      </c>
      <c r="BQ198" vm="15111">
        <f ca="1"/>
        <v>6556.1</v>
      </c>
      <c r="BR198" vm="15359">
        <f ca="1"/>
        <v>13660.65</v>
      </c>
      <c r="BS198" vm="15559">
        <f ca="1"/>
        <v>449.35</v>
      </c>
      <c r="BT198" vm="15786">
        <f ca="1"/>
        <v>448.99</v>
      </c>
      <c r="BU198" vm="15995">
        <f ca="1"/>
        <v>32.590000000000003</v>
      </c>
      <c r="BV198" vm="4746">
        <f ca="1"/>
        <v>169.2</v>
      </c>
      <c r="BW198" vm="16286">
        <f ca="1"/>
        <v>226.15</v>
      </c>
      <c r="BX198" vm="16141">
        <f ca="1"/>
        <v>160.65</v>
      </c>
      <c r="BY198" vm="16470">
        <f ca="1"/>
        <v>112.9</v>
      </c>
      <c r="BZ198" vm="16720">
        <f ca="1"/>
        <v>4174.05</v>
      </c>
      <c r="CA198" vm="7680">
        <f ca="1"/>
        <v>2889.5</v>
      </c>
      <c r="CB198" vm="17176">
        <f ca="1"/>
        <v>2328.5500000000002</v>
      </c>
      <c r="CC198" vm="1131">
        <f ca="1"/>
        <v>118.7</v>
      </c>
      <c r="CD198" vm="17410">
        <f ca="1"/>
        <v>674.3</v>
      </c>
      <c r="CE198" vm="10019">
        <f ca="1"/>
        <v>95.15</v>
      </c>
      <c r="CF198" vm="4802">
        <f ca="1"/>
        <v>159.80000000000001</v>
      </c>
      <c r="CG198" vm="17743">
        <f ca="1"/>
        <v>1095.75</v>
      </c>
      <c r="CH198" vm="17958">
        <f ca="1"/>
        <v>959.35</v>
      </c>
      <c r="CI198" vm="18176">
        <f ca="1"/>
        <v>1545.45</v>
      </c>
      <c r="CJ198" vm="18360">
        <f ca="1"/>
        <v>509</v>
      </c>
      <c r="CK198" vm="18544">
        <f ca="1"/>
        <v>2382.0500000000002</v>
      </c>
      <c r="CL198" vm="18741">
        <f ca="1"/>
        <v>785.15</v>
      </c>
      <c r="CM198" vm="18895">
        <f ca="1"/>
        <v>511.8</v>
      </c>
      <c r="CN198" vm="19037">
        <f ca="1"/>
        <v>202.75</v>
      </c>
      <c r="CO198" vm="19199">
        <f ca="1"/>
        <v>922</v>
      </c>
      <c r="CP198" vm="19402">
        <f ca="1"/>
        <v>1473</v>
      </c>
      <c r="CQ198" vm="19578">
        <f ca="1"/>
        <v>968.55</v>
      </c>
      <c r="CR198" vm="19803">
        <f ca="1"/>
        <v>3471.9</v>
      </c>
      <c r="CS198" vm="20048">
        <f ca="1"/>
        <v>7693.15</v>
      </c>
      <c r="CT198" vm="12990">
        <f ca="1"/>
        <v>850.2</v>
      </c>
      <c r="CU198" vm="20465">
        <f ca="1"/>
        <v>2452.6</v>
      </c>
      <c r="CV198" vm="20630">
        <f ca="1"/>
        <v>372.2</v>
      </c>
      <c r="CW198" vm="18829">
        <f ca="1"/>
        <v>530.45000000000005</v>
      </c>
      <c r="CX198" vm="20859">
        <f ca="1"/>
        <v>13.75</v>
      </c>
      <c r="CY198" vm="18970">
        <f ca="1"/>
        <v>267.64999999999998</v>
      </c>
      <c r="CZ198" vm="21047">
        <f ca="1"/>
        <v>56.75</v>
      </c>
      <c r="DA198" vm="21199">
        <f ca="1"/>
        <v>356.35</v>
      </c>
    </row>
    <row r="199" spans="1:105" x14ac:dyDescent="0.3">
      <c r="A199" s="25" vm="197">
        <f ca="1"/>
        <v>44671</v>
      </c>
      <c r="B199" vm="445">
        <f ca="1"/>
        <v>2183.9499999999998</v>
      </c>
      <c r="C199" vm="692">
        <f ca="1"/>
        <v>2808.25</v>
      </c>
      <c r="D199" vm="934">
        <f ca="1"/>
        <v>2810.85</v>
      </c>
      <c r="E199" vm="1159">
        <f ca="1"/>
        <v>235.15</v>
      </c>
      <c r="F199" vm="1313">
        <f ca="1"/>
        <v>235.05</v>
      </c>
      <c r="G199" vm="1542">
        <f ca="1"/>
        <v>2478.4</v>
      </c>
      <c r="H199" vm="1783">
        <f ca="1"/>
        <v>1207.75</v>
      </c>
      <c r="I199" vm="2024">
        <f ca="1"/>
        <v>758.1</v>
      </c>
      <c r="J199" vm="2261">
        <f ca="1"/>
        <v>561.54999999999995</v>
      </c>
      <c r="K199" vm="2501">
        <f ca="1"/>
        <v>1624.1</v>
      </c>
      <c r="L199" vm="2745">
        <f ca="1"/>
        <v>3083</v>
      </c>
      <c r="M199" vm="2992">
        <f ca="1"/>
        <v>4054.8</v>
      </c>
      <c r="N199" vm="3241">
        <f ca="1"/>
        <v>7032.5</v>
      </c>
      <c r="O199" vm="3490">
        <f ca="1"/>
        <v>15509.3</v>
      </c>
      <c r="P199" vm="3715">
        <f ca="1"/>
        <v>253.3</v>
      </c>
      <c r="Q199" vm="3953">
        <f ca="1"/>
        <v>419.55</v>
      </c>
      <c r="R199" vm="4200">
        <f ca="1"/>
        <v>6607.7</v>
      </c>
      <c r="S199" vm="4428">
        <f ca="1"/>
        <v>1418.45</v>
      </c>
      <c r="T199" vm="4599">
        <f ca="1"/>
        <v>84.35</v>
      </c>
      <c r="U199" vm="4845">
        <f ca="1"/>
        <v>199.1</v>
      </c>
      <c r="V199" vm="5075">
        <f ca="1"/>
        <v>2553.35</v>
      </c>
      <c r="W199" vm="5314">
        <f ca="1"/>
        <v>3028.8</v>
      </c>
      <c r="X199" vm="5544">
        <f ca="1"/>
        <v>550.29999999999995</v>
      </c>
      <c r="Y199" vm="5783">
        <f ca="1"/>
        <v>2219.75</v>
      </c>
      <c r="Z199" vm="6025">
        <f ca="1"/>
        <v>2727.4</v>
      </c>
      <c r="AA199" vm="6266">
        <f ca="1"/>
        <v>2427.5</v>
      </c>
      <c r="AB199" vm="6495">
        <f ca="1"/>
        <v>952.85</v>
      </c>
      <c r="AC199" vm="6719">
        <f ca="1"/>
        <v>866.9</v>
      </c>
      <c r="AD199" vm="6907">
        <f ca="1"/>
        <v>177.9</v>
      </c>
      <c r="AE199" vm="7133">
        <f ca="1"/>
        <v>1015.6</v>
      </c>
      <c r="AF199" vm="7350">
        <f ca="1"/>
        <v>1089.4000000000001</v>
      </c>
      <c r="AG199" vm="7586">
        <f ca="1"/>
        <v>2096.65</v>
      </c>
      <c r="AH199" vm="7810">
        <f ca="1"/>
        <v>2274.85</v>
      </c>
      <c r="AI199" vm="8035">
        <f ca="1"/>
        <v>2164.9499999999998</v>
      </c>
      <c r="AJ199" vm="8245">
        <f ca="1"/>
        <v>347.45</v>
      </c>
      <c r="AK199" vm="440">
        <f ca="1"/>
        <v>2180.1999999999998</v>
      </c>
      <c r="AL199" vm="8680">
        <f ca="1"/>
        <v>169.44</v>
      </c>
      <c r="AM199" vm="8897">
        <f ca="1"/>
        <v>95.21</v>
      </c>
      <c r="AN199" vm="9058">
        <f ca="1"/>
        <v>302.60000000000002</v>
      </c>
      <c r="AO199" vm="9282">
        <f ca="1"/>
        <v>232.05</v>
      </c>
      <c r="AP199" vm="9494">
        <f ca="1"/>
        <v>747.6</v>
      </c>
      <c r="AQ199" vm="9708">
        <f ca="1"/>
        <v>836</v>
      </c>
      <c r="AR199" vm="9937">
        <f ca="1"/>
        <v>1656.6</v>
      </c>
      <c r="AS199" vm="6843">
        <f ca="1"/>
        <v>111.55</v>
      </c>
      <c r="AT199" vm="10246">
        <f ca="1"/>
        <v>334.95</v>
      </c>
      <c r="AU199" vm="10439">
        <f ca="1"/>
        <v>738.85</v>
      </c>
      <c r="AV199" vm="10456">
        <f ca="1"/>
        <v>551.70000000000005</v>
      </c>
      <c r="AW199" vm="10901">
        <f ca="1"/>
        <v>366.59</v>
      </c>
      <c r="AX199" vm="5534">
        <f ca="1"/>
        <v>544.65</v>
      </c>
      <c r="AY199" vm="11265">
        <f ca="1"/>
        <v>606.1</v>
      </c>
      <c r="AZ199" vm="11491">
        <f ca="1"/>
        <v>2393.3000000000002</v>
      </c>
      <c r="BA199" vm="11697">
        <f ca="1"/>
        <v>367.1</v>
      </c>
      <c r="BB199" vm="11882">
        <f ca="1"/>
        <v>510.65</v>
      </c>
      <c r="BC199" vm="12105">
        <f ca="1"/>
        <v>7666.7</v>
      </c>
      <c r="BD199" vm="12341">
        <f ca="1"/>
        <v>46.39</v>
      </c>
      <c r="BE199" vm="1147">
        <f ca="1"/>
        <v>185.05</v>
      </c>
      <c r="BF199" vm="12687">
        <f ca="1"/>
        <v>136.05000000000001</v>
      </c>
      <c r="BG199" vm="12879">
        <f ca="1"/>
        <v>111.78</v>
      </c>
      <c r="BH199" vm="13096">
        <f ca="1"/>
        <v>777.95</v>
      </c>
      <c r="BI199" vm="13210">
        <f ca="1"/>
        <v>119.25</v>
      </c>
      <c r="BJ199" vm="13423">
        <f ca="1"/>
        <v>18305.2</v>
      </c>
      <c r="BK199" vm="13671">
        <f ca="1"/>
        <v>17392.599999999999</v>
      </c>
      <c r="BL199" vm="13918">
        <f ca="1"/>
        <v>11090.55</v>
      </c>
      <c r="BM199" vm="14165">
        <f ca="1"/>
        <v>36816.1</v>
      </c>
      <c r="BN199" vm="14412">
        <f ca="1"/>
        <v>37722.800000000003</v>
      </c>
      <c r="BO199" vm="14660">
        <f ca="1"/>
        <v>32611.599999999999</v>
      </c>
      <c r="BP199" vm="14877">
        <f ca="1"/>
        <v>2296.4499999999998</v>
      </c>
      <c r="BQ199" vm="15112">
        <f ca="1"/>
        <v>6570.2</v>
      </c>
      <c r="BR199" vm="15360">
        <f ca="1"/>
        <v>13821.3</v>
      </c>
      <c r="BS199" vm="15560">
        <f ca="1"/>
        <v>454.4</v>
      </c>
      <c r="BT199" vm="15653">
        <f ca="1"/>
        <v>450.22</v>
      </c>
      <c r="BU199" vm="15996">
        <f ca="1"/>
        <v>32.869999999999997</v>
      </c>
      <c r="BV199" vm="12480">
        <f ca="1"/>
        <v>170</v>
      </c>
      <c r="BW199" vm="16287">
        <f ca="1"/>
        <v>225.45</v>
      </c>
      <c r="BX199" vm="16138">
        <f ca="1"/>
        <v>160.5</v>
      </c>
      <c r="BY199" vm="16517">
        <f ca="1"/>
        <v>112.1</v>
      </c>
      <c r="BZ199" vm="16721">
        <f ca="1"/>
        <v>3985.75</v>
      </c>
      <c r="CA199" vm="16959">
        <f ca="1"/>
        <v>2874</v>
      </c>
      <c r="CB199" vm="17177">
        <f ca="1"/>
        <v>2368.9</v>
      </c>
      <c r="CC199" vm="1117">
        <f ca="1"/>
        <v>117.9</v>
      </c>
      <c r="CD199" vm="10423">
        <f ca="1"/>
        <v>681.3</v>
      </c>
      <c r="CE199" vm="17450">
        <f ca="1"/>
        <v>94.9</v>
      </c>
      <c r="CF199" vm="17571">
        <f ca="1"/>
        <v>156.85</v>
      </c>
      <c r="CG199" vm="17744">
        <f ca="1"/>
        <v>1111.45</v>
      </c>
      <c r="CH199" vm="17959">
        <f ca="1"/>
        <v>944.9</v>
      </c>
      <c r="CI199" vm="18177">
        <f ca="1"/>
        <v>1548.35</v>
      </c>
      <c r="CJ199" vm="18361">
        <f ca="1"/>
        <v>502.95</v>
      </c>
      <c r="CK199" vm="18545">
        <f ca="1"/>
        <v>2383.8000000000002</v>
      </c>
      <c r="CL199" vm="18742">
        <f ca="1"/>
        <v>798.5</v>
      </c>
      <c r="CM199" vm="18896">
        <f ca="1"/>
        <v>509.3</v>
      </c>
      <c r="CN199" vm="3607">
        <f ca="1"/>
        <v>203.1</v>
      </c>
      <c r="CO199" vm="19200">
        <f ca="1"/>
        <v>923.5</v>
      </c>
      <c r="CP199" vm="19403">
        <f ca="1"/>
        <v>1477.35</v>
      </c>
      <c r="CQ199" vm="19579">
        <f ca="1"/>
        <v>970.35</v>
      </c>
      <c r="CR199" vm="19804">
        <f ca="1"/>
        <v>3556.8</v>
      </c>
      <c r="CS199" vm="20049">
        <f ca="1"/>
        <v>7807.7</v>
      </c>
      <c r="CT199" vm="20257">
        <f ca="1"/>
        <v>849.3</v>
      </c>
      <c r="CU199" vm="20466">
        <f ca="1"/>
        <v>2482.6999999999998</v>
      </c>
      <c r="CV199" vm="20631">
        <f ca="1"/>
        <v>365.6</v>
      </c>
      <c r="CW199" vm="11178">
        <f ca="1"/>
        <v>536.5</v>
      </c>
      <c r="CX199" vm="20865">
        <f ca="1"/>
        <v>13.9</v>
      </c>
      <c r="CY199" vm="20555">
        <f ca="1"/>
        <v>265.64999999999998</v>
      </c>
      <c r="CZ199" vm="21048">
        <f ca="1"/>
        <v>52.45</v>
      </c>
      <c r="DA199" vm="21200">
        <f ca="1"/>
        <v>360.95</v>
      </c>
    </row>
    <row r="200" spans="1:105" x14ac:dyDescent="0.3">
      <c r="A200" s="25" vm="198">
        <f ca="1"/>
        <v>44672</v>
      </c>
      <c r="B200" vm="446">
        <f ca="1"/>
        <v>2286.35</v>
      </c>
      <c r="C200" vm="693">
        <f ca="1"/>
        <v>2808.9</v>
      </c>
      <c r="D200" vm="935">
        <f ca="1"/>
        <v>2811.5</v>
      </c>
      <c r="E200" vm="1160">
        <f ca="1"/>
        <v>246.9</v>
      </c>
      <c r="F200" vm="1314">
        <f ca="1"/>
        <v>246.8</v>
      </c>
      <c r="G200" vm="1543">
        <f ca="1"/>
        <v>2443.35</v>
      </c>
      <c r="H200" vm="1784">
        <f ca="1"/>
        <v>1225.8499999999999</v>
      </c>
      <c r="I200" vm="2025">
        <f ca="1"/>
        <v>771.1</v>
      </c>
      <c r="J200" vm="2262">
        <f ca="1"/>
        <v>570.79999999999995</v>
      </c>
      <c r="K200" vm="2502">
        <f ca="1"/>
        <v>1908.95</v>
      </c>
      <c r="L200" vm="2746">
        <f ca="1"/>
        <v>3158.25</v>
      </c>
      <c r="M200" vm="2993">
        <f ca="1"/>
        <v>4030.25</v>
      </c>
      <c r="N200" vm="3242">
        <f ca="1"/>
        <v>7138.1</v>
      </c>
      <c r="O200" vm="3491">
        <f ca="1"/>
        <v>15835.75</v>
      </c>
      <c r="P200" vm="3716">
        <f ca="1"/>
        <v>252.9</v>
      </c>
      <c r="Q200" vm="3954">
        <f ca="1"/>
        <v>431.65</v>
      </c>
      <c r="R200" vm="4201">
        <f ca="1"/>
        <v>6683.4</v>
      </c>
      <c r="S200" vm="4429">
        <f ca="1"/>
        <v>1447.2</v>
      </c>
      <c r="T200" vm="4637">
        <f ca="1"/>
        <v>84.15</v>
      </c>
      <c r="U200" vm="4846">
        <f ca="1"/>
        <v>206.9</v>
      </c>
      <c r="V200" vm="5076">
        <f ca="1"/>
        <v>2590.75</v>
      </c>
      <c r="W200" vm="5315">
        <f ca="1"/>
        <v>3254.45</v>
      </c>
      <c r="X200" vm="5504">
        <f ca="1"/>
        <v>561.85</v>
      </c>
      <c r="Y200" vm="5784">
        <f ca="1"/>
        <v>2290.85</v>
      </c>
      <c r="Z200" vm="6026">
        <f ca="1"/>
        <v>2780.55</v>
      </c>
      <c r="AA200" vm="6267">
        <f ca="1"/>
        <v>2433.1999999999998</v>
      </c>
      <c r="AB200" vm="6496">
        <f ca="1"/>
        <v>975.55</v>
      </c>
      <c r="AC200" vm="6720">
        <f ca="1"/>
        <v>878.1</v>
      </c>
      <c r="AD200" vm="6908">
        <f ca="1"/>
        <v>175.35</v>
      </c>
      <c r="AE200" vm="7134">
        <f ca="1"/>
        <v>1027.95</v>
      </c>
      <c r="AF200" vm="7351">
        <f ca="1"/>
        <v>1099.2</v>
      </c>
      <c r="AG200" vm="7587">
        <f ca="1"/>
        <v>2092.75</v>
      </c>
      <c r="AH200" vm="7811">
        <f ca="1"/>
        <v>2317.65</v>
      </c>
      <c r="AI200" vm="8036">
        <f ca="1"/>
        <v>2197.9499999999998</v>
      </c>
      <c r="AJ200" vm="8246">
        <f ca="1"/>
        <v>349.8</v>
      </c>
      <c r="AK200" vm="7531">
        <f ca="1"/>
        <v>2230.65</v>
      </c>
      <c r="AL200" vm="6915">
        <f ca="1"/>
        <v>171</v>
      </c>
      <c r="AM200" vm="8898">
        <f ca="1"/>
        <v>96.49</v>
      </c>
      <c r="AN200" vm="9064">
        <f ca="1"/>
        <v>301.05</v>
      </c>
      <c r="AO200" vm="9283">
        <f ca="1"/>
        <v>234.2</v>
      </c>
      <c r="AP200" vm="9495">
        <f ca="1"/>
        <v>759.65</v>
      </c>
      <c r="AQ200" vm="9709">
        <f ca="1"/>
        <v>844.35</v>
      </c>
      <c r="AR200" vm="9938">
        <f ca="1"/>
        <v>1646.65</v>
      </c>
      <c r="AS200" vm="10069">
        <f ca="1"/>
        <v>110.6</v>
      </c>
      <c r="AT200" vm="10211">
        <f ca="1"/>
        <v>340.1</v>
      </c>
      <c r="AU200" vm="10440">
        <f ca="1"/>
        <v>734.2</v>
      </c>
      <c r="AV200" vm="10665">
        <f ca="1"/>
        <v>594.75</v>
      </c>
      <c r="AW200" vm="10902">
        <f ca="1"/>
        <v>370.29</v>
      </c>
      <c r="AX200" vm="11086">
        <f ca="1"/>
        <v>545.20000000000005</v>
      </c>
      <c r="AY200" vm="2186">
        <f ca="1"/>
        <v>611.04999999999995</v>
      </c>
      <c r="AZ200" vm="11492">
        <f ca="1"/>
        <v>2419.6999999999998</v>
      </c>
      <c r="BA200" vm="11698">
        <f ca="1"/>
        <v>367.9</v>
      </c>
      <c r="BB200" vm="11883">
        <f ca="1"/>
        <v>518.20000000000005</v>
      </c>
      <c r="BC200" vm="12106">
        <f ca="1"/>
        <v>7879.2</v>
      </c>
      <c r="BD200" vm="12342">
        <f ca="1"/>
        <v>45.24</v>
      </c>
      <c r="BE200" vm="12499">
        <f ca="1"/>
        <v>183.75</v>
      </c>
      <c r="BF200" vm="4712">
        <f ca="1"/>
        <v>141.6</v>
      </c>
      <c r="BG200" vm="12880">
        <f ca="1"/>
        <v>110.66</v>
      </c>
      <c r="BH200" vm="13097">
        <f ca="1"/>
        <v>769.4</v>
      </c>
      <c r="BI200" vm="13192">
        <f ca="1"/>
        <v>119.3</v>
      </c>
      <c r="BJ200" vm="13424">
        <f ca="1"/>
        <v>18202.95</v>
      </c>
      <c r="BK200" vm="13672">
        <f ca="1"/>
        <v>17171.95</v>
      </c>
      <c r="BL200" vm="13919">
        <f ca="1"/>
        <v>11028.15</v>
      </c>
      <c r="BM200" vm="14166">
        <f ca="1"/>
        <v>36044.75</v>
      </c>
      <c r="BN200" vm="14413">
        <f ca="1"/>
        <v>38005.9</v>
      </c>
      <c r="BO200" vm="14661">
        <f ca="1"/>
        <v>32426.7</v>
      </c>
      <c r="BP200" vm="14878">
        <f ca="1"/>
        <v>2290.6</v>
      </c>
      <c r="BQ200" vm="15113">
        <f ca="1"/>
        <v>6440.65</v>
      </c>
      <c r="BR200" vm="15361">
        <f ca="1"/>
        <v>13569.85</v>
      </c>
      <c r="BS200" vm="15561">
        <f ca="1"/>
        <v>448.1</v>
      </c>
      <c r="BT200" vm="15787">
        <f ca="1"/>
        <v>455.31</v>
      </c>
      <c r="BU200" vm="15970">
        <f ca="1"/>
        <v>33.43</v>
      </c>
      <c r="BV200" vm="12471">
        <f ca="1"/>
        <v>169.95</v>
      </c>
      <c r="BW200" vm="16288">
        <f ca="1"/>
        <v>229.4</v>
      </c>
      <c r="BX200" vm="16386">
        <f ca="1"/>
        <v>162.69999999999999</v>
      </c>
      <c r="BY200" vm="1269">
        <f ca="1"/>
        <v>119.4</v>
      </c>
      <c r="BZ200" vm="16722">
        <f ca="1"/>
        <v>4011.85</v>
      </c>
      <c r="CA200" vm="16960">
        <f ca="1"/>
        <v>2876.3</v>
      </c>
      <c r="CB200" vm="17178">
        <f ca="1"/>
        <v>2406.35</v>
      </c>
      <c r="CC200" vm="13190">
        <f ca="1"/>
        <v>119</v>
      </c>
      <c r="CD200" vm="2146">
        <f ca="1"/>
        <v>699.35</v>
      </c>
      <c r="CE200" vm="1030">
        <f ca="1"/>
        <v>99.85</v>
      </c>
      <c r="CF200" vm="4802">
        <f ca="1"/>
        <v>159.80000000000001</v>
      </c>
      <c r="CG200" vm="4450">
        <f ca="1"/>
        <v>1134.9000000000001</v>
      </c>
      <c r="CH200" vm="17960">
        <f ca="1"/>
        <v>945.9</v>
      </c>
      <c r="CI200" vm="18178">
        <f ca="1"/>
        <v>1552.95</v>
      </c>
      <c r="CJ200" vm="18362">
        <f ca="1"/>
        <v>523.54999999999995</v>
      </c>
      <c r="CK200" vm="18546">
        <f ca="1"/>
        <v>2379.85</v>
      </c>
      <c r="CL200" vm="18743">
        <f ca="1"/>
        <v>792.95</v>
      </c>
      <c r="CM200" vm="11126">
        <f ca="1"/>
        <v>516.29999999999995</v>
      </c>
      <c r="CN200" vm="19038">
        <f ca="1"/>
        <v>206.5</v>
      </c>
      <c r="CO200" vm="19201">
        <f ca="1"/>
        <v>944.1</v>
      </c>
      <c r="CP200" vm="19404">
        <f ca="1"/>
        <v>1491.25</v>
      </c>
      <c r="CQ200" vm="19580">
        <f ca="1"/>
        <v>983.05</v>
      </c>
      <c r="CR200" vm="19805">
        <f ca="1"/>
        <v>3628.65</v>
      </c>
      <c r="CS200" vm="20050">
        <f ca="1"/>
        <v>7903.85</v>
      </c>
      <c r="CT200" vm="20258">
        <f ca="1"/>
        <v>852.6</v>
      </c>
      <c r="CU200" vm="8421">
        <f ca="1"/>
        <v>2521</v>
      </c>
      <c r="CV200" vm="20632">
        <f ca="1"/>
        <v>367.5</v>
      </c>
      <c r="CW200" vm="20787">
        <f ca="1"/>
        <v>539.20000000000005</v>
      </c>
      <c r="CX200" vm="20872">
        <f ca="1"/>
        <v>14.15</v>
      </c>
      <c r="CY200" vm="16180">
        <f ca="1"/>
        <v>266.95</v>
      </c>
      <c r="CZ200" vm="21049">
        <f ca="1"/>
        <v>54.2</v>
      </c>
      <c r="DA200" vm="21201">
        <f ca="1"/>
        <v>361.55</v>
      </c>
    </row>
    <row r="201" spans="1:105" x14ac:dyDescent="0.3">
      <c r="A201" s="25" vm="199">
        <f ca="1"/>
        <v>44673</v>
      </c>
      <c r="B201" vm="447">
        <f ca="1"/>
        <v>2273.3000000000002</v>
      </c>
      <c r="C201" vm="694">
        <f ca="1"/>
        <v>2888.4</v>
      </c>
      <c r="D201" vm="936">
        <f ca="1"/>
        <v>2882.8</v>
      </c>
      <c r="E201" vm="1161">
        <f ca="1"/>
        <v>259.2</v>
      </c>
      <c r="F201" vm="1315">
        <f ca="1"/>
        <v>259.10000000000002</v>
      </c>
      <c r="G201" vm="1544">
        <f ca="1"/>
        <v>2413</v>
      </c>
      <c r="H201" vm="1785">
        <f ca="1"/>
        <v>1218.8499999999999</v>
      </c>
      <c r="I201" vm="2026">
        <f ca="1"/>
        <v>766.65</v>
      </c>
      <c r="J201" vm="2258">
        <f ca="1"/>
        <v>569.70000000000005</v>
      </c>
      <c r="K201" vm="2503">
        <f ca="1"/>
        <v>1895.05</v>
      </c>
      <c r="L201" vm="2747">
        <f ca="1"/>
        <v>3164.4</v>
      </c>
      <c r="M201" vm="2994">
        <f ca="1"/>
        <v>4028.85</v>
      </c>
      <c r="N201" vm="3243">
        <f ca="1"/>
        <v>7110.75</v>
      </c>
      <c r="O201" vm="3492">
        <f ca="1"/>
        <v>15454.2</v>
      </c>
      <c r="P201" vm="3717">
        <f ca="1"/>
        <v>251.65</v>
      </c>
      <c r="Q201" vm="3955">
        <f ca="1"/>
        <v>419.8</v>
      </c>
      <c r="R201" vm="4202">
        <f ca="1"/>
        <v>6691.85</v>
      </c>
      <c r="S201" vm="4430">
        <f ca="1"/>
        <v>1429.05</v>
      </c>
      <c r="T201" vm="4635">
        <f ca="1"/>
        <v>84.2</v>
      </c>
      <c r="U201" vm="4847">
        <f ca="1"/>
        <v>202.15</v>
      </c>
      <c r="V201" vm="5077">
        <f ca="1"/>
        <v>2625.3</v>
      </c>
      <c r="W201" vm="5316">
        <f ca="1"/>
        <v>3372.55</v>
      </c>
      <c r="X201" vm="5489">
        <f ca="1"/>
        <v>559.85</v>
      </c>
      <c r="Y201" vm="5785">
        <f ca="1"/>
        <v>2278.35</v>
      </c>
      <c r="Z201" vm="6027">
        <f ca="1"/>
        <v>2735.8</v>
      </c>
      <c r="AA201" vm="6268">
        <f ca="1"/>
        <v>2361.15</v>
      </c>
      <c r="AB201" vm="6497">
        <f ca="1"/>
        <v>960.85</v>
      </c>
      <c r="AC201" vm="6721">
        <f ca="1"/>
        <v>848.45</v>
      </c>
      <c r="AD201" vm="6909">
        <f ca="1"/>
        <v>172</v>
      </c>
      <c r="AE201" vm="7135">
        <f ca="1"/>
        <v>1023.7</v>
      </c>
      <c r="AF201" vm="7352">
        <f ca="1"/>
        <v>1102.05</v>
      </c>
      <c r="AG201" vm="7588">
        <f ca="1"/>
        <v>2046.55</v>
      </c>
      <c r="AH201" vm="7812">
        <f ca="1"/>
        <v>2294.25</v>
      </c>
      <c r="AI201" vm="5101">
        <f ca="1"/>
        <v>2126.9499999999998</v>
      </c>
      <c r="AJ201" vm="8247">
        <f ca="1"/>
        <v>345.35</v>
      </c>
      <c r="AK201" vm="8467">
        <f ca="1"/>
        <v>2206.4</v>
      </c>
      <c r="AL201" vm="8681">
        <f ca="1"/>
        <v>169.91</v>
      </c>
      <c r="AM201" vm="8899">
        <f ca="1"/>
        <v>95.26</v>
      </c>
      <c r="AN201" vm="9065">
        <f ca="1"/>
        <v>295.05</v>
      </c>
      <c r="AO201" vm="9284">
        <f ca="1"/>
        <v>230.2</v>
      </c>
      <c r="AP201" vm="1875">
        <f ca="1"/>
        <v>755.2</v>
      </c>
      <c r="AQ201" vm="1365">
        <f ca="1"/>
        <v>815.7</v>
      </c>
      <c r="AR201" vm="9939">
        <f ca="1"/>
        <v>1703</v>
      </c>
      <c r="AS201" vm="10070">
        <f ca="1"/>
        <v>114.15</v>
      </c>
      <c r="AT201" vm="10247">
        <f ca="1"/>
        <v>343.7</v>
      </c>
      <c r="AU201" vm="2099">
        <f ca="1"/>
        <v>723.4</v>
      </c>
      <c r="AV201" vm="10666">
        <f ca="1"/>
        <v>574.35</v>
      </c>
      <c r="AW201" vm="10903">
        <f ca="1"/>
        <v>363.25</v>
      </c>
      <c r="AX201" vm="11087">
        <f ca="1"/>
        <v>542.4</v>
      </c>
      <c r="AY201" vm="11266">
        <f ca="1"/>
        <v>607.85</v>
      </c>
      <c r="AZ201" vm="11493">
        <f ca="1"/>
        <v>2419.1</v>
      </c>
      <c r="BA201" vm="11699">
        <f ca="1"/>
        <v>370.8</v>
      </c>
      <c r="BB201" vm="11095">
        <f ca="1"/>
        <v>523.20000000000005</v>
      </c>
      <c r="BC201" vm="12107">
        <f ca="1"/>
        <v>7904.5</v>
      </c>
      <c r="BD201" vm="12343">
        <f ca="1"/>
        <v>43.2</v>
      </c>
      <c r="BE201" vm="12500">
        <f ca="1"/>
        <v>182</v>
      </c>
      <c r="BF201" vm="6947">
        <f ca="1"/>
        <v>138.30000000000001</v>
      </c>
      <c r="BG201" vm="12881">
        <f ca="1"/>
        <v>109.94</v>
      </c>
      <c r="BH201" vm="13098">
        <f ca="1"/>
        <v>785</v>
      </c>
      <c r="BI201" vm="6766">
        <f ca="1"/>
        <v>115.15</v>
      </c>
      <c r="BJ201" vm="13425">
        <f ca="1"/>
        <v>18187.75</v>
      </c>
      <c r="BK201" vm="13673">
        <f ca="1"/>
        <v>16953.95</v>
      </c>
      <c r="BL201" vm="13920">
        <f ca="1"/>
        <v>10916.5</v>
      </c>
      <c r="BM201" vm="14167">
        <f ca="1"/>
        <v>36082.35</v>
      </c>
      <c r="BN201" vm="14414">
        <f ca="1"/>
        <v>37775.449999999997</v>
      </c>
      <c r="BO201" vm="14662">
        <f ca="1"/>
        <v>31744</v>
      </c>
      <c r="BP201" vm="14879">
        <f ca="1"/>
        <v>2241</v>
      </c>
      <c r="BQ201" vm="15114">
        <f ca="1"/>
        <v>6256.8</v>
      </c>
      <c r="BR201" vm="15362">
        <f ca="1"/>
        <v>13296.75</v>
      </c>
      <c r="BS201" vm="15536">
        <f ca="1"/>
        <v>431.25</v>
      </c>
      <c r="BT201" vm="15788">
        <f ca="1"/>
        <v>453.15</v>
      </c>
      <c r="BU201" vm="15997">
        <f ca="1"/>
        <v>33.25</v>
      </c>
      <c r="BV201" vm="16137">
        <f ca="1"/>
        <v>166.9</v>
      </c>
      <c r="BW201" vm="16289">
        <f ca="1"/>
        <v>225.8</v>
      </c>
      <c r="BX201" vm="12439">
        <f ca="1"/>
        <v>160.44999999999999</v>
      </c>
      <c r="BY201" vm="10077">
        <f ca="1"/>
        <v>118.2</v>
      </c>
      <c r="BZ201" vm="16723">
        <f ca="1"/>
        <v>4027.4</v>
      </c>
      <c r="CA201" vm="16961">
        <f ca="1"/>
        <v>2878.4</v>
      </c>
      <c r="CB201" vm="7886">
        <f ca="1"/>
        <v>2426.4</v>
      </c>
      <c r="CC201" vm="6782">
        <f ca="1"/>
        <v>118.85</v>
      </c>
      <c r="CD201" vm="17411">
        <f ca="1"/>
        <v>688</v>
      </c>
      <c r="CE201" vm="17454">
        <f ca="1"/>
        <v>98.1</v>
      </c>
      <c r="CF201" vm="17572">
        <f ca="1"/>
        <v>163.55000000000001</v>
      </c>
      <c r="CG201" vm="17745">
        <f ca="1"/>
        <v>1109.7</v>
      </c>
      <c r="CH201" vm="17961">
        <f ca="1"/>
        <v>938.75</v>
      </c>
      <c r="CI201" vm="18179">
        <f ca="1"/>
        <v>1592.05</v>
      </c>
      <c r="CJ201" vm="11824">
        <f ca="1"/>
        <v>509.5</v>
      </c>
      <c r="CK201" vm="18547">
        <f ca="1"/>
        <v>2339.6999999999998</v>
      </c>
      <c r="CL201" vm="18736">
        <f ca="1"/>
        <v>785.45</v>
      </c>
      <c r="CM201" vm="18897">
        <f ca="1"/>
        <v>500.6</v>
      </c>
      <c r="CN201" vm="1313">
        <f ca="1"/>
        <v>235.05</v>
      </c>
      <c r="CO201" vm="19202">
        <f ca="1"/>
        <v>924.8</v>
      </c>
      <c r="CP201" vm="19405">
        <f ca="1"/>
        <v>1471.05</v>
      </c>
      <c r="CQ201" vm="19581">
        <f ca="1"/>
        <v>973.2</v>
      </c>
      <c r="CR201" vm="19806">
        <f ca="1"/>
        <v>3612.55</v>
      </c>
      <c r="CS201" vm="20051">
        <f ca="1"/>
        <v>8358</v>
      </c>
      <c r="CT201" vm="20259">
        <f ca="1"/>
        <v>833.75</v>
      </c>
      <c r="CU201" vm="20467">
        <f ca="1"/>
        <v>2512.6999999999998</v>
      </c>
      <c r="CV201" vm="20633">
        <f ca="1"/>
        <v>358.25</v>
      </c>
      <c r="CW201" vm="20788">
        <f ca="1"/>
        <v>537.70000000000005</v>
      </c>
      <c r="CX201" vm="20855">
        <f ca="1"/>
        <v>13.95</v>
      </c>
      <c r="CY201" vm="20975">
        <f ca="1"/>
        <v>269.64999999999998</v>
      </c>
      <c r="CZ201" vm="12216">
        <f ca="1"/>
        <v>51.95</v>
      </c>
      <c r="DA201" vm="21202">
        <f ca="1"/>
        <v>352.3</v>
      </c>
    </row>
    <row r="202" spans="1:105" x14ac:dyDescent="0.3">
      <c r="A202" s="25" vm="200">
        <f ca="1"/>
        <v>44676</v>
      </c>
      <c r="B202" vm="448">
        <f ca="1"/>
        <v>2284.1999999999998</v>
      </c>
      <c r="C202" vm="695">
        <f ca="1"/>
        <v>2825</v>
      </c>
      <c r="D202" vm="937">
        <f ca="1"/>
        <v>2824</v>
      </c>
      <c r="E202" vm="1162">
        <f ca="1"/>
        <v>272.14999999999998</v>
      </c>
      <c r="F202" vm="1316">
        <f ca="1"/>
        <v>272.05</v>
      </c>
      <c r="G202" vm="1545">
        <f ca="1"/>
        <v>2420</v>
      </c>
      <c r="H202" vm="1786">
        <f ca="1"/>
        <v>1196.75</v>
      </c>
      <c r="I202" vm="2027">
        <f ca="1"/>
        <v>765.05</v>
      </c>
      <c r="J202" vm="2263">
        <f ca="1"/>
        <v>556.6</v>
      </c>
      <c r="K202" vm="2504">
        <f ca="1"/>
        <v>1831.1</v>
      </c>
      <c r="L202" vm="2748">
        <f ca="1"/>
        <v>3130.6</v>
      </c>
      <c r="M202" vm="2995">
        <f ca="1"/>
        <v>3989.2</v>
      </c>
      <c r="N202" vm="3244">
        <f ca="1"/>
        <v>7005.5</v>
      </c>
      <c r="O202" vm="3493">
        <f ca="1"/>
        <v>15265.15</v>
      </c>
      <c r="P202" vm="3718">
        <f ca="1"/>
        <v>245.8</v>
      </c>
      <c r="Q202" vm="3956">
        <f ca="1"/>
        <v>410.45</v>
      </c>
      <c r="R202" vm="4203">
        <f ca="1"/>
        <v>6656.7</v>
      </c>
      <c r="S202" vm="4431">
        <f ca="1"/>
        <v>1395.65</v>
      </c>
      <c r="T202" vm="4596">
        <f ca="1"/>
        <v>83.95</v>
      </c>
      <c r="U202" vm="4734">
        <f ca="1"/>
        <v>188.45</v>
      </c>
      <c r="V202" vm="5078">
        <f ca="1"/>
        <v>2598.15</v>
      </c>
      <c r="W202" vm="5317">
        <f ca="1"/>
        <v>3337.4</v>
      </c>
      <c r="X202" vm="5545">
        <f ca="1"/>
        <v>551.29999999999995</v>
      </c>
      <c r="Y202" vm="5786">
        <f ca="1"/>
        <v>2256.6</v>
      </c>
      <c r="Z202" vm="6028">
        <f ca="1"/>
        <v>2724.5</v>
      </c>
      <c r="AA202" vm="6269">
        <f ca="1"/>
        <v>2335.25</v>
      </c>
      <c r="AB202" vm="6498">
        <f ca="1"/>
        <v>927.75</v>
      </c>
      <c r="AC202" vm="6722">
        <f ca="1"/>
        <v>816.35</v>
      </c>
      <c r="AD202" vm="6910">
        <f ca="1"/>
        <v>173.25</v>
      </c>
      <c r="AE202" vm="7136">
        <f ca="1"/>
        <v>1007.95</v>
      </c>
      <c r="AF202" vm="7130">
        <f ca="1"/>
        <v>1089.8499999999999</v>
      </c>
      <c r="AG202" vm="7589">
        <f ca="1"/>
        <v>2005</v>
      </c>
      <c r="AH202" vm="7813">
        <f ca="1"/>
        <v>2288.6</v>
      </c>
      <c r="AI202" vm="6077">
        <f ca="1"/>
        <v>2100.75</v>
      </c>
      <c r="AJ202" vm="8248">
        <f ca="1"/>
        <v>322.85000000000002</v>
      </c>
      <c r="AK202" vm="8468">
        <f ca="1"/>
        <v>2210.5</v>
      </c>
      <c r="AL202" vm="8682">
        <f ca="1"/>
        <v>167.67</v>
      </c>
      <c r="AM202" vm="8900">
        <f ca="1"/>
        <v>93.44</v>
      </c>
      <c r="AN202" vm="9066">
        <f ca="1"/>
        <v>279</v>
      </c>
      <c r="AO202" vm="9285">
        <f ca="1"/>
        <v>218.5</v>
      </c>
      <c r="AP202" vm="9496">
        <f ca="1"/>
        <v>745.6</v>
      </c>
      <c r="AQ202" vm="9710">
        <f ca="1"/>
        <v>834.45</v>
      </c>
      <c r="AR202" vm="9940">
        <f ca="1"/>
        <v>1706.6</v>
      </c>
      <c r="AS202" vm="10045">
        <f ca="1"/>
        <v>110.75</v>
      </c>
      <c r="AT202" vm="8206">
        <f ca="1"/>
        <v>329.65</v>
      </c>
      <c r="AU202" vm="10441">
        <f ca="1"/>
        <v>715.7</v>
      </c>
      <c r="AV202" vm="5521">
        <f ca="1"/>
        <v>540.6</v>
      </c>
      <c r="AW202" vm="10904">
        <f ca="1"/>
        <v>363.4</v>
      </c>
      <c r="AX202" vm="11088">
        <f ca="1"/>
        <v>524.35</v>
      </c>
      <c r="AY202" vm="11267">
        <f ca="1"/>
        <v>593.9</v>
      </c>
      <c r="AZ202" vm="11494">
        <f ca="1"/>
        <v>2363.4499999999998</v>
      </c>
      <c r="BA202" vm="11700">
        <f ca="1"/>
        <v>368.85</v>
      </c>
      <c r="BB202" vm="6674">
        <f ca="1"/>
        <v>515.54999999999995</v>
      </c>
      <c r="BC202" vm="12108">
        <f ca="1"/>
        <v>7912.35</v>
      </c>
      <c r="BD202" vm="12344">
        <f ca="1"/>
        <v>42.42</v>
      </c>
      <c r="BE202" vm="12501">
        <f ca="1"/>
        <v>177.55</v>
      </c>
      <c r="BF202" vm="6833">
        <f ca="1"/>
        <v>133</v>
      </c>
      <c r="BG202" vm="12726">
        <f ca="1"/>
        <v>107.71</v>
      </c>
      <c r="BH202" vm="6703">
        <f ca="1"/>
        <v>767.95</v>
      </c>
      <c r="BI202" vm="10053">
        <f ca="1"/>
        <v>109.35</v>
      </c>
      <c r="BJ202" vm="13426">
        <f ca="1"/>
        <v>18174.7</v>
      </c>
      <c r="BK202" vm="13674">
        <f ca="1"/>
        <v>17200.8</v>
      </c>
      <c r="BL202" vm="13921">
        <f ca="1"/>
        <v>11221.75</v>
      </c>
      <c r="BM202" vm="14168">
        <f ca="1"/>
        <v>36404.800000000003</v>
      </c>
      <c r="BN202" vm="14415">
        <f ca="1"/>
        <v>37167.4</v>
      </c>
      <c r="BO202" vm="14663">
        <f ca="1"/>
        <v>31840.05</v>
      </c>
      <c r="BP202" vm="5630">
        <f ca="1"/>
        <v>2283.6</v>
      </c>
      <c r="BQ202" vm="15115">
        <f ca="1"/>
        <v>6336.85</v>
      </c>
      <c r="BR202" vm="15363">
        <f ca="1"/>
        <v>13444.1</v>
      </c>
      <c r="BS202" vm="15562">
        <f ca="1"/>
        <v>446.65</v>
      </c>
      <c r="BT202" vm="15789">
        <f ca="1"/>
        <v>443.78</v>
      </c>
      <c r="BU202" vm="15998">
        <f ca="1"/>
        <v>32.57</v>
      </c>
      <c r="BV202" vm="6926">
        <f ca="1"/>
        <v>158.9</v>
      </c>
      <c r="BW202" vm="1156">
        <f ca="1"/>
        <v>223.15</v>
      </c>
      <c r="BX202" vm="4756">
        <f ca="1"/>
        <v>156.1</v>
      </c>
      <c r="BY202" vm="6767">
        <f ca="1"/>
        <v>114.1</v>
      </c>
      <c r="BZ202" vm="16724">
        <f ca="1"/>
        <v>4007.35</v>
      </c>
      <c r="CA202" vm="16962">
        <f ca="1"/>
        <v>2855.85</v>
      </c>
      <c r="CB202" vm="17179">
        <f ca="1"/>
        <v>2408.35</v>
      </c>
      <c r="CC202" vm="6839">
        <f ca="1"/>
        <v>115.9</v>
      </c>
      <c r="CD202" vm="17412">
        <f ca="1"/>
        <v>673.65</v>
      </c>
      <c r="CE202" vm="17487">
        <f ca="1"/>
        <v>95.55</v>
      </c>
      <c r="CF202" vm="4721">
        <f ca="1"/>
        <v>156.69999999999999</v>
      </c>
      <c r="CG202" vm="17746">
        <f ca="1"/>
        <v>1101.9000000000001</v>
      </c>
      <c r="CH202" vm="17962">
        <f ca="1"/>
        <v>929.25</v>
      </c>
      <c r="CI202" vm="18180">
        <f ca="1"/>
        <v>1590.8</v>
      </c>
      <c r="CJ202" vm="18363">
        <f ca="1"/>
        <v>493.15</v>
      </c>
      <c r="CK202" vm="18548">
        <f ca="1"/>
        <v>2261.6999999999998</v>
      </c>
      <c r="CL202" vm="18744">
        <f ca="1"/>
        <v>761.15</v>
      </c>
      <c r="CM202" vm="18898">
        <f ca="1"/>
        <v>494.75</v>
      </c>
      <c r="CN202" vm="19039">
        <f ca="1"/>
        <v>223.8</v>
      </c>
      <c r="CO202" vm="17968">
        <f ca="1"/>
        <v>900</v>
      </c>
      <c r="CP202" vm="19406">
        <f ca="1"/>
        <v>1419.45</v>
      </c>
      <c r="CQ202" vm="19582">
        <f ca="1"/>
        <v>936.45</v>
      </c>
      <c r="CR202" vm="19807">
        <f ca="1"/>
        <v>3548.2</v>
      </c>
      <c r="CS202" vm="20052">
        <f ca="1"/>
        <v>8009.4</v>
      </c>
      <c r="CT202" vm="20260">
        <f ca="1"/>
        <v>809.95</v>
      </c>
      <c r="CU202" vm="20468">
        <f ca="1"/>
        <v>2453.9</v>
      </c>
      <c r="CV202" vm="20634">
        <f ca="1"/>
        <v>354.95</v>
      </c>
      <c r="CW202" vm="20789">
        <f ca="1"/>
        <v>529.35</v>
      </c>
      <c r="CX202" vm="20859">
        <f ca="1"/>
        <v>13.75</v>
      </c>
      <c r="CY202" vm="20976">
        <f ca="1"/>
        <v>259.45</v>
      </c>
      <c r="CZ202" vm="21050">
        <f ca="1"/>
        <v>56.85</v>
      </c>
      <c r="DA202" vm="10994">
        <f ca="1"/>
        <v>341.15</v>
      </c>
    </row>
    <row r="203" spans="1:105" x14ac:dyDescent="0.3">
      <c r="A203" s="25" vm="201">
        <f ca="1"/>
        <v>44677</v>
      </c>
      <c r="B203" vm="449">
        <f ca="1"/>
        <v>2395.3000000000002</v>
      </c>
      <c r="C203" vm="696">
        <f ca="1"/>
        <v>2954.25</v>
      </c>
      <c r="D203" vm="938">
        <f ca="1"/>
        <v>2952.45</v>
      </c>
      <c r="E203" vm="1163">
        <f ca="1"/>
        <v>285.75</v>
      </c>
      <c r="F203" vm="1317">
        <f ca="1"/>
        <v>285.64999999999998</v>
      </c>
      <c r="G203" vm="1546">
        <f ca="1"/>
        <v>2562.5</v>
      </c>
      <c r="H203" vm="1787">
        <f ca="1"/>
        <v>1194.5999999999999</v>
      </c>
      <c r="I203" vm="2028">
        <f ca="1"/>
        <v>782.15</v>
      </c>
      <c r="J203" vm="2264">
        <f ca="1"/>
        <v>563.9</v>
      </c>
      <c r="K203" vm="2505">
        <f ca="1"/>
        <v>1824.8</v>
      </c>
      <c r="L203" vm="2749">
        <f ca="1"/>
        <v>3125.65</v>
      </c>
      <c r="M203" vm="2996">
        <f ca="1"/>
        <v>4044.25</v>
      </c>
      <c r="N203" vm="3245">
        <f ca="1"/>
        <v>7240.55</v>
      </c>
      <c r="O203" vm="3494">
        <f ca="1"/>
        <v>15434.35</v>
      </c>
      <c r="P203" vm="3719">
        <f ca="1"/>
        <v>250.5</v>
      </c>
      <c r="Q203" vm="3957">
        <f ca="1"/>
        <v>421.55</v>
      </c>
      <c r="R203" vm="4204">
        <f ca="1"/>
        <v>6731.15</v>
      </c>
      <c r="S203" vm="4432">
        <f ca="1"/>
        <v>1407.2</v>
      </c>
      <c r="T203" vm="4638">
        <f ca="1"/>
        <v>83.85</v>
      </c>
      <c r="U203" vm="4848">
        <f ca="1"/>
        <v>191.4</v>
      </c>
      <c r="V203" vm="5079">
        <f ca="1"/>
        <v>2577.25</v>
      </c>
      <c r="W203" vm="5318">
        <f ca="1"/>
        <v>3327.5</v>
      </c>
      <c r="X203" vm="5546">
        <f ca="1"/>
        <v>559.9</v>
      </c>
      <c r="Y203" vm="5787">
        <f ca="1"/>
        <v>2283.9</v>
      </c>
      <c r="Z203" vm="5186">
        <f ca="1"/>
        <v>2718.3</v>
      </c>
      <c r="AA203" vm="6270">
        <f ca="1"/>
        <v>2380.5</v>
      </c>
      <c r="AB203" vm="6499">
        <f ca="1"/>
        <v>1028.75</v>
      </c>
      <c r="AC203" vm="6723">
        <f ca="1"/>
        <v>856.7</v>
      </c>
      <c r="AD203" vm="6911">
        <f ca="1"/>
        <v>175.95</v>
      </c>
      <c r="AE203" vm="7137">
        <f ca="1"/>
        <v>1010.4</v>
      </c>
      <c r="AF203" vm="7353">
        <f ca="1"/>
        <v>1094.3</v>
      </c>
      <c r="AG203" vm="7590">
        <f ca="1"/>
        <v>2087.35</v>
      </c>
      <c r="AH203" vm="7814">
        <f ca="1"/>
        <v>2407.25</v>
      </c>
      <c r="AI203" vm="8037">
        <f ca="1"/>
        <v>2148.35</v>
      </c>
      <c r="AJ203" vm="8164">
        <f ca="1"/>
        <v>322.95</v>
      </c>
      <c r="AK203" vm="8469">
        <f ca="1"/>
        <v>2230.1999999999998</v>
      </c>
      <c r="AL203" vm="8683">
        <f ca="1"/>
        <v>168.94</v>
      </c>
      <c r="AM203" vm="8825">
        <f ca="1"/>
        <v>94.18</v>
      </c>
      <c r="AN203" vm="9067">
        <f ca="1"/>
        <v>284.7</v>
      </c>
      <c r="AO203" vm="9286">
        <f ca="1"/>
        <v>226.1</v>
      </c>
      <c r="AP203" vm="9497">
        <f ca="1"/>
        <v>761.05</v>
      </c>
      <c r="AQ203" vm="9711">
        <f ca="1"/>
        <v>810.95</v>
      </c>
      <c r="AR203" vm="9941">
        <f ca="1"/>
        <v>1760.1</v>
      </c>
      <c r="AS203" vm="10071">
        <f ca="1"/>
        <v>117.1</v>
      </c>
      <c r="AT203" vm="10248">
        <f ca="1"/>
        <v>346.1</v>
      </c>
      <c r="AU203" vm="10442">
        <f ca="1"/>
        <v>721.2</v>
      </c>
      <c r="AV203" vm="10667">
        <f ca="1"/>
        <v>546.25</v>
      </c>
      <c r="AW203" vm="10905">
        <f ca="1"/>
        <v>366.71</v>
      </c>
      <c r="AX203" vm="11089">
        <f ca="1"/>
        <v>521.4</v>
      </c>
      <c r="AY203" vm="10463">
        <f ca="1"/>
        <v>572.1</v>
      </c>
      <c r="AZ203" vm="11495">
        <f ca="1"/>
        <v>2362.9</v>
      </c>
      <c r="BA203" vm="11701">
        <f ca="1"/>
        <v>372.85</v>
      </c>
      <c r="BB203" vm="11109">
        <f ca="1"/>
        <v>530.29999999999995</v>
      </c>
      <c r="BC203" vm="12109">
        <f ca="1"/>
        <v>7906.75</v>
      </c>
      <c r="BD203" vm="12345">
        <f ca="1"/>
        <v>42.73</v>
      </c>
      <c r="BE203" vm="4879">
        <f ca="1"/>
        <v>179.35</v>
      </c>
      <c r="BF203" vm="4776">
        <f ca="1"/>
        <v>140.69999999999999</v>
      </c>
      <c r="BG203" vm="1020">
        <f ca="1"/>
        <v>108.55</v>
      </c>
      <c r="BH203" vm="13099">
        <f ca="1"/>
        <v>789.15</v>
      </c>
      <c r="BI203" vm="10031">
        <f ca="1"/>
        <v>110.1</v>
      </c>
      <c r="BJ203" vm="13427">
        <f ca="1"/>
        <v>18415.75</v>
      </c>
      <c r="BK203" vm="13675">
        <f ca="1"/>
        <v>17038.400000000001</v>
      </c>
      <c r="BL203" vm="13922">
        <f ca="1"/>
        <v>11158.85</v>
      </c>
      <c r="BM203" vm="14169">
        <f ca="1"/>
        <v>36028.85</v>
      </c>
      <c r="BN203" vm="14416">
        <f ca="1"/>
        <v>37866.699999999997</v>
      </c>
      <c r="BO203" vm="14664">
        <f ca="1"/>
        <v>31594.35</v>
      </c>
      <c r="BP203" vm="14880">
        <f ca="1"/>
        <v>2285.1999999999998</v>
      </c>
      <c r="BQ203" vm="15116">
        <f ca="1"/>
        <v>6321.55</v>
      </c>
      <c r="BR203" vm="15364">
        <f ca="1"/>
        <v>13358.15</v>
      </c>
      <c r="BS203" vm="2302">
        <f ca="1"/>
        <v>445.3</v>
      </c>
      <c r="BT203" vm="15790">
        <f ca="1"/>
        <v>453.77</v>
      </c>
      <c r="BU203" vm="15999">
        <f ca="1"/>
        <v>32.53</v>
      </c>
      <c r="BV203" vm="16138">
        <f ca="1"/>
        <v>160.5</v>
      </c>
      <c r="BW203" vm="3708">
        <f ca="1"/>
        <v>234.35</v>
      </c>
      <c r="BX203" vm="16143">
        <f ca="1"/>
        <v>157</v>
      </c>
      <c r="BY203" vm="16518">
        <f ca="1"/>
        <v>113.2</v>
      </c>
      <c r="BZ203" vm="16725">
        <f ca="1"/>
        <v>4056.9</v>
      </c>
      <c r="CA203" vm="16963">
        <f ca="1"/>
        <v>2889</v>
      </c>
      <c r="CB203" vm="948">
        <f ca="1"/>
        <v>2436.8000000000002</v>
      </c>
      <c r="CC203" vm="1099">
        <f ca="1"/>
        <v>118.95</v>
      </c>
      <c r="CD203" vm="17413">
        <f ca="1"/>
        <v>668.2</v>
      </c>
      <c r="CE203" vm="17488">
        <f ca="1"/>
        <v>96.15</v>
      </c>
      <c r="CF203" vm="12441">
        <f ca="1"/>
        <v>158.6</v>
      </c>
      <c r="CG203" vm="17747">
        <f ca="1"/>
        <v>1092.8499999999999</v>
      </c>
      <c r="CH203" vm="779">
        <f ca="1"/>
        <v>949.7</v>
      </c>
      <c r="CI203" vm="18181">
        <f ca="1"/>
        <v>1603.05</v>
      </c>
      <c r="CJ203" vm="3875">
        <f ca="1"/>
        <v>497.85</v>
      </c>
      <c r="CK203" vm="5702">
        <f ca="1"/>
        <v>2274.1999999999998</v>
      </c>
      <c r="CL203" vm="18745">
        <f ca="1"/>
        <v>749.45</v>
      </c>
      <c r="CM203" vm="18899">
        <f ca="1"/>
        <v>505.5</v>
      </c>
      <c r="CN203" vm="19040">
        <f ca="1"/>
        <v>219.85</v>
      </c>
      <c r="CO203" vm="9706">
        <f ca="1"/>
        <v>918.05</v>
      </c>
      <c r="CP203" vm="19407">
        <f ca="1"/>
        <v>1514.2</v>
      </c>
      <c r="CQ203" vm="19583">
        <f ca="1"/>
        <v>962.25</v>
      </c>
      <c r="CR203" vm="19808">
        <f ca="1"/>
        <v>3546.3</v>
      </c>
      <c r="CS203" vm="20053">
        <f ca="1"/>
        <v>7842.35</v>
      </c>
      <c r="CT203" vm="20261">
        <f ca="1"/>
        <v>811.25</v>
      </c>
      <c r="CU203" vm="20469">
        <f ca="1"/>
        <v>2548.1999999999998</v>
      </c>
      <c r="CV203" vm="20635">
        <f ca="1"/>
        <v>362.45</v>
      </c>
      <c r="CW203" vm="20790">
        <f ca="1"/>
        <v>529.25</v>
      </c>
      <c r="CX203" vm="20859">
        <f ca="1"/>
        <v>13.75</v>
      </c>
      <c r="CY203" vm="20977">
        <f ca="1"/>
        <v>261</v>
      </c>
      <c r="CZ203" vm="21051">
        <f ca="1"/>
        <v>56.4</v>
      </c>
      <c r="DA203" vm="4004">
        <f ca="1"/>
        <v>349.45</v>
      </c>
    </row>
    <row r="204" spans="1:105" x14ac:dyDescent="0.3">
      <c r="A204" s="25" vm="202">
        <f ca="1"/>
        <v>44678</v>
      </c>
      <c r="B204" vm="450">
        <f ca="1"/>
        <v>2334.1</v>
      </c>
      <c r="C204" vm="697">
        <f ca="1"/>
        <v>2840.2</v>
      </c>
      <c r="D204" vm="939">
        <f ca="1"/>
        <v>2841.65</v>
      </c>
      <c r="E204" vm="1164">
        <f ca="1"/>
        <v>299.8</v>
      </c>
      <c r="F204" vm="1318">
        <f ca="1"/>
        <v>299.2</v>
      </c>
      <c r="G204" vm="1547">
        <f ca="1"/>
        <v>2503</v>
      </c>
      <c r="H204" vm="1788">
        <f ca="1"/>
        <v>1201.4000000000001</v>
      </c>
      <c r="I204" vm="2029">
        <f ca="1"/>
        <v>784.35</v>
      </c>
      <c r="J204" vm="2265">
        <f ca="1"/>
        <v>555.45000000000005</v>
      </c>
      <c r="K204" vm="2506">
        <f ca="1"/>
        <v>1838.75</v>
      </c>
      <c r="L204" vm="2750">
        <f ca="1"/>
        <v>3148.35</v>
      </c>
      <c r="M204" vm="2997">
        <f ca="1"/>
        <v>3977.7</v>
      </c>
      <c r="N204" vm="3246">
        <f ca="1"/>
        <v>6714.1</v>
      </c>
      <c r="O204" vm="3495">
        <f ca="1"/>
        <v>14826.4</v>
      </c>
      <c r="P204" vm="3720">
        <f ca="1"/>
        <v>246.5</v>
      </c>
      <c r="Q204" vm="3958">
        <f ca="1"/>
        <v>417.8</v>
      </c>
      <c r="R204" vm="4205">
        <f ca="1"/>
        <v>6638.2</v>
      </c>
      <c r="S204" vm="4433">
        <f ca="1"/>
        <v>1393</v>
      </c>
      <c r="T204" vm="4639">
        <f ca="1"/>
        <v>84.05</v>
      </c>
      <c r="U204" vm="4849">
        <f ca="1"/>
        <v>187.5</v>
      </c>
      <c r="V204" vm="5080">
        <f ca="1"/>
        <v>2528.9499999999998</v>
      </c>
      <c r="W204" vm="5319">
        <f ca="1"/>
        <v>3343.9</v>
      </c>
      <c r="X204" vm="5489">
        <f ca="1"/>
        <v>559.85</v>
      </c>
      <c r="Y204" vm="5788">
        <f ca="1"/>
        <v>2256.1999999999998</v>
      </c>
      <c r="Z204" vm="6029">
        <f ca="1"/>
        <v>2786.4</v>
      </c>
      <c r="AA204" vm="6271">
        <f ca="1"/>
        <v>2370.5500000000002</v>
      </c>
      <c r="AB204" vm="6500">
        <f ca="1"/>
        <v>1013.95</v>
      </c>
      <c r="AC204" vm="6724">
        <f ca="1"/>
        <v>848.25</v>
      </c>
      <c r="AD204" vm="6912">
        <f ca="1"/>
        <v>174.2</v>
      </c>
      <c r="AE204" vm="7138">
        <f ca="1"/>
        <v>1001.5</v>
      </c>
      <c r="AF204" vm="7354">
        <f ca="1"/>
        <v>1095.5999999999999</v>
      </c>
      <c r="AG204" vm="7591">
        <f ca="1"/>
        <v>2071.9499999999998</v>
      </c>
      <c r="AH204" vm="7815">
        <f ca="1"/>
        <v>2500</v>
      </c>
      <c r="AI204" vm="8038">
        <f ca="1"/>
        <v>2145.1</v>
      </c>
      <c r="AJ204" vm="8249">
        <f ca="1"/>
        <v>318.14999999999998</v>
      </c>
      <c r="AK204" vm="8470">
        <f ca="1"/>
        <v>2218.6999999999998</v>
      </c>
      <c r="AL204" vm="8684">
        <f ca="1"/>
        <v>168.52</v>
      </c>
      <c r="AM204" vm="8901">
        <f ca="1"/>
        <v>93.99</v>
      </c>
      <c r="AN204" vm="9068">
        <f ca="1"/>
        <v>284.75</v>
      </c>
      <c r="AO204" vm="9287">
        <f ca="1"/>
        <v>218.8</v>
      </c>
      <c r="AP204" vm="9498">
        <f ca="1"/>
        <v>748.5</v>
      </c>
      <c r="AQ204" vm="9712">
        <f ca="1"/>
        <v>817.6</v>
      </c>
      <c r="AR204" vm="9942">
        <f ca="1"/>
        <v>1736.5</v>
      </c>
      <c r="AS204" vm="10072">
        <f ca="1"/>
        <v>115.8</v>
      </c>
      <c r="AT204" vm="10249">
        <f ca="1"/>
        <v>342.3</v>
      </c>
      <c r="AU204" vm="2063">
        <f ca="1"/>
        <v>720.6</v>
      </c>
      <c r="AV204" vm="10668">
        <f ca="1"/>
        <v>532.15</v>
      </c>
      <c r="AW204" vm="10906">
        <f ca="1"/>
        <v>363.32</v>
      </c>
      <c r="AX204" vm="11090">
        <f ca="1"/>
        <v>586.54999999999995</v>
      </c>
      <c r="AY204" vm="11268">
        <f ca="1"/>
        <v>579.29999999999995</v>
      </c>
      <c r="AZ204" vm="11496">
        <f ca="1"/>
        <v>2327.5500000000002</v>
      </c>
      <c r="BA204" vm="11702">
        <f ca="1"/>
        <v>369.85</v>
      </c>
      <c r="BB204" vm="11751">
        <f ca="1"/>
        <v>529.9</v>
      </c>
      <c r="BC204" vm="12110">
        <f ca="1"/>
        <v>7788.4</v>
      </c>
      <c r="BD204" vm="12346">
        <f ca="1"/>
        <v>41.67</v>
      </c>
      <c r="BE204" vm="12502">
        <f ca="1"/>
        <v>176.1</v>
      </c>
      <c r="BF204" vm="12688">
        <f ca="1"/>
        <v>135.85</v>
      </c>
      <c r="BG204" vm="12882">
        <f ca="1"/>
        <v>105.62</v>
      </c>
      <c r="BH204" vm="13100">
        <f ca="1"/>
        <v>785.35</v>
      </c>
      <c r="BI204" vm="1256">
        <f ca="1"/>
        <v>108.45</v>
      </c>
      <c r="BJ204" vm="13428">
        <f ca="1"/>
        <v>18223</v>
      </c>
      <c r="BK204" vm="13676">
        <f ca="1"/>
        <v>17245.05</v>
      </c>
      <c r="BL204" vm="13923">
        <f ca="1"/>
        <v>11192.05</v>
      </c>
      <c r="BM204" vm="14170">
        <f ca="1"/>
        <v>36422.199999999997</v>
      </c>
      <c r="BN204" vm="14417">
        <f ca="1"/>
        <v>37634.5</v>
      </c>
      <c r="BO204" vm="14665">
        <f ca="1"/>
        <v>31914.35</v>
      </c>
      <c r="BP204" vm="14881">
        <f ca="1"/>
        <v>2213.15</v>
      </c>
      <c r="BQ204" vm="15117">
        <f ca="1"/>
        <v>6362.4</v>
      </c>
      <c r="BR204" vm="15365">
        <f ca="1"/>
        <v>13480</v>
      </c>
      <c r="BS204" vm="6592">
        <f ca="1"/>
        <v>449.1</v>
      </c>
      <c r="BT204" vm="15791">
        <f ca="1"/>
        <v>448.72</v>
      </c>
      <c r="BU204" vm="16000">
        <f ca="1"/>
        <v>32.380000000000003</v>
      </c>
      <c r="BV204" vm="16139">
        <f ca="1"/>
        <v>160.05000000000001</v>
      </c>
      <c r="BW204" vm="16290">
        <f ca="1"/>
        <v>231.7</v>
      </c>
      <c r="BX204" vm="16387">
        <f ca="1"/>
        <v>155.65</v>
      </c>
      <c r="BY204" vm="16519">
        <f ca="1"/>
        <v>111.6</v>
      </c>
      <c r="BZ204" vm="16726">
        <f ca="1"/>
        <v>4076.95</v>
      </c>
      <c r="CA204" vm="16964">
        <f ca="1"/>
        <v>2845.6</v>
      </c>
      <c r="CB204" vm="17180">
        <f ca="1"/>
        <v>2411.3000000000002</v>
      </c>
      <c r="CC204" vm="1131">
        <f ca="1"/>
        <v>118.7</v>
      </c>
      <c r="CD204" vm="11157">
        <f ca="1"/>
        <v>657.15</v>
      </c>
      <c r="CE204" vm="12915">
        <f ca="1"/>
        <v>94.45</v>
      </c>
      <c r="CF204" vm="17573">
        <f ca="1"/>
        <v>154.35</v>
      </c>
      <c r="CG204" vm="17748">
        <f ca="1"/>
        <v>1078.05</v>
      </c>
      <c r="CH204" vm="17963">
        <f ca="1"/>
        <v>938</v>
      </c>
      <c r="CI204" vm="18182">
        <f ca="1"/>
        <v>1584.2</v>
      </c>
      <c r="CJ204" vm="18364">
        <f ca="1"/>
        <v>484.1</v>
      </c>
      <c r="CK204" vm="18549">
        <f ca="1"/>
        <v>2260.6</v>
      </c>
      <c r="CL204" vm="18746">
        <f ca="1"/>
        <v>759.35</v>
      </c>
      <c r="CM204" vm="18900">
        <f ca="1"/>
        <v>497.25</v>
      </c>
      <c r="CN204" vm="3691">
        <f ca="1"/>
        <v>214.9</v>
      </c>
      <c r="CO204" vm="19203">
        <f ca="1"/>
        <v>906.1</v>
      </c>
      <c r="CP204" vm="19408">
        <f ca="1"/>
        <v>1469.1</v>
      </c>
      <c r="CQ204" vm="19584">
        <f ca="1"/>
        <v>961.85</v>
      </c>
      <c r="CR204" vm="19809">
        <f ca="1"/>
        <v>3561.2</v>
      </c>
      <c r="CS204" vm="20054">
        <f ca="1"/>
        <v>7980.85</v>
      </c>
      <c r="CT204" vm="20238">
        <f ca="1"/>
        <v>819.4</v>
      </c>
      <c r="CU204" vm="20470">
        <f ca="1"/>
        <v>2492.35</v>
      </c>
      <c r="CV204" vm="20636">
        <f ca="1"/>
        <v>360.1</v>
      </c>
      <c r="CW204" vm="20791">
        <f ca="1"/>
        <v>518.95000000000005</v>
      </c>
      <c r="CX204" vm="20826">
        <f ca="1"/>
        <v>13.55</v>
      </c>
      <c r="CY204" vm="16170">
        <f ca="1"/>
        <v>253.8</v>
      </c>
      <c r="CZ204" vm="21052">
        <f ca="1"/>
        <v>56.15</v>
      </c>
      <c r="DA204" vm="21203">
        <f ca="1"/>
        <v>345.2</v>
      </c>
    </row>
    <row r="205" spans="1:105" x14ac:dyDescent="0.3">
      <c r="A205" s="25" vm="203">
        <f ca="1"/>
        <v>44679</v>
      </c>
      <c r="B205" vm="451">
        <f ca="1"/>
        <v>2378.5500000000002</v>
      </c>
      <c r="C205" vm="698">
        <f ca="1"/>
        <v>2918.15</v>
      </c>
      <c r="D205" vm="940">
        <f ca="1"/>
        <v>2912.2</v>
      </c>
      <c r="E205" vm="1165">
        <f ca="1"/>
        <v>284.85000000000002</v>
      </c>
      <c r="F205" vm="1190">
        <f ca="1"/>
        <v>284.25</v>
      </c>
      <c r="G205" vm="1548">
        <f ca="1"/>
        <v>2562.6</v>
      </c>
      <c r="H205" vm="1789">
        <f ca="1"/>
        <v>1225.1500000000001</v>
      </c>
      <c r="I205" vm="2030">
        <f ca="1"/>
        <v>785.05</v>
      </c>
      <c r="J205" vm="2266">
        <f ca="1"/>
        <v>561.1</v>
      </c>
      <c r="K205" vm="2507">
        <f ca="1"/>
        <v>1877.35</v>
      </c>
      <c r="L205" vm="2751">
        <f ca="1"/>
        <v>3247.7</v>
      </c>
      <c r="M205" vm="2998">
        <f ca="1"/>
        <v>4024.55</v>
      </c>
      <c r="N205" vm="3247">
        <f ca="1"/>
        <v>6727.65</v>
      </c>
      <c r="O205" vm="3496">
        <f ca="1"/>
        <v>15011.85</v>
      </c>
      <c r="P205" vm="3721">
        <f ca="1"/>
        <v>246.65</v>
      </c>
      <c r="Q205" vm="3959">
        <f ca="1"/>
        <v>425.1</v>
      </c>
      <c r="R205" vm="4206">
        <f ca="1"/>
        <v>6739.25</v>
      </c>
      <c r="S205" vm="4434">
        <f ca="1"/>
        <v>1399.25</v>
      </c>
      <c r="T205" vm="4640">
        <f ca="1"/>
        <v>85.8</v>
      </c>
      <c r="U205" vm="4850">
        <f ca="1"/>
        <v>190.25</v>
      </c>
      <c r="V205" vm="5081">
        <f ca="1"/>
        <v>2516.1999999999998</v>
      </c>
      <c r="W205" vm="5320">
        <f ca="1"/>
        <v>3588.7</v>
      </c>
      <c r="X205" vm="5547">
        <f ca="1"/>
        <v>572.25</v>
      </c>
      <c r="Y205" vm="5789">
        <f ca="1"/>
        <v>2282.4</v>
      </c>
      <c r="Z205" vm="6030">
        <f ca="1"/>
        <v>2681.2</v>
      </c>
      <c r="AA205" vm="6272">
        <f ca="1"/>
        <v>2432.5500000000002</v>
      </c>
      <c r="AB205" vm="6501">
        <f ca="1"/>
        <v>987.05</v>
      </c>
      <c r="AC205" vm="6725">
        <f ca="1"/>
        <v>842</v>
      </c>
      <c r="AD205" vm="6913">
        <f ca="1"/>
        <v>175.7</v>
      </c>
      <c r="AE205" vm="7139">
        <f ca="1"/>
        <v>1011.7</v>
      </c>
      <c r="AF205" vm="7355">
        <f ca="1"/>
        <v>1092.5</v>
      </c>
      <c r="AG205" vm="7592">
        <f ca="1"/>
        <v>2053.25</v>
      </c>
      <c r="AH205" vm="7816">
        <f ca="1"/>
        <v>2517.3000000000002</v>
      </c>
      <c r="AI205" vm="8039">
        <f ca="1"/>
        <v>2241.85</v>
      </c>
      <c r="AJ205" vm="8250">
        <f ca="1"/>
        <v>321.55</v>
      </c>
      <c r="AK205" vm="8471">
        <f ca="1"/>
        <v>2224</v>
      </c>
      <c r="AL205" vm="8685">
        <f ca="1"/>
        <v>170.23</v>
      </c>
      <c r="AM205" vm="8902">
        <f ca="1"/>
        <v>95.07</v>
      </c>
      <c r="AN205" vm="9069">
        <f ca="1"/>
        <v>282.8</v>
      </c>
      <c r="AO205" vm="9288">
        <f ca="1"/>
        <v>214.55</v>
      </c>
      <c r="AP205" vm="9499">
        <f ca="1"/>
        <v>757.4</v>
      </c>
      <c r="AQ205" vm="9713">
        <f ca="1"/>
        <v>815.85</v>
      </c>
      <c r="AR205" vm="9943">
        <f ca="1"/>
        <v>1718.5</v>
      </c>
      <c r="AS205" vm="6768">
        <f ca="1"/>
        <v>112.55</v>
      </c>
      <c r="AT205" vm="10250">
        <f ca="1"/>
        <v>330.4</v>
      </c>
      <c r="AU205" vm="10443">
        <f ca="1"/>
        <v>729.1</v>
      </c>
      <c r="AV205" vm="2269">
        <f ca="1"/>
        <v>542.6</v>
      </c>
      <c r="AW205" vm="8178">
        <f ca="1"/>
        <v>365.45</v>
      </c>
      <c r="AX205" vm="11091">
        <f ca="1"/>
        <v>573.75</v>
      </c>
      <c r="AY205" vm="11269">
        <f ca="1"/>
        <v>571.9</v>
      </c>
      <c r="AZ205" vm="11497">
        <f ca="1"/>
        <v>2316.6</v>
      </c>
      <c r="BA205" vm="3981">
        <f ca="1"/>
        <v>370.6</v>
      </c>
      <c r="BB205" vm="2269">
        <f ca="1"/>
        <v>542.6</v>
      </c>
      <c r="BC205" vm="12111">
        <f ca="1"/>
        <v>7888.15</v>
      </c>
      <c r="BD205" vm="12347">
        <f ca="1"/>
        <v>42.09</v>
      </c>
      <c r="BE205" vm="12503">
        <f ca="1"/>
        <v>177.8</v>
      </c>
      <c r="BF205" vm="12689">
        <f ca="1"/>
        <v>136.25</v>
      </c>
      <c r="BG205" vm="12883">
        <f ca="1"/>
        <v>107.76</v>
      </c>
      <c r="BH205" vm="13101">
        <f ca="1"/>
        <v>796.9</v>
      </c>
      <c r="BI205" vm="1063">
        <f ca="1"/>
        <v>107.95</v>
      </c>
      <c r="BJ205" vm="13429">
        <f ca="1"/>
        <v>18427.7</v>
      </c>
      <c r="BK205" vm="13677">
        <f ca="1"/>
        <v>17102.55</v>
      </c>
      <c r="BL205" vm="13924">
        <f ca="1"/>
        <v>11078.1</v>
      </c>
      <c r="BM205" vm="14171">
        <f ca="1"/>
        <v>36088.15</v>
      </c>
      <c r="BN205" vm="14418">
        <f ca="1"/>
        <v>38460.25</v>
      </c>
      <c r="BO205" vm="14666">
        <f ca="1"/>
        <v>31622.400000000001</v>
      </c>
      <c r="BP205" vm="14882">
        <f ca="1"/>
        <v>2149.6999999999998</v>
      </c>
      <c r="BQ205" vm="15118">
        <f ca="1"/>
        <v>6327.3</v>
      </c>
      <c r="BR205" vm="15366">
        <f ca="1"/>
        <v>13462.85</v>
      </c>
      <c r="BS205" vm="3934">
        <f ca="1"/>
        <v>443.75</v>
      </c>
      <c r="BT205" vm="15792">
        <f ca="1"/>
        <v>453.57</v>
      </c>
      <c r="BU205" vm="15859">
        <f ca="1"/>
        <v>32.72</v>
      </c>
      <c r="BV205" vm="16140">
        <f ca="1"/>
        <v>162.75</v>
      </c>
      <c r="BW205" vm="1154">
        <f ca="1"/>
        <v>231.25</v>
      </c>
      <c r="BX205" vm="16388">
        <f ca="1"/>
        <v>159.69999999999999</v>
      </c>
      <c r="BY205" vm="13196">
        <f ca="1"/>
        <v>111.65</v>
      </c>
      <c r="BZ205" vm="16727">
        <f ca="1"/>
        <v>4308.6499999999996</v>
      </c>
      <c r="CA205" vm="16965">
        <f ca="1"/>
        <v>2898.5</v>
      </c>
      <c r="CB205" vm="17181">
        <f ca="1"/>
        <v>2457.9499999999998</v>
      </c>
      <c r="CC205" vm="16489">
        <f ca="1"/>
        <v>118.8</v>
      </c>
      <c r="CD205" vm="9733">
        <f ca="1"/>
        <v>668.75</v>
      </c>
      <c r="CE205" vm="4591">
        <f ca="1"/>
        <v>92.25</v>
      </c>
      <c r="CF205" vm="17574">
        <f ca="1"/>
        <v>151.80000000000001</v>
      </c>
      <c r="CG205" vm="17749">
        <f ca="1"/>
        <v>1093.75</v>
      </c>
      <c r="CH205" vm="17964">
        <f ca="1"/>
        <v>940.55</v>
      </c>
      <c r="CI205" vm="18183">
        <f ca="1"/>
        <v>1603.7</v>
      </c>
      <c r="CJ205" vm="18365">
        <f ca="1"/>
        <v>502.85</v>
      </c>
      <c r="CK205" vm="18550">
        <f ca="1"/>
        <v>2279.6</v>
      </c>
      <c r="CL205" vm="9666">
        <f ca="1"/>
        <v>749.65</v>
      </c>
      <c r="CM205" vm="6336">
        <f ca="1"/>
        <v>507.5</v>
      </c>
      <c r="CN205" vm="19041">
        <f ca="1"/>
        <v>210.3</v>
      </c>
      <c r="CO205" vm="18635">
        <f ca="1"/>
        <v>921</v>
      </c>
      <c r="CP205" vm="19409">
        <f ca="1"/>
        <v>1488.6</v>
      </c>
      <c r="CQ205" vm="17958">
        <f ca="1"/>
        <v>959.35</v>
      </c>
      <c r="CR205" vm="19810">
        <f ca="1"/>
        <v>3584.3</v>
      </c>
      <c r="CS205" vm="20055">
        <f ca="1"/>
        <v>7843.5</v>
      </c>
      <c r="CT205" vm="19112">
        <f ca="1"/>
        <v>818.4</v>
      </c>
      <c r="CU205" vm="20471">
        <f ca="1"/>
        <v>2513.1999999999998</v>
      </c>
      <c r="CV205" vm="20637">
        <f ca="1"/>
        <v>353.05</v>
      </c>
      <c r="CW205" vm="10692">
        <f ca="1"/>
        <v>522.54999999999995</v>
      </c>
      <c r="CX205" vm="20864">
        <f ca="1"/>
        <v>13.65</v>
      </c>
      <c r="CY205" vm="16309">
        <f ca="1"/>
        <v>255.6</v>
      </c>
      <c r="CZ205" vm="21053">
        <f ca="1"/>
        <v>58.75</v>
      </c>
      <c r="DA205" vm="10824">
        <f ca="1"/>
        <v>353.9</v>
      </c>
    </row>
    <row r="206" spans="1:105" x14ac:dyDescent="0.3">
      <c r="A206" s="25" vm="204">
        <f ca="1"/>
        <v>44680</v>
      </c>
      <c r="B206" vm="452">
        <f ca="1"/>
        <v>2332</v>
      </c>
      <c r="C206" vm="699">
        <f ca="1"/>
        <v>2887.3</v>
      </c>
      <c r="D206" vm="936">
        <f ca="1"/>
        <v>2882.8</v>
      </c>
      <c r="E206" vm="1166">
        <f ca="1"/>
        <v>280.3</v>
      </c>
      <c r="F206" vm="1319">
        <f ca="1"/>
        <v>280.35000000000002</v>
      </c>
      <c r="G206" vm="1549">
        <f ca="1"/>
        <v>2450.9499999999998</v>
      </c>
      <c r="H206" vm="1790">
        <f ca="1"/>
        <v>1221.75</v>
      </c>
      <c r="I206" vm="2031">
        <f ca="1"/>
        <v>781.15</v>
      </c>
      <c r="J206" vm="2267">
        <f ca="1"/>
        <v>562.5</v>
      </c>
      <c r="K206" vm="662">
        <f ca="1"/>
        <v>1949.2</v>
      </c>
      <c r="L206" vm="2709">
        <f ca="1"/>
        <v>3237.2</v>
      </c>
      <c r="M206" vm="2999">
        <f ca="1"/>
        <v>3944.25</v>
      </c>
      <c r="N206" vm="3248">
        <f ca="1"/>
        <v>6671.8</v>
      </c>
      <c r="O206" vm="3497">
        <f ca="1"/>
        <v>14911.15</v>
      </c>
      <c r="P206" vm="3722">
        <f ca="1"/>
        <v>238.55</v>
      </c>
      <c r="Q206" vm="3960">
        <f ca="1"/>
        <v>413.9</v>
      </c>
      <c r="R206" vm="4207">
        <f ca="1"/>
        <v>6836.95</v>
      </c>
      <c r="S206" vm="4435">
        <f ca="1"/>
        <v>1379.5</v>
      </c>
      <c r="T206" vm="4641">
        <f ca="1"/>
        <v>85.65</v>
      </c>
      <c r="U206" vm="4851">
        <f ca="1"/>
        <v>182.85</v>
      </c>
      <c r="V206" vm="1542">
        <f ca="1"/>
        <v>2478.4</v>
      </c>
      <c r="W206" vm="5321">
        <f ca="1"/>
        <v>3684.45</v>
      </c>
      <c r="X206" vm="5548">
        <f ca="1"/>
        <v>556.70000000000005</v>
      </c>
      <c r="Y206" vm="5790">
        <f ca="1"/>
        <v>2326.6</v>
      </c>
      <c r="Z206" vm="6031">
        <f ca="1"/>
        <v>2600</v>
      </c>
      <c r="AA206" vm="6273">
        <f ca="1"/>
        <v>2407.9</v>
      </c>
      <c r="AB206" vm="6502">
        <f ca="1"/>
        <v>994</v>
      </c>
      <c r="AC206" vm="6726">
        <f ca="1"/>
        <v>827.55</v>
      </c>
      <c r="AD206" vm="6914">
        <f ca="1"/>
        <v>171.6</v>
      </c>
      <c r="AE206" vm="7140">
        <f ca="1"/>
        <v>999.9</v>
      </c>
      <c r="AF206" vm="7356">
        <f ca="1"/>
        <v>1079.25</v>
      </c>
      <c r="AG206" vm="7593">
        <f ca="1"/>
        <v>2041.75</v>
      </c>
      <c r="AH206" vm="7817">
        <f ca="1"/>
        <v>2506.65</v>
      </c>
      <c r="AI206" vm="8040">
        <f ca="1"/>
        <v>2234.85</v>
      </c>
      <c r="AJ206" vm="8251">
        <f ca="1"/>
        <v>321.89999999999998</v>
      </c>
      <c r="AK206" vm="8472">
        <f ca="1"/>
        <v>2229.6999999999998</v>
      </c>
      <c r="AL206" vm="8686">
        <f ca="1"/>
        <v>169.45</v>
      </c>
      <c r="AM206" vm="8903">
        <f ca="1"/>
        <v>94.39</v>
      </c>
      <c r="AN206" vm="9070">
        <f ca="1"/>
        <v>284.60000000000002</v>
      </c>
      <c r="AO206" vm="9288">
        <f ca="1"/>
        <v>214.55</v>
      </c>
      <c r="AP206" vm="9500">
        <f ca="1"/>
        <v>745.95</v>
      </c>
      <c r="AQ206" vm="9714">
        <f ca="1"/>
        <v>790.8</v>
      </c>
      <c r="AR206" vm="9944">
        <f ca="1"/>
        <v>1718.9</v>
      </c>
      <c r="AS206" vm="10035">
        <f ca="1"/>
        <v>110.3</v>
      </c>
      <c r="AT206" vm="8112">
        <f ca="1"/>
        <v>317.64999999999998</v>
      </c>
      <c r="AU206" vm="10444">
        <f ca="1"/>
        <v>727.15</v>
      </c>
      <c r="AV206" vm="10669">
        <f ca="1"/>
        <v>546</v>
      </c>
      <c r="AW206" vm="10907">
        <f ca="1"/>
        <v>362.37</v>
      </c>
      <c r="AX206" vm="11092">
        <f ca="1"/>
        <v>553.85</v>
      </c>
      <c r="AY206" vm="11270">
        <f ca="1"/>
        <v>583.35</v>
      </c>
      <c r="AZ206" vm="11498">
        <f ca="1"/>
        <v>2314.1999999999998</v>
      </c>
      <c r="BA206" vm="11703">
        <f ca="1"/>
        <v>378.4</v>
      </c>
      <c r="BB206" vm="5569">
        <f ca="1"/>
        <v>521.70000000000005</v>
      </c>
      <c r="BC206" vm="12112">
        <f ca="1"/>
        <v>7717.8</v>
      </c>
      <c r="BD206" vm="12348">
        <f ca="1"/>
        <v>42.35</v>
      </c>
      <c r="BE206" vm="12503">
        <f ca="1"/>
        <v>177.8</v>
      </c>
      <c r="BF206" vm="12690">
        <f ca="1"/>
        <v>137.6</v>
      </c>
      <c r="BG206" vm="12884">
        <f ca="1"/>
        <v>108.32</v>
      </c>
      <c r="BH206" vm="13102">
        <f ca="1"/>
        <v>786.85</v>
      </c>
      <c r="BI206" vm="1071">
        <f ca="1"/>
        <v>105.05</v>
      </c>
      <c r="BJ206" vm="13430">
        <f ca="1"/>
        <v>18330.3</v>
      </c>
      <c r="BK206" vm="13678">
        <f ca="1"/>
        <v>17069.099999999999</v>
      </c>
      <c r="BL206" vm="13925">
        <f ca="1"/>
        <v>10938.3</v>
      </c>
      <c r="BM206" vm="14172">
        <f ca="1"/>
        <v>36163.75</v>
      </c>
      <c r="BN206" vm="14419">
        <f ca="1"/>
        <v>38204.15</v>
      </c>
      <c r="BO206" vm="14667">
        <f ca="1"/>
        <v>31138.799999999999</v>
      </c>
      <c r="BP206" vm="14883">
        <f ca="1"/>
        <v>2158.65</v>
      </c>
      <c r="BQ206" vm="15119">
        <f ca="1"/>
        <v>6363.1</v>
      </c>
      <c r="BR206" vm="15367">
        <f ca="1"/>
        <v>13460.25</v>
      </c>
      <c r="BS206" vm="15563">
        <f ca="1"/>
        <v>444.7</v>
      </c>
      <c r="BT206" vm="15793">
        <f ca="1"/>
        <v>449.25</v>
      </c>
      <c r="BU206" vm="16001">
        <f ca="1"/>
        <v>32.450000000000003</v>
      </c>
      <c r="BV206" vm="16141">
        <f ca="1"/>
        <v>160.65</v>
      </c>
      <c r="BW206" vm="11641">
        <f ca="1"/>
        <v>226.8</v>
      </c>
      <c r="BX206" vm="4759">
        <f ca="1"/>
        <v>156.19999999999999</v>
      </c>
      <c r="BY206" vm="10088">
        <f ca="1"/>
        <v>110.8</v>
      </c>
      <c r="BZ206" vm="16728">
        <f ca="1"/>
        <v>4320.6499999999996</v>
      </c>
      <c r="CA206" vm="7687">
        <f ca="1"/>
        <v>2847.95</v>
      </c>
      <c r="CB206" vm="17182">
        <f ca="1"/>
        <v>2423.6999999999998</v>
      </c>
      <c r="CC206" vm="13202">
        <f ca="1"/>
        <v>117.75</v>
      </c>
      <c r="CD206" vm="17414">
        <f ca="1"/>
        <v>664.45</v>
      </c>
      <c r="CE206" vm="4591">
        <f ca="1"/>
        <v>92.25</v>
      </c>
      <c r="CF206" vm="17575">
        <f ca="1"/>
        <v>153.15</v>
      </c>
      <c r="CG206" vm="17750">
        <f ca="1"/>
        <v>1081.5999999999999</v>
      </c>
      <c r="CH206" vm="17965">
        <f ca="1"/>
        <v>949.45</v>
      </c>
      <c r="CI206" vm="18184">
        <f ca="1"/>
        <v>1638.35</v>
      </c>
      <c r="CJ206" vm="18366">
        <f ca="1"/>
        <v>528.15</v>
      </c>
      <c r="CK206" vm="18551">
        <f ca="1"/>
        <v>2271.35</v>
      </c>
      <c r="CL206" vm="18747">
        <f ca="1"/>
        <v>752.1</v>
      </c>
      <c r="CM206" vm="5578">
        <f ca="1"/>
        <v>496.3</v>
      </c>
      <c r="CN206" vm="19042">
        <f ca="1"/>
        <v>193.15</v>
      </c>
      <c r="CO206" vm="19204">
        <f ca="1"/>
        <v>928.65</v>
      </c>
      <c r="CP206" vm="6989">
        <f ca="1"/>
        <v>1417.65</v>
      </c>
      <c r="CQ206" vm="19514">
        <f ca="1"/>
        <v>940.15</v>
      </c>
      <c r="CR206" vm="19811">
        <f ca="1"/>
        <v>3546.7</v>
      </c>
      <c r="CS206" vm="20056">
        <f ca="1"/>
        <v>7746</v>
      </c>
      <c r="CT206" vm="20262">
        <f ca="1"/>
        <v>810.9</v>
      </c>
      <c r="CU206" vm="20472">
        <f ca="1"/>
        <v>2458.1999999999998</v>
      </c>
      <c r="CV206" vm="10153">
        <f ca="1"/>
        <v>348.25</v>
      </c>
      <c r="CW206" vm="20792">
        <f ca="1"/>
        <v>508.8</v>
      </c>
      <c r="CX206" vm="20864">
        <f ca="1"/>
        <v>13.65</v>
      </c>
      <c r="CY206" vm="20978">
        <f ca="1"/>
        <v>248.15</v>
      </c>
      <c r="CZ206" vm="21054">
        <f ca="1"/>
        <v>55.35</v>
      </c>
      <c r="DA206" vm="11715">
        <f ca="1"/>
        <v>352.1</v>
      </c>
    </row>
    <row r="207" spans="1:105" x14ac:dyDescent="0.3">
      <c r="A207" s="25" vm="205">
        <f ca="1"/>
        <v>44683</v>
      </c>
      <c r="B207" vm="453">
        <f ca="1"/>
        <v>2339.5</v>
      </c>
      <c r="C207" vm="700">
        <f ca="1"/>
        <v>2830</v>
      </c>
      <c r="D207" vm="941">
        <f ca="1"/>
        <v>2830.35</v>
      </c>
      <c r="E207" vm="1167">
        <f ca="1"/>
        <v>280.2</v>
      </c>
      <c r="F207" vm="1319">
        <f ca="1"/>
        <v>280.35000000000002</v>
      </c>
      <c r="G207" vm="1550">
        <f ca="1"/>
        <v>2488.1999999999998</v>
      </c>
      <c r="H207" vm="1791">
        <f ca="1"/>
        <v>1219.6500000000001</v>
      </c>
      <c r="I207" vm="2032">
        <f ca="1"/>
        <v>786.6</v>
      </c>
      <c r="J207" vm="2268">
        <f ca="1"/>
        <v>554.04999999999995</v>
      </c>
      <c r="K207" vm="2508">
        <f ca="1"/>
        <v>1812.7</v>
      </c>
      <c r="L207" vm="2752">
        <f ca="1"/>
        <v>3200</v>
      </c>
      <c r="M207" vm="3000">
        <f ca="1"/>
        <v>3983.35</v>
      </c>
      <c r="N207" vm="3249">
        <f ca="1"/>
        <v>6626.15</v>
      </c>
      <c r="O207" vm="3498">
        <f ca="1"/>
        <v>14957.45</v>
      </c>
      <c r="P207" vm="3723">
        <f ca="1"/>
        <v>238.15</v>
      </c>
      <c r="Q207" vm="3961">
        <f ca="1"/>
        <v>406.65</v>
      </c>
      <c r="R207" vm="4208">
        <f ca="1"/>
        <v>7042.75</v>
      </c>
      <c r="S207" vm="4436">
        <f ca="1"/>
        <v>1294.8499999999999</v>
      </c>
      <c r="T207" vm="4634">
        <f ca="1"/>
        <v>84.3</v>
      </c>
      <c r="U207" vm="4852">
        <f ca="1"/>
        <v>187.65</v>
      </c>
      <c r="V207" vm="5082">
        <f ca="1"/>
        <v>2439.65</v>
      </c>
      <c r="W207" vm="5322">
        <f ca="1"/>
        <v>3672.75</v>
      </c>
      <c r="X207" vm="5549">
        <f ca="1"/>
        <v>557.20000000000005</v>
      </c>
      <c r="Y207" vm="5791">
        <f ca="1"/>
        <v>2298.3000000000002</v>
      </c>
      <c r="Z207" vm="6032">
        <f ca="1"/>
        <v>2490.6</v>
      </c>
      <c r="AA207" vm="6274">
        <f ca="1"/>
        <v>2358</v>
      </c>
      <c r="AB207" vm="6503">
        <f ca="1"/>
        <v>1007.05</v>
      </c>
      <c r="AC207" vm="6727">
        <f ca="1"/>
        <v>833</v>
      </c>
      <c r="AD207" vm="6915">
        <f ca="1"/>
        <v>171</v>
      </c>
      <c r="AE207" vm="7141">
        <f ca="1"/>
        <v>986.6</v>
      </c>
      <c r="AF207" vm="1676">
        <f ca="1"/>
        <v>1066.9000000000001</v>
      </c>
      <c r="AG207" vm="7594">
        <f ca="1"/>
        <v>2028.8</v>
      </c>
      <c r="AH207" vm="7818">
        <f ca="1"/>
        <v>2487.3000000000002</v>
      </c>
      <c r="AI207" vm="8041">
        <f ca="1"/>
        <v>2230.5</v>
      </c>
      <c r="AJ207" vm="8252">
        <f ca="1"/>
        <v>323.35000000000002</v>
      </c>
      <c r="AK207" vm="8473">
        <f ca="1"/>
        <v>2264</v>
      </c>
      <c r="AL207" vm="8687">
        <f ca="1"/>
        <v>167.96</v>
      </c>
      <c r="AM207" vm="8770">
        <f ca="1"/>
        <v>93.69</v>
      </c>
      <c r="AN207" vm="9071">
        <f ca="1"/>
        <v>278.5</v>
      </c>
      <c r="AO207" vm="3645">
        <f ca="1"/>
        <v>210.4</v>
      </c>
      <c r="AP207" vm="9501">
        <f ca="1"/>
        <v>737.5</v>
      </c>
      <c r="AQ207" vm="9715">
        <f ca="1"/>
        <v>787.55</v>
      </c>
      <c r="AR207" vm="9945">
        <f ca="1"/>
        <v>1705.85</v>
      </c>
      <c r="AS207" vm="1065">
        <f ca="1"/>
        <v>107.15</v>
      </c>
      <c r="AT207" vm="10251">
        <f ca="1"/>
        <v>304.95</v>
      </c>
      <c r="AU207" vm="6529">
        <f ca="1"/>
        <v>731.95</v>
      </c>
      <c r="AV207" vm="10670">
        <f ca="1"/>
        <v>547.25</v>
      </c>
      <c r="AW207" vm="10908">
        <f ca="1"/>
        <v>364.04</v>
      </c>
      <c r="AX207" vm="11093">
        <f ca="1"/>
        <v>537.45000000000005</v>
      </c>
      <c r="AY207" vm="11271">
        <f ca="1"/>
        <v>593.35</v>
      </c>
      <c r="AZ207" vm="6037">
        <f ca="1"/>
        <v>2283.85</v>
      </c>
      <c r="BA207" vm="11704">
        <f ca="1"/>
        <v>392.05</v>
      </c>
      <c r="BB207" vm="11223">
        <f ca="1"/>
        <v>522.9</v>
      </c>
      <c r="BC207" vm="12113">
        <f ca="1"/>
        <v>7634.75</v>
      </c>
      <c r="BD207" vm="12349">
        <f ca="1"/>
        <v>41.61</v>
      </c>
      <c r="BE207" vm="12504">
        <f ca="1"/>
        <v>175.5</v>
      </c>
      <c r="BF207" vm="12691">
        <f ca="1"/>
        <v>132.94999999999999</v>
      </c>
      <c r="BG207" vm="985">
        <f ca="1"/>
        <v>108.05</v>
      </c>
      <c r="BH207" vm="13103">
        <f ca="1"/>
        <v>786.75</v>
      </c>
      <c r="BI207" vm="10048">
        <f ca="1"/>
        <v>106.45</v>
      </c>
      <c r="BJ207" vm="13431">
        <f ca="1"/>
        <v>18440.55</v>
      </c>
      <c r="BK207" vm="13679">
        <f ca="1"/>
        <v>16677.599999999999</v>
      </c>
      <c r="BL207" vm="13926">
        <f ca="1"/>
        <v>10661</v>
      </c>
      <c r="BM207" vm="14173">
        <f ca="1"/>
        <v>35264.550000000003</v>
      </c>
      <c r="BN207" vm="14420">
        <f ca="1"/>
        <v>38285.300000000003</v>
      </c>
      <c r="BO207" vm="14668">
        <f ca="1"/>
        <v>30794.6</v>
      </c>
      <c r="BP207" vm="14884">
        <f ca="1"/>
        <v>2066.0500000000002</v>
      </c>
      <c r="BQ207" vm="15120">
        <f ca="1"/>
        <v>6158.55</v>
      </c>
      <c r="BR207" vm="15368">
        <f ca="1"/>
        <v>13108.8</v>
      </c>
      <c r="BS207" vm="15564">
        <f ca="1"/>
        <v>430.15</v>
      </c>
      <c r="BT207" vm="15794">
        <f ca="1"/>
        <v>446.39</v>
      </c>
      <c r="BU207" vm="16002">
        <f ca="1"/>
        <v>31.97</v>
      </c>
      <c r="BV207" vm="12513">
        <f ca="1"/>
        <v>160.35</v>
      </c>
      <c r="BW207" vm="16291">
        <f ca="1"/>
        <v>238.5</v>
      </c>
      <c r="BX207" vm="16389">
        <f ca="1"/>
        <v>157.5</v>
      </c>
      <c r="BY207" vm="16520">
        <f ca="1"/>
        <v>108.4</v>
      </c>
      <c r="BZ207" vm="16729">
        <f ca="1"/>
        <v>4147.3</v>
      </c>
      <c r="CA207" vm="16966">
        <f ca="1"/>
        <v>2866.4</v>
      </c>
      <c r="CB207" vm="17183">
        <f ca="1"/>
        <v>2424.1</v>
      </c>
      <c r="CC207" vm="6765">
        <f ca="1"/>
        <v>116.85</v>
      </c>
      <c r="CD207" vm="17415">
        <f ca="1"/>
        <v>691.4</v>
      </c>
      <c r="CE207" vm="4560">
        <f ca="1"/>
        <v>91.35</v>
      </c>
      <c r="CF207" vm="12670">
        <f ca="1"/>
        <v>150.44999999999999</v>
      </c>
      <c r="CG207" vm="17751">
        <f ca="1"/>
        <v>1084.5999999999999</v>
      </c>
      <c r="CH207" vm="17966">
        <f ca="1"/>
        <v>932.15</v>
      </c>
      <c r="CI207" vm="18185">
        <f ca="1"/>
        <v>1658.05</v>
      </c>
      <c r="CJ207" vm="6762">
        <f ca="1"/>
        <v>571.79999999999995</v>
      </c>
      <c r="CK207" vm="18552">
        <f ca="1"/>
        <v>2247.1</v>
      </c>
      <c r="CL207" vm="18748">
        <f ca="1"/>
        <v>742.35</v>
      </c>
      <c r="CM207" vm="18901">
        <f ca="1"/>
        <v>491</v>
      </c>
      <c r="CN207" vm="19043">
        <f ca="1"/>
        <v>189.2</v>
      </c>
      <c r="CO207" vm="19205">
        <f ca="1"/>
        <v>923.4</v>
      </c>
      <c r="CP207" vm="19410">
        <f ca="1"/>
        <v>1430.4</v>
      </c>
      <c r="CQ207" vm="19585">
        <f ca="1"/>
        <v>1033</v>
      </c>
      <c r="CR207" vm="19812">
        <f ca="1"/>
        <v>3542.4</v>
      </c>
      <c r="CS207" vm="20057">
        <f ca="1"/>
        <v>7672.25</v>
      </c>
      <c r="CT207" vm="20263">
        <f ca="1"/>
        <v>770.95</v>
      </c>
      <c r="CU207" vm="20473">
        <f ca="1"/>
        <v>2386.5500000000002</v>
      </c>
      <c r="CV207" vm="20638">
        <f ca="1"/>
        <v>345.5</v>
      </c>
      <c r="CW207" vm="18888">
        <f ca="1"/>
        <v>495</v>
      </c>
      <c r="CX207" vm="20871">
        <f ca="1"/>
        <v>13.8</v>
      </c>
      <c r="CY207" vm="20979">
        <f ca="1"/>
        <v>255.4</v>
      </c>
      <c r="CZ207" vm="21055">
        <f ca="1"/>
        <v>58.05</v>
      </c>
      <c r="DA207" vm="11721">
        <f ca="1"/>
        <v>350.15</v>
      </c>
    </row>
    <row r="208" spans="1:105" x14ac:dyDescent="0.3">
      <c r="A208" s="25" vm="206">
        <f ca="1"/>
        <v>44685</v>
      </c>
      <c r="B208" vm="454">
        <f ca="1"/>
        <v>2253.8000000000002</v>
      </c>
      <c r="C208" vm="701">
        <f ca="1"/>
        <v>2672.45</v>
      </c>
      <c r="D208" vm="942">
        <f ca="1"/>
        <v>2671.35</v>
      </c>
      <c r="E208" vm="1168">
        <f ca="1"/>
        <v>266.2</v>
      </c>
      <c r="F208" vm="1320">
        <f ca="1"/>
        <v>266.35000000000002</v>
      </c>
      <c r="G208" vm="1551">
        <f ca="1"/>
        <v>2447.0500000000002</v>
      </c>
      <c r="H208" vm="1792">
        <f ca="1"/>
        <v>1183.45</v>
      </c>
      <c r="I208" vm="2033">
        <f ca="1"/>
        <v>733.85</v>
      </c>
      <c r="J208" vm="2269">
        <f ca="1"/>
        <v>542.6</v>
      </c>
      <c r="K208" vm="2509">
        <f ca="1"/>
        <v>1689.75</v>
      </c>
      <c r="L208" vm="2753">
        <f ca="1"/>
        <v>3100.85</v>
      </c>
      <c r="M208" vm="3001">
        <f ca="1"/>
        <v>3867.15</v>
      </c>
      <c r="N208" vm="3250">
        <f ca="1"/>
        <v>6339.75</v>
      </c>
      <c r="O208" vm="3499">
        <f ca="1"/>
        <v>14322.45</v>
      </c>
      <c r="P208" vm="3724">
        <f ca="1"/>
        <v>231.2</v>
      </c>
      <c r="Q208" vm="3962">
        <f ca="1"/>
        <v>405.35</v>
      </c>
      <c r="R208" vm="4209">
        <f ca="1"/>
        <v>6917.55</v>
      </c>
      <c r="S208" vm="4437">
        <f ca="1"/>
        <v>1270.5999999999999</v>
      </c>
      <c r="T208" vm="4604">
        <f ca="1"/>
        <v>83.7</v>
      </c>
      <c r="U208" vm="4853">
        <f ca="1"/>
        <v>187.35</v>
      </c>
      <c r="V208" vm="5083">
        <f ca="1"/>
        <v>2406</v>
      </c>
      <c r="W208" vm="5323">
        <f ca="1"/>
        <v>3476.9</v>
      </c>
      <c r="X208" vm="5550">
        <f ca="1"/>
        <v>538.04999999999995</v>
      </c>
      <c r="Y208" vm="5792">
        <f ca="1"/>
        <v>2288.0500000000002</v>
      </c>
      <c r="Z208" vm="6033">
        <f ca="1"/>
        <v>2391.0500000000002</v>
      </c>
      <c r="AA208" vm="6275">
        <f ca="1"/>
        <v>2283.6999999999998</v>
      </c>
      <c r="AB208" vm="6504">
        <f ca="1"/>
        <v>980.8</v>
      </c>
      <c r="AC208" vm="6728">
        <f ca="1"/>
        <v>826.25</v>
      </c>
      <c r="AD208" vm="6916">
        <f ca="1"/>
        <v>172.35</v>
      </c>
      <c r="AE208" vm="7142">
        <f ca="1"/>
        <v>983.15</v>
      </c>
      <c r="AF208" vm="7357">
        <f ca="1"/>
        <v>1044.95</v>
      </c>
      <c r="AG208" vm="7595">
        <f ca="1"/>
        <v>1995.4</v>
      </c>
      <c r="AH208" vm="7819">
        <f ca="1"/>
        <v>2409.5</v>
      </c>
      <c r="AI208" vm="949">
        <f ca="1"/>
        <v>2171.5500000000002</v>
      </c>
      <c r="AJ208" vm="8253">
        <f ca="1"/>
        <v>315.85000000000002</v>
      </c>
      <c r="AK208" vm="8474">
        <f ca="1"/>
        <v>2206.9499999999998</v>
      </c>
      <c r="AL208" vm="8688">
        <f ca="1"/>
        <v>164.19</v>
      </c>
      <c r="AM208" vm="8874">
        <f ca="1"/>
        <v>92.66</v>
      </c>
      <c r="AN208" vm="9072">
        <f ca="1"/>
        <v>273.7</v>
      </c>
      <c r="AO208" vm="3607">
        <f ca="1"/>
        <v>203.1</v>
      </c>
      <c r="AP208" vm="2116">
        <f ca="1"/>
        <v>721.65</v>
      </c>
      <c r="AQ208" vm="9716">
        <f ca="1"/>
        <v>763.6</v>
      </c>
      <c r="AR208" vm="9946">
        <f ca="1"/>
        <v>1634.35</v>
      </c>
      <c r="AS208" vm="10048">
        <f ca="1"/>
        <v>106.45</v>
      </c>
      <c r="AT208" vm="10226">
        <f ca="1"/>
        <v>309.10000000000002</v>
      </c>
      <c r="AU208" vm="10445">
        <f ca="1"/>
        <v>711.55</v>
      </c>
      <c r="AV208" vm="10671">
        <f ca="1"/>
        <v>520.85</v>
      </c>
      <c r="AW208" vm="10909">
        <f ca="1"/>
        <v>355</v>
      </c>
      <c r="AX208" vm="11094">
        <f ca="1"/>
        <v>530.20000000000005</v>
      </c>
      <c r="AY208" vm="5467">
        <f ca="1"/>
        <v>579.4</v>
      </c>
      <c r="AZ208" vm="11499">
        <f ca="1"/>
        <v>2208.8000000000002</v>
      </c>
      <c r="BA208" vm="11705">
        <f ca="1"/>
        <v>385.75</v>
      </c>
      <c r="BB208" vm="11880">
        <f ca="1"/>
        <v>519.54999999999995</v>
      </c>
      <c r="BC208" vm="12114">
        <f ca="1"/>
        <v>7397.9</v>
      </c>
      <c r="BD208" vm="12350">
        <f ca="1"/>
        <v>42.15</v>
      </c>
      <c r="BE208" vm="12505">
        <f ca="1"/>
        <v>174.95</v>
      </c>
      <c r="BF208" vm="6875">
        <f ca="1"/>
        <v>130.44999999999999</v>
      </c>
      <c r="BG208" vm="12885">
        <f ca="1"/>
        <v>107.63</v>
      </c>
      <c r="BH208" vm="13104">
        <f ca="1"/>
        <v>780.55</v>
      </c>
      <c r="BI208" vm="1092">
        <f ca="1"/>
        <v>101</v>
      </c>
      <c r="BJ208" vm="13432">
        <f ca="1"/>
        <v>18087.75</v>
      </c>
      <c r="BK208" vm="13680">
        <f ca="1"/>
        <v>16682.650000000001</v>
      </c>
      <c r="BL208" vm="13927">
        <f ca="1"/>
        <v>10705.7</v>
      </c>
      <c r="BM208" vm="14174">
        <f ca="1"/>
        <v>35232.85</v>
      </c>
      <c r="BN208" vm="14421">
        <f ca="1"/>
        <v>37621.800000000003</v>
      </c>
      <c r="BO208" vm="14669">
        <f ca="1"/>
        <v>31432.45</v>
      </c>
      <c r="BP208" vm="14885">
        <f ca="1"/>
        <v>2060.65</v>
      </c>
      <c r="BQ208" vm="15121">
        <f ca="1"/>
        <v>6196.6</v>
      </c>
      <c r="BR208" vm="15369">
        <f ca="1"/>
        <v>13008.5</v>
      </c>
      <c r="BS208" vm="15565">
        <f ca="1"/>
        <v>423.2</v>
      </c>
      <c r="BT208" vm="15795">
        <f ca="1"/>
        <v>434.46</v>
      </c>
      <c r="BU208" vm="16003">
        <f ca="1"/>
        <v>31.6</v>
      </c>
      <c r="BV208" vm="16142">
        <f ca="1"/>
        <v>156.65</v>
      </c>
      <c r="BW208" vm="16292">
        <f ca="1"/>
        <v>233.45</v>
      </c>
      <c r="BX208" vm="12427">
        <f ca="1"/>
        <v>158.65</v>
      </c>
      <c r="BY208" vm="10050">
        <f ca="1"/>
        <v>107.85</v>
      </c>
      <c r="BZ208" vm="16730">
        <f ca="1"/>
        <v>4112.1000000000004</v>
      </c>
      <c r="CA208" vm="16534">
        <f ca="1"/>
        <v>2775.1</v>
      </c>
      <c r="CB208" vm="17184">
        <f ca="1"/>
        <v>2324.0500000000002</v>
      </c>
      <c r="CC208" vm="1103">
        <f ca="1"/>
        <v>113.85</v>
      </c>
      <c r="CD208" vm="6535">
        <f ca="1"/>
        <v>673.6</v>
      </c>
      <c r="CE208" vm="17489">
        <f ca="1"/>
        <v>90.3</v>
      </c>
      <c r="CF208" vm="17576">
        <f ca="1"/>
        <v>149.94999999999999</v>
      </c>
      <c r="CG208" vm="17752">
        <f ca="1"/>
        <v>1073.95</v>
      </c>
      <c r="CH208" vm="13046">
        <f ca="1"/>
        <v>918.55</v>
      </c>
      <c r="CI208" vm="18186">
        <f ca="1"/>
        <v>1629.35</v>
      </c>
      <c r="CJ208" vm="18367">
        <f ca="1"/>
        <v>531.85</v>
      </c>
      <c r="CK208" vm="5761">
        <f ca="1"/>
        <v>2200.25</v>
      </c>
      <c r="CL208" vm="18749">
        <f ca="1"/>
        <v>713</v>
      </c>
      <c r="CM208" vm="18372">
        <f ca="1"/>
        <v>479.65</v>
      </c>
      <c r="CN208" vm="12660">
        <f ca="1"/>
        <v>182.15</v>
      </c>
      <c r="CO208" vm="19206">
        <f ca="1"/>
        <v>900.9</v>
      </c>
      <c r="CP208" vm="19411">
        <f ca="1"/>
        <v>1437.35</v>
      </c>
      <c r="CQ208" vm="19586">
        <f ca="1"/>
        <v>1034.55</v>
      </c>
      <c r="CR208" vm="19813">
        <f ca="1"/>
        <v>3479.75</v>
      </c>
      <c r="CS208" vm="20058">
        <f ca="1"/>
        <v>7776.5</v>
      </c>
      <c r="CT208" vm="20264">
        <f ca="1"/>
        <v>747.85</v>
      </c>
      <c r="CU208" vm="20474">
        <f ca="1"/>
        <v>2289.9499999999998</v>
      </c>
      <c r="CV208" vm="10219">
        <f ca="1"/>
        <v>337.35</v>
      </c>
      <c r="CW208" vm="20793">
        <f ca="1"/>
        <v>491.75</v>
      </c>
      <c r="CX208" vm="20826">
        <f ca="1"/>
        <v>13.55</v>
      </c>
      <c r="CY208" vm="20563">
        <f ca="1"/>
        <v>243.8</v>
      </c>
      <c r="CZ208" vm="21056">
        <f ca="1"/>
        <v>57.05</v>
      </c>
      <c r="DA208" vm="10218">
        <f ca="1"/>
        <v>339.15</v>
      </c>
    </row>
    <row r="209" spans="1:105" x14ac:dyDescent="0.3">
      <c r="A209" s="25" vm="207">
        <f ca="1"/>
        <v>44686</v>
      </c>
      <c r="B209" vm="455">
        <f ca="1"/>
        <v>2255.4</v>
      </c>
      <c r="C209" vm="702">
        <f ca="1"/>
        <v>2847.1</v>
      </c>
      <c r="D209" vm="943">
        <f ca="1"/>
        <v>2845.9</v>
      </c>
      <c r="E209" vm="1169">
        <f ca="1"/>
        <v>277.89999999999998</v>
      </c>
      <c r="F209" vm="1321">
        <f ca="1"/>
        <v>278.14999999999998</v>
      </c>
      <c r="G209" vm="1552">
        <f ca="1"/>
        <v>2450.5</v>
      </c>
      <c r="H209" vm="1793">
        <f ca="1"/>
        <v>1152.25</v>
      </c>
      <c r="I209" vm="2034">
        <f ca="1"/>
        <v>729.7</v>
      </c>
      <c r="J209" vm="2270">
        <f ca="1"/>
        <v>543.75</v>
      </c>
      <c r="K209" vm="2510">
        <f ca="1"/>
        <v>1583.4</v>
      </c>
      <c r="L209" vm="2754">
        <f ca="1"/>
        <v>3076.55</v>
      </c>
      <c r="M209" vm="3002">
        <f ca="1"/>
        <v>3943.8</v>
      </c>
      <c r="N209" vm="3251">
        <f ca="1"/>
        <v>6309.45</v>
      </c>
      <c r="O209" vm="3500">
        <f ca="1"/>
        <v>14139.25</v>
      </c>
      <c r="P209" vm="3725">
        <f ca="1"/>
        <v>234.9</v>
      </c>
      <c r="Q209" vm="3963">
        <f ca="1"/>
        <v>415.65</v>
      </c>
      <c r="R209" vm="4210">
        <f ca="1"/>
        <v>6835.7</v>
      </c>
      <c r="S209" vm="4438">
        <f ca="1"/>
        <v>1230.3499999999999</v>
      </c>
      <c r="T209" vm="4635">
        <f ca="1"/>
        <v>84.2</v>
      </c>
      <c r="U209" vm="4854">
        <f ca="1"/>
        <v>185.85</v>
      </c>
      <c r="V209" vm="5084">
        <f ca="1"/>
        <v>2421.1999999999998</v>
      </c>
      <c r="W209" vm="5324">
        <f ca="1"/>
        <v>3413.65</v>
      </c>
      <c r="X209" vm="5493">
        <f ca="1"/>
        <v>529.04999999999995</v>
      </c>
      <c r="Y209" vm="5793">
        <f ca="1"/>
        <v>2160.5500000000002</v>
      </c>
      <c r="Z209" vm="5044">
        <f ca="1"/>
        <v>2448.75</v>
      </c>
      <c r="AA209" vm="6276">
        <f ca="1"/>
        <v>2315.0500000000002</v>
      </c>
      <c r="AB209" vm="6505">
        <f ca="1"/>
        <v>976.5</v>
      </c>
      <c r="AC209" vm="6729">
        <f ca="1"/>
        <v>832.45</v>
      </c>
      <c r="AD209" vm="6917">
        <f ca="1"/>
        <v>170.35</v>
      </c>
      <c r="AE209" vm="7143">
        <f ca="1"/>
        <v>990.2</v>
      </c>
      <c r="AF209" vm="7358">
        <f ca="1"/>
        <v>1072.05</v>
      </c>
      <c r="AG209" vm="7596">
        <f ca="1"/>
        <v>1950.4</v>
      </c>
      <c r="AH209" vm="7820">
        <f ca="1"/>
        <v>2501.65</v>
      </c>
      <c r="AI209" vm="8042">
        <f ca="1"/>
        <v>2166.6</v>
      </c>
      <c r="AJ209" vm="8231">
        <f ca="1"/>
        <v>311</v>
      </c>
      <c r="AK209" vm="8475">
        <f ca="1"/>
        <v>2215.4</v>
      </c>
      <c r="AL209" vm="4804">
        <f ca="1"/>
        <v>163.85</v>
      </c>
      <c r="AM209" vm="8904">
        <f ca="1"/>
        <v>93.52</v>
      </c>
      <c r="AN209" vm="9073">
        <f ca="1"/>
        <v>273.39999999999998</v>
      </c>
      <c r="AO209" vm="9289">
        <f ca="1"/>
        <v>199.95</v>
      </c>
      <c r="AP209" vm="9502">
        <f ca="1"/>
        <v>717.2</v>
      </c>
      <c r="AQ209" vm="1995">
        <f ca="1"/>
        <v>712.25</v>
      </c>
      <c r="AR209" vm="4354">
        <f ca="1"/>
        <v>1666.6</v>
      </c>
      <c r="AS209" vm="10073">
        <f ca="1"/>
        <v>105.55</v>
      </c>
      <c r="AT209" vm="10252">
        <f ca="1"/>
        <v>306.89999999999998</v>
      </c>
      <c r="AU209" vm="6697">
        <f ca="1"/>
        <v>707.75</v>
      </c>
      <c r="AV209" vm="10672">
        <f ca="1"/>
        <v>513.1</v>
      </c>
      <c r="AW209" vm="10910">
        <f ca="1"/>
        <v>355.93</v>
      </c>
      <c r="AX209" vm="10457">
        <f ca="1"/>
        <v>548.4</v>
      </c>
      <c r="AY209" vm="10464">
        <f ca="1"/>
        <v>576.15</v>
      </c>
      <c r="AZ209" vm="11500">
        <f ca="1"/>
        <v>2194.8000000000002</v>
      </c>
      <c r="BA209" vm="11706">
        <f ca="1"/>
        <v>374.7</v>
      </c>
      <c r="BB209" vm="11884">
        <f ca="1"/>
        <v>519.75</v>
      </c>
      <c r="BC209" vm="12115">
        <f ca="1"/>
        <v>7407.65</v>
      </c>
      <c r="BD209" vm="12351">
        <f ca="1"/>
        <v>43.08</v>
      </c>
      <c r="BE209" vm="9306">
        <f ca="1"/>
        <v>175.25</v>
      </c>
      <c r="BF209" vm="6880">
        <f ca="1"/>
        <v>129.9</v>
      </c>
      <c r="BG209" vm="1063">
        <f ca="1"/>
        <v>107.95</v>
      </c>
      <c r="BH209" vm="13105">
        <f ca="1"/>
        <v>780.9</v>
      </c>
      <c r="BI209" vm="13211">
        <f ca="1"/>
        <v>101.1</v>
      </c>
      <c r="BJ209" vm="13433">
        <f ca="1"/>
        <v>17603.75</v>
      </c>
      <c r="BK209" vm="13681">
        <f ca="1"/>
        <v>16411.25</v>
      </c>
      <c r="BL209" vm="13928">
        <f ca="1"/>
        <v>10518.45</v>
      </c>
      <c r="BM209" vm="14175">
        <f ca="1"/>
        <v>34591.199999999997</v>
      </c>
      <c r="BN209" vm="14422">
        <f ca="1"/>
        <v>37408.050000000003</v>
      </c>
      <c r="BO209" vm="14670">
        <f ca="1"/>
        <v>30719.45</v>
      </c>
      <c r="BP209" vm="14886">
        <f ca="1"/>
        <v>2020.7</v>
      </c>
      <c r="BQ209" vm="15122">
        <f ca="1"/>
        <v>6066</v>
      </c>
      <c r="BR209" vm="15370">
        <f ca="1"/>
        <v>12820.9</v>
      </c>
      <c r="BS209" vm="3792">
        <f ca="1"/>
        <v>408.15</v>
      </c>
      <c r="BT209" vm="15796">
        <f ca="1"/>
        <v>435.44</v>
      </c>
      <c r="BU209" vm="15857">
        <f ca="1"/>
        <v>32.25</v>
      </c>
      <c r="BV209" vm="16143">
        <f ca="1"/>
        <v>157</v>
      </c>
      <c r="BW209" vm="16293">
        <f ca="1"/>
        <v>238.25</v>
      </c>
      <c r="BX209" vm="12665">
        <f ca="1"/>
        <v>158.4</v>
      </c>
      <c r="BY209" vm="16521">
        <f ca="1"/>
        <v>106.95</v>
      </c>
      <c r="BZ209" vm="16731">
        <f ca="1"/>
        <v>4154</v>
      </c>
      <c r="CA209" vm="16967">
        <f ca="1"/>
        <v>2735.1</v>
      </c>
      <c r="CB209" vm="17185">
        <f ca="1"/>
        <v>2301.75</v>
      </c>
      <c r="CC209" vm="16518">
        <f ca="1"/>
        <v>113.2</v>
      </c>
      <c r="CD209" vm="17416">
        <f ca="1"/>
        <v>671.8</v>
      </c>
      <c r="CE209" vm="4589">
        <f ca="1"/>
        <v>89.6</v>
      </c>
      <c r="CF209" vm="4686">
        <f ca="1"/>
        <v>144.1</v>
      </c>
      <c r="CG209" vm="17753">
        <f ca="1"/>
        <v>1083.75</v>
      </c>
      <c r="CH209" vm="17967">
        <f ca="1"/>
        <v>900.4</v>
      </c>
      <c r="CI209" vm="18187">
        <f ca="1"/>
        <v>1598.65</v>
      </c>
      <c r="CJ209" vm="18368">
        <f ca="1"/>
        <v>521.65</v>
      </c>
      <c r="CK209" vm="18553">
        <f ca="1"/>
        <v>2302.4499999999998</v>
      </c>
      <c r="CL209" vm="18750">
        <f ca="1"/>
        <v>676.2</v>
      </c>
      <c r="CM209" vm="18902">
        <f ca="1"/>
        <v>480</v>
      </c>
      <c r="CN209" vm="4865">
        <f ca="1"/>
        <v>181.85</v>
      </c>
      <c r="CO209" vm="19207">
        <f ca="1"/>
        <v>878.15</v>
      </c>
      <c r="CP209" vm="19412">
        <f ca="1"/>
        <v>1419.8</v>
      </c>
      <c r="CQ209" vm="19587">
        <f ca="1"/>
        <v>1046.3</v>
      </c>
      <c r="CR209" vm="19814">
        <f ca="1"/>
        <v>3513.4</v>
      </c>
      <c r="CS209" vm="20059">
        <f ca="1"/>
        <v>7826.2</v>
      </c>
      <c r="CT209" vm="20265">
        <f ca="1"/>
        <v>776</v>
      </c>
      <c r="CU209" vm="20475">
        <f ca="1"/>
        <v>2262</v>
      </c>
      <c r="CV209" vm="20639">
        <f ca="1"/>
        <v>329</v>
      </c>
      <c r="CW209" vm="20794">
        <f ca="1"/>
        <v>501.15</v>
      </c>
      <c r="CX209" vm="20857">
        <f ca="1"/>
        <v>13.5</v>
      </c>
      <c r="CY209" vm="20546">
        <f ca="1"/>
        <v>244.35</v>
      </c>
      <c r="CZ209" vm="21057">
        <f ca="1"/>
        <v>64.95</v>
      </c>
      <c r="DA209" vm="21204">
        <f ca="1"/>
        <v>340.65</v>
      </c>
    </row>
    <row r="210" spans="1:105" x14ac:dyDescent="0.3">
      <c r="A210" s="25" vm="208">
        <f ca="1"/>
        <v>44687</v>
      </c>
      <c r="B210" vm="456">
        <f ca="1"/>
        <v>2247.6999999999998</v>
      </c>
      <c r="C210" vm="703">
        <f ca="1"/>
        <v>2872.45</v>
      </c>
      <c r="D210" vm="944">
        <f ca="1"/>
        <v>2874.8</v>
      </c>
      <c r="E210" vm="1170">
        <f ca="1"/>
        <v>291.75</v>
      </c>
      <c r="F210" vm="1322">
        <f ca="1"/>
        <v>292.05</v>
      </c>
      <c r="G210" vm="1553">
        <f ca="1"/>
        <v>2437.65</v>
      </c>
      <c r="H210" vm="1794">
        <f ca="1"/>
        <v>1110.4000000000001</v>
      </c>
      <c r="I210" vm="2035">
        <f ca="1"/>
        <v>725</v>
      </c>
      <c r="J210" vm="2271">
        <f ca="1"/>
        <v>530.4</v>
      </c>
      <c r="K210" vm="1393">
        <f ca="1"/>
        <v>1452.5</v>
      </c>
      <c r="L210" vm="2755">
        <f ca="1"/>
        <v>3016.25</v>
      </c>
      <c r="M210" vm="3003">
        <f ca="1"/>
        <v>3666.2</v>
      </c>
      <c r="N210" vm="3252">
        <f ca="1"/>
        <v>6000.3</v>
      </c>
      <c r="O210" vm="3501">
        <f ca="1"/>
        <v>13640.5</v>
      </c>
      <c r="P210" vm="3726">
        <f ca="1"/>
        <v>228.15</v>
      </c>
      <c r="Q210" vm="3964">
        <f ca="1"/>
        <v>394.85</v>
      </c>
      <c r="R210" vm="4211">
        <f ca="1"/>
        <v>6839.2</v>
      </c>
      <c r="S210" vm="4439">
        <f ca="1"/>
        <v>1218.45</v>
      </c>
      <c r="T210" vm="4566">
        <f ca="1"/>
        <v>83.5</v>
      </c>
      <c r="U210" vm="4832">
        <f ca="1"/>
        <v>187.4</v>
      </c>
      <c r="V210" vm="5085">
        <f ca="1"/>
        <v>2398.1999999999998</v>
      </c>
      <c r="W210" vm="5325">
        <f ca="1"/>
        <v>3210.35</v>
      </c>
      <c r="X210" vm="5551">
        <f ca="1"/>
        <v>510.8</v>
      </c>
      <c r="Y210" vm="5794">
        <f ca="1"/>
        <v>2028.6</v>
      </c>
      <c r="Z210" vm="6034">
        <f ca="1"/>
        <v>2380.25</v>
      </c>
      <c r="AA210" vm="5771">
        <f ca="1"/>
        <v>2243.75</v>
      </c>
      <c r="AB210" vm="6506">
        <f ca="1"/>
        <v>910.9</v>
      </c>
      <c r="AC210" vm="6730">
        <f ca="1"/>
        <v>799.4</v>
      </c>
      <c r="AD210" vm="6918">
        <f ca="1"/>
        <v>164.1</v>
      </c>
      <c r="AE210" vm="7144">
        <f ca="1"/>
        <v>1003</v>
      </c>
      <c r="AF210" vm="7359">
        <f ca="1"/>
        <v>1050.2</v>
      </c>
      <c r="AG210" vm="7597">
        <f ca="1"/>
        <v>1958</v>
      </c>
      <c r="AH210" vm="6208">
        <f ca="1"/>
        <v>2563.35</v>
      </c>
      <c r="AI210" vm="8043">
        <f ca="1"/>
        <v>2149.1999999999998</v>
      </c>
      <c r="AJ210" vm="8254">
        <f ca="1"/>
        <v>304.8</v>
      </c>
      <c r="AK210" vm="8476">
        <f ca="1"/>
        <v>2150.65</v>
      </c>
      <c r="AL210" vm="8689">
        <f ca="1"/>
        <v>159.99</v>
      </c>
      <c r="AM210" vm="1227">
        <f ca="1"/>
        <v>92.55</v>
      </c>
      <c r="AN210" vm="9073">
        <f ca="1"/>
        <v>273.39999999999998</v>
      </c>
      <c r="AO210" vm="9290">
        <f ca="1"/>
        <v>200.65</v>
      </c>
      <c r="AP210" vm="9503">
        <f ca="1"/>
        <v>704.55</v>
      </c>
      <c r="AQ210" vm="9717">
        <f ca="1"/>
        <v>678.35</v>
      </c>
      <c r="AR210" vm="9947">
        <f ca="1"/>
        <v>1613.15</v>
      </c>
      <c r="AS210" vm="6795">
        <f ca="1"/>
        <v>102.05</v>
      </c>
      <c r="AT210" vm="10253">
        <f ca="1"/>
        <v>301.35000000000002</v>
      </c>
      <c r="AU210" vm="10286">
        <f ca="1"/>
        <v>690.4</v>
      </c>
      <c r="AV210" vm="10673">
        <f ca="1"/>
        <v>496.55</v>
      </c>
      <c r="AW210" vm="10911">
        <f ca="1"/>
        <v>350.85</v>
      </c>
      <c r="AX210" vm="10706">
        <f ca="1"/>
        <v>542.65</v>
      </c>
      <c r="AY210" vm="11272">
        <f ca="1"/>
        <v>564.54999999999995</v>
      </c>
      <c r="AZ210" vm="11501">
        <f ca="1"/>
        <v>2134.0500000000002</v>
      </c>
      <c r="BA210" vm="8177">
        <f ca="1"/>
        <v>367.2</v>
      </c>
      <c r="BB210" vm="11885">
        <f ca="1"/>
        <v>503.65</v>
      </c>
      <c r="BC210" vm="12116">
        <f ca="1"/>
        <v>7279.25</v>
      </c>
      <c r="BD210" vm="12352">
        <f ca="1"/>
        <v>41.31</v>
      </c>
      <c r="BE210" vm="4749">
        <f ca="1"/>
        <v>171.7</v>
      </c>
      <c r="BF210" vm="1140">
        <f ca="1"/>
        <v>123.75</v>
      </c>
      <c r="BG210" vm="12886">
        <f ca="1"/>
        <v>104.57</v>
      </c>
      <c r="BH210" vm="13106">
        <f ca="1"/>
        <v>768.9</v>
      </c>
      <c r="BI210" vm="6793">
        <f ca="1"/>
        <v>98.6</v>
      </c>
      <c r="BJ210" vm="13434">
        <f ca="1"/>
        <v>16995.45</v>
      </c>
      <c r="BK210" vm="13682">
        <f ca="1"/>
        <v>16301.85</v>
      </c>
      <c r="BL210" vm="13929">
        <f ca="1"/>
        <v>10483.5</v>
      </c>
      <c r="BM210" vm="14176">
        <f ca="1"/>
        <v>34275.4</v>
      </c>
      <c r="BN210" vm="14423">
        <f ca="1"/>
        <v>37279.300000000003</v>
      </c>
      <c r="BO210" vm="14671">
        <f ca="1"/>
        <v>30733.3</v>
      </c>
      <c r="BP210" vm="14887">
        <f ca="1"/>
        <v>1967.1</v>
      </c>
      <c r="BQ210" vm="15123">
        <f ca="1"/>
        <v>5942.8</v>
      </c>
      <c r="BR210" vm="15371">
        <f ca="1"/>
        <v>12785</v>
      </c>
      <c r="BS210" vm="15566">
        <f ca="1"/>
        <v>402.95</v>
      </c>
      <c r="BT210" vm="15797">
        <f ca="1"/>
        <v>425.88</v>
      </c>
      <c r="BU210" vm="16004">
        <f ca="1"/>
        <v>31.55</v>
      </c>
      <c r="BV210" vm="16144">
        <f ca="1"/>
        <v>152.44999999999999</v>
      </c>
      <c r="BW210" vm="1310">
        <f ca="1"/>
        <v>230.8</v>
      </c>
      <c r="BX210" vm="16390">
        <f ca="1"/>
        <v>159</v>
      </c>
      <c r="BY210" vm="16522">
        <f ca="1"/>
        <v>107.2</v>
      </c>
      <c r="BZ210" vm="16732">
        <f ca="1"/>
        <v>4061</v>
      </c>
      <c r="CA210" vm="16968">
        <f ca="1"/>
        <v>2620.3000000000002</v>
      </c>
      <c r="CB210" vm="17186">
        <f ca="1"/>
        <v>2236.5</v>
      </c>
      <c r="CC210" vm="16328">
        <f ca="1"/>
        <v>112.75</v>
      </c>
      <c r="CD210" vm="17417">
        <f ca="1"/>
        <v>649.45000000000005</v>
      </c>
      <c r="CE210" vm="4534">
        <f ca="1"/>
        <v>88.85</v>
      </c>
      <c r="CF210" vm="6947">
        <f ca="1"/>
        <v>138.30000000000001</v>
      </c>
      <c r="CG210" vm="17754">
        <f ca="1"/>
        <v>1071.9000000000001</v>
      </c>
      <c r="CH210" vm="12985">
        <f ca="1"/>
        <v>890.15</v>
      </c>
      <c r="CI210" vm="18188">
        <f ca="1"/>
        <v>1531.65</v>
      </c>
      <c r="CJ210" vm="18369">
        <f ca="1"/>
        <v>513.65</v>
      </c>
      <c r="CK210" vm="5729">
        <f ca="1"/>
        <v>2216</v>
      </c>
      <c r="CL210" vm="5418">
        <f ca="1"/>
        <v>645.65</v>
      </c>
      <c r="CM210" vm="11097">
        <f ca="1"/>
        <v>483.95</v>
      </c>
      <c r="CN210" vm="19044">
        <f ca="1"/>
        <v>175.55</v>
      </c>
      <c r="CO210" vm="19208">
        <f ca="1"/>
        <v>883.3</v>
      </c>
      <c r="CP210" vm="19413">
        <f ca="1"/>
        <v>1367.4</v>
      </c>
      <c r="CQ210" vm="19588">
        <f ca="1"/>
        <v>1032.5</v>
      </c>
      <c r="CR210" vm="19815">
        <f ca="1"/>
        <v>3432.6</v>
      </c>
      <c r="CS210" vm="20060">
        <f ca="1"/>
        <v>7508</v>
      </c>
      <c r="CT210" vm="19083">
        <f ca="1"/>
        <v>771.35</v>
      </c>
      <c r="CU210" vm="18441">
        <f ca="1"/>
        <v>2208.75</v>
      </c>
      <c r="CV210" vm="20640">
        <f ca="1"/>
        <v>342.8</v>
      </c>
      <c r="CW210" vm="2284">
        <f ca="1"/>
        <v>485.1</v>
      </c>
      <c r="CX210" vm="20828">
        <f ca="1"/>
        <v>13.2</v>
      </c>
      <c r="CY210" vm="1344">
        <f ca="1"/>
        <v>248.25</v>
      </c>
      <c r="CZ210" vm="21058">
        <f ca="1"/>
        <v>62.3</v>
      </c>
      <c r="DA210" vm="21205">
        <f ca="1"/>
        <v>338.2</v>
      </c>
    </row>
    <row r="211" spans="1:105" x14ac:dyDescent="0.3">
      <c r="A211" s="25" vm="209">
        <f ca="1"/>
        <v>44690</v>
      </c>
      <c r="B211" vm="457">
        <f ca="1"/>
        <v>2197.65</v>
      </c>
      <c r="C211" vm="704">
        <f ca="1"/>
        <v>2708</v>
      </c>
      <c r="D211" vm="945">
        <f ca="1"/>
        <v>2706.4</v>
      </c>
      <c r="E211" vm="1171">
        <f ca="1"/>
        <v>281.64999999999998</v>
      </c>
      <c r="F211" vm="1323">
        <f ca="1"/>
        <v>281.60000000000002</v>
      </c>
      <c r="G211" vm="1554">
        <f ca="1"/>
        <v>2375.25</v>
      </c>
      <c r="H211" vm="1795">
        <f ca="1"/>
        <v>1119</v>
      </c>
      <c r="I211" vm="2036">
        <f ca="1"/>
        <v>725.6</v>
      </c>
      <c r="J211" vm="2272">
        <f ca="1"/>
        <v>520.70000000000005</v>
      </c>
      <c r="K211" vm="2511">
        <f ca="1"/>
        <v>1446.85</v>
      </c>
      <c r="L211" vm="2756">
        <f ca="1"/>
        <v>3005.25</v>
      </c>
      <c r="M211" vm="3004">
        <f ca="1"/>
        <v>3520.3</v>
      </c>
      <c r="N211" vm="3253">
        <f ca="1"/>
        <v>6036.95</v>
      </c>
      <c r="O211" vm="3502">
        <f ca="1"/>
        <v>13783.85</v>
      </c>
      <c r="P211" vm="3727">
        <f ca="1"/>
        <v>225.5</v>
      </c>
      <c r="Q211" vm="3965">
        <f ca="1"/>
        <v>386.95</v>
      </c>
      <c r="R211" vm="4212">
        <f ca="1"/>
        <v>6749.55</v>
      </c>
      <c r="S211" vm="4440">
        <f ca="1"/>
        <v>1183.2</v>
      </c>
      <c r="T211" vm="4642">
        <f ca="1"/>
        <v>82.4</v>
      </c>
      <c r="U211" vm="3558">
        <f ca="1"/>
        <v>183.05</v>
      </c>
      <c r="V211" vm="5086">
        <f ca="1"/>
        <v>2361.1999999999998</v>
      </c>
      <c r="W211" vm="5326">
        <f ca="1"/>
        <v>3231.9</v>
      </c>
      <c r="X211" vm="5552">
        <f ca="1"/>
        <v>504.55</v>
      </c>
      <c r="Y211" vm="5795">
        <f ca="1"/>
        <v>1998.1</v>
      </c>
      <c r="Z211" vm="6035">
        <f ca="1"/>
        <v>2360.9</v>
      </c>
      <c r="AA211" vm="6277">
        <f ca="1"/>
        <v>2187.1</v>
      </c>
      <c r="AB211" vm="6507">
        <f ca="1"/>
        <v>877.95</v>
      </c>
      <c r="AC211" vm="2024">
        <f ca="1"/>
        <v>758.1</v>
      </c>
      <c r="AD211" vm="6919">
        <f ca="1"/>
        <v>161.75</v>
      </c>
      <c r="AE211" vm="7145">
        <f ca="1"/>
        <v>983.55</v>
      </c>
      <c r="AF211" vm="7360">
        <f ca="1"/>
        <v>1076.0999999999999</v>
      </c>
      <c r="AG211" vm="678">
        <f ca="1"/>
        <v>1932.55</v>
      </c>
      <c r="AH211" vm="7821">
        <f ca="1"/>
        <v>2492.75</v>
      </c>
      <c r="AI211" vm="8044">
        <f ca="1"/>
        <v>2116.65</v>
      </c>
      <c r="AJ211" vm="8255">
        <f ca="1"/>
        <v>309.05</v>
      </c>
      <c r="AK211" vm="444">
        <f ca="1"/>
        <v>2168.3000000000002</v>
      </c>
      <c r="AL211" vm="8690">
        <f ca="1"/>
        <v>158.72999999999999</v>
      </c>
      <c r="AM211" vm="8905">
        <f ca="1"/>
        <v>92.22</v>
      </c>
      <c r="AN211" vm="9074">
        <f ca="1"/>
        <v>267.8</v>
      </c>
      <c r="AO211" vm="3616">
        <f ca="1"/>
        <v>204.4</v>
      </c>
      <c r="AP211" vm="9504">
        <f ca="1"/>
        <v>690.75</v>
      </c>
      <c r="AQ211" vm="9718">
        <f ca="1"/>
        <v>652.29999999999995</v>
      </c>
      <c r="AR211" vm="9948">
        <f ca="1"/>
        <v>1632.7</v>
      </c>
      <c r="AS211" vm="10074">
        <f ca="1"/>
        <v>106.65</v>
      </c>
      <c r="AT211" vm="10254">
        <f ca="1"/>
        <v>285.89999999999998</v>
      </c>
      <c r="AU211" vm="9717">
        <f ca="1"/>
        <v>678.35</v>
      </c>
      <c r="AV211" vm="10674">
        <f ca="1"/>
        <v>489.55</v>
      </c>
      <c r="AW211" vm="10912">
        <f ca="1"/>
        <v>348.98</v>
      </c>
      <c r="AX211" vm="11095">
        <f ca="1"/>
        <v>523.20000000000005</v>
      </c>
      <c r="AY211" vm="2269">
        <f ca="1"/>
        <v>542.6</v>
      </c>
      <c r="AZ211" vm="11502">
        <f ca="1"/>
        <v>2082.4499999999998</v>
      </c>
      <c r="BA211" vm="11707">
        <f ca="1"/>
        <v>356.4</v>
      </c>
      <c r="BB211" vm="11886">
        <f ca="1"/>
        <v>489.45</v>
      </c>
      <c r="BC211" vm="12117">
        <f ca="1"/>
        <v>7360.3</v>
      </c>
      <c r="BD211" vm="12353">
        <f ca="1"/>
        <v>40.85</v>
      </c>
      <c r="BE211" vm="12458">
        <f ca="1"/>
        <v>169.6</v>
      </c>
      <c r="BF211" vm="6854">
        <f ca="1"/>
        <v>118.35</v>
      </c>
      <c r="BG211" vm="12887">
        <f ca="1"/>
        <v>103.18</v>
      </c>
      <c r="BH211" vm="1869">
        <f ca="1"/>
        <v>739.35</v>
      </c>
      <c r="BI211" vm="998">
        <f ca="1"/>
        <v>95.75</v>
      </c>
      <c r="BJ211" vm="13435">
        <f ca="1"/>
        <v>16504.349999999999</v>
      </c>
      <c r="BK211" vm="13683">
        <f ca="1"/>
        <v>16240.05</v>
      </c>
      <c r="BL211" vm="13930">
        <f ca="1"/>
        <v>10472.450000000001</v>
      </c>
      <c r="BM211" vm="14177">
        <f ca="1"/>
        <v>34482.65</v>
      </c>
      <c r="BN211" vm="14424">
        <f ca="1"/>
        <v>36732</v>
      </c>
      <c r="BO211" vm="14672">
        <f ca="1"/>
        <v>30427.200000000001</v>
      </c>
      <c r="BP211" vm="14888">
        <f ca="1"/>
        <v>1960.15</v>
      </c>
      <c r="BQ211" vm="15124">
        <f ca="1"/>
        <v>5633.85</v>
      </c>
      <c r="BR211" vm="15372">
        <f ca="1"/>
        <v>12596.3</v>
      </c>
      <c r="BS211" vm="15567">
        <f ca="1"/>
        <v>391.1</v>
      </c>
      <c r="BT211" vm="15798">
        <f ca="1"/>
        <v>418.7</v>
      </c>
      <c r="BU211" vm="16005">
        <f ca="1"/>
        <v>31.58</v>
      </c>
      <c r="BV211" vm="16145">
        <f ca="1"/>
        <v>148.19999999999999</v>
      </c>
      <c r="BW211" vm="16294">
        <f ca="1"/>
        <v>245.6</v>
      </c>
      <c r="BX211" vm="16390">
        <f ca="1"/>
        <v>159</v>
      </c>
      <c r="BY211" vm="10075">
        <f ca="1"/>
        <v>105</v>
      </c>
      <c r="BZ211" vm="16733">
        <f ca="1"/>
        <v>3992.15</v>
      </c>
      <c r="CA211" vm="16969">
        <f ca="1"/>
        <v>2560.9</v>
      </c>
      <c r="CB211" vm="442">
        <f ca="1"/>
        <v>2199.4499999999998</v>
      </c>
      <c r="CC211" vm="1247">
        <f ca="1"/>
        <v>112</v>
      </c>
      <c r="CD211" vm="9622">
        <f ca="1"/>
        <v>647.35</v>
      </c>
      <c r="CE211" vm="16499">
        <f ca="1"/>
        <v>89.75</v>
      </c>
      <c r="CF211" vm="17577">
        <f ca="1"/>
        <v>141.65</v>
      </c>
      <c r="CG211" vm="785">
        <f ca="1"/>
        <v>1085.3499999999999</v>
      </c>
      <c r="CH211" vm="17968">
        <f ca="1"/>
        <v>900</v>
      </c>
      <c r="CI211" vm="17832">
        <f ca="1"/>
        <v>1479.6</v>
      </c>
      <c r="CJ211" vm="18370">
        <f ca="1"/>
        <v>499.95</v>
      </c>
      <c r="CK211" vm="18554">
        <f ca="1"/>
        <v>2198.4499999999998</v>
      </c>
      <c r="CL211" vm="11158">
        <f ca="1"/>
        <v>656.9</v>
      </c>
      <c r="CM211" vm="18903">
        <f ca="1"/>
        <v>475.9</v>
      </c>
      <c r="CN211" vm="12456">
        <f ca="1"/>
        <v>171.35</v>
      </c>
      <c r="CO211" vm="19209">
        <f ca="1"/>
        <v>885.4</v>
      </c>
      <c r="CP211" vm="2524">
        <f ca="1"/>
        <v>1308.95</v>
      </c>
      <c r="CQ211" vm="19589">
        <f ca="1"/>
        <v>1007.1</v>
      </c>
      <c r="CR211" vm="19816">
        <f ca="1"/>
        <v>3445.1</v>
      </c>
      <c r="CS211" vm="20061">
        <f ca="1"/>
        <v>7227.3</v>
      </c>
      <c r="CT211" vm="20266">
        <f ca="1"/>
        <v>750.1</v>
      </c>
      <c r="CU211" vm="20476">
        <f ca="1"/>
        <v>2183.1999999999998</v>
      </c>
      <c r="CV211" vm="20641">
        <f ca="1"/>
        <v>327.95</v>
      </c>
      <c r="CW211" vm="20795">
        <f ca="1"/>
        <v>483.15</v>
      </c>
      <c r="CX211" vm="20829">
        <f ca="1"/>
        <v>12.95</v>
      </c>
      <c r="CY211" vm="10110">
        <f ca="1"/>
        <v>234.85</v>
      </c>
      <c r="CZ211" vm="21059">
        <f ca="1"/>
        <v>60.45</v>
      </c>
      <c r="DA211" vm="21206">
        <f ca="1"/>
        <v>335.85</v>
      </c>
    </row>
    <row r="212" spans="1:105" x14ac:dyDescent="0.3">
      <c r="A212" s="25" vm="210">
        <f ca="1"/>
        <v>44691</v>
      </c>
      <c r="B212" vm="458">
        <f ca="1"/>
        <v>2109.5</v>
      </c>
      <c r="C212" vm="705">
        <f ca="1"/>
        <v>2486.8000000000002</v>
      </c>
      <c r="D212" vm="946">
        <f ca="1"/>
        <v>2486.6999999999998</v>
      </c>
      <c r="E212" vm="1172">
        <f ca="1"/>
        <v>267.60000000000002</v>
      </c>
      <c r="F212" vm="1324">
        <f ca="1"/>
        <v>267.55</v>
      </c>
      <c r="G212" vm="1555">
        <f ca="1"/>
        <v>2360.65</v>
      </c>
      <c r="H212" vm="1796">
        <f ca="1"/>
        <v>1079</v>
      </c>
      <c r="I212" vm="2037">
        <f ca="1"/>
        <v>719.25</v>
      </c>
      <c r="J212" vm="2273">
        <f ca="1"/>
        <v>513.45000000000005</v>
      </c>
      <c r="K212" vm="2512">
        <f ca="1"/>
        <v>1412.65</v>
      </c>
      <c r="L212" vm="2757">
        <f ca="1"/>
        <v>3086.35</v>
      </c>
      <c r="M212" vm="3005">
        <f ca="1"/>
        <v>3414.95</v>
      </c>
      <c r="N212" vm="3254">
        <f ca="1"/>
        <v>5928.45</v>
      </c>
      <c r="O212" vm="3503">
        <f ca="1"/>
        <v>13630.1</v>
      </c>
      <c r="P212" vm="3728">
        <f ca="1"/>
        <v>222.9</v>
      </c>
      <c r="Q212" vm="3966">
        <f ca="1"/>
        <v>376.4</v>
      </c>
      <c r="R212" vm="3198">
        <f ca="1"/>
        <v>6785.95</v>
      </c>
      <c r="S212" vm="4441">
        <f ca="1"/>
        <v>1148.75</v>
      </c>
      <c r="T212" vm="4643">
        <f ca="1"/>
        <v>82.35</v>
      </c>
      <c r="U212" vm="4855">
        <f ca="1"/>
        <v>170.05</v>
      </c>
      <c r="V212" vm="5087">
        <f ca="1"/>
        <v>2292.6999999999998</v>
      </c>
      <c r="W212" vm="5327">
        <f ca="1"/>
        <v>3238.9</v>
      </c>
      <c r="X212" vm="5553">
        <f ca="1"/>
        <v>502.55</v>
      </c>
      <c r="Y212" vm="5796">
        <f ca="1"/>
        <v>1935</v>
      </c>
      <c r="Z212" vm="6036">
        <f ca="1"/>
        <v>2316.4499999999998</v>
      </c>
      <c r="AA212" vm="6278">
        <f ca="1"/>
        <v>2126.65</v>
      </c>
      <c r="AB212" vm="6508">
        <f ca="1"/>
        <v>868.55</v>
      </c>
      <c r="AC212" vm="6731">
        <f ca="1"/>
        <v>816.95</v>
      </c>
      <c r="AD212" vm="6920">
        <f ca="1"/>
        <v>158.30000000000001</v>
      </c>
      <c r="AE212" vm="7146">
        <f ca="1"/>
        <v>957.8</v>
      </c>
      <c r="AF212" vm="7361">
        <f ca="1"/>
        <v>1072.55</v>
      </c>
      <c r="AG212" vm="739">
        <f ca="1"/>
        <v>1917.65</v>
      </c>
      <c r="AH212" vm="7822">
        <f ca="1"/>
        <v>2469.75</v>
      </c>
      <c r="AI212" vm="8045">
        <f ca="1"/>
        <v>2180.4</v>
      </c>
      <c r="AJ212" vm="8256">
        <f ca="1"/>
        <v>300.95</v>
      </c>
      <c r="AK212" vm="8477">
        <f ca="1"/>
        <v>2201.3000000000002</v>
      </c>
      <c r="AL212" vm="8691">
        <f ca="1"/>
        <v>158.08000000000001</v>
      </c>
      <c r="AM212" vm="8906">
        <f ca="1"/>
        <v>91.62</v>
      </c>
      <c r="AN212" vm="9075">
        <f ca="1"/>
        <v>264.25</v>
      </c>
      <c r="AO212" vm="9291">
        <f ca="1"/>
        <v>197.15</v>
      </c>
      <c r="AP212" vm="9505">
        <f ca="1"/>
        <v>678.75</v>
      </c>
      <c r="AQ212" vm="5456">
        <f ca="1"/>
        <v>606.4</v>
      </c>
      <c r="AR212" vm="9949">
        <f ca="1"/>
        <v>1595.25</v>
      </c>
      <c r="AS212" vm="10075">
        <f ca="1"/>
        <v>105</v>
      </c>
      <c r="AT212" vm="10255">
        <f ca="1"/>
        <v>279.25</v>
      </c>
      <c r="AU212" vm="10446">
        <f ca="1"/>
        <v>645.29999999999995</v>
      </c>
      <c r="AV212" vm="10675">
        <f ca="1"/>
        <v>479.85</v>
      </c>
      <c r="AW212" vm="10913">
        <f ca="1"/>
        <v>348.41</v>
      </c>
      <c r="AX212" vm="11096">
        <f ca="1"/>
        <v>509.45</v>
      </c>
      <c r="AY212" vm="11273">
        <f ca="1"/>
        <v>526.4</v>
      </c>
      <c r="AZ212" vm="11503">
        <f ca="1"/>
        <v>2109.9</v>
      </c>
      <c r="BA212" vm="11708">
        <f ca="1"/>
        <v>351.5</v>
      </c>
      <c r="BB212" vm="11832">
        <f ca="1"/>
        <v>502.05</v>
      </c>
      <c r="BC212" vm="12118">
        <f ca="1"/>
        <v>7515.9</v>
      </c>
      <c r="BD212" vm="12354">
        <f ca="1"/>
        <v>40</v>
      </c>
      <c r="BE212" vm="4796">
        <f ca="1"/>
        <v>165.05</v>
      </c>
      <c r="BF212" vm="6851">
        <f ca="1"/>
        <v>121.7</v>
      </c>
      <c r="BG212" vm="12888">
        <f ca="1"/>
        <v>103.41</v>
      </c>
      <c r="BH212" vm="10392">
        <f ca="1"/>
        <v>699.4</v>
      </c>
      <c r="BI212" vm="10017">
        <f ca="1"/>
        <v>89.35</v>
      </c>
      <c r="BJ212" vm="13436">
        <f ca="1"/>
        <v>16520.599999999999</v>
      </c>
      <c r="BK212" vm="13684">
        <f ca="1"/>
        <v>16167.1</v>
      </c>
      <c r="BL212" vm="13931">
        <f ca="1"/>
        <v>10377.4</v>
      </c>
      <c r="BM212" vm="14178">
        <f ca="1"/>
        <v>34693.15</v>
      </c>
      <c r="BN212" vm="14425">
        <f ca="1"/>
        <v>36911.9</v>
      </c>
      <c r="BO212" vm="14673">
        <f ca="1"/>
        <v>30050.25</v>
      </c>
      <c r="BP212" vm="14889">
        <f ca="1"/>
        <v>1955.75</v>
      </c>
      <c r="BQ212" vm="15125">
        <f ca="1"/>
        <v>5634.15</v>
      </c>
      <c r="BR212" vm="15373">
        <f ca="1"/>
        <v>12557.65</v>
      </c>
      <c r="BS212" vm="15568">
        <f ca="1"/>
        <v>393.95</v>
      </c>
      <c r="BT212" vm="15799">
        <f ca="1"/>
        <v>408.99</v>
      </c>
      <c r="BU212" vm="16006">
        <f ca="1"/>
        <v>31.2</v>
      </c>
      <c r="BV212" vm="16146">
        <f ca="1"/>
        <v>140.85</v>
      </c>
      <c r="BW212" vm="3708">
        <f ca="1"/>
        <v>234.35</v>
      </c>
      <c r="BX212" vm="16391">
        <f ca="1"/>
        <v>155.44999999999999</v>
      </c>
      <c r="BY212" vm="13168">
        <f ca="1"/>
        <v>101.45</v>
      </c>
      <c r="BZ212" vm="16734">
        <f ca="1"/>
        <v>3951.2</v>
      </c>
      <c r="CA212" vm="16970">
        <f ca="1"/>
        <v>2478.9499999999998</v>
      </c>
      <c r="CB212" vm="17187">
        <f ca="1"/>
        <v>2203.25</v>
      </c>
      <c r="CC212" vm="6803">
        <f ca="1"/>
        <v>110.4</v>
      </c>
      <c r="CD212" vm="10388">
        <f ca="1"/>
        <v>645.70000000000005</v>
      </c>
      <c r="CE212" vm="8934">
        <f ca="1"/>
        <v>86.5</v>
      </c>
      <c r="CF212" vm="17578">
        <f ca="1"/>
        <v>135.94999999999999</v>
      </c>
      <c r="CG212" vm="17755">
        <f ca="1"/>
        <v>1047.9000000000001</v>
      </c>
      <c r="CH212" vm="17969">
        <f ca="1"/>
        <v>871.7</v>
      </c>
      <c r="CI212" vm="18189">
        <f ca="1"/>
        <v>1430.8</v>
      </c>
      <c r="CJ212" vm="18371">
        <f ca="1"/>
        <v>493.3</v>
      </c>
      <c r="CK212" vm="18555">
        <f ca="1"/>
        <v>2250.35</v>
      </c>
      <c r="CL212" vm="18751">
        <f ca="1"/>
        <v>633.6</v>
      </c>
      <c r="CM212" vm="3904">
        <f ca="1"/>
        <v>475.2</v>
      </c>
      <c r="CN212" vm="16137">
        <f ca="1"/>
        <v>166.9</v>
      </c>
      <c r="CO212" vm="18621">
        <f ca="1"/>
        <v>861.85</v>
      </c>
      <c r="CP212" vm="19414">
        <f ca="1"/>
        <v>1224.95</v>
      </c>
      <c r="CQ212" vm="19590">
        <f ca="1"/>
        <v>967.35</v>
      </c>
      <c r="CR212" vm="19817">
        <f ca="1"/>
        <v>3438.75</v>
      </c>
      <c r="CS212" vm="20062">
        <f ca="1"/>
        <v>6815.7</v>
      </c>
      <c r="CT212" vm="19145">
        <f ca="1"/>
        <v>763.95</v>
      </c>
      <c r="CU212" vm="20477">
        <f ca="1"/>
        <v>2137.35</v>
      </c>
      <c r="CV212" vm="8230">
        <f ca="1"/>
        <v>313</v>
      </c>
      <c r="CW212" vm="20796">
        <f ca="1"/>
        <v>477.65</v>
      </c>
      <c r="CX212" vm="20824">
        <f ca="1"/>
        <v>13</v>
      </c>
      <c r="CY212" vm="20980">
        <f ca="1"/>
        <v>232.65</v>
      </c>
      <c r="CZ212" vm="21060">
        <f ca="1"/>
        <v>62.05</v>
      </c>
      <c r="DA212" vm="21207">
        <f ca="1"/>
        <v>330.1</v>
      </c>
    </row>
    <row r="213" spans="1:105" x14ac:dyDescent="0.3">
      <c r="A213" s="25" vm="211">
        <f ca="1"/>
        <v>44692</v>
      </c>
      <c r="B213" vm="459">
        <f ca="1"/>
        <v>2119.3000000000002</v>
      </c>
      <c r="C213" vm="706">
        <f ca="1"/>
        <v>2663.95</v>
      </c>
      <c r="D213" vm="947">
        <f ca="1"/>
        <v>2648.05</v>
      </c>
      <c r="E213" vm="1173">
        <f ca="1"/>
        <v>255.3</v>
      </c>
      <c r="F213" vm="1173">
        <f ca="1"/>
        <v>255.3</v>
      </c>
      <c r="G213" vm="1556">
        <f ca="1"/>
        <v>2355.0500000000002</v>
      </c>
      <c r="H213" vm="1797">
        <f ca="1"/>
        <v>1035.3</v>
      </c>
      <c r="I213" vm="2004">
        <f ca="1"/>
        <v>726.4</v>
      </c>
      <c r="J213" vm="2274">
        <f ca="1"/>
        <v>510.25</v>
      </c>
      <c r="K213" vm="2513">
        <f ca="1"/>
        <v>1369.75</v>
      </c>
      <c r="L213" vm="2758">
        <f ca="1"/>
        <v>3053.65</v>
      </c>
      <c r="M213" vm="3006">
        <f ca="1"/>
        <v>3339.7</v>
      </c>
      <c r="N213" vm="3255">
        <f ca="1"/>
        <v>5807</v>
      </c>
      <c r="O213" vm="3504">
        <f ca="1"/>
        <v>13329.8</v>
      </c>
      <c r="P213" vm="3729">
        <f ca="1"/>
        <v>219</v>
      </c>
      <c r="Q213" vm="3967">
        <f ca="1"/>
        <v>363.2</v>
      </c>
      <c r="R213" vm="4213">
        <f ca="1"/>
        <v>6868.3</v>
      </c>
      <c r="S213" vm="4442">
        <f ca="1"/>
        <v>1095</v>
      </c>
      <c r="T213" vm="4644">
        <f ca="1"/>
        <v>78.05</v>
      </c>
      <c r="U213" vm="4856">
        <f ca="1"/>
        <v>169.85</v>
      </c>
      <c r="V213" vm="5088">
        <f ca="1"/>
        <v>2269.0500000000002</v>
      </c>
      <c r="W213" vm="5328">
        <f ca="1"/>
        <v>3194.75</v>
      </c>
      <c r="X213" vm="5554">
        <f ca="1"/>
        <v>507.1</v>
      </c>
      <c r="Y213" vm="5797">
        <f ca="1"/>
        <v>1970.05</v>
      </c>
      <c r="Z213" vm="6037">
        <f ca="1"/>
        <v>2283.85</v>
      </c>
      <c r="AA213" vm="6279">
        <f ca="1"/>
        <v>2099.85</v>
      </c>
      <c r="AB213" vm="6509">
        <f ca="1"/>
        <v>803.25</v>
      </c>
      <c r="AC213" vm="6732">
        <f ca="1"/>
        <v>703.7</v>
      </c>
      <c r="AD213" vm="6921">
        <f ca="1"/>
        <v>150.30000000000001</v>
      </c>
      <c r="AE213" vm="7147">
        <f ca="1"/>
        <v>891.2</v>
      </c>
      <c r="AF213" vm="7362">
        <f ca="1"/>
        <v>1060.9000000000001</v>
      </c>
      <c r="AG213" vm="7598">
        <f ca="1"/>
        <v>1876.75</v>
      </c>
      <c r="AH213" vm="7823">
        <f ca="1"/>
        <v>2470.3000000000002</v>
      </c>
      <c r="AI213" vm="8046">
        <f ca="1"/>
        <v>2163.5</v>
      </c>
      <c r="AJ213" vm="8257">
        <f ca="1"/>
        <v>295.45</v>
      </c>
      <c r="AK213" vm="8478">
        <f ca="1"/>
        <v>2219.1</v>
      </c>
      <c r="AL213" vm="8692">
        <f ca="1"/>
        <v>157.44999999999999</v>
      </c>
      <c r="AM213" vm="8907">
        <f ca="1"/>
        <v>90.33</v>
      </c>
      <c r="AN213" vm="3744">
        <f ca="1"/>
        <v>245.75</v>
      </c>
      <c r="AO213" vm="9292">
        <f ca="1"/>
        <v>191.65</v>
      </c>
      <c r="AP213" vm="9506">
        <f ca="1"/>
        <v>657.1</v>
      </c>
      <c r="AQ213" vm="9719">
        <f ca="1"/>
        <v>596.20000000000005</v>
      </c>
      <c r="AR213" vm="9950">
        <f ca="1"/>
        <v>1577.9</v>
      </c>
      <c r="AS213" vm="1040">
        <f ca="1"/>
        <v>101.55</v>
      </c>
      <c r="AT213" vm="10256">
        <f ca="1"/>
        <v>258.5</v>
      </c>
      <c r="AU213" vm="10447">
        <f ca="1"/>
        <v>648.95000000000005</v>
      </c>
      <c r="AV213" vm="10676">
        <f ca="1"/>
        <v>468.55</v>
      </c>
      <c r="AW213" vm="10914">
        <f ca="1"/>
        <v>350.1</v>
      </c>
      <c r="AX213" vm="11097">
        <f ca="1"/>
        <v>483.95</v>
      </c>
      <c r="AY213" vm="11274">
        <f ca="1"/>
        <v>540.9</v>
      </c>
      <c r="AZ213" vm="11504">
        <f ca="1"/>
        <v>2073.25</v>
      </c>
      <c r="BA213" vm="11709">
        <f ca="1"/>
        <v>341.2</v>
      </c>
      <c r="BB213" vm="11887">
        <f ca="1"/>
        <v>501.75</v>
      </c>
      <c r="BC213" vm="12119">
        <f ca="1"/>
        <v>7396.45</v>
      </c>
      <c r="BD213" vm="12355">
        <f ca="1"/>
        <v>40.03</v>
      </c>
      <c r="BE213" vm="4803">
        <f ca="1"/>
        <v>163.05000000000001</v>
      </c>
      <c r="BF213" vm="6776">
        <f ca="1"/>
        <v>116.3</v>
      </c>
      <c r="BG213" vm="12889">
        <f ca="1"/>
        <v>103.99</v>
      </c>
      <c r="BH213" vm="13107">
        <f ca="1"/>
        <v>674.45</v>
      </c>
      <c r="BI213" vm="4562">
        <f ca="1"/>
        <v>90.6</v>
      </c>
      <c r="BJ213" vm="13437">
        <f ca="1"/>
        <v>16512.400000000001</v>
      </c>
      <c r="BK213" vm="13685">
        <f ca="1"/>
        <v>15808</v>
      </c>
      <c r="BL213" vm="13932">
        <f ca="1"/>
        <v>10164.35</v>
      </c>
      <c r="BM213" vm="14179">
        <f ca="1"/>
        <v>33532.15</v>
      </c>
      <c r="BN213" vm="14426">
        <f ca="1"/>
        <v>36658.400000000001</v>
      </c>
      <c r="BO213" vm="14674">
        <f ca="1"/>
        <v>29756.85</v>
      </c>
      <c r="BP213" vm="14890">
        <f ca="1"/>
        <v>1924.5</v>
      </c>
      <c r="BQ213" vm="15126">
        <f ca="1"/>
        <v>5425.9</v>
      </c>
      <c r="BR213" vm="15374">
        <f ca="1"/>
        <v>12424.45</v>
      </c>
      <c r="BS213" vm="15569">
        <f ca="1"/>
        <v>385.5</v>
      </c>
      <c r="BT213" vm="15800">
        <f ca="1"/>
        <v>408.39</v>
      </c>
      <c r="BU213" vm="16007">
        <f ca="1"/>
        <v>30.88</v>
      </c>
      <c r="BV213" vm="16147">
        <f ca="1"/>
        <v>142.69999999999999</v>
      </c>
      <c r="BW213" vm="16295">
        <f ca="1"/>
        <v>235.2</v>
      </c>
      <c r="BX213" vm="6928">
        <f ca="1"/>
        <v>152.55000000000001</v>
      </c>
      <c r="BY213" vm="1078">
        <f ca="1"/>
        <v>100.3</v>
      </c>
      <c r="BZ213" vm="16735">
        <f ca="1"/>
        <v>3837.1</v>
      </c>
      <c r="CA213" vm="16971">
        <f ca="1"/>
        <v>2461.15</v>
      </c>
      <c r="CB213" vm="17188">
        <f ca="1"/>
        <v>2164.15</v>
      </c>
      <c r="CC213" vm="985">
        <f ca="1"/>
        <v>108.05</v>
      </c>
      <c r="CD213" vm="2172">
        <f ca="1"/>
        <v>625.6</v>
      </c>
      <c r="CE213" vm="4604">
        <f ca="1"/>
        <v>83.7</v>
      </c>
      <c r="CF213" vm="16352">
        <f ca="1"/>
        <v>128.69999999999999</v>
      </c>
      <c r="CG213" vm="17756">
        <f ca="1"/>
        <v>1029.5</v>
      </c>
      <c r="CH213" vm="17970">
        <f ca="1"/>
        <v>858.2</v>
      </c>
      <c r="CI213" vm="18190">
        <f ca="1"/>
        <v>1400.8</v>
      </c>
      <c r="CJ213" vm="18372">
        <f ca="1"/>
        <v>479.65</v>
      </c>
      <c r="CK213" vm="18556">
        <f ca="1"/>
        <v>2317.4</v>
      </c>
      <c r="CL213" vm="5414">
        <f ca="1"/>
        <v>639.20000000000005</v>
      </c>
      <c r="CM213" vm="18904">
        <f ca="1"/>
        <v>476.55</v>
      </c>
      <c r="CN213" vm="4793">
        <f ca="1"/>
        <v>163.69999999999999</v>
      </c>
      <c r="CO213" vm="19210">
        <f ca="1"/>
        <v>854.8</v>
      </c>
      <c r="CP213" vm="19415">
        <f ca="1"/>
        <v>1177.4000000000001</v>
      </c>
      <c r="CQ213" vm="19591">
        <f ca="1"/>
        <v>988.35</v>
      </c>
      <c r="CR213" vm="3038">
        <f ca="1"/>
        <v>3412</v>
      </c>
      <c r="CS213" vm="20063">
        <f ca="1"/>
        <v>6872.5</v>
      </c>
      <c r="CT213" vm="20267">
        <f ca="1"/>
        <v>736.75</v>
      </c>
      <c r="CU213" vm="20478">
        <f ca="1"/>
        <v>2114.6999999999998</v>
      </c>
      <c r="CV213" vm="20642">
        <f ca="1"/>
        <v>314.35000000000002</v>
      </c>
      <c r="CW213" vm="18267">
        <f ca="1"/>
        <v>471.9</v>
      </c>
      <c r="CX213" vm="20830">
        <f ca="1"/>
        <v>12.85</v>
      </c>
      <c r="CY213" vm="20981">
        <f ca="1"/>
        <v>239.55</v>
      </c>
      <c r="CZ213" vm="21061">
        <f ca="1"/>
        <v>71.05</v>
      </c>
      <c r="DA213" vm="8208">
        <f ca="1"/>
        <v>331.7</v>
      </c>
    </row>
    <row r="214" spans="1:105" x14ac:dyDescent="0.3">
      <c r="A214" s="25" vm="212">
        <f ca="1"/>
        <v>44693</v>
      </c>
      <c r="B214" vm="460">
        <f ca="1"/>
        <v>2045.2</v>
      </c>
      <c r="C214" vm="707">
        <f ca="1"/>
        <v>2435.6</v>
      </c>
      <c r="D214" vm="948">
        <f ca="1"/>
        <v>2436.8000000000002</v>
      </c>
      <c r="E214" vm="1174">
        <f ca="1"/>
        <v>242.55</v>
      </c>
      <c r="F214" vm="1174">
        <f ca="1"/>
        <v>242.55</v>
      </c>
      <c r="G214" vm="1557">
        <f ca="1"/>
        <v>2294.1</v>
      </c>
      <c r="H214" vm="1798">
        <f ca="1"/>
        <v>1002.45</v>
      </c>
      <c r="I214" vm="2038">
        <f ca="1"/>
        <v>727.6</v>
      </c>
      <c r="J214" vm="2275">
        <f ca="1"/>
        <v>500.1</v>
      </c>
      <c r="K214" vm="2514">
        <f ca="1"/>
        <v>1336.9</v>
      </c>
      <c r="L214" vm="2759">
        <f ca="1"/>
        <v>3039.95</v>
      </c>
      <c r="M214" vm="3007">
        <f ca="1"/>
        <v>3270.45</v>
      </c>
      <c r="N214" vm="3256">
        <f ca="1"/>
        <v>5593.4</v>
      </c>
      <c r="O214" vm="3505">
        <f ca="1"/>
        <v>12850.7</v>
      </c>
      <c r="P214" vm="3730">
        <f ca="1"/>
        <v>218.3</v>
      </c>
      <c r="Q214" vm="3968">
        <f ca="1"/>
        <v>363.5</v>
      </c>
      <c r="R214" vm="4214">
        <f ca="1"/>
        <v>6998.9</v>
      </c>
      <c r="S214" vm="4443">
        <f ca="1"/>
        <v>1074.3499999999999</v>
      </c>
      <c r="T214" vm="4645">
        <f ca="1"/>
        <v>79.8</v>
      </c>
      <c r="U214" vm="4727">
        <f ca="1"/>
        <v>167.05</v>
      </c>
      <c r="V214" vm="5089">
        <f ca="1"/>
        <v>2197.6</v>
      </c>
      <c r="W214" vm="5329">
        <f ca="1"/>
        <v>3161.4</v>
      </c>
      <c r="X214" vm="5555">
        <f ca="1"/>
        <v>498.35</v>
      </c>
      <c r="Y214" vm="5798">
        <f ca="1"/>
        <v>1918.8</v>
      </c>
      <c r="Z214" vm="6038">
        <f ca="1"/>
        <v>2300.9</v>
      </c>
      <c r="AA214" vm="6280">
        <f ca="1"/>
        <v>2105.65</v>
      </c>
      <c r="AB214" vm="6510">
        <f ca="1"/>
        <v>784.05</v>
      </c>
      <c r="AC214" vm="6733">
        <f ca="1"/>
        <v>682.25</v>
      </c>
      <c r="AD214" vm="4783">
        <f ca="1"/>
        <v>146.75</v>
      </c>
      <c r="AE214" vm="7148">
        <f ca="1"/>
        <v>861.4</v>
      </c>
      <c r="AF214" vm="1677">
        <f ca="1"/>
        <v>1059.4000000000001</v>
      </c>
      <c r="AG214" vm="7599">
        <f ca="1"/>
        <v>1840.05</v>
      </c>
      <c r="AH214" vm="7824">
        <f ca="1"/>
        <v>2401.1999999999998</v>
      </c>
      <c r="AI214" vm="8047">
        <f ca="1"/>
        <v>2138.8000000000002</v>
      </c>
      <c r="AJ214" vm="8258">
        <f ca="1"/>
        <v>286.14999999999998</v>
      </c>
      <c r="AK214" vm="8479">
        <f ca="1"/>
        <v>2150.4499999999998</v>
      </c>
      <c r="AL214" vm="8693">
        <f ca="1"/>
        <v>155.33000000000001</v>
      </c>
      <c r="AM214" vm="8908">
        <f ca="1"/>
        <v>89.44</v>
      </c>
      <c r="AN214" vm="9076">
        <f ca="1"/>
        <v>242.1</v>
      </c>
      <c r="AO214" vm="9293">
        <f ca="1"/>
        <v>183.45</v>
      </c>
      <c r="AP214" vm="9507">
        <f ca="1"/>
        <v>620.65</v>
      </c>
      <c r="AQ214" vm="9720">
        <f ca="1"/>
        <v>578.85</v>
      </c>
      <c r="AR214" vm="9951">
        <f ca="1"/>
        <v>1553.55</v>
      </c>
      <c r="AS214" vm="1042">
        <f ca="1"/>
        <v>101.85</v>
      </c>
      <c r="AT214" vm="10257">
        <f ca="1"/>
        <v>251.75</v>
      </c>
      <c r="AU214" vm="10448">
        <f ca="1"/>
        <v>624.79999999999995</v>
      </c>
      <c r="AV214" vm="6672">
        <f ca="1"/>
        <v>468.85</v>
      </c>
      <c r="AW214" vm="8942">
        <f ca="1"/>
        <v>337</v>
      </c>
      <c r="AX214" vm="11098">
        <f ca="1"/>
        <v>480.05</v>
      </c>
      <c r="AY214" vm="11275">
        <f ca="1"/>
        <v>535.75</v>
      </c>
      <c r="AZ214" vm="11505">
        <f ca="1"/>
        <v>2020.3</v>
      </c>
      <c r="BA214" vm="11710">
        <f ca="1"/>
        <v>316.2</v>
      </c>
      <c r="BB214" vm="11888">
        <f ca="1"/>
        <v>500.15</v>
      </c>
      <c r="BC214" vm="12120">
        <f ca="1"/>
        <v>7253.65</v>
      </c>
      <c r="BD214" vm="12356">
        <f ca="1"/>
        <v>38.47</v>
      </c>
      <c r="BE214" vm="12442">
        <f ca="1"/>
        <v>160.25</v>
      </c>
      <c r="BF214" vm="12692">
        <f ca="1"/>
        <v>114.8</v>
      </c>
      <c r="BG214" vm="1072">
        <f ca="1"/>
        <v>101.35</v>
      </c>
      <c r="BH214" vm="13108">
        <f ca="1"/>
        <v>677.9</v>
      </c>
      <c r="BI214" vm="4534">
        <f ca="1"/>
        <v>88.85</v>
      </c>
      <c r="BJ214" vm="13438">
        <f ca="1"/>
        <v>16220</v>
      </c>
      <c r="BK214" vm="13686">
        <f ca="1"/>
        <v>15782.15</v>
      </c>
      <c r="BL214" vm="13933">
        <f ca="1"/>
        <v>10412.35</v>
      </c>
      <c r="BM214" vm="14180">
        <f ca="1"/>
        <v>33121.35</v>
      </c>
      <c r="BN214" vm="14427">
        <f ca="1"/>
        <v>36221.75</v>
      </c>
      <c r="BO214" vm="14675">
        <f ca="1"/>
        <v>29624.85</v>
      </c>
      <c r="BP214" vm="14891">
        <f ca="1"/>
        <v>1945.35</v>
      </c>
      <c r="BQ214" vm="15127">
        <f ca="1"/>
        <v>5313.05</v>
      </c>
      <c r="BR214" vm="15375">
        <f ca="1"/>
        <v>12629.5</v>
      </c>
      <c r="BS214" vm="15570">
        <f ca="1"/>
        <v>384.45</v>
      </c>
      <c r="BT214" vm="15801">
        <f ca="1"/>
        <v>398.34</v>
      </c>
      <c r="BU214" vm="16008">
        <f ca="1"/>
        <v>30.64</v>
      </c>
      <c r="BV214" vm="12690">
        <f ca="1"/>
        <v>137.6</v>
      </c>
      <c r="BW214" vm="9095">
        <f ca="1"/>
        <v>226.4</v>
      </c>
      <c r="BX214" vm="4767">
        <f ca="1"/>
        <v>148.55000000000001</v>
      </c>
      <c r="BY214" vm="1028">
        <f ca="1"/>
        <v>99.6</v>
      </c>
      <c r="BZ214" vm="16736">
        <f ca="1"/>
        <v>3701</v>
      </c>
      <c r="CA214" vm="16972">
        <f ca="1"/>
        <v>2410.6999999999998</v>
      </c>
      <c r="CB214" vm="17189">
        <f ca="1"/>
        <v>2115</v>
      </c>
      <c r="CC214" vm="10037">
        <f ca="1"/>
        <v>106.4</v>
      </c>
      <c r="CD214" vm="17418">
        <f ca="1"/>
        <v>627.79999999999995</v>
      </c>
      <c r="CE214" vm="17490">
        <f ca="1"/>
        <v>82.85</v>
      </c>
      <c r="CF214" vm="16371">
        <f ca="1"/>
        <v>132.75</v>
      </c>
      <c r="CG214" vm="17757">
        <f ca="1"/>
        <v>1018.75</v>
      </c>
      <c r="CH214" vm="17971">
        <f ca="1"/>
        <v>880.3</v>
      </c>
      <c r="CI214" vm="18191">
        <f ca="1"/>
        <v>1371.85</v>
      </c>
      <c r="CJ214" vm="2297">
        <f ca="1"/>
        <v>481.2</v>
      </c>
      <c r="CK214" vm="18557">
        <f ca="1"/>
        <v>2275.9</v>
      </c>
      <c r="CL214" vm="18752">
        <f ca="1"/>
        <v>661.9</v>
      </c>
      <c r="CM214" vm="18905">
        <f ca="1"/>
        <v>462.65</v>
      </c>
      <c r="CN214" vm="4759">
        <f ca="1"/>
        <v>156.19999999999999</v>
      </c>
      <c r="CO214" vm="19211">
        <f ca="1"/>
        <v>850</v>
      </c>
      <c r="CP214" vm="19416">
        <f ca="1"/>
        <v>1170.5999999999999</v>
      </c>
      <c r="CQ214" vm="19592">
        <f ca="1"/>
        <v>935.4</v>
      </c>
      <c r="CR214" vm="19818">
        <f ca="1"/>
        <v>3408.65</v>
      </c>
      <c r="CS214" vm="20064">
        <f ca="1"/>
        <v>6884.5</v>
      </c>
      <c r="CT214" vm="20268">
        <f ca="1"/>
        <v>737.7</v>
      </c>
      <c r="CU214" vm="20479">
        <f ca="1"/>
        <v>2048.5500000000002</v>
      </c>
      <c r="CV214" vm="18984">
        <f ca="1"/>
        <v>305.2</v>
      </c>
      <c r="CW214" vm="18233">
        <f ca="1"/>
        <v>473.8</v>
      </c>
      <c r="CX214" vm="20854">
        <f ca="1"/>
        <v>12.55</v>
      </c>
      <c r="CY214" vm="20982">
        <f ca="1"/>
        <v>236.25</v>
      </c>
      <c r="CZ214" vm="21062">
        <f ca="1"/>
        <v>74.650000000000006</v>
      </c>
      <c r="DA214" vm="8237">
        <f ca="1"/>
        <v>333.4</v>
      </c>
    </row>
    <row r="215" spans="1:105" x14ac:dyDescent="0.3">
      <c r="A215" s="25" vm="213">
        <f ca="1"/>
        <v>44694</v>
      </c>
      <c r="B215" vm="461">
        <f ca="1"/>
        <v>2054.15</v>
      </c>
      <c r="C215" vm="708">
        <f ca="1"/>
        <v>2171.6999999999998</v>
      </c>
      <c r="D215" vm="949">
        <f ca="1"/>
        <v>2171.5500000000002</v>
      </c>
      <c r="E215" vm="1175">
        <f ca="1"/>
        <v>254.65</v>
      </c>
      <c r="F215" vm="1175">
        <f ca="1"/>
        <v>254.65</v>
      </c>
      <c r="G215" vm="1558">
        <f ca="1"/>
        <v>2369.1</v>
      </c>
      <c r="H215" vm="1799">
        <f ca="1"/>
        <v>1034.3</v>
      </c>
      <c r="I215" vm="2039">
        <f ca="1"/>
        <v>741.55</v>
      </c>
      <c r="J215" vm="2276">
        <f ca="1"/>
        <v>506.7</v>
      </c>
      <c r="K215" vm="2515">
        <f ca="1"/>
        <v>1311.55</v>
      </c>
      <c r="L215" vm="2760">
        <f ca="1"/>
        <v>3064</v>
      </c>
      <c r="M215" vm="3008">
        <f ca="1"/>
        <v>3230.6</v>
      </c>
      <c r="N215" vm="3257">
        <f ca="1"/>
        <v>5515.75</v>
      </c>
      <c r="O215" vm="3506">
        <f ca="1"/>
        <v>12608.3</v>
      </c>
      <c r="P215" vm="3731">
        <f ca="1"/>
        <v>218.75</v>
      </c>
      <c r="Q215" vm="3969">
        <f ca="1"/>
        <v>357.95</v>
      </c>
      <c r="R215" vm="4215">
        <f ca="1"/>
        <v>6996.05</v>
      </c>
      <c r="S215" vm="4444">
        <f ca="1"/>
        <v>1088.8499999999999</v>
      </c>
      <c r="T215" vm="4646">
        <f ca="1"/>
        <v>78.55</v>
      </c>
      <c r="U215" vm="4857">
        <f ca="1"/>
        <v>168.7</v>
      </c>
      <c r="V215" vm="5090">
        <f ca="1"/>
        <v>2150</v>
      </c>
      <c r="W215" vm="5330">
        <f ca="1"/>
        <v>3269.2</v>
      </c>
      <c r="X215" vm="5556">
        <f ca="1"/>
        <v>500.8</v>
      </c>
      <c r="Y215" vm="5799">
        <f ca="1"/>
        <v>1983.4</v>
      </c>
      <c r="Z215" vm="6039">
        <f ca="1"/>
        <v>2285.25</v>
      </c>
      <c r="AA215" vm="6281">
        <f ca="1"/>
        <v>2122.6</v>
      </c>
      <c r="AB215" vm="6511">
        <f ca="1"/>
        <v>761.2</v>
      </c>
      <c r="AC215" vm="6734">
        <f ca="1"/>
        <v>618.75</v>
      </c>
      <c r="AD215" vm="6922">
        <f ca="1"/>
        <v>144.80000000000001</v>
      </c>
      <c r="AE215" vm="7149">
        <f ca="1"/>
        <v>913.25</v>
      </c>
      <c r="AF215" vm="7363">
        <f ca="1"/>
        <v>1052.1500000000001</v>
      </c>
      <c r="AG215" vm="7600">
        <f ca="1"/>
        <v>1770.05</v>
      </c>
      <c r="AH215" vm="7825">
        <f ca="1"/>
        <v>2449.15</v>
      </c>
      <c r="AI215" vm="8048">
        <f ca="1"/>
        <v>2194.1</v>
      </c>
      <c r="AJ215" vm="8259">
        <f ca="1"/>
        <v>284.55</v>
      </c>
      <c r="AK215" vm="8480">
        <f ca="1"/>
        <v>2132.9499999999998</v>
      </c>
      <c r="AL215" vm="8694">
        <f ca="1"/>
        <v>156.18</v>
      </c>
      <c r="AM215" vm="8909">
        <f ca="1"/>
        <v>89.48</v>
      </c>
      <c r="AN215" vm="9077">
        <f ca="1"/>
        <v>247</v>
      </c>
      <c r="AO215" vm="9294">
        <f ca="1"/>
        <v>186.9</v>
      </c>
      <c r="AP215" vm="9508">
        <f ca="1"/>
        <v>651.79999999999995</v>
      </c>
      <c r="AQ215" vm="9721">
        <f ca="1"/>
        <v>571.70000000000005</v>
      </c>
      <c r="AR215" vm="9952">
        <f ca="1"/>
        <v>1592.2</v>
      </c>
      <c r="AS215" vm="10076">
        <f ca="1"/>
        <v>106.2</v>
      </c>
      <c r="AT215" vm="10258">
        <f ca="1"/>
        <v>247.15</v>
      </c>
      <c r="AU215" vm="10449">
        <f ca="1"/>
        <v>600.45000000000005</v>
      </c>
      <c r="AV215" vm="10677">
        <f ca="1"/>
        <v>475.3</v>
      </c>
      <c r="AW215" vm="10915">
        <f ca="1"/>
        <v>333.63</v>
      </c>
      <c r="AX215" vm="11099">
        <f ca="1"/>
        <v>496.65</v>
      </c>
      <c r="AY215" vm="6675">
        <f ca="1"/>
        <v>538.35</v>
      </c>
      <c r="AZ215" vm="11506">
        <f ca="1"/>
        <v>2050.9</v>
      </c>
      <c r="BA215" vm="11711">
        <f ca="1"/>
        <v>343.5</v>
      </c>
      <c r="BB215" vm="11889">
        <f ca="1"/>
        <v>500.05</v>
      </c>
      <c r="BC215" vm="12121">
        <f ca="1"/>
        <v>7101.95</v>
      </c>
      <c r="BD215" vm="12357">
        <f ca="1"/>
        <v>38.67</v>
      </c>
      <c r="BE215" vm="12506">
        <f ca="1"/>
        <v>154.9</v>
      </c>
      <c r="BF215" vm="12693">
        <f ca="1"/>
        <v>117.25</v>
      </c>
      <c r="BG215" vm="12890">
        <f ca="1"/>
        <v>103.06</v>
      </c>
      <c r="BH215" vm="13109">
        <f ca="1"/>
        <v>683.5</v>
      </c>
      <c r="BI215" vm="4544">
        <f ca="1"/>
        <v>89.25</v>
      </c>
      <c r="BJ215" vm="13439">
        <f ca="1"/>
        <v>16402.95</v>
      </c>
      <c r="BK215" vm="13687">
        <f ca="1"/>
        <v>15842.3</v>
      </c>
      <c r="BL215" vm="13934">
        <f ca="1"/>
        <v>10649.1</v>
      </c>
      <c r="BM215" vm="14181">
        <f ca="1"/>
        <v>33597.599999999999</v>
      </c>
      <c r="BN215" vm="14428">
        <f ca="1"/>
        <v>36887.15</v>
      </c>
      <c r="BO215" vm="14676">
        <f ca="1"/>
        <v>29403.5</v>
      </c>
      <c r="BP215" vm="14892">
        <f ca="1"/>
        <v>1952.2</v>
      </c>
      <c r="BQ215" vm="15128">
        <f ca="1"/>
        <v>5359.95</v>
      </c>
      <c r="BR215" vm="15376">
        <f ca="1"/>
        <v>12608.25</v>
      </c>
      <c r="BS215" vm="15571">
        <f ca="1"/>
        <v>394.5</v>
      </c>
      <c r="BT215" vm="15802">
        <f ca="1"/>
        <v>395.97</v>
      </c>
      <c r="BU215" vm="15848">
        <f ca="1"/>
        <v>30.42</v>
      </c>
      <c r="BV215" vm="16148">
        <f ca="1"/>
        <v>136.1</v>
      </c>
      <c r="BW215" vm="16296">
        <f ca="1"/>
        <v>228.4</v>
      </c>
      <c r="BX215" vm="12685">
        <f ca="1"/>
        <v>144.15</v>
      </c>
      <c r="BY215" vm="16523">
        <f ca="1"/>
        <v>104.2</v>
      </c>
      <c r="BZ215" vm="16737">
        <f ca="1"/>
        <v>3594.25</v>
      </c>
      <c r="CA215" vm="16973">
        <f ca="1"/>
        <v>2382</v>
      </c>
      <c r="CB215" vm="17190">
        <f ca="1"/>
        <v>2121.75</v>
      </c>
      <c r="CC215" vm="6797">
        <f ca="1"/>
        <v>105.3</v>
      </c>
      <c r="CD215" vm="17419">
        <f ca="1"/>
        <v>630.15</v>
      </c>
      <c r="CE215" vm="17491">
        <f ca="1"/>
        <v>83.35</v>
      </c>
      <c r="CF215" vm="6831">
        <f ca="1"/>
        <v>133.80000000000001</v>
      </c>
      <c r="CG215" vm="7369">
        <f ca="1"/>
        <v>1018.3</v>
      </c>
      <c r="CH215" vm="17972">
        <f ca="1"/>
        <v>874.25</v>
      </c>
      <c r="CI215" vm="4427">
        <f ca="1"/>
        <v>1404.2</v>
      </c>
      <c r="CJ215" vm="18373">
        <f ca="1"/>
        <v>470.85</v>
      </c>
      <c r="CK215" vm="18558">
        <f ca="1"/>
        <v>2300.5</v>
      </c>
      <c r="CL215" vm="18753">
        <f ca="1"/>
        <v>654.75</v>
      </c>
      <c r="CM215" vm="6652">
        <f ca="1"/>
        <v>444.65</v>
      </c>
      <c r="CN215" vm="19045">
        <f ca="1"/>
        <v>154.85</v>
      </c>
      <c r="CO215" vm="13061">
        <f ca="1"/>
        <v>882.5</v>
      </c>
      <c r="CP215" vm="19417">
        <f ca="1"/>
        <v>1181.25</v>
      </c>
      <c r="CQ215" vm="19539">
        <f ca="1"/>
        <v>919.25</v>
      </c>
      <c r="CR215" vm="19819">
        <f ca="1"/>
        <v>3414.9</v>
      </c>
      <c r="CS215" vm="20065">
        <f ca="1"/>
        <v>7886.65</v>
      </c>
      <c r="CT215" vm="20269">
        <f ca="1"/>
        <v>734.15</v>
      </c>
      <c r="CU215" vm="20480">
        <f ca="1"/>
        <v>2091.6999999999998</v>
      </c>
      <c r="CV215" vm="8966">
        <f ca="1"/>
        <v>308.85000000000002</v>
      </c>
      <c r="CW215" vm="6332">
        <f ca="1"/>
        <v>468.65</v>
      </c>
      <c r="CX215" vm="20835">
        <f ca="1"/>
        <v>12.45</v>
      </c>
      <c r="CY215" vm="20983">
        <f ca="1"/>
        <v>239.25</v>
      </c>
      <c r="CZ215" vm="21063">
        <f ca="1"/>
        <v>74.7</v>
      </c>
      <c r="DA215" vm="10238">
        <f ca="1"/>
        <v>340.85</v>
      </c>
    </row>
    <row r="216" spans="1:105" x14ac:dyDescent="0.3">
      <c r="A216" s="25" vm="214">
        <f ca="1"/>
        <v>44697</v>
      </c>
      <c r="B216" vm="462">
        <f ca="1"/>
        <v>2105.9</v>
      </c>
      <c r="C216" vm="709">
        <f ca="1"/>
        <v>2282.5</v>
      </c>
      <c r="D216" vm="950">
        <f ca="1"/>
        <v>2281.6999999999998</v>
      </c>
      <c r="E216" vm="1176">
        <f ca="1"/>
        <v>267.35000000000002</v>
      </c>
      <c r="F216" vm="1176">
        <f ca="1"/>
        <v>267.35000000000002</v>
      </c>
      <c r="G216" vm="1559">
        <f ca="1"/>
        <v>2388.5500000000002</v>
      </c>
      <c r="H216" vm="1800">
        <f ca="1"/>
        <v>966.9</v>
      </c>
      <c r="I216" vm="2040">
        <f ca="1"/>
        <v>739.15</v>
      </c>
      <c r="J216" vm="2277">
        <f ca="1"/>
        <v>515.95000000000005</v>
      </c>
      <c r="K216" vm="2516">
        <f ca="1"/>
        <v>1329.9</v>
      </c>
      <c r="L216" vm="2761">
        <f ca="1"/>
        <v>2999.9</v>
      </c>
      <c r="M216" vm="3009">
        <f ca="1"/>
        <v>3561.1</v>
      </c>
      <c r="N216" vm="3258">
        <f ca="1"/>
        <v>5645.4</v>
      </c>
      <c r="O216" vm="3507">
        <f ca="1"/>
        <v>12655.25</v>
      </c>
      <c r="P216" vm="3732">
        <f ca="1"/>
        <v>226.85</v>
      </c>
      <c r="Q216" vm="3970">
        <f ca="1"/>
        <v>362.15</v>
      </c>
      <c r="R216" vm="4216">
        <f ca="1"/>
        <v>6847.2</v>
      </c>
      <c r="S216" vm="4445">
        <f ca="1"/>
        <v>1106.3499999999999</v>
      </c>
      <c r="T216" vm="4646">
        <f ca="1"/>
        <v>78.55</v>
      </c>
      <c r="U216" vm="4749">
        <f ca="1"/>
        <v>171.7</v>
      </c>
      <c r="V216" vm="5091">
        <f ca="1"/>
        <v>2160.1</v>
      </c>
      <c r="W216" vm="5331">
        <f ca="1"/>
        <v>3673.3</v>
      </c>
      <c r="X216" vm="5557">
        <f ca="1"/>
        <v>496.8</v>
      </c>
      <c r="Y216" vm="5800">
        <f ca="1"/>
        <v>1977.8</v>
      </c>
      <c r="Z216" vm="6040">
        <f ca="1"/>
        <v>2206.35</v>
      </c>
      <c r="AA216" vm="6282">
        <f ca="1"/>
        <v>2188.1999999999998</v>
      </c>
      <c r="AB216" vm="6512">
        <f ca="1"/>
        <v>776.75</v>
      </c>
      <c r="AC216" vm="5434">
        <f ca="1"/>
        <v>623.79999999999995</v>
      </c>
      <c r="AD216" vm="6923">
        <f ca="1"/>
        <v>147.44999999999999</v>
      </c>
      <c r="AE216" vm="7150">
        <f ca="1"/>
        <v>923.65</v>
      </c>
      <c r="AF216" vm="7364">
        <f ca="1"/>
        <v>1044.55</v>
      </c>
      <c r="AG216" vm="7601">
        <f ca="1"/>
        <v>1761</v>
      </c>
      <c r="AH216" vm="7826">
        <f ca="1"/>
        <v>2495.9</v>
      </c>
      <c r="AI216" vm="8049">
        <f ca="1"/>
        <v>2217.25</v>
      </c>
      <c r="AJ216" vm="8260">
        <f ca="1"/>
        <v>282.25</v>
      </c>
      <c r="AK216" vm="8003">
        <f ca="1"/>
        <v>2172.1</v>
      </c>
      <c r="AL216" vm="8695">
        <f ca="1"/>
        <v>155.43</v>
      </c>
      <c r="AM216" vm="8910">
        <f ca="1"/>
        <v>89.2</v>
      </c>
      <c r="AN216" vm="9078">
        <f ca="1"/>
        <v>242.75</v>
      </c>
      <c r="AO216" vm="9295">
        <f ca="1"/>
        <v>187.6</v>
      </c>
      <c r="AP216" vm="9509">
        <f ca="1"/>
        <v>653.75</v>
      </c>
      <c r="AQ216" vm="9722">
        <f ca="1"/>
        <v>576.85</v>
      </c>
      <c r="AR216" vm="9953">
        <f ca="1"/>
        <v>1621</v>
      </c>
      <c r="AS216" vm="1051">
        <f ca="1"/>
        <v>111.3</v>
      </c>
      <c r="AT216" vm="10259">
        <f ca="1"/>
        <v>252.95</v>
      </c>
      <c r="AU216" vm="10450">
        <f ca="1"/>
        <v>602.29999999999995</v>
      </c>
      <c r="AV216" vm="10678">
        <f ca="1"/>
        <v>485.9</v>
      </c>
      <c r="AW216" vm="10916">
        <f ca="1"/>
        <v>338.88</v>
      </c>
      <c r="AX216" vm="11100">
        <f ca="1"/>
        <v>509.4</v>
      </c>
      <c r="AY216" vm="11276">
        <f ca="1"/>
        <v>542.70000000000005</v>
      </c>
      <c r="AZ216" vm="11507">
        <f ca="1"/>
        <v>2123.9499999999998</v>
      </c>
      <c r="BA216" vm="11712">
        <f ca="1"/>
        <v>364.2</v>
      </c>
      <c r="BB216" vm="6664">
        <f ca="1"/>
        <v>495.6</v>
      </c>
      <c r="BC216" vm="12122">
        <f ca="1"/>
        <v>7247.6</v>
      </c>
      <c r="BD216" vm="12358">
        <f ca="1"/>
        <v>39.49</v>
      </c>
      <c r="BE216" vm="6931">
        <f ca="1"/>
        <v>157.35</v>
      </c>
      <c r="BF216" vm="6780">
        <f ca="1"/>
        <v>120.7</v>
      </c>
      <c r="BG216" vm="12891">
        <f ca="1"/>
        <v>103.97</v>
      </c>
      <c r="BH216" vm="13110">
        <f ca="1"/>
        <v>700.05</v>
      </c>
      <c r="BI216" vm="4551">
        <f ca="1"/>
        <v>90.9</v>
      </c>
      <c r="BJ216" vm="13440">
        <f ca="1"/>
        <v>16218.85</v>
      </c>
      <c r="BK216" vm="13688">
        <f ca="1"/>
        <v>16259.3</v>
      </c>
      <c r="BL216" vm="13935">
        <f ca="1"/>
        <v>10911.15</v>
      </c>
      <c r="BM216" vm="14182">
        <f ca="1"/>
        <v>34301.9</v>
      </c>
      <c r="BN216" vm="14429">
        <f ca="1"/>
        <v>36759.5</v>
      </c>
      <c r="BO216" vm="14677">
        <f ca="1"/>
        <v>30218.75</v>
      </c>
      <c r="BP216" vm="14893">
        <f ca="1"/>
        <v>2010.95</v>
      </c>
      <c r="BQ216" vm="15129">
        <f ca="1"/>
        <v>5727.45</v>
      </c>
      <c r="BR216" vm="15377">
        <f ca="1"/>
        <v>12745.95</v>
      </c>
      <c r="BS216" vm="15572">
        <f ca="1"/>
        <v>402.2</v>
      </c>
      <c r="BT216" vm="15803">
        <f ca="1"/>
        <v>401.38</v>
      </c>
      <c r="BU216" vm="16009">
        <f ca="1"/>
        <v>30.2</v>
      </c>
      <c r="BV216" vm="16106">
        <f ca="1"/>
        <v>137.85</v>
      </c>
      <c r="BW216" vm="16297">
        <f ca="1"/>
        <v>233.85</v>
      </c>
      <c r="BX216" vm="6895">
        <f ca="1"/>
        <v>148.25</v>
      </c>
      <c r="BY216" vm="16521">
        <f ca="1"/>
        <v>106.95</v>
      </c>
      <c r="BZ216" vm="16738">
        <f ca="1"/>
        <v>3602.7</v>
      </c>
      <c r="CA216" vm="16974">
        <f ca="1"/>
        <v>2401.8000000000002</v>
      </c>
      <c r="CB216" vm="17191">
        <f ca="1"/>
        <v>2114.65</v>
      </c>
      <c r="CC216" vm="1108">
        <f ca="1"/>
        <v>105.7</v>
      </c>
      <c r="CD216" vm="17420">
        <f ca="1"/>
        <v>645.4</v>
      </c>
      <c r="CE216" vm="17492">
        <f ca="1"/>
        <v>84.8</v>
      </c>
      <c r="CF216" vm="16069">
        <f ca="1"/>
        <v>138.1</v>
      </c>
      <c r="CG216" vm="17758">
        <f ca="1"/>
        <v>1018.7</v>
      </c>
      <c r="CH216" vm="17973">
        <f ca="1"/>
        <v>857.35</v>
      </c>
      <c r="CI216" vm="18192">
        <f ca="1"/>
        <v>1465.75</v>
      </c>
      <c r="CJ216" vm="11888">
        <f ca="1"/>
        <v>500.15</v>
      </c>
      <c r="CK216" vm="18559">
        <f ca="1"/>
        <v>2299.85</v>
      </c>
      <c r="CL216" vm="18754">
        <f ca="1"/>
        <v>658.4</v>
      </c>
      <c r="CM216" vm="18906">
        <f ca="1"/>
        <v>455</v>
      </c>
      <c r="CN216" vm="12414">
        <f ca="1"/>
        <v>158.85</v>
      </c>
      <c r="CO216" vm="19212">
        <f ca="1"/>
        <v>885.6</v>
      </c>
      <c r="CP216" vm="19418">
        <f ca="1"/>
        <v>1207.8499999999999</v>
      </c>
      <c r="CQ216" vm="19593">
        <f ca="1"/>
        <v>921.6</v>
      </c>
      <c r="CR216" vm="19820">
        <f ca="1"/>
        <v>3376.8</v>
      </c>
      <c r="CS216" vm="20066">
        <f ca="1"/>
        <v>8121.15</v>
      </c>
      <c r="CT216" vm="20270">
        <f ca="1"/>
        <v>688.35</v>
      </c>
      <c r="CU216" vm="20481">
        <f ca="1"/>
        <v>2109.6</v>
      </c>
      <c r="CV216" vm="8961">
        <f ca="1"/>
        <v>326.45</v>
      </c>
      <c r="CW216" vm="20797">
        <f ca="1"/>
        <v>468</v>
      </c>
      <c r="CX216" vm="20849">
        <f ca="1"/>
        <v>12.7</v>
      </c>
      <c r="CY216" vm="20984">
        <f ca="1"/>
        <v>239.7</v>
      </c>
      <c r="CZ216" vm="21064">
        <f ca="1"/>
        <v>71.95</v>
      </c>
      <c r="DA216" vm="20653">
        <f ca="1"/>
        <v>345.1</v>
      </c>
    </row>
    <row r="217" spans="1:105" x14ac:dyDescent="0.3">
      <c r="A217" s="25" vm="215">
        <f ca="1"/>
        <v>44698</v>
      </c>
      <c r="B217" vm="463">
        <f ca="1"/>
        <v>2184.85</v>
      </c>
      <c r="C217" vm="710">
        <f ca="1"/>
        <v>2287.15</v>
      </c>
      <c r="D217" vm="951">
        <f ca="1"/>
        <v>2285.8000000000002</v>
      </c>
      <c r="E217" vm="1177">
        <f ca="1"/>
        <v>280.7</v>
      </c>
      <c r="F217" vm="1177">
        <f ca="1"/>
        <v>280.7</v>
      </c>
      <c r="G217" vm="1560">
        <f ca="1"/>
        <v>2500.5</v>
      </c>
      <c r="H217" vm="1801">
        <f ca="1"/>
        <v>1108.8</v>
      </c>
      <c r="I217" vm="2041">
        <f ca="1"/>
        <v>748.05</v>
      </c>
      <c r="J217" vm="2278">
        <f ca="1"/>
        <v>522.04999999999995</v>
      </c>
      <c r="K217" vm="2517">
        <f ca="1"/>
        <v>1462.6</v>
      </c>
      <c r="L217" vm="2762">
        <f ca="1"/>
        <v>3050</v>
      </c>
      <c r="M217" vm="3010">
        <f ca="1"/>
        <v>3657</v>
      </c>
      <c r="N217" vm="3259">
        <f ca="1"/>
        <v>5837.3</v>
      </c>
      <c r="O217" vm="3508">
        <f ca="1"/>
        <v>12972.1</v>
      </c>
      <c r="P217" vm="3733">
        <f ca="1"/>
        <v>232.75</v>
      </c>
      <c r="Q217" vm="3971">
        <f ca="1"/>
        <v>383.9</v>
      </c>
      <c r="R217" vm="4217">
        <f ca="1"/>
        <v>7060.85</v>
      </c>
      <c r="S217" vm="4446">
        <f ca="1"/>
        <v>1154.05</v>
      </c>
      <c r="T217" vm="4647">
        <f ca="1"/>
        <v>80.2</v>
      </c>
      <c r="U217" vm="4858">
        <f ca="1"/>
        <v>184.55</v>
      </c>
      <c r="V217" vm="5092">
        <f ca="1"/>
        <v>2195.9499999999998</v>
      </c>
      <c r="W217" vm="5332">
        <f ca="1"/>
        <v>3594.5</v>
      </c>
      <c r="X217" vm="5558">
        <f ca="1"/>
        <v>501.85</v>
      </c>
      <c r="Y217" vm="5801">
        <f ca="1"/>
        <v>2052.0500000000002</v>
      </c>
      <c r="Z217" vm="484">
        <f ca="1"/>
        <v>2184.6</v>
      </c>
      <c r="AA217" vm="6283">
        <f ca="1"/>
        <v>2234.1</v>
      </c>
      <c r="AB217" vm="6513">
        <f ca="1"/>
        <v>834.05</v>
      </c>
      <c r="AC217" vm="5414">
        <f ca="1"/>
        <v>639.20000000000005</v>
      </c>
      <c r="AD217" vm="4758">
        <f ca="1"/>
        <v>150.55000000000001</v>
      </c>
      <c r="AE217" vm="7151">
        <f ca="1"/>
        <v>944.65</v>
      </c>
      <c r="AF217" vm="7365">
        <f ca="1"/>
        <v>1082.9000000000001</v>
      </c>
      <c r="AG217" vm="7602">
        <f ca="1"/>
        <v>1811.4</v>
      </c>
      <c r="AH217" vm="7827">
        <f ca="1"/>
        <v>2523.5</v>
      </c>
      <c r="AI217" vm="8050">
        <f ca="1"/>
        <v>2245</v>
      </c>
      <c r="AJ217" vm="8261">
        <f ca="1"/>
        <v>293.8</v>
      </c>
      <c r="AK217" vm="8481">
        <f ca="1"/>
        <v>2190.5500000000002</v>
      </c>
      <c r="AL217" vm="8696">
        <f ca="1"/>
        <v>158.19</v>
      </c>
      <c r="AM217" vm="8911">
        <f ca="1"/>
        <v>91.83</v>
      </c>
      <c r="AN217" vm="9079">
        <f ca="1"/>
        <v>243.5</v>
      </c>
      <c r="AO217" vm="9296">
        <f ca="1"/>
        <v>195.3</v>
      </c>
      <c r="AP217" vm="9510">
        <f ca="1"/>
        <v>683.15</v>
      </c>
      <c r="AQ217" vm="9723">
        <f ca="1"/>
        <v>641.35</v>
      </c>
      <c r="AR217" vm="9954">
        <f ca="1"/>
        <v>1616.4</v>
      </c>
      <c r="AS217" vm="1113">
        <f ca="1"/>
        <v>111.7</v>
      </c>
      <c r="AT217" vm="10260">
        <f ca="1"/>
        <v>273.2</v>
      </c>
      <c r="AU217" vm="10451">
        <f ca="1"/>
        <v>641.85</v>
      </c>
      <c r="AV217" vm="10679">
        <f ca="1"/>
        <v>495.5</v>
      </c>
      <c r="AW217" vm="10917">
        <f ca="1"/>
        <v>345.39</v>
      </c>
      <c r="AX217" vm="11101">
        <f ca="1"/>
        <v>504.3</v>
      </c>
      <c r="AY217" vm="11277">
        <f ca="1"/>
        <v>559.20000000000005</v>
      </c>
      <c r="AZ217" vm="11508">
        <f ca="1"/>
        <v>2121.6</v>
      </c>
      <c r="BA217" vm="11713">
        <f ca="1"/>
        <v>360.55</v>
      </c>
      <c r="BB217" vm="11890">
        <f ca="1"/>
        <v>503.05</v>
      </c>
      <c r="BC217" vm="12123">
        <f ca="1"/>
        <v>7532.8</v>
      </c>
      <c r="BD217" vm="12359">
        <f ca="1"/>
        <v>40.35</v>
      </c>
      <c r="BE217" vm="12507">
        <f ca="1"/>
        <v>163.15</v>
      </c>
      <c r="BF217" vm="12694">
        <f ca="1"/>
        <v>126.55</v>
      </c>
      <c r="BG217" vm="12891">
        <f ca="1"/>
        <v>103.97</v>
      </c>
      <c r="BH217" vm="13111">
        <f ca="1"/>
        <v>719</v>
      </c>
      <c r="BI217" vm="1221">
        <f ca="1"/>
        <v>97.95</v>
      </c>
      <c r="BJ217" vm="13441">
        <f ca="1"/>
        <v>16323.4</v>
      </c>
      <c r="BK217" vm="13689">
        <f ca="1"/>
        <v>16240.3</v>
      </c>
      <c r="BL217" vm="13936">
        <f ca="1"/>
        <v>10909.45</v>
      </c>
      <c r="BM217" vm="14183">
        <f ca="1"/>
        <v>34163.699999999997</v>
      </c>
      <c r="BN217" vm="14430">
        <f ca="1"/>
        <v>37518.75</v>
      </c>
      <c r="BO217" vm="14678">
        <f ca="1"/>
        <v>30077.7</v>
      </c>
      <c r="BP217" vm="14894">
        <f ca="1"/>
        <v>2006.9</v>
      </c>
      <c r="BQ217" vm="15130">
        <f ca="1"/>
        <v>5708.95</v>
      </c>
      <c r="BR217" vm="15378">
        <f ca="1"/>
        <v>12881.55</v>
      </c>
      <c r="BS217" vm="15573">
        <f ca="1"/>
        <v>395.15</v>
      </c>
      <c r="BT217" vm="15804">
        <f ca="1"/>
        <v>410.42</v>
      </c>
      <c r="BU217" vm="16010">
        <f ca="1"/>
        <v>30.97</v>
      </c>
      <c r="BV217" vm="6890">
        <f ca="1"/>
        <v>143.80000000000001</v>
      </c>
      <c r="BW217" vm="16298">
        <f ca="1"/>
        <v>243.3</v>
      </c>
      <c r="BX217" vm="16121">
        <f ca="1"/>
        <v>150.5</v>
      </c>
      <c r="BY217" vm="990">
        <f ca="1"/>
        <v>105.25</v>
      </c>
      <c r="BZ217" vm="16739">
        <f ca="1"/>
        <v>3725.95</v>
      </c>
      <c r="CA217" vm="7521">
        <f ca="1"/>
        <v>2518.25</v>
      </c>
      <c r="CB217" vm="17192">
        <f ca="1"/>
        <v>2169.5500000000002</v>
      </c>
      <c r="CC217" vm="13170">
        <f ca="1"/>
        <v>109.45</v>
      </c>
      <c r="CD217" vm="17421">
        <f ca="1"/>
        <v>652.54999999999995</v>
      </c>
      <c r="CE217" vm="17493">
        <f ca="1"/>
        <v>86.35</v>
      </c>
      <c r="CF217" vm="17247">
        <f ca="1"/>
        <v>143.1</v>
      </c>
      <c r="CG217" vm="17759">
        <f ca="1"/>
        <v>1024.25</v>
      </c>
      <c r="CH217" vm="17974">
        <f ca="1"/>
        <v>907.85</v>
      </c>
      <c r="CI217" vm="18193">
        <f ca="1"/>
        <v>1509.6</v>
      </c>
      <c r="CJ217" vm="18374">
        <f ca="1"/>
        <v>538.75</v>
      </c>
      <c r="CK217" vm="18560">
        <f ca="1"/>
        <v>2311.35</v>
      </c>
      <c r="CL217" vm="18755">
        <f ca="1"/>
        <v>664.4</v>
      </c>
      <c r="CM217" vm="6667">
        <f ca="1"/>
        <v>467.3</v>
      </c>
      <c r="CN217" vm="19046">
        <f ca="1"/>
        <v>179.8</v>
      </c>
      <c r="CO217" vm="19166">
        <f ca="1"/>
        <v>891.75</v>
      </c>
      <c r="CP217" vm="19419">
        <f ca="1"/>
        <v>1303.55</v>
      </c>
      <c r="CQ217" vm="19594">
        <f ca="1"/>
        <v>971.8</v>
      </c>
      <c r="CR217" vm="19821">
        <f ca="1"/>
        <v>3451.6</v>
      </c>
      <c r="CS217" vm="20067">
        <f ca="1"/>
        <v>8197.5499999999993</v>
      </c>
      <c r="CT217" vm="13125">
        <f ca="1"/>
        <v>686.6</v>
      </c>
      <c r="CU217" vm="20482">
        <f ca="1"/>
        <v>2176.35</v>
      </c>
      <c r="CV217" vm="20643">
        <f ca="1"/>
        <v>338.35</v>
      </c>
      <c r="CW217" vm="20798">
        <f ca="1"/>
        <v>486.65</v>
      </c>
      <c r="CX217" vm="20821">
        <f ca="1"/>
        <v>13.3</v>
      </c>
      <c r="CY217" vm="20578">
        <f ca="1"/>
        <v>246.05</v>
      </c>
      <c r="CZ217" vm="17503">
        <f ca="1"/>
        <v>72.150000000000006</v>
      </c>
      <c r="DA217" vm="21208">
        <f ca="1"/>
        <v>349.05</v>
      </c>
    </row>
    <row r="218" spans="1:105" x14ac:dyDescent="0.3">
      <c r="A218" s="25" vm="216">
        <f ca="1"/>
        <v>44699</v>
      </c>
      <c r="B218" vm="464">
        <f ca="1"/>
        <v>2181.1</v>
      </c>
      <c r="C218" vm="711">
        <f ca="1"/>
        <v>2396.4499999999998</v>
      </c>
      <c r="D218" vm="952">
        <f ca="1"/>
        <v>2396.1</v>
      </c>
      <c r="E218" vm="1178">
        <f ca="1"/>
        <v>294.7</v>
      </c>
      <c r="F218" vm="1178">
        <f ca="1"/>
        <v>294.7</v>
      </c>
      <c r="G218" vm="1561">
        <f ca="1"/>
        <v>2485.6999999999998</v>
      </c>
      <c r="H218" vm="1802">
        <f ca="1"/>
        <v>1107.9000000000001</v>
      </c>
      <c r="I218" vm="2042">
        <f ca="1"/>
        <v>750.3</v>
      </c>
      <c r="J218" vm="2279">
        <f ca="1"/>
        <v>520.4</v>
      </c>
      <c r="K218" vm="2518">
        <f ca="1"/>
        <v>1524.65</v>
      </c>
      <c r="L218" vm="2629">
        <f ca="1"/>
        <v>3100.1</v>
      </c>
      <c r="M218" vm="3011">
        <f ca="1"/>
        <v>3664.05</v>
      </c>
      <c r="N218" vm="3260">
        <f ca="1"/>
        <v>5815.2</v>
      </c>
      <c r="O218" vm="3509">
        <f ca="1"/>
        <v>12762.15</v>
      </c>
      <c r="P218" vm="1305">
        <f ca="1"/>
        <v>233.1</v>
      </c>
      <c r="Q218" vm="3972">
        <f ca="1"/>
        <v>389.35</v>
      </c>
      <c r="R218" vm="4218">
        <f ca="1"/>
        <v>7185.65</v>
      </c>
      <c r="S218" vm="4447">
        <f ca="1"/>
        <v>1149.8499999999999</v>
      </c>
      <c r="T218" vm="4648">
        <f ca="1"/>
        <v>79.650000000000006</v>
      </c>
      <c r="U218" vm="4859">
        <f ca="1"/>
        <v>185.55</v>
      </c>
      <c r="V218" vm="5093">
        <f ca="1"/>
        <v>2171.0500000000002</v>
      </c>
      <c r="W218" vm="5333">
        <f ca="1"/>
        <v>3742.2</v>
      </c>
      <c r="X218" vm="5559">
        <f ca="1"/>
        <v>509.8</v>
      </c>
      <c r="Y218" vm="5802">
        <f ca="1"/>
        <v>2036.1</v>
      </c>
      <c r="Z218" vm="6041">
        <f ca="1"/>
        <v>2051.9499999999998</v>
      </c>
      <c r="AA218" vm="6284">
        <f ca="1"/>
        <v>2171.4499999999998</v>
      </c>
      <c r="AB218" vm="6514">
        <f ca="1"/>
        <v>852.85</v>
      </c>
      <c r="AC218" vm="6735">
        <f ca="1"/>
        <v>638.9</v>
      </c>
      <c r="AD218" vm="6924">
        <f ca="1"/>
        <v>157.15</v>
      </c>
      <c r="AE218" vm="514">
        <f ca="1"/>
        <v>946.6</v>
      </c>
      <c r="AF218" vm="7366">
        <f ca="1"/>
        <v>1073.7</v>
      </c>
      <c r="AG218" vm="7603">
        <f ca="1"/>
        <v>1775.1</v>
      </c>
      <c r="AH218" vm="7828">
        <f ca="1"/>
        <v>2539</v>
      </c>
      <c r="AI218" vm="8051">
        <f ca="1"/>
        <v>2291.4</v>
      </c>
      <c r="AJ218" vm="8262">
        <f ca="1"/>
        <v>291</v>
      </c>
      <c r="AK218" vm="8482">
        <f ca="1"/>
        <v>2184.5500000000002</v>
      </c>
      <c r="AL218" vm="8697">
        <f ca="1"/>
        <v>159.02000000000001</v>
      </c>
      <c r="AM218" vm="8912">
        <f ca="1"/>
        <v>91.68</v>
      </c>
      <c r="AN218" vm="9080">
        <f ca="1"/>
        <v>250.65</v>
      </c>
      <c r="AO218" vm="9297">
        <f ca="1"/>
        <v>195</v>
      </c>
      <c r="AP218" vm="9511">
        <f ca="1"/>
        <v>671.75</v>
      </c>
      <c r="AQ218" vm="9724">
        <f ca="1"/>
        <v>646.15</v>
      </c>
      <c r="AR218" vm="9955">
        <f ca="1"/>
        <v>1599.4</v>
      </c>
      <c r="AS218" vm="10036">
        <f ca="1"/>
        <v>112.95</v>
      </c>
      <c r="AT218" vm="10261">
        <f ca="1"/>
        <v>278.60000000000002</v>
      </c>
      <c r="AU218" vm="10452">
        <f ca="1"/>
        <v>631.04999999999995</v>
      </c>
      <c r="AV218" vm="10680">
        <f ca="1"/>
        <v>489.95</v>
      </c>
      <c r="AW218" vm="10918">
        <f ca="1"/>
        <v>344.02</v>
      </c>
      <c r="AX218" vm="11102">
        <f ca="1"/>
        <v>516.15</v>
      </c>
      <c r="AY218" vm="11278">
        <f ca="1"/>
        <v>566.9</v>
      </c>
      <c r="AZ218" vm="11509">
        <f ca="1"/>
        <v>2145.6999999999998</v>
      </c>
      <c r="BA218" vm="11714">
        <f ca="1"/>
        <v>364.75</v>
      </c>
      <c r="BB218" vm="5527">
        <f ca="1"/>
        <v>523.75</v>
      </c>
      <c r="BC218" vm="12124">
        <f ca="1"/>
        <v>7566.55</v>
      </c>
      <c r="BD218" vm="12360">
        <f ca="1"/>
        <v>40.06</v>
      </c>
      <c r="BE218" vm="12508">
        <f ca="1"/>
        <v>169.4</v>
      </c>
      <c r="BF218" vm="12695">
        <f ca="1"/>
        <v>126.7</v>
      </c>
      <c r="BG218" vm="12892">
        <f ca="1"/>
        <v>104.26</v>
      </c>
      <c r="BH218" vm="9589">
        <f ca="1"/>
        <v>715.15</v>
      </c>
      <c r="BI218" vm="10058">
        <f ca="1"/>
        <v>97.7</v>
      </c>
      <c r="BJ218" vm="13442">
        <f ca="1"/>
        <v>16343.6</v>
      </c>
      <c r="BK218" vm="13690">
        <f ca="1"/>
        <v>15809.4</v>
      </c>
      <c r="BL218" vm="13937">
        <f ca="1"/>
        <v>10618</v>
      </c>
      <c r="BM218" vm="14184">
        <f ca="1"/>
        <v>33315.65</v>
      </c>
      <c r="BN218" vm="14431">
        <f ca="1"/>
        <v>37989.050000000003</v>
      </c>
      <c r="BO218" vm="14679">
        <f ca="1"/>
        <v>28352.15</v>
      </c>
      <c r="BP218" vm="893">
        <f ca="1"/>
        <v>1931.75</v>
      </c>
      <c r="BQ218" vm="15131">
        <f ca="1"/>
        <v>5476.25</v>
      </c>
      <c r="BR218" vm="15379">
        <f ca="1"/>
        <v>12600.85</v>
      </c>
      <c r="BS218" vm="15574">
        <f ca="1"/>
        <v>384.85</v>
      </c>
      <c r="BT218" vm="15805">
        <f ca="1"/>
        <v>412.54</v>
      </c>
      <c r="BU218" vm="16011">
        <f ca="1"/>
        <v>30.91</v>
      </c>
      <c r="BV218" vm="16086">
        <f ca="1"/>
        <v>142.55000000000001</v>
      </c>
      <c r="BW218" vm="16299">
        <f ca="1"/>
        <v>254.35</v>
      </c>
      <c r="BX218" vm="16392">
        <f ca="1"/>
        <v>148.5</v>
      </c>
      <c r="BY218" vm="1112">
        <f ca="1"/>
        <v>107.5</v>
      </c>
      <c r="BZ218" vm="16740">
        <f ca="1"/>
        <v>3857.65</v>
      </c>
      <c r="CA218" vm="16975">
        <f ca="1"/>
        <v>2626.85</v>
      </c>
      <c r="CB218" vm="17193">
        <f ca="1"/>
        <v>2162.9499999999998</v>
      </c>
      <c r="CC218" vm="10086">
        <f ca="1"/>
        <v>109.1</v>
      </c>
      <c r="CD218" vm="9677">
        <f ca="1"/>
        <v>650.85</v>
      </c>
      <c r="CE218" vm="16499">
        <f ca="1"/>
        <v>89.75</v>
      </c>
      <c r="CF218" vm="17579">
        <f ca="1"/>
        <v>141.4</v>
      </c>
      <c r="CG218" vm="17760">
        <f ca="1"/>
        <v>1008.3</v>
      </c>
      <c r="CH218" vm="17975">
        <f ca="1"/>
        <v>912.3</v>
      </c>
      <c r="CI218" vm="18194">
        <f ca="1"/>
        <v>1288.3</v>
      </c>
      <c r="CJ218" vm="18375">
        <f ca="1"/>
        <v>523</v>
      </c>
      <c r="CK218" vm="18561">
        <f ca="1"/>
        <v>2350.25</v>
      </c>
      <c r="CL218" vm="18756">
        <f ca="1"/>
        <v>668.4</v>
      </c>
      <c r="CM218" vm="18825">
        <f ca="1"/>
        <v>458</v>
      </c>
      <c r="CN218" vm="3564">
        <f ca="1"/>
        <v>175.45</v>
      </c>
      <c r="CO218" vm="19213">
        <f ca="1"/>
        <v>899.15</v>
      </c>
      <c r="CP218" vm="19420">
        <f ca="1"/>
        <v>1260.8499999999999</v>
      </c>
      <c r="CQ218" vm="19595">
        <f ca="1"/>
        <v>980.35</v>
      </c>
      <c r="CR218" vm="19822">
        <f ca="1"/>
        <v>3448.8</v>
      </c>
      <c r="CS218" vm="20068">
        <f ca="1"/>
        <v>8437.7000000000007</v>
      </c>
      <c r="CT218" vm="9684">
        <f ca="1"/>
        <v>681.2</v>
      </c>
      <c r="CU218" vm="20483">
        <f ca="1"/>
        <v>2166.75</v>
      </c>
      <c r="CV218" vm="20644">
        <f ca="1"/>
        <v>343.9</v>
      </c>
      <c r="CW218" vm="11119">
        <f ca="1"/>
        <v>481.25</v>
      </c>
      <c r="CX218" vm="20865">
        <f ca="1"/>
        <v>13.9</v>
      </c>
      <c r="CY218" vm="20964">
        <f ca="1"/>
        <v>242.45</v>
      </c>
      <c r="CZ218" vm="21065">
        <f ca="1"/>
        <v>69.900000000000006</v>
      </c>
      <c r="DA218" vm="21209">
        <f ca="1"/>
        <v>347.4</v>
      </c>
    </row>
    <row r="219" spans="1:105" x14ac:dyDescent="0.3">
      <c r="A219" s="25" vm="217">
        <f ca="1"/>
        <v>44700</v>
      </c>
      <c r="B219" vm="465">
        <f ca="1"/>
        <v>2114.75</v>
      </c>
      <c r="C219" vm="712">
        <f ca="1"/>
        <v>2316.75</v>
      </c>
      <c r="D219" vm="953">
        <f ca="1"/>
        <v>2317.5</v>
      </c>
      <c r="E219" vm="1179">
        <f ca="1"/>
        <v>297.10000000000002</v>
      </c>
      <c r="F219" vm="1325">
        <f ca="1"/>
        <v>297.39999999999998</v>
      </c>
      <c r="G219" vm="1562">
        <f ca="1"/>
        <v>2378.5</v>
      </c>
      <c r="H219" vm="1803">
        <f ca="1"/>
        <v>1061.5</v>
      </c>
      <c r="I219" vm="2043">
        <f ca="1"/>
        <v>733.2</v>
      </c>
      <c r="J219" vm="2280">
        <f ca="1"/>
        <v>514.04999999999995</v>
      </c>
      <c r="K219" vm="2519">
        <f ca="1"/>
        <v>1448.35</v>
      </c>
      <c r="L219" vm="2763">
        <f ca="1"/>
        <v>3046.9</v>
      </c>
      <c r="M219" vm="3012">
        <f ca="1"/>
        <v>3614.85</v>
      </c>
      <c r="N219" vm="3261">
        <f ca="1"/>
        <v>5707</v>
      </c>
      <c r="O219" vm="3510">
        <f ca="1"/>
        <v>12413.85</v>
      </c>
      <c r="P219" vm="3734">
        <f ca="1"/>
        <v>227.5</v>
      </c>
      <c r="Q219" vm="3973">
        <f ca="1"/>
        <v>382.95</v>
      </c>
      <c r="R219" vm="4219">
        <f ca="1"/>
        <v>7118.9</v>
      </c>
      <c r="S219" vm="4448">
        <f ca="1"/>
        <v>1133.05</v>
      </c>
      <c r="T219" vm="4649">
        <f ca="1"/>
        <v>79.75</v>
      </c>
      <c r="U219" vm="3554">
        <f ca="1"/>
        <v>181.2</v>
      </c>
      <c r="V219" vm="5094">
        <f ca="1"/>
        <v>2145.0500000000002</v>
      </c>
      <c r="W219" vm="5334">
        <f ca="1"/>
        <v>3659.1</v>
      </c>
      <c r="X219" vm="5560">
        <f ca="1"/>
        <v>492.1</v>
      </c>
      <c r="Y219" vm="5803">
        <f ca="1"/>
        <v>1981.75</v>
      </c>
      <c r="Z219" vm="6042">
        <f ca="1"/>
        <v>1919.1</v>
      </c>
      <c r="AA219" vm="6285">
        <f ca="1"/>
        <v>2136.1999999999998</v>
      </c>
      <c r="AB219" vm="6515">
        <f ca="1"/>
        <v>814.35</v>
      </c>
      <c r="AC219" vm="6736">
        <f ca="1"/>
        <v>608.35</v>
      </c>
      <c r="AD219" vm="6925">
        <f ca="1"/>
        <v>155.35</v>
      </c>
      <c r="AE219" vm="7152">
        <f ca="1"/>
        <v>913.3</v>
      </c>
      <c r="AF219" vm="7367">
        <f ca="1"/>
        <v>1009.4</v>
      </c>
      <c r="AG219" vm="7604">
        <f ca="1"/>
        <v>1706.75</v>
      </c>
      <c r="AH219" vm="7829">
        <f ca="1"/>
        <v>2515.5</v>
      </c>
      <c r="AI219" vm="8052">
        <f ca="1"/>
        <v>2264.5500000000002</v>
      </c>
      <c r="AJ219" vm="8263">
        <f ca="1"/>
        <v>285.45</v>
      </c>
      <c r="AK219" vm="956">
        <f ca="1"/>
        <v>2136.3000000000002</v>
      </c>
      <c r="AL219" vm="4718">
        <f ca="1"/>
        <v>154.69999999999999</v>
      </c>
      <c r="AM219" vm="8913">
        <f ca="1"/>
        <v>89.13</v>
      </c>
      <c r="AN219" vm="9081">
        <f ca="1"/>
        <v>242</v>
      </c>
      <c r="AO219" vm="3586">
        <f ca="1"/>
        <v>194.3</v>
      </c>
      <c r="AP219" vm="6743">
        <f ca="1"/>
        <v>654.85</v>
      </c>
      <c r="AQ219" vm="9725">
        <f ca="1"/>
        <v>625.79999999999995</v>
      </c>
      <c r="AR219" vm="9956">
        <f ca="1"/>
        <v>1574.15</v>
      </c>
      <c r="AS219" vm="1251">
        <f ca="1"/>
        <v>111.2</v>
      </c>
      <c r="AT219" vm="10262">
        <f ca="1"/>
        <v>267</v>
      </c>
      <c r="AU219" vm="2221">
        <f ca="1"/>
        <v>600.20000000000005</v>
      </c>
      <c r="AV219" vm="10681">
        <f ca="1"/>
        <v>481.7</v>
      </c>
      <c r="AW219" vm="10919">
        <f ca="1"/>
        <v>339.59</v>
      </c>
      <c r="AX219" vm="3895">
        <f ca="1"/>
        <v>502.1</v>
      </c>
      <c r="AY219" vm="11279">
        <f ca="1"/>
        <v>560.15</v>
      </c>
      <c r="AZ219" vm="11510">
        <f ca="1"/>
        <v>2104.6</v>
      </c>
      <c r="BA219" vm="11715">
        <f ca="1"/>
        <v>352.1</v>
      </c>
      <c r="BB219" vm="11891">
        <f ca="1"/>
        <v>510.5</v>
      </c>
      <c r="BC219" vm="12125">
        <f ca="1"/>
        <v>7404.55</v>
      </c>
      <c r="BD219" vm="12356">
        <f ca="1"/>
        <v>38.47</v>
      </c>
      <c r="BE219" vm="6918">
        <f ca="1"/>
        <v>164.1</v>
      </c>
      <c r="BF219" vm="6848">
        <f ca="1"/>
        <v>120.4</v>
      </c>
      <c r="BG219" vm="12893">
        <f ca="1"/>
        <v>99.99</v>
      </c>
      <c r="BH219" vm="13112">
        <f ca="1"/>
        <v>699.6</v>
      </c>
      <c r="BI219" vm="8832">
        <f ca="1"/>
        <v>94.25</v>
      </c>
      <c r="BJ219" vm="13443">
        <f ca="1"/>
        <v>16094.25</v>
      </c>
      <c r="BK219" vm="13691">
        <f ca="1"/>
        <v>16266.15</v>
      </c>
      <c r="BL219" vm="13938">
        <f ca="1"/>
        <v>10914.6</v>
      </c>
      <c r="BM219" vm="14185">
        <f ca="1"/>
        <v>34276.400000000001</v>
      </c>
      <c r="BN219" vm="14432">
        <f ca="1"/>
        <v>37740.449999999997</v>
      </c>
      <c r="BO219" vm="14680">
        <f ca="1"/>
        <v>28789.4</v>
      </c>
      <c r="BP219" vm="14895">
        <f ca="1"/>
        <v>2018.15</v>
      </c>
      <c r="BQ219" vm="15132">
        <f ca="1"/>
        <v>5706.35</v>
      </c>
      <c r="BR219" vm="15380">
        <f ca="1"/>
        <v>13065.5</v>
      </c>
      <c r="BS219" vm="15421">
        <f ca="1"/>
        <v>401.05</v>
      </c>
      <c r="BT219" vm="15806">
        <f ca="1"/>
        <v>401.35</v>
      </c>
      <c r="BU219" vm="15835">
        <f ca="1"/>
        <v>29.11</v>
      </c>
      <c r="BV219" vm="12527">
        <f ca="1"/>
        <v>140.1</v>
      </c>
      <c r="BW219" vm="16171">
        <f ca="1"/>
        <v>249.55</v>
      </c>
      <c r="BX219" vm="16393">
        <f ca="1"/>
        <v>148</v>
      </c>
      <c r="BY219" vm="1214">
        <f ca="1"/>
        <v>108.75</v>
      </c>
      <c r="BZ219" vm="16741">
        <f ca="1"/>
        <v>3616.35</v>
      </c>
      <c r="CA219" vm="16976">
        <f ca="1"/>
        <v>2666.65</v>
      </c>
      <c r="CB219" vm="17194">
        <f ca="1"/>
        <v>2117.85</v>
      </c>
      <c r="CC219" vm="1063">
        <f ca="1"/>
        <v>107.95</v>
      </c>
      <c r="CD219" vm="17422">
        <f ca="1"/>
        <v>639.54999999999995</v>
      </c>
      <c r="CE219" vm="4599">
        <f ca="1"/>
        <v>84.35</v>
      </c>
      <c r="CF219" vm="16405">
        <f ca="1"/>
        <v>136.5</v>
      </c>
      <c r="CG219" vm="17761">
        <f ca="1"/>
        <v>992.65</v>
      </c>
      <c r="CH219" vm="17976">
        <f ca="1"/>
        <v>886.05</v>
      </c>
      <c r="CI219" vm="18195">
        <f ca="1"/>
        <v>1213.1500000000001</v>
      </c>
      <c r="CJ219" vm="18376">
        <f ca="1"/>
        <v>504.9</v>
      </c>
      <c r="CK219" vm="18562">
        <f ca="1"/>
        <v>2294.6</v>
      </c>
      <c r="CL219" vm="10404">
        <f ca="1"/>
        <v>672.55</v>
      </c>
      <c r="CM219" vm="18907">
        <f ca="1"/>
        <v>447.5</v>
      </c>
      <c r="CN219" vm="19047">
        <f ca="1"/>
        <v>167.75</v>
      </c>
      <c r="CO219" vm="19214">
        <f ca="1"/>
        <v>884.6</v>
      </c>
      <c r="CP219" vm="17628">
        <f ca="1"/>
        <v>1164.5</v>
      </c>
      <c r="CQ219" vm="19596">
        <f ca="1"/>
        <v>952.1</v>
      </c>
      <c r="CR219" vm="19823">
        <f ca="1"/>
        <v>3261.95</v>
      </c>
      <c r="CS219" vm="20069">
        <f ca="1"/>
        <v>8261.5</v>
      </c>
      <c r="CT219" vm="20271">
        <f ca="1"/>
        <v>669.6</v>
      </c>
      <c r="CU219" vm="20484">
        <f ca="1"/>
        <v>2111.9499999999998</v>
      </c>
      <c r="CV219" vm="20645">
        <f ca="1"/>
        <v>325.25</v>
      </c>
      <c r="CW219" vm="18346">
        <f ca="1"/>
        <v>451.15</v>
      </c>
      <c r="CX219" vm="20819">
        <f ca="1"/>
        <v>13.45</v>
      </c>
      <c r="CY219" vm="3756">
        <f ca="1"/>
        <v>230.25</v>
      </c>
      <c r="CZ219" vm="21066">
        <f ca="1"/>
        <v>65.400000000000006</v>
      </c>
      <c r="DA219" vm="8239">
        <f ca="1"/>
        <v>338.75</v>
      </c>
    </row>
    <row r="220" spans="1:105" x14ac:dyDescent="0.3">
      <c r="A220" s="25" vm="218">
        <f ca="1"/>
        <v>44701</v>
      </c>
      <c r="B220" vm="466">
        <f ca="1"/>
        <v>2219.5500000000002</v>
      </c>
      <c r="C220" vm="713">
        <f ca="1"/>
        <v>2271.8000000000002</v>
      </c>
      <c r="D220" vm="954">
        <f ca="1"/>
        <v>2273.65</v>
      </c>
      <c r="E220" vm="1180">
        <f ca="1"/>
        <v>311.95</v>
      </c>
      <c r="F220" vm="1326">
        <f ca="1"/>
        <v>312.25</v>
      </c>
      <c r="G220" vm="1563">
        <f ca="1"/>
        <v>2380.35</v>
      </c>
      <c r="H220" vm="1804">
        <f ca="1"/>
        <v>1052.4000000000001</v>
      </c>
      <c r="I220" vm="2044">
        <f ca="1"/>
        <v>753.5</v>
      </c>
      <c r="J220" vm="2281">
        <f ca="1"/>
        <v>529.15</v>
      </c>
      <c r="K220" vm="2520">
        <f ca="1"/>
        <v>1437.5</v>
      </c>
      <c r="L220" vm="2764">
        <f ca="1"/>
        <v>3109.95</v>
      </c>
      <c r="M220" vm="3013">
        <f ca="1"/>
        <v>3630.4</v>
      </c>
      <c r="N220" vm="3262">
        <f ca="1"/>
        <v>5769.6</v>
      </c>
      <c r="O220" vm="3511">
        <f ca="1"/>
        <v>12561.7</v>
      </c>
      <c r="P220" vm="3735">
        <f ca="1"/>
        <v>234.95</v>
      </c>
      <c r="Q220" vm="3974">
        <f ca="1"/>
        <v>383.5</v>
      </c>
      <c r="R220" vm="4220">
        <f ca="1"/>
        <v>7248.35</v>
      </c>
      <c r="S220" vm="4449">
        <f ca="1"/>
        <v>1137.5</v>
      </c>
      <c r="T220" vm="4650">
        <f ca="1"/>
        <v>79.05</v>
      </c>
      <c r="U220" vm="4860">
        <f ca="1"/>
        <v>185.95</v>
      </c>
      <c r="V220" vm="5095">
        <f ca="1"/>
        <v>2251.3000000000002</v>
      </c>
      <c r="W220" vm="5335">
        <f ca="1"/>
        <v>3771.05</v>
      </c>
      <c r="X220" vm="5561">
        <f ca="1"/>
        <v>503.35</v>
      </c>
      <c r="Y220" vm="5804">
        <f ca="1"/>
        <v>1964.85</v>
      </c>
      <c r="Z220" vm="6043">
        <f ca="1"/>
        <v>1963.25</v>
      </c>
      <c r="AA220" vm="6286">
        <f ca="1"/>
        <v>2193.1</v>
      </c>
      <c r="AB220" vm="6516">
        <f ca="1"/>
        <v>906.5</v>
      </c>
      <c r="AC220" vm="6737">
        <f ca="1"/>
        <v>635.9</v>
      </c>
      <c r="AD220" vm="4760">
        <f ca="1"/>
        <v>159.1</v>
      </c>
      <c r="AE220" vm="7153">
        <f ca="1"/>
        <v>910.75</v>
      </c>
      <c r="AF220" vm="7368">
        <f ca="1"/>
        <v>1028.8499999999999</v>
      </c>
      <c r="AG220" vm="7605">
        <f ca="1"/>
        <v>1706.8</v>
      </c>
      <c r="AH220" vm="7830">
        <f ca="1"/>
        <v>2590.15</v>
      </c>
      <c r="AI220" vm="8053">
        <f ca="1"/>
        <v>2325.9499999999998</v>
      </c>
      <c r="AJ220" vm="8264">
        <f ca="1"/>
        <v>293.64999999999998</v>
      </c>
      <c r="AK220" vm="8483">
        <f ca="1"/>
        <v>2201.6</v>
      </c>
      <c r="AL220" vm="8698">
        <f ca="1"/>
        <v>157.85</v>
      </c>
      <c r="AM220" vm="8914">
        <f ca="1"/>
        <v>90.98</v>
      </c>
      <c r="AN220" vm="9082">
        <f ca="1"/>
        <v>251.55</v>
      </c>
      <c r="AO220" vm="9298">
        <f ca="1"/>
        <v>194.1</v>
      </c>
      <c r="AP220" vm="9512">
        <f ca="1"/>
        <v>662.25</v>
      </c>
      <c r="AQ220" vm="9726">
        <f ca="1"/>
        <v>626.85</v>
      </c>
      <c r="AR220" vm="9957">
        <f ca="1"/>
        <v>1590.55</v>
      </c>
      <c r="AS220" vm="1104">
        <f ca="1"/>
        <v>113.75</v>
      </c>
      <c r="AT220" vm="10263">
        <f ca="1"/>
        <v>293.35000000000002</v>
      </c>
      <c r="AU220" vm="10453">
        <f ca="1"/>
        <v>631.1</v>
      </c>
      <c r="AV220" vm="10682">
        <f ca="1"/>
        <v>487.55</v>
      </c>
      <c r="AW220" vm="10920">
        <f ca="1"/>
        <v>346.21</v>
      </c>
      <c r="AX220" vm="11103">
        <f ca="1"/>
        <v>507.65</v>
      </c>
      <c r="AY220" vm="11280">
        <f ca="1"/>
        <v>574.5</v>
      </c>
      <c r="AZ220" vm="11511">
        <f ca="1"/>
        <v>2151.4</v>
      </c>
      <c r="BA220" vm="11714">
        <f ca="1"/>
        <v>364.75</v>
      </c>
      <c r="BB220" vm="11892">
        <f ca="1"/>
        <v>528.54999999999995</v>
      </c>
      <c r="BC220" vm="12126">
        <f ca="1"/>
        <v>7586.6</v>
      </c>
      <c r="BD220" vm="12361">
        <f ca="1"/>
        <v>38.93</v>
      </c>
      <c r="BE220" vm="10096">
        <f ca="1"/>
        <v>167.8</v>
      </c>
      <c r="BF220" vm="6868">
        <f ca="1"/>
        <v>124.35</v>
      </c>
      <c r="BG220" vm="12894">
        <f ca="1"/>
        <v>100.96</v>
      </c>
      <c r="BH220" vm="13113">
        <f ca="1"/>
        <v>699.05</v>
      </c>
      <c r="BI220" vm="13176">
        <f ca="1"/>
        <v>98.95</v>
      </c>
      <c r="BJ220" vm="13444">
        <f ca="1"/>
        <v>16862</v>
      </c>
      <c r="BK220" vm="13692">
        <f ca="1"/>
        <v>16214.7</v>
      </c>
      <c r="BL220" vm="13939">
        <f ca="1"/>
        <v>11115.2</v>
      </c>
      <c r="BM220" vm="14186">
        <f ca="1"/>
        <v>34247.599999999999</v>
      </c>
      <c r="BN220" vm="14433">
        <f ca="1"/>
        <v>38546.35</v>
      </c>
      <c r="BO220" vm="14681">
        <f ca="1"/>
        <v>29079.3</v>
      </c>
      <c r="BP220" vm="14896">
        <f ca="1"/>
        <v>1998.4</v>
      </c>
      <c r="BQ220" vm="15133">
        <f ca="1"/>
        <v>5241.6000000000004</v>
      </c>
      <c r="BR220" vm="15381">
        <f ca="1"/>
        <v>12889.2</v>
      </c>
      <c r="BS220" vm="15575">
        <f ca="1"/>
        <v>396.8</v>
      </c>
      <c r="BT220" vm="3842">
        <f ca="1"/>
        <v>406.25</v>
      </c>
      <c r="BU220" vm="16012">
        <f ca="1"/>
        <v>29.57</v>
      </c>
      <c r="BV220" vm="4775">
        <f ca="1"/>
        <v>146.44999999999999</v>
      </c>
      <c r="BW220" vm="1202">
        <f ca="1"/>
        <v>254</v>
      </c>
      <c r="BX220" vm="12669">
        <f ca="1"/>
        <v>149.6</v>
      </c>
      <c r="BY220" vm="16451">
        <f ca="1"/>
        <v>113.6</v>
      </c>
      <c r="BZ220" vm="16742">
        <f ca="1"/>
        <v>3698.85</v>
      </c>
      <c r="CA220" vm="16977">
        <f ca="1"/>
        <v>2618.35</v>
      </c>
      <c r="CB220" vm="17195">
        <f ca="1"/>
        <v>2139.4499999999998</v>
      </c>
      <c r="CC220" vm="1097">
        <f ca="1"/>
        <v>108.85</v>
      </c>
      <c r="CD220" vm="17423">
        <f ca="1"/>
        <v>634.9</v>
      </c>
      <c r="CE220" vm="4598">
        <f ca="1"/>
        <v>84.7</v>
      </c>
      <c r="CF220" vm="1299">
        <f ca="1"/>
        <v>143.19999999999999</v>
      </c>
      <c r="CG220" vm="17762">
        <f ca="1"/>
        <v>1000.15</v>
      </c>
      <c r="CH220" vm="17977">
        <f ca="1"/>
        <v>888.75</v>
      </c>
      <c r="CI220" vm="18196">
        <f ca="1"/>
        <v>1285.9000000000001</v>
      </c>
      <c r="CJ220" vm="18377">
        <f ca="1"/>
        <v>521</v>
      </c>
      <c r="CK220" vm="18563">
        <f ca="1"/>
        <v>2372.3000000000002</v>
      </c>
      <c r="CL220" vm="18757">
        <f ca="1"/>
        <v>671.65</v>
      </c>
      <c r="CM220" vm="18908">
        <f ca="1"/>
        <v>462.4</v>
      </c>
      <c r="CN220" vm="4857">
        <f ca="1"/>
        <v>168.7</v>
      </c>
      <c r="CO220" vm="19215">
        <f ca="1"/>
        <v>915.65</v>
      </c>
      <c r="CP220" vm="824">
        <f ca="1"/>
        <v>1172.3499999999999</v>
      </c>
      <c r="CQ220" vm="19597">
        <f ca="1"/>
        <v>989.15</v>
      </c>
      <c r="CR220" vm="19824">
        <f ca="1"/>
        <v>3293</v>
      </c>
      <c r="CS220" vm="20070">
        <f ca="1"/>
        <v>8412.4</v>
      </c>
      <c r="CT220" vm="20272">
        <f ca="1"/>
        <v>670.65</v>
      </c>
      <c r="CU220" vm="20485">
        <f ca="1"/>
        <v>2137.0500000000002</v>
      </c>
      <c r="CV220" vm="20646">
        <f ca="1"/>
        <v>339.5</v>
      </c>
      <c r="CW220" vm="20799">
        <f ca="1"/>
        <v>459.6</v>
      </c>
      <c r="CX220" vm="20855">
        <f ca="1"/>
        <v>13.95</v>
      </c>
      <c r="CY220" vm="9089">
        <f ca="1"/>
        <v>238.7</v>
      </c>
      <c r="CZ220" vm="21067">
        <f ca="1"/>
        <v>67.150000000000006</v>
      </c>
      <c r="DA220" vm="21210">
        <f ca="1"/>
        <v>356.85</v>
      </c>
    </row>
    <row r="221" spans="1:105" x14ac:dyDescent="0.3">
      <c r="A221" s="25" vm="219">
        <f ca="1"/>
        <v>44704</v>
      </c>
      <c r="B221" vm="467">
        <f ca="1"/>
        <v>2170.65</v>
      </c>
      <c r="C221" vm="714">
        <f ca="1"/>
        <v>2247.5</v>
      </c>
      <c r="D221" vm="955">
        <f ca="1"/>
        <v>2248.35</v>
      </c>
      <c r="E221" vm="1181">
        <f ca="1"/>
        <v>327.5</v>
      </c>
      <c r="F221" vm="1327">
        <f ca="1"/>
        <v>327.85</v>
      </c>
      <c r="G221" vm="1564">
        <f ca="1"/>
        <v>2331.6</v>
      </c>
      <c r="H221" vm="1805">
        <f ca="1"/>
        <v>1039.1500000000001</v>
      </c>
      <c r="I221" vm="2045">
        <f ca="1"/>
        <v>761.5</v>
      </c>
      <c r="J221" vm="2282">
        <f ca="1"/>
        <v>498.2</v>
      </c>
      <c r="K221" vm="2521">
        <f ca="1"/>
        <v>1412.25</v>
      </c>
      <c r="L221" vm="2765">
        <f ca="1"/>
        <v>3174.2</v>
      </c>
      <c r="M221" vm="3014">
        <f ca="1"/>
        <v>3574.1</v>
      </c>
      <c r="N221" vm="3263">
        <f ca="1"/>
        <v>5794</v>
      </c>
      <c r="O221" vm="3512">
        <f ca="1"/>
        <v>12572.9</v>
      </c>
      <c r="P221" vm="3736">
        <f ca="1"/>
        <v>231.4</v>
      </c>
      <c r="Q221" vm="3975">
        <f ca="1"/>
        <v>378.1</v>
      </c>
      <c r="R221" vm="4221">
        <f ca="1"/>
        <v>6957.9</v>
      </c>
      <c r="S221" vm="4450">
        <f ca="1"/>
        <v>1134.9000000000001</v>
      </c>
      <c r="T221" vm="4617">
        <f ca="1"/>
        <v>78.25</v>
      </c>
      <c r="U221" vm="4861">
        <f ca="1"/>
        <v>184.3</v>
      </c>
      <c r="V221" vm="5096">
        <f ca="1"/>
        <v>2193.1999999999998</v>
      </c>
      <c r="W221" vm="5336">
        <f ca="1"/>
        <v>3645.6</v>
      </c>
      <c r="X221" vm="5562">
        <f ca="1"/>
        <v>506.3</v>
      </c>
      <c r="Y221" vm="5805">
        <f ca="1"/>
        <v>1941.4</v>
      </c>
      <c r="Z221" vm="6044">
        <f ca="1"/>
        <v>1980.15</v>
      </c>
      <c r="AA221" vm="6287">
        <f ca="1"/>
        <v>2173.75</v>
      </c>
      <c r="AB221" vm="6517">
        <f ca="1"/>
        <v>913.4</v>
      </c>
      <c r="AC221" vm="6738">
        <f ca="1"/>
        <v>661.85</v>
      </c>
      <c r="AD221" vm="6926">
        <f ca="1"/>
        <v>158.9</v>
      </c>
      <c r="AE221" vm="7154">
        <f ca="1"/>
        <v>925.85</v>
      </c>
      <c r="AF221" vm="7369">
        <f ca="1"/>
        <v>1018.3</v>
      </c>
      <c r="AG221" vm="7606">
        <f ca="1"/>
        <v>1735.25</v>
      </c>
      <c r="AH221" vm="7831">
        <f ca="1"/>
        <v>2624.7</v>
      </c>
      <c r="AI221" vm="8054">
        <f ca="1"/>
        <v>2379.8000000000002</v>
      </c>
      <c r="AJ221" vm="8265">
        <f ca="1"/>
        <v>299.25</v>
      </c>
      <c r="AK221" vm="8484">
        <f ca="1"/>
        <v>2175.9499999999998</v>
      </c>
      <c r="AL221" vm="8699">
        <f ca="1"/>
        <v>158.34</v>
      </c>
      <c r="AM221" vm="8915">
        <f ca="1"/>
        <v>90.68</v>
      </c>
      <c r="AN221" vm="9082">
        <f ca="1"/>
        <v>251.55</v>
      </c>
      <c r="AO221" vm="9299">
        <f ca="1"/>
        <v>193.8</v>
      </c>
      <c r="AP221" vm="9513">
        <f ca="1"/>
        <v>653.25</v>
      </c>
      <c r="AQ221" vm="9727">
        <f ca="1"/>
        <v>627.29999999999995</v>
      </c>
      <c r="AR221" vm="9958">
        <f ca="1"/>
        <v>1575</v>
      </c>
      <c r="AS221" vm="10077">
        <f ca="1"/>
        <v>118.2</v>
      </c>
      <c r="AT221" vm="10264">
        <f ca="1"/>
        <v>310.39999999999998</v>
      </c>
      <c r="AU221" vm="5520">
        <f ca="1"/>
        <v>547.54999999999995</v>
      </c>
      <c r="AV221" vm="10683">
        <f ca="1"/>
        <v>485.4</v>
      </c>
      <c r="AW221" vm="10921">
        <f ca="1"/>
        <v>345.48</v>
      </c>
      <c r="AX221" vm="11104">
        <f ca="1"/>
        <v>498.45</v>
      </c>
      <c r="AY221" vm="11281">
        <f ca="1"/>
        <v>572.54999999999995</v>
      </c>
      <c r="AZ221" vm="11512">
        <f ca="1"/>
        <v>2174.25</v>
      </c>
      <c r="BA221" vm="11716">
        <f ca="1"/>
        <v>385.25</v>
      </c>
      <c r="BB221" vm="11747">
        <f ca="1"/>
        <v>531.65</v>
      </c>
      <c r="BC221" vm="12127">
        <f ca="1"/>
        <v>7897.45</v>
      </c>
      <c r="BD221" vm="12362">
        <f ca="1"/>
        <v>39.130000000000003</v>
      </c>
      <c r="BE221" vm="12509">
        <f ca="1"/>
        <v>165.35</v>
      </c>
      <c r="BF221" vm="12696">
        <f ca="1"/>
        <v>126.2</v>
      </c>
      <c r="BG221" vm="12895">
        <f ca="1"/>
        <v>100.88</v>
      </c>
      <c r="BH221" vm="13114">
        <f ca="1"/>
        <v>703.85</v>
      </c>
      <c r="BI221" vm="1240">
        <f ca="1"/>
        <v>95.9</v>
      </c>
      <c r="BJ221" vm="13445">
        <f ca="1"/>
        <v>16994.3</v>
      </c>
      <c r="BK221" vm="13693">
        <f ca="1"/>
        <v>16125.15</v>
      </c>
      <c r="BL221" vm="13940">
        <f ca="1"/>
        <v>11116.3</v>
      </c>
      <c r="BM221" vm="14187">
        <f ca="1"/>
        <v>34290.15</v>
      </c>
      <c r="BN221" vm="14434">
        <f ca="1"/>
        <v>38510.800000000003</v>
      </c>
      <c r="BO221" vm="14682">
        <f ca="1"/>
        <v>28531.5</v>
      </c>
      <c r="BP221" vm="14897">
        <f ca="1"/>
        <v>1947.05</v>
      </c>
      <c r="BQ221" vm="15134">
        <f ca="1"/>
        <v>5180.3</v>
      </c>
      <c r="BR221" vm="3521">
        <f ca="1"/>
        <v>12691.6</v>
      </c>
      <c r="BS221" vm="15576">
        <f ca="1"/>
        <v>392</v>
      </c>
      <c r="BT221" vm="15807">
        <f ca="1"/>
        <v>403.96</v>
      </c>
      <c r="BU221" vm="16013">
        <f ca="1"/>
        <v>29.86</v>
      </c>
      <c r="BV221" vm="6815">
        <f ca="1"/>
        <v>128.15</v>
      </c>
      <c r="BW221" vm="1173">
        <f ca="1"/>
        <v>255.3</v>
      </c>
      <c r="BX221" vm="16394">
        <f ca="1"/>
        <v>150.15</v>
      </c>
      <c r="BY221" vm="16517">
        <f ca="1"/>
        <v>112.1</v>
      </c>
      <c r="BZ221" vm="16743">
        <f ca="1"/>
        <v>3785.25</v>
      </c>
      <c r="CA221" vm="16978">
        <f ca="1"/>
        <v>2644.3</v>
      </c>
      <c r="CB221" vm="17196">
        <f ca="1"/>
        <v>2188.75</v>
      </c>
      <c r="CC221" vm="1268">
        <f ca="1"/>
        <v>108.7</v>
      </c>
      <c r="CD221" vm="17424">
        <f ca="1"/>
        <v>634.75</v>
      </c>
      <c r="CE221" vm="1231">
        <f ca="1"/>
        <v>84.95</v>
      </c>
      <c r="CF221" vm="16074">
        <f ca="1"/>
        <v>143</v>
      </c>
      <c r="CG221" vm="17763">
        <f ca="1"/>
        <v>996.8</v>
      </c>
      <c r="CH221" vm="17977">
        <f ca="1"/>
        <v>888.75</v>
      </c>
      <c r="CI221" vm="18197">
        <f ca="1"/>
        <v>1277.8499999999999</v>
      </c>
      <c r="CJ221" vm="18378">
        <f ca="1"/>
        <v>513.9</v>
      </c>
      <c r="CK221" vm="18564">
        <f ca="1"/>
        <v>2365.6</v>
      </c>
      <c r="CL221" vm="18758">
        <f ca="1"/>
        <v>663.45</v>
      </c>
      <c r="CM221" vm="18909">
        <f ca="1"/>
        <v>460.9</v>
      </c>
      <c r="CN221" vm="4819">
        <f ca="1"/>
        <v>169.55</v>
      </c>
      <c r="CO221" vm="19216">
        <f ca="1"/>
        <v>922.05</v>
      </c>
      <c r="CP221" vm="19421">
        <f ca="1"/>
        <v>1216.75</v>
      </c>
      <c r="CQ221" vm="19598">
        <f ca="1"/>
        <v>970.2</v>
      </c>
      <c r="CR221" vm="19825">
        <f ca="1"/>
        <v>3321.75</v>
      </c>
      <c r="CS221" vm="20071">
        <f ca="1"/>
        <v>8541.75</v>
      </c>
      <c r="CT221" vm="20273">
        <f ca="1"/>
        <v>650.6</v>
      </c>
      <c r="CU221" vm="20486">
        <f ca="1"/>
        <v>2151.3000000000002</v>
      </c>
      <c r="CV221" vm="20647">
        <f ca="1"/>
        <v>336.15</v>
      </c>
      <c r="CW221" vm="20800">
        <f ca="1"/>
        <v>466</v>
      </c>
      <c r="CX221" vm="20859">
        <f ca="1"/>
        <v>13.75</v>
      </c>
      <c r="CY221" vm="20985">
        <f ca="1"/>
        <v>237.9</v>
      </c>
      <c r="CZ221" vm="21068">
        <f ca="1"/>
        <v>68.7</v>
      </c>
      <c r="DA221" vm="21211">
        <f ca="1"/>
        <v>362.5</v>
      </c>
    </row>
    <row r="222" spans="1:105" x14ac:dyDescent="0.3">
      <c r="A222" s="25" vm="220">
        <f ca="1"/>
        <v>44705</v>
      </c>
      <c r="B222" vm="468">
        <f ca="1"/>
        <v>2160.1999999999998</v>
      </c>
      <c r="C222" vm="715">
        <f ca="1"/>
        <v>2138.15</v>
      </c>
      <c r="D222" vm="956">
        <f ca="1"/>
        <v>2136.3000000000002</v>
      </c>
      <c r="E222" vm="1182">
        <f ca="1"/>
        <v>311.14999999999998</v>
      </c>
      <c r="F222" vm="1328">
        <f ca="1"/>
        <v>311.5</v>
      </c>
      <c r="G222" vm="1565">
        <f ca="1"/>
        <v>2328.25</v>
      </c>
      <c r="H222" vm="1806">
        <f ca="1"/>
        <v>1015.65</v>
      </c>
      <c r="I222" vm="2046">
        <f ca="1"/>
        <v>757.05</v>
      </c>
      <c r="J222" vm="2283">
        <f ca="1"/>
        <v>489.8</v>
      </c>
      <c r="K222" vm="2522">
        <f ca="1"/>
        <v>1421.8</v>
      </c>
      <c r="L222" vm="2766">
        <f ca="1"/>
        <v>3086.85</v>
      </c>
      <c r="M222" vm="3015">
        <f ca="1"/>
        <v>3656.75</v>
      </c>
      <c r="N222" vm="3264">
        <f ca="1"/>
        <v>5798.8</v>
      </c>
      <c r="O222" vm="3513">
        <f ca="1"/>
        <v>12357.3</v>
      </c>
      <c r="P222" vm="3737">
        <f ca="1"/>
        <v>231.65</v>
      </c>
      <c r="Q222" vm="3976">
        <f ca="1"/>
        <v>373.7</v>
      </c>
      <c r="R222" vm="4222">
        <f ca="1"/>
        <v>7162.95</v>
      </c>
      <c r="S222" vm="4451">
        <f ca="1"/>
        <v>1099.9000000000001</v>
      </c>
      <c r="T222" vm="4651">
        <f ca="1"/>
        <v>78.7</v>
      </c>
      <c r="U222" vm="4862">
        <f ca="1"/>
        <v>182.35</v>
      </c>
      <c r="V222" vm="5097">
        <f ca="1"/>
        <v>2193.75</v>
      </c>
      <c r="W222" vm="5337">
        <f ca="1"/>
        <v>3723.1</v>
      </c>
      <c r="X222" vm="5563">
        <f ca="1"/>
        <v>502.15</v>
      </c>
      <c r="Y222" vm="5806">
        <f ca="1"/>
        <v>1954.4</v>
      </c>
      <c r="Z222" vm="6045">
        <f ca="1"/>
        <v>1966.95</v>
      </c>
      <c r="AA222" vm="6288">
        <f ca="1"/>
        <v>2210.75</v>
      </c>
      <c r="AB222" vm="6518">
        <f ca="1"/>
        <v>843.35</v>
      </c>
      <c r="AC222" vm="6739">
        <f ca="1"/>
        <v>644.20000000000005</v>
      </c>
      <c r="AD222" vm="6927">
        <f ca="1"/>
        <v>155.19999999999999</v>
      </c>
      <c r="AE222" vm="7155">
        <f ca="1"/>
        <v>906.05</v>
      </c>
      <c r="AF222" vm="7370">
        <f ca="1"/>
        <v>991.75</v>
      </c>
      <c r="AG222" vm="7607">
        <f ca="1"/>
        <v>1702.35</v>
      </c>
      <c r="AH222" vm="7832">
        <f ca="1"/>
        <v>2637</v>
      </c>
      <c r="AI222" vm="8055">
        <f ca="1"/>
        <v>2309.65</v>
      </c>
      <c r="AJ222" vm="1189">
        <f ca="1"/>
        <v>295.39999999999998</v>
      </c>
      <c r="AK222" vm="8485">
        <f ca="1"/>
        <v>2206.8000000000002</v>
      </c>
      <c r="AL222" vm="8700">
        <f ca="1"/>
        <v>155.80000000000001</v>
      </c>
      <c r="AM222" vm="8913">
        <f ca="1"/>
        <v>89.13</v>
      </c>
      <c r="AN222" vm="9083">
        <f ca="1"/>
        <v>247.95</v>
      </c>
      <c r="AO222" vm="9300">
        <f ca="1"/>
        <v>191.9</v>
      </c>
      <c r="AP222" vm="9514">
        <f ca="1"/>
        <v>651.15</v>
      </c>
      <c r="AQ222" vm="9728">
        <f ca="1"/>
        <v>609.95000000000005</v>
      </c>
      <c r="AR222" vm="9959">
        <f ca="1"/>
        <v>1572.65</v>
      </c>
      <c r="AS222" vm="10078">
        <f ca="1"/>
        <v>119.95</v>
      </c>
      <c r="AT222" vm="10265">
        <f ca="1"/>
        <v>294.10000000000002</v>
      </c>
      <c r="AU222" vm="10454">
        <f ca="1"/>
        <v>539.70000000000005</v>
      </c>
      <c r="AV222" vm="10684">
        <f ca="1"/>
        <v>478.15</v>
      </c>
      <c r="AW222" vm="10922">
        <f ca="1"/>
        <v>346.97</v>
      </c>
      <c r="AX222" vm="11105">
        <f ca="1"/>
        <v>486.95</v>
      </c>
      <c r="AY222" vm="11282">
        <f ca="1"/>
        <v>567.20000000000005</v>
      </c>
      <c r="AZ222" vm="11513">
        <f ca="1"/>
        <v>2085.5500000000002</v>
      </c>
      <c r="BA222" vm="11717">
        <f ca="1"/>
        <v>386.2</v>
      </c>
      <c r="BB222" vm="11115">
        <f ca="1"/>
        <v>528.70000000000005</v>
      </c>
      <c r="BC222" vm="12128">
        <f ca="1"/>
        <v>7802.65</v>
      </c>
      <c r="BD222" vm="12363">
        <f ca="1"/>
        <v>37.85</v>
      </c>
      <c r="BE222" vm="12429">
        <f ca="1"/>
        <v>162.35</v>
      </c>
      <c r="BF222" vm="12697">
        <f ca="1"/>
        <v>124.6</v>
      </c>
      <c r="BG222" vm="12896">
        <f ca="1"/>
        <v>99.72</v>
      </c>
      <c r="BH222" vm="13115">
        <f ca="1"/>
        <v>686.25</v>
      </c>
      <c r="BI222" vm="8854">
        <f ca="1"/>
        <v>95.5</v>
      </c>
      <c r="BJ222" vm="13446">
        <f ca="1"/>
        <v>17187.099999999999</v>
      </c>
      <c r="BK222" vm="13694">
        <f ca="1"/>
        <v>16025.8</v>
      </c>
      <c r="BL222" vm="13941">
        <f ca="1"/>
        <v>11011.5</v>
      </c>
      <c r="BM222" vm="14188">
        <f ca="1"/>
        <v>34339.5</v>
      </c>
      <c r="BN222" vm="14435">
        <f ca="1"/>
        <v>38010.85</v>
      </c>
      <c r="BO222" vm="14683">
        <f ca="1"/>
        <v>27566.1</v>
      </c>
      <c r="BP222" vm="14898">
        <f ca="1"/>
        <v>1891.3</v>
      </c>
      <c r="BQ222" vm="15135">
        <f ca="1"/>
        <v>5079.25</v>
      </c>
      <c r="BR222" vm="15382">
        <f ca="1"/>
        <v>12543.85</v>
      </c>
      <c r="BS222" vm="15577">
        <f ca="1"/>
        <v>380.7</v>
      </c>
      <c r="BT222" vm="15808">
        <f ca="1"/>
        <v>400.46</v>
      </c>
      <c r="BU222" vm="16014">
        <f ca="1"/>
        <v>29.31</v>
      </c>
      <c r="BV222" vm="16149">
        <f ca="1"/>
        <v>126.4</v>
      </c>
      <c r="BW222" vm="16300">
        <f ca="1"/>
        <v>253.75</v>
      </c>
      <c r="BX222" vm="16395">
        <f ca="1"/>
        <v>146.9</v>
      </c>
      <c r="BY222" vm="12776">
        <f ca="1"/>
        <v>112.5</v>
      </c>
      <c r="BZ222" vm="16744">
        <f ca="1"/>
        <v>3617.85</v>
      </c>
      <c r="CA222" vm="16979">
        <f ca="1"/>
        <v>2632.75</v>
      </c>
      <c r="CB222" vm="17197">
        <f ca="1"/>
        <v>2172.5500000000002</v>
      </c>
      <c r="CC222" vm="10051">
        <f ca="1"/>
        <v>107.7</v>
      </c>
      <c r="CD222" vm="17425">
        <f ca="1"/>
        <v>624.65</v>
      </c>
      <c r="CE222" vm="17494">
        <f ca="1"/>
        <v>82.9</v>
      </c>
      <c r="CF222" vm="4706">
        <f ca="1"/>
        <v>138.85</v>
      </c>
      <c r="CG222" vm="17764">
        <f ca="1"/>
        <v>996</v>
      </c>
      <c r="CH222" vm="12983">
        <f ca="1"/>
        <v>894.15</v>
      </c>
      <c r="CI222" vm="18198">
        <f ca="1"/>
        <v>1190.1500000000001</v>
      </c>
      <c r="CJ222" vm="18379">
        <f ca="1"/>
        <v>430.8</v>
      </c>
      <c r="CK222" vm="18565">
        <f ca="1"/>
        <v>2400.8000000000002</v>
      </c>
      <c r="CL222" vm="18759">
        <f ca="1"/>
        <v>658.85</v>
      </c>
      <c r="CM222" vm="18348">
        <f ca="1"/>
        <v>462.05</v>
      </c>
      <c r="CN222" vm="19048">
        <f ca="1"/>
        <v>175</v>
      </c>
      <c r="CO222" vm="19217">
        <f ca="1"/>
        <v>909.9</v>
      </c>
      <c r="CP222" vm="19422">
        <f ca="1"/>
        <v>1300.4000000000001</v>
      </c>
      <c r="CQ222" vm="19599">
        <f ca="1"/>
        <v>964.35</v>
      </c>
      <c r="CR222" vm="19826">
        <f ca="1"/>
        <v>3288</v>
      </c>
      <c r="CS222" vm="20072">
        <f ca="1"/>
        <v>8457.4</v>
      </c>
      <c r="CT222" vm="20274">
        <f ca="1"/>
        <v>642.65</v>
      </c>
      <c r="CU222" vm="20487">
        <f ca="1"/>
        <v>2140.25</v>
      </c>
      <c r="CV222" vm="20646">
        <f ca="1"/>
        <v>339.5</v>
      </c>
      <c r="CW222" vm="15497">
        <f ca="1"/>
        <v>459.95</v>
      </c>
      <c r="CX222" vm="20819">
        <f ca="1"/>
        <v>13.45</v>
      </c>
      <c r="CY222" vm="20540">
        <f ca="1"/>
        <v>236.95</v>
      </c>
      <c r="CZ222" vm="4665">
        <f ca="1"/>
        <v>69</v>
      </c>
      <c r="DA222" vm="10868">
        <f ca="1"/>
        <v>368.1</v>
      </c>
    </row>
    <row r="223" spans="1:105" x14ac:dyDescent="0.3">
      <c r="A223" s="25" vm="221">
        <f ca="1"/>
        <v>44706</v>
      </c>
      <c r="B223" vm="469">
        <f ca="1"/>
        <v>2074.15</v>
      </c>
      <c r="C223" vm="716">
        <f ca="1"/>
        <v>2187.0500000000002</v>
      </c>
      <c r="D223" vm="957">
        <f ca="1"/>
        <v>2187.35</v>
      </c>
      <c r="E223" vm="1183">
        <f ca="1"/>
        <v>299.3</v>
      </c>
      <c r="F223" vm="1329">
        <f ca="1"/>
        <v>299.35000000000002</v>
      </c>
      <c r="G223" vm="1566">
        <f ca="1"/>
        <v>2216.9499999999998</v>
      </c>
      <c r="H223" vm="1807">
        <f ca="1"/>
        <v>944.75</v>
      </c>
      <c r="I223" vm="2047">
        <f ca="1"/>
        <v>739.3</v>
      </c>
      <c r="J223" vm="2284">
        <f ca="1"/>
        <v>485.1</v>
      </c>
      <c r="K223" vm="2523">
        <f ca="1"/>
        <v>1313.9</v>
      </c>
      <c r="L223" vm="2767">
        <f ca="1"/>
        <v>2838.05</v>
      </c>
      <c r="M223" vm="3016">
        <f ca="1"/>
        <v>3586.45</v>
      </c>
      <c r="N223" vm="3265">
        <f ca="1"/>
        <v>5827.4</v>
      </c>
      <c r="O223" vm="3514">
        <f ca="1"/>
        <v>12406.05</v>
      </c>
      <c r="P223" vm="3738">
        <f ca="1"/>
        <v>226.35</v>
      </c>
      <c r="Q223" vm="3977">
        <f ca="1"/>
        <v>343.25</v>
      </c>
      <c r="R223" vm="4208">
        <f ca="1"/>
        <v>7042.75</v>
      </c>
      <c r="S223" vm="4452">
        <f ca="1"/>
        <v>1053.1500000000001</v>
      </c>
      <c r="T223" vm="4652">
        <f ca="1"/>
        <v>77.55</v>
      </c>
      <c r="U223" vm="4863">
        <f ca="1"/>
        <v>180.7</v>
      </c>
      <c r="V223" vm="5098">
        <f ca="1"/>
        <v>2106.5500000000002</v>
      </c>
      <c r="W223" vm="5338">
        <f ca="1"/>
        <v>3558.85</v>
      </c>
      <c r="X223" vm="5564">
        <f ca="1"/>
        <v>494.45</v>
      </c>
      <c r="Y223" vm="5807">
        <f ca="1"/>
        <v>1845.65</v>
      </c>
      <c r="Z223" vm="6046">
        <f ca="1"/>
        <v>1835.95</v>
      </c>
      <c r="AA223" vm="6289">
        <f ca="1"/>
        <v>2091.1999999999998</v>
      </c>
      <c r="AB223" vm="6519">
        <f ca="1"/>
        <v>784.65</v>
      </c>
      <c r="AC223" vm="6740">
        <f ca="1"/>
        <v>592.95000000000005</v>
      </c>
      <c r="AD223" vm="6928">
        <f ca="1"/>
        <v>152.55000000000001</v>
      </c>
      <c r="AE223" vm="7156">
        <f ca="1"/>
        <v>879.5</v>
      </c>
      <c r="AF223" vm="7371">
        <f ca="1"/>
        <v>974.45</v>
      </c>
      <c r="AG223" vm="7608">
        <f ca="1"/>
        <v>1704.4</v>
      </c>
      <c r="AH223" vm="7718">
        <f ca="1"/>
        <v>2594.6999999999998</v>
      </c>
      <c r="AI223" vm="8056">
        <f ca="1"/>
        <v>2298.6999999999998</v>
      </c>
      <c r="AJ223" vm="8266">
        <f ca="1"/>
        <v>304.5</v>
      </c>
      <c r="AK223" vm="8486">
        <f ca="1"/>
        <v>2237.4499999999998</v>
      </c>
      <c r="AL223" vm="8701">
        <f ca="1"/>
        <v>153.46</v>
      </c>
      <c r="AM223" vm="8916">
        <f ca="1"/>
        <v>87.89</v>
      </c>
      <c r="AN223" vm="9084">
        <f ca="1"/>
        <v>238.95</v>
      </c>
      <c r="AO223" vm="3579">
        <f ca="1"/>
        <v>185.3</v>
      </c>
      <c r="AP223" vm="9515">
        <f ca="1"/>
        <v>647.45000000000005</v>
      </c>
      <c r="AQ223" vm="9530">
        <f ca="1"/>
        <v>594.35</v>
      </c>
      <c r="AR223" vm="9960">
        <f ca="1"/>
        <v>1570.35</v>
      </c>
      <c r="AS223" vm="6838">
        <f ca="1"/>
        <v>115.1</v>
      </c>
      <c r="AT223" vm="9047">
        <f ca="1"/>
        <v>273.5</v>
      </c>
      <c r="AU223" vm="10455">
        <f ca="1"/>
        <v>528.45000000000005</v>
      </c>
      <c r="AV223" vm="6668">
        <f ca="1"/>
        <v>464.45</v>
      </c>
      <c r="AW223" vm="10923">
        <f ca="1"/>
        <v>346.54</v>
      </c>
      <c r="AX223" vm="11106">
        <f ca="1"/>
        <v>456.5</v>
      </c>
      <c r="AY223" vm="2228">
        <f ca="1"/>
        <v>553.1</v>
      </c>
      <c r="AZ223" vm="11514">
        <f ca="1"/>
        <v>2026.1</v>
      </c>
      <c r="BA223" vm="11718">
        <f ca="1"/>
        <v>375</v>
      </c>
      <c r="BB223" vm="11893">
        <f ca="1"/>
        <v>521.79999999999995</v>
      </c>
      <c r="BC223" vm="12129">
        <f ca="1"/>
        <v>7787.25</v>
      </c>
      <c r="BD223" vm="12364">
        <f ca="1"/>
        <v>36.799999999999997</v>
      </c>
      <c r="BE223" vm="12510">
        <f ca="1"/>
        <v>158.15</v>
      </c>
      <c r="BF223" vm="12698">
        <f ca="1"/>
        <v>119.9</v>
      </c>
      <c r="BG223" vm="12897">
        <f ca="1"/>
        <v>98.89</v>
      </c>
      <c r="BH223" vm="13116">
        <f ca="1"/>
        <v>677.55</v>
      </c>
      <c r="BI223" vm="4547">
        <f ca="1"/>
        <v>93.75</v>
      </c>
      <c r="BJ223" vm="13447">
        <f ca="1"/>
        <v>17283.75</v>
      </c>
      <c r="BK223" vm="13695">
        <f ca="1"/>
        <v>16170.15</v>
      </c>
      <c r="BL223" vm="13942">
        <f ca="1"/>
        <v>11097.15</v>
      </c>
      <c r="BM223" vm="14189">
        <f ca="1"/>
        <v>35094.9</v>
      </c>
      <c r="BN223" vm="14436">
        <f ca="1"/>
        <v>37930.949999999997</v>
      </c>
      <c r="BO223" vm="14684">
        <f ca="1"/>
        <v>27932.55</v>
      </c>
      <c r="BP223" vm="14899">
        <f ca="1"/>
        <v>1911</v>
      </c>
      <c r="BQ223" vm="15136">
        <f ca="1"/>
        <v>5214.75</v>
      </c>
      <c r="BR223" vm="15383">
        <f ca="1"/>
        <v>12557.5</v>
      </c>
      <c r="BS223" vm="15578">
        <f ca="1"/>
        <v>386</v>
      </c>
      <c r="BT223" vm="15809">
        <f ca="1"/>
        <v>393.83</v>
      </c>
      <c r="BU223" vm="16015">
        <f ca="1"/>
        <v>28.38</v>
      </c>
      <c r="BV223" vm="16150">
        <f ca="1"/>
        <v>121.05</v>
      </c>
      <c r="BW223" vm="16301">
        <f ca="1"/>
        <v>239.05</v>
      </c>
      <c r="BX223" vm="4770">
        <f ca="1"/>
        <v>152.65</v>
      </c>
      <c r="BY223" vm="1246">
        <f ca="1"/>
        <v>106.7</v>
      </c>
      <c r="BZ223" vm="16745">
        <f ca="1"/>
        <v>3413.15</v>
      </c>
      <c r="CA223" vm="16980">
        <f ca="1"/>
        <v>2579.1</v>
      </c>
      <c r="CB223" vm="17198">
        <f ca="1"/>
        <v>2139.4</v>
      </c>
      <c r="CC223" vm="16524">
        <f ca="1"/>
        <v>107</v>
      </c>
      <c r="CD223" vm="17426">
        <f ca="1"/>
        <v>622.1</v>
      </c>
      <c r="CE223" vm="17495">
        <f ca="1"/>
        <v>81.55</v>
      </c>
      <c r="CF223" vm="6832">
        <f ca="1"/>
        <v>135.05000000000001</v>
      </c>
      <c r="CG223" vm="7102">
        <f ca="1"/>
        <v>977.9</v>
      </c>
      <c r="CH223" vm="17978">
        <f ca="1"/>
        <v>890.55</v>
      </c>
      <c r="CI223" vm="18199">
        <f ca="1"/>
        <v>1144.95</v>
      </c>
      <c r="CJ223" vm="3984">
        <f ca="1"/>
        <v>381.45</v>
      </c>
      <c r="CK223" vm="18566">
        <f ca="1"/>
        <v>2346.5500000000002</v>
      </c>
      <c r="CL223" vm="18760">
        <f ca="1"/>
        <v>643.79999999999995</v>
      </c>
      <c r="CM223" vm="6612">
        <f ca="1"/>
        <v>454.1</v>
      </c>
      <c r="CN223" vm="19049">
        <f ca="1"/>
        <v>165.75</v>
      </c>
      <c r="CO223" vm="19218">
        <f ca="1"/>
        <v>911.2</v>
      </c>
      <c r="CP223" vm="19423">
        <f ca="1"/>
        <v>1280.9000000000001</v>
      </c>
      <c r="CQ223" vm="7164">
        <f ca="1"/>
        <v>920.6</v>
      </c>
      <c r="CR223" vm="19827">
        <f ca="1"/>
        <v>3167.65</v>
      </c>
      <c r="CS223" vm="20073">
        <f ca="1"/>
        <v>8121.2</v>
      </c>
      <c r="CT223" vm="20275">
        <f ca="1"/>
        <v>635.25</v>
      </c>
      <c r="CU223" vm="20488">
        <f ca="1"/>
        <v>2113.4</v>
      </c>
      <c r="CV223" vm="8101">
        <f ca="1"/>
        <v>324.5</v>
      </c>
      <c r="CW223" vm="20801">
        <f ca="1"/>
        <v>444.85</v>
      </c>
      <c r="CX223" vm="20825">
        <f ca="1"/>
        <v>13.05</v>
      </c>
      <c r="CY223" vm="20534">
        <f ca="1"/>
        <v>229.1</v>
      </c>
      <c r="CZ223" vm="21069">
        <f ca="1"/>
        <v>67.5</v>
      </c>
      <c r="DA223" vm="21212">
        <f ca="1"/>
        <v>366.35</v>
      </c>
    </row>
    <row r="224" spans="1:105" x14ac:dyDescent="0.3">
      <c r="A224" s="25" vm="222">
        <f ca="1"/>
        <v>44707</v>
      </c>
      <c r="B224" vm="470">
        <f ca="1"/>
        <v>2046.4</v>
      </c>
      <c r="C224" vm="717">
        <f ca="1"/>
        <v>2169.85</v>
      </c>
      <c r="D224" vm="958">
        <f ca="1"/>
        <v>2164</v>
      </c>
      <c r="E224" vm="1184">
        <f ca="1"/>
        <v>314.25</v>
      </c>
      <c r="F224" vm="1330">
        <f ca="1"/>
        <v>314.3</v>
      </c>
      <c r="G224" vm="1567">
        <f ca="1"/>
        <v>2391.35</v>
      </c>
      <c r="H224" vm="1808">
        <f ca="1"/>
        <v>909.4</v>
      </c>
      <c r="I224" vm="2048">
        <f ca="1"/>
        <v>738.25</v>
      </c>
      <c r="J224" vm="2285">
        <f ca="1"/>
        <v>492.15</v>
      </c>
      <c r="K224" vm="2524">
        <f ca="1"/>
        <v>1308.95</v>
      </c>
      <c r="L224" vm="2768">
        <f ca="1"/>
        <v>2840.15</v>
      </c>
      <c r="M224" vm="3017">
        <f ca="1"/>
        <v>3577.45</v>
      </c>
      <c r="N224" vm="3266">
        <f ca="1"/>
        <v>5817.8</v>
      </c>
      <c r="O224" vm="3515">
        <f ca="1"/>
        <v>12477.75</v>
      </c>
      <c r="P224" vm="3739">
        <f ca="1"/>
        <v>226</v>
      </c>
      <c r="Q224" vm="3978">
        <f ca="1"/>
        <v>353.7</v>
      </c>
      <c r="R224" vm="4223">
        <f ca="1"/>
        <v>7315.3</v>
      </c>
      <c r="S224" vm="4453">
        <f ca="1"/>
        <v>1051.8</v>
      </c>
      <c r="T224" vm="4629">
        <f ca="1"/>
        <v>77.75</v>
      </c>
      <c r="U224" vm="4864">
        <f ca="1"/>
        <v>183.25</v>
      </c>
      <c r="V224" vm="5099">
        <f ca="1"/>
        <v>2075.4</v>
      </c>
      <c r="W224" vm="5339">
        <f ca="1"/>
        <v>3598.85</v>
      </c>
      <c r="X224" vm="3875">
        <f ca="1"/>
        <v>497.85</v>
      </c>
      <c r="Y224" vm="5808">
        <f ca="1"/>
        <v>1843.75</v>
      </c>
      <c r="Z224" vm="6047">
        <f ca="1"/>
        <v>2010.2</v>
      </c>
      <c r="AA224" vm="6290">
        <f ca="1"/>
        <v>2037.75</v>
      </c>
      <c r="AB224" vm="6509">
        <f ca="1"/>
        <v>803.25</v>
      </c>
      <c r="AC224" vm="6741">
        <f ca="1"/>
        <v>598.75</v>
      </c>
      <c r="AD224" vm="6929">
        <f ca="1"/>
        <v>152.6</v>
      </c>
      <c r="AE224" vm="7157">
        <f ca="1"/>
        <v>841.2</v>
      </c>
      <c r="AF224" vm="1826">
        <f ca="1"/>
        <v>980.7</v>
      </c>
      <c r="AG224" vm="7609">
        <f ca="1"/>
        <v>1738.15</v>
      </c>
      <c r="AH224" vm="7833">
        <f ca="1"/>
        <v>2636.45</v>
      </c>
      <c r="AI224" vm="8057">
        <f ca="1"/>
        <v>2280.1999999999998</v>
      </c>
      <c r="AJ224" vm="1318">
        <f ca="1"/>
        <v>299.2</v>
      </c>
      <c r="AK224" vm="8487">
        <f ca="1"/>
        <v>2287.75</v>
      </c>
      <c r="AL224" vm="8702">
        <f ca="1"/>
        <v>154.94</v>
      </c>
      <c r="AM224" vm="8917">
        <f ca="1"/>
        <v>88.27</v>
      </c>
      <c r="AN224" vm="9085">
        <f ca="1"/>
        <v>238.8</v>
      </c>
      <c r="AO224" vm="9301">
        <f ca="1"/>
        <v>180.25</v>
      </c>
      <c r="AP224" vm="9516">
        <f ca="1"/>
        <v>639.4</v>
      </c>
      <c r="AQ224" vm="9729">
        <f ca="1"/>
        <v>604.9</v>
      </c>
      <c r="AR224" vm="9961">
        <f ca="1"/>
        <v>1564.45</v>
      </c>
      <c r="AS224" vm="10079">
        <f ca="1"/>
        <v>114.55</v>
      </c>
      <c r="AT224" vm="10266">
        <f ca="1"/>
        <v>278.2</v>
      </c>
      <c r="AU224" vm="10456">
        <f ca="1"/>
        <v>551.70000000000005</v>
      </c>
      <c r="AV224" vm="10685">
        <f ca="1"/>
        <v>486.85</v>
      </c>
      <c r="AW224" vm="10924">
        <f ca="1"/>
        <v>354.1</v>
      </c>
      <c r="AX224" vm="11107">
        <f ca="1"/>
        <v>460.3</v>
      </c>
      <c r="AY224" vm="11283">
        <f ca="1"/>
        <v>559.70000000000005</v>
      </c>
      <c r="AZ224" vm="11515">
        <f ca="1"/>
        <v>2033.1</v>
      </c>
      <c r="BA224" vm="11719">
        <f ca="1"/>
        <v>370.75</v>
      </c>
      <c r="BB224" vm="11754">
        <f ca="1"/>
        <v>530.15</v>
      </c>
      <c r="BC224" vm="12130">
        <f ca="1"/>
        <v>7805</v>
      </c>
      <c r="BD224" vm="12365">
        <f ca="1"/>
        <v>37.31</v>
      </c>
      <c r="BE224" vm="4755">
        <f ca="1"/>
        <v>159.05000000000001</v>
      </c>
      <c r="BF224" vm="1128">
        <f ca="1"/>
        <v>122.6</v>
      </c>
      <c r="BG224" vm="12898">
        <f ca="1"/>
        <v>98.39</v>
      </c>
      <c r="BH224" vm="13117">
        <f ca="1"/>
        <v>673.9</v>
      </c>
      <c r="BI224" vm="13212">
        <f ca="1"/>
        <v>93.05</v>
      </c>
      <c r="BJ224" vm="13448">
        <f ca="1"/>
        <v>17652.5</v>
      </c>
      <c r="BK224" vm="13696">
        <f ca="1"/>
        <v>16352.45</v>
      </c>
      <c r="BL224" vm="13943">
        <f ca="1"/>
        <v>11270.25</v>
      </c>
      <c r="BM224" vm="14190">
        <f ca="1"/>
        <v>35613.300000000003</v>
      </c>
      <c r="BN224" vm="14437">
        <f ca="1"/>
        <v>37849.199999999997</v>
      </c>
      <c r="BO224" vm="14685">
        <f ca="1"/>
        <v>28641.599999999999</v>
      </c>
      <c r="BP224" vm="14900">
        <f ca="1"/>
        <v>1958.5</v>
      </c>
      <c r="BQ224" vm="15137">
        <f ca="1"/>
        <v>5211.5</v>
      </c>
      <c r="BR224" vm="15384">
        <f ca="1"/>
        <v>12669.95</v>
      </c>
      <c r="BS224" vm="15579">
        <f ca="1"/>
        <v>387.85</v>
      </c>
      <c r="BT224" vm="3779">
        <f ca="1"/>
        <v>398</v>
      </c>
      <c r="BU224" vm="16016">
        <f ca="1"/>
        <v>28.73</v>
      </c>
      <c r="BV224" vm="6835">
        <f ca="1"/>
        <v>125.9</v>
      </c>
      <c r="BW224" vm="16302">
        <f ca="1"/>
        <v>239.35</v>
      </c>
      <c r="BX224" vm="6930">
        <f ca="1"/>
        <v>154.15</v>
      </c>
      <c r="BY224" vm="16524">
        <f ca="1"/>
        <v>107</v>
      </c>
      <c r="BZ224" vm="16746">
        <f ca="1"/>
        <v>3445.3</v>
      </c>
      <c r="CA224" vm="16981">
        <f ca="1"/>
        <v>2612.1</v>
      </c>
      <c r="CB224" vm="17199">
        <f ca="1"/>
        <v>2133.1</v>
      </c>
      <c r="CC224" vm="987">
        <f ca="1"/>
        <v>108.25</v>
      </c>
      <c r="CD224" vm="17427">
        <f ca="1"/>
        <v>625.04999999999995</v>
      </c>
      <c r="CE224" vm="4598">
        <f ca="1"/>
        <v>84.7</v>
      </c>
      <c r="CF224" vm="16110">
        <f ca="1"/>
        <v>132.69999999999999</v>
      </c>
      <c r="CG224" vm="17765">
        <f ca="1"/>
        <v>959.6</v>
      </c>
      <c r="CH224" vm="17979">
        <f ca="1"/>
        <v>888.45</v>
      </c>
      <c r="CI224" vm="18200">
        <f ca="1"/>
        <v>1117.75</v>
      </c>
      <c r="CJ224" vm="18380">
        <f ca="1"/>
        <v>355.05</v>
      </c>
      <c r="CK224" vm="18567">
        <f ca="1"/>
        <v>2346</v>
      </c>
      <c r="CL224" vm="9622">
        <f ca="1"/>
        <v>647.35</v>
      </c>
      <c r="CM224" vm="18910">
        <f ca="1"/>
        <v>468.9</v>
      </c>
      <c r="CN224" vm="8538">
        <f ca="1"/>
        <v>168.2</v>
      </c>
      <c r="CO224" vm="19219">
        <f ca="1"/>
        <v>899.95</v>
      </c>
      <c r="CP224" vm="2332">
        <f ca="1"/>
        <v>1305.95</v>
      </c>
      <c r="CQ224" vm="19600">
        <f ca="1"/>
        <v>932.25</v>
      </c>
      <c r="CR224" vm="19828">
        <f ca="1"/>
        <v>3226.95</v>
      </c>
      <c r="CS224" vm="20074">
        <f ca="1"/>
        <v>8258.25</v>
      </c>
      <c r="CT224" vm="20276">
        <f ca="1"/>
        <v>690.3</v>
      </c>
      <c r="CU224" vm="20489">
        <f ca="1"/>
        <v>2141.9499999999998</v>
      </c>
      <c r="CV224" vm="20648">
        <f ca="1"/>
        <v>336.65</v>
      </c>
      <c r="CW224" vm="18270">
        <f ca="1"/>
        <v>453.35</v>
      </c>
      <c r="CX224" vm="20822">
        <f ca="1"/>
        <v>13.25</v>
      </c>
      <c r="CY224" vm="3764">
        <f ca="1"/>
        <v>229.8</v>
      </c>
      <c r="CZ224" vm="21070">
        <f ca="1"/>
        <v>70</v>
      </c>
      <c r="DA224" vm="15439">
        <f ca="1"/>
        <v>373.4</v>
      </c>
    </row>
    <row r="225" spans="1:105" x14ac:dyDescent="0.3">
      <c r="A225" s="25" vm="223">
        <f ca="1"/>
        <v>44708</v>
      </c>
      <c r="B225" vm="471">
        <f ca="1"/>
        <v>2080.15</v>
      </c>
      <c r="C225" vm="718">
        <f ca="1"/>
        <v>2165.85</v>
      </c>
      <c r="D225" vm="959">
        <f ca="1"/>
        <v>2166.4499999999998</v>
      </c>
      <c r="E225" vm="1185">
        <f ca="1"/>
        <v>328.35</v>
      </c>
      <c r="F225" vm="1331">
        <f ca="1"/>
        <v>328.1</v>
      </c>
      <c r="G225" vm="1568">
        <f ca="1"/>
        <v>2456.4499999999998</v>
      </c>
      <c r="H225" vm="1809">
        <f ca="1"/>
        <v>937.4</v>
      </c>
      <c r="I225" vm="2049">
        <f ca="1"/>
        <v>733.7</v>
      </c>
      <c r="J225" vm="2286">
        <f ca="1"/>
        <v>495.9</v>
      </c>
      <c r="K225" vm="2525">
        <f ca="1"/>
        <v>1329.05</v>
      </c>
      <c r="L225" vm="2769">
        <f ca="1"/>
        <v>2834.85</v>
      </c>
      <c r="M225" vm="3018">
        <f ca="1"/>
        <v>3613.85</v>
      </c>
      <c r="N225" vm="3267">
        <f ca="1"/>
        <v>5993.5</v>
      </c>
      <c r="O225" vm="3516">
        <f ca="1"/>
        <v>12758.4</v>
      </c>
      <c r="P225" vm="3740">
        <f ca="1"/>
        <v>230.9</v>
      </c>
      <c r="Q225" vm="3979">
        <f ca="1"/>
        <v>362.65</v>
      </c>
      <c r="R225" vm="4224">
        <f ca="1"/>
        <v>7403.1</v>
      </c>
      <c r="S225" vm="4454">
        <f ca="1"/>
        <v>1082.2</v>
      </c>
      <c r="T225" vm="4631">
        <f ca="1"/>
        <v>78.900000000000006</v>
      </c>
      <c r="U225" vm="4865">
        <f ca="1"/>
        <v>181.85</v>
      </c>
      <c r="V225" vm="5100">
        <f ca="1"/>
        <v>2088.1999999999998</v>
      </c>
      <c r="W225" vm="5340">
        <f ca="1"/>
        <v>3586.95</v>
      </c>
      <c r="X225" vm="5565">
        <f ca="1"/>
        <v>497.7</v>
      </c>
      <c r="Y225" vm="5809">
        <f ca="1"/>
        <v>1896.25</v>
      </c>
      <c r="Z225" vm="6048">
        <f ca="1"/>
        <v>2204.5</v>
      </c>
      <c r="AA225" vm="6291">
        <f ca="1"/>
        <v>2054.6999999999998</v>
      </c>
      <c r="AB225" vm="1965">
        <f ca="1"/>
        <v>799</v>
      </c>
      <c r="AC225" vm="6742">
        <f ca="1"/>
        <v>626.29999999999995</v>
      </c>
      <c r="AD225" vm="6930">
        <f ca="1"/>
        <v>154.15</v>
      </c>
      <c r="AE225" vm="7158">
        <f ca="1"/>
        <v>857.65</v>
      </c>
      <c r="AF225" vm="7372">
        <f ca="1"/>
        <v>1003.9</v>
      </c>
      <c r="AG225" vm="7610">
        <f ca="1"/>
        <v>1807.2</v>
      </c>
      <c r="AH225" vm="7834">
        <f ca="1"/>
        <v>2719.8</v>
      </c>
      <c r="AI225" vm="8058">
        <f ca="1"/>
        <v>2330.6</v>
      </c>
      <c r="AJ225" vm="8267">
        <f ca="1"/>
        <v>296.3</v>
      </c>
      <c r="AK225" vm="8488">
        <f ca="1"/>
        <v>2330.4</v>
      </c>
      <c r="AL225" vm="8703">
        <f ca="1"/>
        <v>156.51</v>
      </c>
      <c r="AM225" vm="8918">
        <f ca="1"/>
        <v>89.38</v>
      </c>
      <c r="AN225" vm="3746">
        <f ca="1"/>
        <v>243.4</v>
      </c>
      <c r="AO225" vm="3580">
        <f ca="1"/>
        <v>184.05</v>
      </c>
      <c r="AP225" vm="9517">
        <f ca="1"/>
        <v>652.45000000000005</v>
      </c>
      <c r="AQ225" vm="9730">
        <f ca="1"/>
        <v>623.29999999999995</v>
      </c>
      <c r="AR225" vm="9962">
        <f ca="1"/>
        <v>1619.75</v>
      </c>
      <c r="AS225" vm="10080">
        <f ca="1"/>
        <v>112.25</v>
      </c>
      <c r="AT225" vm="10267">
        <f ca="1"/>
        <v>283.39999999999998</v>
      </c>
      <c r="AU225" vm="10457">
        <f ca="1"/>
        <v>548.4</v>
      </c>
      <c r="AV225" vm="10686">
        <f ca="1"/>
        <v>516.75</v>
      </c>
      <c r="AW225" vm="10925">
        <f ca="1"/>
        <v>357.42</v>
      </c>
      <c r="AX225" vm="11108">
        <f ca="1"/>
        <v>476.1</v>
      </c>
      <c r="AY225" vm="11284">
        <f ca="1"/>
        <v>565.54999999999995</v>
      </c>
      <c r="AZ225" vm="8006">
        <f ca="1"/>
        <v>2019.5</v>
      </c>
      <c r="BA225" vm="11720">
        <f ca="1"/>
        <v>351.55</v>
      </c>
      <c r="BB225" vm="11236">
        <f ca="1"/>
        <v>526.1</v>
      </c>
      <c r="BC225" vm="12131">
        <f ca="1"/>
        <v>7942.95</v>
      </c>
      <c r="BD225" vm="12366">
        <f ca="1"/>
        <v>39.53</v>
      </c>
      <c r="BE225" vm="8512">
        <f ca="1"/>
        <v>159.19999999999999</v>
      </c>
      <c r="BF225" vm="1290">
        <f ca="1"/>
        <v>123.1</v>
      </c>
      <c r="BG225" vm="12899">
        <f ca="1"/>
        <v>99.41</v>
      </c>
      <c r="BH225" vm="10371">
        <f ca="1"/>
        <v>679.55</v>
      </c>
      <c r="BI225" vm="4533">
        <f ca="1"/>
        <v>92.95</v>
      </c>
      <c r="BJ225" vm="13449">
        <f ca="1"/>
        <v>17641.05</v>
      </c>
      <c r="BK225" vm="13697">
        <f ca="1"/>
        <v>16661.400000000001</v>
      </c>
      <c r="BL225" vm="13944">
        <f ca="1"/>
        <v>11491.4</v>
      </c>
      <c r="BM225" vm="14191">
        <f ca="1"/>
        <v>35826.949999999997</v>
      </c>
      <c r="BN225" vm="14438">
        <f ca="1"/>
        <v>38242.699999999997</v>
      </c>
      <c r="BO225" vm="14686">
        <f ca="1"/>
        <v>29753.3</v>
      </c>
      <c r="BP225" vm="11518">
        <f ca="1"/>
        <v>2021.45</v>
      </c>
      <c r="BQ225" vm="15138">
        <f ca="1"/>
        <v>5264.05</v>
      </c>
      <c r="BR225" vm="15385">
        <f ca="1"/>
        <v>12671.15</v>
      </c>
      <c r="BS225" vm="15580">
        <f ca="1"/>
        <v>403.6</v>
      </c>
      <c r="BT225" vm="15810">
        <f ca="1"/>
        <v>400.63</v>
      </c>
      <c r="BU225" vm="16017">
        <f ca="1"/>
        <v>29.37</v>
      </c>
      <c r="BV225" vm="6860">
        <f ca="1"/>
        <v>124.95</v>
      </c>
      <c r="BW225" vm="10102">
        <f ca="1"/>
        <v>240.75</v>
      </c>
      <c r="BX225" vm="12670">
        <f ca="1"/>
        <v>150.44999999999999</v>
      </c>
      <c r="BY225" vm="1107">
        <f ca="1"/>
        <v>107.05</v>
      </c>
      <c r="BZ225" vm="16747">
        <f ca="1"/>
        <v>3546.2</v>
      </c>
      <c r="CA225" vm="16982">
        <f ca="1"/>
        <v>2675.95</v>
      </c>
      <c r="CB225" vm="8046">
        <f ca="1"/>
        <v>2163.5</v>
      </c>
      <c r="CC225" vm="12727">
        <f ca="1"/>
        <v>109.05</v>
      </c>
      <c r="CD225" vm="2194">
        <f ca="1"/>
        <v>633.79999999999995</v>
      </c>
      <c r="CE225" vm="4488">
        <f ca="1"/>
        <v>85.3</v>
      </c>
      <c r="CF225" vm="6888">
        <f ca="1"/>
        <v>130.94999999999999</v>
      </c>
      <c r="CG225" vm="17766">
        <f ca="1"/>
        <v>962.85</v>
      </c>
      <c r="CH225" vm="17980">
        <f ca="1"/>
        <v>889.3</v>
      </c>
      <c r="CI225" vm="18201">
        <f ca="1"/>
        <v>1193.0999999999999</v>
      </c>
      <c r="CJ225" vm="11696">
        <f ca="1"/>
        <v>361.35</v>
      </c>
      <c r="CK225" vm="18568">
        <f ca="1"/>
        <v>2375.4499999999998</v>
      </c>
      <c r="CL225" vm="18761">
        <f ca="1"/>
        <v>680.55</v>
      </c>
      <c r="CM225" vm="6621">
        <f ca="1"/>
        <v>468.95</v>
      </c>
      <c r="CN225" vm="19050">
        <f ca="1"/>
        <v>166.45</v>
      </c>
      <c r="CO225" vm="19220">
        <f ca="1"/>
        <v>903.9</v>
      </c>
      <c r="CP225" vm="19424">
        <f ca="1"/>
        <v>1278.3499999999999</v>
      </c>
      <c r="CQ225" vm="17941">
        <f ca="1"/>
        <v>934.25</v>
      </c>
      <c r="CR225" vm="19829">
        <f ca="1"/>
        <v>3261.3</v>
      </c>
      <c r="CS225" vm="20075">
        <f ca="1"/>
        <v>8336.9</v>
      </c>
      <c r="CT225" vm="20277">
        <f ca="1"/>
        <v>688.7</v>
      </c>
      <c r="CU225" vm="8043">
        <f ca="1"/>
        <v>2149.1999999999998</v>
      </c>
      <c r="CV225" vm="20649">
        <f ca="1"/>
        <v>336.45</v>
      </c>
      <c r="CW225" vm="18913">
        <f ca="1"/>
        <v>466.95</v>
      </c>
      <c r="CX225" vm="20827">
        <f ca="1"/>
        <v>13.4</v>
      </c>
      <c r="CY225" vm="20986">
        <f ca="1"/>
        <v>237.4</v>
      </c>
      <c r="CZ225" vm="13224">
        <f ca="1"/>
        <v>70.2</v>
      </c>
      <c r="DA225" vm="21213">
        <f ca="1"/>
        <v>373.9</v>
      </c>
    </row>
    <row r="226" spans="1:105" x14ac:dyDescent="0.3">
      <c r="A226" s="25" vm="224">
        <f ca="1"/>
        <v>44711</v>
      </c>
      <c r="B226" vm="472">
        <f ca="1"/>
        <v>2165.65</v>
      </c>
      <c r="C226" vm="719">
        <f ca="1"/>
        <v>2148.5500000000002</v>
      </c>
      <c r="D226" vm="960">
        <f ca="1"/>
        <v>2151.65</v>
      </c>
      <c r="E226" vm="1186">
        <f ca="1"/>
        <v>340.75</v>
      </c>
      <c r="F226" vm="1332">
        <f ca="1"/>
        <v>340.25</v>
      </c>
      <c r="G226" vm="1569">
        <f ca="1"/>
        <v>2589.5</v>
      </c>
      <c r="H226" vm="1810">
        <f ca="1"/>
        <v>1033.45</v>
      </c>
      <c r="I226" vm="2050">
        <f ca="1"/>
        <v>736.55</v>
      </c>
      <c r="J226" vm="2287">
        <f ca="1"/>
        <v>504.1</v>
      </c>
      <c r="K226" vm="2526">
        <f ca="1"/>
        <v>1418.35</v>
      </c>
      <c r="L226" vm="2770">
        <f ca="1"/>
        <v>2844</v>
      </c>
      <c r="M226" vm="3019">
        <f ca="1"/>
        <v>3796.4</v>
      </c>
      <c r="N226" vm="3268">
        <f ca="1"/>
        <v>6111.2</v>
      </c>
      <c r="O226" vm="3517">
        <f ca="1"/>
        <v>12924.05</v>
      </c>
      <c r="P226" vm="3741">
        <f ca="1"/>
        <v>230.65</v>
      </c>
      <c r="Q226" vm="3980">
        <f ca="1"/>
        <v>373.2</v>
      </c>
      <c r="R226" vm="4225">
        <f ca="1"/>
        <v>7472.4</v>
      </c>
      <c r="S226" vm="4455">
        <f ca="1"/>
        <v>1123.05</v>
      </c>
      <c r="T226" vm="4653">
        <f ca="1"/>
        <v>77.7</v>
      </c>
      <c r="U226" vm="4866">
        <f ca="1"/>
        <v>187.2</v>
      </c>
      <c r="V226" vm="5101">
        <f ca="1"/>
        <v>2126.9499999999998</v>
      </c>
      <c r="W226" vm="5341">
        <f ca="1"/>
        <v>3609.7</v>
      </c>
      <c r="X226" vm="5566">
        <f ca="1"/>
        <v>510.1</v>
      </c>
      <c r="Y226" vm="5810">
        <f ca="1"/>
        <v>1986.2</v>
      </c>
      <c r="Z226" vm="6049">
        <f ca="1"/>
        <v>2096.3000000000002</v>
      </c>
      <c r="AA226" vm="6292">
        <f ca="1"/>
        <v>2117.4</v>
      </c>
      <c r="AB226" vm="6520">
        <f ca="1"/>
        <v>814.9</v>
      </c>
      <c r="AC226" vm="6743">
        <f ca="1"/>
        <v>654.85</v>
      </c>
      <c r="AD226" vm="6931">
        <f ca="1"/>
        <v>157.35</v>
      </c>
      <c r="AE226" vm="7159">
        <f ca="1"/>
        <v>896.3</v>
      </c>
      <c r="AF226" vm="7373">
        <f ca="1"/>
        <v>1039.9000000000001</v>
      </c>
      <c r="AG226" vm="873">
        <f ca="1"/>
        <v>1835.3</v>
      </c>
      <c r="AH226" vm="7835">
        <f ca="1"/>
        <v>2770.55</v>
      </c>
      <c r="AI226" vm="8059">
        <f ca="1"/>
        <v>2348.9499999999998</v>
      </c>
      <c r="AJ226" vm="1337">
        <f ca="1"/>
        <v>298.3</v>
      </c>
      <c r="AK226" vm="6161">
        <f ca="1"/>
        <v>2367.25</v>
      </c>
      <c r="AL226" vm="8704">
        <f ca="1"/>
        <v>160.28</v>
      </c>
      <c r="AM226" vm="8760">
        <f ca="1"/>
        <v>91.53</v>
      </c>
      <c r="AN226" vm="9086">
        <f ca="1"/>
        <v>232.1</v>
      </c>
      <c r="AO226" vm="9302">
        <f ca="1"/>
        <v>192.35</v>
      </c>
      <c r="AP226" vm="9518">
        <f ca="1"/>
        <v>695.1</v>
      </c>
      <c r="AQ226" vm="9731">
        <f ca="1"/>
        <v>673.85</v>
      </c>
      <c r="AR226" vm="9963">
        <f ca="1"/>
        <v>1646.05</v>
      </c>
      <c r="AS226" vm="10081">
        <f ca="1"/>
        <v>113.3</v>
      </c>
      <c r="AT226" vm="10268">
        <f ca="1"/>
        <v>284.45</v>
      </c>
      <c r="AU226" vm="10458">
        <f ca="1"/>
        <v>538.85</v>
      </c>
      <c r="AV226" vm="10687">
        <f ca="1"/>
        <v>566.85</v>
      </c>
      <c r="AW226" vm="10926">
        <f ca="1"/>
        <v>362.12</v>
      </c>
      <c r="AX226" vm="5569">
        <f ca="1"/>
        <v>521.70000000000005</v>
      </c>
      <c r="AY226" vm="11285">
        <f ca="1"/>
        <v>562.79999999999995</v>
      </c>
      <c r="AZ226" vm="11516">
        <f ca="1"/>
        <v>2156.6</v>
      </c>
      <c r="BA226" vm="11721">
        <f ca="1"/>
        <v>350.15</v>
      </c>
      <c r="BB226" vm="11246">
        <f ca="1"/>
        <v>535.85</v>
      </c>
      <c r="BC226" vm="12132">
        <f ca="1"/>
        <v>8013.9</v>
      </c>
      <c r="BD226" vm="12367">
        <f ca="1"/>
        <v>40.99</v>
      </c>
      <c r="BE226" vm="12511">
        <f ca="1"/>
        <v>160.85</v>
      </c>
      <c r="BF226" vm="12696">
        <f ca="1"/>
        <v>126.2</v>
      </c>
      <c r="BG226" vm="12900">
        <f ca="1"/>
        <v>100.54</v>
      </c>
      <c r="BH226" vm="13118">
        <f ca="1"/>
        <v>666.2</v>
      </c>
      <c r="BI226" vm="10019">
        <f ca="1"/>
        <v>95.15</v>
      </c>
      <c r="BJ226" vm="13450">
        <f ca="1"/>
        <v>17706.900000000001</v>
      </c>
      <c r="BK226" vm="13698">
        <f ca="1"/>
        <v>16584.55</v>
      </c>
      <c r="BL226" vm="13945">
        <f ca="1"/>
        <v>11586.6</v>
      </c>
      <c r="BM226" vm="14192">
        <f ca="1"/>
        <v>35487.4</v>
      </c>
      <c r="BN226" vm="14439">
        <f ca="1"/>
        <v>38610.400000000001</v>
      </c>
      <c r="BO226" vm="14687">
        <f ca="1"/>
        <v>29679.05</v>
      </c>
      <c r="BP226" vm="14901">
        <f ca="1"/>
        <v>2052.65</v>
      </c>
      <c r="BQ226" vm="15139">
        <f ca="1"/>
        <v>5332.75</v>
      </c>
      <c r="BR226" vm="15386">
        <f ca="1"/>
        <v>12604.45</v>
      </c>
      <c r="BS226" vm="15581">
        <f ca="1"/>
        <v>411.7</v>
      </c>
      <c r="BT226" vm="15811">
        <f ca="1"/>
        <v>410.57</v>
      </c>
      <c r="BU226" vm="16018">
        <f ca="1"/>
        <v>30.55</v>
      </c>
      <c r="BV226" vm="16151">
        <f ca="1"/>
        <v>123.9</v>
      </c>
      <c r="BW226" vm="16165">
        <f ca="1"/>
        <v>253.35</v>
      </c>
      <c r="BX226" vm="4769">
        <f ca="1"/>
        <v>150.9</v>
      </c>
      <c r="BY226" vm="1268">
        <f ca="1"/>
        <v>108.7</v>
      </c>
      <c r="BZ226" vm="16748">
        <f ca="1"/>
        <v>3757.65</v>
      </c>
      <c r="CA226" vm="16983">
        <f ca="1"/>
        <v>2718.5</v>
      </c>
      <c r="CB226" vm="17200">
        <f ca="1"/>
        <v>2224.6</v>
      </c>
      <c r="CC226" vm="6805">
        <f ca="1"/>
        <v>110.9</v>
      </c>
      <c r="CD226" vm="17428">
        <f ca="1"/>
        <v>648.75</v>
      </c>
      <c r="CE226" vm="9987">
        <f ca="1"/>
        <v>87.25</v>
      </c>
      <c r="CF226" vm="17580">
        <f ca="1"/>
        <v>134.69999999999999</v>
      </c>
      <c r="CG226" vm="17767">
        <f ca="1"/>
        <v>983.75</v>
      </c>
      <c r="CH226" vm="17981">
        <f ca="1"/>
        <v>883.55</v>
      </c>
      <c r="CI226" vm="18202">
        <f ca="1"/>
        <v>1274.5</v>
      </c>
      <c r="CJ226" vm="18381">
        <f ca="1"/>
        <v>387</v>
      </c>
      <c r="CK226" vm="7513">
        <f ca="1"/>
        <v>2417.9</v>
      </c>
      <c r="CL226" vm="18762">
        <f ca="1"/>
        <v>685.75</v>
      </c>
      <c r="CM226" vm="6603">
        <f ca="1"/>
        <v>474.6</v>
      </c>
      <c r="CN226" vm="12474">
        <f ca="1"/>
        <v>171.45</v>
      </c>
      <c r="CO226" vm="19221">
        <f ca="1"/>
        <v>888.3</v>
      </c>
      <c r="CP226" vm="2369">
        <f ca="1"/>
        <v>1322.75</v>
      </c>
      <c r="CQ226" vm="19601">
        <f ca="1"/>
        <v>949.95</v>
      </c>
      <c r="CR226" vm="19830">
        <f ca="1"/>
        <v>3375.25</v>
      </c>
      <c r="CS226" vm="20076">
        <f ca="1"/>
        <v>8076.7</v>
      </c>
      <c r="CT226" vm="19063">
        <f ca="1"/>
        <v>666.9</v>
      </c>
      <c r="CU226" vm="20490">
        <f ca="1"/>
        <v>2255.9</v>
      </c>
      <c r="CV226" vm="10979">
        <f ca="1"/>
        <v>335.15</v>
      </c>
      <c r="CW226" vm="6602">
        <f ca="1"/>
        <v>476.25</v>
      </c>
      <c r="CX226" vm="20819">
        <f ca="1"/>
        <v>13.45</v>
      </c>
      <c r="CY226" vm="20987">
        <f ca="1"/>
        <v>244.7</v>
      </c>
      <c r="CZ226" vm="21071">
        <f ca="1"/>
        <v>67.2</v>
      </c>
      <c r="DA226" vm="21214">
        <f ca="1"/>
        <v>377.6</v>
      </c>
    </row>
    <row r="227" spans="1:105" x14ac:dyDescent="0.3">
      <c r="A227" s="25" vm="225">
        <f ca="1"/>
        <v>44712</v>
      </c>
      <c r="B227" vm="473">
        <f ca="1"/>
        <v>2167.5500000000002</v>
      </c>
      <c r="C227" vm="720">
        <f ca="1"/>
        <v>1898.8</v>
      </c>
      <c r="D227" vm="651">
        <f ca="1"/>
        <v>1888.95</v>
      </c>
      <c r="E227" vm="1187">
        <f ca="1"/>
        <v>323.75</v>
      </c>
      <c r="F227" vm="1333">
        <f ca="1"/>
        <v>323.25</v>
      </c>
      <c r="G227" vm="1570">
        <f ca="1"/>
        <v>2397.9</v>
      </c>
      <c r="H227" vm="1811">
        <f ca="1"/>
        <v>1052.05</v>
      </c>
      <c r="I227" vm="2051">
        <f ca="1"/>
        <v>732</v>
      </c>
      <c r="J227" vm="2288">
        <f ca="1"/>
        <v>502.35</v>
      </c>
      <c r="K227" vm="2527">
        <f ca="1"/>
        <v>1475.5</v>
      </c>
      <c r="L227" vm="2771">
        <f ca="1"/>
        <v>2859.65</v>
      </c>
      <c r="M227" vm="3020">
        <f ca="1"/>
        <v>3972.8</v>
      </c>
      <c r="N227" vm="3269">
        <f ca="1"/>
        <v>6082.15</v>
      </c>
      <c r="O227" vm="3518">
        <f ca="1"/>
        <v>12934</v>
      </c>
      <c r="P227" vm="3742">
        <f ca="1"/>
        <v>234.75</v>
      </c>
      <c r="Q227" vm="3981">
        <f ca="1"/>
        <v>370.6</v>
      </c>
      <c r="R227" vm="4226">
        <f ca="1"/>
        <v>7490</v>
      </c>
      <c r="S227" vm="4456">
        <f ca="1"/>
        <v>1257.45</v>
      </c>
      <c r="T227" vm="4615">
        <f ca="1"/>
        <v>78</v>
      </c>
      <c r="U227" vm="4867">
        <f ca="1"/>
        <v>192.9</v>
      </c>
      <c r="V227" vm="5102">
        <f ca="1"/>
        <v>2325.6999999999998</v>
      </c>
      <c r="W227" vm="5342">
        <f ca="1"/>
        <v>3406.55</v>
      </c>
      <c r="X227" vm="5567">
        <f ca="1"/>
        <v>519</v>
      </c>
      <c r="Y227" vm="5811">
        <f ca="1"/>
        <v>1997</v>
      </c>
      <c r="Z227" vm="6050">
        <f ca="1"/>
        <v>2084.6999999999998</v>
      </c>
      <c r="AA227" vm="6293">
        <f ca="1"/>
        <v>2032.7</v>
      </c>
      <c r="AB227" vm="6521">
        <f ca="1"/>
        <v>803.5</v>
      </c>
      <c r="AC227" vm="6744">
        <f ca="1"/>
        <v>665.75</v>
      </c>
      <c r="AD227" vm="4751">
        <f ca="1"/>
        <v>166.7</v>
      </c>
      <c r="AE227" vm="7160">
        <f ca="1"/>
        <v>905.1</v>
      </c>
      <c r="AF227" vm="7374">
        <f ca="1"/>
        <v>1040.75</v>
      </c>
      <c r="AG227" vm="7611">
        <f ca="1"/>
        <v>1896.8</v>
      </c>
      <c r="AH227" vm="7836">
        <f ca="1"/>
        <v>2773.9</v>
      </c>
      <c r="AI227" vm="8060">
        <f ca="1"/>
        <v>2353.25</v>
      </c>
      <c r="AJ227" vm="8256">
        <f ca="1"/>
        <v>300.95</v>
      </c>
      <c r="AK227" vm="8489">
        <f ca="1"/>
        <v>2306.75</v>
      </c>
      <c r="AL227" vm="8705">
        <f ca="1"/>
        <v>160.61000000000001</v>
      </c>
      <c r="AM227" vm="4540">
        <f ca="1"/>
        <v>91.55</v>
      </c>
      <c r="AN227" vm="9087">
        <f ca="1"/>
        <v>239.65</v>
      </c>
      <c r="AO227" vm="9303">
        <f ca="1"/>
        <v>194.65</v>
      </c>
      <c r="AP227" vm="9519">
        <f ca="1"/>
        <v>692.65</v>
      </c>
      <c r="AQ227" vm="9732">
        <f ca="1"/>
        <v>673</v>
      </c>
      <c r="AR227" vm="9964">
        <f ca="1"/>
        <v>1625.65</v>
      </c>
      <c r="AS227" vm="6803">
        <f ca="1"/>
        <v>110.4</v>
      </c>
      <c r="AT227" vm="10269">
        <f ca="1"/>
        <v>276.64999999999998</v>
      </c>
      <c r="AU227" vm="10459">
        <f ca="1"/>
        <v>551.25</v>
      </c>
      <c r="AV227" vm="3887">
        <f ca="1"/>
        <v>550.95000000000005</v>
      </c>
      <c r="AW227" vm="10927">
        <f ca="1"/>
        <v>358.95</v>
      </c>
      <c r="AX227" vm="11109">
        <f ca="1"/>
        <v>530.29999999999995</v>
      </c>
      <c r="AY227" vm="11286">
        <f ca="1"/>
        <v>567.45000000000005</v>
      </c>
      <c r="AZ227" vm="11517">
        <f ca="1"/>
        <v>2006.35</v>
      </c>
      <c r="BA227" vm="6554">
        <f ca="1"/>
        <v>372.8</v>
      </c>
      <c r="BB227" vm="11894">
        <f ca="1"/>
        <v>533.65</v>
      </c>
      <c r="BC227" vm="12133">
        <f ca="1"/>
        <v>7966.35</v>
      </c>
      <c r="BD227" vm="12368">
        <f ca="1"/>
        <v>40.72</v>
      </c>
      <c r="BE227" vm="4719">
        <f ca="1"/>
        <v>161.05000000000001</v>
      </c>
      <c r="BF227" vm="12699">
        <f ca="1"/>
        <v>130.69999999999999</v>
      </c>
      <c r="BG227" vm="12901">
        <f ca="1"/>
        <v>100.81</v>
      </c>
      <c r="BH227" vm="13119">
        <f ca="1"/>
        <v>690.95</v>
      </c>
      <c r="BI227" vm="13166">
        <f ca="1"/>
        <v>96.2</v>
      </c>
      <c r="BJ227" vm="13451">
        <f ca="1"/>
        <v>17691.5</v>
      </c>
      <c r="BK227" vm="13699">
        <f ca="1"/>
        <v>16522.75</v>
      </c>
      <c r="BL227" vm="13946">
        <f ca="1"/>
        <v>11563</v>
      </c>
      <c r="BM227" vm="14193">
        <f ca="1"/>
        <v>35620.800000000003</v>
      </c>
      <c r="BN227" vm="14440">
        <f ca="1"/>
        <v>38713.449999999997</v>
      </c>
      <c r="BO227" vm="14688">
        <f ca="1"/>
        <v>29260.75</v>
      </c>
      <c r="BP227" vm="14902">
        <f ca="1"/>
        <v>2037.35</v>
      </c>
      <c r="BQ227" vm="15140">
        <f ca="1"/>
        <v>5336.7</v>
      </c>
      <c r="BR227" vm="15387">
        <f ca="1"/>
        <v>12443.75</v>
      </c>
      <c r="BS227" vm="15582">
        <f ca="1"/>
        <v>407.1</v>
      </c>
      <c r="BT227" vm="3809">
        <f ca="1"/>
        <v>411.45</v>
      </c>
      <c r="BU227" vm="16019">
        <f ca="1"/>
        <v>30.62</v>
      </c>
      <c r="BV227" vm="16152">
        <f ca="1"/>
        <v>126.1</v>
      </c>
      <c r="BW227" vm="9217">
        <f ca="1"/>
        <v>244.55</v>
      </c>
      <c r="BX227" vm="12667">
        <f ca="1"/>
        <v>156</v>
      </c>
      <c r="BY227" vm="10073">
        <f ca="1"/>
        <v>105.55</v>
      </c>
      <c r="BZ227" vm="16749">
        <f ca="1"/>
        <v>3759.9</v>
      </c>
      <c r="CA227" vm="16984">
        <f ca="1"/>
        <v>2758.35</v>
      </c>
      <c r="CB227" vm="17201">
        <f ca="1"/>
        <v>2245.4</v>
      </c>
      <c r="CC227" vm="17277">
        <f ca="1"/>
        <v>111.35</v>
      </c>
      <c r="CD227" vm="17429">
        <f ca="1"/>
        <v>629.54999999999995</v>
      </c>
      <c r="CE227" vm="12919">
        <f ca="1"/>
        <v>88.45</v>
      </c>
      <c r="CF227" vm="6876">
        <f ca="1"/>
        <v>130</v>
      </c>
      <c r="CG227" vm="17768">
        <f ca="1"/>
        <v>991.15</v>
      </c>
      <c r="CH227" vm="17982">
        <f ca="1"/>
        <v>872.65</v>
      </c>
      <c r="CI227" vm="18203">
        <f ca="1"/>
        <v>1392.3</v>
      </c>
      <c r="CJ227" vm="18382">
        <f ca="1"/>
        <v>378.55</v>
      </c>
      <c r="CK227" vm="8304">
        <f ca="1"/>
        <v>2433.9499999999998</v>
      </c>
      <c r="CL227" vm="10345">
        <f ca="1"/>
        <v>685.15</v>
      </c>
      <c r="CM227" vm="6327">
        <f ca="1"/>
        <v>468.1</v>
      </c>
      <c r="CN227" vm="6899">
        <f ca="1"/>
        <v>174.05</v>
      </c>
      <c r="CO227" vm="19222">
        <f ca="1"/>
        <v>860.6</v>
      </c>
      <c r="CP227" vm="19425">
        <f ca="1"/>
        <v>1328.5</v>
      </c>
      <c r="CQ227" vm="19602">
        <f ca="1"/>
        <v>948.5</v>
      </c>
      <c r="CR227" vm="19831">
        <f ca="1"/>
        <v>3364.35</v>
      </c>
      <c r="CS227" vm="20077">
        <f ca="1"/>
        <v>8381.1</v>
      </c>
      <c r="CT227" vm="9608">
        <f ca="1"/>
        <v>659.65</v>
      </c>
      <c r="CU227" vm="5729">
        <f ca="1"/>
        <v>2216</v>
      </c>
      <c r="CV227" vm="20648">
        <f ca="1"/>
        <v>336.65</v>
      </c>
      <c r="CW227" vm="20802">
        <f ca="1"/>
        <v>478.05</v>
      </c>
      <c r="CX227" vm="20852">
        <f ca="1"/>
        <v>13.15</v>
      </c>
      <c r="CY227" vm="20988">
        <f ca="1"/>
        <v>252.85</v>
      </c>
      <c r="CZ227" vm="21072">
        <f ca="1"/>
        <v>67.05</v>
      </c>
      <c r="DA227" vm="21215">
        <f ca="1"/>
        <v>378.35</v>
      </c>
    </row>
    <row r="228" spans="1:105" x14ac:dyDescent="0.3">
      <c r="A228" s="25" vm="226">
        <f ca="1"/>
        <v>44713</v>
      </c>
      <c r="B228" vm="474">
        <f ca="1"/>
        <v>2150.9</v>
      </c>
      <c r="C228" vm="721">
        <f ca="1"/>
        <v>1846.9</v>
      </c>
      <c r="D228" vm="961">
        <f ca="1"/>
        <v>1848.4</v>
      </c>
      <c r="E228" vm="1188">
        <f ca="1"/>
        <v>307.60000000000002</v>
      </c>
      <c r="F228" vm="1334">
        <f ca="1"/>
        <v>307.10000000000002</v>
      </c>
      <c r="G228" vm="1571">
        <f ca="1"/>
        <v>2325.9</v>
      </c>
      <c r="H228" vm="1812">
        <f ca="1"/>
        <v>1046.6500000000001</v>
      </c>
      <c r="I228" vm="2052">
        <f ca="1"/>
        <v>722.45</v>
      </c>
      <c r="J228" vm="2289">
        <f ca="1"/>
        <v>502.7</v>
      </c>
      <c r="K228" vm="2528">
        <f ca="1"/>
        <v>1494.15</v>
      </c>
      <c r="L228" vm="2772">
        <f ca="1"/>
        <v>2852.5</v>
      </c>
      <c r="M228" vm="3021">
        <f ca="1"/>
        <v>3874.05</v>
      </c>
      <c r="N228" vm="3270">
        <f ca="1"/>
        <v>6010.15</v>
      </c>
      <c r="O228" vm="3519">
        <f ca="1"/>
        <v>12596.6</v>
      </c>
      <c r="P228" vm="3743">
        <f ca="1"/>
        <v>246.1</v>
      </c>
      <c r="Q228" vm="3982">
        <f ca="1"/>
        <v>368.15</v>
      </c>
      <c r="R228" vm="4227">
        <f ca="1"/>
        <v>7666.95</v>
      </c>
      <c r="S228" vm="4457">
        <f ca="1"/>
        <v>1192.05</v>
      </c>
      <c r="T228" vm="4618">
        <f ca="1"/>
        <v>78.2</v>
      </c>
      <c r="U228" vm="4868">
        <f ca="1"/>
        <v>196.05</v>
      </c>
      <c r="V228" vm="5103">
        <f ca="1"/>
        <v>2409.1</v>
      </c>
      <c r="W228" vm="5343">
        <f ca="1"/>
        <v>3549.9</v>
      </c>
      <c r="X228" vm="5568">
        <f ca="1"/>
        <v>517.54999999999995</v>
      </c>
      <c r="Y228" vm="5812">
        <f ca="1"/>
        <v>2012.8</v>
      </c>
      <c r="Z228" vm="6051">
        <f ca="1"/>
        <v>2134.5500000000002</v>
      </c>
      <c r="AA228" vm="6294">
        <f ca="1"/>
        <v>2133.6</v>
      </c>
      <c r="AB228" vm="6522">
        <f ca="1"/>
        <v>816.7</v>
      </c>
      <c r="AC228" vm="6745">
        <f ca="1"/>
        <v>679.3</v>
      </c>
      <c r="AD228" vm="6932">
        <f ca="1"/>
        <v>170.55</v>
      </c>
      <c r="AE228" vm="7161">
        <f ca="1"/>
        <v>991.1</v>
      </c>
      <c r="AF228" vm="7375">
        <f ca="1"/>
        <v>1017.9</v>
      </c>
      <c r="AG228" vm="7612">
        <f ca="1"/>
        <v>1854.25</v>
      </c>
      <c r="AH228" vm="7837">
        <f ca="1"/>
        <v>2757.6</v>
      </c>
      <c r="AI228" vm="8061">
        <f ca="1"/>
        <v>2308.4499999999998</v>
      </c>
      <c r="AJ228" vm="8234">
        <f ca="1"/>
        <v>310</v>
      </c>
      <c r="AK228" vm="8490">
        <f ca="1"/>
        <v>2329.9</v>
      </c>
      <c r="AL228" vm="8706">
        <f ca="1"/>
        <v>159.38999999999999</v>
      </c>
      <c r="AM228" vm="8919">
        <f ca="1"/>
        <v>91.31</v>
      </c>
      <c r="AN228" vm="9088">
        <f ca="1"/>
        <v>237.3</v>
      </c>
      <c r="AO228" vm="9304">
        <f ca="1"/>
        <v>190.6</v>
      </c>
      <c r="AP228" vm="9520">
        <f ca="1"/>
        <v>687.8</v>
      </c>
      <c r="AQ228" vm="9733">
        <f ca="1"/>
        <v>668.75</v>
      </c>
      <c r="AR228" vm="9965">
        <f ca="1"/>
        <v>1588.15</v>
      </c>
      <c r="AS228" vm="10082">
        <f ca="1"/>
        <v>115.5</v>
      </c>
      <c r="AT228" vm="10270">
        <f ca="1"/>
        <v>264.60000000000002</v>
      </c>
      <c r="AU228" vm="10460">
        <f ca="1"/>
        <v>569.5</v>
      </c>
      <c r="AV228" vm="10688">
        <f ca="1"/>
        <v>556</v>
      </c>
      <c r="AW228" vm="10928">
        <f ca="1"/>
        <v>361.6</v>
      </c>
      <c r="AX228" vm="11110">
        <f ca="1"/>
        <v>543.70000000000005</v>
      </c>
      <c r="AY228" vm="5524">
        <f ca="1"/>
        <v>560.25</v>
      </c>
      <c r="AZ228" vm="11518">
        <f ca="1"/>
        <v>2021.45</v>
      </c>
      <c r="BA228" vm="11722">
        <f ca="1"/>
        <v>389.5</v>
      </c>
      <c r="BB228" vm="11895">
        <f ca="1"/>
        <v>520.25</v>
      </c>
      <c r="BC228" vm="12134">
        <f ca="1"/>
        <v>7939.4</v>
      </c>
      <c r="BD228" vm="12369">
        <f ca="1"/>
        <v>40.630000000000003</v>
      </c>
      <c r="BE228" vm="12512">
        <f ca="1"/>
        <v>161.69999999999999</v>
      </c>
      <c r="BF228" vm="12700">
        <f ca="1"/>
        <v>129.80000000000001</v>
      </c>
      <c r="BG228" vm="12902">
        <f ca="1"/>
        <v>100.14</v>
      </c>
      <c r="BH228" vm="13120">
        <f ca="1"/>
        <v>710.8</v>
      </c>
      <c r="BI228" vm="13213">
        <f ca="1"/>
        <v>92.35</v>
      </c>
      <c r="BJ228" vm="13452">
        <f ca="1"/>
        <v>17241.55</v>
      </c>
      <c r="BK228" vm="13700">
        <f ca="1"/>
        <v>16628</v>
      </c>
      <c r="BL228" vm="13944">
        <f ca="1"/>
        <v>11491.4</v>
      </c>
      <c r="BM228" vm="14194">
        <f ca="1"/>
        <v>35613.65</v>
      </c>
      <c r="BN228" vm="14441">
        <f ca="1"/>
        <v>38434.550000000003</v>
      </c>
      <c r="BO228" vm="14689">
        <f ca="1"/>
        <v>29792.400000000001</v>
      </c>
      <c r="BP228" vm="14903">
        <f ca="1"/>
        <v>2060.1</v>
      </c>
      <c r="BQ228" vm="15141">
        <f ca="1"/>
        <v>5397.55</v>
      </c>
      <c r="BR228" vm="15388">
        <f ca="1"/>
        <v>12500.35</v>
      </c>
      <c r="BS228" vm="15583">
        <f ca="1"/>
        <v>410.8</v>
      </c>
      <c r="BT228" vm="3921">
        <f ca="1"/>
        <v>407.65</v>
      </c>
      <c r="BU228" vm="16020">
        <f ca="1"/>
        <v>30.16</v>
      </c>
      <c r="BV228" vm="16153">
        <f ca="1"/>
        <v>126.45</v>
      </c>
      <c r="BW228" vm="16303">
        <f ca="1"/>
        <v>248.4</v>
      </c>
      <c r="BX228" vm="12666">
        <f ca="1"/>
        <v>156.80000000000001</v>
      </c>
      <c r="BY228" vm="1216">
        <f ca="1"/>
        <v>108.2</v>
      </c>
      <c r="BZ228" vm="16750">
        <f ca="1"/>
        <v>3739.15</v>
      </c>
      <c r="CA228" vm="16985">
        <f ca="1"/>
        <v>2732.3</v>
      </c>
      <c r="CB228" vm="7534">
        <f ca="1"/>
        <v>2205.1999999999998</v>
      </c>
      <c r="CC228" vm="17278">
        <f ca="1"/>
        <v>111</v>
      </c>
      <c r="CD228" vm="13131">
        <f ca="1"/>
        <v>639</v>
      </c>
      <c r="CE228" vm="13141">
        <f ca="1"/>
        <v>83.55</v>
      </c>
      <c r="CF228" vm="6888">
        <f ca="1"/>
        <v>130.94999999999999</v>
      </c>
      <c r="CG228" vm="17769">
        <f ca="1"/>
        <v>983.8</v>
      </c>
      <c r="CH228" vm="17983">
        <f ca="1"/>
        <v>885.05</v>
      </c>
      <c r="CI228" vm="18204">
        <f ca="1"/>
        <v>1387.45</v>
      </c>
      <c r="CJ228" vm="18383">
        <f ca="1"/>
        <v>379.75</v>
      </c>
      <c r="CK228" vm="18569">
        <f ca="1"/>
        <v>2419.0500000000002</v>
      </c>
      <c r="CL228" vm="18763">
        <f ca="1"/>
        <v>675.15</v>
      </c>
      <c r="CM228" vm="18911">
        <f ca="1"/>
        <v>468.3</v>
      </c>
      <c r="CN228" vm="4728">
        <f ca="1"/>
        <v>174.55</v>
      </c>
      <c r="CO228" vm="13077">
        <f ca="1"/>
        <v>839.25</v>
      </c>
      <c r="CP228" vm="19426">
        <f ca="1"/>
        <v>1362.85</v>
      </c>
      <c r="CQ228" vm="12956">
        <f ca="1"/>
        <v>945.3</v>
      </c>
      <c r="CR228" vm="19832">
        <f ca="1"/>
        <v>3355.2</v>
      </c>
      <c r="CS228" vm="20078">
        <f ca="1"/>
        <v>8606</v>
      </c>
      <c r="CT228" vm="20278">
        <f ca="1"/>
        <v>638.4</v>
      </c>
      <c r="CU228" vm="5089">
        <f ca="1"/>
        <v>2197.6</v>
      </c>
      <c r="CV228" vm="20650">
        <f ca="1"/>
        <v>347.9</v>
      </c>
      <c r="CW228" vm="20803">
        <f ca="1"/>
        <v>470.75</v>
      </c>
      <c r="CX228" vm="20822">
        <f ca="1"/>
        <v>13.25</v>
      </c>
      <c r="CY228" vm="16162">
        <f ca="1"/>
        <v>253.15</v>
      </c>
      <c r="CZ228" vm="21073">
        <f ca="1"/>
        <v>65</v>
      </c>
      <c r="DA228" vm="21216">
        <f ca="1"/>
        <v>372.65</v>
      </c>
    </row>
    <row r="229" spans="1:105" x14ac:dyDescent="0.3">
      <c r="A229" s="25" vm="227">
        <f ca="1"/>
        <v>44714</v>
      </c>
      <c r="B229" vm="475">
        <f ca="1"/>
        <v>2209.4</v>
      </c>
      <c r="C229" vm="722">
        <f ca="1"/>
        <v>1927.55</v>
      </c>
      <c r="D229" vm="962">
        <f ca="1"/>
        <v>1925.8</v>
      </c>
      <c r="E229" vm="1189">
        <f ca="1"/>
        <v>295.39999999999998</v>
      </c>
      <c r="F229" vm="1335">
        <f ca="1"/>
        <v>295.35000000000002</v>
      </c>
      <c r="G229" vm="1572">
        <f ca="1"/>
        <v>2445.85</v>
      </c>
      <c r="H229" vm="1813">
        <f ca="1"/>
        <v>1029.55</v>
      </c>
      <c r="I229" vm="2053">
        <f ca="1"/>
        <v>733.25</v>
      </c>
      <c r="J229" vm="2290">
        <f ca="1"/>
        <v>507.05</v>
      </c>
      <c r="K229" vm="2529">
        <f ca="1"/>
        <v>1478.85</v>
      </c>
      <c r="L229" vm="2773">
        <f ca="1"/>
        <v>2908.55</v>
      </c>
      <c r="M229" vm="3022">
        <f ca="1"/>
        <v>3856.9</v>
      </c>
      <c r="N229" vm="3271">
        <f ca="1"/>
        <v>6057.85</v>
      </c>
      <c r="O229" vm="3520">
        <f ca="1"/>
        <v>12936</v>
      </c>
      <c r="P229" vm="3744">
        <f ca="1"/>
        <v>245.75</v>
      </c>
      <c r="Q229" vm="3983">
        <f ca="1"/>
        <v>372.3</v>
      </c>
      <c r="R229" vm="4228">
        <f ca="1"/>
        <v>7695.15</v>
      </c>
      <c r="S229" vm="4458">
        <f ca="1"/>
        <v>1195.8499999999999</v>
      </c>
      <c r="T229" vm="4654">
        <f ca="1"/>
        <v>79.45</v>
      </c>
      <c r="U229" vm="3639">
        <f ca="1"/>
        <v>198.2</v>
      </c>
      <c r="V229" vm="5104">
        <f ca="1"/>
        <v>2442.3000000000002</v>
      </c>
      <c r="W229" vm="5344">
        <f ca="1"/>
        <v>3587.55</v>
      </c>
      <c r="X229" vm="5569">
        <f ca="1"/>
        <v>521.70000000000005</v>
      </c>
      <c r="Y229" vm="5813">
        <f ca="1"/>
        <v>2045.8</v>
      </c>
      <c r="Z229" vm="6052">
        <f ca="1"/>
        <v>2143.4</v>
      </c>
      <c r="AA229" vm="6295">
        <f ca="1"/>
        <v>2109.8000000000002</v>
      </c>
      <c r="AB229" vm="1959">
        <f ca="1"/>
        <v>816.55</v>
      </c>
      <c r="AC229" vm="6746">
        <f ca="1"/>
        <v>670.05</v>
      </c>
      <c r="AD229" vm="6933">
        <f ca="1"/>
        <v>168.1</v>
      </c>
      <c r="AE229" vm="7162">
        <f ca="1"/>
        <v>971.65</v>
      </c>
      <c r="AF229" vm="7376">
        <f ca="1"/>
        <v>1039.7</v>
      </c>
      <c r="AG229" vm="7613">
        <f ca="1"/>
        <v>1885.05</v>
      </c>
      <c r="AH229" vm="6008">
        <f ca="1"/>
        <v>2663.1</v>
      </c>
      <c r="AI229" vm="8062">
        <f ca="1"/>
        <v>2284.8000000000002</v>
      </c>
      <c r="AJ229" vm="8268">
        <f ca="1"/>
        <v>305.8</v>
      </c>
      <c r="AK229" vm="8491">
        <f ca="1"/>
        <v>2289.6</v>
      </c>
      <c r="AL229" vm="8707">
        <f ca="1"/>
        <v>160.01</v>
      </c>
      <c r="AM229" vm="8920">
        <f ca="1"/>
        <v>91.8</v>
      </c>
      <c r="AN229" vm="9088">
        <f ca="1"/>
        <v>237.3</v>
      </c>
      <c r="AO229" vm="9305">
        <f ca="1"/>
        <v>188.1</v>
      </c>
      <c r="AP229" vm="9521">
        <f ca="1"/>
        <v>673.1</v>
      </c>
      <c r="AQ229" vm="9734">
        <f ca="1"/>
        <v>681.9</v>
      </c>
      <c r="AR229" vm="9966">
        <f ca="1"/>
        <v>1622.3</v>
      </c>
      <c r="AS229" vm="10083">
        <f ca="1"/>
        <v>114.3</v>
      </c>
      <c r="AT229" vm="10271">
        <f ca="1"/>
        <v>264</v>
      </c>
      <c r="AU229" vm="10461">
        <f ca="1"/>
        <v>573.4</v>
      </c>
      <c r="AV229" vm="10689">
        <f ca="1"/>
        <v>552.35</v>
      </c>
      <c r="AW229" vm="10929">
        <f ca="1"/>
        <v>360.4</v>
      </c>
      <c r="AX229" vm="11111">
        <f ca="1"/>
        <v>537</v>
      </c>
      <c r="AY229" vm="11287">
        <f ca="1"/>
        <v>560.04999999999995</v>
      </c>
      <c r="AZ229" vm="11519">
        <f ca="1"/>
        <v>1974.8</v>
      </c>
      <c r="BA229" vm="11723">
        <f ca="1"/>
        <v>425.8</v>
      </c>
      <c r="BB229" vm="11896">
        <f ca="1"/>
        <v>517.75</v>
      </c>
      <c r="BC229" vm="12135">
        <f ca="1"/>
        <v>7925.4</v>
      </c>
      <c r="BD229" vm="12370">
        <f ca="1"/>
        <v>40.619999999999997</v>
      </c>
      <c r="BE229" vm="12439">
        <f ca="1"/>
        <v>160.44999999999999</v>
      </c>
      <c r="BF229" vm="12701">
        <f ca="1"/>
        <v>128.75</v>
      </c>
      <c r="BG229" vm="1055">
        <f ca="1"/>
        <v>100.4</v>
      </c>
      <c r="BH229" vm="6460">
        <f ca="1"/>
        <v>699.65</v>
      </c>
      <c r="BI229" vm="13214">
        <f ca="1"/>
        <v>92.45</v>
      </c>
      <c r="BJ229" vm="13453">
        <f ca="1"/>
        <v>17393.8</v>
      </c>
      <c r="BK229" vm="13701">
        <f ca="1"/>
        <v>16584.3</v>
      </c>
      <c r="BL229" vm="13947">
        <f ca="1"/>
        <v>11282.15</v>
      </c>
      <c r="BM229" vm="14195">
        <f ca="1"/>
        <v>35275.050000000003</v>
      </c>
      <c r="BN229" vm="14442">
        <f ca="1"/>
        <v>38497.300000000003</v>
      </c>
      <c r="BO229" vm="14690">
        <f ca="1"/>
        <v>29903.8</v>
      </c>
      <c r="BP229" vm="14904">
        <f ca="1"/>
        <v>2028.85</v>
      </c>
      <c r="BQ229" vm="15142">
        <f ca="1"/>
        <v>5328.8</v>
      </c>
      <c r="BR229" vm="15389">
        <f ca="1"/>
        <v>12418.8</v>
      </c>
      <c r="BS229" vm="15584">
        <f ca="1"/>
        <v>406.85</v>
      </c>
      <c r="BT229" vm="15812">
        <f ca="1"/>
        <v>409.56</v>
      </c>
      <c r="BU229" vm="16021">
        <f ca="1"/>
        <v>30.74</v>
      </c>
      <c r="BV229" vm="16154">
        <f ca="1"/>
        <v>127.8</v>
      </c>
      <c r="BW229" vm="16304">
        <f ca="1"/>
        <v>254.25</v>
      </c>
      <c r="BX229" vm="4755">
        <f ca="1"/>
        <v>159.05000000000001</v>
      </c>
      <c r="BY229" vm="10050">
        <f ca="1"/>
        <v>107.85</v>
      </c>
      <c r="BZ229" vm="16751">
        <f ca="1"/>
        <v>3787.55</v>
      </c>
      <c r="CA229" vm="7762">
        <f ca="1"/>
        <v>2702.4</v>
      </c>
      <c r="CB229" vm="17202">
        <f ca="1"/>
        <v>2245.75</v>
      </c>
      <c r="CC229" vm="16470">
        <f ca="1"/>
        <v>112.9</v>
      </c>
      <c r="CD229" vm="17430">
        <f ca="1"/>
        <v>635.6</v>
      </c>
      <c r="CE229" vm="17496">
        <f ca="1"/>
        <v>81.75</v>
      </c>
      <c r="CF229" vm="16111">
        <f ca="1"/>
        <v>131.4</v>
      </c>
      <c r="CG229" vm="17770">
        <f ca="1"/>
        <v>979.65</v>
      </c>
      <c r="CH229" vm="17984">
        <f ca="1"/>
        <v>875.05</v>
      </c>
      <c r="CI229" vm="18205">
        <f ca="1"/>
        <v>1381.25</v>
      </c>
      <c r="CJ229" vm="18384">
        <f ca="1"/>
        <v>394.15</v>
      </c>
      <c r="CK229" vm="18570">
        <f ca="1"/>
        <v>2406.15</v>
      </c>
      <c r="CL229" vm="9520">
        <f ca="1"/>
        <v>687.8</v>
      </c>
      <c r="CM229" vm="18912">
        <f ca="1"/>
        <v>469.85</v>
      </c>
      <c r="CN229" vm="4742">
        <f ca="1"/>
        <v>173.6</v>
      </c>
      <c r="CO229" vm="19223">
        <f ca="1"/>
        <v>859.55</v>
      </c>
      <c r="CP229" vm="19379">
        <f ca="1"/>
        <v>1413.7</v>
      </c>
      <c r="CQ229" vm="19603">
        <f ca="1"/>
        <v>950.15</v>
      </c>
      <c r="CR229" vm="19833">
        <f ca="1"/>
        <v>3423</v>
      </c>
      <c r="CS229" vm="20079">
        <f ca="1"/>
        <v>8629.15</v>
      </c>
      <c r="CT229" vm="20279">
        <f ca="1"/>
        <v>632.15</v>
      </c>
      <c r="CU229" vm="20491">
        <f ca="1"/>
        <v>2220.9499999999998</v>
      </c>
      <c r="CV229" vm="10712">
        <f ca="1"/>
        <v>358.3</v>
      </c>
      <c r="CW229" vm="3861">
        <f ca="1"/>
        <v>474.15</v>
      </c>
      <c r="CX229" vm="20820">
        <f ca="1"/>
        <v>13.35</v>
      </c>
      <c r="CY229" vm="20979">
        <f ca="1"/>
        <v>255.4</v>
      </c>
      <c r="CZ229" vm="21074">
        <f ca="1"/>
        <v>66.05</v>
      </c>
      <c r="DA229" vm="21187">
        <f ca="1"/>
        <v>365.35</v>
      </c>
    </row>
    <row r="230" spans="1:105" x14ac:dyDescent="0.3">
      <c r="A230" s="25" vm="228">
        <f ca="1"/>
        <v>44715</v>
      </c>
      <c r="B230" vm="476">
        <f ca="1"/>
        <v>2190</v>
      </c>
      <c r="C230" vm="723">
        <f ca="1"/>
        <v>1853.7</v>
      </c>
      <c r="D230" vm="963">
        <f ca="1"/>
        <v>1855.9</v>
      </c>
      <c r="E230" vm="1190">
        <f ca="1"/>
        <v>284.25</v>
      </c>
      <c r="F230" vm="1336">
        <f ca="1"/>
        <v>284.10000000000002</v>
      </c>
      <c r="G230" vm="1573">
        <f ca="1"/>
        <v>2390.4499999999998</v>
      </c>
      <c r="H230" vm="1814">
        <f ca="1"/>
        <v>1015.85</v>
      </c>
      <c r="I230" vm="2054">
        <f ca="1"/>
        <v>730.9</v>
      </c>
      <c r="J230" vm="2291">
        <f ca="1"/>
        <v>500.9</v>
      </c>
      <c r="K230" vm="2530">
        <f ca="1"/>
        <v>1487.6</v>
      </c>
      <c r="L230" vm="2774">
        <f ca="1"/>
        <v>2886.9</v>
      </c>
      <c r="M230" vm="3023">
        <f ca="1"/>
        <v>3820.1</v>
      </c>
      <c r="N230" vm="3272">
        <f ca="1"/>
        <v>6028.2</v>
      </c>
      <c r="O230" vm="3521">
        <f ca="1"/>
        <v>12691.6</v>
      </c>
      <c r="P230" vm="3745">
        <f ca="1"/>
        <v>242.25</v>
      </c>
      <c r="Q230" vm="3984">
        <f ca="1"/>
        <v>381.45</v>
      </c>
      <c r="R230" vm="4229">
        <f ca="1"/>
        <v>7609.65</v>
      </c>
      <c r="S230" vm="4459">
        <f ca="1"/>
        <v>1196.5999999999999</v>
      </c>
      <c r="T230" vm="4655">
        <f ca="1"/>
        <v>79.25</v>
      </c>
      <c r="U230" vm="4869">
        <f ca="1"/>
        <v>197</v>
      </c>
      <c r="V230" vm="5105">
        <f ca="1"/>
        <v>2401</v>
      </c>
      <c r="W230" vm="5345">
        <f ca="1"/>
        <v>3511.9</v>
      </c>
      <c r="X230" vm="5570">
        <f ca="1"/>
        <v>513.95000000000005</v>
      </c>
      <c r="Y230" vm="5814">
        <f ca="1"/>
        <v>1958.1</v>
      </c>
      <c r="Z230" vm="6053">
        <f ca="1"/>
        <v>2144.6</v>
      </c>
      <c r="AA230" vm="6296">
        <f ca="1"/>
        <v>2129.75</v>
      </c>
      <c r="AB230" vm="6523">
        <f ca="1"/>
        <v>809.35</v>
      </c>
      <c r="AC230" vm="6747">
        <f ca="1"/>
        <v>661.35</v>
      </c>
      <c r="AD230" vm="6934">
        <f ca="1"/>
        <v>166.15</v>
      </c>
      <c r="AE230" vm="7163">
        <f ca="1"/>
        <v>947.75</v>
      </c>
      <c r="AF230" vm="7377">
        <f ca="1"/>
        <v>1043</v>
      </c>
      <c r="AG230" vm="7614">
        <f ca="1"/>
        <v>1862.05</v>
      </c>
      <c r="AH230" vm="7838">
        <f ca="1"/>
        <v>2583.75</v>
      </c>
      <c r="AI230" vm="8063">
        <f ca="1"/>
        <v>2291.9499999999998</v>
      </c>
      <c r="AJ230" vm="8269">
        <f ca="1"/>
        <v>299.7</v>
      </c>
      <c r="AK230" vm="8492">
        <f ca="1"/>
        <v>2277.35</v>
      </c>
      <c r="AL230" vm="8708">
        <f ca="1"/>
        <v>158.38999999999999</v>
      </c>
      <c r="AM230" vm="8921">
        <f ca="1"/>
        <v>91.79</v>
      </c>
      <c r="AN230" vm="9089">
        <f ca="1"/>
        <v>238.7</v>
      </c>
      <c r="AO230" vm="4830">
        <f ca="1"/>
        <v>182.3</v>
      </c>
      <c r="AP230" vm="9522">
        <f ca="1"/>
        <v>665.4</v>
      </c>
      <c r="AQ230" vm="9735">
        <f ca="1"/>
        <v>680</v>
      </c>
      <c r="AR230" vm="9967">
        <f ca="1"/>
        <v>1579.9</v>
      </c>
      <c r="AS230" vm="6772">
        <f ca="1"/>
        <v>112.45</v>
      </c>
      <c r="AT230" vm="10272">
        <f ca="1"/>
        <v>260.55</v>
      </c>
      <c r="AU230" vm="5477">
        <f ca="1"/>
        <v>562.45000000000005</v>
      </c>
      <c r="AV230" vm="10690">
        <f ca="1"/>
        <v>543.4</v>
      </c>
      <c r="AW230" vm="10930">
        <f ca="1"/>
        <v>356.96</v>
      </c>
      <c r="AX230" vm="11112">
        <f ca="1"/>
        <v>552.29999999999995</v>
      </c>
      <c r="AY230" vm="11288">
        <f ca="1"/>
        <v>554</v>
      </c>
      <c r="AZ230" vm="11520">
        <f ca="1"/>
        <v>1983.75</v>
      </c>
      <c r="BA230" vm="11724">
        <f ca="1"/>
        <v>408.95</v>
      </c>
      <c r="BB230" vm="2273">
        <f ca="1"/>
        <v>513.45000000000005</v>
      </c>
      <c r="BC230" vm="12136">
        <f ca="1"/>
        <v>7705.05</v>
      </c>
      <c r="BD230" vm="12371">
        <f ca="1"/>
        <v>42.11</v>
      </c>
      <c r="BE230" vm="12513">
        <f ca="1"/>
        <v>160.35</v>
      </c>
      <c r="BF230" vm="12702">
        <f ca="1"/>
        <v>127.75</v>
      </c>
      <c r="BG230" vm="12903">
        <f ca="1"/>
        <v>101.37</v>
      </c>
      <c r="BH230" vm="13121">
        <f ca="1"/>
        <v>699.8</v>
      </c>
      <c r="BI230" vm="4591">
        <f ca="1"/>
        <v>92.25</v>
      </c>
      <c r="BJ230" vm="13454">
        <f ca="1"/>
        <v>17171</v>
      </c>
      <c r="BK230" vm="13702">
        <f ca="1"/>
        <v>16569.55</v>
      </c>
      <c r="BL230" vm="13948">
        <f ca="1"/>
        <v>11303.15</v>
      </c>
      <c r="BM230" vm="14196">
        <f ca="1"/>
        <v>35310.199999999997</v>
      </c>
      <c r="BN230" vm="14443">
        <f ca="1"/>
        <v>38273.9</v>
      </c>
      <c r="BO230" vm="14691">
        <f ca="1"/>
        <v>29819.8</v>
      </c>
      <c r="BP230" vm="14905">
        <f ca="1"/>
        <v>2003.55</v>
      </c>
      <c r="BQ230" vm="15143">
        <f ca="1"/>
        <v>5388.65</v>
      </c>
      <c r="BR230" vm="15390">
        <f ca="1"/>
        <v>12412.4</v>
      </c>
      <c r="BS230" vm="15585">
        <f ca="1"/>
        <v>403.5</v>
      </c>
      <c r="BT230" vm="15807">
        <f ca="1"/>
        <v>403.96</v>
      </c>
      <c r="BU230" vm="16022">
        <f ca="1"/>
        <v>30.79</v>
      </c>
      <c r="BV230" vm="6821">
        <f ca="1"/>
        <v>126.85</v>
      </c>
      <c r="BW230" vm="16305">
        <f ca="1"/>
        <v>258.39999999999998</v>
      </c>
      <c r="BX230" vm="16396">
        <f ca="1"/>
        <v>155</v>
      </c>
      <c r="BY230" vm="10074">
        <f ca="1"/>
        <v>106.65</v>
      </c>
      <c r="BZ230" vm="16752">
        <f ca="1"/>
        <v>3800.95</v>
      </c>
      <c r="CA230" vm="16986">
        <f ca="1"/>
        <v>2687.45</v>
      </c>
      <c r="CB230" vm="17203">
        <f ca="1"/>
        <v>2195.6</v>
      </c>
      <c r="CC230" vm="16519">
        <f ca="1"/>
        <v>111.6</v>
      </c>
      <c r="CD230" vm="10621">
        <f ca="1"/>
        <v>636.04999999999995</v>
      </c>
      <c r="CE230" vm="17497">
        <f ca="1"/>
        <v>81.650000000000006</v>
      </c>
      <c r="CF230" vm="17581">
        <f ca="1"/>
        <v>131.25</v>
      </c>
      <c r="CG230" vm="17771">
        <f ca="1"/>
        <v>984.4</v>
      </c>
      <c r="CH230" vm="17985">
        <f ca="1"/>
        <v>878.95</v>
      </c>
      <c r="CI230" vm="7007">
        <f ca="1"/>
        <v>1404.15</v>
      </c>
      <c r="CJ230" vm="18385">
        <f ca="1"/>
        <v>378.8</v>
      </c>
      <c r="CK230" vm="18571">
        <f ca="1"/>
        <v>2348.65</v>
      </c>
      <c r="CL230" vm="18764">
        <f ca="1"/>
        <v>696.9</v>
      </c>
      <c r="CM230" vm="2303">
        <f ca="1"/>
        <v>464.5</v>
      </c>
      <c r="CN230" vm="17557">
        <f ca="1"/>
        <v>173.65</v>
      </c>
      <c r="CO230" vm="19224">
        <f ca="1"/>
        <v>865.1</v>
      </c>
      <c r="CP230" vm="2447">
        <f ca="1"/>
        <v>1405</v>
      </c>
      <c r="CQ230" vm="19604">
        <f ca="1"/>
        <v>935.7</v>
      </c>
      <c r="CR230" vm="19834">
        <f ca="1"/>
        <v>3440.15</v>
      </c>
      <c r="CS230" vm="20080">
        <f ca="1"/>
        <v>8433.2999999999993</v>
      </c>
      <c r="CT230" vm="20280">
        <f ca="1"/>
        <v>633.75</v>
      </c>
      <c r="CU230" vm="20492">
        <f ca="1"/>
        <v>2204.4</v>
      </c>
      <c r="CV230" vm="20651">
        <f ca="1"/>
        <v>348.6</v>
      </c>
      <c r="CW230" vm="20804">
        <f ca="1"/>
        <v>475.5</v>
      </c>
      <c r="CX230" vm="20822">
        <f ca="1"/>
        <v>13.25</v>
      </c>
      <c r="CY230" vm="20989">
        <f ca="1"/>
        <v>251.5</v>
      </c>
      <c r="CZ230" vm="21075">
        <f ca="1"/>
        <v>67.599999999999994</v>
      </c>
      <c r="DA230" vm="3967">
        <f ca="1"/>
        <v>363.2</v>
      </c>
    </row>
    <row r="231" spans="1:105" x14ac:dyDescent="0.3">
      <c r="A231" s="25" vm="229">
        <f ca="1"/>
        <v>44718</v>
      </c>
      <c r="B231" vm="477">
        <f ca="1"/>
        <v>2225.0500000000002</v>
      </c>
      <c r="C231" vm="724">
        <f ca="1"/>
        <v>1800.8</v>
      </c>
      <c r="D231" vm="964">
        <f ca="1"/>
        <v>1802.35</v>
      </c>
      <c r="E231" vm="1191">
        <f ca="1"/>
        <v>298.45</v>
      </c>
      <c r="F231" vm="1337">
        <f ca="1"/>
        <v>298.3</v>
      </c>
      <c r="G231" vm="1574">
        <f ca="1"/>
        <v>2480.1</v>
      </c>
      <c r="H231" vm="1815">
        <f ca="1"/>
        <v>999.85</v>
      </c>
      <c r="I231" vm="2055">
        <f ca="1"/>
        <v>730.4</v>
      </c>
      <c r="J231" vm="2292">
        <f ca="1"/>
        <v>502.9</v>
      </c>
      <c r="K231" vm="2531">
        <f ca="1"/>
        <v>1453.75</v>
      </c>
      <c r="L231" vm="2775">
        <f ca="1"/>
        <v>2817.45</v>
      </c>
      <c r="M231" vm="3024">
        <f ca="1"/>
        <v>3734.75</v>
      </c>
      <c r="N231" vm="3273">
        <f ca="1"/>
        <v>6021</v>
      </c>
      <c r="O231" vm="3522">
        <f ca="1"/>
        <v>12516.4</v>
      </c>
      <c r="P231" vm="3746">
        <f ca="1"/>
        <v>243.4</v>
      </c>
      <c r="Q231" vm="3985">
        <f ca="1"/>
        <v>368.65</v>
      </c>
      <c r="R231" vm="4230">
        <f ca="1"/>
        <v>7540.8</v>
      </c>
      <c r="S231" vm="4460">
        <f ca="1"/>
        <v>1171.3</v>
      </c>
      <c r="T231" vm="4613">
        <f ca="1"/>
        <v>78.150000000000006</v>
      </c>
      <c r="U231" vm="4870">
        <f ca="1"/>
        <v>194.85</v>
      </c>
      <c r="V231" vm="5106">
        <f ca="1"/>
        <v>2399.9</v>
      </c>
      <c r="W231" vm="5346">
        <f ca="1"/>
        <v>3535.95</v>
      </c>
      <c r="X231" vm="5571">
        <f ca="1"/>
        <v>508.6</v>
      </c>
      <c r="Y231" vm="5815">
        <f ca="1"/>
        <v>1903.45</v>
      </c>
      <c r="Z231" vm="6054">
        <f ca="1"/>
        <v>2177.25</v>
      </c>
      <c r="AA231" vm="6297">
        <f ca="1"/>
        <v>2109.65</v>
      </c>
      <c r="AB231" vm="6523">
        <f ca="1"/>
        <v>809.35</v>
      </c>
      <c r="AC231" vm="6748">
        <f ca="1"/>
        <v>668.45</v>
      </c>
      <c r="AD231" vm="6935">
        <f ca="1"/>
        <v>164</v>
      </c>
      <c r="AE231" vm="7164">
        <f ca="1"/>
        <v>920.6</v>
      </c>
      <c r="AF231" vm="7378">
        <f ca="1"/>
        <v>1037.3</v>
      </c>
      <c r="AG231" vm="7615">
        <f ca="1"/>
        <v>1858</v>
      </c>
      <c r="AH231" vm="7839">
        <f ca="1"/>
        <v>2540.75</v>
      </c>
      <c r="AI231" vm="8064">
        <f ca="1"/>
        <v>2280.5</v>
      </c>
      <c r="AJ231" vm="8270">
        <f ca="1"/>
        <v>299.55</v>
      </c>
      <c r="AK231" vm="8493">
        <f ca="1"/>
        <v>2274</v>
      </c>
      <c r="AL231" vm="8709">
        <f ca="1"/>
        <v>157.55000000000001</v>
      </c>
      <c r="AM231" vm="8922">
        <f ca="1"/>
        <v>91.76</v>
      </c>
      <c r="AN231" vm="1157">
        <f ca="1"/>
        <v>234.3</v>
      </c>
      <c r="AO231" vm="9306">
        <f ca="1"/>
        <v>175.25</v>
      </c>
      <c r="AP231" vm="9523">
        <f ca="1"/>
        <v>657.9</v>
      </c>
      <c r="AQ231" vm="9733">
        <f ca="1"/>
        <v>668.75</v>
      </c>
      <c r="AR231" vm="9968">
        <f ca="1"/>
        <v>1591.3</v>
      </c>
      <c r="AS231" vm="6806">
        <f ca="1"/>
        <v>112.3</v>
      </c>
      <c r="AT231" vm="10273">
        <f ca="1"/>
        <v>255.7</v>
      </c>
      <c r="AU231" vm="10462">
        <f ca="1"/>
        <v>579</v>
      </c>
      <c r="AV231" vm="10691">
        <f ca="1"/>
        <v>531.04999999999995</v>
      </c>
      <c r="AW231" vm="10931">
        <f ca="1"/>
        <v>358.19</v>
      </c>
      <c r="AX231" vm="11113">
        <f ca="1"/>
        <v>538.4</v>
      </c>
      <c r="AY231" vm="11289">
        <f ca="1"/>
        <v>551.45000000000005</v>
      </c>
      <c r="AZ231" vm="11521">
        <f ca="1"/>
        <v>1964.35</v>
      </c>
      <c r="BA231" vm="11725">
        <f ca="1"/>
        <v>420.25</v>
      </c>
      <c r="BB231" vm="11897">
        <f ca="1"/>
        <v>512.75</v>
      </c>
      <c r="BC231" vm="12137">
        <f ca="1"/>
        <v>7710.55</v>
      </c>
      <c r="BD231" vm="12372">
        <f ca="1"/>
        <v>41.19</v>
      </c>
      <c r="BE231" vm="12514">
        <f ca="1"/>
        <v>158.05000000000001</v>
      </c>
      <c r="BF231" vm="1249">
        <f ca="1"/>
        <v>124.85</v>
      </c>
      <c r="BG231" vm="12904">
        <f ca="1"/>
        <v>100.73</v>
      </c>
      <c r="BH231" vm="13122">
        <f ca="1"/>
        <v>697.55</v>
      </c>
      <c r="BI231" vm="8820">
        <f ca="1"/>
        <v>92.4</v>
      </c>
      <c r="BJ231" vm="13455">
        <f ca="1"/>
        <v>16996.900000000001</v>
      </c>
      <c r="BK231" vm="13703">
        <f ca="1"/>
        <v>16416.349999999999</v>
      </c>
      <c r="BL231" vm="13949">
        <f ca="1"/>
        <v>11362.2</v>
      </c>
      <c r="BM231" vm="14197">
        <f ca="1"/>
        <v>34996</v>
      </c>
      <c r="BN231" vm="14444">
        <f ca="1"/>
        <v>38238.449999999997</v>
      </c>
      <c r="BO231" vm="14692">
        <f ca="1"/>
        <v>29351.7</v>
      </c>
      <c r="BP231" vm="14906">
        <f ca="1"/>
        <v>1971.55</v>
      </c>
      <c r="BQ231" vm="15144">
        <f ca="1"/>
        <v>5340.85</v>
      </c>
      <c r="BR231" vm="15391">
        <f ca="1"/>
        <v>12279.65</v>
      </c>
      <c r="BS231" vm="15586">
        <f ca="1"/>
        <v>396.75</v>
      </c>
      <c r="BT231" vm="15813">
        <f ca="1"/>
        <v>402.63</v>
      </c>
      <c r="BU231" vm="16023">
        <f ca="1"/>
        <v>30.76</v>
      </c>
      <c r="BV231" vm="12697">
        <f ca="1"/>
        <v>124.6</v>
      </c>
      <c r="BW231" vm="11652">
        <f ca="1"/>
        <v>266.3</v>
      </c>
      <c r="BX231" vm="6927">
        <f ca="1"/>
        <v>155.19999999999999</v>
      </c>
      <c r="BY231" vm="1070">
        <f ca="1"/>
        <v>105.95</v>
      </c>
      <c r="BZ231" vm="16753">
        <f ca="1"/>
        <v>3740.85</v>
      </c>
      <c r="CA231" vm="16987">
        <f ca="1"/>
        <v>2679.3</v>
      </c>
      <c r="CB231" vm="17204">
        <f ca="1"/>
        <v>2172</v>
      </c>
      <c r="CC231" vm="6804">
        <f ca="1"/>
        <v>110.2</v>
      </c>
      <c r="CD231" vm="5400">
        <f ca="1"/>
        <v>609.9</v>
      </c>
      <c r="CE231" vm="17498">
        <f ca="1"/>
        <v>81.400000000000006</v>
      </c>
      <c r="CF231" vm="17582">
        <f ca="1"/>
        <v>131.80000000000001</v>
      </c>
      <c r="CG231" vm="17772">
        <f ca="1"/>
        <v>986.5</v>
      </c>
      <c r="CH231" vm="17986">
        <f ca="1"/>
        <v>888.65</v>
      </c>
      <c r="CI231" vm="18206">
        <f ca="1"/>
        <v>1406.65</v>
      </c>
      <c r="CJ231" vm="10149">
        <f ca="1"/>
        <v>380.85</v>
      </c>
      <c r="CK231" vm="18572">
        <f ca="1"/>
        <v>2363</v>
      </c>
      <c r="CL231" vm="18765">
        <f ca="1"/>
        <v>701.5</v>
      </c>
      <c r="CM231" vm="18815">
        <f ca="1"/>
        <v>463.7</v>
      </c>
      <c r="CN231" vm="6906">
        <f ca="1"/>
        <v>169.9</v>
      </c>
      <c r="CO231" vm="18694">
        <f ca="1"/>
        <v>859.8</v>
      </c>
      <c r="CP231" vm="19427">
        <f ca="1"/>
        <v>1357.5</v>
      </c>
      <c r="CQ231" vm="514">
        <f ca="1"/>
        <v>946.6</v>
      </c>
      <c r="CR231" vm="19835">
        <f ca="1"/>
        <v>3430.95</v>
      </c>
      <c r="CS231" vm="20081">
        <f ca="1"/>
        <v>8696.25</v>
      </c>
      <c r="CT231" vm="20281">
        <f ca="1"/>
        <v>670.5</v>
      </c>
      <c r="CU231" vm="20493">
        <f ca="1"/>
        <v>2198.5500000000002</v>
      </c>
      <c r="CV231" vm="20652">
        <f ca="1"/>
        <v>353.45</v>
      </c>
      <c r="CW231" vm="20805">
        <f ca="1"/>
        <v>473.2</v>
      </c>
      <c r="CX231" vm="20852">
        <f ca="1"/>
        <v>13.15</v>
      </c>
      <c r="CY231" vm="9102">
        <f ca="1"/>
        <v>249</v>
      </c>
      <c r="CZ231" vm="21076">
        <f ca="1"/>
        <v>69.55</v>
      </c>
      <c r="DA231" vm="21217">
        <f ca="1"/>
        <v>364.7</v>
      </c>
    </row>
    <row r="232" spans="1:105" x14ac:dyDescent="0.3">
      <c r="A232" s="25" vm="230">
        <f ca="1"/>
        <v>44719</v>
      </c>
      <c r="B232" vm="478">
        <f ca="1"/>
        <v>2227.5500000000002</v>
      </c>
      <c r="C232" vm="725">
        <f ca="1"/>
        <v>1829.25</v>
      </c>
      <c r="D232" vm="725">
        <f ca="1"/>
        <v>1829.25</v>
      </c>
      <c r="E232" vm="1192">
        <f ca="1"/>
        <v>291.2</v>
      </c>
      <c r="F232" vm="1338">
        <f ca="1"/>
        <v>291.39999999999998</v>
      </c>
      <c r="G232" vm="1575">
        <f ca="1"/>
        <v>2498.9499999999998</v>
      </c>
      <c r="H232" vm="1816">
        <f ca="1"/>
        <v>996.85</v>
      </c>
      <c r="I232" vm="2056">
        <f ca="1"/>
        <v>724.6</v>
      </c>
      <c r="J232" vm="2293">
        <f ca="1"/>
        <v>499.3</v>
      </c>
      <c r="K232" vm="2532">
        <f ca="1"/>
        <v>1481.2</v>
      </c>
      <c r="L232" vm="2776">
        <f ca="1"/>
        <v>2744.7</v>
      </c>
      <c r="M232" vm="3025">
        <f ca="1"/>
        <v>3726.7</v>
      </c>
      <c r="N232" vm="3274">
        <f ca="1"/>
        <v>5878.6</v>
      </c>
      <c r="O232" vm="3523">
        <f ca="1"/>
        <v>12338.7</v>
      </c>
      <c r="P232" vm="3718">
        <f ca="1"/>
        <v>245.8</v>
      </c>
      <c r="Q232" vm="3986">
        <f ca="1"/>
        <v>361.4</v>
      </c>
      <c r="R232" vm="4231">
        <f ca="1"/>
        <v>7369.15</v>
      </c>
      <c r="S232" vm="4461">
        <f ca="1"/>
        <v>1152.4000000000001</v>
      </c>
      <c r="T232" vm="4618">
        <f ca="1"/>
        <v>78.2</v>
      </c>
      <c r="U232" vm="4871">
        <f ca="1"/>
        <v>197.55</v>
      </c>
      <c r="V232" vm="5107">
        <f ca="1"/>
        <v>2434.4499999999998</v>
      </c>
      <c r="W232" vm="5347">
        <f ca="1"/>
        <v>3523.9</v>
      </c>
      <c r="X232" vm="5572">
        <f ca="1"/>
        <v>501.25</v>
      </c>
      <c r="Y232" vm="5816">
        <f ca="1"/>
        <v>1889.9</v>
      </c>
      <c r="Z232" vm="6055">
        <f ca="1"/>
        <v>2116.1</v>
      </c>
      <c r="AA232" vm="6298">
        <f ca="1"/>
        <v>2101.25</v>
      </c>
      <c r="AB232" vm="6524">
        <f ca="1"/>
        <v>793.35</v>
      </c>
      <c r="AC232" vm="6749">
        <f ca="1"/>
        <v>662.55</v>
      </c>
      <c r="AD232" vm="4815">
        <f ca="1"/>
        <v>159.9</v>
      </c>
      <c r="AE232" vm="7165">
        <f ca="1"/>
        <v>918.6</v>
      </c>
      <c r="AF232" vm="7379">
        <f ca="1"/>
        <v>1022.9</v>
      </c>
      <c r="AG232" vm="7616">
        <f ca="1"/>
        <v>1870.85</v>
      </c>
      <c r="AH232" vm="7840">
        <f ca="1"/>
        <v>2570.85</v>
      </c>
      <c r="AI232" vm="8065">
        <f ca="1"/>
        <v>2211.6</v>
      </c>
      <c r="AJ232" vm="8271">
        <f ca="1"/>
        <v>301.8</v>
      </c>
      <c r="AK232" vm="8494">
        <f ca="1"/>
        <v>2259.5</v>
      </c>
      <c r="AL232" vm="8710">
        <f ca="1"/>
        <v>155.13999999999999</v>
      </c>
      <c r="AM232" vm="8923">
        <f ca="1"/>
        <v>90.65</v>
      </c>
      <c r="AN232" vm="1158">
        <f ca="1"/>
        <v>232.45</v>
      </c>
      <c r="AO232" vm="9307">
        <f ca="1"/>
        <v>178</v>
      </c>
      <c r="AP232" vm="9524">
        <f ca="1"/>
        <v>654.70000000000005</v>
      </c>
      <c r="AQ232" vm="9736">
        <f ca="1"/>
        <v>661.65</v>
      </c>
      <c r="AR232" vm="9969">
        <f ca="1"/>
        <v>1575.4</v>
      </c>
      <c r="AS232" vm="10084">
        <f ca="1"/>
        <v>109.9</v>
      </c>
      <c r="AT232" vm="3716">
        <f ca="1"/>
        <v>252.9</v>
      </c>
      <c r="AU232" vm="10463">
        <f ca="1"/>
        <v>572.1</v>
      </c>
      <c r="AV232" vm="10692">
        <f ca="1"/>
        <v>522.54999999999995</v>
      </c>
      <c r="AW232" vm="10932">
        <f ca="1"/>
        <v>355.37</v>
      </c>
      <c r="AX232" vm="11114">
        <f ca="1"/>
        <v>530.35</v>
      </c>
      <c r="AY232" vm="11290">
        <f ca="1"/>
        <v>543.95000000000005</v>
      </c>
      <c r="AZ232" vm="923">
        <f ca="1"/>
        <v>1945.1</v>
      </c>
      <c r="BA232" vm="11726">
        <f ca="1"/>
        <v>418.5</v>
      </c>
      <c r="BB232" vm="6597">
        <f ca="1"/>
        <v>498.9</v>
      </c>
      <c r="BC232" vm="12138">
        <f ca="1"/>
        <v>7809.4</v>
      </c>
      <c r="BD232" vm="12373">
        <f ca="1"/>
        <v>40.880000000000003</v>
      </c>
      <c r="BE232" vm="12515">
        <f ca="1"/>
        <v>156.6</v>
      </c>
      <c r="BF232" vm="12703">
        <f ca="1"/>
        <v>122.05</v>
      </c>
      <c r="BG232" vm="12905">
        <f ca="1"/>
        <v>100.51</v>
      </c>
      <c r="BH232" vm="13123">
        <f ca="1"/>
        <v>691.1</v>
      </c>
      <c r="BI232" vm="1227">
        <f ca="1"/>
        <v>92.55</v>
      </c>
      <c r="BJ232" vm="13456">
        <f ca="1"/>
        <v>16746.900000000001</v>
      </c>
      <c r="BK232" vm="13704">
        <f ca="1"/>
        <v>16356.25</v>
      </c>
      <c r="BL232" vm="13950">
        <f ca="1"/>
        <v>11382.35</v>
      </c>
      <c r="BM232" vm="14198">
        <f ca="1"/>
        <v>34946.15</v>
      </c>
      <c r="BN232" vm="14445">
        <f ca="1"/>
        <v>37648.85</v>
      </c>
      <c r="BO232" vm="14693">
        <f ca="1"/>
        <v>29472.15</v>
      </c>
      <c r="BP232" vm="14907">
        <f ca="1"/>
        <v>2000.9</v>
      </c>
      <c r="BQ232" vm="15145">
        <f ca="1"/>
        <v>5348.2</v>
      </c>
      <c r="BR232" vm="15392">
        <f ca="1"/>
        <v>12317.8</v>
      </c>
      <c r="BS232" vm="15587">
        <f ca="1"/>
        <v>404.25</v>
      </c>
      <c r="BT232" vm="15814">
        <f ca="1"/>
        <v>399.38</v>
      </c>
      <c r="BU232" vm="16024">
        <f ca="1"/>
        <v>30.28</v>
      </c>
      <c r="BV232" vm="1291">
        <f ca="1"/>
        <v>122.7</v>
      </c>
      <c r="BW232" vm="16306">
        <f ca="1"/>
        <v>265.3</v>
      </c>
      <c r="BX232" vm="16397">
        <f ca="1"/>
        <v>157.25</v>
      </c>
      <c r="BY232" vm="10073">
        <f ca="1"/>
        <v>105.55</v>
      </c>
      <c r="BZ232" vm="16754">
        <f ca="1"/>
        <v>3701.85</v>
      </c>
      <c r="CA232" vm="16988">
        <f ca="1"/>
        <v>2599.0500000000002</v>
      </c>
      <c r="CB232" vm="17205">
        <f ca="1"/>
        <v>2133.3000000000002</v>
      </c>
      <c r="CC232" vm="16159">
        <f ca="1"/>
        <v>109.65</v>
      </c>
      <c r="CD232" vm="17431">
        <f ca="1"/>
        <v>614.75</v>
      </c>
      <c r="CE232" vm="10006">
        <f ca="1"/>
        <v>82</v>
      </c>
      <c r="CF232" vm="6809">
        <f ca="1"/>
        <v>129.25</v>
      </c>
      <c r="CG232" vm="17773">
        <f ca="1"/>
        <v>991.95</v>
      </c>
      <c r="CH232" vm="17987">
        <f ca="1"/>
        <v>881.55</v>
      </c>
      <c r="CI232" vm="18207">
        <f ca="1"/>
        <v>1424.4</v>
      </c>
      <c r="CJ232" vm="18386">
        <f ca="1"/>
        <v>378.2</v>
      </c>
      <c r="CK232" vm="18573">
        <f ca="1"/>
        <v>2354.9</v>
      </c>
      <c r="CL232" vm="10288">
        <f ca="1"/>
        <v>701.4</v>
      </c>
      <c r="CM232" vm="6345">
        <f ca="1"/>
        <v>463.4</v>
      </c>
      <c r="CN232" vm="12447">
        <f ca="1"/>
        <v>173.9</v>
      </c>
      <c r="CO232" vm="6724">
        <f ca="1"/>
        <v>848.25</v>
      </c>
      <c r="CP232" vm="19428">
        <f ca="1"/>
        <v>1337.3</v>
      </c>
      <c r="CQ232" vm="19605">
        <f ca="1"/>
        <v>941.2</v>
      </c>
      <c r="CR232" vm="19836">
        <f ca="1"/>
        <v>3362.7</v>
      </c>
      <c r="CS232" vm="20082">
        <f ca="1"/>
        <v>8618.35</v>
      </c>
      <c r="CT232" vm="18757">
        <f ca="1"/>
        <v>671.65</v>
      </c>
      <c r="CU232" vm="20494">
        <f ca="1"/>
        <v>2100.8000000000002</v>
      </c>
      <c r="CV232" vm="20653">
        <f ca="1"/>
        <v>345.1</v>
      </c>
      <c r="CW232" vm="6344">
        <f ca="1"/>
        <v>467.65</v>
      </c>
      <c r="CX232" vm="20825">
        <f ca="1"/>
        <v>13.05</v>
      </c>
      <c r="CY232" vm="20962">
        <f ca="1"/>
        <v>238</v>
      </c>
      <c r="CZ232" vm="21077">
        <f ca="1"/>
        <v>70.5</v>
      </c>
      <c r="DA232" vm="21218">
        <f ca="1"/>
        <v>357.15</v>
      </c>
    </row>
    <row r="233" spans="1:105" x14ac:dyDescent="0.3">
      <c r="A233" s="25" vm="231">
        <f ca="1"/>
        <v>44720</v>
      </c>
      <c r="B233" vm="479">
        <f ca="1"/>
        <v>2177.1999999999998</v>
      </c>
      <c r="C233" vm="726">
        <f ca="1"/>
        <v>1801.5</v>
      </c>
      <c r="D233" vm="965">
        <f ca="1"/>
        <v>1801.9</v>
      </c>
      <c r="E233" vm="1193">
        <f ca="1"/>
        <v>284.5</v>
      </c>
      <c r="F233" vm="1193">
        <f ca="1"/>
        <v>284.5</v>
      </c>
      <c r="G233" vm="1576">
        <f ca="1"/>
        <v>2447.35</v>
      </c>
      <c r="H233" vm="1817">
        <f ca="1"/>
        <v>998.6</v>
      </c>
      <c r="I233" vm="2053">
        <f ca="1"/>
        <v>733.25</v>
      </c>
      <c r="J233" vm="2294">
        <f ca="1"/>
        <v>495.4</v>
      </c>
      <c r="K233" vm="2533">
        <f ca="1"/>
        <v>1474.9</v>
      </c>
      <c r="L233" vm="2777">
        <f ca="1"/>
        <v>2705.2</v>
      </c>
      <c r="M233" vm="3026">
        <f ca="1"/>
        <v>3739.4</v>
      </c>
      <c r="N233" vm="3275">
        <f ca="1"/>
        <v>5954.3</v>
      </c>
      <c r="O233" vm="3524">
        <f ca="1"/>
        <v>12465</v>
      </c>
      <c r="P233" vm="3747">
        <f ca="1"/>
        <v>245.3</v>
      </c>
      <c r="Q233" vm="3987">
        <f ca="1"/>
        <v>365.5</v>
      </c>
      <c r="R233" vm="4232">
        <f ca="1"/>
        <v>7369.6</v>
      </c>
      <c r="S233" vm="4462">
        <f ca="1"/>
        <v>1135.4000000000001</v>
      </c>
      <c r="T233" vm="4656">
        <f ca="1"/>
        <v>78.099999999999994</v>
      </c>
      <c r="U233" vm="4872">
        <f ca="1"/>
        <v>197.65</v>
      </c>
      <c r="V233" vm="5108">
        <f ca="1"/>
        <v>2428.3000000000002</v>
      </c>
      <c r="W233" vm="5348">
        <f ca="1"/>
        <v>3477.3</v>
      </c>
      <c r="X233" vm="5573">
        <f ca="1"/>
        <v>494.8</v>
      </c>
      <c r="Y233" vm="5817">
        <f ca="1"/>
        <v>1798.45</v>
      </c>
      <c r="Z233" vm="6056">
        <f ca="1"/>
        <v>2125.9499999999998</v>
      </c>
      <c r="AA233" vm="6299">
        <f ca="1"/>
        <v>2116.9499999999998</v>
      </c>
      <c r="AB233" vm="6525">
        <f ca="1"/>
        <v>781.95</v>
      </c>
      <c r="AC233" vm="6750">
        <f ca="1"/>
        <v>625.54999999999995</v>
      </c>
      <c r="AD233" vm="6936">
        <f ca="1"/>
        <v>154.75</v>
      </c>
      <c r="AE233" vm="7166">
        <f ca="1"/>
        <v>913.1</v>
      </c>
      <c r="AF233" vm="7380">
        <f ca="1"/>
        <v>1030.2</v>
      </c>
      <c r="AG233" vm="5608">
        <f ca="1"/>
        <v>1900.85</v>
      </c>
      <c r="AH233" vm="7841">
        <f ca="1"/>
        <v>2585.9499999999998</v>
      </c>
      <c r="AI233" vm="8066">
        <f ca="1"/>
        <v>2197.0500000000002</v>
      </c>
      <c r="AJ233" vm="8272">
        <f ca="1"/>
        <v>297.7</v>
      </c>
      <c r="AK233" vm="8495">
        <f ca="1"/>
        <v>2258.65</v>
      </c>
      <c r="AL233" vm="8711">
        <f ca="1"/>
        <v>154.71</v>
      </c>
      <c r="AM233" vm="8924">
        <f ca="1"/>
        <v>90.42</v>
      </c>
      <c r="AN233" vm="9090">
        <f ca="1"/>
        <v>230.45</v>
      </c>
      <c r="AO233" vm="6905">
        <f ca="1"/>
        <v>175.85</v>
      </c>
      <c r="AP233" vm="9525">
        <f ca="1"/>
        <v>647.6</v>
      </c>
      <c r="AQ233" vm="9737">
        <f ca="1"/>
        <v>667.65</v>
      </c>
      <c r="AR233" vm="9970">
        <f ca="1"/>
        <v>1596.55</v>
      </c>
      <c r="AS233" vm="10085">
        <f ca="1"/>
        <v>109.85</v>
      </c>
      <c r="AT233" vm="10274">
        <f ca="1"/>
        <v>248.05</v>
      </c>
      <c r="AU233" vm="10464">
        <f ca="1"/>
        <v>576.15</v>
      </c>
      <c r="AV233" vm="10693">
        <f ca="1"/>
        <v>516.35</v>
      </c>
      <c r="AW233" vm="10933">
        <f ca="1"/>
        <v>353.76</v>
      </c>
      <c r="AX233" vm="11115">
        <f ca="1"/>
        <v>528.70000000000005</v>
      </c>
      <c r="AY233" vm="11291">
        <f ca="1"/>
        <v>548.75</v>
      </c>
      <c r="AZ233" vm="11522">
        <f ca="1"/>
        <v>1898.45</v>
      </c>
      <c r="BA233" vm="11727">
        <f ca="1"/>
        <v>410.55</v>
      </c>
      <c r="BB233" vm="11898">
        <f ca="1"/>
        <v>491.3</v>
      </c>
      <c r="BC233" vm="12139">
        <f ca="1"/>
        <v>7892.45</v>
      </c>
      <c r="BD233" vm="12374">
        <f ca="1"/>
        <v>41.69</v>
      </c>
      <c r="BE233" vm="12516">
        <f ca="1"/>
        <v>156.15</v>
      </c>
      <c r="BF233" vm="12704">
        <f ca="1"/>
        <v>124</v>
      </c>
      <c r="BG233" vm="1095">
        <f ca="1"/>
        <v>99.9</v>
      </c>
      <c r="BH233" vm="10322">
        <f ca="1"/>
        <v>688.95</v>
      </c>
      <c r="BI233" vm="8869">
        <f ca="1"/>
        <v>93.8</v>
      </c>
      <c r="BJ233" vm="13457">
        <f ca="1"/>
        <v>16723.75</v>
      </c>
      <c r="BK233" vm="13705">
        <f ca="1"/>
        <v>16478.099999999999</v>
      </c>
      <c r="BL233" vm="13951">
        <f ca="1"/>
        <v>11419.25</v>
      </c>
      <c r="BM233" vm="14199">
        <f ca="1"/>
        <v>35085.449999999997</v>
      </c>
      <c r="BN233" vm="14446">
        <f ca="1"/>
        <v>37254.35</v>
      </c>
      <c r="BO233" vm="14694">
        <f ca="1"/>
        <v>29761.55</v>
      </c>
      <c r="BP233" vm="14908">
        <f ca="1"/>
        <v>2007.8</v>
      </c>
      <c r="BQ233" vm="15146">
        <f ca="1"/>
        <v>5278.2</v>
      </c>
      <c r="BR233" vm="15393">
        <f ca="1"/>
        <v>12465.9</v>
      </c>
      <c r="BS233" vm="15588">
        <f ca="1"/>
        <v>405.3</v>
      </c>
      <c r="BT233" vm="15815">
        <f ca="1"/>
        <v>399.01</v>
      </c>
      <c r="BU233" vm="16025">
        <f ca="1"/>
        <v>30.38</v>
      </c>
      <c r="BV233" vm="16155">
        <f ca="1"/>
        <v>123.65</v>
      </c>
      <c r="BW233" vm="16307">
        <f ca="1"/>
        <v>263.05</v>
      </c>
      <c r="BX233" vm="16398">
        <f ca="1"/>
        <v>157.05000000000001</v>
      </c>
      <c r="BY233" vm="10049">
        <f ca="1"/>
        <v>104.7</v>
      </c>
      <c r="BZ233" vm="16755">
        <f ca="1"/>
        <v>3614.2</v>
      </c>
      <c r="CA233" vm="5078">
        <f ca="1"/>
        <v>2598.15</v>
      </c>
      <c r="CB233" vm="17206">
        <f ca="1"/>
        <v>2100.85</v>
      </c>
      <c r="CC233" vm="10045">
        <f ca="1"/>
        <v>110.75</v>
      </c>
      <c r="CD233" vm="17432">
        <f ca="1"/>
        <v>602.25</v>
      </c>
      <c r="CE233" vm="13217">
        <f ca="1"/>
        <v>82.1</v>
      </c>
      <c r="CF233" vm="1284">
        <f ca="1"/>
        <v>131.6</v>
      </c>
      <c r="CG233" vm="17774">
        <f ca="1"/>
        <v>994.25</v>
      </c>
      <c r="CH233" vm="17988">
        <f ca="1"/>
        <v>881.5</v>
      </c>
      <c r="CI233" vm="18208">
        <f ca="1"/>
        <v>1401.1</v>
      </c>
      <c r="CJ233" vm="18387">
        <f ca="1"/>
        <v>379.8</v>
      </c>
      <c r="CK233" vm="18572">
        <f ca="1"/>
        <v>2363</v>
      </c>
      <c r="CL233" vm="18766">
        <f ca="1"/>
        <v>692.2</v>
      </c>
      <c r="CM233" vm="3860">
        <f ca="1"/>
        <v>471.3</v>
      </c>
      <c r="CN233" vm="19051">
        <f ca="1"/>
        <v>176.4</v>
      </c>
      <c r="CO233" vm="19225">
        <f ca="1"/>
        <v>847.25</v>
      </c>
      <c r="CP233" vm="19429">
        <f ca="1"/>
        <v>1339.1</v>
      </c>
      <c r="CQ233" vm="19606">
        <f ca="1"/>
        <v>936.6</v>
      </c>
      <c r="CR233" vm="19837">
        <f ca="1"/>
        <v>3404.15</v>
      </c>
      <c r="CS233" vm="20083">
        <f ca="1"/>
        <v>8608.9500000000007</v>
      </c>
      <c r="CT233" vm="20282">
        <f ca="1"/>
        <v>664.8</v>
      </c>
      <c r="CU233" vm="20495">
        <f ca="1"/>
        <v>2128.85</v>
      </c>
      <c r="CV233" vm="8241">
        <f ca="1"/>
        <v>340.35</v>
      </c>
      <c r="CW233" vm="11122">
        <f ca="1"/>
        <v>470.4</v>
      </c>
      <c r="CX233" vm="20828">
        <f ca="1"/>
        <v>13.2</v>
      </c>
      <c r="CY233" vm="9085">
        <f ca="1"/>
        <v>238.8</v>
      </c>
      <c r="CZ233" vm="21078">
        <f ca="1"/>
        <v>65.849999999999994</v>
      </c>
      <c r="DA233" vm="6552">
        <f ca="1"/>
        <v>359.15</v>
      </c>
    </row>
    <row r="234" spans="1:105" x14ac:dyDescent="0.3">
      <c r="A234" s="25" vm="232">
        <f ca="1"/>
        <v>44721</v>
      </c>
      <c r="B234" vm="480">
        <f ca="1"/>
        <v>2219.1999999999998</v>
      </c>
      <c r="C234" vm="727">
        <f ca="1"/>
        <v>1813.05</v>
      </c>
      <c r="D234" vm="966">
        <f ca="1"/>
        <v>1812.65</v>
      </c>
      <c r="E234" vm="1194">
        <f ca="1"/>
        <v>288</v>
      </c>
      <c r="F234" vm="1339">
        <f ca="1"/>
        <v>287.75</v>
      </c>
      <c r="G234" vm="1577">
        <f ca="1"/>
        <v>2498.0500000000002</v>
      </c>
      <c r="H234" vm="1818">
        <f ca="1"/>
        <v>1014.75</v>
      </c>
      <c r="I234" vm="2057">
        <f ca="1"/>
        <v>732.2</v>
      </c>
      <c r="J234" vm="2295">
        <f ca="1"/>
        <v>497.9</v>
      </c>
      <c r="K234" vm="313">
        <f ca="1"/>
        <v>1479.55</v>
      </c>
      <c r="L234" vm="2778">
        <f ca="1"/>
        <v>2686.8</v>
      </c>
      <c r="M234" vm="3027">
        <f ca="1"/>
        <v>3830.35</v>
      </c>
      <c r="N234" vm="3276">
        <f ca="1"/>
        <v>5898.55</v>
      </c>
      <c r="O234" vm="3525">
        <f ca="1"/>
        <v>12471</v>
      </c>
      <c r="P234" vm="3748">
        <f ca="1"/>
        <v>245.55</v>
      </c>
      <c r="Q234" vm="3988">
        <f ca="1"/>
        <v>368.35</v>
      </c>
      <c r="R234" vm="4233">
        <f ca="1"/>
        <v>7386.45</v>
      </c>
      <c r="S234" vm="4463">
        <f ca="1"/>
        <v>1125.25</v>
      </c>
      <c r="T234" vm="4657">
        <f ca="1"/>
        <v>77.849999999999994</v>
      </c>
      <c r="U234" vm="4873">
        <f ca="1"/>
        <v>198.75</v>
      </c>
      <c r="V234" vm="5109">
        <f ca="1"/>
        <v>2566.9499999999998</v>
      </c>
      <c r="W234" vm="5349">
        <f ca="1"/>
        <v>3426.45</v>
      </c>
      <c r="X234" vm="5574">
        <f ca="1"/>
        <v>497.65</v>
      </c>
      <c r="Y234" vm="5818">
        <f ca="1"/>
        <v>1785.15</v>
      </c>
      <c r="Z234" vm="6057">
        <f ca="1"/>
        <v>2130.5500000000002</v>
      </c>
      <c r="AA234" vm="6300">
        <f ca="1"/>
        <v>2124.1999999999998</v>
      </c>
      <c r="AB234" vm="6526">
        <f ca="1"/>
        <v>783.25</v>
      </c>
      <c r="AC234" vm="2197">
        <f ca="1"/>
        <v>634.29999999999995</v>
      </c>
      <c r="AD234" vm="6937">
        <f ca="1"/>
        <v>153.44999999999999</v>
      </c>
      <c r="AE234" vm="7167">
        <f ca="1"/>
        <v>906.8</v>
      </c>
      <c r="AF234" vm="748">
        <f ca="1"/>
        <v>1028.6500000000001</v>
      </c>
      <c r="AG234" vm="7617">
        <f ca="1"/>
        <v>1881.1</v>
      </c>
      <c r="AH234" vm="7842">
        <f ca="1"/>
        <v>2598.1</v>
      </c>
      <c r="AI234" vm="8067">
        <f ca="1"/>
        <v>2197.6999999999998</v>
      </c>
      <c r="AJ234" vm="8273">
        <f ca="1"/>
        <v>292.45</v>
      </c>
      <c r="AK234" vm="8496">
        <f ca="1"/>
        <v>2265.4499999999998</v>
      </c>
      <c r="AL234" vm="8712">
        <f ca="1"/>
        <v>155.71</v>
      </c>
      <c r="AM234" vm="8925">
        <f ca="1"/>
        <v>90.99</v>
      </c>
      <c r="AN234" vm="9091">
        <f ca="1"/>
        <v>232.35</v>
      </c>
      <c r="AO234" vm="4820">
        <f ca="1"/>
        <v>184.8</v>
      </c>
      <c r="AP234" vm="9526">
        <f ca="1"/>
        <v>649.5</v>
      </c>
      <c r="AQ234" vm="9738">
        <f ca="1"/>
        <v>662.1</v>
      </c>
      <c r="AR234" vm="9971">
        <f ca="1"/>
        <v>1578.15</v>
      </c>
      <c r="AS234" vm="10086">
        <f ca="1"/>
        <v>109.1</v>
      </c>
      <c r="AT234" vm="9079">
        <f ca="1"/>
        <v>243.5</v>
      </c>
      <c r="AU234" vm="10465">
        <f ca="1"/>
        <v>572.20000000000005</v>
      </c>
      <c r="AV234" vm="10694">
        <f ca="1"/>
        <v>524.85</v>
      </c>
      <c r="AW234" vm="10934">
        <f ca="1"/>
        <v>355.57</v>
      </c>
      <c r="AX234" vm="11116">
        <f ca="1"/>
        <v>525.5</v>
      </c>
      <c r="AY234" vm="11292">
        <f ca="1"/>
        <v>550.15</v>
      </c>
      <c r="AZ234" vm="11523">
        <f ca="1"/>
        <v>1896.7</v>
      </c>
      <c r="BA234" vm="11728">
        <f ca="1"/>
        <v>416.85</v>
      </c>
      <c r="BB234" vm="11099">
        <f ca="1"/>
        <v>496.65</v>
      </c>
      <c r="BC234" vm="12140">
        <f ca="1"/>
        <v>7929.85</v>
      </c>
      <c r="BD234" vm="12375">
        <f ca="1"/>
        <v>41.83</v>
      </c>
      <c r="BE234" vm="4759">
        <f ca="1"/>
        <v>156.19999999999999</v>
      </c>
      <c r="BF234" vm="12705">
        <f ca="1"/>
        <v>124.4</v>
      </c>
      <c r="BG234" vm="12906">
        <f ca="1"/>
        <v>100.92</v>
      </c>
      <c r="BH234" vm="13124">
        <f ca="1"/>
        <v>689.55</v>
      </c>
      <c r="BI234" vm="13215">
        <f ca="1"/>
        <v>92.3</v>
      </c>
      <c r="BJ234" vm="13458">
        <f ca="1"/>
        <v>16768.150000000001</v>
      </c>
      <c r="BK234" vm="13706">
        <f ca="1"/>
        <v>16201.8</v>
      </c>
      <c r="BL234" vm="13952">
        <f ca="1"/>
        <v>11394</v>
      </c>
      <c r="BM234" vm="14200">
        <f ca="1"/>
        <v>34483.800000000003</v>
      </c>
      <c r="BN234" vm="14447">
        <f ca="1"/>
        <v>37440.65</v>
      </c>
      <c r="BO234" vm="14695">
        <f ca="1"/>
        <v>29114.3</v>
      </c>
      <c r="BP234" vm="14909">
        <f ca="1"/>
        <v>1980.25</v>
      </c>
      <c r="BQ234" vm="15147">
        <f ca="1"/>
        <v>5199.95</v>
      </c>
      <c r="BR234" vm="15394">
        <f ca="1"/>
        <v>12419.2</v>
      </c>
      <c r="BS234" vm="15589">
        <f ca="1"/>
        <v>400.45</v>
      </c>
      <c r="BT234" vm="15816">
        <f ca="1"/>
        <v>401.29</v>
      </c>
      <c r="BU234" vm="16026">
        <f ca="1"/>
        <v>30.61</v>
      </c>
      <c r="BV234" vm="16156">
        <f ca="1"/>
        <v>122</v>
      </c>
      <c r="BW234" vm="16183">
        <f ca="1"/>
        <v>264.3</v>
      </c>
      <c r="BX234" vm="16399">
        <f ca="1"/>
        <v>155.15</v>
      </c>
      <c r="BY234" vm="10062">
        <f ca="1"/>
        <v>103.7</v>
      </c>
      <c r="BZ234" vm="16756">
        <f ca="1"/>
        <v>3601.2</v>
      </c>
      <c r="CA234" vm="16989">
        <f ca="1"/>
        <v>2590.8000000000002</v>
      </c>
      <c r="CB234" vm="17207">
        <f ca="1"/>
        <v>2096.5500000000002</v>
      </c>
      <c r="CC234" vm="1020">
        <f ca="1"/>
        <v>108.55</v>
      </c>
      <c r="CD234" vm="17433">
        <f ca="1"/>
        <v>603.79999999999995</v>
      </c>
      <c r="CE234" vm="4486">
        <f ca="1"/>
        <v>80.8</v>
      </c>
      <c r="CF234" vm="6876">
        <f ca="1"/>
        <v>130</v>
      </c>
      <c r="CG234" vm="17775">
        <f ca="1"/>
        <v>984.1</v>
      </c>
      <c r="CH234" vm="17989">
        <f ca="1"/>
        <v>883.6</v>
      </c>
      <c r="CI234" vm="18209">
        <f ca="1"/>
        <v>1412.4</v>
      </c>
      <c r="CJ234" vm="18388">
        <f ca="1"/>
        <v>378.9</v>
      </c>
      <c r="CK234" vm="18574">
        <f ca="1"/>
        <v>2368.75</v>
      </c>
      <c r="CL234" vm="10363">
        <f ca="1"/>
        <v>683.3</v>
      </c>
      <c r="CM234" vm="18913">
        <f ca="1"/>
        <v>466.95</v>
      </c>
      <c r="CN234" vm="12483">
        <f ca="1"/>
        <v>174.7</v>
      </c>
      <c r="CO234" vm="19226">
        <f ca="1"/>
        <v>858.85</v>
      </c>
      <c r="CP234" vm="19430">
        <f ca="1"/>
        <v>1321.3</v>
      </c>
      <c r="CQ234" vm="19607">
        <f ca="1"/>
        <v>941.65</v>
      </c>
      <c r="CR234" vm="19838">
        <f ca="1"/>
        <v>3427.1</v>
      </c>
      <c r="CS234" vm="20084">
        <f ca="1"/>
        <v>8693.6</v>
      </c>
      <c r="CT234" vm="17292">
        <f ca="1"/>
        <v>684.75</v>
      </c>
      <c r="CU234" vm="20496">
        <f ca="1"/>
        <v>2139.6999999999998</v>
      </c>
      <c r="CV234" vm="20654">
        <f ca="1"/>
        <v>341.9</v>
      </c>
      <c r="CW234" vm="3854">
        <f ca="1"/>
        <v>475.05</v>
      </c>
      <c r="CX234" vm="20828">
        <f ca="1"/>
        <v>13.2</v>
      </c>
      <c r="CY234" vm="20594">
        <f ca="1"/>
        <v>240.2</v>
      </c>
      <c r="CZ234" vm="21079">
        <f ca="1"/>
        <v>60.3</v>
      </c>
      <c r="DA234" vm="11696">
        <f ca="1"/>
        <v>361.35</v>
      </c>
    </row>
    <row r="235" spans="1:105" x14ac:dyDescent="0.3">
      <c r="A235" s="25" vm="233">
        <f ca="1"/>
        <v>44722</v>
      </c>
      <c r="B235" vm="481">
        <f ca="1"/>
        <v>2203.1</v>
      </c>
      <c r="C235" vm="728">
        <f ca="1"/>
        <v>1755.75</v>
      </c>
      <c r="D235" vm="967">
        <f ca="1"/>
        <v>1757.6</v>
      </c>
      <c r="E235" vm="1195">
        <f ca="1"/>
        <v>280</v>
      </c>
      <c r="F235" vm="1340">
        <f ca="1"/>
        <v>280.10000000000002</v>
      </c>
      <c r="G235" vm="1578">
        <f ca="1"/>
        <v>2398.3000000000002</v>
      </c>
      <c r="H235" vm="1819">
        <f ca="1"/>
        <v>1002.75</v>
      </c>
      <c r="I235" vm="2058">
        <f ca="1"/>
        <v>731.65</v>
      </c>
      <c r="J235" vm="2296">
        <f ca="1"/>
        <v>494</v>
      </c>
      <c r="K235" vm="2534">
        <f ca="1"/>
        <v>1454.7</v>
      </c>
      <c r="L235" vm="2779">
        <f ca="1"/>
        <v>2708.75</v>
      </c>
      <c r="M235" vm="3028">
        <f ca="1"/>
        <v>3755.65</v>
      </c>
      <c r="N235" vm="3277">
        <f ca="1"/>
        <v>5667.5</v>
      </c>
      <c r="O235" vm="3526">
        <f ca="1"/>
        <v>12253.5</v>
      </c>
      <c r="P235" vm="3749">
        <f ca="1"/>
        <v>246.7</v>
      </c>
      <c r="Q235" vm="3989">
        <f ca="1"/>
        <v>357.3</v>
      </c>
      <c r="R235" vm="4234">
        <f ca="1"/>
        <v>7208.4</v>
      </c>
      <c r="S235" vm="4464">
        <f ca="1"/>
        <v>1110.55</v>
      </c>
      <c r="T235" vm="4644">
        <f ca="1"/>
        <v>78.05</v>
      </c>
      <c r="U235" vm="4874">
        <f ca="1"/>
        <v>198.5</v>
      </c>
      <c r="V235" vm="5110">
        <f ca="1"/>
        <v>2587.9</v>
      </c>
      <c r="W235" vm="5350">
        <f ca="1"/>
        <v>3451.15</v>
      </c>
      <c r="X235" vm="5575">
        <f ca="1"/>
        <v>502.25</v>
      </c>
      <c r="Y235" vm="5819">
        <f ca="1"/>
        <v>1853.4</v>
      </c>
      <c r="Z235" vm="6058">
        <f ca="1"/>
        <v>2077.4</v>
      </c>
      <c r="AA235" vm="6301">
        <f ca="1"/>
        <v>2118.9</v>
      </c>
      <c r="AB235" vm="2133">
        <f ca="1"/>
        <v>765.5</v>
      </c>
      <c r="AC235" vm="6751">
        <f ca="1"/>
        <v>622.15</v>
      </c>
      <c r="AD235" vm="6938">
        <f ca="1"/>
        <v>149.69999999999999</v>
      </c>
      <c r="AE235" vm="7168">
        <f ca="1"/>
        <v>893.25</v>
      </c>
      <c r="AF235" vm="7381">
        <f ca="1"/>
        <v>1015.35</v>
      </c>
      <c r="AG235" vm="7618">
        <f ca="1"/>
        <v>1868.35</v>
      </c>
      <c r="AH235" vm="7843">
        <f ca="1"/>
        <v>2601.9499999999998</v>
      </c>
      <c r="AI235" vm="8068">
        <f ca="1"/>
        <v>2199.9</v>
      </c>
      <c r="AJ235" vm="8274">
        <f ca="1"/>
        <v>289.64999999999998</v>
      </c>
      <c r="AK235" vm="8497">
        <f ca="1"/>
        <v>2179.8000000000002</v>
      </c>
      <c r="AL235" vm="8713">
        <f ca="1"/>
        <v>155.22999999999999</v>
      </c>
      <c r="AM235" vm="8926">
        <f ca="1"/>
        <v>89.99</v>
      </c>
      <c r="AN235" vm="9092">
        <f ca="1"/>
        <v>229.3</v>
      </c>
      <c r="AO235" vm="9308">
        <f ca="1"/>
        <v>182.2</v>
      </c>
      <c r="AP235" vm="9527">
        <f ca="1"/>
        <v>644.65</v>
      </c>
      <c r="AQ235" vm="9739">
        <f ca="1"/>
        <v>646.04999999999995</v>
      </c>
      <c r="AR235" vm="9972">
        <f ca="1"/>
        <v>1577.65</v>
      </c>
      <c r="AS235" vm="10032">
        <f ca="1"/>
        <v>106.3</v>
      </c>
      <c r="AT235" vm="10275">
        <f ca="1"/>
        <v>247.75</v>
      </c>
      <c r="AU235" vm="10466">
        <f ca="1"/>
        <v>572.5</v>
      </c>
      <c r="AV235" vm="10695">
        <f ca="1"/>
        <v>524.70000000000005</v>
      </c>
      <c r="AW235" vm="10935">
        <f ca="1"/>
        <v>348.61</v>
      </c>
      <c r="AX235" vm="11117">
        <f ca="1"/>
        <v>510</v>
      </c>
      <c r="AY235" vm="11293">
        <f ca="1"/>
        <v>546.65</v>
      </c>
      <c r="AZ235" vm="11524">
        <f ca="1"/>
        <v>1886.1</v>
      </c>
      <c r="BA235" vm="11729">
        <f ca="1"/>
        <v>410.15</v>
      </c>
      <c r="BB235" vm="11295">
        <f ca="1"/>
        <v>492.55</v>
      </c>
      <c r="BC235" vm="12141">
        <f ca="1"/>
        <v>7935.1</v>
      </c>
      <c r="BD235" vm="12376">
        <f ca="1"/>
        <v>41.13</v>
      </c>
      <c r="BE235" vm="12517">
        <f ca="1"/>
        <v>154.55000000000001</v>
      </c>
      <c r="BF235" vm="1291">
        <f ca="1"/>
        <v>122.7</v>
      </c>
      <c r="BG235" vm="1077">
        <f ca="1"/>
        <v>99.45</v>
      </c>
      <c r="BH235" vm="13125">
        <f ca="1"/>
        <v>686.6</v>
      </c>
      <c r="BI235" vm="4562">
        <f ca="1"/>
        <v>90.6</v>
      </c>
      <c r="BJ235" vm="13459">
        <f ca="1"/>
        <v>16774.900000000001</v>
      </c>
      <c r="BK235" vm="13707">
        <f ca="1"/>
        <v>15774.4</v>
      </c>
      <c r="BL235" vm="13953">
        <f ca="1"/>
        <v>11165.65</v>
      </c>
      <c r="BM235" vm="14201">
        <f ca="1"/>
        <v>33405.85</v>
      </c>
      <c r="BN235" vm="14448">
        <f ca="1"/>
        <v>37428.699999999997</v>
      </c>
      <c r="BO235" vm="14696">
        <f ca="1"/>
        <v>27914.6</v>
      </c>
      <c r="BP235" vm="14910">
        <f ca="1"/>
        <v>1901.55</v>
      </c>
      <c r="BQ235" vm="15148">
        <f ca="1"/>
        <v>5000</v>
      </c>
      <c r="BR235" vm="15395">
        <f ca="1"/>
        <v>12191.85</v>
      </c>
      <c r="BS235" vm="15579">
        <f ca="1"/>
        <v>387.85</v>
      </c>
      <c r="BT235" vm="15817">
        <f ca="1"/>
        <v>397.68</v>
      </c>
      <c r="BU235" vm="16027">
        <f ca="1"/>
        <v>30.06</v>
      </c>
      <c r="BV235" vm="16157">
        <f ca="1"/>
        <v>119.5</v>
      </c>
      <c r="BW235" vm="16308">
        <f ca="1"/>
        <v>265.10000000000002</v>
      </c>
      <c r="BX235" vm="16400">
        <f ca="1"/>
        <v>155.25</v>
      </c>
      <c r="BY235" vm="10039">
        <f ca="1"/>
        <v>102.4</v>
      </c>
      <c r="BZ235" vm="16757">
        <f ca="1"/>
        <v>3494.8</v>
      </c>
      <c r="CA235" vm="16990">
        <f ca="1"/>
        <v>2578.15</v>
      </c>
      <c r="CB235" vm="17208">
        <f ca="1"/>
        <v>2108.8000000000002</v>
      </c>
      <c r="CC235" vm="10051">
        <f ca="1"/>
        <v>107.7</v>
      </c>
      <c r="CD235" vm="17434">
        <f ca="1"/>
        <v>606.85</v>
      </c>
      <c r="CE235" vm="17483">
        <f ca="1"/>
        <v>80.45</v>
      </c>
      <c r="CF235" vm="17583">
        <f ca="1"/>
        <v>129.85</v>
      </c>
      <c r="CG235" vm="17776">
        <f ca="1"/>
        <v>984.85</v>
      </c>
      <c r="CH235" vm="17990">
        <f ca="1"/>
        <v>880.15</v>
      </c>
      <c r="CI235" vm="18210">
        <f ca="1"/>
        <v>1389.95</v>
      </c>
      <c r="CJ235" vm="15440">
        <f ca="1"/>
        <v>376.45</v>
      </c>
      <c r="CK235" vm="18575">
        <f ca="1"/>
        <v>2371.6</v>
      </c>
      <c r="CL235" vm="10385">
        <f ca="1"/>
        <v>694.5</v>
      </c>
      <c r="CM235" vm="15525">
        <f ca="1"/>
        <v>461.85</v>
      </c>
      <c r="CN235" vm="19052">
        <f ca="1"/>
        <v>170.45</v>
      </c>
      <c r="CO235" vm="9394">
        <f ca="1"/>
        <v>845.7</v>
      </c>
      <c r="CP235" vm="19431">
        <f ca="1"/>
        <v>1276.8</v>
      </c>
      <c r="CQ235" vm="19608">
        <f ca="1"/>
        <v>944.35</v>
      </c>
      <c r="CR235" vm="19839">
        <f ca="1"/>
        <v>3359.9</v>
      </c>
      <c r="CS235" vm="20085">
        <f ca="1"/>
        <v>8602.9</v>
      </c>
      <c r="CT235" vm="9588">
        <f ca="1"/>
        <v>717.4</v>
      </c>
      <c r="CU235" vm="20497">
        <f ca="1"/>
        <v>2142.25</v>
      </c>
      <c r="CV235" vm="10245">
        <f ca="1"/>
        <v>337.65</v>
      </c>
      <c r="CW235" vm="20806">
        <f ca="1"/>
        <v>460.95</v>
      </c>
      <c r="CX235" vm="20829">
        <f ca="1"/>
        <v>12.95</v>
      </c>
      <c r="CY235" vm="20990">
        <f ca="1"/>
        <v>236.15</v>
      </c>
      <c r="CZ235" vm="21080">
        <f ca="1"/>
        <v>57.3</v>
      </c>
      <c r="DA235" vm="21219">
        <f ca="1"/>
        <v>358.9</v>
      </c>
    </row>
    <row r="236" spans="1:105" x14ac:dyDescent="0.3">
      <c r="A236" s="25" vm="234">
        <f ca="1"/>
        <v>44725</v>
      </c>
      <c r="B236" vm="482">
        <f ca="1"/>
        <v>2079.75</v>
      </c>
      <c r="C236" vm="729">
        <f ca="1"/>
        <v>1800.15</v>
      </c>
      <c r="D236" vm="968">
        <f ca="1"/>
        <v>1798.7</v>
      </c>
      <c r="E236" vm="1196">
        <f ca="1"/>
        <v>266.10000000000002</v>
      </c>
      <c r="F236" vm="1168">
        <f ca="1"/>
        <v>266.2</v>
      </c>
      <c r="G236" vm="1579">
        <f ca="1"/>
        <v>2337.5500000000002</v>
      </c>
      <c r="H236" vm="1820">
        <f ca="1"/>
        <v>981.45</v>
      </c>
      <c r="I236" vm="2059">
        <f ca="1"/>
        <v>721.3</v>
      </c>
      <c r="J236" vm="2297">
        <f ca="1"/>
        <v>481.2</v>
      </c>
      <c r="K236" vm="2535">
        <f ca="1"/>
        <v>1352.2</v>
      </c>
      <c r="L236" vm="2780">
        <f ca="1"/>
        <v>2660.75</v>
      </c>
      <c r="M236" vm="3029">
        <f ca="1"/>
        <v>3661.6</v>
      </c>
      <c r="N236" vm="3278">
        <f ca="1"/>
        <v>5358.25</v>
      </c>
      <c r="O236" vm="3527">
        <f ca="1"/>
        <v>11386.05</v>
      </c>
      <c r="P236" vm="3750">
        <f ca="1"/>
        <v>235.5</v>
      </c>
      <c r="Q236" vm="3990">
        <f ca="1"/>
        <v>337.95</v>
      </c>
      <c r="R236" vm="4235">
        <f ca="1"/>
        <v>6885.6</v>
      </c>
      <c r="S236" vm="4465">
        <f ca="1"/>
        <v>1090.5</v>
      </c>
      <c r="T236" vm="4658">
        <f ca="1"/>
        <v>75.75</v>
      </c>
      <c r="U236" vm="4875">
        <f ca="1"/>
        <v>191.05</v>
      </c>
      <c r="V236" vm="5111">
        <f ca="1"/>
        <v>2470.8000000000002</v>
      </c>
      <c r="W236" vm="5351">
        <f ca="1"/>
        <v>3458.8</v>
      </c>
      <c r="X236" vm="5576">
        <f ca="1"/>
        <v>497.8</v>
      </c>
      <c r="Y236" vm="631">
        <f ca="1"/>
        <v>1827.95</v>
      </c>
      <c r="Z236" vm="6059">
        <f ca="1"/>
        <v>2056.25</v>
      </c>
      <c r="AA236" vm="6302">
        <f ca="1"/>
        <v>2055.75</v>
      </c>
      <c r="AB236" vm="6527">
        <f ca="1"/>
        <v>723.55</v>
      </c>
      <c r="AC236" vm="6752">
        <f ca="1"/>
        <v>598.45000000000005</v>
      </c>
      <c r="AD236" vm="6939">
        <f ca="1"/>
        <v>141.69999999999999</v>
      </c>
      <c r="AE236" vm="7169">
        <f ca="1"/>
        <v>867.95</v>
      </c>
      <c r="AF236" vm="7382">
        <f ca="1"/>
        <v>991.8</v>
      </c>
      <c r="AG236" vm="7619">
        <f ca="1"/>
        <v>1813.8</v>
      </c>
      <c r="AH236" vm="7844">
        <f ca="1"/>
        <v>2598.8000000000002</v>
      </c>
      <c r="AI236" vm="8069">
        <f ca="1"/>
        <v>2196.9</v>
      </c>
      <c r="AJ236" vm="8275">
        <f ca="1"/>
        <v>280.55</v>
      </c>
      <c r="AK236" vm="8025">
        <f ca="1"/>
        <v>2128.4499999999998</v>
      </c>
      <c r="AL236" vm="8714">
        <f ca="1"/>
        <v>152.61000000000001</v>
      </c>
      <c r="AM236" vm="8927">
        <f ca="1"/>
        <v>87.55</v>
      </c>
      <c r="AN236" vm="9093">
        <f ca="1"/>
        <v>224.95</v>
      </c>
      <c r="AO236" vm="9309">
        <f ca="1"/>
        <v>177.35</v>
      </c>
      <c r="AP236" vm="9528">
        <f ca="1"/>
        <v>626.65</v>
      </c>
      <c r="AQ236" vm="5406">
        <f ca="1"/>
        <v>621.5</v>
      </c>
      <c r="AR236" vm="9973">
        <f ca="1"/>
        <v>1507.75</v>
      </c>
      <c r="AS236" vm="1081">
        <f ca="1"/>
        <v>104.1</v>
      </c>
      <c r="AT236" vm="10276">
        <f ca="1"/>
        <v>230.75</v>
      </c>
      <c r="AU236" vm="10467">
        <f ca="1"/>
        <v>564</v>
      </c>
      <c r="AV236" vm="10696">
        <f ca="1"/>
        <v>517.9</v>
      </c>
      <c r="AW236" vm="10936">
        <f ca="1"/>
        <v>337.87</v>
      </c>
      <c r="AX236" vm="6615">
        <f ca="1"/>
        <v>487.2</v>
      </c>
      <c r="AY236" vm="11217">
        <f ca="1"/>
        <v>527.25</v>
      </c>
      <c r="AZ236" vm="11525">
        <f ca="1"/>
        <v>1784.45</v>
      </c>
      <c r="BA236" vm="11730">
        <f ca="1"/>
        <v>403.15</v>
      </c>
      <c r="BB236" vm="11888">
        <f ca="1"/>
        <v>500.15</v>
      </c>
      <c r="BC236" vm="12142">
        <f ca="1"/>
        <v>7901.6</v>
      </c>
      <c r="BD236" vm="12377">
        <f ca="1"/>
        <v>39.119999999999997</v>
      </c>
      <c r="BE236" vm="12518">
        <f ca="1"/>
        <v>149.85</v>
      </c>
      <c r="BF236" vm="12706">
        <f ca="1"/>
        <v>120.65</v>
      </c>
      <c r="BG236" vm="12907">
        <f ca="1"/>
        <v>97.03</v>
      </c>
      <c r="BH236" vm="13126">
        <f ca="1"/>
        <v>670.7</v>
      </c>
      <c r="BI236" vm="4640">
        <f ca="1"/>
        <v>85.8</v>
      </c>
      <c r="BJ236" vm="13460">
        <f ca="1"/>
        <v>16854.45</v>
      </c>
      <c r="BK236" vm="13708">
        <f ca="1"/>
        <v>15732.1</v>
      </c>
      <c r="BL236" vm="13954">
        <f ca="1"/>
        <v>11104.15</v>
      </c>
      <c r="BM236" vm="14202">
        <f ca="1"/>
        <v>33311.35</v>
      </c>
      <c r="BN236" vm="14449">
        <f ca="1"/>
        <v>37078.1</v>
      </c>
      <c r="BO236" vm="14697">
        <f ca="1"/>
        <v>27953.35</v>
      </c>
      <c r="BP236" vm="14911">
        <f ca="1"/>
        <v>1898.4</v>
      </c>
      <c r="BQ236" vm="15149">
        <f ca="1"/>
        <v>5018.3</v>
      </c>
      <c r="BR236" vm="15396">
        <f ca="1"/>
        <v>12218.5</v>
      </c>
      <c r="BS236" vm="15590">
        <f ca="1"/>
        <v>391</v>
      </c>
      <c r="BT236" vm="15818">
        <f ca="1"/>
        <v>389.31</v>
      </c>
      <c r="BU236" vm="16028">
        <f ca="1"/>
        <v>28.82</v>
      </c>
      <c r="BV236" vm="6845">
        <f ca="1"/>
        <v>114</v>
      </c>
      <c r="BW236" vm="9220">
        <f ca="1"/>
        <v>252.7</v>
      </c>
      <c r="BX236" vm="4773">
        <f ca="1"/>
        <v>148.9</v>
      </c>
      <c r="BY236" vm="1030">
        <f ca="1"/>
        <v>99.85</v>
      </c>
      <c r="BZ236" vm="16758">
        <f ca="1"/>
        <v>3324.9</v>
      </c>
      <c r="CA236" vm="16991">
        <f ca="1"/>
        <v>2593.1999999999998</v>
      </c>
      <c r="CB236" vm="17209">
        <f ca="1"/>
        <v>2132.4499999999998</v>
      </c>
      <c r="CC236" vm="6788">
        <f ca="1"/>
        <v>104.8</v>
      </c>
      <c r="CD236" vm="17435">
        <f ca="1"/>
        <v>596.79999999999995</v>
      </c>
      <c r="CE236" vm="17499">
        <f ca="1"/>
        <v>78.5</v>
      </c>
      <c r="CF236" vm="17239">
        <f ca="1"/>
        <v>125.85</v>
      </c>
      <c r="CG236" vm="17777">
        <f ca="1"/>
        <v>974.9</v>
      </c>
      <c r="CH236" vm="6718">
        <f ca="1"/>
        <v>851.4</v>
      </c>
      <c r="CI236" vm="18211">
        <f ca="1"/>
        <v>1368.8</v>
      </c>
      <c r="CJ236" vm="18389">
        <f ca="1"/>
        <v>357</v>
      </c>
      <c r="CK236" vm="18576">
        <f ca="1"/>
        <v>2381.65</v>
      </c>
      <c r="CL236" vm="18767">
        <f ca="1"/>
        <v>671</v>
      </c>
      <c r="CM236" vm="6609">
        <f ca="1"/>
        <v>445.85</v>
      </c>
      <c r="CN236" vm="4801">
        <f ca="1"/>
        <v>161.65</v>
      </c>
      <c r="CO236" vm="19227">
        <f ca="1"/>
        <v>829.5</v>
      </c>
      <c r="CP236" vm="19432">
        <f ca="1"/>
        <v>1191.7</v>
      </c>
      <c r="CQ236" vm="19484">
        <f ca="1"/>
        <v>906.4</v>
      </c>
      <c r="CR236" vm="19840">
        <f ca="1"/>
        <v>3219.6</v>
      </c>
      <c r="CS236" vm="20086">
        <f ca="1"/>
        <v>8462</v>
      </c>
      <c r="CT236" vm="20283">
        <f ca="1"/>
        <v>679.05</v>
      </c>
      <c r="CU236" vm="20498">
        <f ca="1"/>
        <v>2102.4</v>
      </c>
      <c r="CV236" vm="20655">
        <f ca="1"/>
        <v>321.39999999999998</v>
      </c>
      <c r="CW236" vm="20807">
        <f ca="1"/>
        <v>446.1</v>
      </c>
      <c r="CX236" vm="20851">
        <f ca="1"/>
        <v>12.8</v>
      </c>
      <c r="CY236" vm="10277">
        <f ca="1"/>
        <v>226.7</v>
      </c>
      <c r="CZ236" vm="21081">
        <f ca="1"/>
        <v>53.85</v>
      </c>
      <c r="DA236" vm="8218">
        <f ca="1"/>
        <v>351.75</v>
      </c>
    </row>
    <row r="237" spans="1:105" x14ac:dyDescent="0.3">
      <c r="A237" s="25" vm="235">
        <f ca="1"/>
        <v>44726</v>
      </c>
      <c r="B237" vm="483">
        <f ca="1"/>
        <v>2196.4499999999998</v>
      </c>
      <c r="C237" vm="730">
        <f ca="1"/>
        <v>1786.7</v>
      </c>
      <c r="D237" vm="969">
        <f ca="1"/>
        <v>1788.75</v>
      </c>
      <c r="E237" vm="1197">
        <f ca="1"/>
        <v>266.8</v>
      </c>
      <c r="F237" vm="1341">
        <f ca="1"/>
        <v>266.64999999999998</v>
      </c>
      <c r="G237" vm="1580">
        <f ca="1"/>
        <v>2374.6999999999998</v>
      </c>
      <c r="H237" vm="1821">
        <f ca="1"/>
        <v>969.6</v>
      </c>
      <c r="I237" vm="2060">
        <f ca="1"/>
        <v>727.35</v>
      </c>
      <c r="J237" vm="2298">
        <f ca="1"/>
        <v>481.75</v>
      </c>
      <c r="K237" vm="2536">
        <f ca="1"/>
        <v>1293.55</v>
      </c>
      <c r="L237" vm="2781">
        <f ca="1"/>
        <v>2635.4</v>
      </c>
      <c r="M237" vm="3030">
        <f ca="1"/>
        <v>3648.3</v>
      </c>
      <c r="N237" vm="3279">
        <f ca="1"/>
        <v>5375.75</v>
      </c>
      <c r="O237" vm="3528">
        <f ca="1"/>
        <v>11336.5</v>
      </c>
      <c r="P237" vm="3751">
        <f ca="1"/>
        <v>241.35</v>
      </c>
      <c r="Q237" vm="3991">
        <f ca="1"/>
        <v>348.65</v>
      </c>
      <c r="R237" vm="4236">
        <f ca="1"/>
        <v>6783.5</v>
      </c>
      <c r="S237" vm="4466">
        <f ca="1"/>
        <v>1118</v>
      </c>
      <c r="T237" vm="4659">
        <f ca="1"/>
        <v>74.849999999999994</v>
      </c>
      <c r="U237" vm="4876">
        <f ca="1"/>
        <v>192.2</v>
      </c>
      <c r="V237" vm="5112">
        <f ca="1"/>
        <v>2343.6</v>
      </c>
      <c r="W237" vm="5352">
        <f ca="1"/>
        <v>3313.55</v>
      </c>
      <c r="X237" vm="5577">
        <f ca="1"/>
        <v>495.65</v>
      </c>
      <c r="Y237" vm="5820">
        <f ca="1"/>
        <v>1816.65</v>
      </c>
      <c r="Z237" vm="6060">
        <f ca="1"/>
        <v>2038.6</v>
      </c>
      <c r="AA237" vm="6303">
        <f ca="1"/>
        <v>2044.7</v>
      </c>
      <c r="AB237" vm="6474">
        <f ca="1"/>
        <v>710.1</v>
      </c>
      <c r="AC237" vm="5446">
        <f ca="1"/>
        <v>598.04999999999995</v>
      </c>
      <c r="AD237" vm="6940">
        <f ca="1"/>
        <v>134.30000000000001</v>
      </c>
      <c r="AE237" vm="7170">
        <f ca="1"/>
        <v>870.9</v>
      </c>
      <c r="AF237" vm="7383">
        <f ca="1"/>
        <v>996.9</v>
      </c>
      <c r="AG237" vm="7620">
        <f ca="1"/>
        <v>1820.65</v>
      </c>
      <c r="AH237" vm="7845">
        <f ca="1"/>
        <v>2557.6</v>
      </c>
      <c r="AI237" vm="8070">
        <f ca="1"/>
        <v>2171</v>
      </c>
      <c r="AJ237" vm="8276">
        <f ca="1"/>
        <v>277.25</v>
      </c>
      <c r="AK237" vm="458">
        <f ca="1"/>
        <v>2109.5</v>
      </c>
      <c r="AL237" vm="8715">
        <f ca="1"/>
        <v>152.75</v>
      </c>
      <c r="AM237" vm="8928">
        <f ca="1"/>
        <v>87.49</v>
      </c>
      <c r="AN237" vm="9094">
        <f ca="1"/>
        <v>224.2</v>
      </c>
      <c r="AO237" vm="6913">
        <f ca="1"/>
        <v>175.7</v>
      </c>
      <c r="AP237" vm="9529">
        <f ca="1"/>
        <v>623.20000000000005</v>
      </c>
      <c r="AQ237" vm="9740">
        <f ca="1"/>
        <v>626.5</v>
      </c>
      <c r="AR237" vm="4385">
        <f ca="1"/>
        <v>1514.95</v>
      </c>
      <c r="AS237" vm="1021">
        <f ca="1"/>
        <v>103.15</v>
      </c>
      <c r="AT237" vm="10277">
        <f ca="1"/>
        <v>226.7</v>
      </c>
      <c r="AU237" vm="10468">
        <f ca="1"/>
        <v>561.9</v>
      </c>
      <c r="AV237" vm="10697">
        <f ca="1"/>
        <v>517.1</v>
      </c>
      <c r="AW237" vm="10937">
        <f ca="1"/>
        <v>337.74</v>
      </c>
      <c r="AX237" vm="11118">
        <f ca="1"/>
        <v>470.35</v>
      </c>
      <c r="AY237" vm="11294">
        <f ca="1"/>
        <v>517.5</v>
      </c>
      <c r="AZ237" vm="11526">
        <f ca="1"/>
        <v>1771.8</v>
      </c>
      <c r="BA237" vm="11731">
        <f ca="1"/>
        <v>411.65</v>
      </c>
      <c r="BB237" vm="11232">
        <f ca="1"/>
        <v>499.8</v>
      </c>
      <c r="BC237" vm="12143">
        <f ca="1"/>
        <v>7811.65</v>
      </c>
      <c r="BD237" vm="12378">
        <f ca="1"/>
        <v>37.770000000000003</v>
      </c>
      <c r="BE237" vm="12519">
        <f ca="1"/>
        <v>150.6</v>
      </c>
      <c r="BF237" vm="12707">
        <f ca="1"/>
        <v>120.2</v>
      </c>
      <c r="BG237" vm="12908">
        <f ca="1"/>
        <v>95.37</v>
      </c>
      <c r="BH237" vm="6746">
        <f ca="1"/>
        <v>670.05</v>
      </c>
      <c r="BI237" vm="13216">
        <f ca="1"/>
        <v>83.1</v>
      </c>
      <c r="BJ237" vm="13461">
        <f ca="1"/>
        <v>16871.45</v>
      </c>
      <c r="BK237" vm="13709">
        <f ca="1"/>
        <v>15692.15</v>
      </c>
      <c r="BL237" vm="13955">
        <f ca="1"/>
        <v>11206.75</v>
      </c>
      <c r="BM237" vm="14203">
        <f ca="1"/>
        <v>33339</v>
      </c>
      <c r="BN237" vm="14450">
        <f ca="1"/>
        <v>36999.15</v>
      </c>
      <c r="BO237" vm="14698">
        <f ca="1"/>
        <v>27812.45</v>
      </c>
      <c r="BP237" vm="14912">
        <f ca="1"/>
        <v>1892.85</v>
      </c>
      <c r="BQ237" vm="15150">
        <f ca="1"/>
        <v>4982.3</v>
      </c>
      <c r="BR237" vm="15397">
        <f ca="1"/>
        <v>12261.35</v>
      </c>
      <c r="BS237" vm="15591">
        <f ca="1"/>
        <v>388.6</v>
      </c>
      <c r="BT237" vm="15819">
        <f ca="1"/>
        <v>390.36</v>
      </c>
      <c r="BU237" vm="16029">
        <f ca="1"/>
        <v>28.83</v>
      </c>
      <c r="BV237" vm="1104">
        <f ca="1"/>
        <v>113.75</v>
      </c>
      <c r="BW237" vm="16309">
        <f ca="1"/>
        <v>255.6</v>
      </c>
      <c r="BX237" vm="16401">
        <f ca="1"/>
        <v>151.4</v>
      </c>
      <c r="BY237" vm="10059">
        <f ca="1"/>
        <v>101.05</v>
      </c>
      <c r="BZ237" vm="16759">
        <f ca="1"/>
        <v>3364.75</v>
      </c>
      <c r="CA237" vm="16992">
        <f ca="1"/>
        <v>2541.1</v>
      </c>
      <c r="CB237" vm="17210">
        <f ca="1"/>
        <v>2120.1</v>
      </c>
      <c r="CC237" vm="10042">
        <f ca="1"/>
        <v>102.6</v>
      </c>
      <c r="CD237" vm="6752">
        <f ca="1"/>
        <v>598.45000000000005</v>
      </c>
      <c r="CE237" vm="4609">
        <f ca="1"/>
        <v>78.400000000000006</v>
      </c>
      <c r="CF237" vm="1289">
        <f ca="1"/>
        <v>124.05</v>
      </c>
      <c r="CG237" vm="17778">
        <f ca="1"/>
        <v>975.15</v>
      </c>
      <c r="CH237" vm="17991">
        <f ca="1"/>
        <v>846.45</v>
      </c>
      <c r="CI237" vm="18212">
        <f ca="1"/>
        <v>1268</v>
      </c>
      <c r="CJ237" vm="18390">
        <f ca="1"/>
        <v>352.85</v>
      </c>
      <c r="CK237" vm="18577">
        <f ca="1"/>
        <v>2400.5500000000002</v>
      </c>
      <c r="CL237" vm="18768">
        <f ca="1"/>
        <v>684.35</v>
      </c>
      <c r="CM237" vm="15561">
        <f ca="1"/>
        <v>448.1</v>
      </c>
      <c r="CN237" vm="8510">
        <f ca="1"/>
        <v>159.5</v>
      </c>
      <c r="CO237" vm="19228">
        <f ca="1"/>
        <v>825.05</v>
      </c>
      <c r="CP237" vm="19433">
        <f ca="1"/>
        <v>1141.5</v>
      </c>
      <c r="CQ237" vm="19609">
        <f ca="1"/>
        <v>908.45</v>
      </c>
      <c r="CR237" vm="19841">
        <f ca="1"/>
        <v>3210.55</v>
      </c>
      <c r="CS237" vm="20087">
        <f ca="1"/>
        <v>8386.75</v>
      </c>
      <c r="CT237" vm="20284">
        <f ca="1"/>
        <v>661.4</v>
      </c>
      <c r="CU237" vm="20499">
        <f ca="1"/>
        <v>2102</v>
      </c>
      <c r="CV237" vm="20656">
        <f ca="1"/>
        <v>317.10000000000002</v>
      </c>
      <c r="CW237" vm="20808">
        <f ca="1"/>
        <v>445.9</v>
      </c>
      <c r="CX237" vm="20849">
        <f ca="1"/>
        <v>12.7</v>
      </c>
      <c r="CY237" vm="20991">
        <f ca="1"/>
        <v>222.95</v>
      </c>
      <c r="CZ237" vm="21052">
        <f ca="1"/>
        <v>56.15</v>
      </c>
      <c r="DA237" vm="21220">
        <f ca="1"/>
        <v>351.8</v>
      </c>
    </row>
    <row r="238" spans="1:105" x14ac:dyDescent="0.3">
      <c r="A238" s="25" vm="236">
        <f ca="1"/>
        <v>44727</v>
      </c>
      <c r="B238" vm="484">
        <f ca="1"/>
        <v>2184.6</v>
      </c>
      <c r="C238" vm="731">
        <f ca="1"/>
        <v>1757.65</v>
      </c>
      <c r="D238" vm="970">
        <f ca="1"/>
        <v>1757.85</v>
      </c>
      <c r="E238" vm="1198">
        <f ca="1"/>
        <v>271.95</v>
      </c>
      <c r="F238" vm="1316">
        <f ca="1"/>
        <v>272.05</v>
      </c>
      <c r="G238" vm="1581">
        <f ca="1"/>
        <v>2351.8000000000002</v>
      </c>
      <c r="H238" vm="1822">
        <f ca="1"/>
        <v>1019.7</v>
      </c>
      <c r="I238" vm="2061">
        <f ca="1"/>
        <v>736.85</v>
      </c>
      <c r="J238" vm="2299">
        <f ca="1"/>
        <v>479.3</v>
      </c>
      <c r="K238" vm="2537">
        <f ca="1"/>
        <v>1266</v>
      </c>
      <c r="L238" vm="2782">
        <f ca="1"/>
        <v>2661.15</v>
      </c>
      <c r="M238" vm="3031">
        <f ca="1"/>
        <v>3662.9</v>
      </c>
      <c r="N238" vm="3280">
        <f ca="1"/>
        <v>5484.95</v>
      </c>
      <c r="O238" vm="3529">
        <f ca="1"/>
        <v>11809.7</v>
      </c>
      <c r="P238" vm="3752">
        <f ca="1"/>
        <v>240.15</v>
      </c>
      <c r="Q238" vm="3992">
        <f ca="1"/>
        <v>350.8</v>
      </c>
      <c r="R238" vm="4237">
        <f ca="1"/>
        <v>6805.75</v>
      </c>
      <c r="S238" vm="4467">
        <f ca="1"/>
        <v>1135.95</v>
      </c>
      <c r="T238" vm="4660">
        <f ca="1"/>
        <v>76.7</v>
      </c>
      <c r="U238" vm="4737">
        <f ca="1"/>
        <v>190.05</v>
      </c>
      <c r="V238" vm="5113">
        <f ca="1"/>
        <v>2372.0500000000002</v>
      </c>
      <c r="W238" vm="5353">
        <f ca="1"/>
        <v>3191</v>
      </c>
      <c r="X238" vm="5578">
        <f ca="1"/>
        <v>496.3</v>
      </c>
      <c r="Y238" vm="5821">
        <f ca="1"/>
        <v>1852.15</v>
      </c>
      <c r="Z238" vm="6061">
        <f ca="1"/>
        <v>2034.35</v>
      </c>
      <c r="AA238" vm="6304">
        <f ca="1"/>
        <v>2075.5</v>
      </c>
      <c r="AB238" vm="6528">
        <f ca="1"/>
        <v>719.95</v>
      </c>
      <c r="AC238" vm="6753">
        <f ca="1"/>
        <v>606.95000000000005</v>
      </c>
      <c r="AD238" vm="6941">
        <f ca="1"/>
        <v>136.65</v>
      </c>
      <c r="AE238" vm="7171">
        <f ca="1"/>
        <v>875.75</v>
      </c>
      <c r="AF238" vm="7384">
        <f ca="1"/>
        <v>989.9</v>
      </c>
      <c r="AG238" vm="669">
        <f ca="1"/>
        <v>1829</v>
      </c>
      <c r="AH238" vm="7846">
        <f ca="1"/>
        <v>2605.3000000000002</v>
      </c>
      <c r="AI238" vm="8071">
        <f ca="1"/>
        <v>2146.5500000000002</v>
      </c>
      <c r="AJ238" vm="8277">
        <f ca="1"/>
        <v>280.89999999999998</v>
      </c>
      <c r="AK238" vm="8498">
        <f ca="1"/>
        <v>2105.4499999999998</v>
      </c>
      <c r="AL238" vm="8716">
        <f ca="1"/>
        <v>153.31</v>
      </c>
      <c r="AM238" vm="8929">
        <f ca="1"/>
        <v>86.99</v>
      </c>
      <c r="AN238" vm="9095">
        <f ca="1"/>
        <v>226.4</v>
      </c>
      <c r="AO238" vm="9310">
        <f ca="1"/>
        <v>174.85</v>
      </c>
      <c r="AP238" vm="2189">
        <f ca="1"/>
        <v>623.35</v>
      </c>
      <c r="AQ238" vm="9741">
        <f ca="1"/>
        <v>618.20000000000005</v>
      </c>
      <c r="AR238" vm="9974">
        <f ca="1"/>
        <v>1507.3</v>
      </c>
      <c r="AS238" vm="10054">
        <f ca="1"/>
        <v>106.9</v>
      </c>
      <c r="AT238" vm="3727">
        <f ca="1"/>
        <v>225.5</v>
      </c>
      <c r="AU238" vm="10469">
        <f ca="1"/>
        <v>563</v>
      </c>
      <c r="AV238" vm="10698">
        <f ca="1"/>
        <v>524.15</v>
      </c>
      <c r="AW238" vm="10938">
        <f ca="1"/>
        <v>336.52</v>
      </c>
      <c r="AX238" vm="11119">
        <f ca="1"/>
        <v>481.25</v>
      </c>
      <c r="AY238" vm="10708">
        <f ca="1"/>
        <v>513.4</v>
      </c>
      <c r="AZ238" vm="11527">
        <f ca="1"/>
        <v>1776.05</v>
      </c>
      <c r="BA238" vm="11732">
        <f ca="1"/>
        <v>404.2</v>
      </c>
      <c r="BB238" vm="11899">
        <f ca="1"/>
        <v>493.8</v>
      </c>
      <c r="BC238" vm="12144">
        <f ca="1"/>
        <v>7853.45</v>
      </c>
      <c r="BD238" vm="12379">
        <f ca="1"/>
        <v>38.229999999999997</v>
      </c>
      <c r="BE238" vm="12520">
        <f ca="1"/>
        <v>150.19999999999999</v>
      </c>
      <c r="BF238" vm="12708">
        <f ca="1"/>
        <v>120.85</v>
      </c>
      <c r="BG238" vm="1222">
        <f ca="1"/>
        <v>94.75</v>
      </c>
      <c r="BH238" vm="6440">
        <f ca="1"/>
        <v>679.8</v>
      </c>
      <c r="BI238" vm="13217">
        <f ca="1"/>
        <v>82.1</v>
      </c>
      <c r="BJ238" vm="13462">
        <f ca="1"/>
        <v>16802.3</v>
      </c>
      <c r="BK238" vm="13710">
        <f ca="1"/>
        <v>15360.6</v>
      </c>
      <c r="BL238" vm="13956">
        <f ca="1"/>
        <v>10956.6</v>
      </c>
      <c r="BM238" vm="14204">
        <f ca="1"/>
        <v>32617.1</v>
      </c>
      <c r="BN238" vm="14451">
        <f ca="1"/>
        <v>36830.9</v>
      </c>
      <c r="BO238" vm="14699">
        <f ca="1"/>
        <v>27136.45</v>
      </c>
      <c r="BP238" vm="14913">
        <f ca="1"/>
        <v>1832.25</v>
      </c>
      <c r="BQ238" vm="15151">
        <f ca="1"/>
        <v>4721.3</v>
      </c>
      <c r="BR238" vm="15398">
        <f ca="1"/>
        <v>12066.65</v>
      </c>
      <c r="BS238" vm="15592">
        <f ca="1"/>
        <v>377.7</v>
      </c>
      <c r="BT238" vm="15820">
        <f ca="1"/>
        <v>391.23</v>
      </c>
      <c r="BU238" vm="16030">
        <f ca="1"/>
        <v>28.74</v>
      </c>
      <c r="BV238" vm="13169">
        <f ca="1"/>
        <v>114.05</v>
      </c>
      <c r="BW238" vm="16304">
        <f ca="1"/>
        <v>254.25</v>
      </c>
      <c r="BX238" vm="4681">
        <f ca="1"/>
        <v>148.15</v>
      </c>
      <c r="BY238" vm="1252">
        <f ca="1"/>
        <v>103.45</v>
      </c>
      <c r="BZ238" vm="16760">
        <f ca="1"/>
        <v>3402.95</v>
      </c>
      <c r="CA238" vm="16993">
        <f ca="1"/>
        <v>2594.0500000000002</v>
      </c>
      <c r="CB238" vm="17211">
        <f ca="1"/>
        <v>2112.65</v>
      </c>
      <c r="CC238" vm="6795">
        <f ca="1"/>
        <v>102.05</v>
      </c>
      <c r="CD238" vm="17436">
        <f ca="1"/>
        <v>600</v>
      </c>
      <c r="CE238" vm="17500">
        <f ca="1"/>
        <v>74</v>
      </c>
      <c r="CF238" vm="17467">
        <f ca="1"/>
        <v>120.25</v>
      </c>
      <c r="CG238" vm="17779">
        <f ca="1"/>
        <v>988.15</v>
      </c>
      <c r="CH238" vm="9399">
        <f ca="1"/>
        <v>856</v>
      </c>
      <c r="CI238" vm="1780">
        <f ca="1"/>
        <v>1270.0999999999999</v>
      </c>
      <c r="CJ238" vm="18391">
        <f ca="1"/>
        <v>350.4</v>
      </c>
      <c r="CK238" vm="5651">
        <f ca="1"/>
        <v>2382.4499999999998</v>
      </c>
      <c r="CL238" vm="18769">
        <f ca="1"/>
        <v>689</v>
      </c>
      <c r="CM238" vm="18914">
        <f ca="1"/>
        <v>451.35</v>
      </c>
      <c r="CN238" vm="19053">
        <f ca="1"/>
        <v>160.30000000000001</v>
      </c>
      <c r="CO238" vm="19229">
        <f ca="1"/>
        <v>822.3</v>
      </c>
      <c r="CP238" vm="19434">
        <f ca="1"/>
        <v>1159.5999999999999</v>
      </c>
      <c r="CQ238" vm="18689">
        <f ca="1"/>
        <v>872.75</v>
      </c>
      <c r="CR238" vm="19842">
        <f ca="1"/>
        <v>3206.3</v>
      </c>
      <c r="CS238" vm="20088">
        <f ca="1"/>
        <v>8159.65</v>
      </c>
      <c r="CT238" vm="20285">
        <f ca="1"/>
        <v>664.25</v>
      </c>
      <c r="CU238" vm="20344">
        <f ca="1"/>
        <v>2105.0500000000002</v>
      </c>
      <c r="CV238" vm="20657">
        <f ca="1"/>
        <v>317.89999999999998</v>
      </c>
      <c r="CW238" vm="20809">
        <f ca="1"/>
        <v>440.1</v>
      </c>
      <c r="CX238" vm="20831">
        <f ca="1"/>
        <v>12.75</v>
      </c>
      <c r="CY238" vm="9249">
        <f ca="1"/>
        <v>221</v>
      </c>
      <c r="DA238" vm="3998">
        <f ca="1"/>
        <v>352.65</v>
      </c>
    </row>
    <row r="239" spans="1:105" x14ac:dyDescent="0.3">
      <c r="A239" s="25" vm="237">
        <f ca="1"/>
        <v>44728</v>
      </c>
      <c r="B239" vm="485">
        <f ca="1"/>
        <v>2083</v>
      </c>
      <c r="C239" vm="732">
        <f ca="1"/>
        <v>1709.8</v>
      </c>
      <c r="D239" vm="971">
        <f ca="1"/>
        <v>1711.1</v>
      </c>
      <c r="E239" vm="1199">
        <f ca="1"/>
        <v>259.25</v>
      </c>
      <c r="F239" vm="1342">
        <f ca="1"/>
        <v>259.3</v>
      </c>
      <c r="G239" vm="1582">
        <f ca="1"/>
        <v>2376.5</v>
      </c>
      <c r="H239" vm="504">
        <f ca="1"/>
        <v>991.65</v>
      </c>
      <c r="I239" vm="2062">
        <f ca="1"/>
        <v>725.05</v>
      </c>
      <c r="J239" vm="2300">
        <f ca="1"/>
        <v>462.95</v>
      </c>
      <c r="K239" vm="807">
        <f ca="1"/>
        <v>1222.2</v>
      </c>
      <c r="L239" vm="2783">
        <f ca="1"/>
        <v>2657.45</v>
      </c>
      <c r="M239" vm="3032">
        <f ca="1"/>
        <v>3682.6</v>
      </c>
      <c r="N239" vm="3281">
        <f ca="1"/>
        <v>5283.9</v>
      </c>
      <c r="O239" vm="3530">
        <f ca="1"/>
        <v>11471.9</v>
      </c>
      <c r="P239" vm="3753">
        <f ca="1"/>
        <v>232.4</v>
      </c>
      <c r="Q239" vm="3993">
        <f ca="1"/>
        <v>343.15</v>
      </c>
      <c r="R239" vm="4238">
        <f ca="1"/>
        <v>6754.3</v>
      </c>
      <c r="S239" vm="4468">
        <f ca="1"/>
        <v>1107.5</v>
      </c>
      <c r="T239" vm="4661">
        <f ca="1"/>
        <v>74.3</v>
      </c>
      <c r="U239" vm="4877">
        <f ca="1"/>
        <v>179.9</v>
      </c>
      <c r="V239" vm="5114">
        <f ca="1"/>
        <v>2317.85</v>
      </c>
      <c r="W239" vm="5354">
        <f ca="1"/>
        <v>3199.3</v>
      </c>
      <c r="X239" vm="5579">
        <f ca="1"/>
        <v>497</v>
      </c>
      <c r="Y239" vm="5822">
        <f ca="1"/>
        <v>1841.8</v>
      </c>
      <c r="Z239" vm="6062">
        <f ca="1"/>
        <v>2021.7</v>
      </c>
      <c r="AA239" vm="6305">
        <f ca="1"/>
        <v>1917.05</v>
      </c>
      <c r="AB239" vm="6529">
        <f ca="1"/>
        <v>731.95</v>
      </c>
      <c r="AC239" vm="6754">
        <f ca="1"/>
        <v>600.5</v>
      </c>
      <c r="AD239" vm="6942">
        <f ca="1"/>
        <v>132.80000000000001</v>
      </c>
      <c r="AE239" vm="7172">
        <f ca="1"/>
        <v>861.35</v>
      </c>
      <c r="AF239" vm="7385">
        <f ca="1"/>
        <v>964.95</v>
      </c>
      <c r="AG239" vm="7621">
        <f ca="1"/>
        <v>1784.95</v>
      </c>
      <c r="AH239" vm="7847">
        <f ca="1"/>
        <v>2519.0500000000002</v>
      </c>
      <c r="AI239" vm="8072">
        <f ca="1"/>
        <v>2146.6999999999998</v>
      </c>
      <c r="AJ239" vm="8278">
        <f ca="1"/>
        <v>275.05</v>
      </c>
      <c r="AK239" vm="8499">
        <f ca="1"/>
        <v>2056.5</v>
      </c>
      <c r="AL239" vm="8717">
        <f ca="1"/>
        <v>150.80000000000001</v>
      </c>
      <c r="AM239" vm="8930">
        <f ca="1"/>
        <v>85.01</v>
      </c>
      <c r="AN239" vm="9096">
        <f ca="1"/>
        <v>217.4</v>
      </c>
      <c r="AO239" vm="4857">
        <f ca="1"/>
        <v>168.7</v>
      </c>
      <c r="AP239" vm="5402">
        <f ca="1"/>
        <v>600.1</v>
      </c>
      <c r="AQ239" vm="9742">
        <f ca="1"/>
        <v>605.6</v>
      </c>
      <c r="AR239" vm="9975">
        <f ca="1"/>
        <v>1461.15</v>
      </c>
      <c r="AS239" vm="1069">
        <f ca="1"/>
        <v>105.9</v>
      </c>
      <c r="AT239" vm="10278">
        <f ca="1"/>
        <v>212.4</v>
      </c>
      <c r="AU239" vm="10470">
        <f ca="1"/>
        <v>545.85</v>
      </c>
      <c r="AV239" vm="10699">
        <f ca="1"/>
        <v>511.4</v>
      </c>
      <c r="AW239" vm="10939">
        <f ca="1"/>
        <v>329.03</v>
      </c>
      <c r="AX239" vm="6669">
        <f ca="1"/>
        <v>469.75</v>
      </c>
      <c r="AY239" vm="11295">
        <f ca="1"/>
        <v>492.55</v>
      </c>
      <c r="AZ239" vm="11528">
        <f ca="1"/>
        <v>1763.3</v>
      </c>
      <c r="BA239" vm="3778">
        <f ca="1"/>
        <v>405.45</v>
      </c>
      <c r="BB239" vm="3869">
        <f ca="1"/>
        <v>484.8</v>
      </c>
      <c r="BC239" vm="12145">
        <f ca="1"/>
        <v>7833.6</v>
      </c>
      <c r="BD239" vm="12380">
        <f ca="1"/>
        <v>37.86</v>
      </c>
      <c r="BE239" vm="12521">
        <f ca="1"/>
        <v>145.65</v>
      </c>
      <c r="BF239" vm="12709">
        <f ca="1"/>
        <v>117.35</v>
      </c>
      <c r="BG239" vm="12909">
        <f ca="1"/>
        <v>94.32</v>
      </c>
      <c r="BH239" vm="9733">
        <f ca="1"/>
        <v>668.75</v>
      </c>
      <c r="BI239" vm="4618">
        <f ca="1"/>
        <v>78.2</v>
      </c>
      <c r="BJ239" vm="13463">
        <f ca="1"/>
        <v>16874</v>
      </c>
      <c r="BK239" vm="13711">
        <f ca="1"/>
        <v>15293.5</v>
      </c>
      <c r="BL239" vm="13957">
        <f ca="1"/>
        <v>10830.9</v>
      </c>
      <c r="BM239" vm="14205">
        <f ca="1"/>
        <v>32743.05</v>
      </c>
      <c r="BN239" vm="14452">
        <f ca="1"/>
        <v>36621.15</v>
      </c>
      <c r="BO239" vm="14700">
        <f ca="1"/>
        <v>26732.45</v>
      </c>
      <c r="BP239" vm="14914">
        <f ca="1"/>
        <v>1833.8</v>
      </c>
      <c r="BQ239" vm="15152">
        <f ca="1"/>
        <v>4724.8500000000004</v>
      </c>
      <c r="BR239" vm="15399">
        <f ca="1"/>
        <v>11803.95</v>
      </c>
      <c r="BS239" vm="15593">
        <f ca="1"/>
        <v>377.65</v>
      </c>
      <c r="BT239" vm="15821">
        <f ca="1"/>
        <v>383.18</v>
      </c>
      <c r="BU239" vm="16031">
        <f ca="1"/>
        <v>28.01</v>
      </c>
      <c r="BV239" vm="1110">
        <f ca="1"/>
        <v>108</v>
      </c>
      <c r="BW239" vm="16310">
        <f ca="1"/>
        <v>243.35</v>
      </c>
      <c r="BX239" vm="16100">
        <f ca="1"/>
        <v>142.94999999999999</v>
      </c>
      <c r="BY239" vm="1068">
        <f ca="1"/>
        <v>100.9</v>
      </c>
      <c r="BZ239" vm="16761">
        <f ca="1"/>
        <v>3248.95</v>
      </c>
      <c r="CA239" vm="16994">
        <f ca="1"/>
        <v>2534.3000000000002</v>
      </c>
      <c r="CB239" vm="17212">
        <f ca="1"/>
        <v>2097.0500000000002</v>
      </c>
      <c r="CC239" vm="1093">
        <f ca="1"/>
        <v>99.75</v>
      </c>
      <c r="CD239" vm="17437">
        <f ca="1"/>
        <v>600.04999999999995</v>
      </c>
      <c r="CE239" vm="17501">
        <f ca="1"/>
        <v>72.2</v>
      </c>
      <c r="CF239" vm="10079">
        <f ca="1"/>
        <v>114.55</v>
      </c>
      <c r="CG239" vm="17780">
        <f ca="1"/>
        <v>965.3</v>
      </c>
      <c r="CH239" vm="17992">
        <f ca="1"/>
        <v>849.25</v>
      </c>
      <c r="CI239" vm="18213">
        <f ca="1"/>
        <v>1234.75</v>
      </c>
      <c r="CJ239" vm="10129">
        <f ca="1"/>
        <v>330.8</v>
      </c>
      <c r="CK239" vm="18578">
        <f ca="1"/>
        <v>2341.65</v>
      </c>
      <c r="CL239" vm="6431">
        <f ca="1"/>
        <v>655.6</v>
      </c>
      <c r="CM239" vm="18915">
        <f ca="1"/>
        <v>441.6</v>
      </c>
      <c r="CN239" vm="16125">
        <f ca="1"/>
        <v>152.69999999999999</v>
      </c>
      <c r="CO239" vm="19230">
        <f ca="1"/>
        <v>814.6</v>
      </c>
      <c r="CP239" vm="19435">
        <f ca="1"/>
        <v>1080.0999999999999</v>
      </c>
      <c r="CQ239" vm="19610">
        <f ca="1"/>
        <v>853.75</v>
      </c>
      <c r="CR239" vm="19843">
        <f ca="1"/>
        <v>3142</v>
      </c>
      <c r="CS239" vm="20089">
        <f ca="1"/>
        <v>7991.9</v>
      </c>
      <c r="CT239" vm="20286">
        <f ca="1"/>
        <v>646.5</v>
      </c>
      <c r="CU239" vm="20500">
        <f ca="1"/>
        <v>2060.9499999999998</v>
      </c>
      <c r="CV239" vm="20658">
        <f ca="1"/>
        <v>305.05</v>
      </c>
      <c r="CW239" vm="20810">
        <f ca="1"/>
        <v>422.3</v>
      </c>
      <c r="CX239" vm="20834">
        <f ca="1"/>
        <v>12.5</v>
      </c>
      <c r="CY239" vm="19032">
        <f ca="1"/>
        <v>213.55</v>
      </c>
      <c r="DA239" vm="21221">
        <f ca="1"/>
        <v>343.2</v>
      </c>
    </row>
    <row r="240" spans="1:105" x14ac:dyDescent="0.3">
      <c r="A240" s="25" vm="238">
        <f ca="1"/>
        <v>44729</v>
      </c>
      <c r="B240" vm="486">
        <f ca="1"/>
        <v>2095.8000000000002</v>
      </c>
      <c r="C240" vm="733">
        <f ca="1"/>
        <v>1713.8</v>
      </c>
      <c r="D240" vm="972">
        <f ca="1"/>
        <v>1711.25</v>
      </c>
      <c r="E240" vm="1200">
        <f ca="1"/>
        <v>261.8</v>
      </c>
      <c r="F240" vm="1343">
        <f ca="1"/>
        <v>261.3</v>
      </c>
      <c r="G240" vm="1583">
        <f ca="1"/>
        <v>2149.0500000000002</v>
      </c>
      <c r="H240" vm="1823">
        <f ca="1"/>
        <v>957.75</v>
      </c>
      <c r="I240" vm="2063">
        <f ca="1"/>
        <v>720.6</v>
      </c>
      <c r="J240" vm="2301">
        <f ca="1"/>
        <v>461.4</v>
      </c>
      <c r="K240" vm="2538">
        <f ca="1"/>
        <v>1195.6500000000001</v>
      </c>
      <c r="L240" vm="2784">
        <f ca="1"/>
        <v>2580.1999999999998</v>
      </c>
      <c r="M240" vm="3033">
        <f ca="1"/>
        <v>3460.55</v>
      </c>
      <c r="N240" vm="3282">
        <f ca="1"/>
        <v>5419.55</v>
      </c>
      <c r="O240" vm="3531">
        <f ca="1"/>
        <v>11754.85</v>
      </c>
      <c r="P240" vm="3754">
        <f ca="1"/>
        <v>234.7</v>
      </c>
      <c r="Q240" vm="3994">
        <f ca="1"/>
        <v>330.45</v>
      </c>
      <c r="R240" vm="4239">
        <f ca="1"/>
        <v>6544.55</v>
      </c>
      <c r="S240" vm="4469">
        <f ca="1"/>
        <v>1105.4000000000001</v>
      </c>
      <c r="T240" vm="4662">
        <f ca="1"/>
        <v>71.3</v>
      </c>
      <c r="U240" vm="3556">
        <f ca="1"/>
        <v>182.65</v>
      </c>
      <c r="V240" vm="5115">
        <f ca="1"/>
        <v>2418.1</v>
      </c>
      <c r="W240" vm="5355">
        <f ca="1"/>
        <v>3110.9</v>
      </c>
      <c r="X240" vm="5580">
        <f ca="1"/>
        <v>484.6</v>
      </c>
      <c r="Y240" vm="5823">
        <f ca="1"/>
        <v>1846.65</v>
      </c>
      <c r="Z240" vm="6063">
        <f ca="1"/>
        <v>1975</v>
      </c>
      <c r="AA240" vm="6306">
        <f ca="1"/>
        <v>1881.3</v>
      </c>
      <c r="AB240" vm="6530">
        <f ca="1"/>
        <v>718.1</v>
      </c>
      <c r="AC240" vm="6755">
        <f ca="1"/>
        <v>607.45000000000005</v>
      </c>
      <c r="AD240" vm="6815">
        <f ca="1"/>
        <v>128.15</v>
      </c>
      <c r="AE240" vm="7173">
        <f ca="1"/>
        <v>826.5</v>
      </c>
      <c r="AF240" vm="7386">
        <f ca="1"/>
        <v>958.75</v>
      </c>
      <c r="AG240" vm="7622">
        <f ca="1"/>
        <v>1768.25</v>
      </c>
      <c r="AH240" vm="7848">
        <f ca="1"/>
        <v>2467.4</v>
      </c>
      <c r="AI240" vm="924">
        <f ca="1"/>
        <v>2110.4499999999998</v>
      </c>
      <c r="AJ240" vm="8279">
        <f ca="1"/>
        <v>265.85000000000002</v>
      </c>
      <c r="AK240" vm="8500">
        <f ca="1"/>
        <v>2052.6999999999998</v>
      </c>
      <c r="AL240" vm="8718">
        <f ca="1"/>
        <v>148.18</v>
      </c>
      <c r="AM240" vm="8931">
        <f ca="1"/>
        <v>84.13</v>
      </c>
      <c r="AN240" vm="3596">
        <f ca="1"/>
        <v>205.95</v>
      </c>
      <c r="AO240" vm="8601">
        <f ca="1"/>
        <v>172.75</v>
      </c>
      <c r="AP240" vm="9530">
        <f ca="1"/>
        <v>594.35</v>
      </c>
      <c r="AQ240" vm="9743">
        <f ca="1"/>
        <v>629.04999999999995</v>
      </c>
      <c r="AR240" vm="9976">
        <f ca="1"/>
        <v>1438.65</v>
      </c>
      <c r="AS240" vm="10087">
        <f ca="1"/>
        <v>104.9</v>
      </c>
      <c r="AT240" vm="10279">
        <f ca="1"/>
        <v>210.15</v>
      </c>
      <c r="AU240" vm="10471">
        <f ca="1"/>
        <v>554.6</v>
      </c>
      <c r="AV240" vm="10700">
        <f ca="1"/>
        <v>490.55</v>
      </c>
      <c r="AW240" vm="10940">
        <f ca="1"/>
        <v>330.93</v>
      </c>
      <c r="AX240" vm="11120">
        <f ca="1"/>
        <v>468.5</v>
      </c>
      <c r="AY240" vm="11296">
        <f ca="1"/>
        <v>468.25</v>
      </c>
      <c r="AZ240" vm="11529">
        <f ca="1"/>
        <v>1789.4</v>
      </c>
      <c r="BA240" vm="11733">
        <f ca="1"/>
        <v>393.3</v>
      </c>
      <c r="BB240" vm="11900">
        <f ca="1"/>
        <v>473.4</v>
      </c>
      <c r="BC240" vm="12146">
        <f ca="1"/>
        <v>7688.15</v>
      </c>
      <c r="BD240" vm="12381">
        <f ca="1"/>
        <v>37.68</v>
      </c>
      <c r="BE240" vm="4776">
        <f ca="1"/>
        <v>140.69999999999999</v>
      </c>
      <c r="BF240" vm="12710">
        <f ca="1"/>
        <v>116.2</v>
      </c>
      <c r="BG240" vm="12910">
        <f ca="1"/>
        <v>96.57</v>
      </c>
      <c r="BH240" vm="13127">
        <f ca="1"/>
        <v>668.85</v>
      </c>
      <c r="BI240" vm="13218">
        <f ca="1"/>
        <v>75.7</v>
      </c>
      <c r="BJ240" vm="13464">
        <f ca="1"/>
        <v>16642.400000000001</v>
      </c>
      <c r="BK240" vm="13712">
        <f ca="1"/>
        <v>15350.15</v>
      </c>
      <c r="BL240" vm="13958">
        <f ca="1"/>
        <v>10754.7</v>
      </c>
      <c r="BM240" vm="14206">
        <f ca="1"/>
        <v>32684.799999999999</v>
      </c>
      <c r="BN240" vm="14453">
        <f ca="1"/>
        <v>36264.550000000003</v>
      </c>
      <c r="BO240" vm="14701">
        <f ca="1"/>
        <v>26966.2</v>
      </c>
      <c r="BP240" vm="14915">
        <f ca="1"/>
        <v>1786.35</v>
      </c>
      <c r="BQ240" vm="15153">
        <f ca="1"/>
        <v>4540.55</v>
      </c>
      <c r="BR240" vm="15400">
        <f ca="1"/>
        <v>11847.9</v>
      </c>
      <c r="BS240" vm="11719">
        <f ca="1"/>
        <v>370.75</v>
      </c>
      <c r="BT240" vm="15822">
        <f ca="1"/>
        <v>377.24</v>
      </c>
      <c r="BU240" vm="16032">
        <f ca="1"/>
        <v>27.6</v>
      </c>
      <c r="BV240" vm="16158">
        <f ca="1"/>
        <v>108.6</v>
      </c>
      <c r="BW240" vm="16311">
        <f ca="1"/>
        <v>237</v>
      </c>
      <c r="BX240" vm="16402">
        <f ca="1"/>
        <v>140.44999999999999</v>
      </c>
      <c r="BY240" vm="16525">
        <f ca="1"/>
        <v>104</v>
      </c>
      <c r="BZ240" vm="16762">
        <f ca="1"/>
        <v>3187.3</v>
      </c>
      <c r="CA240" vm="16995">
        <f ca="1"/>
        <v>2473.3000000000002</v>
      </c>
      <c r="CB240" vm="17213">
        <f ca="1"/>
        <v>1999.45</v>
      </c>
      <c r="CC240" vm="10022">
        <f ca="1"/>
        <v>98.9</v>
      </c>
      <c r="CD240" vm="17438">
        <f ca="1"/>
        <v>585.5</v>
      </c>
      <c r="CE240" vm="17502">
        <f ca="1"/>
        <v>72.650000000000006</v>
      </c>
      <c r="CF240" vm="6846">
        <f ca="1"/>
        <v>115</v>
      </c>
      <c r="CG240" vm="17781">
        <f ca="1"/>
        <v>955.15</v>
      </c>
      <c r="CH240" vm="17993">
        <f ca="1"/>
        <v>834.75</v>
      </c>
      <c r="CI240" vm="7252">
        <f ca="1"/>
        <v>1166.8</v>
      </c>
      <c r="CJ240" vm="11002">
        <f ca="1"/>
        <v>323.60000000000002</v>
      </c>
      <c r="CK240" vm="18579">
        <f ca="1"/>
        <v>2323.5500000000002</v>
      </c>
      <c r="CL240" vm="17396">
        <f ca="1"/>
        <v>660.05</v>
      </c>
      <c r="CM240" vm="18916">
        <f ca="1"/>
        <v>441</v>
      </c>
      <c r="CN240" vm="19054">
        <f ca="1"/>
        <v>151.44999999999999</v>
      </c>
      <c r="CO240" vm="19231">
        <f ca="1"/>
        <v>793.4</v>
      </c>
      <c r="CP240" vm="19436">
        <f ca="1"/>
        <v>1074.75</v>
      </c>
      <c r="CQ240" vm="9458">
        <f ca="1"/>
        <v>838.05</v>
      </c>
      <c r="CR240" vm="19844">
        <f ca="1"/>
        <v>3088.9</v>
      </c>
      <c r="CS240" vm="20090">
        <f ca="1"/>
        <v>7812.85</v>
      </c>
      <c r="CT240" vm="20287">
        <f ca="1"/>
        <v>641.65</v>
      </c>
      <c r="CU240" vm="20501">
        <f ca="1"/>
        <v>1936.45</v>
      </c>
      <c r="CV240" vm="20659">
        <f ca="1"/>
        <v>306.8</v>
      </c>
      <c r="CW240" vm="20811">
        <f ca="1"/>
        <v>405.2</v>
      </c>
      <c r="CX240" vm="20835">
        <f ca="1"/>
        <v>12.45</v>
      </c>
      <c r="CY240" vm="3696">
        <f ca="1"/>
        <v>214.8</v>
      </c>
      <c r="DA240" vm="8087">
        <f ca="1"/>
        <v>335.7</v>
      </c>
    </row>
    <row r="241" spans="1:105" x14ac:dyDescent="0.3">
      <c r="A241" s="25" vm="239">
        <f ca="1"/>
        <v>44732</v>
      </c>
      <c r="B241" vm="487">
        <f ca="1"/>
        <v>2079.85</v>
      </c>
      <c r="C241" vm="734">
        <f ca="1"/>
        <v>1744.45</v>
      </c>
      <c r="D241" vm="973">
        <f ca="1"/>
        <v>1743.65</v>
      </c>
      <c r="E241" vm="1201">
        <f ca="1"/>
        <v>248.75</v>
      </c>
      <c r="F241" vm="1344">
        <f ca="1"/>
        <v>248.25</v>
      </c>
      <c r="G241" vm="1584">
        <f ca="1"/>
        <v>1989.2</v>
      </c>
      <c r="H241" vm="1824">
        <f ca="1"/>
        <v>928.75</v>
      </c>
      <c r="I241" vm="2064">
        <f ca="1"/>
        <v>710.45</v>
      </c>
      <c r="J241" vm="2302">
        <f ca="1"/>
        <v>445.3</v>
      </c>
      <c r="K241" vm="2539">
        <f ca="1"/>
        <v>1096.9000000000001</v>
      </c>
      <c r="L241" vm="2785">
        <f ca="1"/>
        <v>2660.7</v>
      </c>
      <c r="M241" vm="3034">
        <f ca="1"/>
        <v>3479.1</v>
      </c>
      <c r="N241" vm="3283">
        <f ca="1"/>
        <v>5470.45</v>
      </c>
      <c r="O241" vm="3532">
        <f ca="1"/>
        <v>11709.65</v>
      </c>
      <c r="P241" vm="3755">
        <f ca="1"/>
        <v>227.15</v>
      </c>
      <c r="Q241" vm="3995">
        <f ca="1"/>
        <v>322.10000000000002</v>
      </c>
      <c r="R241" vm="4240">
        <f ca="1"/>
        <v>6501</v>
      </c>
      <c r="S241" vm="4470">
        <f ca="1"/>
        <v>1081.6500000000001</v>
      </c>
      <c r="T241" vm="4663">
        <f ca="1"/>
        <v>68.400000000000006</v>
      </c>
      <c r="U241" vm="4878">
        <f ca="1"/>
        <v>176.85</v>
      </c>
      <c r="V241" vm="5116">
        <f ca="1"/>
        <v>2475.6</v>
      </c>
      <c r="W241" vm="5356">
        <f ca="1"/>
        <v>3056.9</v>
      </c>
      <c r="X241" vm="5556">
        <f ca="1"/>
        <v>500.8</v>
      </c>
      <c r="Y241" vm="5824">
        <f ca="1"/>
        <v>1753.65</v>
      </c>
      <c r="Z241" vm="6064">
        <f ca="1"/>
        <v>1995.75</v>
      </c>
      <c r="AA241" vm="6307">
        <f ca="1"/>
        <v>1881.4</v>
      </c>
      <c r="AB241" vm="6531">
        <f ca="1"/>
        <v>653.54999999999995</v>
      </c>
      <c r="AC241" vm="5492">
        <f ca="1"/>
        <v>542.79999999999995</v>
      </c>
      <c r="AD241" vm="6943">
        <f ca="1"/>
        <v>118.4</v>
      </c>
      <c r="AE241" vm="7174">
        <f ca="1"/>
        <v>821.4</v>
      </c>
      <c r="AF241" vm="7387">
        <f ca="1"/>
        <v>960.05</v>
      </c>
      <c r="AG241" vm="7623">
        <f ca="1"/>
        <v>1787.35</v>
      </c>
      <c r="AH241" vm="7849">
        <f ca="1"/>
        <v>2452.5500000000002</v>
      </c>
      <c r="AI241" vm="8073">
        <f ca="1"/>
        <v>2195.9</v>
      </c>
      <c r="AJ241" vm="8280">
        <f ca="1"/>
        <v>257.7</v>
      </c>
      <c r="AK241" vm="8501">
        <f ca="1"/>
        <v>2135.25</v>
      </c>
      <c r="AL241" vm="8719">
        <f ca="1"/>
        <v>149.16</v>
      </c>
      <c r="AM241" vm="8932">
        <f ca="1"/>
        <v>84.38</v>
      </c>
      <c r="AN241" vm="9097">
        <f ca="1"/>
        <v>216.2</v>
      </c>
      <c r="AO241" vm="9311">
        <f ca="1"/>
        <v>168.9</v>
      </c>
      <c r="AP241" vm="9531">
        <f ca="1"/>
        <v>574.25</v>
      </c>
      <c r="AQ241" vm="9744">
        <f ca="1"/>
        <v>610.70000000000005</v>
      </c>
      <c r="AR241" vm="9977">
        <f ca="1"/>
        <v>1471.65</v>
      </c>
      <c r="AS241" vm="1263">
        <f ca="1"/>
        <v>102.2</v>
      </c>
      <c r="AT241" vm="10280">
        <f ca="1"/>
        <v>195.5</v>
      </c>
      <c r="AU241" vm="10472">
        <f ca="1"/>
        <v>550.35</v>
      </c>
      <c r="AV241" vm="10701">
        <f ca="1"/>
        <v>496.9</v>
      </c>
      <c r="AW241" vm="8167">
        <f ca="1"/>
        <v>330.25</v>
      </c>
      <c r="AX241" vm="11121">
        <f ca="1"/>
        <v>454.45</v>
      </c>
      <c r="AY241" vm="11297">
        <f ca="1"/>
        <v>443.05</v>
      </c>
      <c r="AZ241" vm="11530">
        <f ca="1"/>
        <v>1702.1</v>
      </c>
      <c r="BA241" vm="11734">
        <f ca="1"/>
        <v>372.4</v>
      </c>
      <c r="BB241" vm="3946">
        <f ca="1"/>
        <v>484.9</v>
      </c>
      <c r="BC241" vm="12147">
        <f ca="1"/>
        <v>7660.95</v>
      </c>
      <c r="BD241" vm="12382">
        <f ca="1"/>
        <v>38.21</v>
      </c>
      <c r="BE241" vm="4708">
        <f ca="1"/>
        <v>138.55000000000001</v>
      </c>
      <c r="BF241" vm="10036">
        <f ca="1"/>
        <v>112.95</v>
      </c>
      <c r="BG241" vm="12911">
        <f ca="1"/>
        <v>92.17</v>
      </c>
      <c r="BH241" vm="13128">
        <f ca="1"/>
        <v>655.7</v>
      </c>
      <c r="BI241" vm="13219">
        <f ca="1"/>
        <v>70.55</v>
      </c>
      <c r="BJ241" vm="13465">
        <f ca="1"/>
        <v>16967.099999999999</v>
      </c>
      <c r="BK241" vm="13713">
        <f ca="1"/>
        <v>15638.8</v>
      </c>
      <c r="BL241" vm="13959">
        <f ca="1"/>
        <v>10974.2</v>
      </c>
      <c r="BM241" vm="14207">
        <f ca="1"/>
        <v>33191.75</v>
      </c>
      <c r="BN241" vm="14454">
        <f ca="1"/>
        <v>36915.75</v>
      </c>
      <c r="BO241" vm="14702">
        <f ca="1"/>
        <v>27810.65</v>
      </c>
      <c r="BP241" vm="14916">
        <f ca="1"/>
        <v>1884.35</v>
      </c>
      <c r="BQ241" vm="15154">
        <f ca="1"/>
        <v>4720.75</v>
      </c>
      <c r="BR241" vm="15401">
        <f ca="1"/>
        <v>12098.35</v>
      </c>
      <c r="BS241" vm="15594">
        <f ca="1"/>
        <v>384.3</v>
      </c>
      <c r="BT241" vm="15823">
        <f ca="1"/>
        <v>374.26</v>
      </c>
      <c r="BU241" vm="16033">
        <f ca="1"/>
        <v>27.81</v>
      </c>
      <c r="BV241" vm="1060">
        <f ca="1"/>
        <v>104.6</v>
      </c>
      <c r="BW241" vm="3759">
        <f ca="1"/>
        <v>233.5</v>
      </c>
      <c r="BX241" vm="16403">
        <f ca="1"/>
        <v>137.25</v>
      </c>
      <c r="BY241" vm="1259">
        <f ca="1"/>
        <v>100.95</v>
      </c>
      <c r="BZ241" vm="16763">
        <f ca="1"/>
        <v>3144.85</v>
      </c>
      <c r="CA241" vm="16996">
        <f ca="1"/>
        <v>2468.5</v>
      </c>
      <c r="CB241" vm="17214">
        <f ca="1"/>
        <v>2106.65</v>
      </c>
      <c r="CC241" vm="1243">
        <f ca="1"/>
        <v>98.3</v>
      </c>
      <c r="CD241" vm="17439">
        <f ca="1"/>
        <v>552.75</v>
      </c>
      <c r="CE241" vm="17503">
        <f ca="1"/>
        <v>72.150000000000006</v>
      </c>
      <c r="CF241" vm="13188">
        <f ca="1"/>
        <v>113.45</v>
      </c>
      <c r="CG241" vm="17782">
        <f ca="1"/>
        <v>947.45</v>
      </c>
      <c r="CH241" vm="17994">
        <f ca="1"/>
        <v>803.2</v>
      </c>
      <c r="CI241" vm="18214">
        <f ca="1"/>
        <v>1129.1500000000001</v>
      </c>
      <c r="CJ241" vm="10967">
        <f ca="1"/>
        <v>304.89999999999998</v>
      </c>
      <c r="CK241" vm="7983">
        <f ca="1"/>
        <v>2284.6</v>
      </c>
      <c r="CL241" vm="18770">
        <f ca="1"/>
        <v>620.54999999999995</v>
      </c>
      <c r="CM241" vm="18917">
        <f ca="1"/>
        <v>434.7</v>
      </c>
      <c r="CN241" vm="19055">
        <f ca="1"/>
        <v>139.30000000000001</v>
      </c>
      <c r="CO241" vm="19232">
        <f ca="1"/>
        <v>805.3</v>
      </c>
      <c r="CP241" vm="19437">
        <f ca="1"/>
        <v>993.65</v>
      </c>
      <c r="CQ241" vm="19611">
        <f ca="1"/>
        <v>793.2</v>
      </c>
      <c r="CR241" vm="19845">
        <f ca="1"/>
        <v>3112.4</v>
      </c>
      <c r="CS241" vm="20091">
        <f ca="1"/>
        <v>7254.85</v>
      </c>
      <c r="CT241" vm="2171">
        <f ca="1"/>
        <v>631.65</v>
      </c>
      <c r="CU241" vm="20502">
        <f ca="1"/>
        <v>1961.7</v>
      </c>
      <c r="CV241" vm="20660">
        <f ca="1"/>
        <v>291.85000000000002</v>
      </c>
      <c r="CW241" vm="3840">
        <f ca="1"/>
        <v>414.65</v>
      </c>
      <c r="CX241" vm="20880">
        <f ca="1"/>
        <v>12.35</v>
      </c>
      <c r="CY241" vm="3611">
        <f ca="1"/>
        <v>208.65</v>
      </c>
      <c r="DA241" vm="21222">
        <f ca="1"/>
        <v>334.5</v>
      </c>
    </row>
    <row r="242" spans="1:105" x14ac:dyDescent="0.3">
      <c r="A242" s="25" vm="240">
        <f ca="1"/>
        <v>44733</v>
      </c>
      <c r="B242" vm="488">
        <f ca="1"/>
        <v>2161.8000000000002</v>
      </c>
      <c r="C242" vm="735">
        <f ca="1"/>
        <v>1809</v>
      </c>
      <c r="D242" vm="974">
        <f ca="1"/>
        <v>1809.1</v>
      </c>
      <c r="E242" vm="1202">
        <f ca="1"/>
        <v>254</v>
      </c>
      <c r="F242" vm="1345">
        <f ca="1"/>
        <v>254.05</v>
      </c>
      <c r="G242" vm="1585">
        <f ca="1"/>
        <v>2382.9</v>
      </c>
      <c r="H242" vm="1825">
        <f ca="1"/>
        <v>956</v>
      </c>
      <c r="I242" vm="2065">
        <f ca="1"/>
        <v>727.55</v>
      </c>
      <c r="J242" vm="2303">
        <f ca="1"/>
        <v>464.5</v>
      </c>
      <c r="K242" vm="2540">
        <f ca="1"/>
        <v>1164.25</v>
      </c>
      <c r="L242" vm="2786">
        <f ca="1"/>
        <v>2678.35</v>
      </c>
      <c r="M242" vm="3035">
        <f ca="1"/>
        <v>3519.55</v>
      </c>
      <c r="N242" vm="3284">
        <f ca="1"/>
        <v>5549.15</v>
      </c>
      <c r="O242" vm="3533">
        <f ca="1"/>
        <v>11749.9</v>
      </c>
      <c r="P242" vm="3756">
        <f ca="1"/>
        <v>230.25</v>
      </c>
      <c r="Q242" vm="3996">
        <f ca="1"/>
        <v>335.35</v>
      </c>
      <c r="R242" vm="4241">
        <f ca="1"/>
        <v>6814.7</v>
      </c>
      <c r="S242" vm="4471">
        <f ca="1"/>
        <v>1099.8</v>
      </c>
      <c r="T242" vm="4664">
        <f ca="1"/>
        <v>70.8</v>
      </c>
      <c r="U242" vm="4820">
        <f ca="1"/>
        <v>184.8</v>
      </c>
      <c r="V242" vm="5117">
        <f ca="1"/>
        <v>2403.35</v>
      </c>
      <c r="W242" vm="5357">
        <f ca="1"/>
        <v>3030.95</v>
      </c>
      <c r="X242" vm="5581">
        <f ca="1"/>
        <v>505.9</v>
      </c>
      <c r="Y242" vm="5825">
        <f ca="1"/>
        <v>1780.45</v>
      </c>
      <c r="Z242" vm="6065">
        <f ca="1"/>
        <v>2015</v>
      </c>
      <c r="AA242" vm="6308">
        <f ca="1"/>
        <v>1878.25</v>
      </c>
      <c r="AB242" vm="6532">
        <f ca="1"/>
        <v>692.3</v>
      </c>
      <c r="AC242" vm="6756">
        <f ca="1"/>
        <v>587.35</v>
      </c>
      <c r="AD242" vm="6944">
        <f ca="1"/>
        <v>139.1</v>
      </c>
      <c r="AE242" vm="7175">
        <f ca="1"/>
        <v>847.45</v>
      </c>
      <c r="AF242" vm="7141">
        <f ca="1"/>
        <v>986.6</v>
      </c>
      <c r="AG242" vm="7624">
        <f ca="1"/>
        <v>1855.05</v>
      </c>
      <c r="AH242" vm="7850">
        <f ca="1"/>
        <v>2499.1999999999998</v>
      </c>
      <c r="AI242" vm="8074">
        <f ca="1"/>
        <v>2205</v>
      </c>
      <c r="AJ242" vm="8281">
        <f ca="1"/>
        <v>263.55</v>
      </c>
      <c r="AK242" vm="8502">
        <f ca="1"/>
        <v>2174.6999999999998</v>
      </c>
      <c r="AL242" vm="8714">
        <f ca="1"/>
        <v>152.61000000000001</v>
      </c>
      <c r="AM242" vm="8737">
        <f ca="1"/>
        <v>86.1</v>
      </c>
      <c r="AN242" vm="9098">
        <f ca="1"/>
        <v>239.3</v>
      </c>
      <c r="AO242" vm="6899">
        <f ca="1"/>
        <v>174.05</v>
      </c>
      <c r="AP242" vm="9532">
        <f ca="1"/>
        <v>599.85</v>
      </c>
      <c r="AQ242" vm="2180">
        <f ca="1"/>
        <v>627.75</v>
      </c>
      <c r="AR242" vm="9978">
        <f ca="1"/>
        <v>1512.1</v>
      </c>
      <c r="AS242" vm="1070">
        <f ca="1"/>
        <v>105.95</v>
      </c>
      <c r="AT242" vm="10281">
        <f ca="1"/>
        <v>211.35</v>
      </c>
      <c r="AU242" vm="9538">
        <f ca="1"/>
        <v>576.20000000000005</v>
      </c>
      <c r="AV242" vm="10702">
        <f ca="1"/>
        <v>517.85</v>
      </c>
      <c r="AW242" vm="10941">
        <f ca="1"/>
        <v>335.98</v>
      </c>
      <c r="AX242" vm="11122">
        <f ca="1"/>
        <v>470.4</v>
      </c>
      <c r="AY242" vm="3949">
        <f ca="1"/>
        <v>460.5</v>
      </c>
      <c r="AZ242" vm="11531">
        <f ca="1"/>
        <v>1775.75</v>
      </c>
      <c r="BA242" vm="6556">
        <f ca="1"/>
        <v>383.95</v>
      </c>
      <c r="BB242" vm="3946">
        <f ca="1"/>
        <v>484.9</v>
      </c>
      <c r="BC242" vm="12148">
        <f ca="1"/>
        <v>7780.6</v>
      </c>
      <c r="BD242" vm="12383">
        <f ca="1"/>
        <v>38.729999999999997</v>
      </c>
      <c r="BE242" vm="12522">
        <f ca="1"/>
        <v>142.4</v>
      </c>
      <c r="BF242" vm="12711">
        <f ca="1"/>
        <v>118.75</v>
      </c>
      <c r="BG242" vm="12912">
        <f ca="1"/>
        <v>92.34</v>
      </c>
      <c r="BH242" vm="13129">
        <f ca="1"/>
        <v>649.85</v>
      </c>
      <c r="BI242" vm="13220">
        <f ca="1"/>
        <v>73.400000000000006</v>
      </c>
      <c r="BJ242" vm="13466">
        <f ca="1"/>
        <v>16971.8</v>
      </c>
      <c r="BK242" vm="13714">
        <f ca="1"/>
        <v>15413.3</v>
      </c>
      <c r="BL242" vm="13960">
        <f ca="1"/>
        <v>10881.4</v>
      </c>
      <c r="BM242" vm="14208">
        <f ca="1"/>
        <v>32845.300000000003</v>
      </c>
      <c r="BN242" vm="14455">
        <f ca="1"/>
        <v>37317.75</v>
      </c>
      <c r="BO242" vm="14703">
        <f ca="1"/>
        <v>27488.400000000001</v>
      </c>
      <c r="BP242" vm="14917">
        <f ca="1"/>
        <v>1818.4</v>
      </c>
      <c r="BQ242" vm="15155">
        <f ca="1"/>
        <v>4490.75</v>
      </c>
      <c r="BR242" vm="15402">
        <f ca="1"/>
        <v>11939.05</v>
      </c>
      <c r="BS242" vm="6555">
        <f ca="1"/>
        <v>375.9</v>
      </c>
      <c r="BT242" vm="15824">
        <f ca="1"/>
        <v>382.74</v>
      </c>
      <c r="BU242" vm="16034">
        <f ca="1"/>
        <v>28.69</v>
      </c>
      <c r="BV242" vm="1020">
        <f ca="1"/>
        <v>108.55</v>
      </c>
      <c r="BW242" vm="16312">
        <f ca="1"/>
        <v>243.55</v>
      </c>
      <c r="BX242" vm="16114">
        <f ca="1"/>
        <v>139.94999999999999</v>
      </c>
      <c r="BY242" vm="1075">
        <f ca="1"/>
        <v>101.2</v>
      </c>
      <c r="BZ242" vm="16764">
        <f ca="1"/>
        <v>3312.1</v>
      </c>
      <c r="CA242" vm="16997">
        <f ca="1"/>
        <v>2548</v>
      </c>
      <c r="CB242" vm="17215">
        <f ca="1"/>
        <v>2100.6</v>
      </c>
      <c r="CC242" vm="1235">
        <f ca="1"/>
        <v>102.55</v>
      </c>
      <c r="CD242" vm="17440">
        <f ca="1"/>
        <v>563.45000000000005</v>
      </c>
      <c r="CE242" vm="17504">
        <f ca="1"/>
        <v>72.55</v>
      </c>
      <c r="CF242" vm="13192">
        <f ca="1"/>
        <v>119.3</v>
      </c>
      <c r="CG242" vm="17783">
        <f ca="1"/>
        <v>967.55</v>
      </c>
      <c r="CH242" vm="17995">
        <f ca="1"/>
        <v>859.7</v>
      </c>
      <c r="CI242" vm="18215">
        <f ca="1"/>
        <v>1139</v>
      </c>
      <c r="CJ242" vm="8117">
        <f ca="1"/>
        <v>318.2</v>
      </c>
      <c r="CK242" vm="18580">
        <f ca="1"/>
        <v>2346.6</v>
      </c>
      <c r="CL242" vm="18771">
        <f ca="1"/>
        <v>647.85</v>
      </c>
      <c r="CM242" vm="15543">
        <f ca="1"/>
        <v>450.75</v>
      </c>
      <c r="CN242" vm="19056">
        <f ca="1"/>
        <v>147.65</v>
      </c>
      <c r="CO242" vm="19233">
        <f ca="1"/>
        <v>817.45</v>
      </c>
      <c r="CP242" vm="19438">
        <f ca="1"/>
        <v>1011.35</v>
      </c>
      <c r="CQ242" vm="7174">
        <f ca="1"/>
        <v>821.4</v>
      </c>
      <c r="CR242" vm="19846">
        <f ca="1"/>
        <v>3211.95</v>
      </c>
      <c r="CS242" vm="20092">
        <f ca="1"/>
        <v>7551.6</v>
      </c>
      <c r="CT242" vm="20288">
        <f ca="1"/>
        <v>639.85</v>
      </c>
      <c r="CU242" vm="20503">
        <f ca="1"/>
        <v>2078.1</v>
      </c>
      <c r="CV242" vm="20661">
        <f ca="1"/>
        <v>301.5</v>
      </c>
      <c r="CW242" vm="20812">
        <f ca="1"/>
        <v>425.15</v>
      </c>
      <c r="CX242" vm="20860">
        <f ca="1"/>
        <v>12.6</v>
      </c>
      <c r="CY242" vm="20992">
        <f ca="1"/>
        <v>221.55</v>
      </c>
      <c r="DA242" vm="10248">
        <f ca="1"/>
        <v>346.1</v>
      </c>
    </row>
    <row r="243" spans="1:105" x14ac:dyDescent="0.3">
      <c r="A243" s="25" vm="241">
        <f ca="1"/>
        <v>44734</v>
      </c>
      <c r="B243" vm="489">
        <f ca="1"/>
        <v>2089.1999999999998</v>
      </c>
      <c r="C243" vm="736">
        <f ca="1"/>
        <v>1736.8</v>
      </c>
      <c r="D243" vm="421">
        <f ca="1"/>
        <v>1736.1</v>
      </c>
      <c r="E243" vm="1203">
        <f ca="1"/>
        <v>247.4</v>
      </c>
      <c r="F243" vm="1346">
        <f ca="1"/>
        <v>247.3</v>
      </c>
      <c r="G243" vm="1586">
        <f ca="1"/>
        <v>2270.8000000000002</v>
      </c>
      <c r="H243" vm="1826">
        <f ca="1"/>
        <v>980.7</v>
      </c>
      <c r="I243" vm="2066">
        <f ca="1"/>
        <v>718.7</v>
      </c>
      <c r="J243" vm="2304">
        <f ca="1"/>
        <v>452.65</v>
      </c>
      <c r="K243" vm="2541">
        <f ca="1"/>
        <v>1148.45</v>
      </c>
      <c r="L243" vm="2787">
        <f ca="1"/>
        <v>2666.35</v>
      </c>
      <c r="M243" vm="3036">
        <f ca="1"/>
        <v>3486.35</v>
      </c>
      <c r="N243" vm="3285">
        <f ca="1"/>
        <v>5439.6</v>
      </c>
      <c r="O243" vm="3534">
        <f ca="1"/>
        <v>11435.55</v>
      </c>
      <c r="P243" vm="3757">
        <f ca="1"/>
        <v>225.85</v>
      </c>
      <c r="Q243" vm="3997">
        <f ca="1"/>
        <v>342.55</v>
      </c>
      <c r="R243" vm="4242">
        <f ca="1"/>
        <v>7172.45</v>
      </c>
      <c r="S243" vm="4472">
        <f ca="1"/>
        <v>1079.1500000000001</v>
      </c>
      <c r="T243" vm="4665">
        <f ca="1"/>
        <v>69</v>
      </c>
      <c r="U243" vm="4879">
        <f ca="1"/>
        <v>179.35</v>
      </c>
      <c r="V243" vm="5118">
        <f ca="1"/>
        <v>2294.0500000000002</v>
      </c>
      <c r="W243" vm="5358">
        <f ca="1"/>
        <v>3204.85</v>
      </c>
      <c r="X243" vm="5582">
        <f ca="1"/>
        <v>498.95</v>
      </c>
      <c r="Y243" vm="5826">
        <f ca="1"/>
        <v>1780.2</v>
      </c>
      <c r="Z243" vm="6066">
        <f ca="1"/>
        <v>1972.85</v>
      </c>
      <c r="AA243" vm="6309">
        <f ca="1"/>
        <v>1884.55</v>
      </c>
      <c r="AB243" vm="6533">
        <f ca="1"/>
        <v>664.05</v>
      </c>
      <c r="AC243" vm="5547">
        <f ca="1"/>
        <v>572.25</v>
      </c>
      <c r="AD243" vm="6945">
        <f ca="1"/>
        <v>136.80000000000001</v>
      </c>
      <c r="AE243" vm="7176">
        <f ca="1"/>
        <v>846.15</v>
      </c>
      <c r="AF243" vm="7388">
        <f ca="1"/>
        <v>961.3</v>
      </c>
      <c r="AG243" vm="7625">
        <f ca="1"/>
        <v>1828.5</v>
      </c>
      <c r="AH243" vm="7851">
        <f ca="1"/>
        <v>2524.4499999999998</v>
      </c>
      <c r="AI243" vm="8075">
        <f ca="1"/>
        <v>2202.85</v>
      </c>
      <c r="AJ243" vm="8282">
        <f ca="1"/>
        <v>247.6</v>
      </c>
      <c r="AK243" vm="8503">
        <f ca="1"/>
        <v>2159.25</v>
      </c>
      <c r="AL243" vm="8720">
        <f ca="1"/>
        <v>150.54</v>
      </c>
      <c r="AM243" vm="4583">
        <f ca="1"/>
        <v>85.25</v>
      </c>
      <c r="AN243" vm="9099">
        <f ca="1"/>
        <v>241.55</v>
      </c>
      <c r="AO243" vm="4747">
        <f ca="1"/>
        <v>169.75</v>
      </c>
      <c r="AP243" vm="9533">
        <f ca="1"/>
        <v>589.79999999999995</v>
      </c>
      <c r="AQ243" vm="5435">
        <f ca="1"/>
        <v>615.20000000000005</v>
      </c>
      <c r="AR243" vm="9979">
        <f ca="1"/>
        <v>1547.95</v>
      </c>
      <c r="AS243" vm="10087">
        <f ca="1"/>
        <v>104.9</v>
      </c>
      <c r="AT243" vm="3604">
        <f ca="1"/>
        <v>205.8</v>
      </c>
      <c r="AU243" vm="9353">
        <f ca="1"/>
        <v>550.4</v>
      </c>
      <c r="AV243" vm="10703">
        <f ca="1"/>
        <v>507.45</v>
      </c>
      <c r="AW243" vm="10942">
        <f ca="1"/>
        <v>331.19</v>
      </c>
      <c r="AX243" vm="3862">
        <f ca="1"/>
        <v>474.95</v>
      </c>
      <c r="AY243" vm="11298">
        <f ca="1"/>
        <v>451.9</v>
      </c>
      <c r="AZ243" vm="11532">
        <f ca="1"/>
        <v>1719.15</v>
      </c>
      <c r="BA243" vm="6557">
        <f ca="1"/>
        <v>380.2</v>
      </c>
      <c r="BB243" vm="11901">
        <f ca="1"/>
        <v>481.15</v>
      </c>
      <c r="BC243" vm="12149">
        <f ca="1"/>
        <v>7782.75</v>
      </c>
      <c r="BD243" vm="12384">
        <f ca="1"/>
        <v>38.29</v>
      </c>
      <c r="BE243" vm="12523">
        <f ca="1"/>
        <v>142.75</v>
      </c>
      <c r="BF243" vm="12712">
        <f ca="1"/>
        <v>115.6</v>
      </c>
      <c r="BG243" vm="12913">
        <f ca="1"/>
        <v>90.64</v>
      </c>
      <c r="BH243" vm="5411">
        <f ca="1"/>
        <v>638</v>
      </c>
      <c r="BI243" vm="13221">
        <f ca="1"/>
        <v>68.849999999999994</v>
      </c>
      <c r="BJ243" vm="13467">
        <f ca="1"/>
        <v>16775.150000000001</v>
      </c>
      <c r="BK243" vm="13715">
        <f ca="1"/>
        <v>15556.65</v>
      </c>
      <c r="BL243" vm="13961">
        <f ca="1"/>
        <v>11359.5</v>
      </c>
      <c r="BM243" vm="14209">
        <f ca="1"/>
        <v>33135</v>
      </c>
      <c r="BN243" vm="14456">
        <f ca="1"/>
        <v>36963.300000000003</v>
      </c>
      <c r="BO243" vm="14704">
        <f ca="1"/>
        <v>28027.8</v>
      </c>
      <c r="BP243" vm="14918">
        <f ca="1"/>
        <v>1846.05</v>
      </c>
      <c r="BQ243" vm="15156">
        <f ca="1"/>
        <v>4523</v>
      </c>
      <c r="BR243" vm="15403">
        <f ca="1"/>
        <v>12127.2</v>
      </c>
      <c r="BS243" vm="15595">
        <f ca="1"/>
        <v>382.15</v>
      </c>
      <c r="BT243" vm="15825">
        <f ca="1"/>
        <v>377.63</v>
      </c>
      <c r="BU243" vm="16015">
        <f ca="1"/>
        <v>28.38</v>
      </c>
      <c r="BV243" vm="1106">
        <f ca="1"/>
        <v>102.85</v>
      </c>
      <c r="BW243" vm="16313">
        <f ca="1"/>
        <v>238.1</v>
      </c>
      <c r="BX243" vm="16404">
        <f ca="1"/>
        <v>137.65</v>
      </c>
      <c r="BY243" vm="1080">
        <f ca="1"/>
        <v>103.65</v>
      </c>
      <c r="BZ243" vm="16765">
        <f ca="1"/>
        <v>3217.55</v>
      </c>
      <c r="CA243" vm="16998">
        <f ca="1"/>
        <v>2484.9499999999998</v>
      </c>
      <c r="CB243" vm="17216">
        <f ca="1"/>
        <v>2082.1</v>
      </c>
      <c r="CC243" vm="17279">
        <f ca="1"/>
        <v>100.85</v>
      </c>
      <c r="CD243" vm="17441">
        <f ca="1"/>
        <v>567.70000000000005</v>
      </c>
      <c r="CE243" vm="17505">
        <f ca="1"/>
        <v>71.45</v>
      </c>
      <c r="CF243" vm="13197">
        <f ca="1"/>
        <v>117.3</v>
      </c>
      <c r="CG243" vm="17784">
        <f ca="1"/>
        <v>987.15</v>
      </c>
      <c r="CH243" vm="17996">
        <f ca="1"/>
        <v>863.1</v>
      </c>
      <c r="CI243" vm="18216">
        <f ca="1"/>
        <v>1100</v>
      </c>
      <c r="CJ243" vm="18392">
        <f ca="1"/>
        <v>315.39999999999998</v>
      </c>
      <c r="CK243" vm="5702">
        <f ca="1"/>
        <v>2274.1999999999998</v>
      </c>
      <c r="CL243" vm="2174">
        <f ca="1"/>
        <v>635.75</v>
      </c>
      <c r="CM243" vm="18918">
        <f ca="1"/>
        <v>447.65</v>
      </c>
      <c r="CN243" vm="16086">
        <f ca="1"/>
        <v>142.55000000000001</v>
      </c>
      <c r="CO243" vm="19234">
        <f ca="1"/>
        <v>809.3</v>
      </c>
      <c r="CP243" vm="19439">
        <f ca="1"/>
        <v>966.75</v>
      </c>
      <c r="CQ243" vm="19612">
        <f ca="1"/>
        <v>794.3</v>
      </c>
      <c r="CR243" vm="19847">
        <f ca="1"/>
        <v>3222.95</v>
      </c>
      <c r="CS243" vm="20093">
        <f ca="1"/>
        <v>7492.3</v>
      </c>
      <c r="CT243" vm="18751">
        <f ca="1"/>
        <v>633.6</v>
      </c>
      <c r="CU243" vm="20504">
        <f ca="1"/>
        <v>2031.2</v>
      </c>
      <c r="CV243" vm="20662">
        <f ca="1"/>
        <v>300.35000000000002</v>
      </c>
      <c r="CW243" vm="3817">
        <f ca="1"/>
        <v>411.25</v>
      </c>
      <c r="CX243" vm="20835">
        <f ca="1"/>
        <v>12.45</v>
      </c>
      <c r="CY243" vm="20993">
        <f ca="1"/>
        <v>211.3</v>
      </c>
      <c r="DA243" vm="20640">
        <f ca="1"/>
        <v>342.8</v>
      </c>
    </row>
    <row r="244" spans="1:105" x14ac:dyDescent="0.3">
      <c r="A244" s="25" vm="242">
        <f ca="1"/>
        <v>44735</v>
      </c>
      <c r="B244" vm="490">
        <f ca="1"/>
        <v>2110.35</v>
      </c>
      <c r="C244" vm="737">
        <f ca="1"/>
        <v>1797.6</v>
      </c>
      <c r="D244" vm="975">
        <f ca="1"/>
        <v>1796.75</v>
      </c>
      <c r="E244" vm="1204">
        <f ca="1"/>
        <v>252.5</v>
      </c>
      <c r="F244" vm="1347">
        <f ca="1"/>
        <v>252.6</v>
      </c>
      <c r="G244" vm="1587">
        <f ca="1"/>
        <v>2264.65</v>
      </c>
      <c r="H244" vm="1827">
        <f ca="1"/>
        <v>1016.25</v>
      </c>
      <c r="I244" vm="2067">
        <f ca="1"/>
        <v>724.75</v>
      </c>
      <c r="J244" vm="2305">
        <f ca="1"/>
        <v>458.2</v>
      </c>
      <c r="K244" vm="2542">
        <f ca="1"/>
        <v>1142.4000000000001</v>
      </c>
      <c r="L244" vm="2788">
        <f ca="1"/>
        <v>2758.2</v>
      </c>
      <c r="M244" vm="3037">
        <f ca="1"/>
        <v>3440.45</v>
      </c>
      <c r="N244" vm="3286">
        <f ca="1"/>
        <v>5448.15</v>
      </c>
      <c r="O244" vm="3535">
        <f ca="1"/>
        <v>11552.85</v>
      </c>
      <c r="P244" vm="3758">
        <f ca="1"/>
        <v>226.9</v>
      </c>
      <c r="Q244" vm="3998">
        <f ca="1"/>
        <v>352.65</v>
      </c>
      <c r="R244" vm="4243">
        <f ca="1"/>
        <v>7286.75</v>
      </c>
      <c r="S244" vm="4473">
        <f ca="1"/>
        <v>1079.05</v>
      </c>
      <c r="T244" vm="4666">
        <f ca="1"/>
        <v>68.900000000000006</v>
      </c>
      <c r="U244" vm="4880">
        <f ca="1"/>
        <v>177.15</v>
      </c>
      <c r="V244" vm="5119">
        <f ca="1"/>
        <v>2318.75</v>
      </c>
      <c r="W244" vm="5359">
        <f ca="1"/>
        <v>3178.9</v>
      </c>
      <c r="X244" vm="5583">
        <f ca="1"/>
        <v>505.15</v>
      </c>
      <c r="Y244" vm="5827">
        <f ca="1"/>
        <v>1797.75</v>
      </c>
      <c r="Z244" vm="6067">
        <f ca="1"/>
        <v>1995.8</v>
      </c>
      <c r="AA244" vm="6310">
        <f ca="1"/>
        <v>1914.35</v>
      </c>
      <c r="AB244" vm="6534">
        <f ca="1"/>
        <v>669.95</v>
      </c>
      <c r="AC244" vm="6757">
        <f ca="1"/>
        <v>575.6</v>
      </c>
      <c r="AD244" vm="6946">
        <f ca="1"/>
        <v>133.19999999999999</v>
      </c>
      <c r="AE244" vm="7177">
        <f ca="1"/>
        <v>849.4</v>
      </c>
      <c r="AF244" vm="7389">
        <f ca="1"/>
        <v>971.25</v>
      </c>
      <c r="AG244" vm="7626">
        <f ca="1"/>
        <v>1815.8</v>
      </c>
      <c r="AH244" vm="7852">
        <f ca="1"/>
        <v>2674.1</v>
      </c>
      <c r="AI244" vm="8076">
        <f ca="1"/>
        <v>2252.6</v>
      </c>
      <c r="AJ244" vm="8283">
        <f ca="1"/>
        <v>250.35</v>
      </c>
      <c r="AK244" vm="8504">
        <f ca="1"/>
        <v>2164.1999999999998</v>
      </c>
      <c r="AL244" vm="8721">
        <f ca="1"/>
        <v>152.18</v>
      </c>
      <c r="AM244" vm="8933">
        <f ca="1"/>
        <v>86.03</v>
      </c>
      <c r="AN244" vm="9100">
        <f ca="1"/>
        <v>242.5</v>
      </c>
      <c r="AO244" vm="6915">
        <f ca="1"/>
        <v>171</v>
      </c>
      <c r="AP244" vm="9534">
        <f ca="1"/>
        <v>589.5</v>
      </c>
      <c r="AQ244" vm="9745">
        <f ca="1"/>
        <v>649.1</v>
      </c>
      <c r="AR244" vm="9980">
        <f ca="1"/>
        <v>1525.5</v>
      </c>
      <c r="AS244" vm="10053">
        <f ca="1"/>
        <v>109.35</v>
      </c>
      <c r="AT244" vm="10282">
        <f ca="1"/>
        <v>203.65</v>
      </c>
      <c r="AU244" vm="10473">
        <f ca="1"/>
        <v>558.95000000000005</v>
      </c>
      <c r="AV244" vm="10704">
        <f ca="1"/>
        <v>527.75</v>
      </c>
      <c r="AW244" vm="10943">
        <f ca="1"/>
        <v>335.07</v>
      </c>
      <c r="AX244" vm="11123">
        <f ca="1"/>
        <v>492.85</v>
      </c>
      <c r="AY244" vm="11299">
        <f ca="1"/>
        <v>459.15</v>
      </c>
      <c r="AZ244" vm="11533">
        <f ca="1"/>
        <v>1717.45</v>
      </c>
      <c r="BA244" vm="11735">
        <f ca="1"/>
        <v>378.05</v>
      </c>
      <c r="BB244" vm="11902">
        <f ca="1"/>
        <v>476.4</v>
      </c>
      <c r="BC244" vm="12150">
        <f ca="1"/>
        <v>8271</v>
      </c>
      <c r="BD244" vm="12385">
        <f ca="1"/>
        <v>38.5</v>
      </c>
      <c r="BE244" vm="12523">
        <f ca="1"/>
        <v>142.75</v>
      </c>
      <c r="BF244" vm="6849">
        <f ca="1"/>
        <v>119.45</v>
      </c>
      <c r="BG244" vm="12914">
        <f ca="1"/>
        <v>89.97</v>
      </c>
      <c r="BH244" vm="2193">
        <f ca="1"/>
        <v>634.6</v>
      </c>
      <c r="BI244" vm="13222">
        <f ca="1"/>
        <v>67.95</v>
      </c>
      <c r="BJ244" vm="13468">
        <f ca="1"/>
        <v>16976.3</v>
      </c>
      <c r="BK244" vm="13716">
        <f ca="1"/>
        <v>15699.25</v>
      </c>
      <c r="BL244" vm="13962">
        <f ca="1"/>
        <v>11583.25</v>
      </c>
      <c r="BM244" vm="14210">
        <f ca="1"/>
        <v>33627.449999999997</v>
      </c>
      <c r="BN244" vm="14457">
        <f ca="1"/>
        <v>37316.5</v>
      </c>
      <c r="BO244" vm="14705">
        <f ca="1"/>
        <v>27777.8</v>
      </c>
      <c r="BP244" vm="14919">
        <f ca="1"/>
        <v>1892.9</v>
      </c>
      <c r="BQ244" vm="15157">
        <f ca="1"/>
        <v>4596.6000000000004</v>
      </c>
      <c r="BR244" vm="15404">
        <f ca="1"/>
        <v>12178.4</v>
      </c>
      <c r="BS244" vm="15596">
        <f ca="1"/>
        <v>383.2</v>
      </c>
      <c r="BT244" vm="15826">
        <f ca="1"/>
        <v>380.61</v>
      </c>
      <c r="BU244" vm="16035">
        <f ca="1"/>
        <v>28.98</v>
      </c>
      <c r="BV244" vm="10075">
        <f ca="1"/>
        <v>105</v>
      </c>
      <c r="BW244" vm="1201">
        <f ca="1"/>
        <v>248.75</v>
      </c>
      <c r="BX244" vm="16405">
        <f ca="1"/>
        <v>136.5</v>
      </c>
      <c r="BY244" vm="6798">
        <f ca="1"/>
        <v>105.2</v>
      </c>
      <c r="BZ244" vm="16766">
        <f ca="1"/>
        <v>3367.6</v>
      </c>
      <c r="CA244" vm="16999">
        <f ca="1"/>
        <v>2519.65</v>
      </c>
      <c r="CB244" vm="17217">
        <f ca="1"/>
        <v>2145.5500000000002</v>
      </c>
      <c r="CC244" vm="13180">
        <f ca="1"/>
        <v>102.1</v>
      </c>
      <c r="CD244" vm="2257">
        <f ca="1"/>
        <v>568.5</v>
      </c>
      <c r="CE244" vm="17506">
        <f ca="1"/>
        <v>72.25</v>
      </c>
      <c r="CF244" vm="17274">
        <f ca="1"/>
        <v>116</v>
      </c>
      <c r="CG244" vm="17785">
        <f ca="1"/>
        <v>985.05</v>
      </c>
      <c r="CH244" vm="17997">
        <f ca="1"/>
        <v>867.25</v>
      </c>
      <c r="CI244" vm="18217">
        <f ca="1"/>
        <v>1193.6500000000001</v>
      </c>
      <c r="CJ244" vm="8158">
        <f ca="1"/>
        <v>318.55</v>
      </c>
      <c r="CK244" vm="18581">
        <f ca="1"/>
        <v>2337.1999999999998</v>
      </c>
      <c r="CL244" vm="18772">
        <f ca="1"/>
        <v>656.45</v>
      </c>
      <c r="CM244" vm="18919">
        <f ca="1"/>
        <v>451.4</v>
      </c>
      <c r="CN244" vm="12524">
        <f ca="1"/>
        <v>143.85</v>
      </c>
      <c r="CO244" vm="13065">
        <f ca="1"/>
        <v>824.9</v>
      </c>
      <c r="CP244" vm="19440">
        <f ca="1"/>
        <v>948.45</v>
      </c>
      <c r="CQ244" vm="19613">
        <f ca="1"/>
        <v>792.65</v>
      </c>
      <c r="CR244" vm="19848">
        <f ca="1"/>
        <v>3308.8</v>
      </c>
      <c r="CS244" vm="20094">
        <f ca="1"/>
        <v>7788.05</v>
      </c>
      <c r="CT244" vm="9529">
        <f ca="1"/>
        <v>623.20000000000005</v>
      </c>
      <c r="CU244" vm="20505">
        <f ca="1"/>
        <v>2041.4</v>
      </c>
      <c r="CV244" vm="20663">
        <f ca="1"/>
        <v>311.89999999999998</v>
      </c>
      <c r="CW244" vm="11737">
        <f ca="1"/>
        <v>419.05</v>
      </c>
      <c r="CX244" vm="20835">
        <f ca="1"/>
        <v>12.45</v>
      </c>
      <c r="CY244" vm="20994">
        <f ca="1"/>
        <v>214.75</v>
      </c>
      <c r="DA244" vm="21223">
        <f ca="1"/>
        <v>346.4</v>
      </c>
    </row>
    <row r="245" spans="1:105" x14ac:dyDescent="0.3">
      <c r="A245" s="25" vm="243">
        <f ca="1"/>
        <v>44736</v>
      </c>
      <c r="B245" vm="491">
        <f ca="1"/>
        <v>2161.4499999999998</v>
      </c>
      <c r="C245" vm="738">
        <f ca="1"/>
        <v>1856.65</v>
      </c>
      <c r="D245" vm="976">
        <f ca="1"/>
        <v>1857.6</v>
      </c>
      <c r="E245" vm="1205">
        <f ca="1"/>
        <v>264.64999999999998</v>
      </c>
      <c r="F245" vm="1348">
        <f ca="1"/>
        <v>264.45</v>
      </c>
      <c r="G245" vm="1588">
        <f ca="1"/>
        <v>2291.6</v>
      </c>
      <c r="H245" vm="1828">
        <f ca="1"/>
        <v>1025.75</v>
      </c>
      <c r="I245" vm="2068">
        <f ca="1"/>
        <v>726.6</v>
      </c>
      <c r="J245" vm="2306">
        <f ca="1"/>
        <v>466.1</v>
      </c>
      <c r="K245" vm="2543">
        <f ca="1"/>
        <v>1177.25</v>
      </c>
      <c r="L245" vm="2789">
        <f ca="1"/>
        <v>2760.9</v>
      </c>
      <c r="M245" vm="3038">
        <f ca="1"/>
        <v>3412</v>
      </c>
      <c r="N245" vm="3287">
        <f ca="1"/>
        <v>5587.75</v>
      </c>
      <c r="O245" vm="3536">
        <f ca="1"/>
        <v>11582.95</v>
      </c>
      <c r="P245" vm="3759">
        <f ca="1"/>
        <v>233.5</v>
      </c>
      <c r="Q245" vm="3999">
        <f ca="1"/>
        <v>361.65</v>
      </c>
      <c r="R245" vm="4244">
        <f ca="1"/>
        <v>7295.05</v>
      </c>
      <c r="S245" vm="4474">
        <f ca="1"/>
        <v>1115.45</v>
      </c>
      <c r="T245" vm="4667">
        <f ca="1"/>
        <v>70.3</v>
      </c>
      <c r="U245" vm="4829">
        <f ca="1"/>
        <v>176.55</v>
      </c>
      <c r="V245" vm="5120">
        <f ca="1"/>
        <v>2301.8000000000002</v>
      </c>
      <c r="W245" vm="5360">
        <f ca="1"/>
        <v>3186.2</v>
      </c>
      <c r="X245" vm="5584">
        <f ca="1"/>
        <v>509.75</v>
      </c>
      <c r="Y245" vm="726">
        <f ca="1"/>
        <v>1801.5</v>
      </c>
      <c r="Z245" vm="6068">
        <f ca="1"/>
        <v>2030.85</v>
      </c>
      <c r="AA245" vm="6311">
        <f ca="1"/>
        <v>1923.45</v>
      </c>
      <c r="AB245" vm="6535">
        <f ca="1"/>
        <v>673.6</v>
      </c>
      <c r="AC245" vm="6758">
        <f ca="1"/>
        <v>581.95000000000005</v>
      </c>
      <c r="AD245" vm="6947">
        <f ca="1"/>
        <v>138.30000000000001</v>
      </c>
      <c r="AE245" vm="7178">
        <f ca="1"/>
        <v>868.6</v>
      </c>
      <c r="AF245" vm="7390">
        <f ca="1"/>
        <v>966.7</v>
      </c>
      <c r="AG245" vm="7627">
        <f ca="1"/>
        <v>1816.05</v>
      </c>
      <c r="AH245" vm="7853">
        <f ca="1"/>
        <v>2759.95</v>
      </c>
      <c r="AI245" vm="8077">
        <f ca="1"/>
        <v>2303.9</v>
      </c>
      <c r="AJ245" vm="8284">
        <f ca="1"/>
        <v>246.55</v>
      </c>
      <c r="AK245" vm="683">
        <f ca="1"/>
        <v>2189</v>
      </c>
      <c r="AL245" vm="8722">
        <f ca="1"/>
        <v>153.25</v>
      </c>
      <c r="AM245" vm="8934">
        <f ca="1"/>
        <v>86.5</v>
      </c>
      <c r="AN245" vm="9101">
        <f ca="1"/>
        <v>236.9</v>
      </c>
      <c r="AO245" vm="3574">
        <f ca="1"/>
        <v>174.1</v>
      </c>
      <c r="AP245" vm="9535">
        <f ca="1"/>
        <v>596.5</v>
      </c>
      <c r="AQ245" vm="9746">
        <f ca="1"/>
        <v>641.5</v>
      </c>
      <c r="AR245" vm="9981">
        <f ca="1"/>
        <v>1557.35</v>
      </c>
      <c r="AS245" vm="10088">
        <f ca="1"/>
        <v>110.8</v>
      </c>
      <c r="AT245" vm="3609">
        <f ca="1"/>
        <v>208.6</v>
      </c>
      <c r="AU245" vm="10474">
        <f ca="1"/>
        <v>567.79999999999995</v>
      </c>
      <c r="AV245" vm="10705">
        <f ca="1"/>
        <v>533.6</v>
      </c>
      <c r="AW245" vm="10944">
        <f ca="1"/>
        <v>340.97</v>
      </c>
      <c r="AX245" vm="11124">
        <f ca="1"/>
        <v>496.2</v>
      </c>
      <c r="AY245" vm="11300">
        <f ca="1"/>
        <v>466.65</v>
      </c>
      <c r="AZ245" vm="11534">
        <f ca="1"/>
        <v>1740.25</v>
      </c>
      <c r="BA245" vm="11736">
        <f ca="1"/>
        <v>401</v>
      </c>
      <c r="BB245" vm="11903">
        <f ca="1"/>
        <v>482.2</v>
      </c>
      <c r="BC245" vm="12151">
        <f ca="1"/>
        <v>8363.2000000000007</v>
      </c>
      <c r="BD245" vm="12386">
        <f ca="1"/>
        <v>39.909999999999997</v>
      </c>
      <c r="BE245" vm="1143">
        <f ca="1"/>
        <v>143.25</v>
      </c>
      <c r="BF245" vm="1295">
        <f ca="1"/>
        <v>122.3</v>
      </c>
      <c r="BG245" vm="8760">
        <f ca="1"/>
        <v>91.53</v>
      </c>
      <c r="BH245" vm="13130">
        <f ca="1"/>
        <v>644.70000000000005</v>
      </c>
      <c r="BI245" vm="13223">
        <f ca="1"/>
        <v>69.3</v>
      </c>
      <c r="BJ245" vm="13469">
        <f ca="1"/>
        <v>17231.650000000001</v>
      </c>
      <c r="BK245" vm="13717">
        <f ca="1"/>
        <v>15832.05</v>
      </c>
      <c r="BL245" vm="13963">
        <f ca="1"/>
        <v>11686.05</v>
      </c>
      <c r="BM245" vm="14211">
        <f ca="1"/>
        <v>33811.25</v>
      </c>
      <c r="BN245" vm="14458">
        <f ca="1"/>
        <v>37778.85</v>
      </c>
      <c r="BO245" vm="14706">
        <f ca="1"/>
        <v>28345.95</v>
      </c>
      <c r="BP245" vm="14920">
        <f ca="1"/>
        <v>1893.1</v>
      </c>
      <c r="BQ245" vm="15158">
        <f ca="1"/>
        <v>4666.3</v>
      </c>
      <c r="BR245" vm="15405">
        <f ca="1"/>
        <v>12221.55</v>
      </c>
      <c r="BS245" vm="15597">
        <f ca="1"/>
        <v>386.5</v>
      </c>
      <c r="BT245" vm="15827">
        <f ca="1"/>
        <v>386.66</v>
      </c>
      <c r="BU245" vm="16036">
        <f ca="1"/>
        <v>28.64</v>
      </c>
      <c r="BV245" vm="1114">
        <f ca="1"/>
        <v>107.55</v>
      </c>
      <c r="BW245" vm="16184">
        <f ca="1"/>
        <v>257</v>
      </c>
      <c r="BX245" vm="12672">
        <f ca="1"/>
        <v>136.6</v>
      </c>
      <c r="BY245" vm="6798">
        <f ca="1"/>
        <v>105.2</v>
      </c>
      <c r="BZ245" vm="16767">
        <f ca="1"/>
        <v>3261.05</v>
      </c>
      <c r="CA245" vm="17000">
        <f ca="1"/>
        <v>2548.25</v>
      </c>
      <c r="CB245" vm="17218">
        <f ca="1"/>
        <v>2169.25</v>
      </c>
      <c r="CC245" vm="1235">
        <f ca="1"/>
        <v>102.55</v>
      </c>
      <c r="CD245" vm="5394">
        <f ca="1"/>
        <v>575.4</v>
      </c>
      <c r="CE245" vm="17507">
        <f ca="1"/>
        <v>73.7</v>
      </c>
      <c r="CF245" vm="13201">
        <f ca="1"/>
        <v>121.9</v>
      </c>
      <c r="CG245" vm="17786">
        <f ca="1"/>
        <v>985.15</v>
      </c>
      <c r="CH245" vm="17998">
        <f ca="1"/>
        <v>855.9</v>
      </c>
      <c r="CI245" vm="18218">
        <f ca="1"/>
        <v>1261.2</v>
      </c>
      <c r="CJ245" vm="11685">
        <f ca="1"/>
        <v>324.3</v>
      </c>
      <c r="CK245" vm="18582">
        <f ca="1"/>
        <v>2343.85</v>
      </c>
      <c r="CL245" vm="18773">
        <f ca="1"/>
        <v>669.55</v>
      </c>
      <c r="CM245" vm="18920">
        <f ca="1"/>
        <v>454.25</v>
      </c>
      <c r="CN245" vm="6812">
        <f ca="1"/>
        <v>145.75</v>
      </c>
      <c r="CO245" vm="19235">
        <f ca="1"/>
        <v>824.6</v>
      </c>
      <c r="CP245" vm="19441">
        <f ca="1"/>
        <v>988.45</v>
      </c>
      <c r="CQ245" vm="1957">
        <f ca="1"/>
        <v>808</v>
      </c>
      <c r="CR245" vm="19849">
        <f ca="1"/>
        <v>3293.1</v>
      </c>
      <c r="CS245" vm="20095">
        <f ca="1"/>
        <v>7794.35</v>
      </c>
      <c r="CT245" vm="11050">
        <f ca="1"/>
        <v>629.65</v>
      </c>
      <c r="CU245" vm="20506">
        <f ca="1"/>
        <v>2045.6</v>
      </c>
      <c r="CV245" vm="9063">
        <f ca="1"/>
        <v>308.3</v>
      </c>
      <c r="CW245" vm="20813">
        <f ca="1"/>
        <v>418.75</v>
      </c>
      <c r="CX245" vm="20831">
        <f ca="1"/>
        <v>12.75</v>
      </c>
      <c r="CY245" vm="1308">
        <f ca="1"/>
        <v>220.95</v>
      </c>
      <c r="DA245" vm="21224">
        <f ca="1"/>
        <v>353.35</v>
      </c>
    </row>
    <row r="246" spans="1:105" x14ac:dyDescent="0.3">
      <c r="A246" s="25" vm="244">
        <f ca="1"/>
        <v>44739</v>
      </c>
      <c r="B246" vm="492">
        <f ca="1"/>
        <v>2181.6</v>
      </c>
      <c r="C246" vm="739">
        <f ca="1"/>
        <v>1917.65</v>
      </c>
      <c r="D246" vm="739">
        <f ca="1"/>
        <v>1917.65</v>
      </c>
      <c r="E246" vm="1206">
        <f ca="1"/>
        <v>272.7</v>
      </c>
      <c r="F246" vm="1349">
        <f ca="1"/>
        <v>272.89999999999998</v>
      </c>
      <c r="G246" vm="1589">
        <f ca="1"/>
        <v>2289.8000000000002</v>
      </c>
      <c r="H246" vm="1829">
        <f ca="1"/>
        <v>1041.05</v>
      </c>
      <c r="I246" vm="2069">
        <f ca="1"/>
        <v>748.8</v>
      </c>
      <c r="J246" vm="2307">
        <f ca="1"/>
        <v>470</v>
      </c>
      <c r="K246" vm="2544">
        <f ca="1"/>
        <v>1246.25</v>
      </c>
      <c r="L246" vm="2790">
        <f ca="1"/>
        <v>2820.95</v>
      </c>
      <c r="M246" vm="3039">
        <f ca="1"/>
        <v>3408.6</v>
      </c>
      <c r="N246" vm="3288">
        <f ca="1"/>
        <v>5641.2</v>
      </c>
      <c r="O246" vm="3537">
        <f ca="1"/>
        <v>11595.15</v>
      </c>
      <c r="P246" vm="3760">
        <f ca="1"/>
        <v>240.05</v>
      </c>
      <c r="Q246" vm="4000">
        <f ca="1"/>
        <v>373.1</v>
      </c>
      <c r="R246" vm="4245">
        <f ca="1"/>
        <v>7301.55</v>
      </c>
      <c r="S246" vm="4475">
        <f ca="1"/>
        <v>1114.3499999999999</v>
      </c>
      <c r="T246" vm="4668">
        <f ca="1"/>
        <v>70.849999999999994</v>
      </c>
      <c r="U246" vm="4881">
        <f ca="1"/>
        <v>182.05</v>
      </c>
      <c r="V246" vm="5121">
        <f ca="1"/>
        <v>2297.9499999999998</v>
      </c>
      <c r="W246" vm="5361">
        <f ca="1"/>
        <v>3209.45</v>
      </c>
      <c r="X246" vm="5585">
        <f ca="1"/>
        <v>515.70000000000005</v>
      </c>
      <c r="Y246" vm="5828">
        <f ca="1"/>
        <v>1814.25</v>
      </c>
      <c r="Z246" vm="6069">
        <f ca="1"/>
        <v>2108.6</v>
      </c>
      <c r="AA246" vm="6312">
        <f ca="1"/>
        <v>1993.15</v>
      </c>
      <c r="AB246" vm="6536">
        <f ca="1"/>
        <v>683.9</v>
      </c>
      <c r="AC246" vm="6759">
        <f ca="1"/>
        <v>608.25</v>
      </c>
      <c r="AD246" vm="6948">
        <f ca="1"/>
        <v>140.6</v>
      </c>
      <c r="AE246" vm="7179">
        <f ca="1"/>
        <v>877.65</v>
      </c>
      <c r="AF246" vm="7391">
        <f ca="1"/>
        <v>992.35</v>
      </c>
      <c r="AG246" vm="7628">
        <f ca="1"/>
        <v>1757.95</v>
      </c>
      <c r="AH246" vm="7854">
        <f ca="1"/>
        <v>2755.5</v>
      </c>
      <c r="AI246" vm="8078">
        <f ca="1"/>
        <v>2320.65</v>
      </c>
      <c r="AJ246" vm="3743">
        <f ca="1"/>
        <v>246.1</v>
      </c>
      <c r="AK246" vm="8505">
        <f ca="1"/>
        <v>2194.4499999999998</v>
      </c>
      <c r="AL246" vm="8723">
        <f ca="1"/>
        <v>154.49</v>
      </c>
      <c r="AM246" vm="8935">
        <f ca="1"/>
        <v>88.01</v>
      </c>
      <c r="AN246" vm="9077">
        <f ca="1"/>
        <v>247</v>
      </c>
      <c r="AO246" vm="9312">
        <f ca="1"/>
        <v>174.9</v>
      </c>
      <c r="AP246" vm="9536">
        <f ca="1"/>
        <v>613</v>
      </c>
      <c r="AQ246" vm="9747">
        <f ca="1"/>
        <v>665.35</v>
      </c>
      <c r="AR246" vm="9982">
        <f ca="1"/>
        <v>1567</v>
      </c>
      <c r="AS246" vm="6772">
        <f ca="1"/>
        <v>112.45</v>
      </c>
      <c r="AT246" vm="3730">
        <f ca="1"/>
        <v>218.3</v>
      </c>
      <c r="AU246" vm="10475">
        <f ca="1"/>
        <v>571.65</v>
      </c>
      <c r="AV246" vm="10706">
        <f ca="1"/>
        <v>542.65</v>
      </c>
      <c r="AW246" vm="10945">
        <f ca="1"/>
        <v>342.24</v>
      </c>
      <c r="AX246" vm="11125">
        <f ca="1"/>
        <v>504.4</v>
      </c>
      <c r="AY246" vm="6616">
        <f ca="1"/>
        <v>466.75</v>
      </c>
      <c r="AZ246" vm="11535">
        <f ca="1"/>
        <v>1819.4</v>
      </c>
      <c r="BA246" vm="11737">
        <f ca="1"/>
        <v>419.05</v>
      </c>
      <c r="BB246" vm="11904">
        <f ca="1"/>
        <v>482.7</v>
      </c>
      <c r="BC246" vm="12152">
        <f ca="1"/>
        <v>8448.75</v>
      </c>
      <c r="BD246" vm="12387">
        <f ca="1"/>
        <v>41.09</v>
      </c>
      <c r="BE246" vm="12524">
        <f ca="1"/>
        <v>143.85</v>
      </c>
      <c r="BF246" vm="1125">
        <f ca="1"/>
        <v>123.85</v>
      </c>
      <c r="BG246" vm="12915">
        <f ca="1"/>
        <v>94.45</v>
      </c>
      <c r="BH246" vm="13131">
        <f ca="1"/>
        <v>639</v>
      </c>
      <c r="BI246" vm="13224">
        <f ca="1"/>
        <v>70.2</v>
      </c>
      <c r="BJ246" vm="13470">
        <f ca="1"/>
        <v>17358.25</v>
      </c>
      <c r="BK246" vm="13718">
        <f ca="1"/>
        <v>15850.2</v>
      </c>
      <c r="BL246" vm="13964">
        <f ca="1"/>
        <v>11832.55</v>
      </c>
      <c r="BM246" vm="14212">
        <f ca="1"/>
        <v>33642.449999999997</v>
      </c>
      <c r="BN246" vm="14459">
        <f ca="1"/>
        <v>38103.199999999997</v>
      </c>
      <c r="BO246" vm="14707">
        <f ca="1"/>
        <v>28509.1</v>
      </c>
      <c r="BP246" vm="14921">
        <f ca="1"/>
        <v>1903.3</v>
      </c>
      <c r="BQ246" vm="15159">
        <f ca="1"/>
        <v>4744</v>
      </c>
      <c r="BR246" vm="15406">
        <f ca="1"/>
        <v>12214.55</v>
      </c>
      <c r="BS246" vm="15598">
        <f ca="1"/>
        <v>389.1</v>
      </c>
      <c r="BT246" vm="15828">
        <f ca="1"/>
        <v>389.98</v>
      </c>
      <c r="BU246" vm="16037">
        <f ca="1"/>
        <v>29.22</v>
      </c>
      <c r="BV246" vm="6841">
        <f ca="1"/>
        <v>111.25</v>
      </c>
      <c r="BW246" vm="16314">
        <f ca="1"/>
        <v>259.05</v>
      </c>
      <c r="BX246" vm="16345">
        <f ca="1"/>
        <v>138.5</v>
      </c>
      <c r="BY246" vm="6798">
        <f ca="1"/>
        <v>105.2</v>
      </c>
      <c r="BZ246" vm="16768">
        <f ca="1"/>
        <v>3457.05</v>
      </c>
      <c r="CA246" vm="17001">
        <f ca="1"/>
        <v>2610.85</v>
      </c>
      <c r="CB246" vm="17219">
        <f ca="1"/>
        <v>2143.15</v>
      </c>
      <c r="CC246" vm="10041">
        <f ca="1"/>
        <v>104.35</v>
      </c>
      <c r="CD246" vm="17442">
        <f ca="1"/>
        <v>581.9</v>
      </c>
      <c r="CE246" vm="17508">
        <f ca="1"/>
        <v>73.45</v>
      </c>
      <c r="CF246" vm="17584">
        <f ca="1"/>
        <v>129.19999999999999</v>
      </c>
      <c r="CG246" vm="17787">
        <f ca="1"/>
        <v>977.75</v>
      </c>
      <c r="CH246" vm="17999">
        <f ca="1"/>
        <v>870.55</v>
      </c>
      <c r="CI246" vm="18219">
        <f ca="1"/>
        <v>1365.8</v>
      </c>
      <c r="CJ246" vm="18393">
        <f ca="1"/>
        <v>356.7</v>
      </c>
      <c r="CK246" vm="18583">
        <f ca="1"/>
        <v>2373.9499999999998</v>
      </c>
      <c r="CL246" vm="18774">
        <f ca="1"/>
        <v>688.15</v>
      </c>
      <c r="CM246" vm="18849">
        <f ca="1"/>
        <v>461.2</v>
      </c>
      <c r="CN246" vm="19057">
        <f ca="1"/>
        <v>151.94999999999999</v>
      </c>
      <c r="CO246" vm="19236">
        <f ca="1"/>
        <v>835.65</v>
      </c>
      <c r="CP246" vm="19442">
        <f ca="1"/>
        <v>1028</v>
      </c>
      <c r="CQ246" vm="19614">
        <f ca="1"/>
        <v>813.65</v>
      </c>
      <c r="CR246" vm="19850">
        <f ca="1"/>
        <v>3314.7</v>
      </c>
      <c r="CS246" vm="20096">
        <f ca="1"/>
        <v>7991.6</v>
      </c>
      <c r="CT246" vm="2162">
        <f ca="1"/>
        <v>629.5</v>
      </c>
      <c r="CU246" vm="20507">
        <f ca="1"/>
        <v>2040.3</v>
      </c>
      <c r="CV246" vm="20664">
        <f ca="1"/>
        <v>319.39999999999998</v>
      </c>
      <c r="CW246" vm="18307">
        <f ca="1"/>
        <v>424.9</v>
      </c>
      <c r="CX246" vm="20830">
        <f ca="1"/>
        <v>12.85</v>
      </c>
      <c r="CY246" vm="20995">
        <f ca="1"/>
        <v>222.1</v>
      </c>
      <c r="DA246" vm="10824">
        <f ca="1"/>
        <v>353.9</v>
      </c>
    </row>
    <row r="247" spans="1:105" x14ac:dyDescent="0.3">
      <c r="A247" s="25" vm="245">
        <f ca="1"/>
        <v>44740</v>
      </c>
      <c r="B247" vm="493">
        <f ca="1"/>
        <v>2204.6</v>
      </c>
      <c r="C247" vm="740">
        <f ca="1"/>
        <v>1909.45</v>
      </c>
      <c r="D247" vm="977">
        <f ca="1"/>
        <v>1909.85</v>
      </c>
      <c r="E247" vm="1207">
        <f ca="1"/>
        <v>270.05</v>
      </c>
      <c r="F247" vm="1350">
        <f ca="1"/>
        <v>270.25</v>
      </c>
      <c r="G247" vm="1590">
        <f ca="1"/>
        <v>2394.4</v>
      </c>
      <c r="H247" vm="1830">
        <f ca="1"/>
        <v>1026.95</v>
      </c>
      <c r="I247" vm="2070">
        <f ca="1"/>
        <v>738.2</v>
      </c>
      <c r="J247" vm="2308">
        <f ca="1"/>
        <v>471.2</v>
      </c>
      <c r="K247" vm="2389">
        <f ca="1"/>
        <v>1229.95</v>
      </c>
      <c r="L247" vm="2791">
        <f ca="1"/>
        <v>2726.5</v>
      </c>
      <c r="M247" vm="3040">
        <f ca="1"/>
        <v>3479.95</v>
      </c>
      <c r="N247" vm="3289">
        <f ca="1"/>
        <v>5576.25</v>
      </c>
      <c r="O247" vm="3538">
        <f ca="1"/>
        <v>11364.45</v>
      </c>
      <c r="P247" vm="3761">
        <f ca="1"/>
        <v>236.45</v>
      </c>
      <c r="Q247" vm="4001">
        <f ca="1"/>
        <v>369.8</v>
      </c>
      <c r="R247" vm="4246">
        <f ca="1"/>
        <v>7563.85</v>
      </c>
      <c r="S247" vm="4476">
        <f ca="1"/>
        <v>1110.0999999999999</v>
      </c>
      <c r="T247" vm="4669">
        <f ca="1"/>
        <v>72.95</v>
      </c>
      <c r="U247" vm="4882">
        <f ca="1"/>
        <v>186.4</v>
      </c>
      <c r="V247" vm="5122">
        <f ca="1"/>
        <v>2258.1</v>
      </c>
      <c r="W247" vm="5362">
        <f ca="1"/>
        <v>3224.85</v>
      </c>
      <c r="X247" vm="5586">
        <f ca="1"/>
        <v>512.1</v>
      </c>
      <c r="Y247" vm="5829">
        <f ca="1"/>
        <v>1795.95</v>
      </c>
      <c r="Z247" vm="6070">
        <f ca="1"/>
        <v>2170.5500000000002</v>
      </c>
      <c r="AA247" vm="6313">
        <f ca="1"/>
        <v>1933.45</v>
      </c>
      <c r="AB247" vm="6537">
        <f ca="1"/>
        <v>706.3</v>
      </c>
      <c r="AC247" vm="6760">
        <f ca="1"/>
        <v>601.20000000000005</v>
      </c>
      <c r="AD247" vm="6949">
        <f ca="1"/>
        <v>141.35</v>
      </c>
      <c r="AE247" vm="7180">
        <f ca="1"/>
        <v>861.75</v>
      </c>
      <c r="AF247" vm="7392">
        <f ca="1"/>
        <v>1001.95</v>
      </c>
      <c r="AG247" vm="7629">
        <f ca="1"/>
        <v>1750.1</v>
      </c>
      <c r="AH247" vm="7855">
        <f ca="1"/>
        <v>2766.7</v>
      </c>
      <c r="AI247" vm="7811">
        <f ca="1"/>
        <v>2317.65</v>
      </c>
      <c r="AJ247" vm="8285">
        <f ca="1"/>
        <v>251.2</v>
      </c>
      <c r="AK247" vm="8506">
        <f ca="1"/>
        <v>2180.85</v>
      </c>
      <c r="AL247" vm="8724">
        <f ca="1"/>
        <v>153.53</v>
      </c>
      <c r="AM247" vm="8935">
        <f ca="1"/>
        <v>88.01</v>
      </c>
      <c r="AN247" vm="9102">
        <f ca="1"/>
        <v>249</v>
      </c>
      <c r="AO247" vm="9313">
        <f ca="1"/>
        <v>167.15</v>
      </c>
      <c r="AP247" vm="6470">
        <f ca="1"/>
        <v>620.04999999999995</v>
      </c>
      <c r="AQ247" vm="9748">
        <f ca="1"/>
        <v>666</v>
      </c>
      <c r="AR247" vm="9983">
        <f ca="1"/>
        <v>1568.55</v>
      </c>
      <c r="AS247" vm="10089">
        <f ca="1"/>
        <v>117.65</v>
      </c>
      <c r="AT247" vm="3705">
        <f ca="1"/>
        <v>219.45</v>
      </c>
      <c r="AU247" vm="10476">
        <f ca="1"/>
        <v>578.4</v>
      </c>
      <c r="AV247" vm="10707">
        <f ca="1"/>
        <v>535.54999999999995</v>
      </c>
      <c r="AW247" vm="10946">
        <f ca="1"/>
        <v>340.32</v>
      </c>
      <c r="AX247" vm="11126">
        <f ca="1"/>
        <v>516.29999999999995</v>
      </c>
      <c r="AY247" vm="11301">
        <f ca="1"/>
        <v>468.6</v>
      </c>
      <c r="AZ247" vm="11536">
        <f ca="1"/>
        <v>1819.15</v>
      </c>
      <c r="BA247" vm="11738">
        <f ca="1"/>
        <v>408.1</v>
      </c>
      <c r="BB247" vm="11905">
        <f ca="1"/>
        <v>488.6</v>
      </c>
      <c r="BC247" vm="12153">
        <f ca="1"/>
        <v>8489.7000000000007</v>
      </c>
      <c r="BD247" vm="12388">
        <f ca="1"/>
        <v>41.5</v>
      </c>
      <c r="BE247" vm="12525">
        <f ca="1"/>
        <v>142.6</v>
      </c>
      <c r="BF247" vm="1139">
        <f ca="1"/>
        <v>124.45</v>
      </c>
      <c r="BG247" vm="12916">
        <f ca="1"/>
        <v>92.5</v>
      </c>
      <c r="BH247" vm="13132">
        <f ca="1"/>
        <v>640.25</v>
      </c>
      <c r="BI247" vm="13225">
        <f ca="1"/>
        <v>72.45</v>
      </c>
      <c r="BJ247" vm="13471">
        <f ca="1"/>
        <v>17403.900000000001</v>
      </c>
      <c r="BK247" vm="13719">
        <f ca="1"/>
        <v>15799.1</v>
      </c>
      <c r="BL247" vm="13965">
        <f ca="1"/>
        <v>11850.5</v>
      </c>
      <c r="BM247" vm="14213">
        <f ca="1"/>
        <v>33269.9</v>
      </c>
      <c r="BN247" vm="14460">
        <f ca="1"/>
        <v>38173.1</v>
      </c>
      <c r="BO247" vm="14708">
        <f ca="1"/>
        <v>28140.1</v>
      </c>
      <c r="BP247" vm="9762">
        <f ca="1"/>
        <v>1899.7</v>
      </c>
      <c r="BQ247" vm="15160">
        <f ca="1"/>
        <v>4755.3999999999996</v>
      </c>
      <c r="BR247" vm="15407">
        <f ca="1"/>
        <v>12210.95</v>
      </c>
      <c r="BS247" vm="15599">
        <f ca="1"/>
        <v>389.95</v>
      </c>
      <c r="BT247" vm="15829">
        <f ca="1"/>
        <v>390.44</v>
      </c>
      <c r="BU247" vm="16038">
        <f ca="1"/>
        <v>29.33</v>
      </c>
      <c r="BV247" vm="6841">
        <f ca="1"/>
        <v>111.25</v>
      </c>
      <c r="BW247" vm="1199">
        <f ca="1"/>
        <v>259.25</v>
      </c>
      <c r="BX247" vm="16113">
        <f ca="1"/>
        <v>138.6</v>
      </c>
      <c r="BY247" vm="16526">
        <f ca="1"/>
        <v>105.5</v>
      </c>
      <c r="BZ247" vm="16769">
        <f ca="1"/>
        <v>3523.3</v>
      </c>
      <c r="CA247" vm="17002">
        <f ca="1"/>
        <v>2626.25</v>
      </c>
      <c r="CB247" vm="17220">
        <f ca="1"/>
        <v>2116.1999999999998</v>
      </c>
      <c r="CC247" vm="1079">
        <f ca="1"/>
        <v>103.95</v>
      </c>
      <c r="CD247" vm="17443">
        <f ca="1"/>
        <v>614.29999999999995</v>
      </c>
      <c r="CE247" vm="17509">
        <f ca="1"/>
        <v>72.8</v>
      </c>
      <c r="CF247" vm="6862">
        <f ca="1"/>
        <v>129.5</v>
      </c>
      <c r="CG247" vm="17788">
        <f ca="1"/>
        <v>965.05</v>
      </c>
      <c r="CH247" vm="18000">
        <f ca="1"/>
        <v>867</v>
      </c>
      <c r="CI247" vm="18220">
        <f ca="1"/>
        <v>1327.05</v>
      </c>
      <c r="CJ247" vm="8218">
        <f ca="1"/>
        <v>351.75</v>
      </c>
      <c r="CK247" vm="18584">
        <f ca="1"/>
        <v>2380.6</v>
      </c>
      <c r="CL247" vm="18775">
        <f ca="1"/>
        <v>681.05</v>
      </c>
      <c r="CM247" vm="6670">
        <f ca="1"/>
        <v>464.25</v>
      </c>
      <c r="CN247" vm="6893">
        <f ca="1"/>
        <v>148.94999999999999</v>
      </c>
      <c r="CO247" vm="19237">
        <f ca="1"/>
        <v>828.6</v>
      </c>
      <c r="CP247" vm="19443">
        <f ca="1"/>
        <v>1018.65</v>
      </c>
      <c r="CQ247" vm="19615">
        <f ca="1"/>
        <v>814.95</v>
      </c>
      <c r="CR247" vm="19851">
        <f ca="1"/>
        <v>3318.15</v>
      </c>
      <c r="CS247" vm="20097">
        <f ca="1"/>
        <v>8036.7</v>
      </c>
      <c r="CT247" vm="20289">
        <f ca="1"/>
        <v>631.4</v>
      </c>
      <c r="CU247" vm="20508">
        <f ca="1"/>
        <v>1968.05</v>
      </c>
      <c r="CV247" vm="20665">
        <f ca="1"/>
        <v>328.2</v>
      </c>
      <c r="CW247" vm="20814">
        <f ca="1"/>
        <v>427.25</v>
      </c>
      <c r="CX247" vm="20830">
        <f ca="1"/>
        <v>12.85</v>
      </c>
      <c r="CY247" vm="10101">
        <f ca="1"/>
        <v>217.25</v>
      </c>
      <c r="DA247" vm="21225">
        <f ca="1"/>
        <v>357.75</v>
      </c>
    </row>
    <row r="248" spans="1:105" x14ac:dyDescent="0.3">
      <c r="A248" s="25" vm="246">
        <f ca="1"/>
        <v>44741</v>
      </c>
      <c r="B248" vm="494">
        <f ca="1"/>
        <v>2220.1</v>
      </c>
      <c r="C248" vm="741">
        <f ca="1"/>
        <v>1904.65</v>
      </c>
      <c r="D248" vm="978">
        <f ca="1"/>
        <v>1901.7</v>
      </c>
      <c r="E248" vm="1208">
        <f ca="1"/>
        <v>269.95</v>
      </c>
      <c r="F248" vm="1207">
        <f ca="1"/>
        <v>270.05</v>
      </c>
      <c r="G248" vm="1591">
        <f ca="1"/>
        <v>2347.6999999999998</v>
      </c>
      <c r="H248" vm="1831">
        <f ca="1"/>
        <v>1043.05</v>
      </c>
      <c r="I248" vm="2071">
        <f ca="1"/>
        <v>739.05</v>
      </c>
      <c r="J248" vm="2309">
        <f ca="1"/>
        <v>467.15</v>
      </c>
      <c r="K248" vm="2545">
        <f ca="1"/>
        <v>1201.75</v>
      </c>
      <c r="L248" vm="2792">
        <f ca="1"/>
        <v>2697.8</v>
      </c>
      <c r="M248" vm="3041">
        <f ca="1"/>
        <v>3445.25</v>
      </c>
      <c r="N248" vm="3290">
        <f ca="1"/>
        <v>5512.8</v>
      </c>
      <c r="O248" vm="3539">
        <f ca="1"/>
        <v>11109.75</v>
      </c>
      <c r="P248" vm="3762">
        <f ca="1"/>
        <v>236.1</v>
      </c>
      <c r="Q248" vm="4002">
        <f ca="1"/>
        <v>370.95</v>
      </c>
      <c r="R248" vm="4247">
        <f ca="1"/>
        <v>7802.4</v>
      </c>
      <c r="S248" vm="4477">
        <f ca="1"/>
        <v>1104.3</v>
      </c>
      <c r="T248" vm="4670">
        <f ca="1"/>
        <v>70.900000000000006</v>
      </c>
      <c r="U248" vm="4883">
        <f ca="1"/>
        <v>188.75</v>
      </c>
      <c r="V248" vm="5123">
        <f ca="1"/>
        <v>2268.0500000000002</v>
      </c>
      <c r="W248" vm="5363">
        <f ca="1"/>
        <v>3208.9</v>
      </c>
      <c r="X248" vm="5587">
        <f ca="1"/>
        <v>501.2</v>
      </c>
      <c r="Y248" vm="5830">
        <f ca="1"/>
        <v>1795.05</v>
      </c>
      <c r="Z248" vm="6071">
        <f ca="1"/>
        <v>2181.9</v>
      </c>
      <c r="AA248" vm="6314">
        <f ca="1"/>
        <v>1923.55</v>
      </c>
      <c r="AB248" vm="1990">
        <f ca="1"/>
        <v>702.45</v>
      </c>
      <c r="AC248" vm="6761">
        <f ca="1"/>
        <v>585.4</v>
      </c>
      <c r="AD248" vm="4702">
        <f ca="1"/>
        <v>138.35</v>
      </c>
      <c r="AE248" vm="7181">
        <f ca="1"/>
        <v>841.85</v>
      </c>
      <c r="AF248" vm="7393">
        <f ca="1"/>
        <v>987.55</v>
      </c>
      <c r="AG248" vm="7630">
        <f ca="1"/>
        <v>1744.85</v>
      </c>
      <c r="AH248" vm="7856">
        <f ca="1"/>
        <v>2752.4</v>
      </c>
      <c r="AI248" vm="8079">
        <f ca="1"/>
        <v>2233.4499999999998</v>
      </c>
      <c r="AJ248" vm="8286">
        <f ca="1"/>
        <v>253.5</v>
      </c>
      <c r="AK248" vm="5615">
        <f ca="1"/>
        <v>2177.15</v>
      </c>
      <c r="AL248" vm="8725">
        <f ca="1"/>
        <v>152.4</v>
      </c>
      <c r="AM248" vm="8936">
        <f ca="1"/>
        <v>87.82</v>
      </c>
      <c r="AN248" vm="9103">
        <f ca="1"/>
        <v>248.6</v>
      </c>
      <c r="AO248" vm="4805">
        <f ca="1"/>
        <v>161.30000000000001</v>
      </c>
      <c r="AP248" vm="9537">
        <f ca="1"/>
        <v>601.15</v>
      </c>
      <c r="AQ248" vm="6433">
        <f ca="1"/>
        <v>647.79999999999995</v>
      </c>
      <c r="AR248" vm="9984">
        <f ca="1"/>
        <v>1556.45</v>
      </c>
      <c r="AS248" vm="10090">
        <f ca="1"/>
        <v>120.95</v>
      </c>
      <c r="AT248" vm="9097">
        <f ca="1"/>
        <v>216.2</v>
      </c>
      <c r="AU248" vm="10477">
        <f ca="1"/>
        <v>576.04999999999995</v>
      </c>
      <c r="AV248" vm="10708">
        <f ca="1"/>
        <v>513.4</v>
      </c>
      <c r="AW248" vm="10947">
        <f ca="1"/>
        <v>336.72</v>
      </c>
      <c r="AX248" vm="11127">
        <f ca="1"/>
        <v>524.45000000000005</v>
      </c>
      <c r="AY248" vm="3942">
        <f ca="1"/>
        <v>466.6</v>
      </c>
      <c r="AZ248" vm="11537">
        <f ca="1"/>
        <v>1810.6</v>
      </c>
      <c r="BA248" vm="11739">
        <f ca="1"/>
        <v>410.25</v>
      </c>
      <c r="BB248" vm="11906">
        <f ca="1"/>
        <v>475.8</v>
      </c>
      <c r="BC248" vm="12154">
        <f ca="1"/>
        <v>8508.9</v>
      </c>
      <c r="BD248" vm="12389">
        <f ca="1"/>
        <v>40.24</v>
      </c>
      <c r="BE248" vm="12526">
        <f ca="1"/>
        <v>142.5</v>
      </c>
      <c r="BF248" vm="6857">
        <f ca="1"/>
        <v>122.1</v>
      </c>
      <c r="BG248" vm="12917">
        <f ca="1"/>
        <v>89.84</v>
      </c>
      <c r="BH248" vm="13133">
        <f ca="1"/>
        <v>632.79999999999995</v>
      </c>
      <c r="BI248" vm="4671">
        <f ca="1"/>
        <v>71.2</v>
      </c>
      <c r="BJ248" vm="13472">
        <f ca="1"/>
        <v>17499.05</v>
      </c>
      <c r="BK248" vm="13720">
        <f ca="1"/>
        <v>15780.25</v>
      </c>
      <c r="BL248" vm="13966">
        <f ca="1"/>
        <v>11701.15</v>
      </c>
      <c r="BM248" vm="14214">
        <f ca="1"/>
        <v>33425.1</v>
      </c>
      <c r="BN248" vm="14461">
        <f ca="1"/>
        <v>37688.35</v>
      </c>
      <c r="BO248" vm="14709">
        <f ca="1"/>
        <v>27843.35</v>
      </c>
      <c r="BP248" vm="14922">
        <f ca="1"/>
        <v>1897.55</v>
      </c>
      <c r="BQ248" vm="15161">
        <f ca="1"/>
        <v>4660.8999999999996</v>
      </c>
      <c r="BR248" vm="15408">
        <f ca="1"/>
        <v>12159.35</v>
      </c>
      <c r="BS248" vm="15600">
        <f ca="1"/>
        <v>385.3</v>
      </c>
      <c r="BT248" vm="15830">
        <f ca="1"/>
        <v>387.38</v>
      </c>
      <c r="BU248" vm="16039">
        <f ca="1"/>
        <v>29.01</v>
      </c>
      <c r="BV248" vm="986">
        <f ca="1"/>
        <v>109.5</v>
      </c>
      <c r="BW248" vm="16315">
        <f ca="1"/>
        <v>254.1</v>
      </c>
      <c r="BX248" vm="16406">
        <f ca="1"/>
        <v>141.75</v>
      </c>
      <c r="BY248" vm="16527">
        <f ca="1"/>
        <v>105.85</v>
      </c>
      <c r="BZ248" vm="16770">
        <f ca="1"/>
        <v>3501.6</v>
      </c>
      <c r="CA248" vm="17003">
        <f ca="1"/>
        <v>2581.35</v>
      </c>
      <c r="CB248" vm="17221">
        <f ca="1"/>
        <v>2098.15</v>
      </c>
      <c r="CC248" vm="17280">
        <f ca="1"/>
        <v>103.85</v>
      </c>
      <c r="CD248" vm="5455">
        <f ca="1"/>
        <v>602.95000000000005</v>
      </c>
      <c r="CE248" vm="17510">
        <f ca="1"/>
        <v>74.45</v>
      </c>
      <c r="CF248" vm="17585">
        <f ca="1"/>
        <v>127.95</v>
      </c>
      <c r="CG248" vm="12949">
        <f ca="1"/>
        <v>965.1</v>
      </c>
      <c r="CH248" vm="13048">
        <f ca="1"/>
        <v>868.9</v>
      </c>
      <c r="CI248" vm="18221">
        <f ca="1"/>
        <v>1240.05</v>
      </c>
      <c r="CJ248" vm="18394">
        <f ca="1"/>
        <v>356.55</v>
      </c>
      <c r="CK248" vm="18585">
        <f ca="1"/>
        <v>2405.6999999999998</v>
      </c>
      <c r="CL248" vm="18776">
        <f ca="1"/>
        <v>677.45</v>
      </c>
      <c r="CM248" vm="18921">
        <f ca="1"/>
        <v>459.1</v>
      </c>
      <c r="CN248" vm="19058">
        <f ca="1"/>
        <v>148.80000000000001</v>
      </c>
      <c r="CO248" vm="19238">
        <f ca="1"/>
        <v>838.7</v>
      </c>
      <c r="CP248" vm="19444">
        <f ca="1"/>
        <v>1006.65</v>
      </c>
      <c r="CQ248" vm="19616">
        <f ca="1"/>
        <v>806.75</v>
      </c>
      <c r="CR248" vm="19852">
        <f ca="1"/>
        <v>3290.5</v>
      </c>
      <c r="CS248" vm="20098">
        <f ca="1"/>
        <v>8186.35</v>
      </c>
      <c r="CT248" vm="20290">
        <f ca="1"/>
        <v>625.95000000000005</v>
      </c>
      <c r="CU248" vm="20509">
        <f ca="1"/>
        <v>1936.15</v>
      </c>
      <c r="CV248" vm="8111">
        <f ca="1"/>
        <v>330.85</v>
      </c>
      <c r="CW248" vm="20815">
        <f ca="1"/>
        <v>420.75</v>
      </c>
      <c r="CX248" vm="20849">
        <f ca="1"/>
        <v>12.7</v>
      </c>
      <c r="CY248" vm="20996">
        <f ca="1"/>
        <v>212.9</v>
      </c>
      <c r="DA248" vm="21226">
        <f ca="1"/>
        <v>356.3</v>
      </c>
    </row>
    <row r="249" spans="1:105" x14ac:dyDescent="0.3">
      <c r="A249" s="25" vm="247">
        <f ca="1"/>
        <v>44742</v>
      </c>
      <c r="B249" vm="495">
        <f ca="1"/>
        <v>2190.9</v>
      </c>
      <c r="C249" vm="742">
        <f ca="1"/>
        <v>1929</v>
      </c>
      <c r="D249" vm="979">
        <f ca="1"/>
        <v>1929.6</v>
      </c>
      <c r="E249" vm="1209">
        <f ca="1"/>
        <v>262.55</v>
      </c>
      <c r="F249" vm="1351">
        <f ca="1"/>
        <v>262.85000000000002</v>
      </c>
      <c r="G249" vm="1592">
        <f ca="1"/>
        <v>2392.9</v>
      </c>
      <c r="H249" vm="1832">
        <f ca="1"/>
        <v>1060.3</v>
      </c>
      <c r="I249" vm="2072">
        <f ca="1"/>
        <v>728.25</v>
      </c>
      <c r="J249" vm="2310">
        <f ca="1"/>
        <v>458.7</v>
      </c>
      <c r="K249" vm="2546">
        <f ca="1"/>
        <v>1206.2</v>
      </c>
      <c r="L249" vm="2793">
        <f ca="1"/>
        <v>2695.2</v>
      </c>
      <c r="M249" vm="3042">
        <f ca="1"/>
        <v>3406.1</v>
      </c>
      <c r="N249" vm="3291">
        <f ca="1"/>
        <v>5400.5</v>
      </c>
      <c r="O249" vm="3540">
        <f ca="1"/>
        <v>10931.75</v>
      </c>
      <c r="P249" vm="3763">
        <f ca="1"/>
        <v>234.1</v>
      </c>
      <c r="Q249" vm="4003">
        <f ca="1"/>
        <v>353.25</v>
      </c>
      <c r="R249" vm="4248">
        <f ca="1"/>
        <v>7802.15</v>
      </c>
      <c r="S249" vm="4478">
        <f ca="1"/>
        <v>1114.4000000000001</v>
      </c>
      <c r="T249" vm="4671">
        <f ca="1"/>
        <v>71.2</v>
      </c>
      <c r="U249" vm="4884">
        <f ca="1"/>
        <v>185.6</v>
      </c>
      <c r="V249" vm="5124">
        <f ca="1"/>
        <v>2257.75</v>
      </c>
      <c r="W249" vm="5364">
        <f ca="1"/>
        <v>3286.7</v>
      </c>
      <c r="X249" vm="5588">
        <f ca="1"/>
        <v>495.95</v>
      </c>
      <c r="Y249" vm="5831">
        <f ca="1"/>
        <v>1736.4</v>
      </c>
      <c r="Z249" vm="6072">
        <f ca="1"/>
        <v>2160.4</v>
      </c>
      <c r="AA249" vm="6315">
        <f ca="1"/>
        <v>1920.25</v>
      </c>
      <c r="AB249" vm="6538">
        <f ca="1"/>
        <v>689.35</v>
      </c>
      <c r="AC249" vm="6762">
        <f ca="1"/>
        <v>571.79999999999995</v>
      </c>
      <c r="AD249" vm="1283">
        <f ca="1"/>
        <v>132</v>
      </c>
      <c r="AE249" vm="7182">
        <f ca="1"/>
        <v>828.95</v>
      </c>
      <c r="AF249" vm="7394">
        <f ca="1"/>
        <v>973.25</v>
      </c>
      <c r="AG249" vm="7631">
        <f ca="1"/>
        <v>1792.35</v>
      </c>
      <c r="AH249" vm="7857">
        <f ca="1"/>
        <v>2719.7</v>
      </c>
      <c r="AI249" vm="8080">
        <f ca="1"/>
        <v>2230.6</v>
      </c>
      <c r="AJ249" vm="8287">
        <f ca="1"/>
        <v>249.35</v>
      </c>
      <c r="AK249" vm="8507">
        <f ca="1"/>
        <v>2170.85</v>
      </c>
      <c r="AL249" vm="8726">
        <f ca="1"/>
        <v>151.84</v>
      </c>
      <c r="AM249" vm="8937">
        <f ca="1"/>
        <v>87.38</v>
      </c>
      <c r="AN249" vm="9104">
        <f ca="1"/>
        <v>243.05</v>
      </c>
      <c r="AO249" vm="4797">
        <f ca="1"/>
        <v>158.75</v>
      </c>
      <c r="AP249" vm="9538">
        <f ca="1"/>
        <v>576.20000000000005</v>
      </c>
      <c r="AQ249" vm="9749">
        <f ca="1"/>
        <v>633.35</v>
      </c>
      <c r="AR249" vm="9959">
        <f ca="1"/>
        <v>1572.65</v>
      </c>
      <c r="AS249" vm="1294">
        <f ca="1"/>
        <v>122.15</v>
      </c>
      <c r="AT249" vm="3677">
        <f ca="1"/>
        <v>207.95</v>
      </c>
      <c r="AU249" vm="10478">
        <f ca="1"/>
        <v>564.5</v>
      </c>
      <c r="AV249" vm="10709">
        <f ca="1"/>
        <v>512.25</v>
      </c>
      <c r="AW249" vm="10948">
        <f ca="1"/>
        <v>337.83</v>
      </c>
      <c r="AX249" vm="11128">
        <f ca="1"/>
        <v>517.65</v>
      </c>
      <c r="AY249" vm="11231">
        <f ca="1"/>
        <v>464.7</v>
      </c>
      <c r="AZ249" vm="11538">
        <f ca="1"/>
        <v>1754.45</v>
      </c>
      <c r="BA249" vm="11740">
        <f ca="1"/>
        <v>407.8</v>
      </c>
      <c r="BB249" vm="11907">
        <f ca="1"/>
        <v>477.9</v>
      </c>
      <c r="BC249" vm="12155">
        <f ca="1"/>
        <v>8470.75</v>
      </c>
      <c r="BD249" vm="12390">
        <f ca="1"/>
        <v>39.6</v>
      </c>
      <c r="BE249" vm="12527">
        <f ca="1"/>
        <v>140.1</v>
      </c>
      <c r="BF249" vm="12713">
        <f ca="1"/>
        <v>118.15</v>
      </c>
      <c r="BG249" vm="12918">
        <f ca="1"/>
        <v>89.91</v>
      </c>
      <c r="BH249" vm="11161">
        <f ca="1"/>
        <v>649.79999999999995</v>
      </c>
      <c r="BI249" vm="13226">
        <f ca="1"/>
        <v>68.8</v>
      </c>
      <c r="BJ249" vm="13473">
        <f ca="1"/>
        <v>17470</v>
      </c>
      <c r="BK249" vm="13721">
        <f ca="1"/>
        <v>15752.05</v>
      </c>
      <c r="BL249" vm="13967">
        <f ca="1"/>
        <v>11711.95</v>
      </c>
      <c r="BM249" vm="14215">
        <f ca="1"/>
        <v>33539.449999999997</v>
      </c>
      <c r="BN249" vm="14462">
        <f ca="1"/>
        <v>37664.550000000003</v>
      </c>
      <c r="BO249" vm="14710">
        <f ca="1"/>
        <v>28064.25</v>
      </c>
      <c r="BP249" vm="14923">
        <f ca="1"/>
        <v>1910.4</v>
      </c>
      <c r="BQ249" vm="15162">
        <f ca="1"/>
        <v>4696.5</v>
      </c>
      <c r="BR249" vm="15409">
        <f ca="1"/>
        <v>12260.9</v>
      </c>
      <c r="BS249" vm="15601">
        <f ca="1"/>
        <v>391.4</v>
      </c>
      <c r="BT249" vm="15831">
        <f ca="1"/>
        <v>385.51</v>
      </c>
      <c r="BU249" vm="16040">
        <f ca="1"/>
        <v>28.65</v>
      </c>
      <c r="BV249" vm="1216">
        <f ca="1"/>
        <v>108.2</v>
      </c>
      <c r="BW249" vm="16248">
        <f ca="1"/>
        <v>253.2</v>
      </c>
      <c r="BX249" vm="4684">
        <f ca="1"/>
        <v>142.9</v>
      </c>
      <c r="BY249" vm="16528">
        <f ca="1"/>
        <v>104.75</v>
      </c>
      <c r="BZ249" vm="16771">
        <f ca="1"/>
        <v>3401.8</v>
      </c>
      <c r="CA249" vm="17004">
        <f ca="1"/>
        <v>2559.5</v>
      </c>
      <c r="CB249" vm="17222">
        <f ca="1"/>
        <v>2089.9</v>
      </c>
      <c r="CC249" vm="6799">
        <f ca="1"/>
        <v>104.45</v>
      </c>
      <c r="CD249" vm="17444">
        <f ca="1"/>
        <v>598.15</v>
      </c>
      <c r="CE249" vm="17511">
        <f ca="1"/>
        <v>76.05</v>
      </c>
      <c r="CF249" vm="1287">
        <f ca="1"/>
        <v>125.55</v>
      </c>
      <c r="CG249" vm="17789">
        <f ca="1"/>
        <v>963.85</v>
      </c>
      <c r="CH249" vm="18001">
        <f ca="1"/>
        <v>873.05</v>
      </c>
      <c r="CI249" vm="18222">
        <f ca="1"/>
        <v>1242.8499999999999</v>
      </c>
      <c r="CJ249" vm="18395">
        <f ca="1"/>
        <v>346.85</v>
      </c>
      <c r="CK249" vm="18586">
        <f ca="1"/>
        <v>2400.4499999999998</v>
      </c>
      <c r="CL249" vm="18777">
        <f ca="1"/>
        <v>669.45</v>
      </c>
      <c r="CM249" vm="3935">
        <f ca="1"/>
        <v>465.9</v>
      </c>
      <c r="CN249" vm="19059">
        <f ca="1"/>
        <v>148.44999999999999</v>
      </c>
      <c r="CO249" vm="19239">
        <f ca="1"/>
        <v>830.6</v>
      </c>
      <c r="CP249" vm="19445">
        <f ca="1"/>
        <v>1004.65</v>
      </c>
      <c r="CQ249" vm="6524">
        <f ca="1"/>
        <v>793.35</v>
      </c>
      <c r="CR249" vm="19853">
        <f ca="1"/>
        <v>3267.1</v>
      </c>
      <c r="CS249" vm="20099">
        <f ca="1"/>
        <v>8170.55</v>
      </c>
      <c r="CT249" vm="9679">
        <f ca="1"/>
        <v>621.04999999999995</v>
      </c>
      <c r="CU249" vm="20510">
        <f ca="1"/>
        <v>1941.25</v>
      </c>
      <c r="CV249" vm="20666">
        <f ca="1"/>
        <v>337.55</v>
      </c>
      <c r="CW249" vm="20816">
        <f ca="1"/>
        <v>416.05</v>
      </c>
      <c r="CX249" vm="20832">
        <f ca="1"/>
        <v>12.65</v>
      </c>
      <c r="CY249" vm="20997">
        <f ca="1"/>
        <v>214.1</v>
      </c>
      <c r="DA249" vm="18389">
        <f ca="1"/>
        <v>357</v>
      </c>
    </row>
    <row r="250" spans="1:105" x14ac:dyDescent="0.3">
      <c r="A250" s="25" vm="248">
        <f ca="1"/>
        <v>44743</v>
      </c>
      <c r="B250" vm="496">
        <f ca="1"/>
        <v>2232.1999999999998</v>
      </c>
      <c r="C250" vm="743">
        <f ca="1"/>
        <v>1959.7</v>
      </c>
      <c r="D250" vm="980">
        <f ca="1"/>
        <v>1963.65</v>
      </c>
      <c r="E250" vm="1210">
        <f ca="1"/>
        <v>263.39999999999998</v>
      </c>
      <c r="F250" vm="1352">
        <f ca="1"/>
        <v>263.25</v>
      </c>
      <c r="G250" vm="1593">
        <f ca="1"/>
        <v>2389</v>
      </c>
      <c r="H250" vm="1833">
        <f ca="1"/>
        <v>1009.45</v>
      </c>
      <c r="I250" vm="2073">
        <f ca="1"/>
        <v>729.9</v>
      </c>
      <c r="J250" vm="2311">
        <f ca="1"/>
        <v>469.15</v>
      </c>
      <c r="K250" vm="2547">
        <f ca="1"/>
        <v>1211.25</v>
      </c>
      <c r="L250" vm="2794">
        <f ca="1"/>
        <v>2773.15</v>
      </c>
      <c r="M250" vm="3043">
        <f ca="1"/>
        <v>3388.75</v>
      </c>
      <c r="N250" vm="3292">
        <f ca="1"/>
        <v>5614.4</v>
      </c>
      <c r="O250" vm="3541">
        <f ca="1"/>
        <v>11322.55</v>
      </c>
      <c r="P250" vm="3764">
        <f ca="1"/>
        <v>229.8</v>
      </c>
      <c r="Q250" vm="4004">
        <f ca="1"/>
        <v>349.45</v>
      </c>
      <c r="R250" vm="4249">
        <f ca="1"/>
        <v>7824.9</v>
      </c>
      <c r="S250" vm="4479">
        <f ca="1"/>
        <v>1103.5</v>
      </c>
      <c r="T250" vm="4672">
        <f ca="1"/>
        <v>71</v>
      </c>
      <c r="U250" vm="4864">
        <f ca="1"/>
        <v>183.25</v>
      </c>
      <c r="V250" vm="5125">
        <f ca="1"/>
        <v>2224.8000000000002</v>
      </c>
      <c r="W250" vm="5365">
        <f ca="1"/>
        <v>3287.55</v>
      </c>
      <c r="X250" vm="5589">
        <f ca="1"/>
        <v>511.25</v>
      </c>
      <c r="Y250" vm="5832">
        <f ca="1"/>
        <v>1722.95</v>
      </c>
      <c r="Z250" vm="6073">
        <f ca="1"/>
        <v>2239.25</v>
      </c>
      <c r="AA250" vm="6316">
        <f ca="1"/>
        <v>1904.9</v>
      </c>
      <c r="AB250" vm="6539">
        <f ca="1"/>
        <v>688.8</v>
      </c>
      <c r="AC250" vm="6763">
        <f ca="1"/>
        <v>581.04999999999995</v>
      </c>
      <c r="AD250" vm="6950">
        <f ca="1"/>
        <v>130.25</v>
      </c>
      <c r="AE250" vm="7183">
        <f ca="1"/>
        <v>815.3</v>
      </c>
      <c r="AF250" vm="7187">
        <f ca="1"/>
        <v>975.35</v>
      </c>
      <c r="AG250" vm="7632">
        <f ca="1"/>
        <v>1834.1</v>
      </c>
      <c r="AH250" vm="7858">
        <f ca="1"/>
        <v>2763.8</v>
      </c>
      <c r="AI250" vm="8081">
        <f ca="1"/>
        <v>2282.35</v>
      </c>
      <c r="AJ250" vm="8288">
        <f ca="1"/>
        <v>247.55</v>
      </c>
      <c r="AK250" vm="8508">
        <f ca="1"/>
        <v>2210.5500000000002</v>
      </c>
      <c r="AL250" vm="8727">
        <f ca="1"/>
        <v>151.72999999999999</v>
      </c>
      <c r="AM250" vm="4555">
        <f ca="1"/>
        <v>88.2</v>
      </c>
      <c r="AN250" vm="9105">
        <f ca="1"/>
        <v>245.2</v>
      </c>
      <c r="AO250" vm="4754">
        <f ca="1"/>
        <v>159.75</v>
      </c>
      <c r="AP250" vm="9539">
        <f ca="1"/>
        <v>579.20000000000005</v>
      </c>
      <c r="AQ250" vm="9750">
        <f ca="1"/>
        <v>654.1</v>
      </c>
      <c r="AR250" vm="9982">
        <f ca="1"/>
        <v>1567</v>
      </c>
      <c r="AS250" vm="10091">
        <f ca="1"/>
        <v>124.9</v>
      </c>
      <c r="AT250" vm="10283">
        <f ca="1"/>
        <v>204.25</v>
      </c>
      <c r="AU250" vm="9720">
        <f ca="1"/>
        <v>578.85</v>
      </c>
      <c r="AV250" vm="5536">
        <f ca="1"/>
        <v>541.45000000000005</v>
      </c>
      <c r="AW250" vm="10949">
        <f ca="1"/>
        <v>339.09</v>
      </c>
      <c r="AX250" vm="11129">
        <f ca="1"/>
        <v>499.35</v>
      </c>
      <c r="AY250" vm="11302">
        <f ca="1"/>
        <v>465.1</v>
      </c>
      <c r="AZ250" vm="11539">
        <f ca="1"/>
        <v>1739.25</v>
      </c>
      <c r="BA250" vm="11741">
        <f ca="1"/>
        <v>414.55</v>
      </c>
      <c r="BB250" vm="11908">
        <f ca="1"/>
        <v>491.2</v>
      </c>
      <c r="BC250" vm="12156">
        <f ca="1"/>
        <v>8402.6</v>
      </c>
      <c r="BD250" vm="12391">
        <f ca="1"/>
        <v>39.21</v>
      </c>
      <c r="BE250" vm="12528">
        <f ca="1"/>
        <v>141.85</v>
      </c>
      <c r="BF250" vm="12714">
        <f ca="1"/>
        <v>117.7</v>
      </c>
      <c r="BG250" vm="12919">
        <f ca="1"/>
        <v>88.45</v>
      </c>
      <c r="BH250" vm="13134">
        <f ca="1"/>
        <v>650.4</v>
      </c>
      <c r="BI250" vm="13226">
        <f ca="1"/>
        <v>68.8</v>
      </c>
      <c r="BJ250" vm="13474">
        <f ca="1"/>
        <v>17795.05</v>
      </c>
      <c r="BN250" vm="14463">
        <f ca="1"/>
        <v>38725.85</v>
      </c>
      <c r="BT250" vm="15832">
        <f ca="1"/>
        <v>390.18</v>
      </c>
      <c r="BU250" vm="16041">
        <f ca="1"/>
        <v>28.8</v>
      </c>
      <c r="BV250" vm="16159">
        <f ca="1"/>
        <v>109.65</v>
      </c>
      <c r="BW250" vm="10275">
        <f ca="1"/>
        <v>247.75</v>
      </c>
      <c r="BX250" vm="16332">
        <f ca="1"/>
        <v>140.65</v>
      </c>
      <c r="BY250" vm="16525">
        <f ca="1"/>
        <v>104</v>
      </c>
      <c r="BZ250" vm="16772">
        <f ca="1"/>
        <v>3314</v>
      </c>
      <c r="CA250" vm="17005">
        <f ca="1"/>
        <v>2580.6</v>
      </c>
      <c r="CB250" vm="17223">
        <f ca="1"/>
        <v>2158.35</v>
      </c>
      <c r="CC250" vm="1069">
        <f ca="1"/>
        <v>105.9</v>
      </c>
      <c r="CD250" vm="6740">
        <f ca="1"/>
        <v>592.95000000000005</v>
      </c>
      <c r="CE250" vm="4628">
        <f ca="1"/>
        <v>75.650000000000006</v>
      </c>
      <c r="CF250" vm="17586">
        <f ca="1"/>
        <v>127.05</v>
      </c>
      <c r="CG250" vm="17790">
        <f ca="1"/>
        <v>972.35</v>
      </c>
      <c r="CH250" vm="18002">
        <f ca="1"/>
        <v>869</v>
      </c>
      <c r="CI250" vm="2474">
        <f ca="1"/>
        <v>1268.0999999999999</v>
      </c>
      <c r="CJ250" vm="18396">
        <f ca="1"/>
        <v>348.5</v>
      </c>
      <c r="CK250" vm="7934">
        <f ca="1"/>
        <v>2407.1</v>
      </c>
      <c r="CL250" vm="10360">
        <f ca="1"/>
        <v>662.35</v>
      </c>
      <c r="CM250" vm="18922">
        <f ca="1"/>
        <v>466.85</v>
      </c>
      <c r="CN250" vm="19060">
        <f ca="1"/>
        <v>147.75</v>
      </c>
      <c r="CO250" vm="19240">
        <f ca="1"/>
        <v>829.25</v>
      </c>
      <c r="CP250" vm="19446">
        <f ca="1"/>
        <v>1001.05</v>
      </c>
      <c r="CQ250" vm="19617">
        <f ca="1"/>
        <v>795.35</v>
      </c>
      <c r="CR250" vm="19854">
        <f ca="1"/>
        <v>3315.1</v>
      </c>
      <c r="CS250" vm="20100">
        <f ca="1"/>
        <v>8152.05</v>
      </c>
      <c r="CT250" vm="5405">
        <f ca="1"/>
        <v>616.75</v>
      </c>
      <c r="CU250" vm="20511">
        <f ca="1"/>
        <v>1946.2</v>
      </c>
      <c r="CV250" vm="8948">
        <f ca="1"/>
        <v>347.15</v>
      </c>
      <c r="CW250" vm="20817">
        <f ca="1"/>
        <v>422</v>
      </c>
      <c r="CX250" vm="20832">
        <f ca="1"/>
        <v>12.65</v>
      </c>
      <c r="CY250" vm="20998">
        <f ca="1"/>
        <v>215.3</v>
      </c>
      <c r="DA250" vm="21227">
        <f ca="1"/>
        <v>361.3</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05BF-CD8B-418A-8534-AA827B7C726A}">
  <dimension ref="A1:DA252"/>
  <sheetViews>
    <sheetView workbookViewId="0">
      <pane xSplit="1" ySplit="3" topLeftCell="BQ234" activePane="bottomRight" state="frozen"/>
      <selection pane="topRight" activeCell="B1" sqref="B1"/>
      <selection pane="bottomLeft" activeCell="A3" sqref="A3"/>
      <selection pane="bottomRight" activeCell="A252" sqref="A252:XFD252"/>
    </sheetView>
  </sheetViews>
  <sheetFormatPr defaultRowHeight="15.6" x14ac:dyDescent="0.3"/>
  <cols>
    <col min="1" max="1" width="10.3984375" bestFit="1" customWidth="1"/>
  </cols>
  <sheetData>
    <row r="1" spans="1:105" x14ac:dyDescent="0.3">
      <c r="B1" t="e" cm="1" vm="249">
        <f t="array" ref="B1:DA3">TRANSPOSE(Data!B2:D105)</f>
        <v>#VALUE!</v>
      </c>
      <c r="C1" t="e" vm="497">
        <v>#VALUE!</v>
      </c>
      <c r="D1" t="e" vm="744">
        <v>#VALUE!</v>
      </c>
      <c r="E1" t="e" vm="981">
        <v>#VALUE!</v>
      </c>
      <c r="F1" t="e" vm="1211">
        <v>#VALUE!</v>
      </c>
      <c r="G1" t="e" vm="1353">
        <v>#VALUE!</v>
      </c>
      <c r="H1" t="e" vm="1594">
        <v>#VALUE!</v>
      </c>
      <c r="I1" t="e" vm="1834">
        <v>#VALUE!</v>
      </c>
      <c r="J1" t="e" vm="2074">
        <v>#VALUE!</v>
      </c>
      <c r="K1" t="e" vm="2312">
        <v>#VALUE!</v>
      </c>
      <c r="L1" t="e" vm="2548">
        <v>#VALUE!</v>
      </c>
      <c r="M1" t="e" vm="2795">
        <v>#VALUE!</v>
      </c>
      <c r="N1" t="e" vm="3044">
        <v>#VALUE!</v>
      </c>
      <c r="O1" t="e" vm="3293">
        <v>#VALUE!</v>
      </c>
      <c r="P1" t="e" vm="3542">
        <v>#VALUE!</v>
      </c>
      <c r="Q1" t="e" vm="3765">
        <v>#VALUE!</v>
      </c>
      <c r="R1" t="e" vm="4005">
        <v>#VALUE!</v>
      </c>
      <c r="S1" t="e" vm="4250">
        <v>#VALUE!</v>
      </c>
      <c r="T1" t="e" vm="4480">
        <v>#VALUE!</v>
      </c>
      <c r="U1" t="e" vm="4673">
        <v>#VALUE!</v>
      </c>
      <c r="V1" t="e" vm="4885">
        <v>#VALUE!</v>
      </c>
      <c r="W1" t="e" vm="5126">
        <v>#VALUE!</v>
      </c>
      <c r="X1" t="e" vm="5366">
        <v>#VALUE!</v>
      </c>
      <c r="Y1" t="e" vm="5590">
        <v>#VALUE!</v>
      </c>
      <c r="Z1" t="e" vm="5833">
        <v>#VALUE!</v>
      </c>
      <c r="AA1" t="e" vm="6074">
        <v>#VALUE!</v>
      </c>
      <c r="AB1" t="e" vm="6317">
        <v>#VALUE!</v>
      </c>
      <c r="AC1" t="e" vm="6540">
        <v>#VALUE!</v>
      </c>
      <c r="AD1" t="e" vm="6764">
        <v>#VALUE!</v>
      </c>
      <c r="AE1" t="e" vm="6951">
        <v>#VALUE!</v>
      </c>
      <c r="AF1" t="e" vm="7184">
        <v>#VALUE!</v>
      </c>
      <c r="AG1" t="e" vm="7395">
        <v>#VALUE!</v>
      </c>
      <c r="AH1" t="e" vm="7633">
        <v>#VALUE!</v>
      </c>
      <c r="AI1" t="e" vm="7859">
        <v>#VALUE!</v>
      </c>
      <c r="AJ1" t="e" vm="8082">
        <v>#VALUE!</v>
      </c>
      <c r="AK1" t="e" vm="8289">
        <v>#VALUE!</v>
      </c>
      <c r="AL1" t="e" vm="8509">
        <v>#VALUE!</v>
      </c>
      <c r="AM1" t="e" vm="8728">
        <v>#VALUE!</v>
      </c>
      <c r="AN1" t="e" vm="8938">
        <v>#VALUE!</v>
      </c>
      <c r="AO1" t="e" vm="9106">
        <v>#VALUE!</v>
      </c>
      <c r="AP1" t="e" vm="9314">
        <v>#VALUE!</v>
      </c>
      <c r="AQ1" t="e" vm="9540">
        <v>#VALUE!</v>
      </c>
      <c r="AR1" t="e" vm="9751">
        <v>#VALUE!</v>
      </c>
      <c r="AS1" t="e" vm="9985">
        <v>#VALUE!</v>
      </c>
      <c r="AT1" t="e" vm="10092">
        <v>#VALUE!</v>
      </c>
      <c r="AU1" t="e" vm="10284">
        <v>#VALUE!</v>
      </c>
      <c r="AV1" t="e" vm="10479">
        <v>#VALUE!</v>
      </c>
      <c r="AW1" t="e" vm="10710">
        <v>#VALUE!</v>
      </c>
      <c r="AX1" t="e" vm="10950">
        <v>#VALUE!</v>
      </c>
      <c r="AY1" t="e" vm="11130">
        <v>#VALUE!</v>
      </c>
      <c r="AZ1" t="e" vm="11303">
        <v>#VALUE!</v>
      </c>
      <c r="BA1" t="e" vm="11540">
        <v>#VALUE!</v>
      </c>
      <c r="BB1" t="e" vm="11742">
        <v>#VALUE!</v>
      </c>
      <c r="BC1" t="e" vm="11909">
        <v>#VALUE!</v>
      </c>
      <c r="BD1" t="e" vm="12157">
        <v>#VALUE!</v>
      </c>
      <c r="BE1" t="e" vm="12392">
        <v>#VALUE!</v>
      </c>
      <c r="BF1" t="e" vm="12529">
        <v>#VALUE!</v>
      </c>
      <c r="BG1" t="e" vm="12715">
        <v>#VALUE!</v>
      </c>
      <c r="BH1" t="e" vm="12920">
        <v>#VALUE!</v>
      </c>
      <c r="BI1" t="e" vm="13135">
        <v>#VALUE!</v>
      </c>
      <c r="BJ1" t="e" vm="13227">
        <v>#VALUE!</v>
      </c>
      <c r="BK1" t="e" vm="13475">
        <v>#VALUE!</v>
      </c>
      <c r="BL1" t="e" vm="13722">
        <v>#VALUE!</v>
      </c>
      <c r="BM1" t="e" vm="13968">
        <v>#VALUE!</v>
      </c>
      <c r="BN1" t="e" vm="14216">
        <v>#VALUE!</v>
      </c>
      <c r="BO1" t="e" vm="14464">
        <v>#VALUE!</v>
      </c>
      <c r="BP1" t="e" vm="14711">
        <v>#VALUE!</v>
      </c>
      <c r="BQ1" t="e" vm="14924">
        <v>#VALUE!</v>
      </c>
      <c r="BR1" t="e" vm="15163">
        <v>#VALUE!</v>
      </c>
      <c r="BS1" t="e" vm="15410">
        <v>#VALUE!</v>
      </c>
      <c r="BT1" t="e" vm="15602">
        <v>#VALUE!</v>
      </c>
      <c r="BU1" t="e" vm="15833">
        <v>#VALUE!</v>
      </c>
      <c r="BV1" t="e" vm="16042">
        <v>#VALUE!</v>
      </c>
      <c r="BW1" t="e" vm="16160">
        <v>#VALUE!</v>
      </c>
      <c r="BX1" t="e" vm="16316">
        <v>#VALUE!</v>
      </c>
      <c r="BY1" t="e" vm="16407">
        <v>#VALUE!</v>
      </c>
      <c r="BZ1" t="e" vm="16529">
        <v>#VALUE!</v>
      </c>
      <c r="CA1" t="e" vm="16773">
        <v>#VALUE!</v>
      </c>
      <c r="CB1" t="e" vm="17006">
        <v>#VALUE!</v>
      </c>
      <c r="CC1" t="e" vm="17224">
        <v>#VALUE!</v>
      </c>
      <c r="CD1" t="e" vm="17281">
        <v>#VALUE!</v>
      </c>
      <c r="CE1" t="e" vm="17445">
        <v>#VALUE!</v>
      </c>
      <c r="CF1" t="e" vm="17512">
        <v>#VALUE!</v>
      </c>
      <c r="CG1" t="e" vm="17587">
        <v>#VALUE!</v>
      </c>
      <c r="CH1" t="e" vm="17791">
        <v>#VALUE!</v>
      </c>
      <c r="CI1" t="e" vm="18003">
        <v>#VALUE!</v>
      </c>
      <c r="CJ1" t="e" vm="18223">
        <v>#VALUE!</v>
      </c>
      <c r="CK1" t="e" vm="18397">
        <v>#VALUE!</v>
      </c>
      <c r="CL1" t="e" vm="18587">
        <v>#VALUE!</v>
      </c>
      <c r="CM1" t="e" vm="18778">
        <v>#VALUE!</v>
      </c>
      <c r="CN1" t="e" vm="18923">
        <v>#VALUE!</v>
      </c>
      <c r="CO1" t="e" vm="19061">
        <v>#VALUE!</v>
      </c>
      <c r="CP1" t="e" vm="19241">
        <v>#VALUE!</v>
      </c>
      <c r="CQ1" t="e" vm="19447">
        <v>#VALUE!</v>
      </c>
      <c r="CR1" t="e" vm="19618">
        <v>#VALUE!</v>
      </c>
      <c r="CS1" t="e" vm="19855">
        <v>#VALUE!</v>
      </c>
      <c r="CT1" t="e" vm="20101">
        <v>#VALUE!</v>
      </c>
      <c r="CU1" t="e" vm="20291">
        <v>#VALUE!</v>
      </c>
      <c r="CV1" t="e" vm="20512">
        <v>#VALUE!</v>
      </c>
      <c r="CW1" t="e" vm="20667">
        <v>#VALUE!</v>
      </c>
      <c r="CX1" t="e" vm="20818">
        <v>#VALUE!</v>
      </c>
      <c r="CY1" t="e" vm="20881">
        <v>#VALUE!</v>
      </c>
      <c r="CZ1" t="e" vm="20999">
        <v>#VALUE!</v>
      </c>
      <c r="DA1" t="e" vm="21082">
        <v>#VALUE!</v>
      </c>
    </row>
    <row r="2" spans="1:105" x14ac:dyDescent="0.3">
      <c r="B2" t="str">
        <v>ADANI ENTERPRISES LIMITED</v>
      </c>
      <c r="C2" t="str">
        <v>ADANI GREEN ENERGY LIMITED</v>
      </c>
      <c r="D2" t="str">
        <v>ADANI GREEN ENERGY LIMITED</v>
      </c>
      <c r="E2" t="str">
        <v>ADANI POWER LIMITED</v>
      </c>
      <c r="F2" t="str">
        <v>ADANI POWER LIMITED</v>
      </c>
      <c r="G2" t="str">
        <v>ADANI TOTAL GAS LIMITED</v>
      </c>
      <c r="H2" t="str">
        <v>AFFLE (INDIA) LIMITED</v>
      </c>
      <c r="I2" t="str">
        <v>ALEMBIC PHARMACEUTICALS LIMITED</v>
      </c>
      <c r="J2" t="str">
        <v>AMARA RAJA BATTERIES LIMITED</v>
      </c>
      <c r="K2" t="str">
        <v>ANGEL ONE LIMITED</v>
      </c>
      <c r="L2" t="str">
        <v>ASIAN PAINTS LIMITED</v>
      </c>
      <c r="M2" t="str">
        <v>AVENUE SUPERMARTS LIMITED</v>
      </c>
      <c r="N2" t="str">
        <v>BAJAJ FINANCE LIMITED</v>
      </c>
      <c r="O2" t="str">
        <v>Bajaj Finserv Limited</v>
      </c>
      <c r="P2" t="str">
        <v>BHARAT ELECTRONICS LIMITED</v>
      </c>
      <c r="Q2" t="str">
        <v>BIRLASOFT LIMITED</v>
      </c>
      <c r="R2" t="str">
        <v>BLUE DART EXPRESS LIMITED</v>
      </c>
      <c r="S2" t="str">
        <v>CENTRAL DEPOSITORY SERVICES (INDIA) LIMITED</v>
      </c>
      <c r="T2" t="str">
        <v>CESC LTD</v>
      </c>
      <c r="U2" t="str">
        <v>COAL INDIA LTD</v>
      </c>
      <c r="V2" t="str">
        <v>COMPUTER AGE MANAGEMENT SERVICES LIMITED</v>
      </c>
      <c r="W2" t="str">
        <v>CRISIL Limited</v>
      </c>
      <c r="X2" t="str">
        <v>DABUR INDIA LIMITED</v>
      </c>
      <c r="Y2" t="str">
        <v>DEEPAK NITRITE LIMITED</v>
      </c>
      <c r="Z2" t="str">
        <v>DR. LAL PATHLABS Limited</v>
      </c>
      <c r="AA2" t="str">
        <v>ECLERX SERVICES LIMITED</v>
      </c>
      <c r="AB2" t="str">
        <v>GUJARAT ALKALIES AND CHEMICALS LIMITED</v>
      </c>
      <c r="AC2" t="str">
        <v>GUJARAT NARMADA VALLEY FERTILIZERS &amp; CHEMICALS LIMITED</v>
      </c>
      <c r="AD2" t="str">
        <v>GUJARAT STATE FERTILIZERS &amp; CHEMICALS LIMITED</v>
      </c>
      <c r="AE2" t="str">
        <v>HAPPIEST MINDS TECHNOLOGIES LIMITED</v>
      </c>
      <c r="AF2" t="str">
        <v>HCL TECHNOLOGIES LIMITED</v>
      </c>
      <c r="AG2" t="str">
        <v>HDFC ASSET MANAGEMENT COMPANY LIMITED</v>
      </c>
      <c r="AH2" t="str">
        <v>Hero MotoCorp Limited</v>
      </c>
      <c r="AI2" t="str">
        <v>HINDUSTAN UNILEVER LIMITED</v>
      </c>
      <c r="AJ2" t="str">
        <v>HINDUSTAN ZINC LIMITED</v>
      </c>
      <c r="AK2" t="str">
        <v>HOUSING DEVELOPMENT FINANCE CORPORATION LIMITED</v>
      </c>
      <c r="AL2" t="str">
        <v>ICICI Alpha Low Vol 30 ETF</v>
      </c>
      <c r="AM2" t="str">
        <v>ICICI Prudential NV20 ETF</v>
      </c>
      <c r="AN2" t="str">
        <v>INDIA PESTICIDES LIMITED.</v>
      </c>
      <c r="AO2" t="str">
        <v>INDIAN ENERGY EXCHANGE LIMITED</v>
      </c>
      <c r="AP2" t="str">
        <v>INDIAN RAILWAY CATERING AND TOURISM CORPORATION LIMITED</v>
      </c>
      <c r="AQ2" t="str">
        <v>INTELLECT DESIGN ARENA LIMITED</v>
      </c>
      <c r="AR2" t="str">
        <v>J B CHEMICALS AND PHARMACEUTICALS LIMITED</v>
      </c>
      <c r="AS2" t="str">
        <v>JAMNA AUTO INDUSTRIES LIMITED</v>
      </c>
      <c r="AT2" t="str">
        <v>JSW ENERGY LIMITED</v>
      </c>
      <c r="AU2" t="str">
        <v>JSW Steel Limited</v>
      </c>
      <c r="AV2" t="str">
        <v>Jubilant FoodWorks Limited</v>
      </c>
      <c r="AW2" t="str">
        <v>Kotak Banking ETF</v>
      </c>
      <c r="AX2" t="str">
        <v>KPIT TECHNOLOGIES LIMITED</v>
      </c>
      <c r="AY2" t="str">
        <v>LAURUS LABS LIMITED</v>
      </c>
      <c r="AZ2" t="str">
        <v>LUX INDUSTRIES LIMITED</v>
      </c>
      <c r="BA2" t="str">
        <v>MAHINDRA LIFESPACE DEVELOPERS LIMITED</v>
      </c>
      <c r="BB2" t="str">
        <v>MARICO LIMITED</v>
      </c>
      <c r="BC2" t="str">
        <v>MARUTI SUZUKI INDIA LIMITED</v>
      </c>
      <c r="BD2" t="str">
        <v>Mirae Asset NYSE FANG+ ETF</v>
      </c>
      <c r="BE2" t="str">
        <v>MOIL LIMITED</v>
      </c>
      <c r="BF2" t="str">
        <v>SAMVARDHANA MOTHERSON INTERNATIONAL LIMITED</v>
      </c>
      <c r="BG2" t="str">
        <v>Motilal Oswal NASDAQ 100 ETF</v>
      </c>
      <c r="BH2" t="str">
        <v>NATCO PHARMA LIMITED</v>
      </c>
      <c r="BI2" t="str">
        <v>NATIONAL ALUMINIUM CO LTD</v>
      </c>
      <c r="BJ2" t="str">
        <v>NESTLE INDIA LIMITED</v>
      </c>
      <c r="BK2" t="str">
        <v>NIFTY 50</v>
      </c>
      <c r="BL2" t="str">
        <v>NIFTY AUTO</v>
      </c>
      <c r="BM2" t="str">
        <v>NIFTY BANK</v>
      </c>
      <c r="BN2" t="str">
        <v>NIFTY FMCG</v>
      </c>
      <c r="BO2" t="str">
        <v>NIFTY IT</v>
      </c>
      <c r="BP2" t="str">
        <v>NIFTY MEDIA</v>
      </c>
      <c r="BQ2" t="str">
        <v>NIFTY METAL</v>
      </c>
      <c r="BR2" t="str">
        <v>NIFTY PHARMA</v>
      </c>
      <c r="BS2" t="str">
        <v>NIFTY REALTY</v>
      </c>
      <c r="BT2" t="str">
        <v>Nippon India ETF Junior BeES</v>
      </c>
      <c r="BU2" t="str">
        <v>Nippon India ETF Nifty IT</v>
      </c>
      <c r="BV2" t="str">
        <v>NMDC LIMITED</v>
      </c>
      <c r="BW2" t="str">
        <v>NOCIL LIMITED</v>
      </c>
      <c r="BX2" t="str">
        <v>NTPC LIMITED</v>
      </c>
      <c r="BY2" t="str">
        <v>PCBL LIMITED</v>
      </c>
      <c r="BZ2" t="str">
        <v>PERSISTENT SYSTEMS LIMITED</v>
      </c>
      <c r="CA2" t="str">
        <v>PI INDUSTRIES LIMITED</v>
      </c>
      <c r="CB2" t="str">
        <v>PIDILITE INDUSTRIES LIMITED</v>
      </c>
      <c r="CC2" t="str">
        <v>POWER FINANCE CORPORATION LIMITED</v>
      </c>
      <c r="CD2" t="str">
        <v>PRINCE PIPES AND FITTINGS LIMITED</v>
      </c>
      <c r="CE2" t="str">
        <v>PTC INDIA LIMITED</v>
      </c>
      <c r="CF2" t="str">
        <v>REDINGTON (INDIA) LIMITED</v>
      </c>
      <c r="CG2" t="str">
        <v>RELAXO FOOTWEARS LIMITED</v>
      </c>
      <c r="CH2" t="str">
        <v>ROSSARI BIOTECH LIMITED</v>
      </c>
      <c r="CI2" t="str">
        <v>Route Mobile Ltd</v>
      </c>
      <c r="CJ2" t="str">
        <v>RUPA &amp; COMPANY LTD</v>
      </c>
      <c r="CK2" t="str">
        <v>SIEMENS LIMITED</v>
      </c>
      <c r="CL2" t="str">
        <v>SONATA SOFTWARE LIMITED</v>
      </c>
      <c r="CM2" t="str">
        <v>State Bank of India</v>
      </c>
      <c r="CN2" t="str">
        <v>STERLITE TECHNOLOGIES LIMITED</v>
      </c>
      <c r="CO2" t="str">
        <v>SUN PHARMACEUTICAL INDUSTRIES LIMITED</v>
      </c>
      <c r="CP2" t="str">
        <v>TANLA PLATFORMS LIMITED</v>
      </c>
      <c r="CQ2" t="str">
        <v>TATA CHEMICALS LIMITED</v>
      </c>
      <c r="CR2" t="str">
        <v>TATA CONSULTANCY SERVICES LIMITED</v>
      </c>
      <c r="CS2" t="str">
        <v>TATA ELXSI LIMITED</v>
      </c>
      <c r="CT2" t="str">
        <v>THYROCARE TECHNOLOGIES LIMITED</v>
      </c>
      <c r="CU2" t="str">
        <v>TITAN COMPANY LIMITED</v>
      </c>
      <c r="CV2" t="str">
        <v>WEST COAST PAPER MILLS LIMITED</v>
      </c>
      <c r="CW2" t="str">
        <v>WIPRO LIMITED</v>
      </c>
      <c r="CX2" t="str">
        <v>YES BANK LIMITED</v>
      </c>
      <c r="CY2" t="str">
        <v>Zee Entertainment Enterprises Limited</v>
      </c>
      <c r="CZ2" t="str">
        <v>Zomato Limited</v>
      </c>
      <c r="DA2" t="str">
        <v>ZYDUS LIFESCIENCES LIMITED</v>
      </c>
    </row>
    <row r="3" spans="1:105" x14ac:dyDescent="0.3">
      <c r="B3" t="str">
        <v>Diversified Industrial Goods Wholesale</v>
      </c>
      <c r="C3" t="str">
        <v>Electrical Utilities &amp; IPPs</v>
      </c>
      <c r="D3" t="str">
        <v>Electrical Utilities &amp; IPPs</v>
      </c>
      <c r="E3" t="str">
        <v>Electrical Utilities &amp; IPPs</v>
      </c>
      <c r="F3" t="str">
        <v>Electrical Utilities &amp; IPPs</v>
      </c>
      <c r="G3" t="str">
        <v>Natural Gas Utilities</v>
      </c>
      <c r="H3" t="str">
        <v>Media &amp; Publishing</v>
      </c>
      <c r="I3" t="str">
        <v>Pharmaceuticals</v>
      </c>
      <c r="J3" t="str">
        <v>Machinery, Equipment &amp; Components</v>
      </c>
      <c r="K3" t="str">
        <v>Investment Banking &amp; Investment Services</v>
      </c>
      <c r="L3" t="str">
        <v>Chemicals</v>
      </c>
      <c r="M3" t="str">
        <v>Food &amp; Drug Retailing</v>
      </c>
      <c r="N3" t="str">
        <v>Banking Services</v>
      </c>
      <c r="O3" t="str">
        <v>Insurance</v>
      </c>
      <c r="P3" t="str">
        <v>Aerospace &amp; Defense</v>
      </c>
      <c r="Q3" t="str">
        <v>Software &amp; IT Services</v>
      </c>
      <c r="R3" t="str">
        <v>Freight &amp; Logistics Services</v>
      </c>
      <c r="S3" t="str">
        <v>Investment Banking &amp; Investment Services</v>
      </c>
      <c r="T3" t="str">
        <v>Electrical Utilities &amp; IPPs</v>
      </c>
      <c r="U3" t="str">
        <v>Coal</v>
      </c>
      <c r="V3" t="str">
        <v>Professional &amp; Commercial Services</v>
      </c>
      <c r="W3" t="str">
        <v>Professional &amp; Commercial Services</v>
      </c>
      <c r="X3" t="str">
        <v>Personal &amp; Household Products &amp; Services</v>
      </c>
      <c r="Y3" t="str">
        <v>Chemicals</v>
      </c>
      <c r="Z3" t="str">
        <v>Healthcare Providers &amp; Services</v>
      </c>
      <c r="AA3" t="str">
        <v>Professional &amp; Commercial Services</v>
      </c>
      <c r="AB3" t="str">
        <v>Chemicals</v>
      </c>
      <c r="AC3" t="str">
        <v>Chemicals</v>
      </c>
      <c r="AD3" t="str">
        <v>Chemicals</v>
      </c>
      <c r="AE3" t="str">
        <v>Software &amp; IT Services</v>
      </c>
      <c r="AF3" t="str">
        <v>Software &amp; IT Services</v>
      </c>
      <c r="AG3" t="str">
        <v>Investment Banking &amp; Investment Services</v>
      </c>
      <c r="AH3" t="str">
        <v>Automobiles &amp; Auto Parts</v>
      </c>
      <c r="AI3" t="str">
        <v>Personal &amp; Household Products &amp; Services</v>
      </c>
      <c r="AJ3" t="str">
        <v>Metals &amp; Mining</v>
      </c>
      <c r="AK3" t="str">
        <v>Banking Services</v>
      </c>
      <c r="AL3" t="str">
        <v>ETF</v>
      </c>
      <c r="AM3" t="str">
        <v>ETF</v>
      </c>
      <c r="AN3" t="str">
        <v>Chemicals</v>
      </c>
      <c r="AO3" t="str">
        <v>Investment Banking &amp; Investment Services</v>
      </c>
      <c r="AP3" t="str">
        <v>Passenger Transportation Services</v>
      </c>
      <c r="AQ3" t="str">
        <v>Financial Technology (Fintech) &amp; Infrastructure</v>
      </c>
      <c r="AR3" t="str">
        <v>Pharmaceuticals</v>
      </c>
      <c r="AS3" t="str">
        <v>Automobiles &amp; Auto Parts</v>
      </c>
      <c r="AT3" t="str">
        <v>Electrical Utilities &amp; IPPs</v>
      </c>
      <c r="AU3" t="str">
        <v>Metals &amp; Mining</v>
      </c>
      <c r="AV3" t="str">
        <v>Hotels &amp; Entertainment Services</v>
      </c>
      <c r="AW3" t="str">
        <v>ETF</v>
      </c>
      <c r="AX3" t="str">
        <v>Software &amp; IT Services</v>
      </c>
      <c r="AY3" t="str">
        <v>Pharmaceuticals</v>
      </c>
      <c r="AZ3" t="str">
        <v>Textiles &amp; Apparel</v>
      </c>
      <c r="BA3" t="str">
        <v>Real Estate Operations</v>
      </c>
      <c r="BB3" t="str">
        <v>Personal &amp; Household Products &amp; Services</v>
      </c>
      <c r="BC3" t="str">
        <v>Automobiles &amp; Auto Parts</v>
      </c>
      <c r="BD3" t="str">
        <v>ETF</v>
      </c>
      <c r="BE3" t="str">
        <v>Metals &amp; Mining</v>
      </c>
      <c r="BF3" t="str">
        <v>Automobiles &amp; Auto Parts</v>
      </c>
      <c r="BG3" t="str">
        <v>ETF</v>
      </c>
      <c r="BH3" t="str">
        <v>Pharmaceuticals</v>
      </c>
      <c r="BI3" t="str">
        <v>Metals &amp; Mining</v>
      </c>
      <c r="BJ3" t="str">
        <v>Food &amp; Tobacco</v>
      </c>
      <c r="BK3" t="str">
        <v>Index</v>
      </c>
      <c r="BL3" t="str">
        <v>Index</v>
      </c>
      <c r="BM3" t="str">
        <v>Index</v>
      </c>
      <c r="BN3" t="str">
        <v>Index</v>
      </c>
      <c r="BO3" t="str">
        <v>Index</v>
      </c>
      <c r="BP3" t="str">
        <v>Index</v>
      </c>
      <c r="BQ3" t="str">
        <v>Index</v>
      </c>
      <c r="BR3" t="str">
        <v>Index</v>
      </c>
      <c r="BS3" t="str">
        <v>Index</v>
      </c>
      <c r="BT3" t="str">
        <v>ETF</v>
      </c>
      <c r="BU3" t="str">
        <v>ETF</v>
      </c>
      <c r="BV3" t="str">
        <v>Metals &amp; Mining</v>
      </c>
      <c r="BW3" t="str">
        <v>Chemicals</v>
      </c>
      <c r="BX3" t="str">
        <v>Electrical Utilities &amp; IPPs</v>
      </c>
      <c r="BY3" t="str">
        <v>Chemicals</v>
      </c>
      <c r="BZ3" t="str">
        <v>Software &amp; IT Services</v>
      </c>
      <c r="CA3" t="str">
        <v>Chemicals</v>
      </c>
      <c r="CB3" t="str">
        <v>Chemicals</v>
      </c>
      <c r="CC3" t="str">
        <v>Banking Services</v>
      </c>
      <c r="CD3" t="str">
        <v>Homebuilding &amp; Construction Supplies</v>
      </c>
      <c r="CE3" t="str">
        <v>Electrical Utilities &amp; IPPs</v>
      </c>
      <c r="CF3" t="str">
        <v>Computers, Phones &amp; Household Electronics</v>
      </c>
      <c r="CG3" t="str">
        <v>Textiles &amp; Apparel</v>
      </c>
      <c r="CH3" t="str">
        <v>Chemicals</v>
      </c>
      <c r="CI3" t="str">
        <v>Software &amp; IT Services</v>
      </c>
      <c r="CJ3" t="str">
        <v>Textiles &amp; Apparel</v>
      </c>
      <c r="CK3" t="str">
        <v>Machinery, Equipment &amp; Components</v>
      </c>
      <c r="CL3" t="str">
        <v>Software &amp; IT Services</v>
      </c>
      <c r="CM3" t="str">
        <v>Banking Services</v>
      </c>
      <c r="CN3" t="str">
        <v>Communications &amp; Networking</v>
      </c>
      <c r="CO3" t="str">
        <v>Pharmaceuticals</v>
      </c>
      <c r="CP3" t="str">
        <v>Software &amp; IT Services</v>
      </c>
      <c r="CQ3" t="str">
        <v>Chemicals</v>
      </c>
      <c r="CR3" t="str">
        <v>Software &amp; IT Services</v>
      </c>
      <c r="CS3" t="str">
        <v>Software &amp; IT Services</v>
      </c>
      <c r="CT3" t="str">
        <v>Healthcare Providers &amp; Services</v>
      </c>
      <c r="CU3" t="str">
        <v>Textiles &amp; Apparel</v>
      </c>
      <c r="CV3" t="str">
        <v>Paper &amp; Forest Products</v>
      </c>
      <c r="CW3" t="str">
        <v>Software &amp; IT Services</v>
      </c>
      <c r="CX3" t="str">
        <v>Banking Services</v>
      </c>
      <c r="CY3" t="str">
        <v>Media &amp; Publishing</v>
      </c>
      <c r="CZ3" t="str">
        <v>Software &amp; IT Services</v>
      </c>
      <c r="DA3" t="str">
        <v>Pharmaceuticals</v>
      </c>
    </row>
    <row r="4" spans="1:105" x14ac:dyDescent="0.3">
      <c r="A4" s="25" vm="1">
        <f ca="1">STOCKHISTORY!A3</f>
        <v>44382</v>
      </c>
      <c r="B4" s="41">
        <f ca="1">((STOCKHISTORY!B3/STOCKHISTORY!B$3)-1)</f>
        <v>0</v>
      </c>
      <c r="C4" s="41">
        <f ca="1">((STOCKHISTORY!C3/STOCKHISTORY!C$3)-1)</f>
        <v>0</v>
      </c>
      <c r="D4" s="41">
        <f ca="1">((STOCKHISTORY!D3/STOCKHISTORY!D$3)-1)</f>
        <v>0</v>
      </c>
      <c r="E4" s="41">
        <f ca="1">((STOCKHISTORY!E3/STOCKHISTORY!E$3)-1)</f>
        <v>0</v>
      </c>
      <c r="F4" s="41">
        <f ca="1">((STOCKHISTORY!F3/STOCKHISTORY!F$3)-1)</f>
        <v>0</v>
      </c>
      <c r="G4" s="41">
        <f ca="1">((STOCKHISTORY!G3/STOCKHISTORY!G$3)-1)</f>
        <v>0</v>
      </c>
      <c r="H4" s="41">
        <f ca="1">((STOCKHISTORY!H3/STOCKHISTORY!H$3)-1)</f>
        <v>0</v>
      </c>
      <c r="I4" s="41">
        <f ca="1">((STOCKHISTORY!I3/STOCKHISTORY!I$3)-1)</f>
        <v>0</v>
      </c>
      <c r="J4" s="41">
        <f ca="1">((STOCKHISTORY!J3/STOCKHISTORY!J$3)-1)</f>
        <v>0</v>
      </c>
      <c r="K4" s="41">
        <f ca="1">((STOCKHISTORY!K3/STOCKHISTORY!K$3)-1)</f>
        <v>0</v>
      </c>
      <c r="L4" s="41">
        <f ca="1">((STOCKHISTORY!L3/STOCKHISTORY!L$3)-1)</f>
        <v>0</v>
      </c>
      <c r="M4" s="41">
        <f ca="1">((STOCKHISTORY!M3/STOCKHISTORY!M$3)-1)</f>
        <v>0</v>
      </c>
      <c r="N4" s="41">
        <f ca="1">((STOCKHISTORY!N3/STOCKHISTORY!N$3)-1)</f>
        <v>0</v>
      </c>
      <c r="O4" s="41">
        <f ca="1">((STOCKHISTORY!O3/STOCKHISTORY!O$3)-1)</f>
        <v>0</v>
      </c>
      <c r="P4" s="41">
        <f ca="1">((STOCKHISTORY!P3/STOCKHISTORY!P$3)-1)</f>
        <v>0</v>
      </c>
      <c r="Q4" s="41">
        <f ca="1">((STOCKHISTORY!Q3/STOCKHISTORY!Q$3)-1)</f>
        <v>0</v>
      </c>
      <c r="R4" s="41">
        <f ca="1">((STOCKHISTORY!R3/STOCKHISTORY!R$3)-1)</f>
        <v>0</v>
      </c>
      <c r="S4" s="41">
        <f ca="1">((STOCKHISTORY!S3/STOCKHISTORY!S$3)-1)</f>
        <v>0</v>
      </c>
      <c r="T4" s="41">
        <f ca="1">((STOCKHISTORY!T3/STOCKHISTORY!T$3)-1)</f>
        <v>0</v>
      </c>
      <c r="U4" s="41">
        <f ca="1">((STOCKHISTORY!U3/STOCKHISTORY!U$3)-1)</f>
        <v>0</v>
      </c>
      <c r="V4" s="41">
        <f ca="1">((STOCKHISTORY!V3/STOCKHISTORY!V$3)-1)</f>
        <v>0</v>
      </c>
      <c r="W4" s="41">
        <f ca="1">((STOCKHISTORY!W3/STOCKHISTORY!W$3)-1)</f>
        <v>0</v>
      </c>
      <c r="X4" s="41">
        <f ca="1">((STOCKHISTORY!X3/STOCKHISTORY!X$3)-1)</f>
        <v>0</v>
      </c>
      <c r="Y4" s="41">
        <f ca="1">((STOCKHISTORY!Y3/STOCKHISTORY!Y$3)-1)</f>
        <v>0</v>
      </c>
      <c r="Z4" s="41">
        <f ca="1">((STOCKHISTORY!Z3/STOCKHISTORY!Z$3)-1)</f>
        <v>0</v>
      </c>
      <c r="AA4" s="41">
        <f ca="1">((STOCKHISTORY!AA3/STOCKHISTORY!AA$3)-1)</f>
        <v>0</v>
      </c>
      <c r="AB4" s="41">
        <f ca="1">((STOCKHISTORY!AB3/STOCKHISTORY!AB$3)-1)</f>
        <v>0</v>
      </c>
      <c r="AC4" s="41">
        <f ca="1">((STOCKHISTORY!AC3/STOCKHISTORY!AC$3)-1)</f>
        <v>0</v>
      </c>
      <c r="AD4" s="41">
        <f ca="1">((STOCKHISTORY!AD3/STOCKHISTORY!AD$3)-1)</f>
        <v>0</v>
      </c>
      <c r="AE4" s="41">
        <f ca="1">((STOCKHISTORY!AE3/STOCKHISTORY!AE$3)-1)</f>
        <v>0</v>
      </c>
      <c r="AF4" s="41">
        <f ca="1">((STOCKHISTORY!AF3/STOCKHISTORY!AF$3)-1)</f>
        <v>0</v>
      </c>
      <c r="AG4" s="41">
        <f ca="1">((STOCKHISTORY!AG3/STOCKHISTORY!AG$3)-1)</f>
        <v>0</v>
      </c>
      <c r="AH4" s="41">
        <f ca="1">((STOCKHISTORY!AH3/STOCKHISTORY!AH$3)-1)</f>
        <v>0</v>
      </c>
      <c r="AI4" s="41">
        <f ca="1">((STOCKHISTORY!AI3/STOCKHISTORY!AI$3)-1)</f>
        <v>0</v>
      </c>
      <c r="AJ4" s="41">
        <f ca="1">((STOCKHISTORY!AJ3/STOCKHISTORY!AJ$3)-1)</f>
        <v>0</v>
      </c>
      <c r="AK4" s="41">
        <f ca="1">((STOCKHISTORY!AK3/STOCKHISTORY!AK$3)-1)</f>
        <v>0</v>
      </c>
      <c r="AL4" s="41">
        <f ca="1">((STOCKHISTORY!AL3/STOCKHISTORY!AL$3)-1)</f>
        <v>0</v>
      </c>
      <c r="AM4" s="41">
        <f ca="1">((STOCKHISTORY!AM3/STOCKHISTORY!AM$3)-1)</f>
        <v>0</v>
      </c>
      <c r="AN4" s="41">
        <f ca="1">((STOCKHISTORY!AN3/STOCKHISTORY!AN$3)-1)</f>
        <v>0</v>
      </c>
      <c r="AO4" s="41">
        <f ca="1">((STOCKHISTORY!AO3/STOCKHISTORY!AO$3)-1)</f>
        <v>0</v>
      </c>
      <c r="AP4" s="41">
        <f ca="1">((STOCKHISTORY!AP3/STOCKHISTORY!AP$3)-1)</f>
        <v>0</v>
      </c>
      <c r="AQ4" s="41">
        <f ca="1">((STOCKHISTORY!AQ3/STOCKHISTORY!AQ$3)-1)</f>
        <v>0</v>
      </c>
      <c r="AR4" s="41">
        <f ca="1">((STOCKHISTORY!AR3/STOCKHISTORY!AR$3)-1)</f>
        <v>0</v>
      </c>
      <c r="AS4" s="41">
        <f ca="1">((STOCKHISTORY!AS3/STOCKHISTORY!AS$3)-1)</f>
        <v>0</v>
      </c>
      <c r="AT4" s="41">
        <f ca="1">((STOCKHISTORY!AT3/STOCKHISTORY!AT$3)-1)</f>
        <v>0</v>
      </c>
      <c r="AU4" s="41">
        <f ca="1">((STOCKHISTORY!AU3/STOCKHISTORY!AU$3)-1)</f>
        <v>0</v>
      </c>
      <c r="AV4" s="41">
        <f ca="1">((STOCKHISTORY!AV3/STOCKHISTORY!AV$3)-1)</f>
        <v>0</v>
      </c>
      <c r="AW4" s="41">
        <f ca="1">((STOCKHISTORY!AW3/STOCKHISTORY!AW$3)-1)</f>
        <v>0</v>
      </c>
      <c r="AX4" s="41">
        <f ca="1">((STOCKHISTORY!AX3/STOCKHISTORY!AX$3)-1)</f>
        <v>0</v>
      </c>
      <c r="AY4" s="41">
        <f ca="1">((STOCKHISTORY!AY3/STOCKHISTORY!AY$3)-1)</f>
        <v>0</v>
      </c>
      <c r="AZ4" s="41">
        <f ca="1">((STOCKHISTORY!AZ3/STOCKHISTORY!AZ$3)-1)</f>
        <v>0</v>
      </c>
      <c r="BA4" s="41">
        <f ca="1">((STOCKHISTORY!BA3/STOCKHISTORY!BA$3)-1)</f>
        <v>0</v>
      </c>
      <c r="BB4" s="41">
        <f ca="1">((STOCKHISTORY!BB3/STOCKHISTORY!BB$3)-1)</f>
        <v>0</v>
      </c>
      <c r="BC4" s="41">
        <f ca="1">((STOCKHISTORY!BC3/STOCKHISTORY!BC$3)-1)</f>
        <v>0</v>
      </c>
      <c r="BD4" s="41">
        <f ca="1">((STOCKHISTORY!BD3/STOCKHISTORY!BD$3)-1)</f>
        <v>0</v>
      </c>
      <c r="BE4" s="41">
        <f ca="1">((STOCKHISTORY!BE3/STOCKHISTORY!BE$3)-1)</f>
        <v>0</v>
      </c>
      <c r="BF4" s="41">
        <f ca="1">((STOCKHISTORY!BF3/STOCKHISTORY!BF$3)-1)</f>
        <v>0</v>
      </c>
      <c r="BG4" s="41">
        <f ca="1">((STOCKHISTORY!BG3/STOCKHISTORY!BG$3)-1)</f>
        <v>0</v>
      </c>
      <c r="BH4" s="41">
        <f ca="1">((STOCKHISTORY!BH3/STOCKHISTORY!BH$3)-1)</f>
        <v>0</v>
      </c>
      <c r="BI4" s="41">
        <f ca="1">((STOCKHISTORY!BI3/STOCKHISTORY!BI$3)-1)</f>
        <v>0</v>
      </c>
      <c r="BJ4" s="41">
        <f ca="1">((STOCKHISTORY!BJ3/STOCKHISTORY!BJ$3)-1)</f>
        <v>0</v>
      </c>
      <c r="BK4" s="41">
        <f ca="1">((STOCKHISTORY!BK3/STOCKHISTORY!BK$3)-1)</f>
        <v>0</v>
      </c>
      <c r="BL4" s="41">
        <f ca="1">((STOCKHISTORY!BL3/STOCKHISTORY!BL$3)-1)</f>
        <v>0</v>
      </c>
      <c r="BM4" s="41">
        <f ca="1">((STOCKHISTORY!BM3/STOCKHISTORY!BM$3)-1)</f>
        <v>0</v>
      </c>
      <c r="BN4" s="41">
        <f ca="1">((STOCKHISTORY!BN3/STOCKHISTORY!BN$3)-1)</f>
        <v>0</v>
      </c>
      <c r="BO4" s="41">
        <f ca="1">((STOCKHISTORY!BO3/STOCKHISTORY!BO$3)-1)</f>
        <v>0</v>
      </c>
      <c r="BP4" s="41">
        <f ca="1">((STOCKHISTORY!BP3/STOCKHISTORY!BP$3)-1)</f>
        <v>0</v>
      </c>
      <c r="BQ4" s="41">
        <f ca="1">((STOCKHISTORY!BQ3/STOCKHISTORY!BQ$3)-1)</f>
        <v>0</v>
      </c>
      <c r="BR4" s="41">
        <f ca="1">((STOCKHISTORY!BR3/STOCKHISTORY!BR$3)-1)</f>
        <v>0</v>
      </c>
      <c r="BS4" s="41">
        <f ca="1">((STOCKHISTORY!BS3/STOCKHISTORY!BS$3)-1)</f>
        <v>0</v>
      </c>
      <c r="BT4" s="41">
        <f ca="1">((STOCKHISTORY!BT3/STOCKHISTORY!BT$3)-1)</f>
        <v>0</v>
      </c>
      <c r="BU4" s="41">
        <f ca="1">((STOCKHISTORY!BU3/STOCKHISTORY!BU$3)-1)</f>
        <v>0</v>
      </c>
      <c r="BV4" s="41">
        <f ca="1">((STOCKHISTORY!BV3/STOCKHISTORY!BV$3)-1)</f>
        <v>0</v>
      </c>
      <c r="BW4" s="41">
        <f ca="1">((STOCKHISTORY!BW3/STOCKHISTORY!BW$3)-1)</f>
        <v>0</v>
      </c>
      <c r="BX4" s="41">
        <f ca="1">((STOCKHISTORY!BX3/STOCKHISTORY!BX$3)-1)</f>
        <v>0</v>
      </c>
      <c r="BY4" s="41">
        <f ca="1">((STOCKHISTORY!BY3/STOCKHISTORY!BY$3)-1)</f>
        <v>0</v>
      </c>
      <c r="BZ4" s="41">
        <f ca="1">((STOCKHISTORY!BZ3/STOCKHISTORY!BZ$3)-1)</f>
        <v>0</v>
      </c>
      <c r="CA4" s="41">
        <f ca="1">((STOCKHISTORY!CA3/STOCKHISTORY!CA$3)-1)</f>
        <v>0</v>
      </c>
      <c r="CB4" s="41">
        <f ca="1">((STOCKHISTORY!CB3/STOCKHISTORY!CB$3)-1)</f>
        <v>0</v>
      </c>
      <c r="CC4" s="41">
        <f ca="1">((STOCKHISTORY!CC3/STOCKHISTORY!CC$3)-1)</f>
        <v>0</v>
      </c>
      <c r="CD4" s="41">
        <f ca="1">((STOCKHISTORY!CD3/STOCKHISTORY!CD$3)-1)</f>
        <v>0</v>
      </c>
      <c r="CE4" s="41">
        <f ca="1">((STOCKHISTORY!CE3/STOCKHISTORY!CE$3)-1)</f>
        <v>0</v>
      </c>
      <c r="CF4" s="41">
        <f ca="1">((STOCKHISTORY!CF3/STOCKHISTORY!CF$3)-1)</f>
        <v>0</v>
      </c>
      <c r="CG4" s="41">
        <f ca="1">((STOCKHISTORY!CG3/STOCKHISTORY!CG$3)-1)</f>
        <v>0</v>
      </c>
      <c r="CH4" s="41">
        <f ca="1">((STOCKHISTORY!CH3/STOCKHISTORY!CH$3)-1)</f>
        <v>0</v>
      </c>
      <c r="CI4" s="41">
        <f ca="1">((STOCKHISTORY!CI3/STOCKHISTORY!CI$3)-1)</f>
        <v>0</v>
      </c>
      <c r="CJ4" s="41">
        <f ca="1">((STOCKHISTORY!CJ3/STOCKHISTORY!CJ$3)-1)</f>
        <v>0</v>
      </c>
      <c r="CK4" s="41">
        <f ca="1">((STOCKHISTORY!CK3/STOCKHISTORY!CK$3)-1)</f>
        <v>0</v>
      </c>
      <c r="CL4" s="41">
        <f ca="1">((STOCKHISTORY!CL3/STOCKHISTORY!CL$3)-1)</f>
        <v>0</v>
      </c>
      <c r="CM4" s="41">
        <f ca="1">((STOCKHISTORY!CM3/STOCKHISTORY!CM$3)-1)</f>
        <v>0</v>
      </c>
      <c r="CN4" s="41">
        <f ca="1">((STOCKHISTORY!CN3/STOCKHISTORY!CN$3)-1)</f>
        <v>0</v>
      </c>
      <c r="CO4" s="41">
        <f ca="1">((STOCKHISTORY!CO3/STOCKHISTORY!CO$3)-1)</f>
        <v>0</v>
      </c>
      <c r="CP4" s="41">
        <f ca="1">((STOCKHISTORY!CP3/STOCKHISTORY!CP$3)-1)</f>
        <v>0</v>
      </c>
      <c r="CQ4" s="41">
        <f ca="1">((STOCKHISTORY!CQ3/STOCKHISTORY!CQ$3)-1)</f>
        <v>0</v>
      </c>
      <c r="CR4" s="41">
        <f ca="1">((STOCKHISTORY!CR3/STOCKHISTORY!CR$3)-1)</f>
        <v>0</v>
      </c>
      <c r="CS4" s="41">
        <f ca="1">((STOCKHISTORY!CS3/STOCKHISTORY!CS$3)-1)</f>
        <v>0</v>
      </c>
      <c r="CT4" s="41">
        <f ca="1">((STOCKHISTORY!CT3/STOCKHISTORY!CT$3)-1)</f>
        <v>0</v>
      </c>
      <c r="CU4" s="41">
        <f ca="1">((STOCKHISTORY!CU3/STOCKHISTORY!CU$3)-1)</f>
        <v>0</v>
      </c>
      <c r="CV4" s="41">
        <f ca="1">((STOCKHISTORY!CV3/STOCKHISTORY!CV$3)-1)</f>
        <v>0</v>
      </c>
      <c r="CW4" s="41">
        <f ca="1">((STOCKHISTORY!CW3/STOCKHISTORY!CW$3)-1)</f>
        <v>0</v>
      </c>
      <c r="CX4" s="41">
        <f ca="1">((STOCKHISTORY!CX3/STOCKHISTORY!CX$3)-1)</f>
        <v>0</v>
      </c>
      <c r="CY4" s="41">
        <f ca="1">((STOCKHISTORY!CY3/STOCKHISTORY!CY$3)-1)</f>
        <v>0</v>
      </c>
      <c r="CZ4" s="41">
        <f ca="1">((STOCKHISTORY!CZ3/STOCKHISTORY!CZ$3)-1)</f>
        <v>0</v>
      </c>
      <c r="DA4" s="41">
        <f ca="1">((STOCKHISTORY!DA3/STOCKHISTORY!DA$3)-1)</f>
        <v>0</v>
      </c>
    </row>
    <row r="5" spans="1:105" x14ac:dyDescent="0.3">
      <c r="A5" s="25" vm="2">
        <f ca="1">STOCKHISTORY!A4</f>
        <v>44383</v>
      </c>
      <c r="B5" s="41">
        <f ca="1">((STOCKHISTORY!B4/STOCKHISTORY!B$3)-1)</f>
        <v>1.4666331982644332E-2</v>
      </c>
      <c r="C5" s="41">
        <f ca="1">((STOCKHISTORY!C4/STOCKHISTORY!C$3)-1)</f>
        <v>4.9984347281644581E-2</v>
      </c>
      <c r="D5" s="41">
        <f ca="1">((STOCKHISTORY!D4/STOCKHISTORY!D$3)-1)</f>
        <v>4.9971489295526528E-2</v>
      </c>
      <c r="E5" s="41">
        <f ca="1">((STOCKHISTORY!E4/STOCKHISTORY!E$3)-1)</f>
        <v>4.9741905208822157E-2</v>
      </c>
      <c r="F5" s="41">
        <f ca="1">((STOCKHISTORY!F4/STOCKHISTORY!F$3)-1)</f>
        <v>4.7752808988764217E-2</v>
      </c>
      <c r="G5" s="41">
        <f ca="1">((STOCKHISTORY!G4/STOCKHISTORY!G$3)-1)</f>
        <v>4.9971412235563228E-2</v>
      </c>
      <c r="H5" s="41">
        <f ca="1">((STOCKHISTORY!H4/STOCKHISTORY!H$3)-1)</f>
        <v>-8.2882049927354151E-3</v>
      </c>
      <c r="I5" s="41">
        <f ca="1">((STOCKHISTORY!I4/STOCKHISTORY!I$3)-1)</f>
        <v>-7.5524898041388067E-3</v>
      </c>
      <c r="J5" s="41">
        <f ca="1">((STOCKHISTORY!J4/STOCKHISTORY!J$3)-1)</f>
        <v>-7.402467489162956E-3</v>
      </c>
      <c r="K5" s="41">
        <f ca="1">((STOCKHISTORY!K4/STOCKHISTORY!K$3)-1)</f>
        <v>1.04942450914014E-2</v>
      </c>
      <c r="L5" s="41">
        <f ca="1">((STOCKHISTORY!L4/STOCKHISTORY!L$3)-1)</f>
        <v>-4.0798726283667319E-3</v>
      </c>
      <c r="M5" s="41">
        <f ca="1">((STOCKHISTORY!M4/STOCKHISTORY!M$3)-1)</f>
        <v>1.17536786038408E-3</v>
      </c>
      <c r="N5" s="41">
        <f ca="1">((STOCKHISTORY!N4/STOCKHISTORY!N$3)-1)</f>
        <v>2.1357880349762048E-2</v>
      </c>
      <c r="O5" s="41">
        <f ca="1">((STOCKHISTORY!O4/STOCKHISTORY!O$3)-1)</f>
        <v>1.4065134067482443E-2</v>
      </c>
      <c r="P5" s="41">
        <f ca="1">((STOCKHISTORY!P4/STOCKHISTORY!P$3)-1)</f>
        <v>1.0323660714285809E-2</v>
      </c>
      <c r="Q5" s="41">
        <f ca="1">((STOCKHISTORY!Q4/STOCKHISTORY!Q$3)-1)</f>
        <v>-1.4218009478673022E-2</v>
      </c>
      <c r="R5" s="41">
        <f ca="1">((STOCKHISTORY!R4/STOCKHISTORY!R$3)-1)</f>
        <v>-1.7980343522759012E-2</v>
      </c>
      <c r="S5" s="41">
        <f ca="1">((STOCKHISTORY!S4/STOCKHISTORY!S$3)-1)</f>
        <v>-1.5535568274734235E-2</v>
      </c>
      <c r="T5" s="41">
        <f ca="1">((STOCKHISTORY!T4/STOCKHISTORY!T$3)-1)</f>
        <v>8.9244089244089331E-3</v>
      </c>
      <c r="U5" s="41">
        <f ca="1">((STOCKHISTORY!U4/STOCKHISTORY!U$3)-1)</f>
        <v>-1.6010673782521745E-2</v>
      </c>
      <c r="V5" s="41">
        <f ca="1">((STOCKHISTORY!V4/STOCKHISTORY!V$3)-1)</f>
        <v>6.070051244122765E-2</v>
      </c>
      <c r="W5" s="41">
        <f ca="1">((STOCKHISTORY!W4/STOCKHISTORY!W$3)-1)</f>
        <v>8.5587509050739641E-3</v>
      </c>
      <c r="X5" s="41">
        <f ca="1">((STOCKHISTORY!X4/STOCKHISTORY!X$3)-1)</f>
        <v>6.976348477113925E-3</v>
      </c>
      <c r="Y5" s="41">
        <f ca="1">((STOCKHISTORY!Y4/STOCKHISTORY!Y$3)-1)</f>
        <v>-2.1049626245847275E-2</v>
      </c>
      <c r="Z5" s="41">
        <f ca="1">((STOCKHISTORY!Z4/STOCKHISTORY!Z$3)-1)</f>
        <v>3.3929847546450675E-2</v>
      </c>
      <c r="AA5" s="41">
        <f ca="1">((STOCKHISTORY!AA4/STOCKHISTORY!AA$3)-1)</f>
        <v>-1.0875194199896354E-2</v>
      </c>
      <c r="AB5" s="41">
        <f ca="1">((STOCKHISTORY!AB4/STOCKHISTORY!AB$3)-1)</f>
        <v>-2.9815745393634852E-2</v>
      </c>
      <c r="AC5" s="41">
        <f ca="1">((STOCKHISTORY!AC4/STOCKHISTORY!AC$3)-1)</f>
        <v>-2.4243236003214652E-2</v>
      </c>
      <c r="AD5" s="41">
        <f ca="1">((STOCKHISTORY!AD4/STOCKHISTORY!AD$3)-1)</f>
        <v>-1.4548566538296837E-2</v>
      </c>
      <c r="AE5" s="41">
        <f ca="1">((STOCKHISTORY!AE4/STOCKHISTORY!AE$3)-1)</f>
        <v>-3.6325141149119888E-2</v>
      </c>
      <c r="AF5" s="41">
        <f ca="1">((STOCKHISTORY!AF4/STOCKHISTORY!AF$3)-1)</f>
        <v>-7.8591477417708777E-3</v>
      </c>
      <c r="AG5" s="41">
        <f ca="1">((STOCKHISTORY!AG4/STOCKHISTORY!AG$3)-1)</f>
        <v>2.9015219959691585E-3</v>
      </c>
      <c r="AH5" s="41">
        <f ca="1">((STOCKHISTORY!AH4/STOCKHISTORY!AH$3)-1)</f>
        <v>-6.3988019264479279E-3</v>
      </c>
      <c r="AI5" s="41">
        <f ca="1">((STOCKHISTORY!AI4/STOCKHISTORY!AI$3)-1)</f>
        <v>-1.0624037134111086E-2</v>
      </c>
      <c r="AJ5" s="41">
        <f ca="1">((STOCKHISTORY!AJ4/STOCKHISTORY!AJ$3)-1)</f>
        <v>-5.7812036762525665E-3</v>
      </c>
      <c r="AK5" s="41">
        <f ca="1">((STOCKHISTORY!AK4/STOCKHISTORY!AK$3)-1)</f>
        <v>6.0122650206428929E-4</v>
      </c>
      <c r="AL5" s="41">
        <f ca="1">((STOCKHISTORY!AL4/STOCKHISTORY!AL$3)-1)</f>
        <v>-3.0721003134797087E-3</v>
      </c>
      <c r="AM5" s="41">
        <f ca="1">((STOCKHISTORY!AM4/STOCKHISTORY!AM$3)-1)</f>
        <v>-1.8034898700082014E-2</v>
      </c>
      <c r="AN5" s="41">
        <f ca="1">((STOCKHISTORY!AN4/STOCKHISTORY!AN$3)-1)</f>
        <v>-4.9541017047938229E-3</v>
      </c>
      <c r="AO5" s="41">
        <f ca="1">((STOCKHISTORY!AO4/STOCKHISTORY!AO$3)-1)</f>
        <v>6.0177290255181148E-3</v>
      </c>
      <c r="AP5" s="41">
        <f ca="1">((STOCKHISTORY!AP4/STOCKHISTORY!AP$3)-1)</f>
        <v>-2.162311372837844E-3</v>
      </c>
      <c r="AQ5" s="41">
        <f ca="1">((STOCKHISTORY!AQ4/STOCKHISTORY!AQ$3)-1)</f>
        <v>-2.099157574920596E-2</v>
      </c>
      <c r="AR5" s="41">
        <f ca="1">((STOCKHISTORY!AR4/STOCKHISTORY!AR$3)-1)</f>
        <v>-5.409496494582533E-2</v>
      </c>
      <c r="AS5" s="41">
        <f ca="1">((STOCKHISTORY!AS4/STOCKHISTORY!AS$3)-1)</f>
        <v>-8.7108013937282625E-3</v>
      </c>
      <c r="AT5" s="41">
        <f ca="1">((STOCKHISTORY!AT4/STOCKHISTORY!AT$3)-1)</f>
        <v>-2.3943245639964639E-2</v>
      </c>
      <c r="AU5" s="41">
        <f ca="1">((STOCKHISTORY!AU4/STOCKHISTORY!AU$3)-1)</f>
        <v>5.9457450761790653E-4</v>
      </c>
      <c r="AV5" s="41">
        <f ca="1">((STOCKHISTORY!AV4/STOCKHISTORY!AV$3)-1)</f>
        <v>-3.2929273647037682E-3</v>
      </c>
      <c r="AW5" s="41">
        <f ca="1">((STOCKHISTORY!AW4/STOCKHISTORY!AW$3)-1)</f>
        <v>8.6990794178092301E-3</v>
      </c>
      <c r="AX5" s="41">
        <f ca="1">((STOCKHISTORY!AX4/STOCKHISTORY!AX$3)-1)</f>
        <v>-2.5903730910496803E-2</v>
      </c>
      <c r="AY5" s="41">
        <f ca="1">((STOCKHISTORY!AY4/STOCKHISTORY!AY$3)-1)</f>
        <v>-1.4090676790537993E-2</v>
      </c>
      <c r="AZ5" s="41">
        <f ca="1">((STOCKHISTORY!AZ4/STOCKHISTORY!AZ$3)-1)</f>
        <v>1.2759384863340273E-2</v>
      </c>
      <c r="BA5" s="41">
        <f ca="1">((STOCKHISTORY!BA4/STOCKHISTORY!BA$3)-1)</f>
        <v>5.2428688558007197E-2</v>
      </c>
      <c r="BB5" s="41">
        <f ca="1">((STOCKHISTORY!BB4/STOCKHISTORY!BB$3)-1)</f>
        <v>-8.010555084346449E-3</v>
      </c>
      <c r="BC5" s="41">
        <f ca="1">((STOCKHISTORY!BC4/STOCKHISTORY!BC$3)-1)</f>
        <v>-1.1119225733441263E-2</v>
      </c>
      <c r="BD5" s="41">
        <f ca="1">((STOCKHISTORY!BD4/STOCKHISTORY!BD$3)-1)</f>
        <v>2.9271862422246553E-3</v>
      </c>
      <c r="BE5" s="41">
        <f ca="1">((STOCKHISTORY!BE4/STOCKHISTORY!BE$3)-1)</f>
        <v>-2.8901734104046284E-2</v>
      </c>
      <c r="BF5" s="41">
        <f ca="1">((STOCKHISTORY!BF4/STOCKHISTORY!BF$3)-1)</f>
        <v>-2.3873109041649965E-2</v>
      </c>
      <c r="BG5" s="41">
        <f ca="1">((STOCKHISTORY!BG4/STOCKHISTORY!BG$3)-1)</f>
        <v>-1.8462106526354605E-3</v>
      </c>
      <c r="BH5" s="41">
        <f ca="1">((STOCKHISTORY!BH4/STOCKHISTORY!BH$3)-1)</f>
        <v>3.6707548799446155E-3</v>
      </c>
      <c r="BI5" s="41">
        <f ca="1">((STOCKHISTORY!BI4/STOCKHISTORY!BI$3)-1)</f>
        <v>-1.7188459177409521E-2</v>
      </c>
      <c r="BJ5" s="41">
        <f ca="1">((STOCKHISTORY!BJ4/STOCKHISTORY!BJ$3)-1)</f>
        <v>-9.7073069804748391E-3</v>
      </c>
      <c r="BK5" s="41">
        <f ca="1">((STOCKHISTORY!BK4/STOCKHISTORY!BK$3)-1)</f>
        <v>-1.0167768174885738E-3</v>
      </c>
      <c r="BL5" s="41">
        <f ca="1">((STOCKHISTORY!BL4/STOCKHISTORY!BL$3)-1)</f>
        <v>-1.7377831749089245E-2</v>
      </c>
      <c r="BM5" s="41">
        <f ca="1">((STOCKHISTORY!BM4/STOCKHISTORY!BM$3)-1)</f>
        <v>1.0426843121663198E-2</v>
      </c>
      <c r="BN5" s="41">
        <f ca="1">((STOCKHISTORY!BN4/STOCKHISTORY!BN$3)-1)</f>
        <v>-4.1878601518512415E-3</v>
      </c>
      <c r="BO5" s="41">
        <f ca="1">((STOCKHISTORY!BO4/STOCKHISTORY!BO$3)-1)</f>
        <v>-1.0403929452239224E-2</v>
      </c>
      <c r="BP5" s="41">
        <f ca="1">((STOCKHISTORY!BP4/STOCKHISTORY!BP$3)-1)</f>
        <v>6.7014556440538886E-3</v>
      </c>
      <c r="BQ5" s="41">
        <f ca="1">((STOCKHISTORY!BQ4/STOCKHISTORY!BQ$3)-1)</f>
        <v>-3.2565130260522324E-3</v>
      </c>
      <c r="BR5" s="41">
        <f ca="1">((STOCKHISTORY!BR4/STOCKHISTORY!BR$3)-1)</f>
        <v>-8.3663144853218796E-3</v>
      </c>
      <c r="BS5" s="41">
        <f ca="1">((STOCKHISTORY!BS4/STOCKHISTORY!BS$3)-1)</f>
        <v>-3.3898305084745228E-3</v>
      </c>
      <c r="BT5" s="41">
        <f ca="1">((STOCKHISTORY!BT4/STOCKHISTORY!BT$3)-1)</f>
        <v>2.0987136120096395E-3</v>
      </c>
      <c r="BU5" s="41">
        <f ca="1">((STOCKHISTORY!BU4/STOCKHISTORY!BU$3)-1)</f>
        <v>-1.0200612036722179E-2</v>
      </c>
      <c r="BV5" s="41">
        <f ca="1">((STOCKHISTORY!BV4/STOCKHISTORY!BV$3)-1)</f>
        <v>-3.3095577746077076E-2</v>
      </c>
      <c r="BW5" s="41">
        <f ca="1">((STOCKHISTORY!BW4/STOCKHISTORY!BW$3)-1)</f>
        <v>-2.6754476229675639E-3</v>
      </c>
      <c r="BX5" s="41">
        <f ca="1">((STOCKHISTORY!BX4/STOCKHISTORY!BX$3)-1)</f>
        <v>-8.0101180438447717E-3</v>
      </c>
      <c r="BY5" s="41">
        <f ca="1">((STOCKHISTORY!BY4/STOCKHISTORY!BY$3)-1)</f>
        <v>-8.561643835616195E-4</v>
      </c>
      <c r="BZ5" s="41">
        <f ca="1">((STOCKHISTORY!BZ4/STOCKHISTORY!BZ$3)-1)</f>
        <v>3.4094431242897016E-3</v>
      </c>
      <c r="CA5" s="41">
        <f ca="1">((STOCKHISTORY!CA4/STOCKHISTORY!CA$3)-1)</f>
        <v>-9.9810360315401025E-3</v>
      </c>
      <c r="CB5" s="41">
        <f ca="1">((STOCKHISTORY!CB4/STOCKHISTORY!CB$3)-1)</f>
        <v>-1.5856912864168793E-2</v>
      </c>
      <c r="CC5" s="41">
        <f ca="1">((STOCKHISTORY!CC4/STOCKHISTORY!CC$3)-1)</f>
        <v>-1.3398294762484775E-2</v>
      </c>
      <c r="CD5" s="41">
        <f ca="1">((STOCKHISTORY!CD4/STOCKHISTORY!CD$3)-1)</f>
        <v>-1.7385926333150059E-2</v>
      </c>
      <c r="CE5" s="41">
        <f ca="1">((STOCKHISTORY!CE4/STOCKHISTORY!CE$3)-1)</f>
        <v>0</v>
      </c>
      <c r="CF5" s="41">
        <f ca="1">((STOCKHISTORY!CF4/STOCKHISTORY!CF$3)-1)</f>
        <v>4.5984562325505074E-3</v>
      </c>
      <c r="CG5" s="41">
        <f ca="1">((STOCKHISTORY!CG4/STOCKHISTORY!CG$3)-1)</f>
        <v>-1.1343658434491366E-2</v>
      </c>
      <c r="CH5" s="41">
        <f ca="1">((STOCKHISTORY!CH4/STOCKHISTORY!CH$3)-1)</f>
        <v>-4.9538203190596652E-3</v>
      </c>
      <c r="CI5" s="41">
        <f ca="1">((STOCKHISTORY!CI4/STOCKHISTORY!CI$3)-1)</f>
        <v>-4.366154063537675E-2</v>
      </c>
      <c r="CJ5" s="41">
        <f ca="1">((STOCKHISTORY!CJ4/STOCKHISTORY!CJ$3)-1)</f>
        <v>-4.5963348192174291E-2</v>
      </c>
      <c r="CK5" s="41">
        <f ca="1">((STOCKHISTORY!CK4/STOCKHISTORY!CK$3)-1)</f>
        <v>3.4518467380029172E-4</v>
      </c>
      <c r="CL5" s="41">
        <f ca="1">((STOCKHISTORY!CL4/STOCKHISTORY!CL$3)-1)</f>
        <v>-1.2542759407069615E-2</v>
      </c>
      <c r="CM5" s="41">
        <f ca="1">((STOCKHISTORY!CM4/STOCKHISTORY!CM$3)-1)</f>
        <v>-6.7028776147000091E-3</v>
      </c>
      <c r="CN5" s="41">
        <f ca="1">((STOCKHISTORY!CN4/STOCKHISTORY!CN$3)-1)</f>
        <v>-1.5605821497457484E-2</v>
      </c>
      <c r="CO5" s="41">
        <f ca="1">((STOCKHISTORY!CO4/STOCKHISTORY!CO$3)-1)</f>
        <v>-1.0217583063804825E-2</v>
      </c>
      <c r="CP5" s="41">
        <f ca="1">((STOCKHISTORY!CP4/STOCKHISTORY!CP$3)-1)</f>
        <v>-1.6215605401435185E-2</v>
      </c>
      <c r="CQ5" s="41">
        <f ca="1">((STOCKHISTORY!CQ4/STOCKHISTORY!CQ$3)-1)</f>
        <v>-1.7454263365440537E-2</v>
      </c>
      <c r="CR5" s="41">
        <f ca="1">((STOCKHISTORY!CR4/STOCKHISTORY!CR$3)-1)</f>
        <v>-1.7675398976211953E-2</v>
      </c>
      <c r="CS5" s="41">
        <f ca="1">((STOCKHISTORY!CS4/STOCKHISTORY!CS$3)-1)</f>
        <v>-1.5254450166131917E-2</v>
      </c>
      <c r="CT5" s="41">
        <f ca="1">((STOCKHISTORY!CT4/STOCKHISTORY!CT$3)-1)</f>
        <v>7.7286711187813939E-3</v>
      </c>
      <c r="CU5" s="41">
        <f ca="1">((STOCKHISTORY!CU4/STOCKHISTORY!CU$3)-1)</f>
        <v>7.3718498199897287E-3</v>
      </c>
      <c r="CV5" s="41">
        <f ca="1">((STOCKHISTORY!CV4/STOCKHISTORY!CV$3)-1)</f>
        <v>-3.3262184276058426E-2</v>
      </c>
      <c r="CW5" s="41">
        <f ca="1">((STOCKHISTORY!CW4/STOCKHISTORY!CW$3)-1)</f>
        <v>-6.9917031788944151E-3</v>
      </c>
      <c r="CX5" s="41">
        <f ca="1">((STOCKHISTORY!CX4/STOCKHISTORY!CX$3)-1)</f>
        <v>-7.4349442379182396E-3</v>
      </c>
      <c r="CY5" s="41">
        <f ca="1">((STOCKHISTORY!CY4/STOCKHISTORY!CY$3)-1)</f>
        <v>2.7416038382452879E-3</v>
      </c>
      <c r="CZ5" s="41">
        <f ca="1">((STOCKHISTORY!CZ4/STOCKHISTORY!CZ$3)-1)</f>
        <v>0.1162698412698413</v>
      </c>
      <c r="DA5" s="41">
        <f ca="1">((STOCKHISTORY!DA4/STOCKHISTORY!DA$3)-1)</f>
        <v>-1.0093951393741696E-2</v>
      </c>
    </row>
    <row r="6" spans="1:105" x14ac:dyDescent="0.3">
      <c r="A6" s="25" vm="3">
        <f ca="1">STOCKHISTORY!A5</f>
        <v>44384</v>
      </c>
      <c r="B6" s="41">
        <f ca="1">((STOCKHISTORY!B5/STOCKHISTORY!B$3)-1)</f>
        <v>2.2447735503998478E-2</v>
      </c>
      <c r="C6" s="41">
        <f ca="1">((STOCKHISTORY!C5/STOCKHISTORY!C$3)-1)</f>
        <v>6.6367525826985352E-2</v>
      </c>
      <c r="D6" s="41">
        <f ca="1">((STOCKHISTORY!D5/STOCKHISTORY!D$3)-1)</f>
        <v>5.4429526722305832E-2</v>
      </c>
      <c r="E6" s="41">
        <f ca="1">((STOCKHISTORY!E5/STOCKHISTORY!E$3)-1)</f>
        <v>2.9563585171281215E-2</v>
      </c>
      <c r="F6" s="41">
        <f ca="1">((STOCKHISTORY!F5/STOCKHISTORY!F$3)-1)</f>
        <v>2.8089887640449396E-2</v>
      </c>
      <c r="G6" s="41">
        <f ca="1">((STOCKHISTORY!G5/STOCKHISTORY!G$3)-1)</f>
        <v>3.0074328187535748E-2</v>
      </c>
      <c r="H6" s="41">
        <f ca="1">((STOCKHISTORY!H5/STOCKHISTORY!H$3)-1)</f>
        <v>-1.138114736054241E-2</v>
      </c>
      <c r="I6" s="41">
        <f ca="1">((STOCKHISTORY!I5/STOCKHISTORY!I$3)-1)</f>
        <v>-6.8979406877799354E-3</v>
      </c>
      <c r="J6" s="41">
        <f ca="1">((STOCKHISTORY!J5/STOCKHISTORY!J$3)-1)</f>
        <v>-1.5205068356118678E-2</v>
      </c>
      <c r="K6" s="41">
        <f ca="1">((STOCKHISTORY!K5/STOCKHISTORY!K$3)-1)</f>
        <v>5.557436244640046E-2</v>
      </c>
      <c r="L6" s="41">
        <f ca="1">((STOCKHISTORY!L5/STOCKHISTORY!L$3)-1)</f>
        <v>8.3919331298925037E-3</v>
      </c>
      <c r="M6" s="41">
        <f ca="1">((STOCKHISTORY!M5/STOCKHISTORY!M$3)-1)</f>
        <v>1.0637823040185568E-2</v>
      </c>
      <c r="N6" s="41">
        <f ca="1">((STOCKHISTORY!N5/STOCKHISTORY!N$3)-1)</f>
        <v>2.0732129036507674E-2</v>
      </c>
      <c r="O6" s="41">
        <f ca="1">((STOCKHISTORY!O5/STOCKHISTORY!O$3)-1)</f>
        <v>3.7829926780786893E-2</v>
      </c>
      <c r="P6" s="41">
        <f ca="1">((STOCKHISTORY!P5/STOCKHISTORY!P$3)-1)</f>
        <v>2.0647321428571619E-2</v>
      </c>
      <c r="Q6" s="41">
        <f ca="1">((STOCKHISTORY!Q5/STOCKHISTORY!Q$3)-1)</f>
        <v>-1.7292173690277912E-2</v>
      </c>
      <c r="R6" s="41">
        <f ca="1">((STOCKHISTORY!R5/STOCKHISTORY!R$3)-1)</f>
        <v>-5.1977075908540282E-3</v>
      </c>
      <c r="S6" s="41">
        <f ca="1">((STOCKHISTORY!S5/STOCKHISTORY!S$3)-1)</f>
        <v>-1.6353229762878119E-2</v>
      </c>
      <c r="T6" s="41">
        <f ca="1">((STOCKHISTORY!T5/STOCKHISTORY!T$3)-1)</f>
        <v>2.9970029970030065E-3</v>
      </c>
      <c r="U6" s="41">
        <f ca="1">((STOCKHISTORY!U5/STOCKHISTORY!U$3)-1)</f>
        <v>-1.5677118078719077E-2</v>
      </c>
      <c r="V6" s="41">
        <f ca="1">((STOCKHISTORY!V5/STOCKHISTORY!V$3)-1)</f>
        <v>3.5043231725570889E-2</v>
      </c>
      <c r="W6" s="41">
        <f ca="1">((STOCKHISTORY!W5/STOCKHISTORY!W$3)-1)</f>
        <v>-1.1399290793309036E-2</v>
      </c>
      <c r="X6" s="41">
        <f ca="1">((STOCKHISTORY!X5/STOCKHISTORY!X$3)-1)</f>
        <v>1.1400374340649888E-2</v>
      </c>
      <c r="Y6" s="41">
        <f ca="1">((STOCKHISTORY!Y5/STOCKHISTORY!Y$3)-1)</f>
        <v>8.2796926910297941E-3</v>
      </c>
      <c r="Z6" s="41">
        <f ca="1">((STOCKHISTORY!Z5/STOCKHISTORY!Z$3)-1)</f>
        <v>2.9076345878989995E-2</v>
      </c>
      <c r="AA6" s="41">
        <f ca="1">((STOCKHISTORY!AA5/STOCKHISTORY!AA$3)-1)</f>
        <v>-1.0992891106821667E-2</v>
      </c>
      <c r="AB6" s="41">
        <f ca="1">((STOCKHISTORY!AB5/STOCKHISTORY!AB$3)-1)</f>
        <v>-5.6951423785595034E-3</v>
      </c>
      <c r="AC6" s="41">
        <f ca="1">((STOCKHISTORY!AC5/STOCKHISTORY!AC$3)-1)</f>
        <v>-1.245646932761868E-2</v>
      </c>
      <c r="AD6" s="41">
        <f ca="1">((STOCKHISTORY!AD5/STOCKHISTORY!AD$3)-1)</f>
        <v>-2.3534445870774467E-2</v>
      </c>
      <c r="AE6" s="41">
        <f ca="1">((STOCKHISTORY!AE5/STOCKHISTORY!AE$3)-1)</f>
        <v>-5.6874792427765719E-3</v>
      </c>
      <c r="AF6" s="41">
        <f ca="1">((STOCKHISTORY!AF5/STOCKHISTORY!AF$3)-1)</f>
        <v>-4.4909415667261365E-3</v>
      </c>
      <c r="AG6" s="41">
        <f ca="1">((STOCKHISTORY!AG5/STOCKHISTORY!AG$3)-1)</f>
        <v>7.2451177983181569E-3</v>
      </c>
      <c r="AH6" s="41">
        <f ca="1">((STOCKHISTORY!AH5/STOCKHISTORY!AH$3)-1)</f>
        <v>-8.4069365735778279E-3</v>
      </c>
      <c r="AI6" s="41">
        <f ca="1">((STOCKHISTORY!AI5/STOCKHISTORY!AI$3)-1)</f>
        <v>-6.9626458054060647E-3</v>
      </c>
      <c r="AJ6" s="41">
        <f ca="1">((STOCKHISTORY!AJ5/STOCKHISTORY!AJ$3)-1)</f>
        <v>-1.1117699377408807E-2</v>
      </c>
      <c r="AK6" s="41">
        <f ca="1">((STOCKHISTORY!AK5/STOCKHISTORY!AK$3)-1)</f>
        <v>1.3748046013868143E-2</v>
      </c>
      <c r="AL6" s="41">
        <f ca="1">((STOCKHISTORY!AL5/STOCKHISTORY!AL$3)-1)</f>
        <v>2.5078369905957576E-3</v>
      </c>
      <c r="AM6" s="41">
        <f ca="1">((STOCKHISTORY!AM5/STOCKHISTORY!AM$3)-1)</f>
        <v>-6.792364445485366E-3</v>
      </c>
      <c r="AN6" s="41">
        <f ca="1">((STOCKHISTORY!AN5/STOCKHISTORY!AN$3)-1)</f>
        <v>-2.2730584292583234E-2</v>
      </c>
      <c r="AO6" s="41">
        <f ca="1">((STOCKHISTORY!AO5/STOCKHISTORY!AO$3)-1)</f>
        <v>1.4082592063418886E-2</v>
      </c>
      <c r="AP6" s="41">
        <f ca="1">((STOCKHISTORY!AP5/STOCKHISTORY!AP$3)-1)</f>
        <v>6.8319838056678517E-3</v>
      </c>
      <c r="AQ6" s="41">
        <f ca="1">((STOCKHISTORY!AQ5/STOCKHISTORY!AQ$3)-1)</f>
        <v>-2.2027344289462847E-2</v>
      </c>
      <c r="AR6" s="41">
        <f ca="1">((STOCKHISTORY!AR5/STOCKHISTORY!AR$3)-1)</f>
        <v>-2.9344593159124743E-2</v>
      </c>
      <c r="AS6" s="41">
        <f ca="1">((STOCKHISTORY!AS5/STOCKHISTORY!AS$3)-1)</f>
        <v>-2.3809523809523725E-2</v>
      </c>
      <c r="AT6" s="41">
        <f ca="1">((STOCKHISTORY!AT5/STOCKHISTORY!AT$3)-1)</f>
        <v>-1.2119420632574651E-2</v>
      </c>
      <c r="AU6" s="41">
        <f ca="1">((STOCKHISTORY!AU5/STOCKHISTORY!AU$3)-1)</f>
        <v>2.6235600148643679E-2</v>
      </c>
      <c r="AV6" s="41">
        <f ca="1">((STOCKHISTORY!AV5/STOCKHISTORY!AV$3)-1)</f>
        <v>2.6247971747637155E-3</v>
      </c>
      <c r="AW6" s="41">
        <f ca="1">((STOCKHISTORY!AW5/STOCKHISTORY!AW$3)-1)</f>
        <v>1.387911376368911E-2</v>
      </c>
      <c r="AX6" s="41">
        <f ca="1">((STOCKHISTORY!AX5/STOCKHISTORY!AX$3)-1)</f>
        <v>-2.2230813841097929E-2</v>
      </c>
      <c r="AY6" s="41">
        <f ca="1">((STOCKHISTORY!AY5/STOCKHISTORY!AY$3)-1)</f>
        <v>-2.1172519529825129E-3</v>
      </c>
      <c r="AZ6" s="41">
        <f ca="1">((STOCKHISTORY!AZ5/STOCKHISTORY!AZ$3)-1)</f>
        <v>9.9926129877105918E-3</v>
      </c>
      <c r="BA6" s="41">
        <f ca="1">((STOCKHISTORY!BA5/STOCKHISTORY!BA$3)-1)</f>
        <v>3.3974007619237412E-2</v>
      </c>
      <c r="BB6" s="41">
        <f ca="1">((STOCKHISTORY!BB5/STOCKHISTORY!BB$3)-1)</f>
        <v>3.5811893318256072E-3</v>
      </c>
      <c r="BC6" s="41">
        <f ca="1">((STOCKHISTORY!BC5/STOCKHISTORY!BC$3)-1)</f>
        <v>-1.9744849956246813E-2</v>
      </c>
      <c r="BD6" s="41">
        <f ca="1">((STOCKHISTORY!BD5/STOCKHISTORY!BD$3)-1)</f>
        <v>1.0976948408342402E-2</v>
      </c>
      <c r="BE6" s="41">
        <f ca="1">((STOCKHISTORY!BE5/STOCKHISTORY!BE$3)-1)</f>
        <v>-2.9655692385021304E-2</v>
      </c>
      <c r="BF6" s="41">
        <f ca="1">((STOCKHISTORY!BF5/STOCKHISTORY!BF$3)-1)</f>
        <v>-3.1487756331286643E-2</v>
      </c>
      <c r="BG6" s="41">
        <f ca="1">((STOCKHISTORY!BG5/STOCKHISTORY!BG$3)-1)</f>
        <v>3.7847318379027328E-3</v>
      </c>
      <c r="BH6" s="41">
        <f ca="1">((STOCKHISTORY!BH5/STOCKHISTORY!BH$3)-1)</f>
        <v>-6.1020901710139852E-2</v>
      </c>
      <c r="BI6" s="41">
        <f ca="1">((STOCKHISTORY!BI5/STOCKHISTORY!BI$3)-1)</f>
        <v>4.2971147943523524E-2</v>
      </c>
      <c r="BJ6" s="41">
        <f ca="1">((STOCKHISTORY!BJ5/STOCKHISTORY!BJ$3)-1)</f>
        <v>4.2853863224754374E-3</v>
      </c>
      <c r="BK6" s="41">
        <f ca="1">((STOCKHISTORY!BK5/STOCKHISTORY!BK$3)-1)</f>
        <v>2.8608689336788728E-3</v>
      </c>
      <c r="BL6" s="41">
        <f ca="1">((STOCKHISTORY!BL5/STOCKHISTORY!BL$3)-1)</f>
        <v>-1.8047820443030105E-2</v>
      </c>
      <c r="BM6" s="41">
        <f ca="1">((STOCKHISTORY!BM5/STOCKHISTORY!BM$3)-1)</f>
        <v>1.5883789617175958E-2</v>
      </c>
      <c r="BN6" s="41">
        <f ca="1">((STOCKHISTORY!BN5/STOCKHISTORY!BN$3)-1)</f>
        <v>1.5429681596224043E-3</v>
      </c>
      <c r="BO6" s="41">
        <f ca="1">((STOCKHISTORY!BO5/STOCKHISTORY!BO$3)-1)</f>
        <v>-7.4592581846316675E-3</v>
      </c>
      <c r="BP6" s="41">
        <f ca="1">((STOCKHISTORY!BP5/STOCKHISTORY!BP$3)-1)</f>
        <v>4.9436967865970072E-3</v>
      </c>
      <c r="BQ6" s="41">
        <f ca="1">((STOCKHISTORY!BQ5/STOCKHISTORY!BQ$3)-1)</f>
        <v>1.8662324649298512E-2</v>
      </c>
      <c r="BR6" s="41">
        <f ca="1">((STOCKHISTORY!BR5/STOCKHISTORY!BR$3)-1)</f>
        <v>-5.1829163368550812E-3</v>
      </c>
      <c r="BS6" s="41">
        <f ca="1">((STOCKHISTORY!BS5/STOCKHISTORY!BS$3)-1)</f>
        <v>1.610169491525415E-2</v>
      </c>
      <c r="BT6" s="41">
        <f ca="1">((STOCKHISTORY!BT5/STOCKHISTORY!BT$3)-1)</f>
        <v>4.2221179723958002E-3</v>
      </c>
      <c r="BU6" s="41">
        <f ca="1">((STOCKHISTORY!BU5/STOCKHISTORY!BU$3)-1)</f>
        <v>-7.8204692281537147E-3</v>
      </c>
      <c r="BV6" s="41">
        <f ca="1">((STOCKHISTORY!BV5/STOCKHISTORY!BV$3)-1)</f>
        <v>-3.9942938659058513E-2</v>
      </c>
      <c r="BW6" s="41">
        <f ca="1">((STOCKHISTORY!BW5/STOCKHISTORY!BW$3)-1)</f>
        <v>4.1983947314262249E-2</v>
      </c>
      <c r="BX6" s="41">
        <f ca="1">((STOCKHISTORY!BX5/STOCKHISTORY!BX$3)-1)</f>
        <v>-9.6964586846541856E-3</v>
      </c>
      <c r="BY6" s="41">
        <f ca="1">((STOCKHISTORY!BY5/STOCKHISTORY!BY$3)-1)</f>
        <v>2.3544520547945202E-2</v>
      </c>
      <c r="BZ6" s="41">
        <f ca="1">((STOCKHISTORY!BZ5/STOCKHISTORY!BZ$3)-1)</f>
        <v>-3.1270448049040778E-2</v>
      </c>
      <c r="CA6" s="41">
        <f ca="1">((STOCKHISTORY!CA5/STOCKHISTORY!CA$3)-1)</f>
        <v>-1.8631267258873985E-3</v>
      </c>
      <c r="CB6" s="41">
        <f ca="1">((STOCKHISTORY!CB5/STOCKHISTORY!CB$3)-1)</f>
        <v>4.1241205919324564E-3</v>
      </c>
      <c r="CC6" s="41">
        <f ca="1">((STOCKHISTORY!CC5/STOCKHISTORY!CC$3)-1)</f>
        <v>-1.1368250101502331E-2</v>
      </c>
      <c r="CD6" s="41">
        <f ca="1">((STOCKHISTORY!CD5/STOCKHISTORY!CD$3)-1)</f>
        <v>-1.436228697086317E-2</v>
      </c>
      <c r="CE6" s="41">
        <f ca="1">((STOCKHISTORY!CE5/STOCKHISTORY!CE$3)-1)</f>
        <v>-1.9521717911176184E-3</v>
      </c>
      <c r="CF6" s="41">
        <f ca="1">((STOCKHISTORY!CF5/STOCKHISTORY!CF$3)-1)</f>
        <v>3.9086877976679313E-2</v>
      </c>
      <c r="CG6" s="41">
        <f ca="1">((STOCKHISTORY!CG5/STOCKHISTORY!CG$3)-1)</f>
        <v>-1.4734198409376287E-2</v>
      </c>
      <c r="CH6" s="41">
        <f ca="1">((STOCKHISTORY!CH5/STOCKHISTORY!CH$3)-1)</f>
        <v>-1.5407220822837853E-2</v>
      </c>
      <c r="CI6" s="41">
        <f ca="1">((STOCKHISTORY!CI5/STOCKHISTORY!CI$3)-1)</f>
        <v>-1.8698631749994199E-2</v>
      </c>
      <c r="CJ6" s="41">
        <f ca="1">((STOCKHISTORY!CJ5/STOCKHISTORY!CJ$3)-1)</f>
        <v>-4.3784051510648903E-2</v>
      </c>
      <c r="CK6" s="41">
        <f ca="1">((STOCKHISTORY!CK5/STOCKHISTORY!CK$3)-1)</f>
        <v>-7.9885595936683984E-3</v>
      </c>
      <c r="CL6" s="41">
        <f ca="1">((STOCKHISTORY!CL5/STOCKHISTORY!CL$3)-1)</f>
        <v>-1.2945200885371322E-2</v>
      </c>
      <c r="CM6" s="41">
        <f ca="1">((STOCKHISTORY!CM5/STOCKHISTORY!CM$3)-1)</f>
        <v>4.6226742170363266E-4</v>
      </c>
      <c r="CN6" s="41">
        <f ca="1">((STOCKHISTORY!CN5/STOCKHISTORY!CN$3)-1)</f>
        <v>-2.5775907417148747E-2</v>
      </c>
      <c r="CO6" s="41">
        <f ca="1">((STOCKHISTORY!CO5/STOCKHISTORY!CO$3)-1)</f>
        <v>-1.4701558365193268E-4</v>
      </c>
      <c r="CP6" s="41">
        <f ca="1">((STOCKHISTORY!CP5/STOCKHISTORY!CP$3)-1)</f>
        <v>-1.5537600994406486E-2</v>
      </c>
      <c r="CQ6" s="41">
        <f ca="1">((STOCKHISTORY!CQ5/STOCKHISTORY!CQ$3)-1)</f>
        <v>-4.4605339711681902E-3</v>
      </c>
      <c r="CR6" s="41">
        <f ca="1">((STOCKHISTORY!CR5/STOCKHISTORY!CR$3)-1)</f>
        <v>-1.3866305329719997E-2</v>
      </c>
      <c r="CS6" s="41">
        <f ca="1">((STOCKHISTORY!CS5/STOCKHISTORY!CS$3)-1)</f>
        <v>-3.0246286294972613E-2</v>
      </c>
      <c r="CT6" s="41">
        <f ca="1">((STOCKHISTORY!CT5/STOCKHISTORY!CT$3)-1)</f>
        <v>-1.4256771966685289E-3</v>
      </c>
      <c r="CU6" s="41">
        <f ca="1">((STOCKHISTORY!CU5/STOCKHISTORY!CU$3)-1)</f>
        <v>-1.2943596776958777E-2</v>
      </c>
      <c r="CV6" s="41">
        <f ca="1">((STOCKHISTORY!CV5/STOCKHISTORY!CV$3)-1)</f>
        <v>-6.0476698683743502E-3</v>
      </c>
      <c r="CW6" s="41">
        <f ca="1">((STOCKHISTORY!CW5/STOCKHISTORY!CW$3)-1)</f>
        <v>-7.8307075603617493E-3</v>
      </c>
      <c r="CX6" s="41">
        <f ca="1">((STOCKHISTORY!CX5/STOCKHISTORY!CX$3)-1)</f>
        <v>-1.1152416356877248E-2</v>
      </c>
      <c r="CY6" s="41">
        <f ca="1">((STOCKHISTORY!CY5/STOCKHISTORY!CY$3)-1)</f>
        <v>3.6554717843271245E-3</v>
      </c>
      <c r="CZ6" s="41">
        <f ca="1">((STOCKHISTORY!CZ5/STOCKHISTORY!CZ$3)-1)</f>
        <v>5.4761904761904789E-2</v>
      </c>
      <c r="DA6" s="41">
        <f ca="1">((STOCKHISTORY!DA5/STOCKHISTORY!DA$3)-1)</f>
        <v>-9.0845562543676595E-3</v>
      </c>
    </row>
    <row r="7" spans="1:105" x14ac:dyDescent="0.3">
      <c r="A7" s="25" vm="4">
        <f ca="1">STOCKHISTORY!A6</f>
        <v>44385</v>
      </c>
      <c r="B7" s="41">
        <f ca="1">((STOCKHISTORY!B6/STOCKHISTORY!B$3)-1)</f>
        <v>2.2627030516011226E-2</v>
      </c>
      <c r="C7" s="41">
        <f ca="1">((STOCKHISTORY!C6/STOCKHISTORY!C$3)-1)</f>
        <v>6.7306688928310487E-2</v>
      </c>
      <c r="D7" s="41">
        <f ca="1">((STOCKHISTORY!D6/STOCKHISTORY!D$3)-1)</f>
        <v>6.6455860245710596E-2</v>
      </c>
      <c r="E7" s="41">
        <f ca="1">((STOCKHISTORY!E6/STOCKHISTORY!E$3)-1)</f>
        <v>1.4077897700609965E-2</v>
      </c>
      <c r="F7" s="41">
        <f ca="1">((STOCKHISTORY!F6/STOCKHISTORY!F$3)-1)</f>
        <v>1.8258426966292207E-2</v>
      </c>
      <c r="G7" s="41">
        <f ca="1">((STOCKHISTORY!G6/STOCKHISTORY!G$3)-1)</f>
        <v>5.4259576901086293E-2</v>
      </c>
      <c r="H7" s="41">
        <f ca="1">((STOCKHISTORY!H6/STOCKHISTORY!H$3)-1)</f>
        <v>-3.1391713996389736E-2</v>
      </c>
      <c r="I7" s="41">
        <f ca="1">((STOCKHISTORY!I6/STOCKHISTORY!I$3)-1)</f>
        <v>-6.9986405518351891E-3</v>
      </c>
      <c r="J7" s="41">
        <f ca="1">((STOCKHISTORY!J6/STOCKHISTORY!J$3)-1)</f>
        <v>-1.507169056352109E-2</v>
      </c>
      <c r="K7" s="41">
        <f ca="1">((STOCKHISTORY!K6/STOCKHISTORY!K$3)-1)</f>
        <v>4.8521778379598368E-2</v>
      </c>
      <c r="L7" s="41">
        <f ca="1">((STOCKHISTORY!L6/STOCKHISTORY!L$3)-1)</f>
        <v>4.4779089823536733E-3</v>
      </c>
      <c r="M7" s="41">
        <f ca="1">((STOCKHISTORY!M6/STOCKHISTORY!M$3)-1)</f>
        <v>8.4953803579663756E-3</v>
      </c>
      <c r="N7" s="41">
        <f ca="1">((STOCKHISTORY!N6/STOCKHISTORY!N$3)-1)</f>
        <v>7.4266800599405158E-3</v>
      </c>
      <c r="O7" s="41">
        <f ca="1">((STOCKHISTORY!O6/STOCKHISTORY!O$3)-1)</f>
        <v>3.4454126862980106E-2</v>
      </c>
      <c r="P7" s="41">
        <f ca="1">((STOCKHISTORY!P6/STOCKHISTORY!P$3)-1)</f>
        <v>8.0915178571430157E-3</v>
      </c>
      <c r="Q7" s="41">
        <f ca="1">((STOCKHISTORY!Q6/STOCKHISTORY!Q$3)-1)</f>
        <v>2.8179838606376961E-3</v>
      </c>
      <c r="R7" s="41">
        <f ca="1">((STOCKHISTORY!R6/STOCKHISTORY!R$3)-1)</f>
        <v>-1.7904155626476181E-2</v>
      </c>
      <c r="S7" s="41">
        <f ca="1">((STOCKHISTORY!S6/STOCKHISTORY!S$3)-1)</f>
        <v>-1.3804049829252985E-2</v>
      </c>
      <c r="T7" s="41">
        <f ca="1">((STOCKHISTORY!T6/STOCKHISTORY!T$3)-1)</f>
        <v>1.8981018981018893E-2</v>
      </c>
      <c r="U7" s="41">
        <f ca="1">((STOCKHISTORY!U6/STOCKHISTORY!U$3)-1)</f>
        <v>-2.4349566377585119E-2</v>
      </c>
      <c r="V7" s="41">
        <f ca="1">((STOCKHISTORY!V6/STOCKHISTORY!V$3)-1)</f>
        <v>3.1292373254441896E-2</v>
      </c>
      <c r="W7" s="41">
        <f ca="1">((STOCKHISTORY!W6/STOCKHISTORY!W$3)-1)</f>
        <v>-2.536063717208481E-2</v>
      </c>
      <c r="X7" s="41">
        <f ca="1">((STOCKHISTORY!X6/STOCKHISTORY!X$3)-1)</f>
        <v>1.4293006636038719E-2</v>
      </c>
      <c r="Y7" s="41">
        <f ca="1">((STOCKHISTORY!Y6/STOCKHISTORY!Y$3)-1)</f>
        <v>5.5024916943520186E-3</v>
      </c>
      <c r="Z7" s="41">
        <f ca="1">((STOCKHISTORY!Z6/STOCKHISTORY!Z$3)-1)</f>
        <v>2.9582539304430666E-2</v>
      </c>
      <c r="AA7" s="41">
        <f ca="1">((STOCKHISTORY!AA6/STOCKHISTORY!AA$3)-1)</f>
        <v>8.3800197730805603E-3</v>
      </c>
      <c r="AB7" s="41">
        <f ca="1">((STOCKHISTORY!AB6/STOCKHISTORY!AB$3)-1)</f>
        <v>-1.5633724176437713E-2</v>
      </c>
      <c r="AC7" s="41">
        <f ca="1">((STOCKHISTORY!AC6/STOCKHISTORY!AC$3)-1)</f>
        <v>-1.09831234931691E-2</v>
      </c>
      <c r="AD7" s="41">
        <f ca="1">((STOCKHISTORY!AD6/STOCKHISTORY!AD$3)-1)</f>
        <v>-2.652973898160027E-2</v>
      </c>
      <c r="AE7" s="41">
        <f ca="1">((STOCKHISTORY!AE6/STOCKHISTORY!AE$3)-1)</f>
        <v>-4.5665891730339858E-4</v>
      </c>
      <c r="AF7" s="41">
        <f ca="1">((STOCKHISTORY!AF6/STOCKHISTORY!AF$3)-1)</f>
        <v>-3.010972186782368E-3</v>
      </c>
      <c r="AG7" s="41">
        <f ca="1">((STOCKHISTORY!AG6/STOCKHISTORY!AG$3)-1)</f>
        <v>1.9772048092292493E-2</v>
      </c>
      <c r="AH7" s="41">
        <f ca="1">((STOCKHISTORY!AH6/STOCKHISTORY!AH$3)-1)</f>
        <v>-1.2814621943125548E-2</v>
      </c>
      <c r="AI7" s="41">
        <f ca="1">((STOCKHISTORY!AI6/STOCKHISTORY!AI$3)-1)</f>
        <v>-2.0607830975770791E-2</v>
      </c>
      <c r="AJ7" s="41">
        <f ca="1">((STOCKHISTORY!AJ6/STOCKHISTORY!AJ$3)-1)</f>
        <v>-1.734361102875781E-2</v>
      </c>
      <c r="AK7" s="41">
        <f ca="1">((STOCKHISTORY!AK6/STOCKHISTORY!AK$3)-1)</f>
        <v>6.8740230069341823E-3</v>
      </c>
      <c r="AL7" s="41">
        <f ca="1">((STOCKHISTORY!AL6/STOCKHISTORY!AL$3)-1)</f>
        <v>-1.8808777429467627E-3</v>
      </c>
      <c r="AM7" s="41">
        <f ca="1">((STOCKHISTORY!AM6/STOCKHISTORY!AM$3)-1)</f>
        <v>-1.3584728890970843E-2</v>
      </c>
      <c r="AN7" s="41">
        <f ca="1">((STOCKHISTORY!AN6/STOCKHISTORY!AN$3)-1)</f>
        <v>-2.812181261838842E-2</v>
      </c>
      <c r="AO7" s="41">
        <f ca="1">((STOCKHISTORY!AO6/STOCKHISTORY!AO$3)-1)</f>
        <v>1.2290485627813652E-2</v>
      </c>
      <c r="AP7" s="41">
        <f ca="1">((STOCKHISTORY!AP6/STOCKHISTORY!AP$3)-1)</f>
        <v>9.3393448656604594E-3</v>
      </c>
      <c r="AQ7" s="41">
        <f ca="1">((STOCKHISTORY!AQ6/STOCKHISTORY!AQ$3)-1)</f>
        <v>-2.8449109239055415E-2</v>
      </c>
      <c r="AR7" s="41">
        <f ca="1">((STOCKHISTORY!AR6/STOCKHISTORY!AR$3)-1)</f>
        <v>-3.6913108136817474E-2</v>
      </c>
      <c r="AS7" s="41">
        <f ca="1">((STOCKHISTORY!AS6/STOCKHISTORY!AS$3)-1)</f>
        <v>-1.1033681765388992E-2</v>
      </c>
      <c r="AT7" s="41">
        <f ca="1">((STOCKHISTORY!AT6/STOCKHISTORY!AT$3)-1)</f>
        <v>-1.2119420632574651E-2</v>
      </c>
      <c r="AU7" s="41">
        <f ca="1">((STOCKHISTORY!AU6/STOCKHISTORY!AU$3)-1)</f>
        <v>-6.6889632107023367E-3</v>
      </c>
      <c r="AV7" s="41">
        <f ca="1">((STOCKHISTORY!AV6/STOCKHISTORY!AV$3)-1)</f>
        <v>-5.2973179345232602E-3</v>
      </c>
      <c r="AW7" s="41">
        <f ca="1">((STOCKHISTORY!AW6/STOCKHISTORY!AW$3)-1)</f>
        <v>3.687959235381788E-3</v>
      </c>
      <c r="AX7" s="41">
        <f ca="1">((STOCKHISTORY!AX6/STOCKHISTORY!AX$3)-1)</f>
        <v>-3.0156582254011188E-2</v>
      </c>
      <c r="AY7" s="41">
        <f ca="1">((STOCKHISTORY!AY6/STOCKHISTORY!AY$3)-1)</f>
        <v>-3.5774257136600429E-3</v>
      </c>
      <c r="AZ7" s="41">
        <f ca="1">((STOCKHISTORY!AZ6/STOCKHISTORY!AZ$3)-1)</f>
        <v>-8.3137465583237313E-3</v>
      </c>
      <c r="BA7" s="41">
        <f ca="1">((STOCKHISTORY!BA6/STOCKHISTORY!BA$3)-1)</f>
        <v>2.8018238253927352E-2</v>
      </c>
      <c r="BB7" s="41">
        <f ca="1">((STOCKHISTORY!BB6/STOCKHISTORY!BB$3)-1)</f>
        <v>-6.4084440674770926E-3</v>
      </c>
      <c r="BC7" s="41">
        <f ca="1">((STOCKHISTORY!BC6/STOCKHISTORY!BC$3)-1)</f>
        <v>-2.6087414220765992E-2</v>
      </c>
      <c r="BD7" s="41">
        <f ca="1">((STOCKHISTORY!BD6/STOCKHISTORY!BD$3)-1)</f>
        <v>-1.244054152945484E-2</v>
      </c>
      <c r="BE7" s="41">
        <f ca="1">((STOCKHISTORY!BE6/STOCKHISTORY!BE$3)-1)</f>
        <v>-4.6494093993465713E-2</v>
      </c>
      <c r="BF7" s="41">
        <f ca="1">((STOCKHISTORY!BF6/STOCKHISTORY!BF$3)-1)</f>
        <v>-4.486494659584106E-2</v>
      </c>
      <c r="BG7" s="41">
        <f ca="1">((STOCKHISTORY!BG6/STOCKHISTORY!BG$3)-1)</f>
        <v>-1.2923474568448112E-3</v>
      </c>
      <c r="BH7" s="41">
        <f ca="1">((STOCKHISTORY!BH6/STOCKHISTORY!BH$3)-1)</f>
        <v>-8.1058904819485189E-2</v>
      </c>
      <c r="BI7" s="41">
        <f ca="1">((STOCKHISTORY!BI6/STOCKHISTORY!BI$3)-1)</f>
        <v>2.1485573971761873E-2</v>
      </c>
      <c r="BJ7" s="41">
        <f ca="1">((STOCKHISTORY!BJ6/STOCKHISTORY!BJ$3)-1)</f>
        <v>-1.2725783457613327E-3</v>
      </c>
      <c r="BK7" s="41">
        <f ca="1">((STOCKHISTORY!BK6/STOCKHISTORY!BK$3)-1)</f>
        <v>-6.7227262249477393E-3</v>
      </c>
      <c r="BL7" s="41">
        <f ca="1">((STOCKHISTORY!BL6/STOCKHISTORY!BL$3)-1)</f>
        <v>-2.7027530021542012E-2</v>
      </c>
      <c r="BM7" s="41">
        <f ca="1">((STOCKHISTORY!BM6/STOCKHISTORY!BM$3)-1)</f>
        <v>1.7636033170509435E-3</v>
      </c>
      <c r="BN7" s="41">
        <f ca="1">((STOCKHISTORY!BN6/STOCKHISTORY!BN$3)-1)</f>
        <v>-5.8201363527695671E-3</v>
      </c>
      <c r="BO7" s="41">
        <f ca="1">((STOCKHISTORY!BO6/STOCKHISTORY!BO$3)-1)</f>
        <v>-6.963586246917064E-3</v>
      </c>
      <c r="BP7" s="41">
        <f ca="1">((STOCKHISTORY!BP6/STOCKHISTORY!BP$3)-1)</f>
        <v>-6.8662455369403741E-3</v>
      </c>
      <c r="BQ7" s="41">
        <f ca="1">((STOCKHISTORY!BQ6/STOCKHISTORY!BQ$3)-1)</f>
        <v>-3.6804377986743297E-3</v>
      </c>
      <c r="BR7" s="41">
        <f ca="1">((STOCKHISTORY!BR6/STOCKHISTORY!BR$3)-1)</f>
        <v>-1.7840795677461552E-2</v>
      </c>
      <c r="BS7" s="41">
        <f ca="1">((STOCKHISTORY!BS6/STOCKHISTORY!BS$3)-1)</f>
        <v>1.0310734463276683E-2</v>
      </c>
      <c r="BT7" s="41">
        <f ca="1">((STOCKHISTORY!BT6/STOCKHISTORY!BT$3)-1)</f>
        <v>3.8023752499938279E-3</v>
      </c>
      <c r="BU7" s="41">
        <f ca="1">((STOCKHISTORY!BU6/STOCKHISTORY!BU$3)-1)</f>
        <v>-8.5005100306018155E-3</v>
      </c>
      <c r="BV7" s="41">
        <f ca="1">((STOCKHISTORY!BV6/STOCKHISTORY!BV$3)-1)</f>
        <v>-4.6504992867332451E-2</v>
      </c>
      <c r="BW7" s="41">
        <f ca="1">((STOCKHISTORY!BW6/STOCKHISTORY!BW$3)-1)</f>
        <v>8.8495575221239076E-3</v>
      </c>
      <c r="BX7" s="41">
        <f ca="1">((STOCKHISTORY!BX6/STOCKHISTORY!BX$3)-1)</f>
        <v>-9.6964586846541856E-3</v>
      </c>
      <c r="BY7" s="41">
        <f ca="1">((STOCKHISTORY!BY6/STOCKHISTORY!BY$3)-1)</f>
        <v>2.8681506849315141E-2</v>
      </c>
      <c r="BZ7" s="41">
        <f ca="1">((STOCKHISTORY!BZ6/STOCKHISTORY!BZ$3)-1)</f>
        <v>-3.6040224541102561E-2</v>
      </c>
      <c r="CA7" s="41">
        <f ca="1">((STOCKHISTORY!CA6/STOCKHISTORY!CA$3)-1)</f>
        <v>-2.0278138204078866E-2</v>
      </c>
      <c r="CB7" s="41">
        <f ca="1">((STOCKHISTORY!CB6/STOCKHISTORY!CB$3)-1)</f>
        <v>7.1896433848663843E-3</v>
      </c>
      <c r="CC7" s="41">
        <f ca="1">((STOCKHISTORY!CC6/STOCKHISTORY!CC$3)-1)</f>
        <v>-1.4210312626877775E-2</v>
      </c>
      <c r="CD7" s="41">
        <f ca="1">((STOCKHISTORY!CD6/STOCKHISTORY!CD$3)-1)</f>
        <v>3.3672347443649553E-3</v>
      </c>
      <c r="CE7" s="41">
        <f ca="1">((STOCKHISTORY!CE6/STOCKHISTORY!CE$3)-1)</f>
        <v>-4.3923865300146137E-3</v>
      </c>
      <c r="CF7" s="41">
        <f ca="1">((STOCKHISTORY!CF6/STOCKHISTORY!CF$3)-1)</f>
        <v>3.1696501888651696E-2</v>
      </c>
      <c r="CG7" s="41">
        <f ca="1">((STOCKHISTORY!CG6/STOCKHISTORY!CG$3)-1)</f>
        <v>-1.5110925073252401E-2</v>
      </c>
      <c r="CH7" s="41">
        <f ca="1">((STOCKHISTORY!CH6/STOCKHISTORY!CH$3)-1)</f>
        <v>-2.9974811083123498E-2</v>
      </c>
      <c r="CI7" s="41">
        <f ca="1">((STOCKHISTORY!CI6/STOCKHISTORY!CI$3)-1)</f>
        <v>-1.6155241033370293E-2</v>
      </c>
      <c r="CJ7" s="41">
        <f ca="1">((STOCKHISTORY!CJ6/STOCKHISTORY!CJ$3)-1)</f>
        <v>-5.6364536899455198E-2</v>
      </c>
      <c r="CK7" s="41">
        <f ca="1">((STOCKHISTORY!CK6/STOCKHISTORY!CK$3)-1)</f>
        <v>-7.125597909167114E-3</v>
      </c>
      <c r="CL7" s="41">
        <f ca="1">((STOCKHISTORY!CL6/STOCKHISTORY!CL$3)-1)</f>
        <v>1.7707425045274672E-2</v>
      </c>
      <c r="CM7" s="41">
        <f ca="1">((STOCKHISTORY!CM6/STOCKHISTORY!CM$3)-1)</f>
        <v>-1.8952964289841612E-2</v>
      </c>
      <c r="CN7" s="41">
        <f ca="1">((STOCKHISTORY!CN6/STOCKHISTORY!CN$3)-1)</f>
        <v>-2.5775907417148747E-2</v>
      </c>
      <c r="CO7" s="41">
        <f ca="1">((STOCKHISTORY!CO6/STOCKHISTORY!CO$3)-1)</f>
        <v>-1.9553072625698387E-2</v>
      </c>
      <c r="CP7" s="41">
        <f ca="1">((STOCKHISTORY!CP6/STOCKHISTORY!CP$3)-1)</f>
        <v>-4.2827278377309597E-2</v>
      </c>
      <c r="CQ7" s="41">
        <f ca="1">((STOCKHISTORY!CQ6/STOCKHISTORY!CQ$3)-1)</f>
        <v>-1.1830111836576451E-2</v>
      </c>
      <c r="CR7" s="41">
        <f ca="1">((STOCKHISTORY!CR6/STOCKHISTORY!CR$3)-1)</f>
        <v>-1.88196326407708E-2</v>
      </c>
      <c r="CS7" s="41">
        <f ca="1">((STOCKHISTORY!CS6/STOCKHISTORY!CS$3)-1)</f>
        <v>-4.1116223838503774E-2</v>
      </c>
      <c r="CT7" s="41">
        <f ca="1">((STOCKHISTORY!CT6/STOCKHISTORY!CT$3)-1)</f>
        <v>-9.416973062204459E-3</v>
      </c>
      <c r="CU7" s="41">
        <f ca="1">((STOCKHISTORY!CU6/STOCKHISTORY!CU$3)-1)</f>
        <v>-1.3457911880679019E-2</v>
      </c>
      <c r="CV7" s="41">
        <f ca="1">((STOCKHISTORY!CV6/STOCKHISTORY!CV$3)-1)</f>
        <v>-4.0021344717182439E-2</v>
      </c>
      <c r="CW7" s="41">
        <f ca="1">((STOCKHISTORY!CW6/STOCKHISTORY!CW$3)-1)</f>
        <v>-9.9748298685560233E-3</v>
      </c>
      <c r="CX7" s="41">
        <f ca="1">((STOCKHISTORY!CX6/STOCKHISTORY!CX$3)-1)</f>
        <v>-7.4349442379182396E-3</v>
      </c>
      <c r="CY7" s="41">
        <f ca="1">((STOCKHISTORY!CY6/STOCKHISTORY!CY$3)-1)</f>
        <v>-1.2337217272104128E-2</v>
      </c>
      <c r="CZ7" s="41">
        <f ca="1">((STOCKHISTORY!CZ6/STOCKHISTORY!CZ$3)-1)</f>
        <v>4.1269841269841123E-2</v>
      </c>
      <c r="DA7" s="41">
        <f ca="1">((STOCKHISTORY!DA6/STOCKHISTORY!DA$3)-1)</f>
        <v>-1.7547946269120374E-2</v>
      </c>
    </row>
    <row r="8" spans="1:105" x14ac:dyDescent="0.3">
      <c r="A8" s="25" vm="5">
        <f ca="1">STOCKHISTORY!A7</f>
        <v>44386</v>
      </c>
      <c r="B8" s="41">
        <f ca="1">((STOCKHISTORY!B7/STOCKHISTORY!B$3)-1)</f>
        <v>2.6535661777889352E-2</v>
      </c>
      <c r="C8" s="41">
        <f ca="1">((STOCKHISTORY!C7/STOCKHISTORY!C$3)-1)</f>
        <v>6.4906605447146104E-2</v>
      </c>
      <c r="D8" s="41">
        <f ca="1">((STOCKHISTORY!D7/STOCKHISTORY!D$3)-1)</f>
        <v>5.6865896013685191E-2</v>
      </c>
      <c r="E8" s="41">
        <f ca="1">((STOCKHISTORY!E7/STOCKHISTORY!E$3)-1)</f>
        <v>2.7686532144533205E-2</v>
      </c>
      <c r="F8" s="41">
        <f ca="1">((STOCKHISTORY!F7/STOCKHISTORY!F$3)-1)</f>
        <v>2.5749063670412076E-2</v>
      </c>
      <c r="G8" s="41">
        <f ca="1">((STOCKHISTORY!G7/STOCKHISTORY!G$3)-1)</f>
        <v>4.8770726129216735E-2</v>
      </c>
      <c r="H8" s="41">
        <f ca="1">((STOCKHISTORY!H7/STOCKHISTORY!H$3)-1)</f>
        <v>-3.7643640206049378E-2</v>
      </c>
      <c r="I8" s="41">
        <f ca="1">((STOCKHISTORY!I7/STOCKHISTORY!I$3)-1)</f>
        <v>-1.7521776345601925E-2</v>
      </c>
      <c r="J8" s="41">
        <f ca="1">((STOCKHISTORY!J7/STOCKHISTORY!J$3)-1)</f>
        <v>-1.3404468156052007E-2</v>
      </c>
      <c r="K8" s="41">
        <f ca="1">((STOCKHISTORY!K7/STOCKHISTORY!K$3)-1)</f>
        <v>8.9144662604378144E-2</v>
      </c>
      <c r="L8" s="41">
        <f ca="1">((STOCKHISTORY!L7/STOCKHISTORY!L$3)-1)</f>
        <v>-1.3931272389545724E-3</v>
      </c>
      <c r="M8" s="41">
        <f ca="1">((STOCKHISTORY!M7/STOCKHISTORY!M$3)-1)</f>
        <v>5.0436671477243067E-3</v>
      </c>
      <c r="N8" s="41">
        <f ca="1">((STOCKHISTORY!N7/STOCKHISTORY!N$3)-1)</f>
        <v>1.0448400217366149E-2</v>
      </c>
      <c r="O8" s="41">
        <f ca="1">((STOCKHISTORY!O7/STOCKHISTORY!O$3)-1)</f>
        <v>7.8138235861479055E-2</v>
      </c>
      <c r="P8" s="41">
        <f ca="1">((STOCKHISTORY!P7/STOCKHISTORY!P$3)-1)</f>
        <v>9.2075892857144126E-3</v>
      </c>
      <c r="Q8" s="41">
        <f ca="1">((STOCKHISTORY!Q7/STOCKHISTORY!Q$3)-1)</f>
        <v>-6.1483284232100033E-3</v>
      </c>
      <c r="R8" s="41">
        <f ca="1">((STOCKHISTORY!R7/STOCKHISTORY!R$3)-1)</f>
        <v>-2.1078651304928808E-3</v>
      </c>
      <c r="S8" s="41">
        <f ca="1">((STOCKHISTORY!S7/STOCKHISTORY!S$3)-1)</f>
        <v>1.250541099514213E-2</v>
      </c>
      <c r="T8" s="41">
        <f ca="1">((STOCKHISTORY!T7/STOCKHISTORY!T$3)-1)</f>
        <v>5.7808857808857805E-2</v>
      </c>
      <c r="U8" s="41">
        <f ca="1">((STOCKHISTORY!U7/STOCKHISTORY!U$3)-1)</f>
        <v>-2.1347565043362327E-2</v>
      </c>
      <c r="V8" s="41">
        <f ca="1">((STOCKHISTORY!V7/STOCKHISTORY!V$3)-1)</f>
        <v>1.403490235441196E-2</v>
      </c>
      <c r="W8" s="41">
        <f ca="1">((STOCKHISTORY!W7/STOCKHISTORY!W$3)-1)</f>
        <v>-2.0329354102073816E-2</v>
      </c>
      <c r="X8" s="41">
        <f ca="1">((STOCKHISTORY!X7/STOCKHISTORY!X$3)-1)</f>
        <v>1.3442232431512657E-2</v>
      </c>
      <c r="Y8" s="41">
        <f ca="1">((STOCKHISTORY!Y7/STOCKHISTORY!Y$3)-1)</f>
        <v>7.4491279069766048E-3</v>
      </c>
      <c r="Z8" s="41">
        <f ca="1">((STOCKHISTORY!Z7/STOCKHISTORY!Z$3)-1)</f>
        <v>3.8158051453072828E-2</v>
      </c>
      <c r="AA8" s="41">
        <f ca="1">((STOCKHISTORY!AA7/STOCKHISTORY!AA$3)-1)</f>
        <v>-7.7679958570688878E-3</v>
      </c>
      <c r="AB8" s="41">
        <f ca="1">((STOCKHISTORY!AB7/STOCKHISTORY!AB$3)-1)</f>
        <v>-1.8090452261306567E-2</v>
      </c>
      <c r="AC8" s="41">
        <f ca="1">((STOCKHISTORY!AC7/STOCKHISTORY!AC$3)-1)</f>
        <v>-2.2368068577551581E-2</v>
      </c>
      <c r="AD8" s="41">
        <f ca="1">((STOCKHISTORY!AD7/STOCKHISTORY!AD$3)-1)</f>
        <v>-3.6799315361574658E-2</v>
      </c>
      <c r="AE8" s="41">
        <f ca="1">((STOCKHISTORY!AE7/STOCKHISTORY!AE$3)-1)</f>
        <v>4.3590169378944221E-3</v>
      </c>
      <c r="AF8" s="41">
        <f ca="1">((STOCKHISTORY!AF7/STOCKHISTORY!AF$3)-1)</f>
        <v>-2.9599387598876481E-3</v>
      </c>
      <c r="AG8" s="41">
        <f ca="1">((STOCKHISTORY!AG7/STOCKHISTORY!AG$3)-1)</f>
        <v>1.4994092709708751E-2</v>
      </c>
      <c r="AH8" s="41">
        <f ca="1">((STOCKHISTORY!AH7/STOCKHISTORY!AH$3)-1)</f>
        <v>-1.4039924439679385E-2</v>
      </c>
      <c r="AI8" s="41">
        <f ca="1">((STOCKHISTORY!AI7/STOCKHISTORY!AI$3)-1)</f>
        <v>-1.9047237950421292E-2</v>
      </c>
      <c r="AJ8" s="41">
        <f ca="1">((STOCKHISTORY!AJ7/STOCKHISTORY!AJ$3)-1)</f>
        <v>-1.5861251111770058E-2</v>
      </c>
      <c r="AK8" s="41">
        <f ca="1">((STOCKHISTORY!AK7/STOCKHISTORY!AK$3)-1)</f>
        <v>6.2126738546619542E-4</v>
      </c>
      <c r="AL8" s="41">
        <f ca="1">((STOCKHISTORY!AL7/STOCKHISTORY!AL$3)-1)</f>
        <v>-6.2695924764821775E-5</v>
      </c>
      <c r="AM8" s="41">
        <f ca="1">((STOCKHISTORY!AM7/STOCKHISTORY!AM$3)-1)</f>
        <v>-1.4638716477339275E-2</v>
      </c>
      <c r="AN8" s="41">
        <f ca="1">((STOCKHISTORY!AN7/STOCKHISTORY!AN$3)-1)</f>
        <v>3.4970129680897966E-3</v>
      </c>
      <c r="AO8" s="41">
        <f ca="1">((STOCKHISTORY!AO7/STOCKHISTORY!AO$3)-1)</f>
        <v>1.6259544330245346E-2</v>
      </c>
      <c r="AP8" s="41">
        <f ca="1">((STOCKHISTORY!AP7/STOCKHISTORY!AP$3)-1)</f>
        <v>1.6401361796098524E-2</v>
      </c>
      <c r="AQ8" s="41">
        <f ca="1">((STOCKHISTORY!AQ7/STOCKHISTORY!AQ$3)-1)</f>
        <v>-1.5743681811904442E-2</v>
      </c>
      <c r="AR8" s="41">
        <f ca="1">((STOCKHISTORY!AR7/STOCKHISTORY!AR$3)-1)</f>
        <v>-3.7205226258763546E-2</v>
      </c>
      <c r="AS8" s="41">
        <f ca="1">((STOCKHISTORY!AS7/STOCKHISTORY!AS$3)-1)</f>
        <v>-1.8583042973286834E-2</v>
      </c>
      <c r="AT8" s="41">
        <f ca="1">((STOCKHISTORY!AT7/STOCKHISTORY!AT$3)-1)</f>
        <v>-7.9810818799881389E-3</v>
      </c>
      <c r="AU8" s="41">
        <f ca="1">((STOCKHISTORY!AU7/STOCKHISTORY!AU$3)-1)</f>
        <v>1.308063916759572E-2</v>
      </c>
      <c r="AV8" s="41">
        <f ca="1">((STOCKHISTORY!AV7/STOCKHISTORY!AV$3)-1)</f>
        <v>-1.0928700964016436E-2</v>
      </c>
      <c r="AW8" s="41">
        <f ca="1">((STOCKHISTORY!AW7/STOCKHISTORY!AW$3)-1)</f>
        <v>-1.6609892739505305E-3</v>
      </c>
      <c r="AX8" s="41">
        <f ca="1">((STOCKHISTORY!AX7/STOCKHISTORY!AX$3)-1)</f>
        <v>-3.0929827952831945E-2</v>
      </c>
      <c r="AY8" s="41">
        <f ca="1">((STOCKHISTORY!AY7/STOCKHISTORY!AY$3)-1)</f>
        <v>-6.7898079871504535E-3</v>
      </c>
      <c r="AZ8" s="41">
        <f ca="1">((STOCKHISTORY!AZ7/STOCKHISTORY!AZ$3)-1)</f>
        <v>-3.7606608018270204E-4</v>
      </c>
      <c r="BA8" s="41">
        <f ca="1">((STOCKHISTORY!BA7/STOCKHISTORY!BA$3)-1)</f>
        <v>3.2128338197908057E-2</v>
      </c>
      <c r="BB8" s="41">
        <f ca="1">((STOCKHISTORY!BB7/STOCKHISTORY!BB$3)-1)</f>
        <v>2.6387710866084824E-3</v>
      </c>
      <c r="BC8" s="41">
        <f ca="1">((STOCKHISTORY!BC7/STOCKHISTORY!BC$3)-1)</f>
        <v>-2.2863496700419095E-2</v>
      </c>
      <c r="BD8" s="41">
        <f ca="1">((STOCKHISTORY!BD7/STOCKHISTORY!BD$3)-1)</f>
        <v>-1.8294914013904151E-2</v>
      </c>
      <c r="BE8" s="41">
        <f ca="1">((STOCKHISTORY!BE7/STOCKHISTORY!BE$3)-1)</f>
        <v>-5.001256597134951E-2</v>
      </c>
      <c r="BF8" s="41">
        <f ca="1">((STOCKHISTORY!BF7/STOCKHISTORY!BF$3)-1)</f>
        <v>-2.7165849100098338E-2</v>
      </c>
      <c r="BG8" s="41">
        <f ca="1">((STOCKHISTORY!BG7/STOCKHISTORY!BG$3)-1)</f>
        <v>2.1231422505307851E-3</v>
      </c>
      <c r="BH8" s="41">
        <f ca="1">((STOCKHISTORY!BH7/STOCKHISTORY!BH$3)-1)</f>
        <v>-7.138538607704259E-2</v>
      </c>
      <c r="BI8" s="41">
        <f ca="1">((STOCKHISTORY!BI7/STOCKHISTORY!BI$3)-1)</f>
        <v>4.7882136279926213E-2</v>
      </c>
      <c r="BJ8" s="41">
        <f ca="1">((STOCKHISTORY!BJ7/STOCKHISTORY!BJ$3)-1)</f>
        <v>-3.032647728206106E-4</v>
      </c>
      <c r="BK8" s="41">
        <f ca="1">((STOCKHISTORY!BK7/STOCKHISTORY!BK$3)-1)</f>
        <v>-9.128887513538686E-3</v>
      </c>
      <c r="BL8" s="41">
        <f ca="1">((STOCKHISTORY!BL7/STOCKHISTORY!BL$3)-1)</f>
        <v>-3.0349557295665242E-2</v>
      </c>
      <c r="BM8" s="41">
        <f ca="1">((STOCKHISTORY!BM7/STOCKHISTORY!BM$3)-1)</f>
        <v>-3.9773372713848287E-3</v>
      </c>
      <c r="BN8" s="41">
        <f ca="1">((STOCKHISTORY!BN7/STOCKHISTORY!BN$3)-1)</f>
        <v>-5.6744955469636427E-3</v>
      </c>
      <c r="BO8" s="41">
        <f ca="1">((STOCKHISTORY!BO7/STOCKHISTORY!BO$3)-1)</f>
        <v>-9.961796992117522E-3</v>
      </c>
      <c r="BP8" s="41">
        <f ca="1">((STOCKHISTORY!BP7/STOCKHISTORY!BP$3)-1)</f>
        <v>2.444383411150719E-3</v>
      </c>
      <c r="BQ8" s="41">
        <f ca="1">((STOCKHISTORY!BQ7/STOCKHISTORY!BQ$3)-1)</f>
        <v>1.6186218591028201E-2</v>
      </c>
      <c r="BR8" s="41">
        <f ca="1">((STOCKHISTORY!BR7/STOCKHISTORY!BR$3)-1)</f>
        <v>-1.1584127748907269E-2</v>
      </c>
      <c r="BS8" s="41">
        <f ca="1">((STOCKHISTORY!BS7/STOCKHISTORY!BS$3)-1)</f>
        <v>3.4322033898305015E-2</v>
      </c>
      <c r="BT8" s="41">
        <f ca="1">((STOCKHISTORY!BT7/STOCKHISTORY!BT$3)-1)</f>
        <v>7.4812967581048273E-3</v>
      </c>
      <c r="BU8" s="41">
        <f ca="1">((STOCKHISTORY!BU7/STOCKHISTORY!BU$3)-1)</f>
        <v>-1.0880652839170391E-2</v>
      </c>
      <c r="BV8" s="41">
        <f ca="1">((STOCKHISTORY!BV7/STOCKHISTORY!BV$3)-1)</f>
        <v>-4.3937232524964287E-2</v>
      </c>
      <c r="BW8" s="41">
        <f ca="1">((STOCKHISTORY!BW7/STOCKHISTORY!BW$3)-1)</f>
        <v>-3.2928586128831983E-3</v>
      </c>
      <c r="BX8" s="41">
        <f ca="1">((STOCKHISTORY!BX7/STOCKHISTORY!BX$3)-1)</f>
        <v>-6.7453625632377667E-3</v>
      </c>
      <c r="BY8" s="41">
        <f ca="1">((STOCKHISTORY!BY7/STOCKHISTORY!BY$3)-1)</f>
        <v>1.7337328767123239E-2</v>
      </c>
      <c r="BZ8" s="41">
        <f ca="1">((STOCKHISTORY!BZ7/STOCKHISTORY!BZ$3)-1)</f>
        <v>-4.42883217963288E-2</v>
      </c>
      <c r="CA8" s="41">
        <f ca="1">((STOCKHISTORY!CA7/STOCKHISTORY!CA$3)-1)</f>
        <v>-4.5081012742455018E-3</v>
      </c>
      <c r="CB8" s="41">
        <f ca="1">((STOCKHISTORY!CB7/STOCKHISTORY!CB$3)-1)</f>
        <v>4.6975277330569831E-3</v>
      </c>
      <c r="CC8" s="41">
        <f ca="1">((STOCKHISTORY!CC7/STOCKHISTORY!CC$3)-1)</f>
        <v>-1.218026796589522E-2</v>
      </c>
      <c r="CD8" s="41">
        <f ca="1">((STOCKHISTORY!CD7/STOCKHISTORY!CD$3)-1)</f>
        <v>2.8862012094557077E-3</v>
      </c>
      <c r="CE8" s="41">
        <f ca="1">((STOCKHISTORY!CE7/STOCKHISTORY!CE$3)-1)</f>
        <v>-1.5617374328941058E-2</v>
      </c>
      <c r="CF8" s="41">
        <f ca="1">((STOCKHISTORY!CF7/STOCKHISTORY!CF$3)-1)</f>
        <v>4.4670717687633532E-2</v>
      </c>
      <c r="CG8" s="41">
        <f ca="1">((STOCKHISTORY!CG7/STOCKHISTORY!CG$3)-1)</f>
        <v>-2.2561741314357509E-2</v>
      </c>
      <c r="CH8" s="41">
        <f ca="1">((STOCKHISTORY!CH7/STOCKHISTORY!CH$3)-1)</f>
        <v>-5.7934508816122054E-3</v>
      </c>
      <c r="CI8" s="41">
        <f ca="1">((STOCKHISTORY!CI7/STOCKHISTORY!CI$3)-1)</f>
        <v>-5.3929303158044561E-3</v>
      </c>
      <c r="CJ8" s="41">
        <f ca="1">((STOCKHISTORY!CJ7/STOCKHISTORY!CJ$3)-1)</f>
        <v>-5.1213472015849471E-2</v>
      </c>
      <c r="CK8" s="41">
        <f ca="1">((STOCKHISTORY!CK7/STOCKHISTORY!CK$3)-1)</f>
        <v>-1.2697864786232027E-2</v>
      </c>
      <c r="CL8" s="41">
        <f ca="1">((STOCKHISTORY!CL7/STOCKHISTORY!CL$3)-1)</f>
        <v>1.10000670735797E-2</v>
      </c>
      <c r="CM8" s="41">
        <f ca="1">((STOCKHISTORY!CM7/STOCKHISTORY!CM$3)-1)</f>
        <v>-2.0570900265803771E-2</v>
      </c>
      <c r="CN8" s="41">
        <f ca="1">((STOCKHISTORY!CN7/STOCKHISTORY!CN$3)-1)</f>
        <v>3.3315798702437949E-3</v>
      </c>
      <c r="CO8" s="41">
        <f ca="1">((STOCKHISTORY!CO7/STOCKHISTORY!CO$3)-1)</f>
        <v>-1.8082916789179726E-2</v>
      </c>
      <c r="CP8" s="41">
        <f ca="1">((STOCKHISTORY!CP7/STOCKHISTORY!CP$3)-1)</f>
        <v>-4.5991298943443226E-2</v>
      </c>
      <c r="CQ8" s="41">
        <f ca="1">((STOCKHISTORY!CQ7/STOCKHISTORY!CQ$3)-1)</f>
        <v>-1.1054366798112447E-2</v>
      </c>
      <c r="CR8" s="41">
        <f ca="1">((STOCKHISTORY!CR7/STOCKHISTORY!CR$3)-1)</f>
        <v>-3.3980728696175855E-2</v>
      </c>
      <c r="CS8" s="41">
        <f ca="1">((STOCKHISTORY!CS7/STOCKHISTORY!CS$3)-1)</f>
        <v>-1.9102316712529044E-2</v>
      </c>
      <c r="CT8" s="41">
        <f ca="1">((STOCKHISTORY!CT7/STOCKHISTORY!CT$3)-1)</f>
        <v>-1.9884445111428839E-3</v>
      </c>
      <c r="CU8" s="41">
        <f ca="1">((STOCKHISTORY!CU7/STOCKHISTORY!CU$3)-1)</f>
        <v>-1.6743813932224794E-2</v>
      </c>
      <c r="CV8" s="41">
        <f ca="1">((STOCKHISTORY!CV7/STOCKHISTORY!CV$3)-1)</f>
        <v>-4.6958377801494255E-2</v>
      </c>
      <c r="CW8" s="41">
        <f ca="1">((STOCKHISTORY!CW7/STOCKHISTORY!CW$3)-1)</f>
        <v>-1.9669991609956305E-2</v>
      </c>
      <c r="CX8" s="41">
        <f ca="1">((STOCKHISTORY!CX7/STOCKHISTORY!CX$3)-1)</f>
        <v>-1.4869888475836368E-2</v>
      </c>
      <c r="CY8" s="41">
        <f ca="1">((STOCKHISTORY!CY7/STOCKHISTORY!CY$3)-1)</f>
        <v>-1.0281014393420107E-2</v>
      </c>
      <c r="CZ8" s="41">
        <f ca="1">((STOCKHISTORY!CZ7/STOCKHISTORY!CZ$3)-1)</f>
        <v>0.12341269841269842</v>
      </c>
      <c r="DA8" s="41">
        <f ca="1">((STOCKHISTORY!DA7/STOCKHISTORY!DA$3)-1)</f>
        <v>-5.3575588166784316E-3</v>
      </c>
    </row>
    <row r="9" spans="1:105" x14ac:dyDescent="0.3">
      <c r="A9" s="25" vm="6">
        <f ca="1">STOCKHISTORY!A8</f>
        <v>44389</v>
      </c>
      <c r="B9" s="41">
        <f ca="1">((STOCKHISTORY!B8/STOCKHISTORY!B$3)-1)</f>
        <v>1.8897694266145626E-2</v>
      </c>
      <c r="C9" s="41">
        <f ca="1">((STOCKHISTORY!C8/STOCKHISTORY!C$3)-1)</f>
        <v>4.5810289053532349E-2</v>
      </c>
      <c r="D9" s="41">
        <f ca="1">((STOCKHISTORY!D8/STOCKHISTORY!D$3)-1)</f>
        <v>4.1107252086465262E-2</v>
      </c>
      <c r="E9" s="41">
        <f ca="1">((STOCKHISTORY!E8/STOCKHISTORY!E$3)-1)</f>
        <v>1.5954950727357975E-2</v>
      </c>
      <c r="F9" s="41">
        <f ca="1">((STOCKHISTORY!F8/STOCKHISTORY!F$3)-1)</f>
        <v>1.3108614232209881E-2</v>
      </c>
      <c r="G9" s="41">
        <f ca="1">((STOCKHISTORY!G8/STOCKHISTORY!G$3)-1)</f>
        <v>3.9794168096054738E-2</v>
      </c>
      <c r="H9" s="41">
        <f ca="1">((STOCKHISTORY!H8/STOCKHISTORY!H$3)-1)</f>
        <v>-3.6421872936204025E-2</v>
      </c>
      <c r="I9" s="41">
        <f ca="1">((STOCKHISTORY!I8/STOCKHISTORY!I$3)-1)</f>
        <v>-1.7924575801822606E-2</v>
      </c>
      <c r="J9" s="41">
        <f ca="1">((STOCKHISTORY!J8/STOCKHISTORY!J$3)-1)</f>
        <v>-1.507169056352109E-2</v>
      </c>
      <c r="K9" s="41">
        <f ca="1">((STOCKHISTORY!K8/STOCKHISTORY!K$3)-1)</f>
        <v>0.14697585195215535</v>
      </c>
      <c r="L9" s="41">
        <f ca="1">((STOCKHISTORY!L8/STOCKHISTORY!L$3)-1)</f>
        <v>-5.1081332094998766E-3</v>
      </c>
      <c r="M9" s="41">
        <f ca="1">((STOCKHISTORY!M8/STOCKHISTORY!M$3)-1)</f>
        <v>-3.4517132102420689E-3</v>
      </c>
      <c r="N9" s="41">
        <f ca="1">((STOCKHISTORY!N8/STOCKHISTORY!N$3)-1)</f>
        <v>1.265499695357919E-2</v>
      </c>
      <c r="O9" s="41">
        <f ca="1">((STOCKHISTORY!O8/STOCKHISTORY!O$3)-1)</f>
        <v>8.2679839974503233E-2</v>
      </c>
      <c r="P9" s="41">
        <f ca="1">((STOCKHISTORY!P8/STOCKHISTORY!P$3)-1)</f>
        <v>2.5948660714285809E-2</v>
      </c>
      <c r="Q9" s="41">
        <f ca="1">((STOCKHISTORY!Q8/STOCKHISTORY!Q$3)-1)</f>
        <v>-5.6359677212759474E-3</v>
      </c>
      <c r="R9" s="41">
        <f ca="1">((STOCKHISTORY!R8/STOCKHISTORY!R$3)-1)</f>
        <v>-1.6185695299206659E-2</v>
      </c>
      <c r="S9" s="41">
        <f ca="1">((STOCKHISTORY!S8/STOCKHISTORY!S$3)-1)</f>
        <v>4.2133615506709576E-2</v>
      </c>
      <c r="T9" s="41">
        <f ca="1">((STOCKHISTORY!T8/STOCKHISTORY!T$3)-1)</f>
        <v>7.6257076257076228E-2</v>
      </c>
      <c r="U9" s="41">
        <f ca="1">((STOCKHISTORY!U8/STOCKHISTORY!U$3)-1)</f>
        <v>-2.3348899266177447E-2</v>
      </c>
      <c r="V9" s="41">
        <f ca="1">((STOCKHISTORY!V8/STOCKHISTORY!V$3)-1)</f>
        <v>8.5759064574637556E-3</v>
      </c>
      <c r="W9" s="41">
        <f ca="1">((STOCKHISTORY!W8/STOCKHISTORY!W$3)-1)</f>
        <v>-1.6040695839444563E-2</v>
      </c>
      <c r="X9" s="41">
        <f ca="1">((STOCKHISTORY!X8/STOCKHISTORY!X$3)-1)</f>
        <v>9.2734388293345127E-3</v>
      </c>
      <c r="Y9" s="41">
        <f ca="1">((STOCKHISTORY!Y8/STOCKHISTORY!Y$3)-1)</f>
        <v>1.3314991694352019E-2</v>
      </c>
      <c r="Z9" s="41">
        <f ca="1">((STOCKHISTORY!Z8/STOCKHISTORY!Z$3)-1)</f>
        <v>4.6763339685564453E-2</v>
      </c>
      <c r="AA9" s="41">
        <f ca="1">((STOCKHISTORY!AA8/STOCKHISTORY!AA$3)-1)</f>
        <v>-1.0051315851419385E-2</v>
      </c>
      <c r="AB9" s="41">
        <f ca="1">((STOCKHISTORY!AB8/STOCKHISTORY!AB$3)-1)</f>
        <v>6.1641541038526038E-2</v>
      </c>
      <c r="AC9" s="41">
        <f ca="1">((STOCKHISTORY!AC8/STOCKHISTORY!AC$3)-1)</f>
        <v>-2.3841414412001161E-2</v>
      </c>
      <c r="AD9" s="41">
        <f ca="1">((STOCKHISTORY!AD8/STOCKHISTORY!AD$3)-1)</f>
        <v>-4.5785194694052178E-2</v>
      </c>
      <c r="AE9" s="41">
        <f ca="1">((STOCKHISTORY!AE8/STOCKHISTORY!AE$3)-1)</f>
        <v>-5.5629359016938773E-3</v>
      </c>
      <c r="AF9" s="41">
        <f ca="1">((STOCKHISTORY!AF8/STOCKHISTORY!AF$3)-1)</f>
        <v>-3.0620056136765328E-4</v>
      </c>
      <c r="AG9" s="41">
        <f ca="1">((STOCKHISTORY!AG8/STOCKHISTORY!AG$3)-1)</f>
        <v>1.9997915074014827E-2</v>
      </c>
      <c r="AH9" s="41">
        <f ca="1">((STOCKHISTORY!AH8/STOCKHISTORY!AH$3)-1)</f>
        <v>-1.3563417913241893E-2</v>
      </c>
      <c r="AI9" s="41">
        <f ca="1">((STOCKHISTORY!AI8/STOCKHISTORY!AI$3)-1)</f>
        <v>-2.1968347972229463E-2</v>
      </c>
      <c r="AJ9" s="41">
        <f ca="1">((STOCKHISTORY!AJ8/STOCKHISTORY!AJ$3)-1)</f>
        <v>-4.74355173436114E-3</v>
      </c>
      <c r="AK9" s="41">
        <f ca="1">((STOCKHISTORY!AK8/STOCKHISTORY!AK$3)-1)</f>
        <v>-7.1946771413684552E-3</v>
      </c>
      <c r="AL9" s="41">
        <f ca="1">((STOCKHISTORY!AL8/STOCKHISTORY!AL$3)-1)</f>
        <v>2.5078369905957576E-3</v>
      </c>
      <c r="AM9" s="41">
        <f ca="1">((STOCKHISTORY!AM8/STOCKHISTORY!AM$3)-1)</f>
        <v>-1.3701838622789619E-2</v>
      </c>
      <c r="AN9" s="41">
        <f ca="1">((STOCKHISTORY!AN8/STOCKHISTORY!AN$3)-1)</f>
        <v>-9.3253679149060131E-3</v>
      </c>
      <c r="AO9" s="41">
        <f ca="1">((STOCKHISTORY!AO8/STOCKHISTORY!AO$3)-1)</f>
        <v>1.0882456868077206E-2</v>
      </c>
      <c r="AP9" s="41">
        <f ca="1">((STOCKHISTORY!AP8/STOCKHISTORY!AP$3)-1)</f>
        <v>4.1083916083916039E-2</v>
      </c>
      <c r="AQ9" s="41">
        <f ca="1">((STOCKHISTORY!AQ8/STOCKHISTORY!AQ$3)-1)</f>
        <v>-1.6779450352161218E-2</v>
      </c>
      <c r="AR9" s="41">
        <f ca="1">((STOCKHISTORY!AR8/STOCKHISTORY!AR$3)-1)</f>
        <v>-2.647652432547265E-2</v>
      </c>
      <c r="AS9" s="41">
        <f ca="1">((STOCKHISTORY!AS8/STOCKHISTORY!AS$3)-1)</f>
        <v>-1.1614401858303092E-3</v>
      </c>
      <c r="AT9" s="41">
        <f ca="1">((STOCKHISTORY!AT8/STOCKHISTORY!AT$3)-1)</f>
        <v>1.0641442506650778E-2</v>
      </c>
      <c r="AU9" s="41">
        <f ca="1">((STOCKHISTORY!AU8/STOCKHISTORY!AU$3)-1)</f>
        <v>3.225566703827587E-2</v>
      </c>
      <c r="AV9" s="41">
        <f ca="1">((STOCKHISTORY!AV8/STOCKHISTORY!AV$3)-1)</f>
        <v>-1.4635232732016279E-2</v>
      </c>
      <c r="AW9" s="41">
        <f ca="1">((STOCKHISTORY!AW8/STOCKHISTORY!AW$3)-1)</f>
        <v>2.5337124517910148E-4</v>
      </c>
      <c r="AX9" s="41">
        <f ca="1">((STOCKHISTORY!AX8/STOCKHISTORY!AX$3)-1)</f>
        <v>-3.7309104968103579E-2</v>
      </c>
      <c r="AY9" s="41">
        <f ca="1">((STOCKHISTORY!AY8/STOCKHISTORY!AY$3)-1)</f>
        <v>-1.1243337957216992E-2</v>
      </c>
      <c r="AZ9" s="41">
        <f ca="1">((STOCKHISTORY!AZ8/STOCKHISTORY!AZ$3)-1)</f>
        <v>-1.7406487139883242E-2</v>
      </c>
      <c r="BA9" s="41">
        <f ca="1">((STOCKHISTORY!BA8/STOCKHISTORY!BA$3)-1)</f>
        <v>0.10720586185010883</v>
      </c>
      <c r="BB9" s="41">
        <f ca="1">((STOCKHISTORY!BB8/STOCKHISTORY!BB$3)-1)</f>
        <v>2.0733201394780298E-3</v>
      </c>
      <c r="BC9" s="41">
        <f ca="1">((STOCKHISTORY!BC8/STOCKHISTORY!BC$3)-1)</f>
        <v>-1.7020968622729171E-2</v>
      </c>
      <c r="BD9" s="41">
        <f ca="1">((STOCKHISTORY!BD8/STOCKHISTORY!BD$3)-1)</f>
        <v>-5.1225759238930912E-3</v>
      </c>
      <c r="BE9" s="41">
        <f ca="1">((STOCKHISTORY!BE8/STOCKHISTORY!BE$3)-1)</f>
        <v>-4.3729580296556825E-2</v>
      </c>
      <c r="BF9" s="41">
        <f ca="1">((STOCKHISTORY!BF8/STOCKHISTORY!BF$3)-1)</f>
        <v>-1.8110566066732225E-2</v>
      </c>
      <c r="BG9" s="41">
        <f ca="1">((STOCKHISTORY!BG8/STOCKHISTORY!BG$3)-1)</f>
        <v>8.5848795347549522E-3</v>
      </c>
      <c r="BH9" s="41">
        <f ca="1">((STOCKHISTORY!BH8/STOCKHISTORY!BH$3)-1)</f>
        <v>-6.6591812057350097E-2</v>
      </c>
      <c r="BI9" s="41">
        <f ca="1">((STOCKHISTORY!BI8/STOCKHISTORY!BI$3)-1)</f>
        <v>3.5604665438919492E-2</v>
      </c>
      <c r="BJ9" s="41">
        <f ca="1">((STOCKHISTORY!BJ8/STOCKHISTORY!BJ$3)-1)</f>
        <v>2.834250213412659E-6</v>
      </c>
      <c r="BK9" s="41">
        <f ca="1">((STOCKHISTORY!BK8/STOCKHISTORY!BK$3)-1)</f>
        <v>-8.952056762671079E-3</v>
      </c>
      <c r="BL9" s="41">
        <f ca="1">((STOCKHISTORY!BL8/STOCKHISTORY!BL$3)-1)</f>
        <v>-2.8683890959340097E-2</v>
      </c>
      <c r="BM9" s="41">
        <f ca="1">((STOCKHISTORY!BM8/STOCKHISTORY!BM$3)-1)</f>
        <v>-3.7203226172888293E-4</v>
      </c>
      <c r="BN9" s="41">
        <f ca="1">((STOCKHISTORY!BN8/STOCKHISTORY!BN$3)-1)</f>
        <v>-5.8874608762080616E-3</v>
      </c>
      <c r="BO9" s="41">
        <f ca="1">((STOCKHISTORY!BO8/STOCKHISTORY!BO$3)-1)</f>
        <v>-1.4447023550461791E-2</v>
      </c>
      <c r="BP9" s="41">
        <f ca="1">((STOCKHISTORY!BP8/STOCKHISTORY!BP$3)-1)</f>
        <v>5.2183466080757412E-4</v>
      </c>
      <c r="BQ9" s="41">
        <f ca="1">((STOCKHISTORY!BQ8/STOCKHISTORY!BQ$3)-1)</f>
        <v>1.4056960073994151E-2</v>
      </c>
      <c r="BR9" s="41">
        <f ca="1">((STOCKHISTORY!BR8/STOCKHISTORY!BR$3)-1)</f>
        <v>-1.0758164986061858E-2</v>
      </c>
      <c r="BS9" s="41">
        <f ca="1">((STOCKHISTORY!BS8/STOCKHISTORY!BS$3)-1)</f>
        <v>7.1610169491525433E-2</v>
      </c>
      <c r="BT9" s="41">
        <f ca="1">((STOCKHISTORY!BT8/STOCKHISTORY!BT$3)-1)</f>
        <v>8.5183081899211643E-3</v>
      </c>
      <c r="BU9" s="41">
        <f ca="1">((STOCKHISTORY!BU8/STOCKHISTORY!BU$3)-1)</f>
        <v>-1.5980958857531369E-2</v>
      </c>
      <c r="BV9" s="41">
        <f ca="1">((STOCKHISTORY!BV8/STOCKHISTORY!BV$3)-1)</f>
        <v>-5.4778887303851609E-2</v>
      </c>
      <c r="BW9" s="41">
        <f ca="1">((STOCKHISTORY!BW8/STOCKHISTORY!BW$3)-1)</f>
        <v>4.2807161967483021E-2</v>
      </c>
      <c r="BX9" s="41">
        <f ca="1">((STOCKHISTORY!BX8/STOCKHISTORY!BX$3)-1)</f>
        <v>-6.3237774030354688E-3</v>
      </c>
      <c r="BY9" s="41">
        <f ca="1">((STOCKHISTORY!BY8/STOCKHISTORY!BY$3)-1)</f>
        <v>2.5684931506849251E-2</v>
      </c>
      <c r="BZ9" s="41">
        <f ca="1">((STOCKHISTORY!BZ8/STOCKHISTORY!BZ$3)-1)</f>
        <v>-4.4615490580982797E-2</v>
      </c>
      <c r="CA9" s="41">
        <f ca="1">((STOCKHISTORY!CA8/STOCKHISTORY!CA$3)-1)</f>
        <v>-1.1378381075955679E-2</v>
      </c>
      <c r="CB9" s="41">
        <f ca="1">((STOCKHISTORY!CB8/STOCKHISTORY!CB$3)-1)</f>
        <v>7.4984010762402242E-4</v>
      </c>
      <c r="CC9" s="41">
        <f ca="1">((STOCKHISTORY!CC8/STOCKHISTORY!CC$3)-1)</f>
        <v>2.8420625253755549E-3</v>
      </c>
      <c r="CD9" s="41">
        <f ca="1">((STOCKHISTORY!CD8/STOCKHISTORY!CD$3)-1)</f>
        <v>4.8790544255084001E-3</v>
      </c>
      <c r="CE9" s="41">
        <f ca="1">((STOCKHISTORY!CE8/STOCKHISTORY!CE$3)-1)</f>
        <v>-1.854563201561743E-2</v>
      </c>
      <c r="CF9" s="41">
        <f ca="1">((STOCKHISTORY!CF8/STOCKHISTORY!CF$3)-1)</f>
        <v>0.11643948103136803</v>
      </c>
      <c r="CG9" s="41">
        <f ca="1">((STOCKHISTORY!CG8/STOCKHISTORY!CG$3)-1)</f>
        <v>-2.7919631645039744E-2</v>
      </c>
      <c r="CH9" s="41">
        <f ca="1">((STOCKHISTORY!CH8/STOCKHISTORY!CH$3)-1)</f>
        <v>2.644836272040374E-3</v>
      </c>
      <c r="CI9" s="41">
        <f ca="1">((STOCKHISTORY!CI8/STOCKHISTORY!CI$3)-1)</f>
        <v>-2.138332195087489E-2</v>
      </c>
      <c r="CJ9" s="41">
        <f ca="1">((STOCKHISTORY!CJ8/STOCKHISTORY!CJ$3)-1)</f>
        <v>-6.7459138187221379E-2</v>
      </c>
      <c r="CK9" s="41">
        <f ca="1">((STOCKHISTORY!CK8/STOCKHISTORY!CK$3)-1)</f>
        <v>-8.4077124118546731E-3</v>
      </c>
      <c r="CL9" s="41">
        <f ca="1">((STOCKHISTORY!CL8/STOCKHISTORY!CL$3)-1)</f>
        <v>1.2811053725937382E-2</v>
      </c>
      <c r="CM9" s="41">
        <f ca="1">((STOCKHISTORY!CM8/STOCKHISTORY!CM$3)-1)</f>
        <v>-1.2018952964289786E-2</v>
      </c>
      <c r="CN9" s="41">
        <f ca="1">((STOCKHISTORY!CN8/STOCKHISTORY!CN$3)-1)</f>
        <v>-7.5398912852883138E-3</v>
      </c>
      <c r="CO9" s="41">
        <f ca="1">((STOCKHISTORY!CO8/STOCKHISTORY!CO$3)-1)</f>
        <v>-1.7127315495442663E-2</v>
      </c>
      <c r="CP9" s="41">
        <f ca="1">((STOCKHISTORY!CP8/STOCKHISTORY!CP$3)-1)</f>
        <v>1.6950110175715238E-3</v>
      </c>
      <c r="CQ9" s="41">
        <f ca="1">((STOCKHISTORY!CQ8/STOCKHISTORY!CQ$3)-1)</f>
        <v>7.0463507660480929E-3</v>
      </c>
      <c r="CR9" s="41">
        <f ca="1">((STOCKHISTORY!CR8/STOCKHISTORY!CR$3)-1)</f>
        <v>-3.8512496236073446E-2</v>
      </c>
      <c r="CS9" s="41">
        <f ca="1">((STOCKHISTORY!CS8/STOCKHISTORY!CS$3)-1)</f>
        <v>-9.4997773489684523E-3</v>
      </c>
      <c r="CT9" s="41">
        <f ca="1">((STOCKHISTORY!CT8/STOCKHISTORY!CT$3)-1)</f>
        <v>1.8421250093794583E-2</v>
      </c>
      <c r="CU9" s="41">
        <f ca="1">((STOCKHISTORY!CU8/STOCKHISTORY!CU$3)-1)</f>
        <v>-1.7172409851991643E-2</v>
      </c>
      <c r="CV9" s="41">
        <f ca="1">((STOCKHISTORY!CV8/STOCKHISTORY!CV$3)-1)</f>
        <v>-4.927072216293138E-2</v>
      </c>
      <c r="CW9" s="41">
        <f ca="1">((STOCKHISTORY!CW8/STOCKHISTORY!CW$3)-1)</f>
        <v>-1.9576768900904207E-2</v>
      </c>
      <c r="CX9" s="41">
        <f ca="1">((STOCKHISTORY!CX8/STOCKHISTORY!CX$3)-1)</f>
        <v>-2.6022304832713727E-2</v>
      </c>
      <c r="CY9" s="41">
        <f ca="1">((STOCKHISTORY!CY8/STOCKHISTORY!CY$3)-1)</f>
        <v>-1.5992689056431364E-2</v>
      </c>
      <c r="CZ9" s="41">
        <f ca="1">((STOCKHISTORY!CZ8/STOCKHISTORY!CZ$3)-1)</f>
        <v>5.9523809523809534E-2</v>
      </c>
      <c r="DA9" s="41">
        <f ca="1">((STOCKHISTORY!DA8/STOCKHISTORY!DA$3)-1)</f>
        <v>1.7858529388927735E-3</v>
      </c>
    </row>
    <row r="10" spans="1:105" x14ac:dyDescent="0.3">
      <c r="A10" s="25" vm="7">
        <f ca="1">STOCKHISTORY!A9</f>
        <v>44390</v>
      </c>
      <c r="B10" s="41">
        <f ca="1">((STOCKHISTORY!B9/STOCKHISTORY!B$3)-1)</f>
        <v>1.6746154121992429E-2</v>
      </c>
      <c r="C10" s="41">
        <f ca="1">((STOCKHISTORY!C9/STOCKHISTORY!C$3)-1)</f>
        <v>3.4801210476886224E-2</v>
      </c>
      <c r="D10" s="41">
        <f ca="1">((STOCKHISTORY!D9/STOCKHISTORY!D$3)-1)</f>
        <v>2.5555958737235152E-2</v>
      </c>
      <c r="E10" s="41">
        <f ca="1">((STOCKHISTORY!E9/STOCKHISTORY!E$3)-1)</f>
        <v>0</v>
      </c>
      <c r="F10" s="41">
        <f ca="1">((STOCKHISTORY!F9/STOCKHISTORY!F$3)-1)</f>
        <v>-4.6816479400746402E-4</v>
      </c>
      <c r="G10" s="41">
        <f ca="1">((STOCKHISTORY!G9/STOCKHISTORY!G$3)-1)</f>
        <v>5.6260720411663856E-2</v>
      </c>
      <c r="H10" s="41">
        <f ca="1">((STOCKHISTORY!H9/STOCKHISTORY!H$3)-1)</f>
        <v>-2.4666490556069176E-2</v>
      </c>
      <c r="I10" s="41">
        <f ca="1">((STOCKHISTORY!I9/STOCKHISTORY!I$3)-1)</f>
        <v>-2.8246311867478946E-2</v>
      </c>
      <c r="J10" s="41">
        <f ca="1">((STOCKHISTORY!J9/STOCKHISTORY!J$3)-1)</f>
        <v>-1.5738579526508811E-2</v>
      </c>
      <c r="K10" s="41">
        <f ca="1">((STOCKHISTORY!K9/STOCKHISTORY!K$3)-1)</f>
        <v>0.16954412096592186</v>
      </c>
      <c r="L10" s="41">
        <f ca="1">((STOCKHISTORY!L9/STOCKHISTORY!L$3)-1)</f>
        <v>-6.9490513466897719E-3</v>
      </c>
      <c r="M10" s="41">
        <f ca="1">((STOCKHISTORY!M9/STOCKHISTORY!M$3)-1)</f>
        <v>-1.6812223825748429E-3</v>
      </c>
      <c r="N10" s="41">
        <f ca="1">((STOCKHISTORY!N9/STOCKHISTORY!N$3)-1)</f>
        <v>1.3437186095147213E-2</v>
      </c>
      <c r="O10" s="41">
        <f ca="1">((STOCKHISTORY!O9/STOCKHISTORY!O$3)-1)</f>
        <v>8.2721775377208928E-2</v>
      </c>
      <c r="P10" s="41">
        <f ca="1">((STOCKHISTORY!P9/STOCKHISTORY!P$3)-1)</f>
        <v>1.3671875E-2</v>
      </c>
      <c r="Q10" s="41">
        <f ca="1">((STOCKHISTORY!Q9/STOCKHISTORY!Q$3)-1)</f>
        <v>-1.3961829127706049E-2</v>
      </c>
      <c r="R10" s="41">
        <f ca="1">((STOCKHISTORY!R9/STOCKHISTORY!R$3)-1)</f>
        <v>-3.5977617689136876E-3</v>
      </c>
      <c r="S10" s="41">
        <f ca="1">((STOCKHISTORY!S9/STOCKHISTORY!S$3)-1)</f>
        <v>0.20672406329661874</v>
      </c>
      <c r="T10" s="41">
        <f ca="1">((STOCKHISTORY!T9/STOCKHISTORY!T$3)-1)</f>
        <v>0.13253413253413249</v>
      </c>
      <c r="U10" s="41">
        <f ca="1">((STOCKHISTORY!U9/STOCKHISTORY!U$3)-1)</f>
        <v>-1.2008005336891281E-2</v>
      </c>
      <c r="V10" s="41">
        <f ca="1">((STOCKHISTORY!V9/STOCKHISTORY!V$3)-1)</f>
        <v>6.0594854456125669E-2</v>
      </c>
      <c r="W10" s="41">
        <f ca="1">((STOCKHISTORY!W9/STOCKHISTORY!W$3)-1)</f>
        <v>1.3330115292501388E-2</v>
      </c>
      <c r="X10" s="41">
        <f ca="1">((STOCKHISTORY!X9/STOCKHISTORY!X$3)-1)</f>
        <v>2.4672451931255779E-3</v>
      </c>
      <c r="Y10" s="41">
        <f ca="1">((STOCKHISTORY!Y9/STOCKHISTORY!Y$3)-1)</f>
        <v>1.1134759136212535E-2</v>
      </c>
      <c r="Z10" s="41">
        <f ca="1">((STOCKHISTORY!Z9/STOCKHISTORY!Z$3)-1)</f>
        <v>2.5800976655550256E-2</v>
      </c>
      <c r="AA10" s="41">
        <f ca="1">((STOCKHISTORY!AA9/STOCKHISTORY!AA$3)-1)</f>
        <v>-1.9584765312367525E-2</v>
      </c>
      <c r="AB10" s="41">
        <f ca="1">((STOCKHISTORY!AB9/STOCKHISTORY!AB$3)-1)</f>
        <v>5.4606365159128867E-2</v>
      </c>
      <c r="AC10" s="41">
        <f ca="1">((STOCKHISTORY!AC9/STOCKHISTORY!AC$3)-1)</f>
        <v>-3.4958478435574647E-2</v>
      </c>
      <c r="AD10" s="41">
        <f ca="1">((STOCKHISTORY!AD9/STOCKHISTORY!AD$3)-1)</f>
        <v>-2.9525032092426073E-2</v>
      </c>
      <c r="AE10" s="41">
        <f ca="1">((STOCKHISTORY!AE9/STOCKHISTORY!AE$3)-1)</f>
        <v>-1.1084357356360153E-2</v>
      </c>
      <c r="AF10" s="41">
        <f ca="1">((STOCKHISTORY!AF9/STOCKHISTORY!AF$3)-1)</f>
        <v>-1.2043888747129361E-2</v>
      </c>
      <c r="AG10" s="41">
        <f ca="1">((STOCKHISTORY!AG9/STOCKHISTORY!AG$3)-1)</f>
        <v>2.0727639168809375E-2</v>
      </c>
      <c r="AH10" s="41">
        <f ca="1">((STOCKHISTORY!AH9/STOCKHISTORY!AH$3)-1)</f>
        <v>-1.1555283266111993E-2</v>
      </c>
      <c r="AI10" s="41">
        <f ca="1">((STOCKHISTORY!AI9/STOCKHISTORY!AI$3)-1)</f>
        <v>-2.4949480802705204E-2</v>
      </c>
      <c r="AJ10" s="41">
        <f ca="1">((STOCKHISTORY!AJ9/STOCKHISTORY!AJ$3)-1)</f>
        <v>-7.2635635932404297E-3</v>
      </c>
      <c r="AK10" s="41">
        <f ca="1">((STOCKHISTORY!AK9/STOCKHISTORY!AK$3)-1)</f>
        <v>2.0040883402140386E-2</v>
      </c>
      <c r="AL10" s="41">
        <f ca="1">((STOCKHISTORY!AL9/STOCKHISTORY!AL$3)-1)</f>
        <v>3.1347962382444194E-3</v>
      </c>
      <c r="AM10" s="41">
        <f ca="1">((STOCKHISTORY!AM9/STOCKHISTORY!AM$3)-1)</f>
        <v>-1.2999180231877294E-2</v>
      </c>
      <c r="AN10" s="41">
        <f ca="1">((STOCKHISTORY!AN9/STOCKHISTORY!AN$3)-1)</f>
        <v>-4.3712662101121902E-3</v>
      </c>
      <c r="AO10" s="41">
        <f ca="1">((STOCKHISTORY!AO9/STOCKHISTORY!AO$3)-1)</f>
        <v>4.7497349864036531E-2</v>
      </c>
      <c r="AP10" s="41">
        <f ca="1">((STOCKHISTORY!AP9/STOCKHISTORY!AP$3)-1)</f>
        <v>4.639768126610222E-2</v>
      </c>
      <c r="AQ10" s="41">
        <f ca="1">((STOCKHISTORY!AQ9/STOCKHISTORY!AQ$3)-1)</f>
        <v>-1.5881784283938716E-2</v>
      </c>
      <c r="AR10" s="41">
        <f ca="1">((STOCKHISTORY!AR9/STOCKHISTORY!AR$3)-1)</f>
        <v>-2.8627575950711637E-2</v>
      </c>
      <c r="AS10" s="41">
        <f ca="1">((STOCKHISTORY!AS9/STOCKHISTORY!AS$3)-1)</f>
        <v>1.3356562137049943E-2</v>
      </c>
      <c r="AT10" s="41">
        <f ca="1">((STOCKHISTORY!AT9/STOCKHISTORY!AT$3)-1)</f>
        <v>-6.2075081288797129E-3</v>
      </c>
      <c r="AU10" s="41">
        <f ca="1">((STOCKHISTORY!AU9/STOCKHISTORY!AU$3)-1)</f>
        <v>4.2586399108138107E-2</v>
      </c>
      <c r="AV10" s="41">
        <f ca="1">((STOCKHISTORY!AV9/STOCKHISTORY!AV$3)-1)</f>
        <v>-1.6735070471827096E-2</v>
      </c>
      <c r="AW10" s="41">
        <f ca="1">((STOCKHISTORY!AW9/STOCKHISTORY!AW$3)-1)</f>
        <v>1.1823991441682447E-2</v>
      </c>
      <c r="AX10" s="41">
        <f ca="1">((STOCKHISTORY!AX9/STOCKHISTORY!AX$3)-1)</f>
        <v>-4.5234873381016727E-2</v>
      </c>
      <c r="AY10" s="41">
        <f ca="1">((STOCKHISTORY!AY9/STOCKHISTORY!AY$3)-1)</f>
        <v>-2.0296415273417523E-2</v>
      </c>
      <c r="AZ10" s="41">
        <f ca="1">((STOCKHISTORY!AZ9/STOCKHISTORY!AZ$3)-1)</f>
        <v>-2.0132966221207416E-2</v>
      </c>
      <c r="BA10" s="41">
        <f ca="1">((STOCKHISTORY!BA9/STOCKHISTORY!BA$3)-1)</f>
        <v>0.14789061678175064</v>
      </c>
      <c r="BB10" s="41">
        <f ca="1">((STOCKHISTORY!BB9/STOCKHISTORY!BB$3)-1)</f>
        <v>1.5078691923477994E-3</v>
      </c>
      <c r="BC10" s="41">
        <f ca="1">((STOCKHISTORY!BC9/STOCKHISTORY!BC$3)-1)</f>
        <v>-2.2251610313904213E-2</v>
      </c>
      <c r="BD10" s="41">
        <f ca="1">((STOCKHISTORY!BD9/STOCKHISTORY!BD$3)-1)</f>
        <v>4.0248810830589843E-3</v>
      </c>
      <c r="BE10" s="41">
        <f ca="1">((STOCKHISTORY!BE9/STOCKHISTORY!BE$3)-1)</f>
        <v>-4.5488816285498834E-2</v>
      </c>
      <c r="BF10" s="41">
        <f ca="1">((STOCKHISTORY!BF9/STOCKHISTORY!BF$3)-1)</f>
        <v>6.3802415766682774E-3</v>
      </c>
      <c r="BG10" s="41">
        <f ca="1">((STOCKHISTORY!BG9/STOCKHISTORY!BG$3)-1)</f>
        <v>1.1815748176867036E-2</v>
      </c>
      <c r="BH10" s="41">
        <f ca="1">((STOCKHISTORY!BH9/STOCKHISTORY!BH$3)-1)</f>
        <v>-6.3655208153394427E-2</v>
      </c>
      <c r="BI10" s="41">
        <f ca="1">((STOCKHISTORY!BI9/STOCKHISTORY!BI$3)-1)</f>
        <v>4.7268262737875988E-2</v>
      </c>
      <c r="BJ10" s="41">
        <f ca="1">((STOCKHISTORY!BJ9/STOCKHISTORY!BJ$3)-1)</f>
        <v>2.8654269656236409E-3</v>
      </c>
      <c r="BK10" s="41">
        <f ca="1">((STOCKHISTORY!BK9/STOCKHISTORY!BK$3)-1)</f>
        <v>-1.3893844711023728E-3</v>
      </c>
      <c r="BL10" s="41">
        <f ca="1">((STOCKHISTORY!BL9/STOCKHISTORY!BL$3)-1)</f>
        <v>-2.3137873437274803E-2</v>
      </c>
      <c r="BM10" s="41">
        <f ca="1">((STOCKHISTORY!BM9/STOCKHISTORY!BM$3)-1)</f>
        <v>1.3103487447461148E-2</v>
      </c>
      <c r="BN10" s="41">
        <f ca="1">((STOCKHISTORY!BN9/STOCKHISTORY!BN$3)-1)</f>
        <v>-7.7107188885132683E-3</v>
      </c>
      <c r="BO10" s="41">
        <f ca="1">((STOCKHISTORY!BO9/STOCKHISTORY!BO$3)-1)</f>
        <v>-1.7645575566654914E-2</v>
      </c>
      <c r="BP10" s="41">
        <f ca="1">((STOCKHISTORY!BP9/STOCKHISTORY!BP$3)-1)</f>
        <v>-5.355671518813554E-3</v>
      </c>
      <c r="BQ10" s="41">
        <f ca="1">((STOCKHISTORY!BQ9/STOCKHISTORY!BQ$3)-1)</f>
        <v>2.0425466317249841E-2</v>
      </c>
      <c r="BR10" s="41">
        <f ca="1">((STOCKHISTORY!BR9/STOCKHISTORY!BR$3)-1)</f>
        <v>-4.7114292597308927E-3</v>
      </c>
      <c r="BS10" s="41">
        <f ca="1">((STOCKHISTORY!BS9/STOCKHISTORY!BS$3)-1)</f>
        <v>7.5706214689265527E-2</v>
      </c>
      <c r="BT10" s="41">
        <f ca="1">((STOCKHISTORY!BT9/STOCKHISTORY!BT$3)-1)</f>
        <v>5.1356756623293087E-3</v>
      </c>
      <c r="BU10" s="41">
        <f ca="1">((STOCKHISTORY!BU9/STOCKHISTORY!BU$3)-1)</f>
        <v>-1.8021081264875893E-2</v>
      </c>
      <c r="BV10" s="41">
        <f ca="1">((STOCKHISTORY!BV9/STOCKHISTORY!BV$3)-1)</f>
        <v>-1.968616262482159E-2</v>
      </c>
      <c r="BW10" s="41">
        <f ca="1">((STOCKHISTORY!BW9/STOCKHISTORY!BW$3)-1)</f>
        <v>9.7756740069973258E-2</v>
      </c>
      <c r="BX10" s="41">
        <f ca="1">((STOCKHISTORY!BX9/STOCKHISTORY!BX$3)-1)</f>
        <v>1.0961214165261524E-2</v>
      </c>
      <c r="BY10" s="41">
        <f ca="1">((STOCKHISTORY!BY9/STOCKHISTORY!BY$3)-1)</f>
        <v>4.1952054794520688E-2</v>
      </c>
      <c r="BZ10" s="41">
        <f ca="1">((STOCKHISTORY!BZ9/STOCKHISTORY!BZ$3)-1)</f>
        <v>-5.1158866274064074E-2</v>
      </c>
      <c r="CA10" s="41">
        <f ca="1">((STOCKHISTORY!CA9/STOCKHISTORY!CA$3)-1)</f>
        <v>-1.5919752470306414E-2</v>
      </c>
      <c r="CB10" s="41">
        <f ca="1">((STOCKHISTORY!CB9/STOCKHISTORY!CB$3)-1)</f>
        <v>-8.2261870630527811E-3</v>
      </c>
      <c r="CC10" s="41">
        <f ca="1">((STOCKHISTORY!CC9/STOCKHISTORY!CC$3)-1)</f>
        <v>8.9321965083231092E-3</v>
      </c>
      <c r="CD10" s="41">
        <f ca="1">((STOCKHISTORY!CD9/STOCKHISTORY!CD$3)-1)</f>
        <v>-1.085761407366681E-2</v>
      </c>
      <c r="CE10" s="41">
        <f ca="1">((STOCKHISTORY!CE9/STOCKHISTORY!CE$3)-1)</f>
        <v>-2.2449975597852556E-2</v>
      </c>
      <c r="CF10" s="41">
        <f ca="1">((STOCKHISTORY!CF9/STOCKHISTORY!CF$3)-1)</f>
        <v>0.15125636393496467</v>
      </c>
      <c r="CG10" s="41">
        <f ca="1">((STOCKHISTORY!CG9/STOCKHISTORY!CG$3)-1)</f>
        <v>-2.1640853913771352E-2</v>
      </c>
      <c r="CH10" s="41">
        <f ca="1">((STOCKHISTORY!CH9/STOCKHISTORY!CH$3)-1)</f>
        <v>-9.2779177162047866E-3</v>
      </c>
      <c r="CI10" s="41">
        <f ca="1">((STOCKHISTORY!CI9/STOCKHISTORY!CI$3)-1)</f>
        <v>-3.5489720462520413E-2</v>
      </c>
      <c r="CJ10" s="41">
        <f ca="1">((STOCKHISTORY!CJ9/STOCKHISTORY!CJ$3)-1)</f>
        <v>-4.1010401188707246E-2</v>
      </c>
      <c r="CK10" s="41">
        <f ca="1">((STOCKHISTORY!CK9/STOCKHISTORY!CK$3)-1)</f>
        <v>-1.0380196262143149E-2</v>
      </c>
      <c r="CL10" s="41">
        <f ca="1">((STOCKHISTORY!CL9/STOCKHISTORY!CL$3)-1)</f>
        <v>2.689650546649669E-2</v>
      </c>
      <c r="CM10" s="41">
        <f ca="1">((STOCKHISTORY!CM9/STOCKHISTORY!CM$3)-1)</f>
        <v>-8.2052467352362601E-3</v>
      </c>
      <c r="CN10" s="41">
        <f ca="1">((STOCKHISTORY!CN9/STOCKHISTORY!CN$3)-1)</f>
        <v>1.4027704716815803E-2</v>
      </c>
      <c r="CO10" s="41">
        <f ca="1">((STOCKHISTORY!CO9/STOCKHISTORY!CO$3)-1)</f>
        <v>4.1164363422521166E-3</v>
      </c>
      <c r="CP10" s="41">
        <f ca="1">((STOCKHISTORY!CP9/STOCKHISTORY!CP$3)-1)</f>
        <v>5.1754336403186496E-2</v>
      </c>
      <c r="CQ10" s="41">
        <f ca="1">((STOCKHISTORY!CQ9/STOCKHISTORY!CQ$3)-1)</f>
        <v>1.2282629775680398E-2</v>
      </c>
      <c r="CR10" s="41">
        <f ca="1">((STOCKHISTORY!CR9/STOCKHISTORY!CR$3)-1)</f>
        <v>-4.0183679614573919E-2</v>
      </c>
      <c r="CS10" s="41">
        <f ca="1">((STOCKHISTORY!CS9/STOCKHISTORY!CS$3)-1)</f>
        <v>-1.6304906315296797E-2</v>
      </c>
      <c r="CT10" s="41">
        <f ca="1">((STOCKHISTORY!CT9/STOCKHISTORY!CT$3)-1)</f>
        <v>1.7708411495460208E-2</v>
      </c>
      <c r="CU10" s="41">
        <f ca="1">((STOCKHISTORY!CU9/STOCKHISTORY!CU$3)-1)</f>
        <v>-1.4657980456026065E-2</v>
      </c>
      <c r="CV10" s="41">
        <f ca="1">((STOCKHISTORY!CV9/STOCKHISTORY!CV$3)-1)</f>
        <v>-4.7136250444681616E-2</v>
      </c>
      <c r="CW10" s="41">
        <f ca="1">((STOCKHISTORY!CW9/STOCKHISTORY!CW$3)-1)</f>
        <v>-2.144122308194274E-2</v>
      </c>
      <c r="CX10" s="41">
        <f ca="1">((STOCKHISTORY!CX9/STOCKHISTORY!CX$3)-1)</f>
        <v>-3.3457249070631967E-2</v>
      </c>
      <c r="CY10" s="41">
        <f ca="1">((STOCKHISTORY!CY9/STOCKHISTORY!CY$3)-1)</f>
        <v>-1.9648160840758488E-2</v>
      </c>
      <c r="CZ10" s="41">
        <f ca="1">((STOCKHISTORY!CZ9/STOCKHISTORY!CZ$3)-1)</f>
        <v>0.10873015873015857</v>
      </c>
      <c r="DA10" s="41">
        <f ca="1">((STOCKHISTORY!DA9/STOCKHISTORY!DA$3)-1)</f>
        <v>2.5623107384113997E-3</v>
      </c>
    </row>
    <row r="11" spans="1:105" x14ac:dyDescent="0.3">
      <c r="A11" s="25" vm="8">
        <f ca="1">STOCKHISTORY!A10</f>
        <v>44391</v>
      </c>
      <c r="B11" s="41">
        <f ca="1">((STOCKHISTORY!B10/STOCKHISTORY!B$3)-1)</f>
        <v>5.5222863699933011E-3</v>
      </c>
      <c r="C11" s="41">
        <f ca="1">((STOCKHISTORY!C10/STOCKHISTORY!C$3)-1)</f>
        <v>1.4817906709798656E-2</v>
      </c>
      <c r="D11" s="41">
        <f ca="1">((STOCKHISTORY!D10/STOCKHISTORY!D$3)-1)</f>
        <v>1.5706806282722585E-2</v>
      </c>
      <c r="E11" s="41">
        <f ca="1">((STOCKHISTORY!E10/STOCKHISTORY!E$3)-1)</f>
        <v>-1.0323791647113945E-2</v>
      </c>
      <c r="F11" s="41">
        <f ca="1">((STOCKHISTORY!F10/STOCKHISTORY!F$3)-1)</f>
        <v>-1.6385767790262129E-2</v>
      </c>
      <c r="G11" s="41">
        <f ca="1">((STOCKHISTORY!G10/STOCKHISTORY!G$3)-1)</f>
        <v>7.718696397941649E-3</v>
      </c>
      <c r="H11" s="41">
        <f ca="1">((STOCKHISTORY!H10/STOCKHISTORY!H$3)-1)</f>
        <v>-3.1413727821071546E-2</v>
      </c>
      <c r="I11" s="41">
        <f ca="1">((STOCKHISTORY!I10/STOCKHISTORY!I$3)-1)</f>
        <v>-2.5728815266099381E-2</v>
      </c>
      <c r="J11" s="41">
        <f ca="1">((STOCKHISTORY!J10/STOCKHISTORY!J$3)-1)</f>
        <v>-1.6605535178392805E-2</v>
      </c>
      <c r="K11" s="41">
        <f ca="1">((STOCKHISTORY!K10/STOCKHISTORY!K$3)-1)</f>
        <v>0.20768449559918745</v>
      </c>
      <c r="L11" s="41">
        <f ca="1">((STOCKHISTORY!L10/STOCKHISTORY!L$3)-1)</f>
        <v>-4.2623059572775013E-3</v>
      </c>
      <c r="M11" s="41">
        <f ca="1">((STOCKHISTORY!M10/STOCKHISTORY!M$3)-1)</f>
        <v>-9.1053813994316224E-3</v>
      </c>
      <c r="N11" s="41">
        <f ca="1">((STOCKHISTORY!N10/STOCKHISTORY!N$3)-1)</f>
        <v>1.0077889571360243E-2</v>
      </c>
      <c r="O11" s="41">
        <f ca="1">((STOCKHISTORY!O10/STOCKHISTORY!O$3)-1)</f>
        <v>8.9582407259857E-2</v>
      </c>
      <c r="P11" s="41">
        <f ca="1">((STOCKHISTORY!P10/STOCKHISTORY!P$3)-1)</f>
        <v>2.7622767857143016E-2</v>
      </c>
      <c r="Q11" s="41">
        <f ca="1">((STOCKHISTORY!Q10/STOCKHISTORY!Q$3)-1)</f>
        <v>1.7932624567695843E-3</v>
      </c>
      <c r="R11" s="41">
        <f ca="1">((STOCKHISTORY!R10/STOCKHISTORY!R$3)-1)</f>
        <v>8.4653218092034521E-5</v>
      </c>
      <c r="S11" s="41">
        <f ca="1">((STOCKHISTORY!S10/STOCKHISTORY!S$3)-1)</f>
        <v>0.25472560242412579</v>
      </c>
      <c r="T11" s="41">
        <f ca="1">((STOCKHISTORY!T10/STOCKHISTORY!T$3)-1)</f>
        <v>0.13619713619713614</v>
      </c>
      <c r="U11" s="41">
        <f ca="1">((STOCKHISTORY!U10/STOCKHISTORY!U$3)-1)</f>
        <v>-1.1674449633088724E-2</v>
      </c>
      <c r="V11" s="41">
        <f ca="1">((STOCKHISTORY!V10/STOCKHISTORY!V$3)-1)</f>
        <v>0.21716237871343802</v>
      </c>
      <c r="W11" s="41">
        <f ca="1">((STOCKHISTORY!W10/STOCKHISTORY!W$3)-1)</f>
        <v>-6.5536639251434492E-3</v>
      </c>
      <c r="X11" s="41">
        <f ca="1">((STOCKHISTORY!X10/STOCKHISTORY!X$3)-1)</f>
        <v>-4.0837161817255385E-3</v>
      </c>
      <c r="Y11" s="41">
        <f ca="1">((STOCKHISTORY!Y10/STOCKHISTORY!Y$3)-1)</f>
        <v>1.6585340531561465E-2</v>
      </c>
      <c r="Z11" s="41">
        <f ca="1">((STOCKHISTORY!Z10/STOCKHISTORY!Z$3)-1)</f>
        <v>3.0892686993806651E-2</v>
      </c>
      <c r="AA11" s="41">
        <f ca="1">((STOCKHISTORY!AA10/STOCKHISTORY!AA$3)-1)</f>
        <v>5.6729909137989143E-3</v>
      </c>
      <c r="AB11" s="41">
        <f ca="1">((STOCKHISTORY!AB10/STOCKHISTORY!AB$3)-1)</f>
        <v>3.7074260189838171E-2</v>
      </c>
      <c r="AC11" s="41">
        <f ca="1">((STOCKHISTORY!AC10/STOCKHISTORY!AC$3)-1)</f>
        <v>-3.8842753817305065E-2</v>
      </c>
      <c r="AD11" s="41">
        <f ca="1">((STOCKHISTORY!AD10/STOCKHISTORY!AD$3)-1)</f>
        <v>-3.6799315361574658E-2</v>
      </c>
      <c r="AE11" s="41">
        <f ca="1">((STOCKHISTORY!AE10/STOCKHISTORY!AE$3)-1)</f>
        <v>8.6433078711391387E-2</v>
      </c>
      <c r="AF11" s="41">
        <f ca="1">((STOCKHISTORY!AF10/STOCKHISTORY!AF$3)-1)</f>
        <v>9.900484817555455E-3</v>
      </c>
      <c r="AG11" s="41">
        <f ca="1">((STOCKHISTORY!AG10/STOCKHISTORY!AG$3)-1)</f>
        <v>2.7538397386892788E-2</v>
      </c>
      <c r="AH11" s="41">
        <f ca="1">((STOCKHISTORY!AH10/STOCKHISTORY!AH$3)-1)</f>
        <v>-1.2712513401746173E-2</v>
      </c>
      <c r="AI11" s="41">
        <f ca="1">((STOCKHISTORY!AI10/STOCKHISTORY!AI$3)-1)</f>
        <v>-3.3692803265240934E-2</v>
      </c>
      <c r="AJ11" s="41">
        <f ca="1">((STOCKHISTORY!AJ10/STOCKHISTORY!AJ$3)-1)</f>
        <v>-6.2259116513490032E-3</v>
      </c>
      <c r="AK11" s="41">
        <f ca="1">((STOCKHISTORY!AK10/STOCKHISTORY!AK$3)-1)</f>
        <v>1.4509599583149457E-2</v>
      </c>
      <c r="AL11" s="41">
        <f ca="1">((STOCKHISTORY!AL10/STOCKHISTORY!AL$3)-1)</f>
        <v>8.0877742946707798E-3</v>
      </c>
      <c r="AM11" s="41">
        <f ca="1">((STOCKHISTORY!AM10/STOCKHISTORY!AM$3)-1)</f>
        <v>-3.5132919545610708E-4</v>
      </c>
      <c r="AN11" s="41">
        <f ca="1">((STOCKHISTORY!AN10/STOCKHISTORY!AN$3)-1)</f>
        <v>-1.7922191461459902E-2</v>
      </c>
      <c r="AO11" s="41">
        <f ca="1">((STOCKHISTORY!AO10/STOCKHISTORY!AO$3)-1)</f>
        <v>6.0171913167719193E-2</v>
      </c>
      <c r="AP11" s="41">
        <f ca="1">((STOCKHISTORY!AP10/STOCKHISTORY!AP$3)-1)</f>
        <v>4.269414795730575E-2</v>
      </c>
      <c r="AQ11" s="41">
        <f ca="1">((STOCKHISTORY!AQ10/STOCKHISTORY!AQ$3)-1)</f>
        <v>-1.8574782488606556E-2</v>
      </c>
      <c r="AR11" s="41">
        <f ca="1">((STOCKHISTORY!AR10/STOCKHISTORY!AR$3)-1)</f>
        <v>-3.5957085192266813E-2</v>
      </c>
      <c r="AS11" s="41">
        <f ca="1">((STOCKHISTORY!AS10/STOCKHISTORY!AS$3)-1)</f>
        <v>9.2915214866435836E-3</v>
      </c>
      <c r="AT11" s="41">
        <f ca="1">((STOCKHISTORY!AT10/STOCKHISTORY!AT$3)-1)</f>
        <v>2.4238841265149302E-2</v>
      </c>
      <c r="AU11" s="41">
        <f ca="1">((STOCKHISTORY!AU10/STOCKHISTORY!AU$3)-1)</f>
        <v>4.109996283909334E-2</v>
      </c>
      <c r="AV11" s="41">
        <f ca="1">((STOCKHISTORY!AV10/STOCKHISTORY!AV$3)-1)</f>
        <v>3.8815182463172171E-3</v>
      </c>
      <c r="AW11" s="41">
        <f ca="1">((STOCKHISTORY!AW10/STOCKHISTORY!AW$3)-1)</f>
        <v>1.323160947045432E-2</v>
      </c>
      <c r="AX11" s="41">
        <f ca="1">((STOCKHISTORY!AX10/STOCKHISTORY!AX$3)-1)</f>
        <v>-3.5955924995167199E-2</v>
      </c>
      <c r="AY11" s="41">
        <f ca="1">((STOCKHISTORY!AY10/STOCKHISTORY!AY$3)-1)</f>
        <v>-3.9059648098123678E-2</v>
      </c>
      <c r="AZ11" s="41">
        <f ca="1">((STOCKHISTORY!AZ10/STOCKHISTORY!AZ$3)-1)</f>
        <v>-1.1375998925525432E-2</v>
      </c>
      <c r="BA11" s="41">
        <f ca="1">((STOCKHISTORY!BA10/STOCKHISTORY!BA$3)-1)</f>
        <v>0.13354603578696134</v>
      </c>
      <c r="BB11" s="41">
        <f ca="1">((STOCKHISTORY!BB10/STOCKHISTORY!BB$3)-1)</f>
        <v>2.8272547356515965E-3</v>
      </c>
      <c r="BC11" s="41">
        <f ca="1">((STOCKHISTORY!BC10/STOCKHISTORY!BC$3)-1)</f>
        <v>-3.5884175828513887E-2</v>
      </c>
      <c r="BD11" s="41">
        <f ca="1">((STOCKHISTORY!BD10/STOCKHISTORY!BD$3)-1)</f>
        <v>6.7691181851445847E-3</v>
      </c>
      <c r="BE11" s="41">
        <f ca="1">((STOCKHISTORY!BE10/STOCKHISTORY!BE$3)-1)</f>
        <v>-4.5740135712490582E-2</v>
      </c>
      <c r="BF11" s="41">
        <f ca="1">((STOCKHISTORY!BF10/STOCKHISTORY!BF$3)-1)</f>
        <v>5.1453401184335945E-3</v>
      </c>
      <c r="BG11" s="41">
        <f ca="1">((STOCKHISTORY!BG10/STOCKHISTORY!BG$3)-1)</f>
        <v>1.6062032677928606E-2</v>
      </c>
      <c r="BH11" s="41">
        <f ca="1">((STOCKHISTORY!BH10/STOCKHISTORY!BH$3)-1)</f>
        <v>-5.9207116945931948E-2</v>
      </c>
      <c r="BI11" s="41">
        <f ca="1">((STOCKHISTORY!BI10/STOCKHISTORY!BI$3)-1)</f>
        <v>3.8674033149171061E-2</v>
      </c>
      <c r="BJ11" s="41">
        <f ca="1">((STOCKHISTORY!BJ10/STOCKHISTORY!BJ$3)-1)</f>
        <v>-5.7620306835927115E-3</v>
      </c>
      <c r="BK11" s="41">
        <f ca="1">((STOCKHISTORY!BK10/STOCKHISTORY!BK$3)-1)</f>
        <v>1.2378152560730271E-3</v>
      </c>
      <c r="BL11" s="41">
        <f ca="1">((STOCKHISTORY!BL10/STOCKHISTORY!BL$3)-1)</f>
        <v>-2.5920187596834454E-2</v>
      </c>
      <c r="BM11" s="41">
        <f ca="1">((STOCKHISTORY!BM10/STOCKHISTORY!BM$3)-1)</f>
        <v>1.2957230489605731E-2</v>
      </c>
      <c r="BN11" s="41">
        <f ca="1">((STOCKHISTORY!BN10/STOCKHISTORY!BN$3)-1)</f>
        <v>-8.7302045291544061E-3</v>
      </c>
      <c r="BO11" s="41">
        <f ca="1">((STOCKHISTORY!BO10/STOCKHISTORY!BO$3)-1)</f>
        <v>1.3445317195498463E-2</v>
      </c>
      <c r="BP11" s="41">
        <f ca="1">((STOCKHISTORY!BP10/STOCKHISTORY!BP$3)-1)</f>
        <v>-3.433122768470187E-3</v>
      </c>
      <c r="BQ11" s="41">
        <f ca="1">((STOCKHISTORY!BQ10/STOCKHISTORY!BQ$3)-1)</f>
        <v>2.1263681208570917E-2</v>
      </c>
      <c r="BR11" s="41">
        <f ca="1">((STOCKHISTORY!BR10/STOCKHISTORY!BR$3)-1)</f>
        <v>-1.4798499500980888E-3</v>
      </c>
      <c r="BS11" s="41">
        <f ca="1">((STOCKHISTORY!BS10/STOCKHISTORY!BS$3)-1)</f>
        <v>6.5536723163841737E-2</v>
      </c>
      <c r="BT11" s="41">
        <f ca="1">((STOCKHISTORY!BT10/STOCKHISTORY!BT$3)-1)</f>
        <v>4.9381496753166942E-3</v>
      </c>
      <c r="BU11" s="41">
        <f ca="1">((STOCKHISTORY!BU10/STOCKHISTORY!BU$3)-1)</f>
        <v>8.1604896293776541E-3</v>
      </c>
      <c r="BV11" s="41">
        <f ca="1">((STOCKHISTORY!BV10/STOCKHISTORY!BV$3)-1)</f>
        <v>-1.825962910128387E-2</v>
      </c>
      <c r="BW11" s="41">
        <f ca="1">((STOCKHISTORY!BW10/STOCKHISTORY!BW$3)-1)</f>
        <v>7.9851821362420417E-2</v>
      </c>
      <c r="BX11" s="41">
        <f ca="1">((STOCKHISTORY!BX10/STOCKHISTORY!BX$3)-1)</f>
        <v>1.8128161888701477E-2</v>
      </c>
      <c r="BY11" s="41">
        <f ca="1">((STOCKHISTORY!BY10/STOCKHISTORY!BY$3)-1)</f>
        <v>3.4460616438356295E-2</v>
      </c>
      <c r="BZ11" s="41">
        <f ca="1">((STOCKHISTORY!BZ10/STOCKHISTORY!BZ$3)-1)</f>
        <v>-4.0310638151324074E-2</v>
      </c>
      <c r="CA11" s="41">
        <f ca="1">((STOCKHISTORY!CA10/STOCKHISTORY!CA$3)-1)</f>
        <v>-1.4489137305785604E-2</v>
      </c>
      <c r="CB11" s="41">
        <f ca="1">((STOCKHISTORY!CB10/STOCKHISTORY!CB$3)-1)</f>
        <v>-7.8512670092407699E-3</v>
      </c>
      <c r="CC11" s="41">
        <f ca="1">((STOCKHISTORY!CC10/STOCKHISTORY!CC$3)-1)</f>
        <v>6.0901339829475543E-3</v>
      </c>
      <c r="CD11" s="41">
        <f ca="1">((STOCKHISTORY!CD10/STOCKHISTORY!CD$3)-1)</f>
        <v>-3.00302363936229E-2</v>
      </c>
      <c r="CE11" s="41">
        <f ca="1">((STOCKHISTORY!CE10/STOCKHISTORY!CE$3)-1)</f>
        <v>-4.8804294777939905E-3</v>
      </c>
      <c r="CF11" s="41">
        <f ca="1">((STOCKHISTORY!CF10/STOCKHISTORY!CF$3)-1)</f>
        <v>0.10937756610280847</v>
      </c>
      <c r="CG11" s="41">
        <f ca="1">((STOCKHISTORY!CG10/STOCKHISTORY!CG$3)-1)</f>
        <v>-2.5366262034323905E-2</v>
      </c>
      <c r="CH11" s="41">
        <f ca="1">((STOCKHISTORY!CH10/STOCKHISTORY!CH$3)-1)</f>
        <v>-2.2460117548278702E-2</v>
      </c>
      <c r="CI11" s="41">
        <f ca="1">((STOCKHISTORY!CI10/STOCKHISTORY!CI$3)-1)</f>
        <v>1.9876127452134629E-2</v>
      </c>
      <c r="CJ11" s="41">
        <f ca="1">((STOCKHISTORY!CJ10/STOCKHISTORY!CJ$3)-1)</f>
        <v>-3.5661218424962837E-2</v>
      </c>
      <c r="CK11" s="41">
        <f ca="1">((STOCKHISTORY!CK10/STOCKHISTORY!CK$3)-1)</f>
        <v>-1.3486858326347551E-2</v>
      </c>
      <c r="CL11" s="41">
        <f ca="1">((STOCKHISTORY!CL10/STOCKHISTORY!CL$3)-1)</f>
        <v>2.9579448655174589E-2</v>
      </c>
      <c r="CM11" s="41">
        <f ca="1">((STOCKHISTORY!CM10/STOCKHISTORY!CM$3)-1)</f>
        <v>-3.698139373627618E-3</v>
      </c>
      <c r="CN11" s="41">
        <f ca="1">((STOCKHISTORY!CN10/STOCKHISTORY!CN$3)-1)</f>
        <v>3.2439067157636226E-2</v>
      </c>
      <c r="CO11" s="41">
        <f ca="1">((STOCKHISTORY!CO10/STOCKHISTORY!CO$3)-1)</f>
        <v>8.4533960599824098E-3</v>
      </c>
      <c r="CP11" s="41">
        <f ca="1">((STOCKHISTORY!CP10/STOCKHISTORY!CP$3)-1)</f>
        <v>6.9099949149669548E-2</v>
      </c>
      <c r="CQ11" s="41">
        <f ca="1">((STOCKHISTORY!CQ10/STOCKHISTORY!CQ$3)-1)</f>
        <v>4.9776973301440819E-3</v>
      </c>
      <c r="CR11" s="41">
        <f ca="1">((STOCKHISTORY!CR10/STOCKHISTORY!CR$3)-1)</f>
        <v>-3.2053598313760867E-2</v>
      </c>
      <c r="CS11" s="41">
        <f ca="1">((STOCKHISTORY!CS10/STOCKHISTORY!CS$3)-1)</f>
        <v>-1.6556102350966384E-3</v>
      </c>
      <c r="CT11" s="41">
        <f ca="1">((STOCKHISTORY!CT10/STOCKHISTORY!CT$3)-1)</f>
        <v>7.1659038043070389E-3</v>
      </c>
      <c r="CU11" s="41">
        <f ca="1">((STOCKHISTORY!CU10/STOCKHISTORY!CU$3)-1)</f>
        <v>-2.2601291502371668E-2</v>
      </c>
      <c r="CV11" s="41">
        <f ca="1">((STOCKHISTORY!CV10/STOCKHISTORY!CV$3)-1)</f>
        <v>-6.1543934542867329E-2</v>
      </c>
      <c r="CW11" s="41">
        <f ca="1">((STOCKHISTORY!CW10/STOCKHISTORY!CW$3)-1)</f>
        <v>4.7263913489326015E-2</v>
      </c>
      <c r="CX11" s="41">
        <f ca="1">((STOCKHISTORY!CX10/STOCKHISTORY!CX$3)-1)</f>
        <v>-2.9739776951672736E-2</v>
      </c>
      <c r="CY11" s="41">
        <f ca="1">((STOCKHISTORY!CY10/STOCKHISTORY!CY$3)-1)</f>
        <v>-2.1018962759881132E-2</v>
      </c>
      <c r="CZ11" s="41">
        <f ca="1">((STOCKHISTORY!CZ10/STOCKHISTORY!CZ$3)-1)</f>
        <v>0.10634920634920642</v>
      </c>
      <c r="DA11" s="41">
        <f ca="1">((STOCKHISTORY!DA10/STOCKHISTORY!DA$3)-1)</f>
        <v>-8.5410357947057758E-4</v>
      </c>
    </row>
    <row r="12" spans="1:105" x14ac:dyDescent="0.3">
      <c r="A12" s="25" vm="9">
        <f ca="1">STOCKHISTORY!A11</f>
        <v>44392</v>
      </c>
      <c r="B12" s="41">
        <f ca="1">((STOCKHISTORY!B11/STOCKHISTORY!B$3)-1)</f>
        <v>9.7536486534945954E-3</v>
      </c>
      <c r="C12" s="41">
        <f ca="1">((STOCKHISTORY!C11/STOCKHISTORY!C$3)-1)</f>
        <v>3.8244808515078832E-2</v>
      </c>
      <c r="D12" s="41">
        <f ca="1">((STOCKHISTORY!D11/STOCKHISTORY!D$3)-1)</f>
        <v>3.2398527810896249E-2</v>
      </c>
      <c r="E12" s="41">
        <f ca="1">((STOCKHISTORY!E11/STOCKHISTORY!E$3)-1)</f>
        <v>-2.4870952604410967E-2</v>
      </c>
      <c r="F12" s="41">
        <f ca="1">((STOCKHISTORY!F11/STOCKHISTORY!F$3)-1)</f>
        <v>-2.5280898876404501E-2</v>
      </c>
      <c r="G12" s="41">
        <f ca="1">((STOCKHISTORY!G11/STOCKHISTORY!G$3)-1)</f>
        <v>2.1040594625500342E-2</v>
      </c>
      <c r="H12" s="41">
        <f ca="1">((STOCKHISTORY!H11/STOCKHISTORY!H$3)-1)</f>
        <v>-3.3846255448421569E-2</v>
      </c>
      <c r="I12" s="41">
        <f ca="1">((STOCKHISTORY!I11/STOCKHISTORY!I$3)-1)</f>
        <v>-2.7742812547203011E-2</v>
      </c>
      <c r="J12" s="41">
        <f ca="1">((STOCKHISTORY!J11/STOCKHISTORY!J$3)-1)</f>
        <v>-2.2274091363787996E-2</v>
      </c>
      <c r="K12" s="41">
        <f ca="1">((STOCKHISTORY!K11/STOCKHISTORY!K$3)-1)</f>
        <v>0.19628751974723535</v>
      </c>
      <c r="L12" s="41">
        <f ca="1">((STOCKHISTORY!L11/STOCKHISTORY!L$3)-1)</f>
        <v>-1.034894520366203E-2</v>
      </c>
      <c r="M12" s="41">
        <f ca="1">((STOCKHISTORY!M11/STOCKHISTORY!M$3)-1)</f>
        <v>-9.5666016990760827E-3</v>
      </c>
      <c r="N12" s="41">
        <f ca="1">((STOCKHISTORY!N11/STOCKHISTORY!N$3)-1)</f>
        <v>9.3862696988160632E-3</v>
      </c>
      <c r="O12" s="41">
        <f ca="1">((STOCKHISTORY!O11/STOCKHISTORY!O$3)-1)</f>
        <v>8.6877573785341111E-2</v>
      </c>
      <c r="P12" s="41">
        <f ca="1">((STOCKHISTORY!P11/STOCKHISTORY!P$3)-1)</f>
        <v>4.1852678571427937E-3</v>
      </c>
      <c r="Q12" s="41">
        <f ca="1">((STOCKHISTORY!Q11/STOCKHISTORY!Q$3)-1)</f>
        <v>7.429230178045354E-2</v>
      </c>
      <c r="R12" s="41">
        <f ca="1">((STOCKHISTORY!R11/STOCKHISTORY!R$3)-1)</f>
        <v>-1.6321140448154026E-2</v>
      </c>
      <c r="S12" s="41">
        <f ca="1">((STOCKHISTORY!S11/STOCKHISTORY!S$3)-1)</f>
        <v>0.34625559136164696</v>
      </c>
      <c r="T12" s="41">
        <f ca="1">((STOCKHISTORY!T11/STOCKHISTORY!T$3)-1)</f>
        <v>0.10589410589410586</v>
      </c>
      <c r="U12" s="41">
        <f ca="1">((STOCKHISTORY!U11/STOCKHISTORY!U$3)-1)</f>
        <v>-2.1347565043362327E-2</v>
      </c>
      <c r="V12" s="41">
        <f ca="1">((STOCKHISTORY!V11/STOCKHISTORY!V$3)-1)</f>
        <v>0.18152041840562094</v>
      </c>
      <c r="W12" s="41">
        <f ca="1">((STOCKHISTORY!W11/STOCKHISTORY!W$3)-1)</f>
        <v>9.468466294115796E-4</v>
      </c>
      <c r="X12" s="41">
        <f ca="1">((STOCKHISTORY!X11/STOCKHISTORY!X$3)-1)</f>
        <v>-5.5300323294197318E-3</v>
      </c>
      <c r="Y12" s="41">
        <f ca="1">((STOCKHISTORY!Y11/STOCKHISTORY!Y$3)-1)</f>
        <v>1.0615656146179209E-2</v>
      </c>
      <c r="Z12" s="41">
        <f ca="1">((STOCKHISTORY!Z11/STOCKHISTORY!Z$3)-1)</f>
        <v>2.0828370652691719E-2</v>
      </c>
      <c r="AA12" s="41">
        <f ca="1">((STOCKHISTORY!AA11/STOCKHISTORY!AA$3)-1)</f>
        <v>5.371686832070055E-2</v>
      </c>
      <c r="AB12" s="41">
        <f ca="1">((STOCKHISTORY!AB11/STOCKHISTORY!AB$3)-1)</f>
        <v>3.8972640982691154E-2</v>
      </c>
      <c r="AC12" s="41">
        <f ca="1">((STOCKHISTORY!AC11/STOCKHISTORY!AC$3)-1)</f>
        <v>-4.6611304580766233E-2</v>
      </c>
      <c r="AD12" s="41">
        <f ca="1">((STOCKHISTORY!AD11/STOCKHISTORY!AD$3)-1)</f>
        <v>-1.8827556696619507E-2</v>
      </c>
      <c r="AE12" s="41">
        <f ca="1">((STOCKHISTORY!AE11/STOCKHISTORY!AE$3)-1)</f>
        <v>0.22612919295914979</v>
      </c>
      <c r="AF12" s="41">
        <f ca="1">((STOCKHISTORY!AF11/STOCKHISTORY!AF$3)-1)</f>
        <v>6.1240112273539093E-2</v>
      </c>
      <c r="AG12" s="41">
        <f ca="1">((STOCKHISTORY!AG11/STOCKHISTORY!AG$3)-1)</f>
        <v>7.2399054833553356E-2</v>
      </c>
      <c r="AH12" s="41">
        <f ca="1">((STOCKHISTORY!AH11/STOCKHISTORY!AH$3)-1)</f>
        <v>-1.8175320365548586E-2</v>
      </c>
      <c r="AI12" s="41">
        <f ca="1">((STOCKHISTORY!AI11/STOCKHISTORY!AI$3)-1)</f>
        <v>-3.4693183409695738E-2</v>
      </c>
      <c r="AJ12" s="41">
        <f ca="1">((STOCKHISTORY!AJ11/STOCKHISTORY!AJ$3)-1)</f>
        <v>2.9350726356359269E-2</v>
      </c>
      <c r="AK12" s="41">
        <f ca="1">((STOCKHISTORY!AK11/STOCKHISTORY!AK$3)-1)</f>
        <v>1.8116958595534749E-2</v>
      </c>
      <c r="AL12" s="41">
        <f ca="1">((STOCKHISTORY!AL11/STOCKHISTORY!AL$3)-1)</f>
        <v>1.0470219435736672E-2</v>
      </c>
      <c r="AM12" s="41">
        <f ca="1">((STOCKHISTORY!AM11/STOCKHISTORY!AM$3)-1)</f>
        <v>5.8554865909357101E-3</v>
      </c>
      <c r="AN12" s="41">
        <f ca="1">((STOCKHISTORY!AN11/STOCKHISTORY!AN$3)-1)</f>
        <v>-7.4311525571906234E-3</v>
      </c>
      <c r="AO12" s="41">
        <f ca="1">((STOCKHISTORY!AO11/STOCKHISTORY!AO$3)-1)</f>
        <v>4.8265505215774995E-2</v>
      </c>
      <c r="AP12" s="41">
        <f ca="1">((STOCKHISTORY!AP11/STOCKHISTORY!AP$3)-1)</f>
        <v>4.3568273831431803E-2</v>
      </c>
      <c r="AQ12" s="41">
        <f ca="1">((STOCKHISTORY!AQ11/STOCKHISTORY!AQ$3)-1)</f>
        <v>6.6772545228559688E-2</v>
      </c>
      <c r="AR12" s="41">
        <f ca="1">((STOCKHISTORY!AR11/STOCKHISTORY!AR$3)-1)</f>
        <v>-4.2383683875079625E-2</v>
      </c>
      <c r="AS12" s="41">
        <f ca="1">((STOCKHISTORY!AS11/STOCKHISTORY!AS$3)-1)</f>
        <v>1.8002322880371846E-2</v>
      </c>
      <c r="AT12" s="41">
        <f ca="1">((STOCKHISTORY!AT11/STOCKHISTORY!AT$3)-1)</f>
        <v>0.11676027194797522</v>
      </c>
      <c r="AU12" s="41">
        <f ca="1">((STOCKHISTORY!AU11/STOCKHISTORY!AU$3)-1)</f>
        <v>3.9167595689334922E-2</v>
      </c>
      <c r="AV12" s="41">
        <f ca="1">((STOCKHISTORY!AV11/STOCKHISTORY!AV$3)-1)</f>
        <v>-1.2042251280582894E-2</v>
      </c>
      <c r="AW12" s="41">
        <f ca="1">((STOCKHISTORY!AW11/STOCKHISTORY!AW$3)-1)</f>
        <v>2.0100785450860137E-2</v>
      </c>
      <c r="AX12" s="41">
        <f ca="1">((STOCKHISTORY!AX11/STOCKHISTORY!AX$3)-1)</f>
        <v>-5.0260970423350315E-3</v>
      </c>
      <c r="AY12" s="41">
        <f ca="1">((STOCKHISTORY!AY11/STOCKHISTORY!AY$3)-1)</f>
        <v>-1.6499963495656078E-2</v>
      </c>
      <c r="AZ12" s="41">
        <f ca="1">((STOCKHISTORY!AZ11/STOCKHISTORY!AZ$3)-1)</f>
        <v>-1.9233093815056002E-2</v>
      </c>
      <c r="BA12" s="41">
        <f ca="1">((STOCKHISTORY!BA11/STOCKHISTORY!BA$3)-1)</f>
        <v>0.17221751619301862</v>
      </c>
      <c r="BB12" s="41">
        <f ca="1">((STOCKHISTORY!BB11/STOCKHISTORY!BB$3)-1)</f>
        <v>7.0681368391292132E-3</v>
      </c>
      <c r="BC12" s="41">
        <f ca="1">((STOCKHISTORY!BC11/STOCKHISTORY!BC$3)-1)</f>
        <v>-3.8483048115324103E-2</v>
      </c>
      <c r="BD12" s="41">
        <f ca="1">((STOCKHISTORY!BD11/STOCKHISTORY!BD$3)-1)</f>
        <v>7.3179656055617492E-3</v>
      </c>
      <c r="BE12" s="41">
        <f ca="1">((STOCKHISTORY!BE11/STOCKHISTORY!BE$3)-1)</f>
        <v>-5.4033676803216912E-2</v>
      </c>
      <c r="BF12" s="41">
        <f ca="1">((STOCKHISTORY!BF11/STOCKHISTORY!BF$3)-1)</f>
        <v>-3.0870057729536216E-3</v>
      </c>
      <c r="BG12" s="41">
        <f ca="1">((STOCKHISTORY!BG11/STOCKHISTORY!BG$3)-1)</f>
        <v>1.1723437644235224E-2</v>
      </c>
      <c r="BH12" s="41">
        <f ca="1">((STOCKHISTORY!BH11/STOCKHISTORY!BH$3)-1)</f>
        <v>-4.4826394886854248E-2</v>
      </c>
      <c r="BI12" s="41">
        <f ca="1">((STOCKHISTORY!BI11/STOCKHISTORY!BI$3)-1)</f>
        <v>3.0693677102516803E-2</v>
      </c>
      <c r="BJ12" s="41">
        <f ca="1">((STOCKHISTORY!BJ11/STOCKHISTORY!BJ$3)-1)</f>
        <v>-1.1053575831782014E-3</v>
      </c>
      <c r="BK12" s="41">
        <f ca="1">((STOCKHISTORY!BK11/STOCKHISTORY!BK$3)-1)</f>
        <v>5.6743724876613388E-3</v>
      </c>
      <c r="BL12" s="41">
        <f ca="1">((STOCKHISTORY!BL11/STOCKHISTORY!BL$3)-1)</f>
        <v>-2.9819149579628723E-2</v>
      </c>
      <c r="BM12" s="41">
        <f ca="1">((STOCKHISTORY!BM11/STOCKHISTORY!BM$3)-1)</f>
        <v>1.9756049074179272E-2</v>
      </c>
      <c r="BN12" s="41">
        <f ca="1">((STOCKHISTORY!BN11/STOCKHISTORY!BN$3)-1)</f>
        <v>-5.7143406730805202E-3</v>
      </c>
      <c r="BO12" s="41">
        <f ca="1">((STOCKHISTORY!BO11/STOCKHISTORY!BO$3)-1)</f>
        <v>2.6508949728157649E-2</v>
      </c>
      <c r="BP12" s="41">
        <f ca="1">((STOCKHISTORY!BP11/STOCKHISTORY!BP$3)-1)</f>
        <v>-6.9486404833837279E-3</v>
      </c>
      <c r="BQ12" s="41">
        <f ca="1">((STOCKHISTORY!BQ11/STOCKHISTORY!BQ$3)-1)</f>
        <v>2.8094650840141622E-2</v>
      </c>
      <c r="BR12" s="41">
        <f ca="1">((STOCKHISTORY!BR11/STOCKHISTORY!BR$3)-1)</f>
        <v>-4.2020855559761205E-3</v>
      </c>
      <c r="BS12" s="41">
        <f ca="1">((STOCKHISTORY!BS11/STOCKHISTORY!BS$3)-1)</f>
        <v>0.11031073446327677</v>
      </c>
      <c r="BT12" s="41">
        <f ca="1">((STOCKHISTORY!BT11/STOCKHISTORY!BT$3)-1)</f>
        <v>8.3701636996615925E-3</v>
      </c>
      <c r="BU12" s="41">
        <f ca="1">((STOCKHISTORY!BU11/STOCKHISTORY!BU$3)-1)</f>
        <v>2.3121387283236983E-2</v>
      </c>
      <c r="BV12" s="41">
        <f ca="1">((STOCKHISTORY!BV11/STOCKHISTORY!BV$3)-1)</f>
        <v>-1.4835948644793095E-2</v>
      </c>
      <c r="BW12" s="41">
        <f ca="1">((STOCKHISTORY!BW11/STOCKHISTORY!BW$3)-1)</f>
        <v>7.7999588392673402E-2</v>
      </c>
      <c r="BX12" s="41">
        <f ca="1">((STOCKHISTORY!BX11/STOCKHISTORY!BX$3)-1)</f>
        <v>1.4333895446880351E-2</v>
      </c>
      <c r="BY12" s="41">
        <f ca="1">((STOCKHISTORY!BY11/STOCKHISTORY!BY$3)-1)</f>
        <v>3.8527397260273988E-2</v>
      </c>
      <c r="BZ12" s="41">
        <f ca="1">((STOCKHISTORY!BZ11/STOCKHISTORY!BZ$3)-1)</f>
        <v>-1.9957295863897717E-2</v>
      </c>
      <c r="CA12" s="41">
        <f ca="1">((STOCKHISTORY!CA11/STOCKHISTORY!CA$3)-1)</f>
        <v>-1.5237715008151076E-2</v>
      </c>
      <c r="CB12" s="41">
        <f ca="1">((STOCKHISTORY!CB11/STOCKHISTORY!CB$3)-1)</f>
        <v>-7.9394834924905178E-3</v>
      </c>
      <c r="CC12" s="41">
        <f ca="1">((STOCKHISTORY!CC11/STOCKHISTORY!CC$3)-1)</f>
        <v>2.0706455542021995E-2</v>
      </c>
      <c r="CD12" s="41">
        <f ca="1">((STOCKHISTORY!CD11/STOCKHISTORY!CD$3)-1)</f>
        <v>-1.7317207256734468E-2</v>
      </c>
      <c r="CE12" s="41">
        <f ca="1">((STOCKHISTORY!CE11/STOCKHISTORY!CE$3)-1)</f>
        <v>6.8326012689117199E-3</v>
      </c>
      <c r="CF12" s="41">
        <f ca="1">((STOCKHISTORY!CF11/STOCKHISTORY!CF$3)-1)</f>
        <v>9.7552964361964145E-2</v>
      </c>
      <c r="CG12" s="41">
        <f ca="1">((STOCKHISTORY!CG11/STOCKHISTORY!CG$3)-1)</f>
        <v>-2.2185014650481394E-2</v>
      </c>
      <c r="CH12" s="41">
        <f ca="1">((STOCKHISTORY!CH11/STOCKHISTORY!CH$3)-1)</f>
        <v>-1.8219983207388823E-2</v>
      </c>
      <c r="CI12" s="41">
        <f ca="1">((STOCKHISTORY!CI11/STOCKHISTORY!CI$3)-1)</f>
        <v>4.7099828085628292E-3</v>
      </c>
      <c r="CJ12" s="41">
        <f ca="1">((STOCKHISTORY!CJ11/STOCKHISTORY!CJ$3)-1)</f>
        <v>-4.1703813769192744E-2</v>
      </c>
      <c r="CK12" s="41">
        <f ca="1">((STOCKHISTORY!CK11/STOCKHISTORY!CK$3)-1)</f>
        <v>2.5888850535036312E-3</v>
      </c>
      <c r="CL12" s="41">
        <f ca="1">((STOCKHISTORY!CL11/STOCKHISTORY!CL$3)-1)</f>
        <v>5.3323495874974869E-2</v>
      </c>
      <c r="CM12" s="41">
        <f ca="1">((STOCKHISTORY!CM11/STOCKHISTORY!CM$3)-1)</f>
        <v>-2.195770253091367E-3</v>
      </c>
      <c r="CN12" s="41">
        <f ca="1">((STOCKHISTORY!CN11/STOCKHISTORY!CN$3)-1)</f>
        <v>5.2603892688058984E-2</v>
      </c>
      <c r="CO12" s="41">
        <f ca="1">((STOCKHISTORY!CO11/STOCKHISTORY!CO$3)-1)</f>
        <v>4.1164363422521166E-3</v>
      </c>
      <c r="CP12" s="41">
        <f ca="1">((STOCKHISTORY!CP11/STOCKHISTORY!CP$3)-1)</f>
        <v>7.441098367139376E-2</v>
      </c>
      <c r="CQ12" s="41">
        <f ca="1">((STOCKHISTORY!CQ11/STOCKHISTORY!CQ$3)-1)</f>
        <v>5.6241515288639743E-3</v>
      </c>
      <c r="CR12" s="41">
        <f ca="1">((STOCKHISTORY!CR11/STOCKHISTORY!CR$3)-1)</f>
        <v>-3.5546522131888025E-2</v>
      </c>
      <c r="CS12" s="41">
        <f ca="1">((STOCKHISTORY!CS11/STOCKHISTORY!CS$3)-1)</f>
        <v>2.4674301503750939E-2</v>
      </c>
      <c r="CT12" s="41">
        <f ca="1">((STOCKHISTORY!CT11/STOCKHISTORY!CT$3)-1)</f>
        <v>6.3405117430779256E-3</v>
      </c>
      <c r="CU12" s="41">
        <f ca="1">((STOCKHISTORY!CU11/STOCKHISTORY!CU$3)-1)</f>
        <v>-2.7630150294302602E-2</v>
      </c>
      <c r="CV12" s="41">
        <f ca="1">((STOCKHISTORY!CV11/STOCKHISTORY!CV$3)-1)</f>
        <v>-6.7769477054429039E-2</v>
      </c>
      <c r="CW12" s="41">
        <f ca="1">((STOCKHISTORY!CW11/STOCKHISTORY!CW$3)-1)</f>
        <v>7.3739162860072538E-2</v>
      </c>
      <c r="CX12" s="41">
        <f ca="1">((STOCKHISTORY!CX11/STOCKHISTORY!CX$3)-1)</f>
        <v>7.4349442379182396E-3</v>
      </c>
      <c r="CY12" s="41">
        <f ca="1">((STOCKHISTORY!CY11/STOCKHISTORY!CY$3)-1)</f>
        <v>-4.112405757368065E-2</v>
      </c>
      <c r="CZ12" s="41">
        <f ca="1">((STOCKHISTORY!CZ11/STOCKHISTORY!CZ$3)-1)</f>
        <v>9.8412698412698507E-2</v>
      </c>
      <c r="DA12" s="41">
        <f ca="1">((STOCKHISTORY!DA11/STOCKHISTORY!DA$3)-1)</f>
        <v>-5.8234334963894741E-3</v>
      </c>
    </row>
    <row r="13" spans="1:105" x14ac:dyDescent="0.3">
      <c r="A13" s="25" vm="10">
        <f ca="1">STOCKHISTORY!A12</f>
        <v>44393</v>
      </c>
      <c r="B13" s="41">
        <f ca="1">((STOCKHISTORY!B12/STOCKHISTORY!B$3)-1)</f>
        <v>8.2475705525886234E-4</v>
      </c>
      <c r="C13" s="41">
        <f ca="1">((STOCKHISTORY!C12/STOCKHISTORY!C$3)-1)</f>
        <v>4.7532088072628653E-2</v>
      </c>
      <c r="D13" s="41">
        <f ca="1">((STOCKHISTORY!D12/STOCKHISTORY!D$3)-1)</f>
        <v>4.5720802446736819E-2</v>
      </c>
      <c r="E13" s="41">
        <f ca="1">((STOCKHISTORY!E12/STOCKHISTORY!E$3)-1)</f>
        <v>-1.2200844673862066E-2</v>
      </c>
      <c r="F13" s="41">
        <f ca="1">((STOCKHISTORY!F12/STOCKHISTORY!F$3)-1)</f>
        <v>-1.0767790262172228E-2</v>
      </c>
      <c r="G13" s="41">
        <f ca="1">((STOCKHISTORY!G12/STOCKHISTORY!G$3)-1)</f>
        <v>2.5214408233276142E-2</v>
      </c>
      <c r="H13" s="41">
        <f ca="1">((STOCKHISTORY!H12/STOCKHISTORY!H$3)-1)</f>
        <v>-3.6542948971954314E-2</v>
      </c>
      <c r="I13" s="41">
        <f ca="1">((STOCKHISTORY!I12/STOCKHISTORY!I$3)-1)</f>
        <v>-2.4621116761492257E-2</v>
      </c>
      <c r="J13" s="41">
        <f ca="1">((STOCKHISTORY!J12/STOCKHISTORY!J$3)-1)</f>
        <v>-2.9209736578859613E-2</v>
      </c>
      <c r="K13" s="41">
        <f ca="1">((STOCKHISTORY!K12/STOCKHISTORY!K$3)-1)</f>
        <v>0.43551117129316186</v>
      </c>
      <c r="L13" s="41">
        <f ca="1">((STOCKHISTORY!L12/STOCKHISTORY!L$3)-1)</f>
        <v>-8.4582725222236421E-3</v>
      </c>
      <c r="M13" s="41">
        <f ca="1">((STOCKHISTORY!M12/STOCKHISTORY!M$3)-1)</f>
        <v>-3.4070789876958774E-3</v>
      </c>
      <c r="N13" s="41">
        <f ca="1">((STOCKHISTORY!N12/STOCKHISTORY!N$3)-1)</f>
        <v>8.686416256360463E-3</v>
      </c>
      <c r="O13" s="41">
        <f ca="1">((STOCKHISTORY!O12/STOCKHISTORY!O$3)-1)</f>
        <v>6.8992124531371823E-2</v>
      </c>
      <c r="P13" s="41">
        <f ca="1">((STOCKHISTORY!P12/STOCKHISTORY!P$3)-1)</f>
        <v>2.5111607142858094E-3</v>
      </c>
      <c r="Q13" s="41">
        <f ca="1">((STOCKHISTORY!Q12/STOCKHISTORY!Q$3)-1)</f>
        <v>7.6085564237222902E-2</v>
      </c>
      <c r="R13" s="41">
        <f ca="1">((STOCKHISTORY!R12/STOCKHISTORY!R$3)-1)</f>
        <v>-1.8200441889798413E-2</v>
      </c>
      <c r="S13" s="41">
        <f ca="1">((STOCKHISTORY!S12/STOCKHISTORY!S$3)-1)</f>
        <v>0.39416093501996063</v>
      </c>
      <c r="T13" s="41">
        <f ca="1">((STOCKHISTORY!T12/STOCKHISTORY!T$3)-1)</f>
        <v>0.11635031635031634</v>
      </c>
      <c r="U13" s="41">
        <f ca="1">((STOCKHISTORY!U12/STOCKHISTORY!U$3)-1)</f>
        <v>-2.9019346230820475E-2</v>
      </c>
      <c r="V13" s="41">
        <f ca="1">((STOCKHISTORY!V12/STOCKHISTORY!V$3)-1)</f>
        <v>0.20941412647260815</v>
      </c>
      <c r="W13" s="41">
        <f ca="1">((STOCKHISTORY!W12/STOCKHISTORY!W$3)-1)</f>
        <v>2.1294766351670047E-2</v>
      </c>
      <c r="X13" s="41">
        <f ca="1">((STOCKHISTORY!X12/STOCKHISTORY!X$3)-1)</f>
        <v>-1.2591458226986707E-2</v>
      </c>
      <c r="Y13" s="41">
        <f ca="1">((STOCKHISTORY!Y12/STOCKHISTORY!Y$3)-1)</f>
        <v>1.3029485049833811E-2</v>
      </c>
      <c r="Z13" s="41">
        <f ca="1">((STOCKHISTORY!Z12/STOCKHISTORY!Z$3)-1)</f>
        <v>1.7225464506908095E-2</v>
      </c>
      <c r="AA13" s="41">
        <f ca="1">((STOCKHISTORY!AA12/STOCKHISTORY!AA$3)-1)</f>
        <v>4.9385622145849961E-2</v>
      </c>
      <c r="AB13" s="41">
        <f ca="1">((STOCKHISTORY!AB12/STOCKHISTORY!AB$3)-1)</f>
        <v>2.5013958682300386E-2</v>
      </c>
      <c r="AC13" s="41">
        <f ca="1">((STOCKHISTORY!AC12/STOCKHISTORY!AC$3)-1)</f>
        <v>-3.6431824270024116E-2</v>
      </c>
      <c r="AD13" s="41">
        <f ca="1">((STOCKHISTORY!AD12/STOCKHISTORY!AD$3)-1)</f>
        <v>-1.8827556696619507E-2</v>
      </c>
      <c r="AE13" s="41">
        <f ca="1">((STOCKHISTORY!AE12/STOCKHISTORY!AE$3)-1)</f>
        <v>0.24070076386582517</v>
      </c>
      <c r="AF13" s="41">
        <f ca="1">((STOCKHISTORY!AF12/STOCKHISTORY!AF$3)-1)</f>
        <v>2.5771880581781037E-2</v>
      </c>
      <c r="AG13" s="41">
        <f ca="1">((STOCKHISTORY!AG12/STOCKHISTORY!AG$3)-1)</f>
        <v>7.5283202446313036E-2</v>
      </c>
      <c r="AH13" s="41">
        <f ca="1">((STOCKHISTORY!AH12/STOCKHISTORY!AH$3)-1)</f>
        <v>-1.135106618335302E-2</v>
      </c>
      <c r="AI13" s="41">
        <f ca="1">((STOCKHISTORY!AI12/STOCKHISTORY!AI$3)-1)</f>
        <v>-3.2672415517896791E-2</v>
      </c>
      <c r="AJ13" s="41">
        <f ca="1">((STOCKHISTORY!AJ12/STOCKHISTORY!AJ$3)-1)</f>
        <v>2.0160094871034762E-2</v>
      </c>
      <c r="AK13" s="41">
        <f ca="1">((STOCKHISTORY!AK12/STOCKHISTORY!AK$3)-1)</f>
        <v>1.683434205779788E-2</v>
      </c>
      <c r="AL13" s="41">
        <f ca="1">((STOCKHISTORY!AL12/STOCKHISTORY!AL$3)-1)</f>
        <v>1.4357366771159841E-2</v>
      </c>
      <c r="AM13" s="41">
        <f ca="1">((STOCKHISTORY!AM12/STOCKHISTORY!AM$3)-1)</f>
        <v>8.3147909591285707E-3</v>
      </c>
      <c r="AN13" s="41">
        <f ca="1">((STOCKHISTORY!AN12/STOCKHISTORY!AN$3)-1)</f>
        <v>-5.5369371994753447E-3</v>
      </c>
      <c r="AO13" s="41">
        <f ca="1">((STOCKHISTORY!AO12/STOCKHISTORY!AO$3)-1)</f>
        <v>5.5818776789418045E-2</v>
      </c>
      <c r="AP13" s="41">
        <f ca="1">((STOCKHISTORY!AP12/STOCKHISTORY!AP$3)-1)</f>
        <v>0.11641976444608004</v>
      </c>
      <c r="AQ13" s="41">
        <f ca="1">((STOCKHISTORY!AQ12/STOCKHISTORY!AQ$3)-1)</f>
        <v>7.3056207706117871E-2</v>
      </c>
      <c r="AR13" s="41">
        <f ca="1">((STOCKHISTORY!AR12/STOCKHISTORY!AR$3)-1)</f>
        <v>4.9925642659869318E-3</v>
      </c>
      <c r="AS13" s="41">
        <f ca="1">((STOCKHISTORY!AS12/STOCKHISTORY!AS$3)-1)</f>
        <v>9.2915214866435836E-3</v>
      </c>
      <c r="AT13" s="41">
        <f ca="1">((STOCKHISTORY!AT12/STOCKHISTORY!AT$3)-1)</f>
        <v>0.14720662134200424</v>
      </c>
      <c r="AU13" s="41">
        <f ca="1">((STOCKHISTORY!AU12/STOCKHISTORY!AU$3)-1)</f>
        <v>4.5856558900037259E-2</v>
      </c>
      <c r="AV13" s="41">
        <f ca="1">((STOCKHISTORY!AV12/STOCKHISTORY!AV$3)-1)</f>
        <v>6.6813018993983064E-4</v>
      </c>
      <c r="AW13" s="41">
        <f ca="1">((STOCKHISTORY!AW12/STOCKHISTORY!AW$3)-1)</f>
        <v>1.6553588018355381E-2</v>
      </c>
      <c r="AX13" s="41">
        <f ca="1">((STOCKHISTORY!AX12/STOCKHISTORY!AX$3)-1)</f>
        <v>3.0156582254011299E-2</v>
      </c>
      <c r="AY13" s="41">
        <f ca="1">((STOCKHISTORY!AY12/STOCKHISTORY!AY$3)-1)</f>
        <v>-2.3435788858874318E-2</v>
      </c>
      <c r="AZ13" s="41">
        <f ca="1">((STOCKHISTORY!AZ12/STOCKHISTORY!AZ$3)-1)</f>
        <v>-1.1026794708213106E-2</v>
      </c>
      <c r="BA13" s="41">
        <f ca="1">((STOCKHISTORY!BA12/STOCKHISTORY!BA$3)-1)</f>
        <v>0.16114450630230426</v>
      </c>
      <c r="BB13" s="41">
        <f ca="1">((STOCKHISTORY!BB12/STOCKHISTORY!BB$3)-1)</f>
        <v>-1.1026293469041382E-2</v>
      </c>
      <c r="BC13" s="41">
        <f ca="1">((STOCKHISTORY!BC12/STOCKHISTORY!BC$3)-1)</f>
        <v>-3.8937028337577062E-2</v>
      </c>
      <c r="BD13" s="41">
        <f ca="1">((STOCKHISTORY!BD12/STOCKHISTORY!BD$3)-1)</f>
        <v>-4.0248810830588733E-3</v>
      </c>
      <c r="BE13" s="41">
        <f ca="1">((STOCKHISTORY!BE12/STOCKHISTORY!BE$3)-1)</f>
        <v>-5.0263885398341257E-2</v>
      </c>
      <c r="BF13" s="41">
        <f ca="1">((STOCKHISTORY!BF12/STOCKHISTORY!BF$3)-1)</f>
        <v>4.9396058329387316E-3</v>
      </c>
      <c r="BG13" s="41">
        <f ca="1">((STOCKHISTORY!BG12/STOCKHISTORY!BG$3)-1)</f>
        <v>6.3694267515923553E-3</v>
      </c>
      <c r="BH13" s="41">
        <f ca="1">((STOCKHISTORY!BH12/STOCKHISTORY!BH$3)-1)</f>
        <v>-4.2969424771117648E-2</v>
      </c>
      <c r="BI13" s="41">
        <f ca="1">((STOCKHISTORY!BI12/STOCKHISTORY!BI$3)-1)</f>
        <v>8.4100675260896152E-2</v>
      </c>
      <c r="BJ13" s="41">
        <f ca="1">((STOCKHISTORY!BJ12/STOCKHISTORY!BJ$3)-1)</f>
        <v>7.2840230481241441E-4</v>
      </c>
      <c r="BK13" s="41">
        <f ca="1">((STOCKHISTORY!BK12/STOCKHISTORY!BK$3)-1)</f>
        <v>5.6238494159848162E-3</v>
      </c>
      <c r="BL13" s="41">
        <f ca="1">((STOCKHISTORY!BL12/STOCKHISTORY!BL$3)-1)</f>
        <v>-2.9591167315718203E-2</v>
      </c>
      <c r="BM13" s="41">
        <f ca="1">((STOCKHISTORY!BM12/STOCKHISTORY!BM$3)-1)</f>
        <v>1.533000113597649E-2</v>
      </c>
      <c r="BN13" s="41">
        <f ca="1">((STOCKHISTORY!BN12/STOCKHISTORY!BN$3)-1)</f>
        <v>-3.7742952221571091E-3</v>
      </c>
      <c r="BO13" s="41">
        <f ca="1">((STOCKHISTORY!BO12/STOCKHISTORY!BO$3)-1)</f>
        <v>1.5531629741698083E-2</v>
      </c>
      <c r="BP13" s="41">
        <f ca="1">((STOCKHISTORY!BP12/STOCKHISTORY!BP$3)-1)</f>
        <v>-1.0766273001922455E-2</v>
      </c>
      <c r="BQ13" s="41">
        <f ca="1">((STOCKHISTORY!BQ12/STOCKHISTORY!BQ$3)-1)</f>
        <v>3.8866193926314185E-2</v>
      </c>
      <c r="BR13" s="41">
        <f ca="1">((STOCKHISTORY!BR12/STOCKHISTORY!BR$3)-1)</f>
        <v>7.3338610317650321E-3</v>
      </c>
      <c r="BS13" s="41">
        <f ca="1">((STOCKHISTORY!BS12/STOCKHISTORY!BS$3)-1)</f>
        <v>0.12302259887005662</v>
      </c>
      <c r="BT13" s="41">
        <f ca="1">((STOCKHISTORY!BT12/STOCKHISTORY!BT$3)-1)</f>
        <v>1.1728105478877149E-2</v>
      </c>
      <c r="BU13" s="41">
        <f ca="1">((STOCKHISTORY!BU12/STOCKHISTORY!BU$3)-1)</f>
        <v>1.2580754845290754E-2</v>
      </c>
      <c r="BV13" s="41">
        <f ca="1">((STOCKHISTORY!BV12/STOCKHISTORY!BV$3)-1)</f>
        <v>1.9686162624821701E-2</v>
      </c>
      <c r="BW13" s="41">
        <f ca="1">((STOCKHISTORY!BW12/STOCKHISTORY!BW$3)-1)</f>
        <v>9.6727721753447238E-2</v>
      </c>
      <c r="BX13" s="41">
        <f ca="1">((STOCKHISTORY!BX12/STOCKHISTORY!BX$3)-1)</f>
        <v>4.2158516020236458E-3</v>
      </c>
      <c r="BY13" s="41">
        <f ca="1">((STOCKHISTORY!BY12/STOCKHISTORY!BY$3)-1)</f>
        <v>1.8621575342465668E-2</v>
      </c>
      <c r="BZ13" s="41">
        <f ca="1">((STOCKHISTORY!BZ12/STOCKHISTORY!BZ$3)-1)</f>
        <v>-2.1352068051107231E-2</v>
      </c>
      <c r="CA13" s="41">
        <f ca="1">((STOCKHISTORY!CA12/STOCKHISTORY!CA$3)-1)</f>
        <v>-1.0879329274378624E-2</v>
      </c>
      <c r="CB13" s="41">
        <f ca="1">((STOCKHISTORY!CB12/STOCKHISTORY!CB$3)-1)</f>
        <v>-1.0122841452925635E-2</v>
      </c>
      <c r="CC13" s="41">
        <f ca="1">((STOCKHISTORY!CC12/STOCKHISTORY!CC$3)-1)</f>
        <v>3.5728786033292659E-2</v>
      </c>
      <c r="CD13" s="41">
        <f ca="1">((STOCKHISTORY!CD12/STOCKHISTORY!CD$3)-1)</f>
        <v>-2.2333699835074161E-2</v>
      </c>
      <c r="CE13" s="41">
        <f ca="1">((STOCKHISTORY!CE12/STOCKHISTORY!CE$3)-1)</f>
        <v>1.1224987798926112E-2</v>
      </c>
      <c r="CF13" s="41">
        <f ca="1">((STOCKHISTORY!CF12/STOCKHISTORY!CF$3)-1)</f>
        <v>7.1111841024798839E-2</v>
      </c>
      <c r="CG13" s="41">
        <f ca="1">((STOCKHISTORY!CG12/STOCKHISTORY!CG$3)-1)</f>
        <v>-2.9259104227710386E-2</v>
      </c>
      <c r="CH13" s="41">
        <f ca="1">((STOCKHISTORY!CH12/STOCKHISTORY!CH$3)-1)</f>
        <v>-1.9773299748110817E-2</v>
      </c>
      <c r="CI13" s="41">
        <f ca="1">((STOCKHISTORY!CI12/STOCKHISTORY!CI$3)-1)</f>
        <v>1.3800249629088768E-2</v>
      </c>
      <c r="CJ13" s="41">
        <f ca="1">((STOCKHISTORY!CJ12/STOCKHISTORY!CJ$3)-1)</f>
        <v>-4.8538880633977266E-2</v>
      </c>
      <c r="CK13" s="41">
        <f ca="1">((STOCKHISTORY!CK12/STOCKHISTORY!CK$3)-1)</f>
        <v>-7.199566053552986E-3</v>
      </c>
      <c r="CL13" s="41">
        <f ca="1">((STOCKHISTORY!CL12/STOCKHISTORY!CL$3)-1)</f>
        <v>4.9097860352806943E-2</v>
      </c>
      <c r="CM13" s="41">
        <f ca="1">((STOCKHISTORY!CM12/STOCKHISTORY!CM$3)-1)</f>
        <v>-6.1250433375706903E-3</v>
      </c>
      <c r="CN13" s="41">
        <f ca="1">((STOCKHISTORY!CN12/STOCKHISTORY!CN$3)-1)</f>
        <v>5.3480624232859819E-2</v>
      </c>
      <c r="CO13" s="41">
        <f ca="1">((STOCKHISTORY!CO12/STOCKHISTORY!CO$3)-1)</f>
        <v>1.2349309026756794E-2</v>
      </c>
      <c r="CP13" s="41">
        <f ca="1">((STOCKHISTORY!CP12/STOCKHISTORY!CP$3)-1)</f>
        <v>4.8138312899033808E-2</v>
      </c>
      <c r="CQ13" s="41">
        <f ca="1">((STOCKHISTORY!CQ12/STOCKHISTORY!CQ$3)-1)</f>
        <v>9.7614584006722183E-3</v>
      </c>
      <c r="CR13" s="41">
        <f ca="1">((STOCKHISTORY!CR12/STOCKHISTORY!CR$3)-1)</f>
        <v>-3.8000602228244418E-2</v>
      </c>
      <c r="CS13" s="41">
        <f ca="1">((STOCKHISTORY!CS12/STOCKHISTORY!CS$3)-1)</f>
        <v>-1.7446706477432405E-2</v>
      </c>
      <c r="CT13" s="41">
        <f ca="1">((STOCKHISTORY!CT12/STOCKHISTORY!CT$3)-1)</f>
        <v>-9.3044195993097212E-3</v>
      </c>
      <c r="CU13" s="41">
        <f ca="1">((STOCKHISTORY!CU12/STOCKHISTORY!CU$3)-1)</f>
        <v>-3.1173209897708554E-2</v>
      </c>
      <c r="CV13" s="41">
        <f ca="1">((STOCKHISTORY!CV12/STOCKHISTORY!CV$3)-1)</f>
        <v>-6.7235859124866737E-2</v>
      </c>
      <c r="CW13" s="41">
        <f ca="1">((STOCKHISTORY!CW12/STOCKHISTORY!CW$3)-1)</f>
        <v>7.7188403094993863E-2</v>
      </c>
      <c r="CX13" s="41">
        <f ca="1">((STOCKHISTORY!CX12/STOCKHISTORY!CX$3)-1)</f>
        <v>-3.7174721189590088E-3</v>
      </c>
      <c r="CY13" s="41">
        <f ca="1">((STOCKHISTORY!CY12/STOCKHISTORY!CY$3)-1)</f>
        <v>-4.5236463331048693E-2</v>
      </c>
      <c r="CZ13" s="41">
        <f ca="1">((STOCKHISTORY!CZ12/STOCKHISTORY!CZ$3)-1)</f>
        <v>7.1031746031746001E-2</v>
      </c>
      <c r="DA13" s="41">
        <f ca="1">((STOCKHISTORY!DA12/STOCKHISTORY!DA$3)-1)</f>
        <v>-1.5529155990379184E-4</v>
      </c>
    </row>
    <row r="14" spans="1:105" x14ac:dyDescent="0.3">
      <c r="A14" s="25" vm="11">
        <f ca="1">STOCKHISTORY!A13</f>
        <v>44396</v>
      </c>
      <c r="B14" s="41">
        <f ca="1">((STOCKHISTORY!B13/STOCKHISTORY!B$3)-1)</f>
        <v>-9.8612256607021331E-3</v>
      </c>
      <c r="C14" s="41">
        <f ca="1">((STOCKHISTORY!C13/STOCKHISTORY!C$3)-1)</f>
        <v>1.8626734842951187E-2</v>
      </c>
      <c r="D14" s="41">
        <f ca="1">((STOCKHISTORY!D13/STOCKHISTORY!D$3)-1)</f>
        <v>1.5136592193250697E-2</v>
      </c>
      <c r="E14" s="41">
        <f ca="1">((STOCKHISTORY!E13/STOCKHISTORY!E$3)-1)</f>
        <v>-3.9887376818395159E-2</v>
      </c>
      <c r="F14" s="41">
        <f ca="1">((STOCKHISTORY!F13/STOCKHISTORY!F$3)-1)</f>
        <v>-4.3539325842696597E-2</v>
      </c>
      <c r="G14" s="41">
        <f ca="1">((STOCKHISTORY!G13/STOCKHISTORY!G$3)-1)</f>
        <v>-2.2298456260720356E-2</v>
      </c>
      <c r="H14" s="41">
        <f ca="1">((STOCKHISTORY!H13/STOCKHISTORY!H$3)-1)</f>
        <v>-3.7808743891163732E-2</v>
      </c>
      <c r="I14" s="41">
        <f ca="1">((STOCKHISTORY!I13/STOCKHISTORY!I$3)-1)</f>
        <v>-3.6403000855948831E-2</v>
      </c>
      <c r="J14" s="41">
        <f ca="1">((STOCKHISTORY!J13/STOCKHISTORY!J$3)-1)</f>
        <v>-3.661220406802268E-2</v>
      </c>
      <c r="K14" s="41">
        <f ca="1">((STOCKHISTORY!K13/STOCKHISTORY!K$3)-1)</f>
        <v>0.53153915594673884</v>
      </c>
      <c r="L14" s="41">
        <f ca="1">((STOCKHISTORY!L13/STOCKHISTORY!L$3)-1)</f>
        <v>-1.0896245190394227E-2</v>
      </c>
      <c r="M14" s="41">
        <f ca="1">((STOCKHISTORY!M13/STOCKHISTORY!M$3)-1)</f>
        <v>-8.6441610997872731E-3</v>
      </c>
      <c r="N14" s="41">
        <f ca="1">((STOCKHISTORY!N13/STOCKHISTORY!N$3)-1)</f>
        <v>-9.4356711182834729E-3</v>
      </c>
      <c r="O14" s="41">
        <f ca="1">((STOCKHISTORY!O13/STOCKHISTORY!O$3)-1)</f>
        <v>6.6928902718252692E-2</v>
      </c>
      <c r="P14" s="41">
        <f ca="1">((STOCKHISTORY!P13/STOCKHISTORY!P$3)-1)</f>
        <v>3.7946428571428603E-2</v>
      </c>
      <c r="Q14" s="41">
        <f ca="1">((STOCKHISTORY!Q13/STOCKHISTORY!Q$3)-1)</f>
        <v>4.1629307032150731E-2</v>
      </c>
      <c r="R14" s="41">
        <f ca="1">((STOCKHISTORY!R13/STOCKHISTORY!R$3)-1)</f>
        <v>-1.6803663791279067E-2</v>
      </c>
      <c r="S14" s="41">
        <f ca="1">((STOCKHISTORY!S13/STOCKHISTORY!S$3)-1)</f>
        <v>0.47895724111394355</v>
      </c>
      <c r="T14" s="41">
        <f ca="1">((STOCKHISTORY!T13/STOCKHISTORY!T$3)-1)</f>
        <v>0.12094572094572098</v>
      </c>
      <c r="U14" s="41">
        <f ca="1">((STOCKHISTORY!U13/STOCKHISTORY!U$3)-1)</f>
        <v>-3.63575717144764E-2</v>
      </c>
      <c r="V14" s="41">
        <f ca="1">((STOCKHISTORY!V13/STOCKHISTORY!V$3)-1)</f>
        <v>0.21383415218271784</v>
      </c>
      <c r="W14" s="41">
        <f ca="1">((STOCKHISTORY!W13/STOCKHISTORY!W$3)-1)</f>
        <v>0.15132837012420386</v>
      </c>
      <c r="X14" s="41">
        <f ca="1">((STOCKHISTORY!X13/STOCKHISTORY!X$3)-1)</f>
        <v>1.8717032499573349E-3</v>
      </c>
      <c r="Y14" s="41">
        <f ca="1">((STOCKHISTORY!Y13/STOCKHISTORY!Y$3)-1)</f>
        <v>1.6429609634551534E-2</v>
      </c>
      <c r="Z14" s="41">
        <f ca="1">((STOCKHISTORY!Z13/STOCKHISTORY!Z$3)-1)</f>
        <v>2.7706646021915082E-2</v>
      </c>
      <c r="AA14" s="41">
        <f ca="1">((STOCKHISTORY!AA13/STOCKHISTORY!AA$3)-1)</f>
        <v>6.0307895108516529E-2</v>
      </c>
      <c r="AB14" s="41">
        <f ca="1">((STOCKHISTORY!AB13/STOCKHISTORY!AB$3)-1)</f>
        <v>4.5449469570072676E-2</v>
      </c>
      <c r="AC14" s="41">
        <f ca="1">((STOCKHISTORY!AC13/STOCKHISTORY!AC$3)-1)</f>
        <v>-2.9199035628181158E-2</v>
      </c>
      <c r="AD14" s="41">
        <f ca="1">((STOCKHISTORY!AD13/STOCKHISTORY!AD$3)-1)</f>
        <v>-1.8827556696619507E-2</v>
      </c>
      <c r="AE14" s="41">
        <f ca="1">((STOCKHISTORY!AE13/STOCKHISTORY!AE$3)-1)</f>
        <v>0.26710395217535687</v>
      </c>
      <c r="AF14" s="41">
        <f ca="1">((STOCKHISTORY!AF13/STOCKHISTORY!AF$3)-1)</f>
        <v>2.0872671599897918E-2</v>
      </c>
      <c r="AG14" s="41">
        <f ca="1">((STOCKHISTORY!AG13/STOCKHISTORY!AG$3)-1)</f>
        <v>3.9769963166307543E-2</v>
      </c>
      <c r="AH14" s="41">
        <f ca="1">((STOCKHISTORY!AH13/STOCKHISTORY!AH$3)-1)</f>
        <v>-1.7341433944282891E-2</v>
      </c>
      <c r="AI14" s="41">
        <f ca="1">((STOCKHISTORY!AI13/STOCKHISTORY!AI$3)-1)</f>
        <v>-3.6173746023488995E-2</v>
      </c>
      <c r="AJ14" s="41">
        <f ca="1">((STOCKHISTORY!AJ13/STOCKHISTORY!AJ$3)-1)</f>
        <v>7.8565075600354195E-3</v>
      </c>
      <c r="AK14" s="41">
        <f ca="1">((STOCKHISTORY!AK13/STOCKHISTORY!AK$3)-1)</f>
        <v>-5.3108341015671856E-3</v>
      </c>
      <c r="AL14" s="41">
        <f ca="1">((STOCKHISTORY!AL13/STOCKHISTORY!AL$3)-1)</f>
        <v>1.1410658307209998E-2</v>
      </c>
      <c r="AM14" s="41">
        <f ca="1">((STOCKHISTORY!AM13/STOCKHISTORY!AM$3)-1)</f>
        <v>3.513291954562181E-4</v>
      </c>
      <c r="AN14" s="41">
        <f ca="1">((STOCKHISTORY!AN13/STOCKHISTORY!AN$3)-1)</f>
        <v>2.0399242313857702E-3</v>
      </c>
      <c r="AO14" s="41">
        <f ca="1">((STOCKHISTORY!AO13/STOCKHISTORY!AO$3)-1)</f>
        <v>0.11624648568926599</v>
      </c>
      <c r="AP14" s="41">
        <f ca="1">((STOCKHISTORY!AP13/STOCKHISTORY!AP$3)-1)</f>
        <v>0.11543062200956933</v>
      </c>
      <c r="AQ14" s="41">
        <f ca="1">((STOCKHISTORY!AQ13/STOCKHISTORY!AQ$3)-1)</f>
        <v>6.9534594669244498E-2</v>
      </c>
      <c r="AR14" s="41">
        <f ca="1">((STOCKHISTORY!AR13/STOCKHISTORY!AR$3)-1)</f>
        <v>8.9759932016146848E-3</v>
      </c>
      <c r="AS14" s="41">
        <f ca="1">((STOCKHISTORY!AS13/STOCKHISTORY!AS$3)-1)</f>
        <v>-4.0650406504064707E-3</v>
      </c>
      <c r="AT14" s="41">
        <f ca="1">((STOCKHISTORY!AT13/STOCKHISTORY!AT$3)-1)</f>
        <v>0.16169080697605676</v>
      </c>
      <c r="AU14" s="41">
        <f ca="1">((STOCKHISTORY!AU13/STOCKHISTORY!AU$3)-1)</f>
        <v>3.8127090301003363E-2</v>
      </c>
      <c r="AV14" s="41">
        <f ca="1">((STOCKHISTORY!AV13/STOCKHISTORY!AV$3)-1)</f>
        <v>-1.9232604753269156E-2</v>
      </c>
      <c r="AW14" s="41">
        <f ca="1">((STOCKHISTORY!AW13/STOCKHISTORY!AW$3)-1)</f>
        <v>-2.3084935671855433E-3</v>
      </c>
      <c r="AX14" s="41">
        <f ca="1">((STOCKHISTORY!AX13/STOCKHISTORY!AX$3)-1)</f>
        <v>4.0982022037502563E-2</v>
      </c>
      <c r="AY14" s="41">
        <f ca="1">((STOCKHISTORY!AY13/STOCKHISTORY!AY$3)-1)</f>
        <v>-2.9568518653719789E-2</v>
      </c>
      <c r="AZ14" s="41">
        <f ca="1">((STOCKHISTORY!AZ13/STOCKHISTORY!AZ$3)-1)</f>
        <v>-1.404875428110941E-2</v>
      </c>
      <c r="BA14" s="41">
        <f ca="1">((STOCKHISTORY!BA13/STOCKHISTORY!BA$3)-1)</f>
        <v>0.14151507967785593</v>
      </c>
      <c r="BB14" s="41">
        <f ca="1">((STOCKHISTORY!BB13/STOCKHISTORY!BB$3)-1)</f>
        <v>-8.5760060314766795E-3</v>
      </c>
      <c r="BC14" s="41">
        <f ca="1">((STOCKHISTORY!BC13/STOCKHISTORY!BC$3)-1)</f>
        <v>-5.709623722769408E-2</v>
      </c>
      <c r="BD14" s="41">
        <f ca="1">((STOCKHISTORY!BD13/STOCKHISTORY!BD$3)-1)</f>
        <v>-1.8843761434321205E-2</v>
      </c>
      <c r="BE14" s="41">
        <f ca="1">((STOCKHISTORY!BE13/STOCKHISTORY!BE$3)-1)</f>
        <v>-6.6599648152802171E-2</v>
      </c>
      <c r="BF14" s="41">
        <f ca="1">((STOCKHISTORY!BF13/STOCKHISTORY!BF$3)-1)</f>
        <v>6.9974444331524221E-3</v>
      </c>
      <c r="BG14" s="41">
        <f ca="1">((STOCKHISTORY!BG13/STOCKHISTORY!BG$3)-1)</f>
        <v>-3.5078002400072972E-3</v>
      </c>
      <c r="BH14" s="41">
        <f ca="1">((STOCKHISTORY!BH13/STOCKHISTORY!BH$3)-1)</f>
        <v>-5.9163931594403141E-2</v>
      </c>
      <c r="BI14" s="41">
        <f ca="1">((STOCKHISTORY!BI13/STOCKHISTORY!BI$3)-1)</f>
        <v>9.2081031307550631E-2</v>
      </c>
      <c r="BJ14" s="41">
        <f ca="1">((STOCKHISTORY!BJ13/STOCKHISTORY!BJ$3)-1)</f>
        <v>6.29770397390228E-3</v>
      </c>
      <c r="BK14" s="41">
        <f ca="1">((STOCKHISTORY!BK13/STOCKHISTORY!BK$3)-1)</f>
        <v>-5.1754571548564554E-3</v>
      </c>
      <c r="BL14" s="41">
        <f ca="1">((STOCKHISTORY!BL13/STOCKHISTORY!BL$3)-1)</f>
        <v>-4.0529663284154416E-2</v>
      </c>
      <c r="BM14" s="41">
        <f ca="1">((STOCKHISTORY!BM13/STOCKHISTORY!BM$3)-1)</f>
        <v>-3.7714415540157642E-3</v>
      </c>
      <c r="BN14" s="41">
        <f ca="1">((STOCKHISTORY!BN13/STOCKHISTORY!BN$3)-1)</f>
        <v>-5.7844131362511098E-3</v>
      </c>
      <c r="BO14" s="41">
        <f ca="1">((STOCKHISTORY!BO13/STOCKHISTORY!BO$3)-1)</f>
        <v>1.0825336953292908E-2</v>
      </c>
      <c r="BP14" s="41">
        <f ca="1">((STOCKHISTORY!BP13/STOCKHISTORY!BP$3)-1)</f>
        <v>-1.5957154627849413E-2</v>
      </c>
      <c r="BQ14" s="41">
        <f ca="1">((STOCKHISTORY!BQ13/STOCKHISTORY!BQ$3)-1)</f>
        <v>2.4712887313087739E-2</v>
      </c>
      <c r="BR14" s="41">
        <f ca="1">((STOCKHISTORY!BR13/STOCKHISTORY!BR$3)-1)</f>
        <v>9.7325945555286619E-3</v>
      </c>
      <c r="BS14" s="41">
        <f ca="1">((STOCKHISTORY!BS13/STOCKHISTORY!BS$3)-1)</f>
        <v>0.12782485875706207</v>
      </c>
      <c r="BT14" s="41">
        <f ca="1">((STOCKHISTORY!BT13/STOCKHISTORY!BT$3)-1)</f>
        <v>7.456606009728084E-3</v>
      </c>
      <c r="BU14" s="41">
        <f ca="1">((STOCKHISTORY!BU13/STOCKHISTORY!BU$3)-1)</f>
        <v>1.0200612036722179E-2</v>
      </c>
      <c r="BV14" s="41">
        <f ca="1">((STOCKHISTORY!BV13/STOCKHISTORY!BV$3)-1)</f>
        <v>-2.2824536376605531E-3</v>
      </c>
      <c r="BW14" s="41">
        <f ca="1">((STOCKHISTORY!BW13/STOCKHISTORY!BW$3)-1)</f>
        <v>5.8242436715373769E-2</v>
      </c>
      <c r="BX14" s="41">
        <f ca="1">((STOCKHISTORY!BX13/STOCKHISTORY!BX$3)-1)</f>
        <v>2.3608768971332239E-2</v>
      </c>
      <c r="BY14" s="41">
        <f ca="1">((STOCKHISTORY!BY13/STOCKHISTORY!BY$3)-1)</f>
        <v>1.3270547945205546E-2</v>
      </c>
      <c r="BZ14" s="41">
        <f ca="1">((STOCKHISTORY!BZ13/STOCKHISTORY!BZ$3)-1)</f>
        <v>-2.8463684264903311E-2</v>
      </c>
      <c r="CA14" s="41">
        <f ca="1">((STOCKHISTORY!CA13/STOCKHISTORY!CA$3)-1)</f>
        <v>5.1984562664271206E-2</v>
      </c>
      <c r="CB14" s="41">
        <f ca="1">((STOCKHISTORY!CB13/STOCKHISTORY!CB$3)-1)</f>
        <v>-3.0434686721214632E-3</v>
      </c>
      <c r="CC14" s="41">
        <f ca="1">((STOCKHISTORY!CC13/STOCKHISTORY!CC$3)-1)</f>
        <v>3.2074705643523993E-2</v>
      </c>
      <c r="CD14" s="41">
        <f ca="1">((STOCKHISTORY!CD13/STOCKHISTORY!CD$3)-1)</f>
        <v>-3.1954370533260001E-2</v>
      </c>
      <c r="CE14" s="41">
        <f ca="1">((STOCKHISTORY!CE13/STOCKHISTORY!CE$3)-1)</f>
        <v>-6.3445583211323431E-3</v>
      </c>
      <c r="CF14" s="41">
        <f ca="1">((STOCKHISTORY!CF13/STOCKHISTORY!CF$3)-1)</f>
        <v>5.1568402036459071E-2</v>
      </c>
      <c r="CG14" s="41">
        <f ca="1">((STOCKHISTORY!CG13/STOCKHISTORY!CG$3)-1)</f>
        <v>-2.9970699037254023E-2</v>
      </c>
      <c r="CH14" s="41">
        <f ca="1">((STOCKHISTORY!CH13/STOCKHISTORY!CH$3)-1)</f>
        <v>5.2770780856423061E-2</v>
      </c>
      <c r="CI14" s="41">
        <f ca="1">((STOCKHISTORY!CI13/STOCKHISTORY!CI$3)-1)</f>
        <v>2.5904905447071691E-4</v>
      </c>
      <c r="CJ14" s="41">
        <f ca="1">((STOCKHISTORY!CJ13/STOCKHISTORY!CJ$3)-1)</f>
        <v>-5.13125309559187E-2</v>
      </c>
      <c r="CK14" s="41">
        <f ca="1">((STOCKHISTORY!CK13/STOCKHISTORY!CK$3)-1)</f>
        <v>-2.6899748508309229E-2</v>
      </c>
      <c r="CL14" s="41">
        <f ca="1">((STOCKHISTORY!CL13/STOCKHISTORY!CL$3)-1)</f>
        <v>6.1305251861291765E-2</v>
      </c>
      <c r="CM14" s="41">
        <f ca="1">((STOCKHISTORY!CM13/STOCKHISTORY!CM$3)-1)</f>
        <v>-1.0978851265457057E-2</v>
      </c>
      <c r="CN14" s="41">
        <f ca="1">((STOCKHISTORY!CN13/STOCKHISTORY!CN$3)-1)</f>
        <v>5.0149044362616246E-2</v>
      </c>
      <c r="CO14" s="41">
        <f ca="1">((STOCKHISTORY!CO13/STOCKHISTORY!CO$3)-1)</f>
        <v>1.3304910320493857E-2</v>
      </c>
      <c r="CP14" s="41">
        <f ca="1">((STOCKHISTORY!CP13/STOCKHISTORY!CP$3)-1)</f>
        <v>5.3562348155262951E-2</v>
      </c>
      <c r="CQ14" s="41">
        <f ca="1">((STOCKHISTORY!CQ13/STOCKHISTORY!CQ$3)-1)</f>
        <v>8.0160320641282645E-3</v>
      </c>
      <c r="CR14" s="41">
        <f ca="1">((STOCKHISTORY!CR13/STOCKHISTORY!CR$3)-1)</f>
        <v>-4.1071966275218363E-2</v>
      </c>
      <c r="CS14" s="41">
        <f ca="1">((STOCKHISTORY!CS13/STOCKHISTORY!CS$3)-1)</f>
        <v>-3.5555657048903289E-2</v>
      </c>
      <c r="CT14" s="41">
        <f ca="1">((STOCKHISTORY!CT13/STOCKHISTORY!CT$3)-1)</f>
        <v>-1.1818113603961899E-2</v>
      </c>
      <c r="CU14" s="41">
        <f ca="1">((STOCKHISTORY!CU13/STOCKHISTORY!CU$3)-1)</f>
        <v>-3.974512829304544E-2</v>
      </c>
      <c r="CV14" s="41">
        <f ca="1">((STOCKHISTORY!CV13/STOCKHISTORY!CV$3)-1)</f>
        <v>-7.9864816791177629E-2</v>
      </c>
      <c r="CW14" s="41">
        <f ca="1">((STOCKHISTORY!CW13/STOCKHISTORY!CW$3)-1)</f>
        <v>6.9823809079891719E-2</v>
      </c>
      <c r="CX14" s="41">
        <f ca="1">((STOCKHISTORY!CX13/STOCKHISTORY!CX$3)-1)</f>
        <v>-1.8587360594795488E-2</v>
      </c>
      <c r="CY14" s="41">
        <f ca="1">((STOCKHISTORY!CY13/STOCKHISTORY!CY$3)-1)</f>
        <v>-5.6431345670550526E-2</v>
      </c>
      <c r="CZ14" s="41">
        <f ca="1">((STOCKHISTORY!CZ13/STOCKHISTORY!CZ$3)-1)</f>
        <v>4.2460317460317309E-2</v>
      </c>
      <c r="DA14" s="41">
        <f ca="1">((STOCKHISTORY!DA13/STOCKHISTORY!DA$3)-1)</f>
        <v>-6.9104744157155729E-3</v>
      </c>
    </row>
    <row r="15" spans="1:105" x14ac:dyDescent="0.3">
      <c r="A15" s="25" vm="12">
        <f ca="1">STOCKHISTORY!A14</f>
        <v>44397</v>
      </c>
      <c r="B15" s="41">
        <f ca="1">((STOCKHISTORY!B14/STOCKHISTORY!B$3)-1)</f>
        <v>-2.0547208376662907E-2</v>
      </c>
      <c r="C15" s="41">
        <f ca="1">((STOCKHISTORY!C14/STOCKHISTORY!C$3)-1)</f>
        <v>-2.1131169779818437E-2</v>
      </c>
      <c r="D15" s="41">
        <f ca="1">((STOCKHISTORY!D14/STOCKHISTORY!D$3)-1)</f>
        <v>-2.0164843709501779E-2</v>
      </c>
      <c r="E15" s="41">
        <f ca="1">((STOCKHISTORY!E14/STOCKHISTORY!E$3)-1)</f>
        <v>-8.7752229000469195E-2</v>
      </c>
      <c r="F15" s="41">
        <f ca="1">((STOCKHISTORY!F14/STOCKHISTORY!F$3)-1)</f>
        <v>-9.1292134831460703E-2</v>
      </c>
      <c r="G15" s="41">
        <f ca="1">((STOCKHISTORY!G14/STOCKHISTORY!G$3)-1)</f>
        <v>-6.7238421955403083E-2</v>
      </c>
      <c r="H15" s="41">
        <f ca="1">((STOCKHISTORY!H14/STOCKHISTORY!H$3)-1)</f>
        <v>-4.3950600977413767E-2</v>
      </c>
      <c r="I15" s="41">
        <f ca="1">((STOCKHISTORY!I14/STOCKHISTORY!I$3)-1)</f>
        <v>-5.4176526861688723E-2</v>
      </c>
      <c r="J15" s="41">
        <f ca="1">((STOCKHISTORY!J14/STOCKHISTORY!J$3)-1)</f>
        <v>-4.8549516505501766E-2</v>
      </c>
      <c r="K15" s="41">
        <f ca="1">((STOCKHISTORY!K14/STOCKHISTORY!K$3)-1)</f>
        <v>0.4353983299480928</v>
      </c>
      <c r="L15" s="41">
        <f ca="1">((STOCKHISTORY!L14/STOCKHISTORY!L$3)-1)</f>
        <v>4.7847286718853743E-2</v>
      </c>
      <c r="M15" s="41">
        <f ca="1">((STOCKHISTORY!M14/STOCKHISTORY!M$3)-1)</f>
        <v>1.0905628375463161E-2</v>
      </c>
      <c r="N15" s="41">
        <f ca="1">((STOCKHISTORY!N14/STOCKHISTORY!N$3)-1)</f>
        <v>-2.1547252457720489E-2</v>
      </c>
      <c r="O15" s="41">
        <f ca="1">((STOCKHISTORY!O14/STOCKHISTORY!O$3)-1)</f>
        <v>5.653311638751668E-2</v>
      </c>
      <c r="P15" s="41">
        <f ca="1">((STOCKHISTORY!P14/STOCKHISTORY!P$3)-1)</f>
        <v>1.1160714285714191E-2</v>
      </c>
      <c r="Q15" s="41">
        <f ca="1">((STOCKHISTORY!Q14/STOCKHISTORY!Q$3)-1)</f>
        <v>3.0101191238631975E-2</v>
      </c>
      <c r="R15" s="41">
        <f ca="1">((STOCKHISTORY!R14/STOCKHISTORY!R$3)-1)</f>
        <v>-4.9776092238146386E-2</v>
      </c>
      <c r="S15" s="41">
        <f ca="1">((STOCKHISTORY!S14/STOCKHISTORY!S$3)-1)</f>
        <v>0.44456736087730286</v>
      </c>
      <c r="T15" s="41">
        <f ca="1">((STOCKHISTORY!T14/STOCKHISTORY!T$3)-1)</f>
        <v>8.9177489177489022E-2</v>
      </c>
      <c r="U15" s="41">
        <f ca="1">((STOCKHISTORY!U14/STOCKHISTORY!U$3)-1)</f>
        <v>-4.6697798532354895E-2</v>
      </c>
      <c r="V15" s="41">
        <f ca="1">((STOCKHISTORY!V14/STOCKHISTORY!V$3)-1)</f>
        <v>0.20443059150861997</v>
      </c>
      <c r="W15" s="41">
        <f ca="1">((STOCKHISTORY!W14/STOCKHISTORY!W$3)-1)</f>
        <v>0.11547815754785296</v>
      </c>
      <c r="X15" s="41">
        <f ca="1">((STOCKHISTORY!X14/STOCKHISTORY!X$3)-1)</f>
        <v>8.5077420452606134E-4</v>
      </c>
      <c r="Y15" s="41">
        <f ca="1">((STOCKHISTORY!Y14/STOCKHISTORY!Y$3)-1)</f>
        <v>-9.7072259136212757E-3</v>
      </c>
      <c r="Z15" s="41">
        <f ca="1">((STOCKHISTORY!Z14/STOCKHISTORY!Z$3)-1)</f>
        <v>3.7368985231061025E-3</v>
      </c>
      <c r="AA15" s="41">
        <f ca="1">((STOCKHISTORY!AA14/STOCKHISTORY!AA$3)-1)</f>
        <v>4.5666399887011044E-2</v>
      </c>
      <c r="AB15" s="41">
        <f ca="1">((STOCKHISTORY!AB14/STOCKHISTORY!AB$3)-1)</f>
        <v>1.8313791178112826E-2</v>
      </c>
      <c r="AC15" s="41">
        <f ca="1">((STOCKHISTORY!AC14/STOCKHISTORY!AC$3)-1)</f>
        <v>-4.7414947763193105E-2</v>
      </c>
      <c r="AD15" s="41">
        <f ca="1">((STOCKHISTORY!AD14/STOCKHISTORY!AD$3)-1)</f>
        <v>-3.7655113393239126E-2</v>
      </c>
      <c r="AE15" s="41">
        <f ca="1">((STOCKHISTORY!AE14/STOCKHISTORY!AE$3)-1)</f>
        <v>0.23841746927930907</v>
      </c>
      <c r="AF15" s="41">
        <f ca="1">((STOCKHISTORY!AF14/STOCKHISTORY!AF$3)-1)</f>
        <v>-2.6027047716253859E-3</v>
      </c>
      <c r="AG15" s="41">
        <f ca="1">((STOCKHISTORY!AG14/STOCKHISTORY!AG$3)-1)</f>
        <v>-5.2123149628213739E-5</v>
      </c>
      <c r="AH15" s="41">
        <f ca="1">((STOCKHISTORY!AH14/STOCKHISTORY!AH$3)-1)</f>
        <v>-3.3712836745460439E-2</v>
      </c>
      <c r="AI15" s="41">
        <f ca="1">((STOCKHISTORY!AI14/STOCKHISTORY!AI$3)-1)</f>
        <v>-2.5669754506712605E-2</v>
      </c>
      <c r="AJ15" s="41">
        <f ca="1">((STOCKHISTORY!AJ14/STOCKHISTORY!AJ$3)-1)</f>
        <v>-1.2748295286095446E-2</v>
      </c>
      <c r="AK15" s="41">
        <f ca="1">((STOCKHISTORY!AK14/STOCKHISTORY!AK$3)-1)</f>
        <v>-1.4489558699747551E-2</v>
      </c>
      <c r="AL15" s="41">
        <f ca="1">((STOCKHISTORY!AL14/STOCKHISTORY!AL$3)-1)</f>
        <v>1.4043887147335399E-2</v>
      </c>
      <c r="AM15" s="41">
        <f ca="1">((STOCKHISTORY!AM14/STOCKHISTORY!AM$3)-1)</f>
        <v>-2.8106335636490787E-3</v>
      </c>
      <c r="AN15" s="41">
        <f ca="1">((STOCKHISTORY!AN14/STOCKHISTORY!AN$3)-1)</f>
        <v>-1.6610811598426367E-2</v>
      </c>
      <c r="AO15" s="41">
        <f ca="1">((STOCKHISTORY!AO14/STOCKHISTORY!AO$3)-1)</f>
        <v>9.3585902812984845E-2</v>
      </c>
      <c r="AP15" s="41">
        <f ca="1">((STOCKHISTORY!AP14/STOCKHISTORY!AP$3)-1)</f>
        <v>9.5256716967243138E-2</v>
      </c>
      <c r="AQ15" s="41">
        <f ca="1">((STOCKHISTORY!AQ14/STOCKHISTORY!AQ$3)-1)</f>
        <v>4.9440684988261152E-2</v>
      </c>
      <c r="AR15" s="41">
        <f ca="1">((STOCKHISTORY!AR14/STOCKHISTORY!AR$3)-1)</f>
        <v>-6.8249415763755872E-3</v>
      </c>
      <c r="AS15" s="41">
        <f ca="1">((STOCKHISTORY!AS14/STOCKHISTORY!AS$3)-1)</f>
        <v>-1.7421602787455193E-3</v>
      </c>
      <c r="AT15" s="41">
        <f ca="1">((STOCKHISTORY!AT14/STOCKHISTORY!AT$3)-1)</f>
        <v>0.19154596511971622</v>
      </c>
      <c r="AU15" s="41">
        <f ca="1">((STOCKHISTORY!AU14/STOCKHISTORY!AU$3)-1)</f>
        <v>1.3749535488665865E-2</v>
      </c>
      <c r="AV15" s="41">
        <f ca="1">((STOCKHISTORY!AV14/STOCKHISTORY!AV$3)-1)</f>
        <v>-2.5007158537749374E-2</v>
      </c>
      <c r="AW15" s="41">
        <f ca="1">((STOCKHISTORY!AW14/STOCKHISTORY!AW$3)-1)</f>
        <v>-2.0691985022944115E-2</v>
      </c>
      <c r="AX15" s="41">
        <f ca="1">((STOCKHISTORY!AX14/STOCKHISTORY!AX$3)-1)</f>
        <v>3.866228494104007E-2</v>
      </c>
      <c r="AY15" s="41">
        <f ca="1">((STOCKHISTORY!AY14/STOCKHISTORY!AY$3)-1)</f>
        <v>-3.2196831422939387E-2</v>
      </c>
      <c r="AZ15" s="41">
        <f ca="1">((STOCKHISTORY!AZ14/STOCKHISTORY!AZ$3)-1)</f>
        <v>-1.0677590490900557E-2</v>
      </c>
      <c r="BA15" s="41">
        <f ca="1">((STOCKHISTORY!BA14/STOCKHISTORY!BA$3)-1)</f>
        <v>0.12020809205496441</v>
      </c>
      <c r="BB15" s="41">
        <f ca="1">((STOCKHISTORY!BB14/STOCKHISTORY!BB$3)-1)</f>
        <v>-1.2251437187823511E-3</v>
      </c>
      <c r="BC15" s="41">
        <f ca="1">((STOCKHISTORY!BC14/STOCKHISTORY!BC$3)-1)</f>
        <v>-4.8260071452539299E-2</v>
      </c>
      <c r="BD15" s="41">
        <f ca="1">((STOCKHISTORY!BD14/STOCKHISTORY!BD$3)-1)</f>
        <v>-2.2136845956823858E-2</v>
      </c>
      <c r="BE15" s="41">
        <f ca="1">((STOCKHISTORY!BE14/STOCKHISTORY!BE$3)-1)</f>
        <v>-9.5250062829856708E-2</v>
      </c>
      <c r="BF15" s="41">
        <f ca="1">((STOCKHISTORY!BF14/STOCKHISTORY!BF$3)-1)</f>
        <v>-2.0786103268696454E-2</v>
      </c>
      <c r="BG15" s="41">
        <f ca="1">((STOCKHISTORY!BG14/STOCKHISTORY!BG$3)-1)</f>
        <v>-5.7232530231700052E-3</v>
      </c>
      <c r="BH15" s="41">
        <f ca="1">((STOCKHISTORY!BH14/STOCKHISTORY!BH$3)-1)</f>
        <v>-7.0564864397996252E-2</v>
      </c>
      <c r="BI15" s="41">
        <f ca="1">((STOCKHISTORY!BI14/STOCKHISTORY!BI$3)-1)</f>
        <v>4.6040515653775316E-2</v>
      </c>
      <c r="BJ15" s="41">
        <f ca="1">((STOCKHISTORY!BJ14/STOCKHISTORY!BJ$3)-1)</f>
        <v>1.2173104666026058E-2</v>
      </c>
      <c r="BK15" s="41">
        <f ca="1">((STOCKHISTORY!BK14/STOCKHISTORY!BK$3)-1)</f>
        <v>-1.2772864058202549E-2</v>
      </c>
      <c r="BL15" s="41">
        <f ca="1">((STOCKHISTORY!BL14/STOCKHISTORY!BL$3)-1)</f>
        <v>-4.8783551777563772E-2</v>
      </c>
      <c r="BM15" s="41">
        <f ca="1">((STOCKHISTORY!BM14/STOCKHISTORY!BM$3)-1)</f>
        <v>-2.2621549471771085E-2</v>
      </c>
      <c r="BN15" s="41">
        <f ca="1">((STOCKHISTORY!BN14/STOCKHISTORY!BN$3)-1)</f>
        <v>-4.4145651797564689E-3</v>
      </c>
      <c r="BO15" s="41">
        <f ca="1">((STOCKHISTORY!BO14/STOCKHISTORY!BO$3)-1)</f>
        <v>1.0428108571152395E-2</v>
      </c>
      <c r="BP15" s="41">
        <f ca="1">((STOCKHISTORY!BP14/STOCKHISTORY!BP$3)-1)</f>
        <v>-4.1307333150233494E-2</v>
      </c>
      <c r="BQ15" s="41">
        <f ca="1">((STOCKHISTORY!BQ14/STOCKHISTORY!BQ$3)-1)</f>
        <v>7.8040696778147733E-4</v>
      </c>
      <c r="BR15" s="41">
        <f ca="1">((STOCKHISTORY!BR14/STOCKHISTORY!BR$3)-1)</f>
        <v>-3.3933303506900048E-3</v>
      </c>
      <c r="BS15" s="41">
        <f ca="1">((STOCKHISTORY!BS14/STOCKHISTORY!BS$3)-1)</f>
        <v>9.9293785310734295E-2</v>
      </c>
      <c r="BT15" s="41">
        <f ca="1">((STOCKHISTORY!BT14/STOCKHISTORY!BT$3)-1)</f>
        <v>7.4072245129763736E-4</v>
      </c>
      <c r="BU15" s="41">
        <f ca="1">((STOCKHISTORY!BU14/STOCKHISTORY!BU$3)-1)</f>
        <v>6.1203672220333516E-3</v>
      </c>
      <c r="BV15" s="41">
        <f ca="1">((STOCKHISTORY!BV14/STOCKHISTORY!BV$3)-1)</f>
        <v>-2.1112696148359422E-2</v>
      </c>
      <c r="BW15" s="41">
        <f ca="1">((STOCKHISTORY!BW14/STOCKHISTORY!BW$3)-1)</f>
        <v>4.4659394937230035E-2</v>
      </c>
      <c r="BX15" s="41">
        <f ca="1">((STOCKHISTORY!BX14/STOCKHISTORY!BX$3)-1)</f>
        <v>-1.2647554806070049E-3</v>
      </c>
      <c r="BY15" s="41">
        <f ca="1">((STOCKHISTORY!BY14/STOCKHISTORY!BY$3)-1)</f>
        <v>-1.3484589041095951E-2</v>
      </c>
      <c r="BZ15" s="41">
        <f ca="1">((STOCKHISTORY!BZ14/STOCKHISTORY!BZ$3)-1)</f>
        <v>-3.3767262458242797E-2</v>
      </c>
      <c r="CA15" s="41">
        <f ca="1">((STOCKHISTORY!CA14/STOCKHISTORY!CA$3)-1)</f>
        <v>2.7447849086735143E-2</v>
      </c>
      <c r="CB15" s="41">
        <f ca="1">((STOCKHISTORY!CB14/STOCKHISTORY!CB$3)-1)</f>
        <v>2.1392497188099657E-2</v>
      </c>
      <c r="CC15" s="41">
        <f ca="1">((STOCKHISTORY!CC14/STOCKHISTORY!CC$3)-1)</f>
        <v>3.5728786033292659E-2</v>
      </c>
      <c r="CD15" s="41">
        <f ca="1">((STOCKHISTORY!CD14/STOCKHISTORY!CD$3)-1)</f>
        <v>-4.1575041231445842E-2</v>
      </c>
      <c r="CE15" s="41">
        <f ca="1">((STOCKHISTORY!CE14/STOCKHISTORY!CE$3)-1)</f>
        <v>-2.8794533918984899E-2</v>
      </c>
      <c r="CF15" s="41">
        <f ca="1">((STOCKHISTORY!CF14/STOCKHISTORY!CF$3)-1)</f>
        <v>3.1039579569715814E-2</v>
      </c>
      <c r="CG15" s="41">
        <f ca="1">((STOCKHISTORY!CG14/STOCKHISTORY!CG$3)-1)</f>
        <v>-3.8677270824612808E-2</v>
      </c>
      <c r="CH15" s="41">
        <f ca="1">((STOCKHISTORY!CH14/STOCKHISTORY!CH$3)-1)</f>
        <v>4.9958018471872423E-2</v>
      </c>
      <c r="CI15" s="41">
        <f ca="1">((STOCKHISTORY!CI14/STOCKHISTORY!CI$3)-1)</f>
        <v>-2.9790641264159423E-2</v>
      </c>
      <c r="CJ15" s="41">
        <f ca="1">((STOCKHISTORY!CJ14/STOCKHISTORY!CJ$3)-1)</f>
        <v>-6.1317483902922243E-2</v>
      </c>
      <c r="CK15" s="41">
        <f ca="1">((STOCKHISTORY!CK14/STOCKHISTORY!CK$3)-1)</f>
        <v>-4.1200256422900594E-2</v>
      </c>
      <c r="CL15" s="41">
        <f ca="1">((STOCKHISTORY!CL14/STOCKHISTORY!CL$3)-1)</f>
        <v>3.0384331611778004E-2</v>
      </c>
      <c r="CM15" s="41">
        <f ca="1">((STOCKHISTORY!CM14/STOCKHISTORY!CM$3)-1)</f>
        <v>-2.7158211025077983E-2</v>
      </c>
      <c r="CN15" s="41">
        <f ca="1">((STOCKHISTORY!CN14/STOCKHISTORY!CN$3)-1)</f>
        <v>3.7348763808521923E-2</v>
      </c>
      <c r="CO15" s="41">
        <f ca="1">((STOCKHISTORY!CO14/STOCKHISTORY!CO$3)-1)</f>
        <v>-5.5130843869449775E-3</v>
      </c>
      <c r="CP15" s="41">
        <f ca="1">((STOCKHISTORY!CP14/STOCKHISTORY!CP$3)-1)</f>
        <v>9.0287586869314707E-2</v>
      </c>
      <c r="CQ15" s="41">
        <f ca="1">((STOCKHISTORY!CQ14/STOCKHISTORY!CQ$3)-1)</f>
        <v>-1.784213588467265E-2</v>
      </c>
      <c r="CR15" s="41">
        <f ca="1">((STOCKHISTORY!CR14/STOCKHISTORY!CR$3)-1)</f>
        <v>-3.4688346883468779E-2</v>
      </c>
      <c r="CS15" s="41">
        <f ca="1">((STOCKHISTORY!CS14/STOCKHISTORY!CS$3)-1)</f>
        <v>-4.3091538118998352E-2</v>
      </c>
      <c r="CT15" s="41">
        <f ca="1">((STOCKHISTORY!CT14/STOCKHISTORY!CT$3)-1)</f>
        <v>-1.3206272979665479E-2</v>
      </c>
      <c r="CU15" s="41">
        <f ca="1">((STOCKHISTORY!CU14/STOCKHISTORY!CU$3)-1)</f>
        <v>-4.4859706268929656E-2</v>
      </c>
      <c r="CV15" s="41">
        <f ca="1">((STOCKHISTORY!CV14/STOCKHISTORY!CV$3)-1)</f>
        <v>-0.13909640697260772</v>
      </c>
      <c r="CW15" s="41">
        <f ca="1">((STOCKHISTORY!CW14/STOCKHISTORY!CW$3)-1)</f>
        <v>5.9196420247972448E-2</v>
      </c>
      <c r="CX15" s="41">
        <f ca="1">((STOCKHISTORY!CX14/STOCKHISTORY!CX$3)-1)</f>
        <v>-3.7174721189591087E-2</v>
      </c>
      <c r="CY15" s="41">
        <f ca="1">((STOCKHISTORY!CY14/STOCKHISTORY!CY$3)-1)</f>
        <v>-7.973497829563625E-2</v>
      </c>
      <c r="CZ15" s="41">
        <f ca="1">((STOCKHISTORY!CZ14/STOCKHISTORY!CZ$3)-1)</f>
        <v>3.6507936507936378E-2</v>
      </c>
      <c r="DA15" s="41">
        <f ca="1">((STOCKHISTORY!DA14/STOCKHISTORY!DA$3)-1)</f>
        <v>-3.3310039599347863E-2</v>
      </c>
    </row>
    <row r="16" spans="1:105" x14ac:dyDescent="0.3">
      <c r="A16" s="25" vm="13">
        <f ca="1">STOCKHISTORY!A15</f>
        <v>44399</v>
      </c>
      <c r="B16" s="41">
        <f ca="1">((STOCKHISTORY!B15/STOCKHISTORY!B$3)-1)</f>
        <v>1.6064833076343987E-2</v>
      </c>
      <c r="C16" s="41">
        <f ca="1">((STOCKHISTORY!C15/STOCKHISTORY!C$3)-1)</f>
        <v>2.4105186267348477E-2</v>
      </c>
      <c r="D16" s="41">
        <f ca="1">((STOCKHISTORY!D15/STOCKHISTORY!D$3)-1)</f>
        <v>2.457104349178385E-2</v>
      </c>
      <c r="E16" s="41">
        <f ca="1">((STOCKHISTORY!E15/STOCKHISTORY!E$3)-1)</f>
        <v>-4.3172219615204122E-2</v>
      </c>
      <c r="F16" s="41">
        <f ca="1">((STOCKHISTORY!F15/STOCKHISTORY!F$3)-1)</f>
        <v>-4.6816479400749067E-2</v>
      </c>
      <c r="G16" s="41">
        <f ca="1">((STOCKHISTORY!G15/STOCKHISTORY!G$3)-1)</f>
        <v>-2.1040594625500231E-2</v>
      </c>
      <c r="H16" s="41">
        <f ca="1">((STOCKHISTORY!H15/STOCKHISTORY!H$3)-1)</f>
        <v>-3.8535200105666356E-2</v>
      </c>
      <c r="I16" s="41">
        <f ca="1">((STOCKHISTORY!I15/STOCKHISTORY!I$3)-1)</f>
        <v>-4.8789084134736371E-2</v>
      </c>
      <c r="J16" s="41">
        <f ca="1">((STOCKHISTORY!J15/STOCKHISTORY!J$3)-1)</f>
        <v>-3.7279093031010402E-2</v>
      </c>
      <c r="K16" s="41">
        <f ca="1">((STOCKHISTORY!K15/STOCKHISTORY!K$3)-1)</f>
        <v>0.50660121868652674</v>
      </c>
      <c r="L16" s="41">
        <f ca="1">((STOCKHISTORY!L15/STOCKHISTORY!L$3)-1)</f>
        <v>3.0499535624253671E-2</v>
      </c>
      <c r="M16" s="41">
        <f ca="1">((STOCKHISTORY!M15/STOCKHISTORY!M$3)-1)</f>
        <v>1.0920506449645151E-2</v>
      </c>
      <c r="N16" s="41">
        <f ca="1">((STOCKHISTORY!N15/STOCKHISTORY!N$3)-1)</f>
        <v>2.0229881271921935E-2</v>
      </c>
      <c r="O16" s="41">
        <f ca="1">((STOCKHISTORY!O15/STOCKHISTORY!O$3)-1)</f>
        <v>9.5738524377049661E-2</v>
      </c>
      <c r="P16" s="41">
        <f ca="1">((STOCKHISTORY!P15/STOCKHISTORY!P$3)-1)</f>
        <v>2.9575892857143016E-2</v>
      </c>
      <c r="Q16" s="41">
        <f ca="1">((STOCKHISTORY!Q15/STOCKHISTORY!Q$3)-1)</f>
        <v>3.868323299602916E-2</v>
      </c>
      <c r="R16" s="41">
        <f ca="1">((STOCKHISTORY!R15/STOCKHISTORY!R$3)-1)</f>
        <v>-3.4648562165090602E-2</v>
      </c>
      <c r="S16" s="41">
        <f ca="1">((STOCKHISTORY!S15/STOCKHISTORY!S$3)-1)</f>
        <v>0.37237266124765545</v>
      </c>
      <c r="T16" s="41">
        <f ca="1">((STOCKHISTORY!T15/STOCKHISTORY!T$3)-1)</f>
        <v>9.8568098568098561E-2</v>
      </c>
      <c r="U16" s="41">
        <f ca="1">((STOCKHISTORY!U15/STOCKHISTORY!U$3)-1)</f>
        <v>-3.4689793195463725E-2</v>
      </c>
      <c r="V16" s="41">
        <f ca="1">((STOCKHISTORY!V15/STOCKHISTORY!V$3)-1)</f>
        <v>0.18491908359307585</v>
      </c>
      <c r="W16" s="41">
        <f ca="1">((STOCKHISTORY!W15/STOCKHISTORY!W$3)-1)</f>
        <v>0.16543824146445596</v>
      </c>
      <c r="X16" s="41">
        <f ca="1">((STOCKHISTORY!X15/STOCKHISTORY!X$3)-1)</f>
        <v>1.276161306789092E-3</v>
      </c>
      <c r="Y16" s="41">
        <f ca="1">((STOCKHISTORY!Y15/STOCKHISTORY!Y$3)-1)</f>
        <v>1.583264119601413E-3</v>
      </c>
      <c r="Z16" s="41">
        <f ca="1">((STOCKHISTORY!Z15/STOCKHISTORY!Z$3)-1)</f>
        <v>-7.578013339685663E-3</v>
      </c>
      <c r="AA16" s="41">
        <f ca="1">((STOCKHISTORY!AA15/STOCKHISTORY!AA$3)-1)</f>
        <v>4.1570547526011081E-2</v>
      </c>
      <c r="AB16" s="41">
        <f ca="1">((STOCKHISTORY!AB15/STOCKHISTORY!AB$3)-1)</f>
        <v>3.6292573981016263E-2</v>
      </c>
      <c r="AC16" s="41">
        <f ca="1">((STOCKHISTORY!AC15/STOCKHISTORY!AC$3)-1)</f>
        <v>-3.7905170104473696E-2</v>
      </c>
      <c r="AD16" s="41">
        <f ca="1">((STOCKHISTORY!AD15/STOCKHISTORY!AD$3)-1)</f>
        <v>-2.1394950791613132E-2</v>
      </c>
      <c r="AE16" s="41">
        <f ca="1">((STOCKHISTORY!AE15/STOCKHISTORY!AE$3)-1)</f>
        <v>0.21745267353038855</v>
      </c>
      <c r="AF16" s="41">
        <f ca="1">((STOCKHISTORY!AF15/STOCKHISTORY!AF$3)-1)</f>
        <v>-1.1737688185761153E-3</v>
      </c>
      <c r="AG16" s="41">
        <f ca="1">((STOCKHISTORY!AG15/STOCKHISTORY!AG$3)-1)</f>
        <v>2.7625269302939959E-3</v>
      </c>
      <c r="AH16" s="41">
        <f ca="1">((STOCKHISTORY!AH15/STOCKHISTORY!AH$3)-1)</f>
        <v>-3.3968108098909156E-2</v>
      </c>
      <c r="AI16" s="41">
        <f ca="1">((STOCKHISTORY!AI15/STOCKHISTORY!AI$3)-1)</f>
        <v>-4.8378383785838697E-2</v>
      </c>
      <c r="AJ16" s="41">
        <f ca="1">((STOCKHISTORY!AJ15/STOCKHISTORY!AJ$3)-1)</f>
        <v>-3.0388378298250807E-2</v>
      </c>
      <c r="AK16" s="41">
        <f ca="1">((STOCKHISTORY!AK15/STOCKHISTORY!AK$3)-1)</f>
        <v>-1.8437612729969022E-3</v>
      </c>
      <c r="AL16" s="41">
        <f ca="1">((STOCKHISTORY!AL15/STOCKHISTORY!AL$3)-1)</f>
        <v>2.733542319749227E-2</v>
      </c>
      <c r="AM16" s="41">
        <f ca="1">((STOCKHISTORY!AM15/STOCKHISTORY!AM$3)-1)</f>
        <v>8.08057149549124E-3</v>
      </c>
      <c r="AN16" s="41">
        <f ca="1">((STOCKHISTORY!AN15/STOCKHISTORY!AN$3)-1)</f>
        <v>3.1181698965467186E-2</v>
      </c>
      <c r="AO16" s="41">
        <f ca="1">((STOCKHISTORY!AO15/STOCKHISTORY!AO$3)-1)</f>
        <v>0.14121153462076186</v>
      </c>
      <c r="AP16" s="41">
        <f ca="1">((STOCKHISTORY!AP15/STOCKHISTORY!AP$3)-1)</f>
        <v>8.8125690099374099E-2</v>
      </c>
      <c r="AQ16" s="41">
        <f ca="1">((STOCKHISTORY!AQ15/STOCKHISTORY!AQ$3)-1)</f>
        <v>0.10937715785112534</v>
      </c>
      <c r="AR16" s="41">
        <f ca="1">((STOCKHISTORY!AR15/STOCKHISTORY!AR$3)-1)</f>
        <v>-2.5095602294455066E-2</v>
      </c>
      <c r="AS16" s="41">
        <f ca="1">((STOCKHISTORY!AS15/STOCKHISTORY!AS$3)-1)</f>
        <v>1.7421602787457413E-3</v>
      </c>
      <c r="AT16" s="41">
        <f ca="1">((STOCKHISTORY!AT15/STOCKHISTORY!AT$3)-1)</f>
        <v>0.28436299142772681</v>
      </c>
      <c r="AU16" s="41">
        <f ca="1">((STOCKHISTORY!AU15/STOCKHISTORY!AU$3)-1)</f>
        <v>6.5105908584169425E-2</v>
      </c>
      <c r="AV16" s="41">
        <f ca="1">((STOCKHISTORY!AV15/STOCKHISTORY!AV$3)-1)</f>
        <v>9.1263402373452873E-2</v>
      </c>
      <c r="AW16" s="41">
        <f ca="1">((STOCKHISTORY!AW15/STOCKHISTORY!AW$3)-1)</f>
        <v>-1.3513133076208272E-2</v>
      </c>
      <c r="AX16" s="41">
        <f ca="1">((STOCKHISTORY!AX15/STOCKHISTORY!AX$3)-1)</f>
        <v>5.9733230233907086E-2</v>
      </c>
      <c r="AY16" s="41">
        <f ca="1">((STOCKHISTORY!AY15/STOCKHISTORY!AY$3)-1)</f>
        <v>-4.5630430021172508E-2</v>
      </c>
      <c r="AZ16" s="41">
        <f ca="1">((STOCKHISTORY!AZ15/STOCKHISTORY!AZ$3)-1)</f>
        <v>4.3435632261097368E-2</v>
      </c>
      <c r="BA16" s="41">
        <f ca="1">((STOCKHISTORY!BA15/STOCKHISTORY!BA$3)-1)</f>
        <v>0.12079546489780357</v>
      </c>
      <c r="BB16" s="41">
        <f ca="1">((STOCKHISTORY!BB15/STOCKHISTORY!BB$3)-1)</f>
        <v>-2.5445292620863702E-3</v>
      </c>
      <c r="BC16" s="41">
        <f ca="1">((STOCKHISTORY!BC15/STOCKHISTORY!BC$3)-1)</f>
        <v>-3.9463382218450027E-2</v>
      </c>
      <c r="BD16" s="41">
        <f ca="1">((STOCKHISTORY!BD15/STOCKHISTORY!BD$3)-1)</f>
        <v>-1.3538236370288947E-2</v>
      </c>
      <c r="BE16" s="41">
        <f ca="1">((STOCKHISTORY!BE15/STOCKHISTORY!BE$3)-1)</f>
        <v>-9.3490826840914809E-2</v>
      </c>
      <c r="BF16" s="41">
        <f ca="1">((STOCKHISTORY!BF15/STOCKHISTORY!BF$3)-1)</f>
        <v>-2.3873109041649965E-2</v>
      </c>
      <c r="BG16" s="41">
        <f ca="1">((STOCKHISTORY!BG15/STOCKHISTORY!BG$3)-1)</f>
        <v>6.6463583494875689E-3</v>
      </c>
      <c r="BH16" s="41">
        <f ca="1">((STOCKHISTORY!BH15/STOCKHISTORY!BH$3)-1)</f>
        <v>-5.6443254448091174E-2</v>
      </c>
      <c r="BI16" s="41">
        <f ca="1">((STOCKHISTORY!BI15/STOCKHISTORY!BI$3)-1)</f>
        <v>4.3585021485573971E-2</v>
      </c>
      <c r="BJ16" s="41">
        <f ca="1">((STOCKHISTORY!BJ15/STOCKHISTORY!BJ$3)-1)</f>
        <v>2.0035314757657519E-2</v>
      </c>
      <c r="BK16" s="41">
        <f ca="1">((STOCKHISTORY!BK15/STOCKHISTORY!BK$3)-1)</f>
        <v>-6.5048454783434018E-4</v>
      </c>
      <c r="BL16" s="41">
        <f ca="1">((STOCKHISTORY!BL15/STOCKHISTORY!BL$3)-1)</f>
        <v>-4.7518017577897975E-2</v>
      </c>
      <c r="BM16" s="41">
        <f ca="1">((STOCKHISTORY!BM15/STOCKHISTORY!BM$3)-1)</f>
        <v>-1.5185164148585617E-2</v>
      </c>
      <c r="BN16" s="41">
        <f ca="1">((STOCKHISTORY!BN15/STOCKHISTORY!BN$3)-1)</f>
        <v>-3.4981272790726159E-3</v>
      </c>
      <c r="BO16" s="41">
        <f ca="1">((STOCKHISTORY!BO15/STOCKHISTORY!BO$3)-1)</f>
        <v>2.8647074672027539E-2</v>
      </c>
      <c r="BP16" s="41">
        <f ca="1">((STOCKHISTORY!BP15/STOCKHISTORY!BP$3)-1)</f>
        <v>-2.6970612469101818E-2</v>
      </c>
      <c r="BQ16" s="41">
        <f ca="1">((STOCKHISTORY!BQ15/STOCKHISTORY!BQ$3)-1)</f>
        <v>3.0705642053337368E-2</v>
      </c>
      <c r="BR16" s="41">
        <f ca="1">((STOCKHISTORY!BR15/STOCKHISTORY!BR$3)-1)</f>
        <v>3.2281377981209225E-3</v>
      </c>
      <c r="BS16" s="41">
        <f ca="1">((STOCKHISTORY!BS15/STOCKHISTORY!BS$3)-1)</f>
        <v>0.11850282485875696</v>
      </c>
      <c r="BT16" s="41">
        <f ca="1">((STOCKHISTORY!BT15/STOCKHISTORY!BT$3)-1)</f>
        <v>1.1678723982123884E-2</v>
      </c>
      <c r="BU16" s="41">
        <f ca="1">((STOCKHISTORY!BU15/STOCKHISTORY!BU$3)-1)</f>
        <v>2.3121387283236983E-2</v>
      </c>
      <c r="BV16" s="41">
        <f ca="1">((STOCKHISTORY!BV15/STOCKHISTORY!BV$3)-1)</f>
        <v>1.9971469329529423E-3</v>
      </c>
      <c r="BW16" s="41">
        <f ca="1">((STOCKHISTORY!BW15/STOCKHISTORY!BW$3)-1)</f>
        <v>2.0991973657131124E-2</v>
      </c>
      <c r="BX16" s="41">
        <f ca="1">((STOCKHISTORY!BX15/STOCKHISTORY!BX$3)-1)</f>
        <v>5.0590219224284638E-3</v>
      </c>
      <c r="BY16" s="41">
        <f ca="1">((STOCKHISTORY!BY15/STOCKHISTORY!BY$3)-1)</f>
        <v>1.2628424657534332E-2</v>
      </c>
      <c r="BZ16" s="41">
        <f ca="1">((STOCKHISTORY!BZ15/STOCKHISTORY!BZ$3)-1)</f>
        <v>-2.5863553397389549E-2</v>
      </c>
      <c r="CA16" s="41">
        <f ca="1">((STOCKHISTORY!CA15/STOCKHISTORY!CA$3)-1)</f>
        <v>-1.2309944438898546E-3</v>
      </c>
      <c r="CB16" s="41">
        <f ca="1">((STOCKHISTORY!CB15/STOCKHISTORY!CB$3)-1)</f>
        <v>1.9076814502789752E-2</v>
      </c>
      <c r="CC16" s="41">
        <f ca="1">((STOCKHISTORY!CC15/STOCKHISTORY!CC$3)-1)</f>
        <v>4.6285018270401768E-2</v>
      </c>
      <c r="CD16" s="41">
        <f ca="1">((STOCKHISTORY!CD15/STOCKHISTORY!CD$3)-1)</f>
        <v>-4.5010995052226499E-2</v>
      </c>
      <c r="CE16" s="41">
        <f ca="1">((STOCKHISTORY!CE15/STOCKHISTORY!CE$3)-1)</f>
        <v>-2.1473889702293802E-2</v>
      </c>
      <c r="CF16" s="41">
        <f ca="1">((STOCKHISTORY!CF15/STOCKHISTORY!CF$3)-1)</f>
        <v>5.6166858269009801E-2</v>
      </c>
      <c r="CG16" s="41">
        <f ca="1">((STOCKHISTORY!CG15/STOCKHISTORY!CG$3)-1)</f>
        <v>-1.7706153202176722E-2</v>
      </c>
      <c r="CH16" s="41">
        <f ca="1">((STOCKHISTORY!CH15/STOCKHISTORY!CH$3)-1)</f>
        <v>4.1015952980688386E-2</v>
      </c>
      <c r="CI16" s="41">
        <f ca="1">((STOCKHISTORY!CI15/STOCKHISTORY!CI$3)-1)</f>
        <v>-2.3691213527070709E-2</v>
      </c>
      <c r="CJ16" s="41">
        <f ca="1">((STOCKHISTORY!CJ15/STOCKHISTORY!CJ$3)-1)</f>
        <v>-5.8345715700842016E-2</v>
      </c>
      <c r="CK16" s="41">
        <f ca="1">((STOCKHISTORY!CK15/STOCKHISTORY!CK$3)-1)</f>
        <v>-2.5469697716850037E-2</v>
      </c>
      <c r="CL16" s="41">
        <f ca="1">((STOCKHISTORY!CL15/STOCKHISTORY!CL$3)-1)</f>
        <v>5.6475954121671279E-2</v>
      </c>
      <c r="CM16" s="41">
        <f ca="1">((STOCKHISTORY!CM15/STOCKHISTORY!CM$3)-1)</f>
        <v>-2.4500173350283094E-2</v>
      </c>
      <c r="CN16" s="41">
        <f ca="1">((STOCKHISTORY!CN15/STOCKHISTORY!CN$3)-1)</f>
        <v>6.3124671225670781E-2</v>
      </c>
      <c r="CO16" s="41">
        <f ca="1">((STOCKHISTORY!CO15/STOCKHISTORY!CO$3)-1)</f>
        <v>1.0438106439282446E-2</v>
      </c>
      <c r="CP16" s="41">
        <f ca="1">((STOCKHISTORY!CP15/STOCKHISTORY!CP$3)-1)</f>
        <v>0.10865020622634036</v>
      </c>
      <c r="CQ16" s="41">
        <f ca="1">((STOCKHISTORY!CQ15/STOCKHISTORY!CQ$3)-1)</f>
        <v>-1.3898765272480462E-2</v>
      </c>
      <c r="CR16" s="41">
        <f ca="1">((STOCKHISTORY!CR15/STOCKHISTORY!CR$3)-1)</f>
        <v>-3.1511592893706752E-2</v>
      </c>
      <c r="CS16" s="41">
        <f ca="1">((STOCKHISTORY!CS15/STOCKHISTORY!CS$3)-1)</f>
        <v>-3.0246286294972613E-2</v>
      </c>
      <c r="CT16" s="41">
        <f ca="1">((STOCKHISTORY!CT15/STOCKHISTORY!CT$3)-1)</f>
        <v>-1.4256771966684179E-2</v>
      </c>
      <c r="CU16" s="41">
        <f ca="1">((STOCKHISTORY!CU15/STOCKHISTORY!CU$3)-1)</f>
        <v>-2.751585804903145E-2</v>
      </c>
      <c r="CV16" s="41">
        <f ca="1">((STOCKHISTORY!CV15/STOCKHISTORY!CV$3)-1)</f>
        <v>-0.12041977943792248</v>
      </c>
      <c r="CW16" s="41">
        <f ca="1">((STOCKHISTORY!CW15/STOCKHISTORY!CW$3)-1)</f>
        <v>8.9214132562692283E-2</v>
      </c>
      <c r="CX16" s="41">
        <f ca="1">((STOCKHISTORY!CX15/STOCKHISTORY!CX$3)-1)</f>
        <v>-3.3457249070631967E-2</v>
      </c>
      <c r="CY16" s="41">
        <f ca="1">((STOCKHISTORY!CY15/STOCKHISTORY!CY$3)-1)</f>
        <v>-6.3970756225725345E-2</v>
      </c>
      <c r="CZ16" s="41">
        <f ca="1">((STOCKHISTORY!CZ15/STOCKHISTORY!CZ$3)-1)</f>
        <v>-6.3492063492063266E-3</v>
      </c>
      <c r="DA16" s="41">
        <f ca="1">((STOCKHISTORY!DA15/STOCKHISTORY!DA$3)-1)</f>
        <v>-3.6881745477133299E-2</v>
      </c>
    </row>
    <row r="17" spans="1:105" x14ac:dyDescent="0.3">
      <c r="A17" s="25" vm="14">
        <f ca="1">STOCKHISTORY!A16</f>
        <v>44400</v>
      </c>
      <c r="B17" s="41">
        <f ca="1">((STOCKHISTORY!B16/STOCKHISTORY!B$3)-1)</f>
        <v>5.2354143507729045E-3</v>
      </c>
      <c r="C17" s="41">
        <f ca="1">((STOCKHISTORY!C16/STOCKHISTORY!C$3)-1)</f>
        <v>2.0870291140561381E-2</v>
      </c>
      <c r="D17" s="41">
        <f ca="1">((STOCKHISTORY!D16/STOCKHISTORY!D$3)-1)</f>
        <v>1.6277020372194251E-2</v>
      </c>
      <c r="E17" s="41">
        <f ca="1">((STOCKHISTORY!E16/STOCKHISTORY!E$3)-1)</f>
        <v>-5.6780854059127139E-2</v>
      </c>
      <c r="F17" s="41">
        <f ca="1">((STOCKHISTORY!F16/STOCKHISTORY!F$3)-1)</f>
        <v>-5.9456928838951262E-2</v>
      </c>
      <c r="G17" s="41">
        <f ca="1">((STOCKHISTORY!G16/STOCKHISTORY!G$3)-1)</f>
        <v>6.9754145225844333E-3</v>
      </c>
      <c r="H17" s="41">
        <f ca="1">((STOCKHISTORY!H16/STOCKHISTORY!H$3)-1)</f>
        <v>-4.0758596398538294E-2</v>
      </c>
      <c r="I17" s="41">
        <f ca="1">((STOCKHISTORY!I16/STOCKHISTORY!I$3)-1)</f>
        <v>-4.7379286037963819E-2</v>
      </c>
      <c r="J17" s="41">
        <f ca="1">((STOCKHISTORY!J16/STOCKHISTORY!J$3)-1)</f>
        <v>-3.5345115038346142E-2</v>
      </c>
      <c r="K17" s="41">
        <f ca="1">((STOCKHISTORY!K16/STOCKHISTORY!K$3)-1)</f>
        <v>0.47348228390882396</v>
      </c>
      <c r="L17" s="41">
        <f ca="1">((STOCKHISTORY!L16/STOCKHISTORY!L$3)-1)</f>
        <v>2.2870505506169536E-2</v>
      </c>
      <c r="M17" s="41">
        <f ca="1">((STOCKHISTORY!M16/STOCKHISTORY!M$3)-1)</f>
        <v>1.5636855965363683E-2</v>
      </c>
      <c r="N17" s="41">
        <f ca="1">((STOCKHISTORY!N16/STOCKHISTORY!N$3)-1)</f>
        <v>1.7817445287927836E-2</v>
      </c>
      <c r="O17" s="41">
        <f ca="1">((STOCKHISTORY!O16/STOCKHISTORY!O$3)-1)</f>
        <v>0.10719527639623916</v>
      </c>
      <c r="P17" s="41">
        <f ca="1">((STOCKHISTORY!P16/STOCKHISTORY!P$3)-1)</f>
        <v>1.9252232142857206E-2</v>
      </c>
      <c r="Q17" s="41">
        <f ca="1">((STOCKHISTORY!Q16/STOCKHISTORY!Q$3)-1)</f>
        <v>1.9597796848981552E-2</v>
      </c>
      <c r="R17" s="41">
        <f ca="1">((STOCKHISTORY!R16/STOCKHISTORY!R$3)-1)</f>
        <v>-3.6231577343412757E-2</v>
      </c>
      <c r="S17" s="41">
        <f ca="1">((STOCKHISTORY!S16/STOCKHISTORY!S$3)-1)</f>
        <v>0.30378529171276036</v>
      </c>
      <c r="T17" s="41">
        <f ca="1">((STOCKHISTORY!T16/STOCKHISTORY!T$3)-1)</f>
        <v>9.0043290043289925E-2</v>
      </c>
      <c r="U17" s="41">
        <f ca="1">((STOCKHISTORY!U16/STOCKHISTORY!U$3)-1)</f>
        <v>-3.8692461641094189E-2</v>
      </c>
      <c r="V17" s="41">
        <f ca="1">((STOCKHISTORY!V16/STOCKHISTORY!V$3)-1)</f>
        <v>0.16586542694630824</v>
      </c>
      <c r="W17" s="41">
        <f ca="1">((STOCKHISTORY!W16/STOCKHISTORY!W$3)-1)</f>
        <v>0.13382099029018057</v>
      </c>
      <c r="X17" s="41">
        <f ca="1">((STOCKHISTORY!X16/STOCKHISTORY!X$3)-1)</f>
        <v>4.1687936021779226E-3</v>
      </c>
      <c r="Y17" s="41">
        <f ca="1">((STOCKHISTORY!Y16/STOCKHISTORY!Y$3)-1)</f>
        <v>3.6337209302326201E-3</v>
      </c>
      <c r="Z17" s="41">
        <f ca="1">((STOCKHISTORY!Z16/STOCKHISTORY!Z$3)-1)</f>
        <v>2.4848141972367843E-2</v>
      </c>
      <c r="AA17" s="41">
        <f ca="1">((STOCKHISTORY!AA16/STOCKHISTORY!AA$3)-1)</f>
        <v>2.167977025563772E-2</v>
      </c>
      <c r="AB17" s="41">
        <f ca="1">((STOCKHISTORY!AB16/STOCKHISTORY!AB$3)-1)</f>
        <v>4.2546063651591304E-2</v>
      </c>
      <c r="AC17" s="41">
        <f ca="1">((STOCKHISTORY!AC16/STOCKHISTORY!AC$3)-1)</f>
        <v>-2.3305652290383061E-2</v>
      </c>
      <c r="AD17" s="41">
        <f ca="1">((STOCKHISTORY!AD16/STOCKHISTORY!AD$3)-1)</f>
        <v>8.5579803166453416E-3</v>
      </c>
      <c r="AE17" s="41">
        <f ca="1">((STOCKHISTORY!AE16/STOCKHISTORY!AE$3)-1)</f>
        <v>0.15879275988043839</v>
      </c>
      <c r="AF17" s="41">
        <f ca="1">((STOCKHISTORY!AF16/STOCKHISTORY!AF$3)-1)</f>
        <v>1.4544526664965529E-2</v>
      </c>
      <c r="AG17" s="41">
        <f ca="1">((STOCKHISTORY!AG16/STOCKHISTORY!AG$3)-1)</f>
        <v>7.5752310792966959E-3</v>
      </c>
      <c r="AH17" s="41">
        <f ca="1">((STOCKHISTORY!AH16/STOCKHISTORY!AH$3)-1)</f>
        <v>-3.5074283963853592E-2</v>
      </c>
      <c r="AI17" s="41">
        <f ca="1">((STOCKHISTORY!AI16/STOCKHISTORY!AI$3)-1)</f>
        <v>-5.6401432544366914E-2</v>
      </c>
      <c r="AJ17" s="41">
        <f ca="1">((STOCKHISTORY!AJ16/STOCKHISTORY!AJ$3)-1)</f>
        <v>-2.5941298547287328E-2</v>
      </c>
      <c r="AK17" s="41">
        <f ca="1">((STOCKHISTORY!AK16/STOCKHISTORY!AK$3)-1)</f>
        <v>-4.9701390837308956E-3</v>
      </c>
      <c r="AL17" s="41">
        <f ca="1">((STOCKHISTORY!AL16/STOCKHISTORY!AL$3)-1)</f>
        <v>2.4514106583072071E-2</v>
      </c>
      <c r="AM17" s="41">
        <f ca="1">((STOCKHISTORY!AM16/STOCKHISTORY!AM$3)-1)</f>
        <v>1.0422766131865657E-2</v>
      </c>
      <c r="AN17" s="41">
        <f ca="1">((STOCKHISTORY!AN16/STOCKHISTORY!AN$3)-1)</f>
        <v>1.1656709893632433E-2</v>
      </c>
      <c r="AO17" s="41">
        <f ca="1">((STOCKHISTORY!AO16/STOCKHISTORY!AO$3)-1)</f>
        <v>0.13583444715859327</v>
      </c>
      <c r="AP17" s="41">
        <f ca="1">((STOCKHISTORY!AP16/STOCKHISTORY!AP$3)-1)</f>
        <v>6.9815053367684898E-2</v>
      </c>
      <c r="AQ17" s="41">
        <f ca="1">((STOCKHISTORY!AQ16/STOCKHISTORY!AQ$3)-1)</f>
        <v>0.17877365004833567</v>
      </c>
      <c r="AR17" s="41">
        <f ca="1">((STOCKHISTORY!AR16/STOCKHISTORY!AR$3)-1)</f>
        <v>-3.6700658593583957E-2</v>
      </c>
      <c r="AS17" s="41">
        <f ca="1">((STOCKHISTORY!AS16/STOCKHISTORY!AS$3)-1)</f>
        <v>-4.6457607433215697E-3</v>
      </c>
      <c r="AT17" s="41">
        <f ca="1">((STOCKHISTORY!AT16/STOCKHISTORY!AT$3)-1)</f>
        <v>0.42329293526455802</v>
      </c>
      <c r="AU17" s="41">
        <f ca="1">((STOCKHISTORY!AU16/STOCKHISTORY!AU$3)-1)</f>
        <v>6.6592344853214414E-2</v>
      </c>
      <c r="AV17" s="41">
        <f ca="1">((STOCKHISTORY!AV16/STOCKHISTORY!AV$3)-1)</f>
        <v>0.13561452069612812</v>
      </c>
      <c r="AW17" s="41">
        <f ca="1">((STOCKHISTORY!AW16/STOCKHISTORY!AW$3)-1)</f>
        <v>-5.0955772641536612E-3</v>
      </c>
      <c r="AX17" s="41">
        <f ca="1">((STOCKHISTORY!AX16/STOCKHISTORY!AX$3)-1)</f>
        <v>0.10187512081964045</v>
      </c>
      <c r="AY17" s="41">
        <f ca="1">((STOCKHISTORY!AY16/STOCKHISTORY!AY$3)-1)</f>
        <v>-5.4099437833102226E-2</v>
      </c>
      <c r="AZ17" s="41">
        <f ca="1">((STOCKHISTORY!AZ16/STOCKHISTORY!AZ$3)-1)</f>
        <v>8.7703982271170489E-2</v>
      </c>
      <c r="BA17" s="41">
        <f ca="1">((STOCKHISTORY!BA16/STOCKHISTORY!BA$3)-1)</f>
        <v>0.20929498649344458</v>
      </c>
      <c r="BB17" s="41">
        <f ca="1">((STOCKHISTORY!BB16/STOCKHISTORY!BB$3)-1)</f>
        <v>6.4084440674774257E-3</v>
      </c>
      <c r="BC17" s="41">
        <f ca="1">((STOCKHISTORY!BC16/STOCKHISTORY!BC$3)-1)</f>
        <v>-4.0213436498693911E-2</v>
      </c>
      <c r="BD17" s="41">
        <f ca="1">((STOCKHISTORY!BD16/STOCKHISTORY!BD$3)-1)</f>
        <v>-7.3179656055616382E-3</v>
      </c>
      <c r="BE17" s="41">
        <f ca="1">((STOCKHISTORY!BE16/STOCKHISTORY!BE$3)-1)</f>
        <v>-8.0170897210354308E-2</v>
      </c>
      <c r="BF17" s="41">
        <f ca="1">((STOCKHISTORY!BF16/STOCKHISTORY!BF$3)-1)</f>
        <v>-2.8812219129322636E-2</v>
      </c>
      <c r="BG17" s="41">
        <f ca="1">((STOCKHISTORY!BG16/STOCKHISTORY!BG$3)-1)</f>
        <v>1.5877411612664982E-2</v>
      </c>
      <c r="BH17" s="41">
        <f ca="1">((STOCKHISTORY!BH16/STOCKHISTORY!BH$3)-1)</f>
        <v>-5.4715840386940662E-2</v>
      </c>
      <c r="BI17" s="41">
        <f ca="1">((STOCKHISTORY!BI16/STOCKHISTORY!BI$3)-1)</f>
        <v>1.2277470841006721E-2</v>
      </c>
      <c r="BJ17" s="41">
        <f ca="1">((STOCKHISTORY!BJ16/STOCKHISTORY!BJ$3)-1)</f>
        <v>2.8489883143863803E-2</v>
      </c>
      <c r="BK17" s="41">
        <f ca="1">((STOCKHISTORY!BK16/STOCKHISTORY!BK$3)-1)</f>
        <v>1.3704383192236769E-3</v>
      </c>
      <c r="BL17" s="41">
        <f ca="1">((STOCKHISTORY!BL16/STOCKHISTORY!BL$3)-1)</f>
        <v>-5.0723727370433958E-2</v>
      </c>
      <c r="BM17" s="41">
        <f ca="1">((STOCKHISTORY!BM16/STOCKHISTORY!BM$3)-1)</f>
        <v>-5.0437350903100864E-3</v>
      </c>
      <c r="BN17" s="41">
        <f ca="1">((STOCKHISTORY!BN16/STOCKHISTORY!BN$3)-1)</f>
        <v>4.6096689007417702E-3</v>
      </c>
      <c r="BO17" s="41">
        <f ca="1">((STOCKHISTORY!BO16/STOCKHISTORY!BO$3)-1)</f>
        <v>3.2596906454443131E-2</v>
      </c>
      <c r="BP17" s="41">
        <f ca="1">((STOCKHISTORY!BP16/STOCKHISTORY!BP$3)-1)</f>
        <v>-3.6528426256522972E-2</v>
      </c>
      <c r="BQ17" s="41">
        <f ca="1">((STOCKHISTORY!BQ16/STOCKHISTORY!BQ$3)-1)</f>
        <v>3.1640203483890739E-2</v>
      </c>
      <c r="BR17" s="41">
        <f ca="1">((STOCKHISTORY!BR16/STOCKHISTORY!BR$3)-1)</f>
        <v>4.7733764669442014E-3</v>
      </c>
      <c r="BS17" s="41">
        <f ca="1">((STOCKHISTORY!BS16/STOCKHISTORY!BS$3)-1)</f>
        <v>0.13290960451977396</v>
      </c>
      <c r="BT17" s="41">
        <f ca="1">((STOCKHISTORY!BT16/STOCKHISTORY!BT$3)-1)</f>
        <v>1.2345374188291736E-2</v>
      </c>
      <c r="BU17" s="41">
        <f ca="1">((STOCKHISTORY!BU16/STOCKHISTORY!BU$3)-1)</f>
        <v>3.1281876912614637E-2</v>
      </c>
      <c r="BV17" s="41">
        <f ca="1">((STOCKHISTORY!BV16/STOCKHISTORY!BV$3)-1)</f>
        <v>-9.9857346647646006E-3</v>
      </c>
      <c r="BW17" s="41">
        <f ca="1">((STOCKHISTORY!BW16/STOCKHISTORY!BW$3)-1)</f>
        <v>2.7166083556287468E-2</v>
      </c>
      <c r="BX17" s="41">
        <f ca="1">((STOCKHISTORY!BX16/STOCKHISTORY!BX$3)-1)</f>
        <v>-8.4317032040470696E-4</v>
      </c>
      <c r="BY17" s="41">
        <f ca="1">((STOCKHISTORY!BY16/STOCKHISTORY!BY$3)-1)</f>
        <v>-2.3544520547944536E-3</v>
      </c>
      <c r="BZ17" s="41">
        <f ca="1">((STOCKHISTORY!BZ16/STOCKHISTORY!BZ$3)-1)</f>
        <v>4.6647380927781867E-2</v>
      </c>
      <c r="CA17" s="41">
        <f ca="1">((STOCKHISTORY!CA16/STOCKHISTORY!CA$3)-1)</f>
        <v>6.7538343813422497E-3</v>
      </c>
      <c r="CB17" s="41">
        <f ca="1">((STOCKHISTORY!CB16/STOCKHISTORY!CB$3)-1)</f>
        <v>1.7400701321041767E-2</v>
      </c>
      <c r="CC17" s="41">
        <f ca="1">((STOCKHISTORY!CC16/STOCKHISTORY!CC$3)-1)</f>
        <v>4.3036946812829768E-2</v>
      </c>
      <c r="CD17" s="41">
        <f ca="1">((STOCKHISTORY!CD16/STOCKHISTORY!CD$3)-1)</f>
        <v>-4.452996151731714E-2</v>
      </c>
      <c r="CE17" s="41">
        <f ca="1">((STOCKHISTORY!CE16/STOCKHISTORY!CE$3)-1)</f>
        <v>-2.7818448023426146E-2</v>
      </c>
      <c r="CF17" s="41">
        <f ca="1">((STOCKHISTORY!CF16/STOCKHISTORY!CF$3)-1)</f>
        <v>5.8301855805551028E-2</v>
      </c>
      <c r="CG17" s="41">
        <f ca="1">((STOCKHISTORY!CG16/STOCKHISTORY!CG$3)-1)</f>
        <v>-2.0719966513185417E-2</v>
      </c>
      <c r="CH17" s="41">
        <f ca="1">((STOCKHISTORY!CH16/STOCKHISTORY!CH$3)-1)</f>
        <v>4.5130142737195733E-2</v>
      </c>
      <c r="CI17" s="41">
        <f ca="1">((STOCKHISTORY!CI16/STOCKHISTORY!CI$3)-1)</f>
        <v>6.146527565174198E-3</v>
      </c>
      <c r="CJ17" s="41">
        <f ca="1">((STOCKHISTORY!CJ16/STOCKHISTORY!CJ$3)-1)</f>
        <v>-6.8746904408122811E-2</v>
      </c>
      <c r="CK17" s="41">
        <f ca="1">((STOCKHISTORY!CK16/STOCKHISTORY!CK$3)-1)</f>
        <v>-2.6036786823807945E-2</v>
      </c>
      <c r="CL17" s="41">
        <f ca="1">((STOCKHISTORY!CL16/STOCKHISTORY!CL$3)-1)</f>
        <v>4.9634448990542701E-2</v>
      </c>
      <c r="CM17" s="41">
        <f ca="1">((STOCKHISTORY!CM16/STOCKHISTORY!CM$3)-1)</f>
        <v>-8.6675141569397818E-3</v>
      </c>
      <c r="CN17" s="41">
        <f ca="1">((STOCKHISTORY!CN16/STOCKHISTORY!CN$3)-1)</f>
        <v>5.2253200070138561E-2</v>
      </c>
      <c r="CO17" s="41">
        <f ca="1">((STOCKHISTORY!CO16/STOCKHISTORY!CO$3)-1)</f>
        <v>2.0288150543957606E-2</v>
      </c>
      <c r="CP17" s="41">
        <f ca="1">((STOCKHISTORY!CP16/STOCKHISTORY!CP$3)-1)</f>
        <v>8.085202553816595E-2</v>
      </c>
      <c r="CQ17" s="41">
        <f ca="1">((STOCKHISTORY!CQ16/STOCKHISTORY!CQ$3)-1)</f>
        <v>-2.3789514512896903E-2</v>
      </c>
      <c r="CR17" s="41">
        <f ca="1">((STOCKHISTORY!CR16/STOCKHISTORY!CR$3)-1)</f>
        <v>-3.2565492321589895E-2</v>
      </c>
      <c r="CS17" s="41">
        <f ca="1">((STOCKHISTORY!CS16/STOCKHISTORY!CS$3)-1)</f>
        <v>-2.9629714207419444E-2</v>
      </c>
      <c r="CT17" s="41">
        <f ca="1">((STOCKHISTORY!CT16/STOCKHISTORY!CT$3)-1)</f>
        <v>-1.5607413521422586E-2</v>
      </c>
      <c r="CU17" s="41">
        <f ca="1">((STOCKHISTORY!CU16/STOCKHISTORY!CU$3)-1)</f>
        <v>-2.797302703011606E-2</v>
      </c>
      <c r="CV17" s="41">
        <f ca="1">((STOCKHISTORY!CV16/STOCKHISTORY!CV$3)-1)</f>
        <v>-9.6762717893987937E-2</v>
      </c>
      <c r="CW17" s="41">
        <f ca="1">((STOCKHISTORY!CW16/STOCKHISTORY!CW$3)-1)</f>
        <v>0.11708772256921773</v>
      </c>
      <c r="CX17" s="41">
        <f ca="1">((STOCKHISTORY!CX16/STOCKHISTORY!CX$3)-1)</f>
        <v>-2.9739776951672736E-2</v>
      </c>
      <c r="CY17" s="41">
        <f ca="1">((STOCKHISTORY!CY16/STOCKHISTORY!CY$3)-1)</f>
        <v>-5.8944482522275576E-2</v>
      </c>
      <c r="CZ17" s="41">
        <f ca="1">((STOCKHISTORY!CZ16/STOCKHISTORY!CZ$3)-1)</f>
        <v>7.6587301587301537E-2</v>
      </c>
      <c r="DA17" s="41">
        <f ca="1">((STOCKHISTORY!DA16/STOCKHISTORY!DA$3)-1)</f>
        <v>-4.4568677692367498E-2</v>
      </c>
    </row>
    <row r="18" spans="1:105" x14ac:dyDescent="0.3">
      <c r="A18" s="25" vm="15">
        <f ca="1">STOCKHISTORY!A17</f>
        <v>44403</v>
      </c>
      <c r="B18" s="41">
        <f ca="1">((STOCKHISTORY!B17/STOCKHISTORY!B$3)-1)</f>
        <v>6.8490694588878576E-3</v>
      </c>
      <c r="C18" s="41">
        <f ca="1">((STOCKHISTORY!C17/STOCKHISTORY!C$3)-1)</f>
        <v>-1.3461337785662053E-2</v>
      </c>
      <c r="D18" s="41">
        <f ca="1">((STOCKHISTORY!D17/STOCKHISTORY!D$3)-1)</f>
        <v>-2.3171427090352914E-2</v>
      </c>
      <c r="E18" s="41">
        <f ca="1">((STOCKHISTORY!E17/STOCKHISTORY!E$3)-1)</f>
        <v>-8.2121069920225276E-2</v>
      </c>
      <c r="F18" s="41">
        <f ca="1">((STOCKHISTORY!F17/STOCKHISTORY!F$3)-1)</f>
        <v>-8.2865168539325795E-2</v>
      </c>
      <c r="G18" s="41">
        <f ca="1">((STOCKHISTORY!G17/STOCKHISTORY!G$3)-1)</f>
        <v>3.7678673527730133E-2</v>
      </c>
      <c r="H18" s="41">
        <f ca="1">((STOCKHISTORY!H17/STOCKHISTORY!H$3)-1)</f>
        <v>-4.638312860476379E-2</v>
      </c>
      <c r="I18" s="41">
        <f ca="1">((STOCKHISTORY!I17/STOCKHISTORY!I$3)-1)</f>
        <v>-8.3832636825940332E-2</v>
      </c>
      <c r="J18" s="41">
        <f ca="1">((STOCKHISTORY!J17/STOCKHISTORY!J$3)-1)</f>
        <v>-3.4078026008669493E-2</v>
      </c>
      <c r="K18" s="41">
        <f ca="1">((STOCKHISTORY!K17/STOCKHISTORY!K$3)-1)</f>
        <v>0.38749717896637303</v>
      </c>
      <c r="L18" s="41">
        <f ca="1">((STOCKHISTORY!L17/STOCKHISTORY!L$3)-1)</f>
        <v>1.5390739020830546E-2</v>
      </c>
      <c r="M18" s="41">
        <f ca="1">((STOCKHISTORY!M17/STOCKHISTORY!M$3)-1)</f>
        <v>3.6570306339547498E-2</v>
      </c>
      <c r="N18" s="41">
        <f ca="1">((STOCKHISTORY!N17/STOCKHISTORY!N$3)-1)</f>
        <v>1.4779257990679584E-2</v>
      </c>
      <c r="O18" s="41">
        <f ca="1">((STOCKHISTORY!O17/STOCKHISTORY!O$3)-1)</f>
        <v>0.13435683672870291</v>
      </c>
      <c r="P18" s="41">
        <f ca="1">((STOCKHISTORY!P17/STOCKHISTORY!P$3)-1)</f>
        <v>3.0133928571428603E-2</v>
      </c>
      <c r="Q18" s="41">
        <f ca="1">((STOCKHISTORY!Q17/STOCKHISTORY!Q$3)-1)</f>
        <v>2.6386576149609153E-2</v>
      </c>
      <c r="R18" s="41">
        <f ca="1">((STOCKHISTORY!R17/STOCKHISTORY!R$3)-1)</f>
        <v>-3.8068552176010906E-2</v>
      </c>
      <c r="S18" s="41">
        <f ca="1">((STOCKHISTORY!S17/STOCKHISTORY!S$3)-1)</f>
        <v>0.34654417776922708</v>
      </c>
      <c r="T18" s="41">
        <f ca="1">((STOCKHISTORY!T17/STOCKHISTORY!T$3)-1)</f>
        <v>0.11588411588411596</v>
      </c>
      <c r="U18" s="41">
        <f ca="1">((STOCKHISTORY!U17/STOCKHISTORY!U$3)-1)</f>
        <v>-3.9359573048699192E-2</v>
      </c>
      <c r="V18" s="41">
        <f ca="1">((STOCKHISTORY!V17/STOCKHISTORY!V$3)-1)</f>
        <v>0.12508144469684956</v>
      </c>
      <c r="W18" s="41">
        <f ca="1">((STOCKHISTORY!W17/STOCKHISTORY!W$3)-1)</f>
        <v>0.12115923732432266</v>
      </c>
      <c r="X18" s="41">
        <f ca="1">((STOCKHISTORY!X17/STOCKHISTORY!X$3)-1)</f>
        <v>1.3016845329249627E-2</v>
      </c>
      <c r="Y18" s="41">
        <f ca="1">((STOCKHISTORY!Y17/STOCKHISTORY!Y$3)-1)</f>
        <v>-2.3878737541529471E-3</v>
      </c>
      <c r="Z18" s="41">
        <f ca="1">((STOCKHISTORY!Z17/STOCKHISTORY!Z$3)-1)</f>
        <v>5.2450571700809911E-2</v>
      </c>
      <c r="AA18" s="41">
        <f ca="1">((STOCKHISTORY!AA17/STOCKHISTORY!AA$3)-1)</f>
        <v>-7.5326020432182617E-3</v>
      </c>
      <c r="AB18" s="41">
        <f ca="1">((STOCKHISTORY!AB17/STOCKHISTORY!AB$3)-1)</f>
        <v>6.5549972082635355E-2</v>
      </c>
      <c r="AC18" s="41">
        <f ca="1">((STOCKHISTORY!AC17/STOCKHISTORY!AC$3)-1)</f>
        <v>-1.3394053040449716E-3</v>
      </c>
      <c r="AD18" s="41">
        <f ca="1">((STOCKHISTORY!AD17/STOCKHISTORY!AD$3)-1)</f>
        <v>2.0111253744116375E-2</v>
      </c>
      <c r="AE18" s="41">
        <f ca="1">((STOCKHISTORY!AE17/STOCKHISTORY!AE$3)-1)</f>
        <v>0.12109764197940875</v>
      </c>
      <c r="AF18" s="41">
        <f ca="1">((STOCKHISTORY!AF17/STOCKHISTORY!AF$3)-1)</f>
        <v>2.0974738453687136E-2</v>
      </c>
      <c r="AG18" s="41">
        <f ca="1">((STOCKHISTORY!AG17/STOCKHISTORY!AG$3)-1)</f>
        <v>-3.1447633609007486E-3</v>
      </c>
      <c r="AH18" s="41">
        <f ca="1">((STOCKHISTORY!AH17/STOCKHISTORY!AH$3)-1)</f>
        <v>-4.3498238627661223E-2</v>
      </c>
      <c r="AI18" s="41">
        <f ca="1">((STOCKHISTORY!AI17/STOCKHISTORY!AI$3)-1)</f>
        <v>-6.0162861887517405E-2</v>
      </c>
      <c r="AJ18" s="41">
        <f ca="1">((STOCKHISTORY!AJ17/STOCKHISTORY!AJ$3)-1)</f>
        <v>-3.2018974206937445E-2</v>
      </c>
      <c r="AK18" s="41">
        <f ca="1">((STOCKHISTORY!AK17/STOCKHISTORY!AK$3)-1)</f>
        <v>-1.2265020642109881E-2</v>
      </c>
      <c r="AL18" s="41">
        <f ca="1">((STOCKHISTORY!AL17/STOCKHISTORY!AL$3)-1)</f>
        <v>3.9247648902821286E-2</v>
      </c>
      <c r="AM18" s="41">
        <f ca="1">((STOCKHISTORY!AM17/STOCKHISTORY!AM$3)-1)</f>
        <v>7.6121325682165786E-3</v>
      </c>
      <c r="AN18" s="41">
        <f ca="1">((STOCKHISTORY!AN17/STOCKHISTORY!AN$3)-1)</f>
        <v>-4.9541017047938229E-3</v>
      </c>
      <c r="AO18" s="41">
        <f ca="1">((STOCKHISTORY!AO17/STOCKHISTORY!AO$3)-1)</f>
        <v>0.12597670952973528</v>
      </c>
      <c r="AP18" s="41">
        <f ca="1">((STOCKHISTORY!AP17/STOCKHISTORY!AP$3)-1)</f>
        <v>6.4271255060728727E-2</v>
      </c>
      <c r="AQ18" s="41">
        <f ca="1">((STOCKHISTORY!AQ17/STOCKHISTORY!AQ$3)-1)</f>
        <v>0.16482530037287679</v>
      </c>
      <c r="AR18" s="41">
        <f ca="1">((STOCKHISTORY!AR17/STOCKHISTORY!AR$3)-1)</f>
        <v>-4.7110686212024633E-2</v>
      </c>
      <c r="AS18" s="41">
        <f ca="1">((STOCKHISTORY!AS17/STOCKHISTORY!AS$3)-1)</f>
        <v>-1.1033681765388992E-2</v>
      </c>
      <c r="AT18" s="41">
        <f ca="1">((STOCKHISTORY!AT17/STOCKHISTORY!AT$3)-1)</f>
        <v>0.42506650901566667</v>
      </c>
      <c r="AU18" s="41">
        <f ca="1">((STOCKHISTORY!AU17/STOCKHISTORY!AU$3)-1)</f>
        <v>4.7268673355629787E-2</v>
      </c>
      <c r="AV18" s="41">
        <f ca="1">((STOCKHISTORY!AV17/STOCKHISTORY!AV$3)-1)</f>
        <v>0.13248067194807667</v>
      </c>
      <c r="AW18" s="41">
        <f ca="1">((STOCKHISTORY!AW17/STOCKHISTORY!AW$3)-1)</f>
        <v>-8.0234227639986999E-3</v>
      </c>
      <c r="AX18" s="41">
        <f ca="1">((STOCKHISTORY!AX17/STOCKHISTORY!AX$3)-1)</f>
        <v>0.13957084863715452</v>
      </c>
      <c r="AY18" s="41">
        <f ca="1">((STOCKHISTORY!AY17/STOCKHISTORY!AY$3)-1)</f>
        <v>-4.9207855734832551E-2</v>
      </c>
      <c r="AZ18" s="41">
        <f ca="1">((STOCKHISTORY!AZ17/STOCKHISTORY!AZ$3)-1)</f>
        <v>0.13848633402726485</v>
      </c>
      <c r="BA18" s="41">
        <f ca="1">((STOCKHISTORY!BA17/STOCKHISTORY!BA$3)-1)</f>
        <v>0.2165926033300567</v>
      </c>
      <c r="BB18" s="41">
        <f ca="1">((STOCKHISTORY!BB17/STOCKHISTORY!BB$3)-1)</f>
        <v>1.2157195363302398E-2</v>
      </c>
      <c r="BC18" s="41">
        <f ca="1">((STOCKHISTORY!BC17/STOCKHISTORY!BC$3)-1)</f>
        <v>-4.7852147194862749E-2</v>
      </c>
      <c r="BD18" s="41">
        <f ca="1">((STOCKHISTORY!BD17/STOCKHISTORY!BD$3)-1)</f>
        <v>-5.1225759238930912E-3</v>
      </c>
      <c r="BE18" s="41">
        <f ca="1">((STOCKHISTORY!BE17/STOCKHISTORY!BE$3)-1)</f>
        <v>-9.4747423975873324E-2</v>
      </c>
      <c r="BF18" s="41">
        <f ca="1">((STOCKHISTORY!BF17/STOCKHISTORY!BF$3)-1)</f>
        <v>-5.0833223856253662E-2</v>
      </c>
      <c r="BG18" s="41">
        <f ca="1">((STOCKHISTORY!BG17/STOCKHISTORY!BG$3)-1)</f>
        <v>2.3262254223206824E-2</v>
      </c>
      <c r="BH18" s="41">
        <f ca="1">((STOCKHISTORY!BH17/STOCKHISTORY!BH$3)-1)</f>
        <v>-8.6716185869752826E-2</v>
      </c>
      <c r="BI18" s="41">
        <f ca="1">((STOCKHISTORY!BI17/STOCKHISTORY!BI$3)-1)</f>
        <v>2.5782688766114115E-2</v>
      </c>
      <c r="BJ18" s="41">
        <f ca="1">((STOCKHISTORY!BJ17/STOCKHISTORY!BJ$3)-1)</f>
        <v>2.6075101962151459E-2</v>
      </c>
      <c r="BK18" s="41">
        <f ca="1">((STOCKHISTORY!BK17/STOCKHISTORY!BK$3)-1)</f>
        <v>-6.2522301199607888E-4</v>
      </c>
      <c r="BL18" s="41">
        <f ca="1">((STOCKHISTORY!BL17/STOCKHISTORY!BL$3)-1)</f>
        <v>-5.6623350036523634E-2</v>
      </c>
      <c r="BM18" s="41">
        <f ca="1">((STOCKHISTORY!BM17/STOCKHISTORY!BM$3)-1)</f>
        <v>-7.4491650573669244E-3</v>
      </c>
      <c r="BN18" s="41">
        <f ca="1">((STOCKHISTORY!BN17/STOCKHISTORY!BN$3)-1)</f>
        <v>2.6339002333000128E-3</v>
      </c>
      <c r="BO18" s="41">
        <f ca="1">((STOCKHISTORY!BO17/STOCKHISTORY!BO$3)-1)</f>
        <v>3.4189274142850445E-2</v>
      </c>
      <c r="BP18" s="41">
        <f ca="1">((STOCKHISTORY!BP17/STOCKHISTORY!BP$3)-1)</f>
        <v>-3.3479813238121436E-2</v>
      </c>
      <c r="BQ18" s="41">
        <f ca="1">((STOCKHISTORY!BQ17/STOCKHISTORY!BQ$3)-1)</f>
        <v>3.8114690920302063E-2</v>
      </c>
      <c r="BR18" s="41">
        <f ca="1">((STOCKHISTORY!BR17/STOCKHISTORY!BR$3)-1)</f>
        <v>8.5383900609146135E-3</v>
      </c>
      <c r="BS18" s="41">
        <f ca="1">((STOCKHISTORY!BS17/STOCKHISTORY!BS$3)-1)</f>
        <v>0.12203389830508482</v>
      </c>
      <c r="BT18" s="41">
        <f ca="1">((STOCKHISTORY!BT17/STOCKHISTORY!BT$3)-1)</f>
        <v>1.7604503592503873E-2</v>
      </c>
      <c r="BU18" s="41">
        <f ca="1">((STOCKHISTORY!BU17/STOCKHISTORY!BU$3)-1)</f>
        <v>3.6722203332199888E-2</v>
      </c>
      <c r="BV18" s="41">
        <f ca="1">((STOCKHISTORY!BV17/STOCKHISTORY!BV$3)-1)</f>
        <v>-2.5677603423679418E-3</v>
      </c>
      <c r="BW18" s="41">
        <f ca="1">((STOCKHISTORY!BW17/STOCKHISTORY!BW$3)-1)</f>
        <v>8.0057625025725443E-2</v>
      </c>
      <c r="BX18" s="41">
        <f ca="1">((STOCKHISTORY!BX17/STOCKHISTORY!BX$3)-1)</f>
        <v>6.3237774030353577E-3</v>
      </c>
      <c r="BY18" s="41">
        <f ca="1">((STOCKHISTORY!BY17/STOCKHISTORY!BY$3)-1)</f>
        <v>5.3082191780821963E-2</v>
      </c>
      <c r="BZ18" s="41">
        <f ca="1">((STOCKHISTORY!BZ17/STOCKHISTORY!BZ$3)-1)</f>
        <v>0.11934772875985811</v>
      </c>
      <c r="CA18" s="41">
        <f ca="1">((STOCKHISTORY!CA17/STOCKHISTORY!CA$3)-1)</f>
        <v>2.3172638653225608E-2</v>
      </c>
      <c r="CB18" s="41">
        <f ca="1">((STOCKHISTORY!CB17/STOCKHISTORY!CB$3)-1)</f>
        <v>2.3884612839909281E-2</v>
      </c>
      <c r="CC18" s="41">
        <f ca="1">((STOCKHISTORY!CC17/STOCKHISTORY!CC$3)-1)</f>
        <v>3.7758830694275103E-2</v>
      </c>
      <c r="CD18" s="41">
        <f ca="1">((STOCKHISTORY!CD17/STOCKHISTORY!CD$3)-1)</f>
        <v>-7.1605277625068742E-2</v>
      </c>
      <c r="CE18" s="41">
        <f ca="1">((STOCKHISTORY!CE17/STOCKHISTORY!CE$3)-1)</f>
        <v>-3.0746705710102518E-2</v>
      </c>
      <c r="CF18" s="41">
        <f ca="1">((STOCKHISTORY!CF17/STOCKHISTORY!CF$3)-1)</f>
        <v>5.4031860732468351E-2</v>
      </c>
      <c r="CG18" s="41">
        <f ca="1">((STOCKHISTORY!CG17/STOCKHISTORY!CG$3)-1)</f>
        <v>-1.0213478442863133E-2</v>
      </c>
      <c r="CH18" s="41">
        <f ca="1">((STOCKHISTORY!CH17/STOCKHISTORY!CH$3)-1)</f>
        <v>3.7489504617968183E-2</v>
      </c>
      <c r="CI18" s="41">
        <f ca="1">((STOCKHISTORY!CI17/STOCKHISTORY!CI$3)-1)</f>
        <v>-1.6484939829969347E-3</v>
      </c>
      <c r="CJ18" s="41">
        <f ca="1">((STOCKHISTORY!CJ17/STOCKHISTORY!CJ$3)-1)</f>
        <v>-5.0520059435364084E-2</v>
      </c>
      <c r="CK18" s="41">
        <f ca="1">((STOCKHISTORY!CK17/STOCKHISTORY!CK$3)-1)</f>
        <v>-2.5765570294393192E-2</v>
      </c>
      <c r="CL18" s="41">
        <f ca="1">((STOCKHISTORY!CL17/STOCKHISTORY!CL$3)-1)</f>
        <v>3.9170970554698314E-2</v>
      </c>
      <c r="CM18" s="41">
        <f ca="1">((STOCKHISTORY!CM17/STOCKHISTORY!CM$3)-1)</f>
        <v>-2.16110019646365E-2</v>
      </c>
      <c r="CN18" s="41">
        <f ca="1">((STOCKHISTORY!CN17/STOCKHISTORY!CN$3)-1)</f>
        <v>5.0149044362616246E-2</v>
      </c>
      <c r="CO18" s="41">
        <f ca="1">((STOCKHISTORY!CO17/STOCKHISTORY!CO$3)-1)</f>
        <v>3.4107615407233061E-2</v>
      </c>
      <c r="CP18" s="41">
        <f ca="1">((STOCKHISTORY!CP17/STOCKHISTORY!CP$3)-1)</f>
        <v>5.7799875699191983E-2</v>
      </c>
      <c r="CQ18" s="41">
        <f ca="1">((STOCKHISTORY!CQ17/STOCKHISTORY!CQ$3)-1)</f>
        <v>-1.9587562221216714E-2</v>
      </c>
      <c r="CR18" s="41">
        <f ca="1">((STOCKHISTORY!CR17/STOCKHISTORY!CR$3)-1)</f>
        <v>-3.717253839205048E-2</v>
      </c>
      <c r="CS18" s="41">
        <f ca="1">((STOCKHISTORY!CS17/STOCKHISTORY!CS$3)-1)</f>
        <v>-4.1093387835261064E-2</v>
      </c>
      <c r="CT18" s="41">
        <f ca="1">((STOCKHISTORY!CT17/STOCKHISTORY!CT$3)-1)</f>
        <v>-1.8308696630899735E-2</v>
      </c>
      <c r="CU18" s="41">
        <f ca="1">((STOCKHISTORY!CU17/STOCKHISTORY!CU$3)-1)</f>
        <v>-1.5458026172924244E-2</v>
      </c>
      <c r="CV18" s="41">
        <f ca="1">((STOCKHISTORY!CV17/STOCKHISTORY!CV$3)-1)</f>
        <v>-0.1177516897901103</v>
      </c>
      <c r="CW18" s="41">
        <f ca="1">((STOCKHISTORY!CW17/STOCKHISTORY!CW$3)-1)</f>
        <v>0.10086697119418297</v>
      </c>
      <c r="CX18" s="41">
        <f ca="1">((STOCKHISTORY!CX17/STOCKHISTORY!CX$3)-1)</f>
        <v>-1.1152416356877248E-2</v>
      </c>
      <c r="CY18" s="41">
        <f ca="1">((STOCKHISTORY!CY17/STOCKHISTORY!CY$3)-1)</f>
        <v>-5.9858350468357302E-2</v>
      </c>
      <c r="CZ18" s="41">
        <f ca="1">((STOCKHISTORY!CZ17/STOCKHISTORY!CZ$3)-1)</f>
        <v>7.4999999999999956E-2</v>
      </c>
      <c r="DA18" s="41">
        <f ca="1">((STOCKHISTORY!DA17/STOCKHISTORY!DA$3)-1)</f>
        <v>-5.9631959003028312E-2</v>
      </c>
    </row>
    <row r="19" spans="1:105" x14ac:dyDescent="0.3">
      <c r="A19" s="25" vm="16">
        <f ca="1">STOCKHISTORY!A18</f>
        <v>44404</v>
      </c>
      <c r="B19" s="41">
        <f ca="1">((STOCKHISTORY!B18/STOCKHISTORY!B$3)-1)</f>
        <v>1.7212321153226018E-3</v>
      </c>
      <c r="C19" s="41">
        <f ca="1">((STOCKHISTORY!C18/STOCKHISTORY!C$3)-1)</f>
        <v>-4.9671292914536092E-2</v>
      </c>
      <c r="D19" s="41">
        <f ca="1">((STOCKHISTORY!D18/STOCKHISTORY!D$3)-1)</f>
        <v>-5.1941319786428797E-2</v>
      </c>
      <c r="E19" s="41">
        <f ca="1">((STOCKHISTORY!E18/STOCKHISTORY!E$3)-1)</f>
        <v>-0.10886907555138425</v>
      </c>
      <c r="F19" s="41">
        <f ca="1">((STOCKHISTORY!F18/STOCKHISTORY!F$3)-1)</f>
        <v>-0.11282771535580527</v>
      </c>
      <c r="G19" s="41">
        <f ca="1">((STOCKHISTORY!G18/STOCKHISTORY!G$3)-1)</f>
        <v>6.4665523156089089E-2</v>
      </c>
      <c r="H19" s="41">
        <f ca="1">((STOCKHISTORY!H18/STOCKHISTORY!H$3)-1)</f>
        <v>-6.1044335842909359E-2</v>
      </c>
      <c r="I19" s="41">
        <f ca="1">((STOCKHISTORY!I18/STOCKHISTORY!I$3)-1)</f>
        <v>-0.18639544836614463</v>
      </c>
      <c r="J19" s="41">
        <f ca="1">((STOCKHISTORY!J18/STOCKHISTORY!J$3)-1)</f>
        <v>-4.194731577192401E-2</v>
      </c>
      <c r="K19" s="41">
        <f ca="1">((STOCKHISTORY!K18/STOCKHISTORY!K$3)-1)</f>
        <v>0.35860979462875187</v>
      </c>
      <c r="L19" s="41">
        <f ca="1">((STOCKHISTORY!L18/STOCKHISTORY!L$3)-1)</f>
        <v>4.5940029189333043E-3</v>
      </c>
      <c r="M19" s="41">
        <f ca="1">((STOCKHISTORY!M18/STOCKHISTORY!M$3)-1)</f>
        <v>4.128665585526603E-2</v>
      </c>
      <c r="N19" s="41">
        <f ca="1">((STOCKHISTORY!N18/STOCKHISTORY!N$3)-1)</f>
        <v>2.6141584468193813E-2</v>
      </c>
      <c r="O19" s="41">
        <f ca="1">((STOCKHISTORY!O18/STOCKHISTORY!O$3)-1)</f>
        <v>0.1580755004990313</v>
      </c>
      <c r="P19" s="41">
        <f ca="1">((STOCKHISTORY!P18/STOCKHISTORY!P$3)-1)</f>
        <v>2.1484375000000222E-2</v>
      </c>
      <c r="Q19" s="41">
        <f ca="1">((STOCKHISTORY!Q18/STOCKHISTORY!Q$3)-1)</f>
        <v>3.6889970539259576E-2</v>
      </c>
      <c r="R19" s="41">
        <f ca="1">((STOCKHISTORY!R18/STOCKHISTORY!R$3)-1)</f>
        <v>-5.034326879936335E-2</v>
      </c>
      <c r="S19" s="41">
        <f ca="1">((STOCKHISTORY!S18/STOCKHISTORY!S$3)-1)</f>
        <v>0.30301572795921317</v>
      </c>
      <c r="T19" s="41">
        <f ca="1">((STOCKHISTORY!T18/STOCKHISTORY!T$3)-1)</f>
        <v>0.10982350982350964</v>
      </c>
      <c r="U19" s="41">
        <f ca="1">((STOCKHISTORY!U18/STOCKHISTORY!U$3)-1)</f>
        <v>-4.9699799866577798E-2</v>
      </c>
      <c r="V19" s="41">
        <f ca="1">((STOCKHISTORY!V18/STOCKHISTORY!V$3)-1)</f>
        <v>0.13640445876697149</v>
      </c>
      <c r="W19" s="41">
        <f ca="1">((STOCKHISTORY!W18/STOCKHISTORY!W$3)-1)</f>
        <v>9.4870319143010917E-2</v>
      </c>
      <c r="X19" s="41">
        <f ca="1">((STOCKHISTORY!X18/STOCKHISTORY!X$3)-1)</f>
        <v>1.7015484090523447E-3</v>
      </c>
      <c r="Y19" s="41">
        <f ca="1">((STOCKHISTORY!Y18/STOCKHISTORY!Y$3)-1)</f>
        <v>-8.9026162790698526E-3</v>
      </c>
      <c r="Z19" s="41">
        <f ca="1">((STOCKHISTORY!Z18/STOCKHISTORY!Z$3)-1)</f>
        <v>7.6405431157694048E-2</v>
      </c>
      <c r="AA19" s="41">
        <f ca="1">((STOCKHISTORY!AA18/STOCKHISTORY!AA$3)-1)</f>
        <v>-5.8848453462645445E-4</v>
      </c>
      <c r="AB19" s="41">
        <f ca="1">((STOCKHISTORY!AB18/STOCKHISTORY!AB$3)-1)</f>
        <v>5.9073143495254055E-2</v>
      </c>
      <c r="AC19" s="41">
        <f ca="1">((STOCKHISTORY!AC18/STOCKHISTORY!AC$3)-1)</f>
        <v>6.9649075810338523E-3</v>
      </c>
      <c r="AD19" s="41">
        <f ca="1">((STOCKHISTORY!AD18/STOCKHISTORY!AD$3)-1)</f>
        <v>-4.7068891741548491E-3</v>
      </c>
      <c r="AE19" s="41">
        <f ca="1">((STOCKHISTORY!AE18/STOCKHISTORY!AE$3)-1)</f>
        <v>0.1844486881434737</v>
      </c>
      <c r="AF19" s="41">
        <f ca="1">((STOCKHISTORY!AF18/STOCKHISTORY!AF$3)-1)</f>
        <v>1.2503189589180952E-2</v>
      </c>
      <c r="AG19" s="41">
        <f ca="1">((STOCKHISTORY!AG18/STOCKHISTORY!AG$3)-1)</f>
        <v>-4.7084578497463836E-3</v>
      </c>
      <c r="AH19" s="41">
        <f ca="1">((STOCKHISTORY!AH18/STOCKHISTORY!AH$3)-1)</f>
        <v>-4.908017222307326E-2</v>
      </c>
      <c r="AI19" s="41">
        <f ca="1">((STOCKHISTORY!AI18/STOCKHISTORY!AI$3)-1)</f>
        <v>-6.2683819851543587E-2</v>
      </c>
      <c r="AJ19" s="41">
        <f ca="1">((STOCKHISTORY!AJ18/STOCKHISTORY!AJ$3)-1)</f>
        <v>-4.9955529202490467E-2</v>
      </c>
      <c r="AK19" s="41">
        <f ca="1">((STOCKHISTORY!AK18/STOCKHISTORY!AK$3)-1)</f>
        <v>-2.4429836867209231E-2</v>
      </c>
      <c r="AL19" s="41">
        <f ca="1">((STOCKHISTORY!AL18/STOCKHISTORY!AL$3)-1)</f>
        <v>2.1818181818181737E-2</v>
      </c>
      <c r="AM19" s="41">
        <f ca="1">((STOCKHISTORY!AM18/STOCKHISTORY!AM$3)-1)</f>
        <v>4.5672795409299471E-3</v>
      </c>
      <c r="AN19" s="41">
        <f ca="1">((STOCKHISTORY!AN18/STOCKHISTORY!AN$3)-1)</f>
        <v>-1.5299431735392721E-2</v>
      </c>
      <c r="AO19" s="41">
        <f ca="1">((STOCKHISTORY!AO18/STOCKHISTORY!AO$3)-1)</f>
        <v>9.8835476486764717E-2</v>
      </c>
      <c r="AP19" s="41">
        <f ca="1">((STOCKHISTORY!AP18/STOCKHISTORY!AP$3)-1)</f>
        <v>5.6105079131394842E-2</v>
      </c>
      <c r="AQ19" s="41">
        <f ca="1">((STOCKHISTORY!AQ18/STOCKHISTORY!AQ$3)-1)</f>
        <v>0.15025548957326329</v>
      </c>
      <c r="AR19" s="41">
        <f ca="1">((STOCKHISTORY!AR18/STOCKHISTORY!AR$3)-1)</f>
        <v>-6.3336520076481828E-2</v>
      </c>
      <c r="AS19" s="41">
        <f ca="1">((STOCKHISTORY!AS18/STOCKHISTORY!AS$3)-1)</f>
        <v>-1.7421602787455193E-3</v>
      </c>
      <c r="AT19" s="41">
        <f ca="1">((STOCKHISTORY!AT18/STOCKHISTORY!AT$3)-1)</f>
        <v>0.49334909843334307</v>
      </c>
      <c r="AU19" s="41">
        <f ca="1">((STOCKHISTORY!AU18/STOCKHISTORY!AU$3)-1)</f>
        <v>5.6335934596804194E-2</v>
      </c>
      <c r="AV19" s="41">
        <f ca="1">((STOCKHISTORY!AV18/STOCKHISTORY!AV$3)-1)</f>
        <v>0.16749387547325889</v>
      </c>
      <c r="AW19" s="41">
        <f ca="1">((STOCKHISTORY!AW18/STOCKHISTORY!AW$3)-1)</f>
        <v>-1.1655077278229786E-2</v>
      </c>
      <c r="AX19" s="41">
        <f ca="1">((STOCKHISTORY!AX18/STOCKHISTORY!AX$3)-1)</f>
        <v>0.13628455441716603</v>
      </c>
      <c r="AY19" s="41">
        <f ca="1">((STOCKHISTORY!AY18/STOCKHISTORY!AY$3)-1)</f>
        <v>-7.7097174563773185E-2</v>
      </c>
      <c r="AZ19" s="41">
        <f ca="1">((STOCKHISTORY!AZ18/STOCKHISTORY!AZ$3)-1)</f>
        <v>0.10848163320126258</v>
      </c>
      <c r="BA19" s="41">
        <f ca="1">((STOCKHISTORY!BA18/STOCKHISTORY!BA$3)-1)</f>
        <v>0.24326849079405055</v>
      </c>
      <c r="BB19" s="41">
        <f ca="1">((STOCKHISTORY!BB18/STOCKHISTORY!BB$3)-1)</f>
        <v>8.7644896805203487E-3</v>
      </c>
      <c r="BC19" s="41">
        <f ca="1">((STOCKHISTORY!BC18/STOCKHISTORY!BC$3)-1)</f>
        <v>-4.7266578502391576E-2</v>
      </c>
      <c r="BD19" s="41">
        <f ca="1">((STOCKHISTORY!BD18/STOCKHISTORY!BD$3)-1)</f>
        <v>-1.866081229418215E-2</v>
      </c>
      <c r="BE19" s="41">
        <f ca="1">((STOCKHISTORY!BE18/STOCKHISTORY!BE$3)-1)</f>
        <v>-8.7710480020105508E-2</v>
      </c>
      <c r="BF19" s="41">
        <f ca="1">((STOCKHISTORY!BF18/STOCKHISTORY!BF$3)-1)</f>
        <v>-5.1245188172509337E-2</v>
      </c>
      <c r="BG19" s="41">
        <f ca="1">((STOCKHISTORY!BG18/STOCKHISTORY!BG$3)-1)</f>
        <v>2.5754638604264857E-2</v>
      </c>
      <c r="BH19" s="41">
        <f ca="1">((STOCKHISTORY!BH18/STOCKHISTORY!BH$3)-1)</f>
        <v>-0.10269476593539462</v>
      </c>
      <c r="BI19" s="41">
        <f ca="1">((STOCKHISTORY!BI18/STOCKHISTORY!BI$3)-1)</f>
        <v>6.9981583793738533E-2</v>
      </c>
      <c r="BJ19" s="41">
        <f ca="1">((STOCKHISTORY!BJ18/STOCKHISTORY!BJ$3)-1)</f>
        <v>3.3146556244278313E-2</v>
      </c>
      <c r="BK19" s="41">
        <f ca="1">((STOCKHISTORY!BK18/STOCKHISTORY!BK$3)-1)</f>
        <v>-5.551222500449926E-3</v>
      </c>
      <c r="BL19" s="41">
        <f ca="1">((STOCKHISTORY!BL18/STOCKHISTORY!BL$3)-1)</f>
        <v>-6.0680503794276253E-2</v>
      </c>
      <c r="BM19" s="41">
        <f ca="1">((STOCKHISTORY!BM18/STOCKHISTORY!BM$3)-1)</f>
        <v>-1.1772975122117502E-2</v>
      </c>
      <c r="BN19" s="41">
        <f ca="1">((STOCKHISTORY!BN18/STOCKHISTORY!BN$3)-1)</f>
        <v>-8.2712985938793171E-4</v>
      </c>
      <c r="BO19" s="41">
        <f ca="1">((STOCKHISTORY!BO18/STOCKHISTORY!BO$3)-1)</f>
        <v>3.2536458657160816E-2</v>
      </c>
      <c r="BP19" s="41">
        <f ca="1">((STOCKHISTORY!BP18/STOCKHISTORY!BP$3)-1)</f>
        <v>-3.8176325185388604E-2</v>
      </c>
      <c r="BQ19" s="41">
        <f ca="1">((STOCKHISTORY!BQ18/STOCKHISTORY!BQ$3)-1)</f>
        <v>5.3241097579774799E-2</v>
      </c>
      <c r="BR19" s="41">
        <f ca="1">((STOCKHISTORY!BR18/STOCKHISTORY!BR$3)-1)</f>
        <v>-3.5093092886395727E-2</v>
      </c>
      <c r="BS19" s="41">
        <f ca="1">((STOCKHISTORY!BS18/STOCKHISTORY!BS$3)-1)</f>
        <v>0.11384180790960463</v>
      </c>
      <c r="BT19" s="41">
        <f ca="1">((STOCKHISTORY!BT18/STOCKHISTORY!BT$3)-1)</f>
        <v>1.1604651736994098E-2</v>
      </c>
      <c r="BU19" s="41">
        <f ca="1">((STOCKHISTORY!BU18/STOCKHISTORY!BU$3)-1)</f>
        <v>3.4342060523631535E-2</v>
      </c>
      <c r="BV19" s="41">
        <f ca="1">((STOCKHISTORY!BV18/STOCKHISTORY!BV$3)-1)</f>
        <v>-3.9942938659057736E-3</v>
      </c>
      <c r="BW19" s="41">
        <f ca="1">((STOCKHISTORY!BW18/STOCKHISTORY!BW$3)-1)</f>
        <v>0.11236880016464301</v>
      </c>
      <c r="BX19" s="41">
        <f ca="1">((STOCKHISTORY!BX18/STOCKHISTORY!BX$3)-1)</f>
        <v>2.1079258010117119E-3</v>
      </c>
      <c r="BY19" s="41">
        <f ca="1">((STOCKHISTORY!BY18/STOCKHISTORY!BY$3)-1)</f>
        <v>6.5282534246575263E-2</v>
      </c>
      <c r="BZ19" s="41">
        <f ca="1">((STOCKHISTORY!BZ18/STOCKHISTORY!BZ$3)-1)</f>
        <v>8.9334297620277558E-2</v>
      </c>
      <c r="CA19" s="41">
        <f ca="1">((STOCKHISTORY!CA18/STOCKHISTORY!CA$3)-1)</f>
        <v>-1.2808996240476489E-3</v>
      </c>
      <c r="CB19" s="41">
        <f ca="1">((STOCKHISTORY!CB18/STOCKHISTORY!CB$3)-1)</f>
        <v>1.4776260944357356E-2</v>
      </c>
      <c r="CC19" s="41">
        <f ca="1">((STOCKHISTORY!CC18/STOCKHISTORY!CC$3)-1)</f>
        <v>5.6841250507511099E-3</v>
      </c>
      <c r="CD19" s="41">
        <f ca="1">((STOCKHISTORY!CD18/STOCKHISTORY!CD$3)-1)</f>
        <v>-8.6448598130841048E-2</v>
      </c>
      <c r="CE19" s="41">
        <f ca="1">((STOCKHISTORY!CE18/STOCKHISTORY!CE$3)-1)</f>
        <v>-4.5876037091264088E-2</v>
      </c>
      <c r="CF19" s="41">
        <f ca="1">((STOCKHISTORY!CF18/STOCKHISTORY!CF$3)-1)</f>
        <v>4.4834948267367558E-2</v>
      </c>
      <c r="CG19" s="41">
        <f ca="1">((STOCKHISTORY!CG18/STOCKHISTORY!CG$3)-1)</f>
        <v>-1.9799079112599482E-2</v>
      </c>
      <c r="CH19" s="41">
        <f ca="1">((STOCKHISTORY!CH18/STOCKHISTORY!CH$3)-1)</f>
        <v>4.0092359361880714E-2</v>
      </c>
      <c r="CI19" s="41">
        <f ca="1">((STOCKHISTORY!CI18/STOCKHISTORY!CI$3)-1)</f>
        <v>1.1916256505663636E-2</v>
      </c>
      <c r="CJ19" s="41">
        <f ca="1">((STOCKHISTORY!CJ18/STOCKHISTORY!CJ$3)-1)</f>
        <v>-4.5567112431896817E-3</v>
      </c>
      <c r="CK19" s="41">
        <f ca="1">((STOCKHISTORY!CK18/STOCKHISTORY!CK$3)-1)</f>
        <v>-4.201390601114452E-2</v>
      </c>
      <c r="CL19" s="41">
        <f ca="1">((STOCKHISTORY!CL18/STOCKHISTORY!CL$3)-1)</f>
        <v>2.4414783016969421E-2</v>
      </c>
      <c r="CM19" s="41">
        <f ca="1">((STOCKHISTORY!CM18/STOCKHISTORY!CM$3)-1)</f>
        <v>-6.2406101929965985E-3</v>
      </c>
      <c r="CN19" s="41">
        <f ca="1">((STOCKHISTORY!CN18/STOCKHISTORY!CN$3)-1)</f>
        <v>4.7518849728213297E-2</v>
      </c>
      <c r="CO19" s="41">
        <f ca="1">((STOCKHISTORY!CO18/STOCKHISTORY!CO$3)-1)</f>
        <v>1.1908262275801107E-2</v>
      </c>
      <c r="CP19" s="41">
        <f ca="1">((STOCKHISTORY!CP18/STOCKHISTORY!CP$3)-1)</f>
        <v>5.1697836035934142E-2</v>
      </c>
      <c r="CQ19" s="41">
        <f ca="1">((STOCKHISTORY!CQ18/STOCKHISTORY!CQ$3)-1)</f>
        <v>-3.8593315663585259E-2</v>
      </c>
      <c r="CR19" s="41">
        <f ca="1">((STOCKHISTORY!CR18/STOCKHISTORY!CR$3)-1)</f>
        <v>-4.1568804576934681E-2</v>
      </c>
      <c r="CS19" s="41">
        <f ca="1">((STOCKHISTORY!CS18/STOCKHISTORY!CS$3)-1)</f>
        <v>-4.6425594592434449E-2</v>
      </c>
      <c r="CT19" s="41">
        <f ca="1">((STOCKHISTORY!CT18/STOCKHISTORY!CT$3)-1)</f>
        <v>-1.9209124334058747E-2</v>
      </c>
      <c r="CU19" s="41">
        <f ca="1">((STOCKHISTORY!CU18/STOCKHISTORY!CU$3)-1)</f>
        <v>-1.1914966569518293E-2</v>
      </c>
      <c r="CV19" s="41">
        <f ca="1">((STOCKHISTORY!CV18/STOCKHISTORY!CV$3)-1)</f>
        <v>-0.12077552472429742</v>
      </c>
      <c r="CW19" s="41">
        <f ca="1">((STOCKHISTORY!CW18/STOCKHISTORY!CW$3)-1)</f>
        <v>0.1027314253752214</v>
      </c>
      <c r="CX19" s="41">
        <f ca="1">((STOCKHISTORY!CX18/STOCKHISTORY!CX$3)-1)</f>
        <v>-2.9739776951672736E-2</v>
      </c>
      <c r="CY19" s="41">
        <f ca="1">((STOCKHISTORY!CY18/STOCKHISTORY!CY$3)-1)</f>
        <v>-8.3618917066483833E-2</v>
      </c>
      <c r="CZ19" s="41">
        <f ca="1">((STOCKHISTORY!CZ18/STOCKHISTORY!CZ$3)-1)</f>
        <v>9.0079365079364981E-2</v>
      </c>
      <c r="DA19" s="41">
        <f ca="1">((STOCKHISTORY!DA18/STOCKHISTORY!DA$3)-1)</f>
        <v>-7.0191785076481161E-2</v>
      </c>
    </row>
    <row r="20" spans="1:105" x14ac:dyDescent="0.3">
      <c r="A20" s="25" vm="17">
        <f ca="1">STOCKHISTORY!A19</f>
        <v>44405</v>
      </c>
      <c r="B20" s="41">
        <f ca="1">((STOCKHISTORY!B19/STOCKHISTORY!B$3)-1)</f>
        <v>3.9803492666834472E-3</v>
      </c>
      <c r="C20" s="41">
        <f ca="1">((STOCKHISTORY!C19/STOCKHISTORY!C$3)-1)</f>
        <v>-1.2209120317228317E-2</v>
      </c>
      <c r="D20" s="41">
        <f ca="1">((STOCKHISTORY!D19/STOCKHISTORY!D$3)-1)</f>
        <v>-1.9594629620030002E-2</v>
      </c>
      <c r="E20" s="41">
        <f ca="1">((STOCKHISTORY!E19/STOCKHISTORY!E$3)-1)</f>
        <v>-9.0098545283904263E-2</v>
      </c>
      <c r="F20" s="41">
        <f ca="1">((STOCKHISTORY!F19/STOCKHISTORY!F$3)-1)</f>
        <v>-9.1292134831460703E-2</v>
      </c>
      <c r="G20" s="41">
        <f ca="1">((STOCKHISTORY!G19/STOCKHISTORY!G$3)-1)</f>
        <v>6.7352773013150236E-2</v>
      </c>
      <c r="H20" s="41">
        <f ca="1">((STOCKHISTORY!H19/STOCKHISTORY!H$3)-1)</f>
        <v>-9.0410777968564227E-2</v>
      </c>
      <c r="I20" s="41">
        <f ca="1">((STOCKHISTORY!I19/STOCKHISTORY!I$3)-1)</f>
        <v>-0.19863048184884946</v>
      </c>
      <c r="J20" s="41">
        <f ca="1">((STOCKHISTORY!J19/STOCKHISTORY!J$3)-1)</f>
        <v>-4.8482827609203083E-2</v>
      </c>
      <c r="K20" s="41">
        <f ca="1">((STOCKHISTORY!K19/STOCKHISTORY!K$3)-1)</f>
        <v>0.37169939065673652</v>
      </c>
      <c r="L20" s="41">
        <f ca="1">((STOCKHISTORY!L19/STOCKHISTORY!L$3)-1)</f>
        <v>-3.5491574897175138E-3</v>
      </c>
      <c r="M20" s="41">
        <f ca="1">((STOCKHISTORY!M19/STOCKHISTORY!M$3)-1)</f>
        <v>3.8043235683573151E-2</v>
      </c>
      <c r="N20" s="41">
        <f ca="1">((STOCKHISTORY!N19/STOCKHISTORY!N$3)-1)</f>
        <v>3.1172295683962625E-2</v>
      </c>
      <c r="O20" s="41">
        <f ca="1">((STOCKHISTORY!O19/STOCKHISTORY!O$3)-1)</f>
        <v>0.17172128053945701</v>
      </c>
      <c r="P20" s="41">
        <f ca="1">((STOCKHISTORY!P19/STOCKHISTORY!P$3)-1)</f>
        <v>5.9988839285714191E-2</v>
      </c>
      <c r="Q20" s="41">
        <f ca="1">((STOCKHISTORY!Q19/STOCKHISTORY!Q$3)-1)</f>
        <v>3.9579864224414063E-2</v>
      </c>
      <c r="R20" s="41">
        <f ca="1">((STOCKHISTORY!R19/STOCKHISTORY!R$3)-1)</f>
        <v>-6.0281556603374309E-2</v>
      </c>
      <c r="S20" s="41">
        <f ca="1">((STOCKHISTORY!S19/STOCKHISTORY!S$3)-1)</f>
        <v>0.2787744697224761</v>
      </c>
      <c r="T20" s="41">
        <f ca="1">((STOCKHISTORY!T19/STOCKHISTORY!T$3)-1)</f>
        <v>0.10256410256410264</v>
      </c>
      <c r="U20" s="41">
        <f ca="1">((STOCKHISTORY!U19/STOCKHISTORY!U$3)-1)</f>
        <v>-3.9026017344896524E-2</v>
      </c>
      <c r="V20" s="41">
        <f ca="1">((STOCKHISTORY!V19/STOCKHISTORY!V$3)-1)</f>
        <v>0.11620617394826294</v>
      </c>
      <c r="W20" s="41">
        <f ca="1">((STOCKHISTORY!W19/STOCKHISTORY!W$3)-1)</f>
        <v>6.1433637190650314E-2</v>
      </c>
      <c r="X20" s="41">
        <f ca="1">((STOCKHISTORY!X19/STOCKHISTORY!X$3)-1)</f>
        <v>4.0837161817253165E-3</v>
      </c>
      <c r="Y20" s="41">
        <f ca="1">((STOCKHISTORY!Y19/STOCKHISTORY!Y$3)-1)</f>
        <v>-1.3704318936877069E-2</v>
      </c>
      <c r="Z20" s="41">
        <f ca="1">((STOCKHISTORY!Z19/STOCKHISTORY!Z$3)-1)</f>
        <v>7.8325988565983717E-2</v>
      </c>
      <c r="AA20" s="41">
        <f ca="1">((STOCKHISTORY!AA19/STOCKHISTORY!AA$3)-1)</f>
        <v>-1.4523798314580283E-2</v>
      </c>
      <c r="AB20" s="41">
        <f ca="1">((STOCKHISTORY!AB19/STOCKHISTORY!AB$3)-1)</f>
        <v>4.667783361250688E-2</v>
      </c>
      <c r="AC20" s="41">
        <f ca="1">((STOCKHISTORY!AC19/STOCKHISTORY!AC$3)-1)</f>
        <v>2.852933297615845E-2</v>
      </c>
      <c r="AD20" s="41">
        <f ca="1">((STOCKHISTORY!AD19/STOCKHISTORY!AD$3)-1)</f>
        <v>-3.8510911424902705E-3</v>
      </c>
      <c r="AE20" s="41">
        <f ca="1">((STOCKHISTORY!AE19/STOCKHISTORY!AE$3)-1)</f>
        <v>0.15148621720358668</v>
      </c>
      <c r="AF20" s="41">
        <f ca="1">((STOCKHISTORY!AF19/STOCKHISTORY!AF$3)-1)</f>
        <v>3.419239601939239E-3</v>
      </c>
      <c r="AG20" s="41">
        <f ca="1">((STOCKHISTORY!AG19/STOCKHISTORY!AG$3)-1)</f>
        <v>-1.7617624574327695E-2</v>
      </c>
      <c r="AH20" s="41">
        <f ca="1">((STOCKHISTORY!AH19/STOCKHISTORY!AH$3)-1)</f>
        <v>-5.4577015367335613E-2</v>
      </c>
      <c r="AI20" s="41">
        <f ca="1">((STOCKHISTORY!AI19/STOCKHISTORY!AI$3)-1)</f>
        <v>-5.5080930753686475E-2</v>
      </c>
      <c r="AJ20" s="41">
        <f ca="1">((STOCKHISTORY!AJ19/STOCKHISTORY!AJ$3)-1)</f>
        <v>-6.2407352505188252E-2</v>
      </c>
      <c r="AK20" s="41">
        <f ca="1">((STOCKHISTORY!AK19/STOCKHISTORY!AK$3)-1)</f>
        <v>-2.76965008617579E-2</v>
      </c>
      <c r="AL20" s="41">
        <f ca="1">((STOCKHISTORY!AL19/STOCKHISTORY!AL$3)-1)</f>
        <v>1.0595611285266537E-2</v>
      </c>
      <c r="AM20" s="41">
        <f ca="1">((STOCKHISTORY!AM19/STOCKHISTORY!AM$3)-1)</f>
        <v>2.1079751727368645E-3</v>
      </c>
      <c r="AN20" s="41">
        <f ca="1">((STOCKHISTORY!AN19/STOCKHISTORY!AN$3)-1)</f>
        <v>-2.1564913303220079E-2</v>
      </c>
      <c r="AO20" s="41">
        <f ca="1">((STOCKHISTORY!AO19/STOCKHISTORY!AO$3)-1)</f>
        <v>7.2589912583921112E-2</v>
      </c>
      <c r="AP20" s="41">
        <f ca="1">((STOCKHISTORY!AP19/STOCKHISTORY!AP$3)-1)</f>
        <v>5.0630290761869645E-2</v>
      </c>
      <c r="AQ20" s="41">
        <f ca="1">((STOCKHISTORY!AQ19/STOCKHISTORY!AQ$3)-1)</f>
        <v>2.8725314183123851E-2</v>
      </c>
      <c r="AR20" s="41">
        <f ca="1">((STOCKHISTORY!AR19/STOCKHISTORY!AR$3)-1)</f>
        <v>-3.9967070320798825E-2</v>
      </c>
      <c r="AS20" s="41">
        <f ca="1">((STOCKHISTORY!AS19/STOCKHISTORY!AS$3)-1)</f>
        <v>4.6457607433216808E-3</v>
      </c>
      <c r="AT20" s="41">
        <f ca="1">((STOCKHISTORY!AT19/STOCKHISTORY!AT$3)-1)</f>
        <v>0.49837422406148368</v>
      </c>
      <c r="AU20" s="41">
        <f ca="1">((STOCKHISTORY!AU19/STOCKHISTORY!AU$3)-1)</f>
        <v>7.2761055369751082E-2</v>
      </c>
      <c r="AV20" s="41">
        <f ca="1">((STOCKHISTORY!AV19/STOCKHISTORY!AV$3)-1)</f>
        <v>0.16455092106519031</v>
      </c>
      <c r="AW20" s="41">
        <f ca="1">((STOCKHISTORY!AW19/STOCKHISTORY!AW$3)-1)</f>
        <v>-1.7257397032741206E-2</v>
      </c>
      <c r="AX20" s="41">
        <f ca="1">((STOCKHISTORY!AX19/STOCKHISTORY!AX$3)-1)</f>
        <v>0.10941426638314322</v>
      </c>
      <c r="AY20" s="41">
        <f ca="1">((STOCKHISTORY!AY19/STOCKHISTORY!AY$3)-1)</f>
        <v>-9.6882529020953512E-2</v>
      </c>
      <c r="AZ20" s="41">
        <f ca="1">((STOCKHISTORY!AZ19/STOCKHISTORY!AZ$3)-1)</f>
        <v>0.11069773688805329</v>
      </c>
      <c r="BA20" s="41">
        <f ca="1">((STOCKHISTORY!BA19/STOCKHISTORY!BA$3)-1)</f>
        <v>0.29955561998034042</v>
      </c>
      <c r="BB20" s="41">
        <f ca="1">((STOCKHISTORY!BB19/STOCKHISTORY!BB$3)-1)</f>
        <v>-7.5393459617378866E-4</v>
      </c>
      <c r="BC20" s="41">
        <f ca="1">((STOCKHISTORY!BC19/STOCKHISTORY!BC$3)-1)</f>
        <v>-5.7162031462803187E-2</v>
      </c>
      <c r="BD20" s="41">
        <f ca="1">((STOCKHISTORY!BD19/STOCKHISTORY!BD$3)-1)</f>
        <v>-2.8540065861690334E-2</v>
      </c>
      <c r="BE20" s="41">
        <f ca="1">((STOCKHISTORY!BE19/STOCKHISTORY!BE$3)-1)</f>
        <v>-6.0316662478009597E-2</v>
      </c>
      <c r="BF20" s="41">
        <f ca="1">((STOCKHISTORY!BF19/STOCKHISTORY!BF$3)-1)</f>
        <v>-5.7830668289406195E-2</v>
      </c>
      <c r="BG20" s="41">
        <f ca="1">((STOCKHISTORY!BG19/STOCKHISTORY!BG$3)-1)</f>
        <v>1.8831348656881852E-2</v>
      </c>
      <c r="BH20" s="41">
        <f ca="1">((STOCKHISTORY!BH19/STOCKHISTORY!BH$3)-1)</f>
        <v>-0.1219122473656935</v>
      </c>
      <c r="BI20" s="41">
        <f ca="1">((STOCKHISTORY!BI19/STOCKHISTORY!BI$3)-1)</f>
        <v>4.9723756906077332E-2</v>
      </c>
      <c r="BJ20" s="41">
        <f ca="1">((STOCKHISTORY!BJ19/STOCKHISTORY!BJ$3)-1)</f>
        <v>2.1608323626026493E-2</v>
      </c>
      <c r="BK20" s="41">
        <f ca="1">((STOCKHISTORY!BK19/STOCKHISTORY!BK$3)-1)</f>
        <v>-7.8910722574656589E-3</v>
      </c>
      <c r="BL20" s="41">
        <f ca="1">((STOCKHISTORY!BL19/STOCKHISTORY!BL$3)-1)</f>
        <v>-6.9422925710350913E-2</v>
      </c>
      <c r="BM20" s="41">
        <f ca="1">((STOCKHISTORY!BM19/STOCKHISTORY!BM$3)-1)</f>
        <v>-1.9286038850391818E-2</v>
      </c>
      <c r="BN20" s="41">
        <f ca="1">((STOCKHISTORY!BN19/STOCKHISTORY!BN$3)-1)</f>
        <v>-8.3949558818285919E-4</v>
      </c>
      <c r="BO20" s="41">
        <f ca="1">((STOCKHISTORY!BO19/STOCKHISTORY!BO$3)-1)</f>
        <v>3.4664221121496697E-2</v>
      </c>
      <c r="BP20" s="41">
        <f ca="1">((STOCKHISTORY!BP19/STOCKHISTORY!BP$3)-1)</f>
        <v>-4.0565778632243865E-2</v>
      </c>
      <c r="BQ20" s="41">
        <f ca="1">((STOCKHISTORY!BQ19/STOCKHISTORY!BQ$3)-1)</f>
        <v>6.6132264529058071E-2</v>
      </c>
      <c r="BR20" s="41">
        <f ca="1">((STOCKHISTORY!BR19/STOCKHISTORY!BR$3)-1)</f>
        <v>-3.8803042296176482E-2</v>
      </c>
      <c r="BS20" s="41">
        <f ca="1">((STOCKHISTORY!BS19/STOCKHISTORY!BS$3)-1)</f>
        <v>0.10508474576271176</v>
      </c>
      <c r="BT20" s="41">
        <f ca="1">((STOCKHISTORY!BT19/STOCKHISTORY!BT$3)-1)</f>
        <v>1.5135428754845526E-2</v>
      </c>
      <c r="BU20" s="41">
        <f ca="1">((STOCKHISTORY!BU19/STOCKHISTORY!BU$3)-1)</f>
        <v>3.6722203332199888E-2</v>
      </c>
      <c r="BV20" s="41">
        <f ca="1">((STOCKHISTORY!BV19/STOCKHISTORY!BV$3)-1)</f>
        <v>-5.991440798858827E-3</v>
      </c>
      <c r="BW20" s="41">
        <f ca="1">((STOCKHISTORY!BW19/STOCKHISTORY!BW$3)-1)</f>
        <v>9.6727721753447238E-2</v>
      </c>
      <c r="BX20" s="41">
        <f ca="1">((STOCKHISTORY!BX19/STOCKHISTORY!BX$3)-1)</f>
        <v>-1.5177065767284947E-2</v>
      </c>
      <c r="BY20" s="41">
        <f ca="1">((STOCKHISTORY!BY19/STOCKHISTORY!BY$3)-1)</f>
        <v>0.1517551369863015</v>
      </c>
      <c r="BZ20" s="41">
        <f ca="1">((STOCKHISTORY!BZ19/STOCKHISTORY!BZ$3)-1)</f>
        <v>6.6914626166615143E-2</v>
      </c>
      <c r="CA20" s="41">
        <f ca="1">((STOCKHISTORY!CA19/STOCKHISTORY!CA$3)-1)</f>
        <v>-1.6302358851515431E-2</v>
      </c>
      <c r="CB20" s="41">
        <f ca="1">((STOCKHISTORY!CB19/STOCKHISTORY!CB$3)-1)</f>
        <v>1.2703173587984784E-2</v>
      </c>
      <c r="CC20" s="41">
        <f ca="1">((STOCKHISTORY!CC19/STOCKHISTORY!CC$3)-1)</f>
        <v>1.948842874543244E-2</v>
      </c>
      <c r="CD20" s="41">
        <f ca="1">((STOCKHISTORY!CD19/STOCKHISTORY!CD$3)-1)</f>
        <v>-7.4697636063771333E-2</v>
      </c>
      <c r="CE20" s="41">
        <f ca="1">((STOCKHISTORY!CE19/STOCKHISTORY!CE$3)-1)</f>
        <v>-5.7101024890190422E-2</v>
      </c>
      <c r="CF20" s="41">
        <f ca="1">((STOCKHISTORY!CF19/STOCKHISTORY!CF$3)-1)</f>
        <v>5.0911479717523411E-2</v>
      </c>
      <c r="CG20" s="41">
        <f ca="1">((STOCKHISTORY!CG19/STOCKHISTORY!CG$3)-1)</f>
        <v>-2.909167015487657E-2</v>
      </c>
      <c r="CH20" s="41">
        <f ca="1">((STOCKHISTORY!CH19/STOCKHISTORY!CH$3)-1)</f>
        <v>2.8547439126784147E-2</v>
      </c>
      <c r="CI20" s="41">
        <f ca="1">((STOCKHISTORY!CI19/STOCKHISTORY!CI$3)-1)</f>
        <v>2.5104208369639336E-2</v>
      </c>
      <c r="CJ20" s="41">
        <f ca="1">((STOCKHISTORY!CJ19/STOCKHISTORY!CJ$3)-1)</f>
        <v>-1.2580485388806406E-2</v>
      </c>
      <c r="CK20" s="41">
        <f ca="1">((STOCKHISTORY!CK19/STOCKHISTORY!CK$3)-1)</f>
        <v>-4.2285122540559161E-2</v>
      </c>
      <c r="CL20" s="41">
        <f ca="1">((STOCKHISTORY!CL19/STOCKHISTORY!CL$3)-1)</f>
        <v>1.5628144074049111E-2</v>
      </c>
      <c r="CM20" s="41">
        <f ca="1">((STOCKHISTORY!CM19/STOCKHISTORY!CM$3)-1)</f>
        <v>-1.6526060325898428E-2</v>
      </c>
      <c r="CN20" s="41">
        <f ca="1">((STOCKHISTORY!CN19/STOCKHISTORY!CN$3)-1)</f>
        <v>4.8570927581974566E-2</v>
      </c>
      <c r="CO20" s="41">
        <f ca="1">((STOCKHISTORY!CO19/STOCKHISTORY!CO$3)-1)</f>
        <v>1.1173184357541777E-2</v>
      </c>
      <c r="CP20" s="41">
        <f ca="1">((STOCKHISTORY!CP19/STOCKHISTORY!CP$3)-1)</f>
        <v>3.5538731001751422E-2</v>
      </c>
      <c r="CQ20" s="41">
        <f ca="1">((STOCKHISTORY!CQ19/STOCKHISTORY!CQ$3)-1)</f>
        <v>-4.4863921391169459E-2</v>
      </c>
      <c r="CR20" s="41">
        <f ca="1">((STOCKHISTORY!CR19/STOCKHISTORY!CR$3)-1)</f>
        <v>-3.7097259861487486E-2</v>
      </c>
      <c r="CS20" s="41">
        <f ca="1">((STOCKHISTORY!CS19/STOCKHISTORY!CS$3)-1)</f>
        <v>-4.6140144551900519E-2</v>
      </c>
      <c r="CT20" s="41">
        <f ca="1">((STOCKHISTORY!CT19/STOCKHISTORY!CT$3)-1)</f>
        <v>-1.9396713438883606E-2</v>
      </c>
      <c r="CU20" s="41">
        <f ca="1">((STOCKHISTORY!CU19/STOCKHISTORY!CU$3)-1)</f>
        <v>-1.5058003314475155E-2</v>
      </c>
      <c r="CV20" s="41">
        <f ca="1">((STOCKHISTORY!CV19/STOCKHISTORY!CV$3)-1)</f>
        <v>-6.2611170401992267E-2</v>
      </c>
      <c r="CW20" s="41">
        <f ca="1">((STOCKHISTORY!CW19/STOCKHISTORY!CW$3)-1)</f>
        <v>0.10366365246574061</v>
      </c>
      <c r="CX20" s="41">
        <f ca="1">((STOCKHISTORY!CX19/STOCKHISTORY!CX$3)-1)</f>
        <v>-3.7174721189591087E-2</v>
      </c>
      <c r="CY20" s="41">
        <f ca="1">((STOCKHISTORY!CY19/STOCKHISTORY!CY$3)-1)</f>
        <v>-8.3618917066483833E-2</v>
      </c>
      <c r="CZ20" s="41">
        <f ca="1">((STOCKHISTORY!CZ19/STOCKHISTORY!CZ$3)-1)</f>
        <v>7.1031746031746001E-2</v>
      </c>
      <c r="DA20" s="41">
        <f ca="1">((STOCKHISTORY!DA19/STOCKHISTORY!DA$3)-1)</f>
        <v>-0.10342417889587707</v>
      </c>
    </row>
    <row r="21" spans="1:105" x14ac:dyDescent="0.3">
      <c r="A21" s="25" vm="18">
        <f ca="1">STOCKHISTORY!A20</f>
        <v>44406</v>
      </c>
      <c r="B21" s="41">
        <f ca="1">((STOCKHISTORY!B20/STOCKHISTORY!B$3)-1)</f>
        <v>4.2313622835012943E-3</v>
      </c>
      <c r="C21" s="41">
        <f ca="1">((STOCKHISTORY!C20/STOCKHISTORY!C$3)-1)</f>
        <v>-3.840133569863291E-2</v>
      </c>
      <c r="D21" s="41">
        <f ca="1">((STOCKHISTORY!D20/STOCKHISTORY!D$3)-1)</f>
        <v>-4.1729303820434382E-2</v>
      </c>
      <c r="E21" s="41">
        <f ca="1">((STOCKHISTORY!E20/STOCKHISTORY!E$3)-1)</f>
        <v>-0.10136086344439232</v>
      </c>
      <c r="F21" s="41">
        <f ca="1">((STOCKHISTORY!F20/STOCKHISTORY!F$3)-1)</f>
        <v>-0.10674157303370779</v>
      </c>
      <c r="G21" s="41">
        <f ca="1">((STOCKHISTORY!G20/STOCKHISTORY!G$3)-1)</f>
        <v>5.4545454545454675E-2</v>
      </c>
      <c r="H21" s="41">
        <f ca="1">((STOCKHISTORY!H20/STOCKHISTORY!H$3)-1)</f>
        <v>-8.7196759565006832E-2</v>
      </c>
      <c r="I21" s="41">
        <f ca="1">((STOCKHISTORY!I20/STOCKHISTORY!I$3)-1)</f>
        <v>-0.21645435778661692</v>
      </c>
      <c r="J21" s="41">
        <f ca="1">((STOCKHISTORY!J20/STOCKHISTORY!J$3)-1)</f>
        <v>-7.322440813604536E-2</v>
      </c>
      <c r="K21" s="41">
        <f ca="1">((STOCKHISTORY!K20/STOCKHISTORY!K$3)-1)</f>
        <v>0.34410968178740697</v>
      </c>
      <c r="L21" s="41">
        <f ca="1">((STOCKHISTORY!L20/STOCKHISTORY!L$3)-1)</f>
        <v>-5.7549422847288367E-3</v>
      </c>
      <c r="M21" s="41">
        <f ca="1">((STOCKHISTORY!M20/STOCKHISTORY!M$3)-1)</f>
        <v>4.223885260291893E-2</v>
      </c>
      <c r="N21" s="41">
        <f ca="1">((STOCKHISTORY!N20/STOCKHISTORY!N$3)-1)</f>
        <v>5.3913415778813478E-2</v>
      </c>
      <c r="O21" s="41">
        <f ca="1">((STOCKHISTORY!O20/STOCKHISTORY!O$3)-1)</f>
        <v>0.22443408174048685</v>
      </c>
      <c r="P21" s="41">
        <f ca="1">((STOCKHISTORY!P20/STOCKHISTORY!P$3)-1)</f>
        <v>5.3571428571428603E-2</v>
      </c>
      <c r="Q21" s="41">
        <f ca="1">((STOCKHISTORY!Q20/STOCKHISTORY!Q$3)-1)</f>
        <v>3.8170872294094993E-2</v>
      </c>
      <c r="R21" s="41">
        <f ca="1">((STOCKHISTORY!R20/STOCKHISTORY!R$3)-1)</f>
        <v>-6.9881231535016797E-2</v>
      </c>
      <c r="S21" s="41">
        <f ca="1">((STOCKHISTORY!S20/STOCKHISTORY!S$3)-1)</f>
        <v>0.26232504449040461</v>
      </c>
      <c r="T21" s="41">
        <f ca="1">((STOCKHISTORY!T20/STOCKHISTORY!T$3)-1)</f>
        <v>0.11621711621711617</v>
      </c>
      <c r="U21" s="41">
        <f ca="1">((STOCKHISTORY!U20/STOCKHISTORY!U$3)-1)</f>
        <v>-5.1701134089392919E-2</v>
      </c>
      <c r="V21" s="41">
        <f ca="1">((STOCKHISTORY!V20/STOCKHISTORY!V$3)-1)</f>
        <v>0.15890960959374523</v>
      </c>
      <c r="W21" s="41">
        <f ca="1">((STOCKHISTORY!W20/STOCKHISTORY!W$3)-1)</f>
        <v>5.1315374190074703E-2</v>
      </c>
      <c r="X21" s="41">
        <f ca="1">((STOCKHISTORY!X20/STOCKHISTORY!X$3)-1)</f>
        <v>-5.2748000680620244E-3</v>
      </c>
      <c r="Y21" s="41">
        <f ca="1">((STOCKHISTORY!Y20/STOCKHISTORY!Y$3)-1)</f>
        <v>-1.326308139534893E-2</v>
      </c>
      <c r="Z21" s="41">
        <f ca="1">((STOCKHISTORY!Z20/STOCKHISTORY!Z$3)-1)</f>
        <v>0.10795319199618847</v>
      </c>
      <c r="AA21" s="41">
        <f ca="1">((STOCKHISTORY!AA20/STOCKHISTORY!AA$3)-1)</f>
        <v>2.7493997457746833E-2</v>
      </c>
      <c r="AB21" s="41">
        <f ca="1">((STOCKHISTORY!AB20/STOCKHISTORY!AB$3)-1)</f>
        <v>8.040201005025116E-2</v>
      </c>
      <c r="AC21" s="41">
        <f ca="1">((STOCKHISTORY!AC20/STOCKHISTORY!AC$3)-1)</f>
        <v>1.8483793195821052E-2</v>
      </c>
      <c r="AD21" s="41">
        <f ca="1">((STOCKHISTORY!AD20/STOCKHISTORY!AD$3)-1)</f>
        <v>1.2409071459135612E-2</v>
      </c>
      <c r="AE21" s="41">
        <f ca="1">((STOCKHISTORY!AE20/STOCKHISTORY!AE$3)-1)</f>
        <v>0.11715376951179013</v>
      </c>
      <c r="AF21" s="41">
        <f ca="1">((STOCKHISTORY!AF20/STOCKHISTORY!AF$3)-1)</f>
        <v>2.8425618780301143E-2</v>
      </c>
      <c r="AG21" s="41">
        <f ca="1">((STOCKHISTORY!AG20/STOCKHISTORY!AG$3)-1)</f>
        <v>-1.7773994023212225E-2</v>
      </c>
      <c r="AH21" s="41">
        <f ca="1">((STOCKHISTORY!AH20/STOCKHISTORY!AH$3)-1)</f>
        <v>-6.5468593114480833E-2</v>
      </c>
      <c r="AI21" s="41">
        <f ca="1">((STOCKHISTORY!AI20/STOCKHISTORY!AI$3)-1)</f>
        <v>-6.5744983093575682E-2</v>
      </c>
      <c r="AJ21" s="41">
        <f ca="1">((STOCKHISTORY!AJ20/STOCKHISTORY!AJ$3)-1)</f>
        <v>-4.0764897717165738E-2</v>
      </c>
      <c r="AK21" s="41">
        <f ca="1">((STOCKHISTORY!AK20/STOCKHISTORY!AK$3)-1)</f>
        <v>-3.2105495210228874E-2</v>
      </c>
      <c r="AL21" s="41">
        <f ca="1">((STOCKHISTORY!AL20/STOCKHISTORY!AL$3)-1)</f>
        <v>1.2978056426332207E-2</v>
      </c>
      <c r="AM21" s="41">
        <f ca="1">((STOCKHISTORY!AM20/STOCKHISTORY!AM$3)-1)</f>
        <v>1.171097318187142E-2</v>
      </c>
      <c r="AN21" s="41">
        <f ca="1">((STOCKHISTORY!AN20/STOCKHISTORY!AN$3)-1)</f>
        <v>-2.8850356986740433E-2</v>
      </c>
      <c r="AO21" s="41">
        <f ca="1">((STOCKHISTORY!AO20/STOCKHISTORY!AO$3)-1)</f>
        <v>0.1108693982270974</v>
      </c>
      <c r="AP21" s="41">
        <f ca="1">((STOCKHISTORY!AP20/STOCKHISTORY!AP$3)-1)</f>
        <v>6.7859771807140312E-2</v>
      </c>
      <c r="AQ21" s="41">
        <f ca="1">((STOCKHISTORY!AQ20/STOCKHISTORY!AQ$3)-1)</f>
        <v>-2.5894213506421737E-2</v>
      </c>
      <c r="AR21" s="41">
        <f ca="1">((STOCKHISTORY!AR20/STOCKHISTORY!AR$3)-1)</f>
        <v>-4.1215211387295447E-2</v>
      </c>
      <c r="AS21" s="41">
        <f ca="1">((STOCKHISTORY!AS20/STOCKHISTORY!AS$3)-1)</f>
        <v>1.3937282229965264E-2</v>
      </c>
      <c r="AT21" s="41">
        <f ca="1">((STOCKHISTORY!AT20/STOCKHISTORY!AT$3)-1)</f>
        <v>0.478273721548921</v>
      </c>
      <c r="AU21" s="41">
        <f ca="1">((STOCKHISTORY!AU20/STOCKHISTORY!AU$3)-1)</f>
        <v>0.11244890375325145</v>
      </c>
      <c r="AV21" s="41">
        <f ca="1">((STOCKHISTORY!AV20/STOCKHISTORY!AV$3)-1)</f>
        <v>0.18456301104005601</v>
      </c>
      <c r="AW21" s="41">
        <f ca="1">((STOCKHISTORY!AW20/STOCKHISTORY!AW$3)-1)</f>
        <v>-1.4836294023253815E-2</v>
      </c>
      <c r="AX21" s="41">
        <f ca="1">((STOCKHISTORY!AX20/STOCKHISTORY!AX$3)-1)</f>
        <v>0.11811328049487724</v>
      </c>
      <c r="AY21" s="41">
        <f ca="1">((STOCKHISTORY!AY20/STOCKHISTORY!AY$3)-1)</f>
        <v>-0.11601080528582908</v>
      </c>
      <c r="AZ21" s="41">
        <f ca="1">((STOCKHISTORY!AZ20/STOCKHISTORY!AZ$3)-1)</f>
        <v>0.12085152105298502</v>
      </c>
      <c r="BA21" s="41">
        <f ca="1">((STOCKHISTORY!BA20/STOCKHISTORY!BA$3)-1)</f>
        <v>0.26499474283689506</v>
      </c>
      <c r="BB21" s="41">
        <f ca="1">((STOCKHISTORY!BB20/STOCKHISTORY!BB$3)-1)</f>
        <v>-5.0890585241728514E-3</v>
      </c>
      <c r="BC21" s="41">
        <f ca="1">((STOCKHISTORY!BC20/STOCKHISTORY!BC$3)-1)</f>
        <v>-7.9736033528742145E-2</v>
      </c>
      <c r="BD21" s="41">
        <f ca="1">((STOCKHISTORY!BD20/STOCKHISTORY!BD$3)-1)</f>
        <v>-1.5001829491401275E-2</v>
      </c>
      <c r="BE21" s="41">
        <f ca="1">((STOCKHISTORY!BE20/STOCKHISTORY!BE$3)-1)</f>
        <v>-5.0515204825332893E-2</v>
      </c>
      <c r="BF21" s="41">
        <f ca="1">((STOCKHISTORY!BF20/STOCKHISTORY!BF$3)-1)</f>
        <v>-1.8522034637721729E-2</v>
      </c>
      <c r="BG21" s="41">
        <f ca="1">((STOCKHISTORY!BG20/STOCKHISTORY!BG$3)-1)</f>
        <v>1.9108280254777066E-2</v>
      </c>
      <c r="BH21" s="41">
        <f ca="1">((STOCKHISTORY!BH20/STOCKHISTORY!BH$3)-1)</f>
        <v>-0.12040076006218692</v>
      </c>
      <c r="BI21" s="41">
        <f ca="1">((STOCKHISTORY!BI20/STOCKHISTORY!BI$3)-1)</f>
        <v>0.14119091467157774</v>
      </c>
      <c r="BJ21" s="41">
        <f ca="1">((STOCKHISTORY!BJ20/STOCKHISTORY!BJ$3)-1)</f>
        <v>1.5497680166200567E-2</v>
      </c>
      <c r="BK21" s="41">
        <f ca="1">((STOCKHISTORY!BK20/STOCKHISTORY!BK$3)-1)</f>
        <v>-3.530299633391909E-3</v>
      </c>
      <c r="BL21" s="41">
        <f ca="1">((STOCKHISTORY!BL20/STOCKHISTORY!BL$3)-1)</f>
        <v>-7.3494037565893899E-2</v>
      </c>
      <c r="BM21" s="41">
        <f ca="1">((STOCKHISTORY!BM20/STOCKHISTORY!BM$3)-1)</f>
        <v>-1.4781892536635199E-2</v>
      </c>
      <c r="BN21" s="41">
        <f ca="1">((STOCKHISTORY!BN20/STOCKHISTORY!BN$3)-1)</f>
        <v>-1.1015116416466686E-2</v>
      </c>
      <c r="BO21" s="41">
        <f ca="1">((STOCKHISTORY!BO20/STOCKHISTORY!BO$3)-1)</f>
        <v>4.9076703073511529E-2</v>
      </c>
      <c r="BP21" s="41">
        <f ca="1">((STOCKHISTORY!BP20/STOCKHISTORY!BP$3)-1)</f>
        <v>-3.2298819005767587E-2</v>
      </c>
      <c r="BQ21" s="41">
        <f ca="1">((STOCKHISTORY!BQ20/STOCKHISTORY!BQ$3)-1)</f>
        <v>0.11969130568829955</v>
      </c>
      <c r="BR21" s="41">
        <f ca="1">((STOCKHISTORY!BR20/STOCKHISTORY!BR$3)-1)</f>
        <v>-4.185910451870456E-2</v>
      </c>
      <c r="BS21" s="41">
        <f ca="1">((STOCKHISTORY!BS20/STOCKHISTORY!BS$3)-1)</f>
        <v>0.12288135593220328</v>
      </c>
      <c r="BT21" s="41">
        <f ca="1">((STOCKHISTORY!BT20/STOCKHISTORY!BT$3)-1)</f>
        <v>1.4246561813288539E-2</v>
      </c>
      <c r="BU21" s="41">
        <f ca="1">((STOCKHISTORY!BU20/STOCKHISTORY!BU$3)-1)</f>
        <v>4.8962937776266591E-2</v>
      </c>
      <c r="BV21" s="41">
        <f ca="1">((STOCKHISTORY!BV20/STOCKHISTORY!BV$3)-1)</f>
        <v>4.2796005706134066E-2</v>
      </c>
      <c r="BW21" s="41">
        <f ca="1">((STOCKHISTORY!BW20/STOCKHISTORY!BW$3)-1)</f>
        <v>8.4585305618440021E-2</v>
      </c>
      <c r="BX21" s="41">
        <f ca="1">((STOCKHISTORY!BX20/STOCKHISTORY!BX$3)-1)</f>
        <v>-1.5598650927487356E-2</v>
      </c>
      <c r="BY21" s="41">
        <f ca="1">((STOCKHISTORY!BY20/STOCKHISTORY!BY$3)-1)</f>
        <v>0.12457191780821919</v>
      </c>
      <c r="BZ21" s="41">
        <f ca="1">((STOCKHISTORY!BZ20/STOCKHISTORY!BZ$3)-1)</f>
        <v>7.552433102593259E-2</v>
      </c>
      <c r="CA21" s="41">
        <f ca="1">((STOCKHISTORY!CA20/STOCKHISTORY!CA$3)-1)</f>
        <v>-1.9446385201450478E-2</v>
      </c>
      <c r="CB21" s="41">
        <f ca="1">((STOCKHISTORY!CB20/STOCKHISTORY!CB$3)-1)</f>
        <v>1.2945768916922118E-2</v>
      </c>
      <c r="CC21" s="41">
        <f ca="1">((STOCKHISTORY!CC20/STOCKHISTORY!CC$3)-1)</f>
        <v>3.6134794965489103E-2</v>
      </c>
      <c r="CD21" s="41">
        <f ca="1">((STOCKHISTORY!CD20/STOCKHISTORY!CD$3)-1)</f>
        <v>-5.9648158328752032E-2</v>
      </c>
      <c r="CE21" s="41">
        <f ca="1">((STOCKHISTORY!CE20/STOCKHISTORY!CE$3)-1)</f>
        <v>-5.6612981942410934E-2</v>
      </c>
      <c r="CF21" s="41">
        <f ca="1">((STOCKHISTORY!CF20/STOCKHISTORY!CF$3)-1)</f>
        <v>6.6513384792248331E-2</v>
      </c>
      <c r="CG21" s="41">
        <f ca="1">((STOCKHISTORY!CG20/STOCKHISTORY!CG$3)-1)</f>
        <v>-3.3235663457513609E-2</v>
      </c>
      <c r="CH21" s="41">
        <f ca="1">((STOCKHISTORY!CH20/STOCKHISTORY!CH$3)-1)</f>
        <v>3.9672544080604499E-2</v>
      </c>
      <c r="CI21" s="41">
        <f ca="1">((STOCKHISTORY!CI20/STOCKHISTORY!CI$3)-1)</f>
        <v>-2.2914066363657781E-2</v>
      </c>
      <c r="CJ21" s="41">
        <f ca="1">((STOCKHISTORY!CJ20/STOCKHISTORY!CJ$3)-1)</f>
        <v>-1.2184249628528931E-2</v>
      </c>
      <c r="CK21" s="41">
        <f ca="1">((STOCKHISTORY!CK20/STOCKHISTORY!CK$3)-1)</f>
        <v>-3.6614231470979863E-2</v>
      </c>
      <c r="CL21" s="41">
        <f ca="1">((STOCKHISTORY!CL20/STOCKHISTORY!CL$3)-1)</f>
        <v>3.253068616272059E-2</v>
      </c>
      <c r="CM21" s="41">
        <f ca="1">((STOCKHISTORY!CM20/STOCKHISTORY!CM$3)-1)</f>
        <v>2.0570900265803882E-2</v>
      </c>
      <c r="CN21" s="41">
        <f ca="1">((STOCKHISTORY!CN20/STOCKHISTORY!CN$3)-1)</f>
        <v>2.4373136945467389E-2</v>
      </c>
      <c r="CO21" s="41">
        <f ca="1">((STOCKHISTORY!CO20/STOCKHISTORY!CO$3)-1)</f>
        <v>3.3519553072625552E-2</v>
      </c>
      <c r="CP21" s="41">
        <f ca="1">((STOCKHISTORY!CP20/STOCKHISTORY!CP$3)-1)</f>
        <v>4.8251313633538517E-2</v>
      </c>
      <c r="CQ21" s="41">
        <f ca="1">((STOCKHISTORY!CQ20/STOCKHISTORY!CQ$3)-1)</f>
        <v>-2.8120757644320871E-2</v>
      </c>
      <c r="CR21" s="41">
        <f ca="1">((STOCKHISTORY!CR20/STOCKHISTORY!CR$3)-1)</f>
        <v>-3.7699488105992107E-2</v>
      </c>
      <c r="CS21" s="41">
        <f ca="1">((STOCKHISTORY!CS20/STOCKHISTORY!CS$3)-1)</f>
        <v>-2.331555931080953E-2</v>
      </c>
      <c r="CT21" s="41">
        <f ca="1">((STOCKHISTORY!CT20/STOCKHISTORY!CT$3)-1)</f>
        <v>-1.7558340211600632E-2</v>
      </c>
      <c r="CU21" s="41">
        <f ca="1">((STOCKHISTORY!CU20/STOCKHISTORY!CU$3)-1)</f>
        <v>-6.1432081833248109E-3</v>
      </c>
      <c r="CV21" s="41">
        <f ca="1">((STOCKHISTORY!CV20/STOCKHISTORY!CV$3)-1)</f>
        <v>-6.1010316613305027E-2</v>
      </c>
      <c r="CW21" s="41">
        <f ca="1">((STOCKHISTORY!CW20/STOCKHISTORY!CW$3)-1)</f>
        <v>0.10086697119418297</v>
      </c>
      <c r="CX21" s="41">
        <f ca="1">((STOCKHISTORY!CX20/STOCKHISTORY!CX$3)-1)</f>
        <v>-4.4609665427509215E-2</v>
      </c>
      <c r="CY21" s="41">
        <f ca="1">((STOCKHISTORY!CY20/STOCKHISTORY!CY$3)-1)</f>
        <v>-9.0244459675576927E-2</v>
      </c>
      <c r="CZ21" s="41">
        <f ca="1">((STOCKHISTORY!CZ20/STOCKHISTORY!CZ$3)-1)</f>
        <v>5.1587301587301626E-2</v>
      </c>
      <c r="DA21" s="41">
        <f ca="1">((STOCKHISTORY!DA20/STOCKHISTORY!DA$3)-1)</f>
        <v>-0.11173227735072611</v>
      </c>
    </row>
    <row r="22" spans="1:105" x14ac:dyDescent="0.3">
      <c r="A22" s="25" vm="19">
        <f ca="1">STOCKHISTORY!A21</f>
        <v>44407</v>
      </c>
      <c r="B22" s="41">
        <f ca="1">((STOCKHISTORY!B21/STOCKHISTORY!B$3)-1)</f>
        <v>1.857496324452268E-2</v>
      </c>
      <c r="C22" s="41">
        <f ca="1">((STOCKHISTORY!C21/STOCKHISTORY!C$3)-1)</f>
        <v>-7.3150370447667701E-2</v>
      </c>
      <c r="D22" s="41">
        <f ca="1">((STOCKHISTORY!D21/STOCKHISTORY!D$3)-1)</f>
        <v>-8.5272925198279004E-2</v>
      </c>
      <c r="E22" s="41">
        <f ca="1">((STOCKHISTORY!E21/STOCKHISTORY!E$3)-1)</f>
        <v>-0.10136086344439232</v>
      </c>
      <c r="F22" s="41">
        <f ca="1">((STOCKHISTORY!F21/STOCKHISTORY!F$3)-1)</f>
        <v>-0.10252808988764051</v>
      </c>
      <c r="G22" s="41">
        <f ca="1">((STOCKHISTORY!G21/STOCKHISTORY!G$3)-1)</f>
        <v>2.0640365923384696E-2</v>
      </c>
      <c r="H22" s="41">
        <f ca="1">((STOCKHISTORY!H21/STOCKHISTORY!H$3)-1)</f>
        <v>-7.8666402500770505E-2</v>
      </c>
      <c r="I22" s="41">
        <f ca="1">((STOCKHISTORY!I21/STOCKHISTORY!I$3)-1)</f>
        <v>-0.20718997029354014</v>
      </c>
      <c r="J22" s="41">
        <f ca="1">((STOCKHISTORY!J21/STOCKHISTORY!J$3)-1)</f>
        <v>-3.9879959986662161E-2</v>
      </c>
      <c r="K22" s="41">
        <f ca="1">((STOCKHISTORY!K21/STOCKHISTORY!K$3)-1)</f>
        <v>0.33970886932972233</v>
      </c>
      <c r="L22" s="41">
        <f ca="1">((STOCKHISTORY!L21/STOCKHISTORY!L$3)-1)</f>
        <v>-1.8691123789306263E-2</v>
      </c>
      <c r="M22" s="41">
        <f ca="1">((STOCKHISTORY!M21/STOCKHISTORY!M$3)-1)</f>
        <v>4.170324193236441E-2</v>
      </c>
      <c r="N22" s="41">
        <f ca="1">((STOCKHISTORY!N21/STOCKHISTORY!N$3)-1)</f>
        <v>2.5589935284140664E-2</v>
      </c>
      <c r="O22" s="41">
        <f ca="1">((STOCKHISTORY!O21/STOCKHISTORY!O$3)-1)</f>
        <v>0.19282736872122186</v>
      </c>
      <c r="P22" s="41">
        <f ca="1">((STOCKHISTORY!P21/STOCKHISTORY!P$3)-1)</f>
        <v>3.0412946428571619E-2</v>
      </c>
      <c r="Q22" s="41">
        <f ca="1">((STOCKHISTORY!Q21/STOCKHISTORY!Q$3)-1)</f>
        <v>2.8948379659279988E-2</v>
      </c>
      <c r="R22" s="41">
        <f ca="1">((STOCKHISTORY!R21/STOCKHISTORY!R$3)-1)</f>
        <v>-7.4198545657713222E-2</v>
      </c>
      <c r="S22" s="41">
        <f ca="1">((STOCKHISTORY!S21/STOCKHISTORY!S$3)-1)</f>
        <v>0.28079457457553758</v>
      </c>
      <c r="T22" s="41">
        <f ca="1">((STOCKHISTORY!T21/STOCKHISTORY!T$3)-1)</f>
        <v>0.11728271728271711</v>
      </c>
      <c r="U22" s="41">
        <f ca="1">((STOCKHISTORY!U21/STOCKHISTORY!U$3)-1)</f>
        <v>-4.4029352901934549E-2</v>
      </c>
      <c r="V22" s="41">
        <f ca="1">((STOCKHISTORY!V21/STOCKHISTORY!V$3)-1)</f>
        <v>0.17658971243418398</v>
      </c>
      <c r="W22" s="41">
        <f ca="1">((STOCKHISTORY!W21/STOCKHISTORY!W$3)-1)</f>
        <v>3.5089022148784954E-2</v>
      </c>
      <c r="X22" s="41">
        <f ca="1">((STOCKHISTORY!X21/STOCKHISTORY!X$3)-1)</f>
        <v>2.2120129317679149E-2</v>
      </c>
      <c r="Y22" s="41">
        <f ca="1">((STOCKHISTORY!Y21/STOCKHISTORY!Y$3)-1)</f>
        <v>5.8554817275747517E-2</v>
      </c>
      <c r="Z22" s="41">
        <f ca="1">((STOCKHISTORY!Z21/STOCKHISTORY!Z$3)-1)</f>
        <v>5.8941757979990461E-2</v>
      </c>
      <c r="AA22" s="41">
        <f ca="1">((STOCKHISTORY!AA21/STOCKHISTORY!AA$3)-1)</f>
        <v>5.7035921095993647E-2</v>
      </c>
      <c r="AB22" s="41">
        <f ca="1">((STOCKHISTORY!AB21/STOCKHISTORY!AB$3)-1)</f>
        <v>6.8900055834729246E-2</v>
      </c>
      <c r="AC22" s="41">
        <f ca="1">((STOCKHISTORY!AC21/STOCKHISTORY!AC$3)-1)</f>
        <v>3.0538440932226019E-2</v>
      </c>
      <c r="AD22" s="41">
        <f ca="1">((STOCKHISTORY!AD21/STOCKHISTORY!AD$3)-1)</f>
        <v>4.6213093709884578E-2</v>
      </c>
      <c r="AE22" s="41">
        <f ca="1">((STOCKHISTORY!AE21/STOCKHISTORY!AE$3)-1)</f>
        <v>0.13052142145466616</v>
      </c>
      <c r="AF22" s="41">
        <f ca="1">((STOCKHISTORY!AF21/STOCKHISTORY!AF$3)-1)</f>
        <v>4.6134217912732867E-2</v>
      </c>
      <c r="AG22" s="41">
        <f ca="1">((STOCKHISTORY!AG21/STOCKHISTORY!AG$3)-1)</f>
        <v>-8.2180832580444063E-3</v>
      </c>
      <c r="AH22" s="41">
        <f ca="1">((STOCKHISTORY!AH21/STOCKHISTORY!AH$3)-1)</f>
        <v>-5.9478225353550851E-2</v>
      </c>
      <c r="AI22" s="41">
        <f ca="1">((STOCKHISTORY!AI21/STOCKHISTORY!AI$3)-1)</f>
        <v>-6.6325203577359382E-2</v>
      </c>
      <c r="AJ22" s="41">
        <f ca="1">((STOCKHISTORY!AJ21/STOCKHISTORY!AJ$3)-1)</f>
        <v>-4.9807293210791581E-2</v>
      </c>
      <c r="AK22" s="41">
        <f ca="1">((STOCKHISTORY!AK21/STOCKHISTORY!AK$3)-1)</f>
        <v>-2.1543949657300887E-2</v>
      </c>
      <c r="AL22" s="41">
        <f ca="1">((STOCKHISTORY!AL21/STOCKHISTORY!AL$3)-1)</f>
        <v>2.5141065830720954E-2</v>
      </c>
      <c r="AM22" s="41">
        <f ca="1">((STOCKHISTORY!AM21/STOCKHISTORY!AM$3)-1)</f>
        <v>1.8152008431900679E-2</v>
      </c>
      <c r="AN22" s="41">
        <f ca="1">((STOCKHISTORY!AN21/STOCKHISTORY!AN$3)-1)</f>
        <v>-1.6173684977415004E-2</v>
      </c>
      <c r="AO22" s="41">
        <f ca="1">((STOCKHISTORY!AO21/STOCKHISTORY!AO$3)-1)</f>
        <v>0.10357192238558333</v>
      </c>
      <c r="AP22" s="41">
        <f ca="1">((STOCKHISTORY!AP21/STOCKHISTORY!AP$3)-1)</f>
        <v>7.2552447552447497E-2</v>
      </c>
      <c r="AQ22" s="41">
        <f ca="1">((STOCKHISTORY!AQ21/STOCKHISTORY!AQ$3)-1)</f>
        <v>3.245408092804869E-2</v>
      </c>
      <c r="AR22" s="41">
        <f ca="1">((STOCKHISTORY!AR21/STOCKHISTORY!AR$3)-1)</f>
        <v>-3.6939664329721622E-2</v>
      </c>
      <c r="AS22" s="41">
        <f ca="1">((STOCKHISTORY!AS21/STOCKHISTORY!AS$3)-1)</f>
        <v>4.355400696864109E-2</v>
      </c>
      <c r="AT22" s="41">
        <f ca="1">((STOCKHISTORY!AT21/STOCKHISTORY!AT$3)-1)</f>
        <v>0.49305350280815841</v>
      </c>
      <c r="AU22" s="41">
        <f ca="1">((STOCKHISTORY!AU21/STOCKHISTORY!AU$3)-1)</f>
        <v>9.5429208472686877E-2</v>
      </c>
      <c r="AV22" s="41">
        <f ca="1">((STOCKHISTORY!AV21/STOCKHISTORY!AV$3)-1)</f>
        <v>0.20109127931023507</v>
      </c>
      <c r="AW22" s="41">
        <f ca="1">((STOCKHISTORY!AW21/STOCKHISTORY!AW$3)-1)</f>
        <v>-1.6694349821232524E-2</v>
      </c>
      <c r="AX22" s="41">
        <f ca="1">((STOCKHISTORY!AX21/STOCKHISTORY!AX$3)-1)</f>
        <v>8.9309878213802429E-2</v>
      </c>
      <c r="AY22" s="41">
        <f ca="1">((STOCKHISTORY!AY21/STOCKHISTORY!AY$3)-1)</f>
        <v>-6.3298532525370543E-2</v>
      </c>
      <c r="AZ22" s="41">
        <f ca="1">((STOCKHISTORY!AZ21/STOCKHISTORY!AZ$3)-1)</f>
        <v>0.11784299241152363</v>
      </c>
      <c r="BA22" s="41">
        <f ca="1">((STOCKHISTORY!BA21/STOCKHISTORY!BA$3)-1)</f>
        <v>0.27950692893593909</v>
      </c>
      <c r="BB22" s="41">
        <f ca="1">((STOCKHISTORY!BB21/STOCKHISTORY!BB$3)-1)</f>
        <v>3.0440109320516662E-2</v>
      </c>
      <c r="BC22" s="41">
        <f ca="1">((STOCKHISTORY!BC21/STOCKHISTORY!BC$3)-1)</f>
        <v>-8.1815131358190407E-2</v>
      </c>
      <c r="BD22" s="41">
        <f ca="1">((STOCKHISTORY!BD21/STOCKHISTORY!BD$3)-1)</f>
        <v>-2.2868642517380189E-2</v>
      </c>
      <c r="BE22" s="41">
        <f ca="1">((STOCKHISTORY!BE21/STOCKHISTORY!BE$3)-1)</f>
        <v>-4.3226941442573441E-2</v>
      </c>
      <c r="BF22" s="41">
        <f ca="1">((STOCKHISTORY!BF21/STOCKHISTORY!BF$3)-1)</f>
        <v>-3.5398194991485554E-2</v>
      </c>
      <c r="BG22" s="41">
        <f ca="1">((STOCKHISTORY!BG21/STOCKHISTORY!BG$3)-1)</f>
        <v>1.0892642850549361E-2</v>
      </c>
      <c r="BH22" s="41">
        <f ca="1">((STOCKHISTORY!BH21/STOCKHISTORY!BH$3)-1)</f>
        <v>-0.11552081533943692</v>
      </c>
      <c r="BI22" s="41">
        <f ca="1">((STOCKHISTORY!BI21/STOCKHISTORY!BI$3)-1)</f>
        <v>0.14794352363413132</v>
      </c>
      <c r="BJ22" s="41">
        <f ca="1">((STOCKHISTORY!BJ21/STOCKHISTORY!BJ$3)-1)</f>
        <v>3.4747907614782747E-3</v>
      </c>
      <c r="BK22" s="41">
        <f ca="1">((STOCKHISTORY!BK21/STOCKHISTORY!BK$3)-1)</f>
        <v>-4.5028687631637476E-3</v>
      </c>
      <c r="BL22" s="41">
        <f ca="1">((STOCKHISTORY!BL21/STOCKHISTORY!BL$3)-1)</f>
        <v>-6.4947029018885383E-2</v>
      </c>
      <c r="BM22" s="41">
        <f ca="1">((STOCKHISTORY!BM21/STOCKHISTORY!BM$3)-1)</f>
        <v>-1.7824889242303854E-2</v>
      </c>
      <c r="BN22" s="41">
        <f ca="1">((STOCKHISTORY!BN21/STOCKHISTORY!BN$3)-1)</f>
        <v>-9.3155156921098659E-3</v>
      </c>
      <c r="BO22" s="41">
        <f ca="1">((STOCKHISTORY!BO21/STOCKHISTORY!BO$3)-1)</f>
        <v>5.2829647744779162E-2</v>
      </c>
      <c r="BP22" s="41">
        <f ca="1">((STOCKHISTORY!BP21/STOCKHISTORY!BP$3)-1)</f>
        <v>-1.3457841252403235E-2</v>
      </c>
      <c r="BQ22" s="41">
        <f ca="1">((STOCKHISTORY!BQ21/STOCKHISTORY!BQ$3)-1)</f>
        <v>0.11190650531832902</v>
      </c>
      <c r="BR22" s="41">
        <f ca="1">((STOCKHISTORY!BR21/STOCKHISTORY!BR$3)-1)</f>
        <v>-7.1032797604708708E-3</v>
      </c>
      <c r="BS22" s="41">
        <f ca="1">((STOCKHISTORY!BS21/STOCKHISTORY!BS$3)-1)</f>
        <v>0.12612994350282469</v>
      </c>
      <c r="BT22" s="41">
        <f ca="1">((STOCKHISTORY!BT21/STOCKHISTORY!BT$3)-1)</f>
        <v>2.08636823782129E-2</v>
      </c>
      <c r="BU22" s="41">
        <f ca="1">((STOCKHISTORY!BU21/STOCKHISTORY!BU$3)-1)</f>
        <v>5.6103366201972094E-2</v>
      </c>
      <c r="BV22" s="41">
        <f ca="1">((STOCKHISTORY!BV21/STOCKHISTORY!BV$3)-1)</f>
        <v>3.3951497860199575E-2</v>
      </c>
      <c r="BW22" s="41">
        <f ca="1">((STOCKHISTORY!BW21/STOCKHISTORY!BW$3)-1)</f>
        <v>7.5941551759621362E-2</v>
      </c>
      <c r="BX22" s="41">
        <f ca="1">((STOCKHISTORY!BX21/STOCKHISTORY!BX$3)-1)</f>
        <v>-3.3726812816188279E-3</v>
      </c>
      <c r="BY22" s="41">
        <f ca="1">((STOCKHISTORY!BY21/STOCKHISTORY!BY$3)-1)</f>
        <v>0.16224315068493156</v>
      </c>
      <c r="BZ22" s="41">
        <f ca="1">((STOCKHISTORY!BZ21/STOCKHISTORY!BZ$3)-1)</f>
        <v>8.2480972552260834E-2</v>
      </c>
      <c r="CA22" s="41">
        <f ca="1">((STOCKHISTORY!CA21/STOCKHISTORY!CA$3)-1)</f>
        <v>-1.8464916658349151E-2</v>
      </c>
      <c r="CB22" s="41">
        <f ca="1">((STOCKHISTORY!CB21/STOCKHISTORY!CB$3)-1)</f>
        <v>5.1386101493064995E-3</v>
      </c>
      <c r="CC22" s="41">
        <f ca="1">((STOCKHISTORY!CC21/STOCKHISTORY!CC$3)-1)</f>
        <v>5.5217214778725099E-2</v>
      </c>
      <c r="CD22" s="41">
        <f ca="1">((STOCKHISTORY!CD21/STOCKHISTORY!CD$3)-1)</f>
        <v>-5.889224848818031E-2</v>
      </c>
      <c r="CE22" s="41">
        <f ca="1">((STOCKHISTORY!CE21/STOCKHISTORY!CE$3)-1)</f>
        <v>-1.6593460224499812E-2</v>
      </c>
      <c r="CF22" s="41">
        <f ca="1">((STOCKHISTORY!CF21/STOCKHISTORY!CF$3)-1)</f>
        <v>7.488914435867966E-2</v>
      </c>
      <c r="CG22" s="41">
        <f ca="1">((STOCKHISTORY!CG21/STOCKHISTORY!CG$3)-1)</f>
        <v>-3.7254081205525313E-2</v>
      </c>
      <c r="CH22" s="41">
        <f ca="1">((STOCKHISTORY!CH21/STOCKHISTORY!CH$3)-1)</f>
        <v>3.8161209068010127E-2</v>
      </c>
      <c r="CI22" s="41">
        <f ca="1">((STOCKHISTORY!CI21/STOCKHISTORY!CI$3)-1)</f>
        <v>-2.7694698914349059E-2</v>
      </c>
      <c r="CJ22" s="41">
        <f ca="1">((STOCKHISTORY!CJ21/STOCKHISTORY!CJ$3)-1)</f>
        <v>2.9123328380386448E-2</v>
      </c>
      <c r="CK22" s="41">
        <f ca="1">((STOCKHISTORY!CK21/STOCKHISTORY!CK$3)-1)</f>
        <v>-3.6836135904137257E-2</v>
      </c>
      <c r="CL22" s="41">
        <f ca="1">((STOCKHISTORY!CL21/STOCKHISTORY!CL$3)-1)</f>
        <v>3.6152659467435733E-2</v>
      </c>
      <c r="CM22" s="41">
        <f ca="1">((STOCKHISTORY!CM21/STOCKHISTORY!CM$3)-1)</f>
        <v>-1.9646365422396617E-3</v>
      </c>
      <c r="CN22" s="41">
        <f ca="1">((STOCKHISTORY!CN21/STOCKHISTORY!CN$3)-1)</f>
        <v>2.2444327546905285E-2</v>
      </c>
      <c r="CO22" s="41">
        <f ca="1">((STOCKHISTORY!CO21/STOCKHISTORY!CO$3)-1)</f>
        <v>0.13782710967362544</v>
      </c>
      <c r="CP22" s="41">
        <f ca="1">((STOCKHISTORY!CP21/STOCKHISTORY!CP$3)-1)</f>
        <v>7.7179501666760686E-2</v>
      </c>
      <c r="CQ22" s="41">
        <f ca="1">((STOCKHISTORY!CQ21/STOCKHISTORY!CQ$3)-1)</f>
        <v>-1.3316956493632515E-2</v>
      </c>
      <c r="CR22" s="41">
        <f ca="1">((STOCKHISTORY!CR21/STOCKHISTORY!CR$3)-1)</f>
        <v>-4.6236073471845884E-2</v>
      </c>
      <c r="CS22" s="41">
        <f ca="1">((STOCKHISTORY!CS21/STOCKHISTORY!CS$3)-1)</f>
        <v>-3.497333896621424E-2</v>
      </c>
      <c r="CT22" s="41">
        <f ca="1">((STOCKHISTORY!CT21/STOCKHISTORY!CT$3)-1)</f>
        <v>-1.8196143168004775E-2</v>
      </c>
      <c r="CU22" s="41">
        <f ca="1">((STOCKHISTORY!CU21/STOCKHISTORY!CU$3)-1)</f>
        <v>-2.0201154351677353E-2</v>
      </c>
      <c r="CV22" s="41">
        <f ca="1">((STOCKHISTORY!CV21/STOCKHISTORY!CV$3)-1)</f>
        <v>-6.9903948772678914E-2</v>
      </c>
      <c r="CW22" s="41">
        <f ca="1">((STOCKHISTORY!CW21/STOCKHISTORY!CW$3)-1)</f>
        <v>9.4714272396755783E-2</v>
      </c>
      <c r="CX22" s="41">
        <f ca="1">((STOCKHISTORY!CX21/STOCKHISTORY!CX$3)-1)</f>
        <v>-5.2044609665427455E-2</v>
      </c>
      <c r="CY22" s="41">
        <f ca="1">((STOCKHISTORY!CY21/STOCKHISTORY!CY$3)-1)</f>
        <v>-7.3566369659584185E-2</v>
      </c>
      <c r="CZ22" s="41">
        <f ca="1">((STOCKHISTORY!CZ21/STOCKHISTORY!CZ$3)-1)</f>
        <v>7.1031746031746001E-2</v>
      </c>
      <c r="DA22" s="41">
        <f ca="1">((STOCKHISTORY!DA21/STOCKHISTORY!DA$3)-1)</f>
        <v>-8.9836167404301559E-2</v>
      </c>
    </row>
    <row r="23" spans="1:105" x14ac:dyDescent="0.3">
      <c r="A23" s="25" vm="20">
        <f ca="1">STOCKHISTORY!A22</f>
        <v>44410</v>
      </c>
      <c r="B23" s="41">
        <f ca="1">((STOCKHISTORY!B22/STOCKHISTORY!B$3)-1)</f>
        <v>3.1448345107039311E-2</v>
      </c>
      <c r="C23" s="41">
        <f ca="1">((STOCKHISTORY!C22/STOCKHISTORY!C$3)-1)</f>
        <v>-7.810706459355099E-2</v>
      </c>
      <c r="D23" s="41">
        <f ca="1">((STOCKHISTORY!D22/STOCKHISTORY!D$3)-1)</f>
        <v>-9.1648955471463345E-2</v>
      </c>
      <c r="E23" s="41">
        <f ca="1">((STOCKHISTORY!E22/STOCKHISTORY!E$3)-1)</f>
        <v>-0.12857813233223847</v>
      </c>
      <c r="F23" s="41">
        <f ca="1">((STOCKHISTORY!F22/STOCKHISTORY!F$3)-1)</f>
        <v>-0.1306179775280899</v>
      </c>
      <c r="G23" s="41">
        <f ca="1">((STOCKHISTORY!G22/STOCKHISTORY!G$3)-1)</f>
        <v>1.5837621497998944E-2</v>
      </c>
      <c r="H23" s="41">
        <f ca="1">((STOCKHISTORY!H22/STOCKHISTORY!H$3)-1)</f>
        <v>-6.2343151499141491E-2</v>
      </c>
      <c r="I23" s="41">
        <f ca="1">((STOCKHISTORY!I22/STOCKHISTORY!I$3)-1)</f>
        <v>-0.21353406172901668</v>
      </c>
      <c r="J23" s="41">
        <f ca="1">((STOCKHISTORY!J22/STOCKHISTORY!J$3)-1)</f>
        <v>-3.9079693231076962E-2</v>
      </c>
      <c r="K23" s="41">
        <f ca="1">((STOCKHISTORY!K22/STOCKHISTORY!K$3)-1)</f>
        <v>0.47365154592642744</v>
      </c>
      <c r="L23" s="41">
        <f ca="1">((STOCKHISTORY!L22/STOCKHISTORY!L$3)-1)</f>
        <v>-1.3516651187475137E-2</v>
      </c>
      <c r="M23" s="41">
        <f ca="1">((STOCKHISTORY!M22/STOCKHISTORY!M$3)-1)</f>
        <v>4.2179340306190749E-2</v>
      </c>
      <c r="N23" s="41">
        <f ca="1">((STOCKHISTORY!N22/STOCKHISTORY!N$3)-1)</f>
        <v>2.1045004693134972E-2</v>
      </c>
      <c r="O23" s="41">
        <f ca="1">((STOCKHISTORY!O22/STOCKHISTORY!O$3)-1)</f>
        <v>0.18468770705605086</v>
      </c>
      <c r="P23" s="41">
        <f ca="1">((STOCKHISTORY!P22/STOCKHISTORY!P$3)-1)</f>
        <v>2.5669642857143016E-2</v>
      </c>
      <c r="Q23" s="41">
        <f ca="1">((STOCKHISTORY!Q22/STOCKHISTORY!Q$3)-1)</f>
        <v>1.7548354041244885E-2</v>
      </c>
      <c r="R23" s="41">
        <f ca="1">((STOCKHISTORY!R22/STOCKHISTORY!R$3)-1)</f>
        <v>-7.767779292129795E-2</v>
      </c>
      <c r="S23" s="41">
        <f ca="1">((STOCKHISTORY!S22/STOCKHISTORY!S$3)-1)</f>
        <v>0.34481265932374594</v>
      </c>
      <c r="T23" s="41">
        <f ca="1">((STOCKHISTORY!T22/STOCKHISTORY!T$3)-1)</f>
        <v>9.6303696303696285E-2</v>
      </c>
      <c r="U23" s="41">
        <f ca="1">((STOCKHISTORY!U22/STOCKHISTORY!U$3)-1)</f>
        <v>-4.0026684456304196E-2</v>
      </c>
      <c r="V23" s="41">
        <f ca="1">((STOCKHISTORY!V22/STOCKHISTORY!V$3)-1)</f>
        <v>0.23174318065754496</v>
      </c>
      <c r="W23" s="41">
        <f ca="1">((STOCKHISTORY!W22/STOCKHISTORY!W$3)-1)</f>
        <v>0.11274901138072524</v>
      </c>
      <c r="X23" s="41">
        <f ca="1">((STOCKHISTORY!X22/STOCKHISTORY!X$3)-1)</f>
        <v>1.9312574442742703E-2</v>
      </c>
      <c r="Y23" s="41">
        <f ca="1">((STOCKHISTORY!Y22/STOCKHISTORY!Y$3)-1)</f>
        <v>7.0026993355481792E-2</v>
      </c>
      <c r="Z23" s="41">
        <f ca="1">((STOCKHISTORY!Z22/STOCKHISTORY!Z$3)-1)</f>
        <v>0.10725345402572639</v>
      </c>
      <c r="AA23" s="41">
        <f ca="1">((STOCKHISTORY!AA22/STOCKHISTORY!AA$3)-1)</f>
        <v>8.7189868650251912E-2</v>
      </c>
      <c r="AB23" s="41">
        <f ca="1">((STOCKHISTORY!AB22/STOCKHISTORY!AB$3)-1)</f>
        <v>8.9893914014516962E-2</v>
      </c>
      <c r="AC23" s="41">
        <f ca="1">((STOCKHISTORY!AC22/STOCKHISTORY!AC$3)-1)</f>
        <v>2.7993570854540462E-2</v>
      </c>
      <c r="AD23" s="41">
        <f ca="1">((STOCKHISTORY!AD22/STOCKHISTORY!AD$3)-1)</f>
        <v>6.2473256311510683E-2</v>
      </c>
      <c r="AE23" s="41">
        <f ca="1">((STOCKHISTORY!AE22/STOCKHISTORY!AE$3)-1)</f>
        <v>0.13757887744935227</v>
      </c>
      <c r="AF23" s="41">
        <f ca="1">((STOCKHISTORY!AF22/STOCKHISTORY!AF$3)-1)</f>
        <v>5.6800204133707677E-2</v>
      </c>
      <c r="AG23" s="41">
        <f ca="1">((STOCKHISTORY!AG22/STOCKHISTORY!AG$3)-1)</f>
        <v>-2.1717979011744992E-3</v>
      </c>
      <c r="AH23" s="41">
        <f ca="1">((STOCKHISTORY!AH22/STOCKHISTORY!AH$3)-1)</f>
        <v>-5.3045387246643316E-2</v>
      </c>
      <c r="AI23" s="41">
        <f ca="1">((STOCKHISTORY!AI22/STOCKHISTORY!AI$3)-1)</f>
        <v>-6.652527960625032E-2</v>
      </c>
      <c r="AJ23" s="41">
        <f ca="1">((STOCKHISTORY!AJ22/STOCKHISTORY!AJ$3)-1)</f>
        <v>-3.7948413874888898E-2</v>
      </c>
      <c r="AK23" s="41">
        <f ca="1">((STOCKHISTORY!AK22/STOCKHISTORY!AK$3)-1)</f>
        <v>-1.3166860395206204E-2</v>
      </c>
      <c r="AL23" s="41">
        <f ca="1">((STOCKHISTORY!AL22/STOCKHISTORY!AL$3)-1)</f>
        <v>2.7962382445141154E-2</v>
      </c>
      <c r="AM23" s="41">
        <f ca="1">((STOCKHISTORY!AM22/STOCKHISTORY!AM$3)-1)</f>
        <v>2.3890385291017724E-2</v>
      </c>
      <c r="AN23" s="41">
        <f ca="1">((STOCKHISTORY!AN22/STOCKHISTORY!AN$3)-1)</f>
        <v>-2.1419204429549699E-2</v>
      </c>
      <c r="AO23" s="41">
        <f ca="1">((STOCKHISTORY!AO22/STOCKHISTORY!AO$3)-1)</f>
        <v>0.10766926303175572</v>
      </c>
      <c r="AP23" s="41">
        <f ca="1">((STOCKHISTORY!AP22/STOCKHISTORY!AP$3)-1)</f>
        <v>0.13585756348914235</v>
      </c>
      <c r="AQ23" s="41">
        <f ca="1">((STOCKHISTORY!AQ22/STOCKHISTORY!AQ$3)-1)</f>
        <v>1.795332136445249E-2</v>
      </c>
      <c r="AR23" s="41">
        <f ca="1">((STOCKHISTORY!AR22/STOCKHISTORY!AR$3)-1)</f>
        <v>-4.4853409815168943E-2</v>
      </c>
      <c r="AS23" s="41">
        <f ca="1">((STOCKHISTORY!AS22/STOCKHISTORY!AS$3)-1)</f>
        <v>3.8908246225319409E-2</v>
      </c>
      <c r="AT23" s="41">
        <f ca="1">((STOCKHISTORY!AT22/STOCKHISTORY!AT$3)-1)</f>
        <v>0.43955069464971919</v>
      </c>
      <c r="AU23" s="41">
        <f ca="1">((STOCKHISTORY!AU22/STOCKHISTORY!AU$3)-1)</f>
        <v>0.10992196209587513</v>
      </c>
      <c r="AV23" s="41">
        <f ca="1">((STOCKHISTORY!AV22/STOCKHISTORY!AV$3)-1)</f>
        <v>0.18798320129808155</v>
      </c>
      <c r="AW23" s="41">
        <f ca="1">((STOCKHISTORY!AW22/STOCKHISTORY!AW$3)-1)</f>
        <v>-1.3850961403113482E-2</v>
      </c>
      <c r="AX23" s="41">
        <f ca="1">((STOCKHISTORY!AX22/STOCKHISTORY!AX$3)-1)</f>
        <v>0.14440363425478453</v>
      </c>
      <c r="AY23" s="41">
        <f ca="1">((STOCKHISTORY!AY22/STOCKHISTORY!AY$3)-1)</f>
        <v>-4.4316273636562764E-2</v>
      </c>
      <c r="AZ23" s="41">
        <f ca="1">((STOCKHISTORY!AZ22/STOCKHISTORY!AZ$3)-1)</f>
        <v>0.12933986971996503</v>
      </c>
      <c r="BA23" s="41">
        <f ca="1">((STOCKHISTORY!BA22/STOCKHISTORY!BA$3)-1)</f>
        <v>0.35089361706411215</v>
      </c>
      <c r="BB23" s="41">
        <f ca="1">((STOCKHISTORY!BB22/STOCKHISTORY!BB$3)-1)</f>
        <v>9.3299406276505792E-3</v>
      </c>
      <c r="BC23" s="41">
        <f ca="1">((STOCKHISTORY!BC22/STOCKHISTORY!BC$3)-1)</f>
        <v>-6.8754975689030107E-2</v>
      </c>
      <c r="BD23" s="41">
        <f ca="1">((STOCKHISTORY!BD22/STOCKHISTORY!BD$3)-1)</f>
        <v>-1.6831320892791712E-2</v>
      </c>
      <c r="BE23" s="41">
        <f ca="1">((STOCKHISTORY!BE22/STOCKHISTORY!BE$3)-1)</f>
        <v>-6.0819301331992981E-2</v>
      </c>
      <c r="BF23" s="41">
        <f ca="1">((STOCKHISTORY!BF22/STOCKHISTORY!BF$3)-1)</f>
        <v>-3.4780496389735016E-2</v>
      </c>
      <c r="BG23" s="41">
        <f ca="1">((STOCKHISTORY!BG22/STOCKHISTORY!BG$3)-1)</f>
        <v>2.0769869842149014E-2</v>
      </c>
      <c r="BH23" s="41">
        <f ca="1">((STOCKHISTORY!BH22/STOCKHISTORY!BH$3)-1)</f>
        <v>-0.12752634306443256</v>
      </c>
      <c r="BI23" s="41">
        <f ca="1">((STOCKHISTORY!BI22/STOCKHISTORY!BI$3)-1)</f>
        <v>0.16635972989564141</v>
      </c>
      <c r="BJ23" s="41">
        <f ca="1">((STOCKHISTORY!BJ22/STOCKHISTORY!BJ$3)-1)</f>
        <v>4.1550108126646723E-3</v>
      </c>
      <c r="BK23" s="41">
        <f ca="1">((STOCKHISTORY!BK22/STOCKHISTORY!BK$3)-1)</f>
        <v>3.2082150514545216E-3</v>
      </c>
      <c r="BL23" s="41">
        <f ca="1">((STOCKHISTORY!BL22/STOCKHISTORY!BL$3)-1)</f>
        <v>-5.2389393706758991E-2</v>
      </c>
      <c r="BM23" s="41">
        <f ca="1">((STOCKHISTORY!BM22/STOCKHISTORY!BM$3)-1)</f>
        <v>-1.4256503464727954E-2</v>
      </c>
      <c r="BN23" s="41">
        <f ca="1">((STOCKHISTORY!BN22/STOCKHISTORY!BN$3)-1)</f>
        <v>-5.2471909186089238E-3</v>
      </c>
      <c r="BO23" s="41">
        <f ca="1">((STOCKHISTORY!BO22/STOCKHISTORY!BO$3)-1)</f>
        <v>6.3986584043163264E-2</v>
      </c>
      <c r="BP23" s="41">
        <f ca="1">((STOCKHISTORY!BP22/STOCKHISTORY!BP$3)-1)</f>
        <v>-1.3073331502334473E-2</v>
      </c>
      <c r="BQ23" s="41">
        <f ca="1">((STOCKHISTORY!BQ22/STOCKHISTORY!BQ$3)-1)</f>
        <v>0.11401649452751661</v>
      </c>
      <c r="BR23" s="41">
        <f ca="1">((STOCKHISTORY!BR22/STOCKHISTORY!BR$3)-1)</f>
        <v>-3.6858588291976968E-3</v>
      </c>
      <c r="BS23" s="41">
        <f ca="1">((STOCKHISTORY!BS22/STOCKHISTORY!BS$3)-1)</f>
        <v>0.18008474576271194</v>
      </c>
      <c r="BT23" s="41">
        <f ca="1">((STOCKHISTORY!BT22/STOCKHISTORY!BT$3)-1)</f>
        <v>2.8320288387941206E-2</v>
      </c>
      <c r="BU23" s="41">
        <f ca="1">((STOCKHISTORY!BU22/STOCKHISTORY!BU$3)-1)</f>
        <v>6.5283917035022121E-2</v>
      </c>
      <c r="BV23" s="41">
        <f ca="1">((STOCKHISTORY!BV22/STOCKHISTORY!BV$3)-1)</f>
        <v>2.796005706134097E-2</v>
      </c>
      <c r="BW23" s="41">
        <f ca="1">((STOCKHISTORY!BW22/STOCKHISTORY!BW$3)-1)</f>
        <v>0.11771969541057836</v>
      </c>
      <c r="BX23" s="41">
        <f ca="1">((STOCKHISTORY!BX22/STOCKHISTORY!BX$3)-1)</f>
        <v>-7.1669477234400647E-3</v>
      </c>
      <c r="BY23" s="41">
        <f ca="1">((STOCKHISTORY!BY22/STOCKHISTORY!BY$3)-1)</f>
        <v>0.17636986301369872</v>
      </c>
      <c r="BZ23" s="41">
        <f ca="1">((STOCKHISTORY!BZ22/STOCKHISTORY!BZ$3)-1)</f>
        <v>8.0397423976306115E-2</v>
      </c>
      <c r="CA23" s="41">
        <f ca="1">((STOCKHISTORY!CA22/STOCKHISTORY!CA$3)-1)</f>
        <v>0.10340353328675533</v>
      </c>
      <c r="CB23" s="41">
        <f ca="1">((STOCKHISTORY!CB22/STOCKHISTORY!CB$3)-1)</f>
        <v>-2.0289791147475311E-3</v>
      </c>
      <c r="CC23" s="41">
        <f ca="1">((STOCKHISTORY!CC22/STOCKHISTORY!CC$3)-1)</f>
        <v>8.4855866829070203E-2</v>
      </c>
      <c r="CD23" s="41">
        <f ca="1">((STOCKHISTORY!CD22/STOCKHISTORY!CD$3)-1)</f>
        <v>-5.2089059923034586E-2</v>
      </c>
      <c r="CE23" s="41">
        <f ca="1">((STOCKHISTORY!CE22/STOCKHISTORY!CE$3)-1)</f>
        <v>-1.2201073694485087E-2</v>
      </c>
      <c r="CF23" s="41">
        <f ca="1">((STOCKHISTORY!CF22/STOCKHISTORY!CF$3)-1)</f>
        <v>8.6221054360321903E-2</v>
      </c>
      <c r="CG23" s="41">
        <f ca="1">((STOCKHISTORY!CG22/STOCKHISTORY!CG$3)-1)</f>
        <v>-3.8509836751778992E-2</v>
      </c>
      <c r="CH23" s="41">
        <f ca="1">((STOCKHISTORY!CH22/STOCKHISTORY!CH$3)-1)</f>
        <v>8.2409739714525587E-2</v>
      </c>
      <c r="CI23" s="41">
        <f ca="1">((STOCKHISTORY!CI22/STOCKHISTORY!CI$3)-1)</f>
        <v>-3.5842969173162542E-2</v>
      </c>
      <c r="CJ23" s="41">
        <f ca="1">((STOCKHISTORY!CJ22/STOCKHISTORY!CJ$3)-1)</f>
        <v>5.6958890539871243E-2</v>
      </c>
      <c r="CK23" s="41">
        <f ca="1">((STOCKHISTORY!CK22/STOCKHISTORY!CK$3)-1)</f>
        <v>-2.4631392080477377E-2</v>
      </c>
      <c r="CL23" s="41">
        <f ca="1">((STOCKHISTORY!CL22/STOCKHISTORY!CL$3)-1)</f>
        <v>5.7750352136293426E-2</v>
      </c>
      <c r="CM23" s="41">
        <f ca="1">((STOCKHISTORY!CM22/STOCKHISTORY!CM$3)-1)</f>
        <v>5.2005084941639801E-3</v>
      </c>
      <c r="CN23" s="41">
        <f ca="1">((STOCKHISTORY!CN22/STOCKHISTORY!CN$3)-1)</f>
        <v>5.7864281956864883E-2</v>
      </c>
      <c r="CO23" s="41">
        <f ca="1">((STOCKHISTORY!CO22/STOCKHISTORY!CO$3)-1)</f>
        <v>0.13937077330197001</v>
      </c>
      <c r="CP23" s="41">
        <f ca="1">((STOCKHISTORY!CP22/STOCKHISTORY!CP$3)-1)</f>
        <v>0.11057121871292153</v>
      </c>
      <c r="CQ23" s="41">
        <f ca="1">((STOCKHISTORY!CQ22/STOCKHISTORY!CQ$3)-1)</f>
        <v>1.5514900769280082E-3</v>
      </c>
      <c r="CR23" s="41">
        <f ca="1">((STOCKHISTORY!CR22/STOCKHISTORY!CR$3)-1)</f>
        <v>-3.0593194820837111E-2</v>
      </c>
      <c r="CS23" s="41">
        <f ca="1">((STOCKHISTORY!CS22/STOCKHISTORY!CS$3)-1)</f>
        <v>-3.5681255066738249E-2</v>
      </c>
      <c r="CT23" s="41">
        <f ca="1">((STOCKHISTORY!CT22/STOCKHISTORY!CT$3)-1)</f>
        <v>-5.5901553237788226E-3</v>
      </c>
      <c r="CU23" s="41">
        <f ca="1">((STOCKHISTORY!CU22/STOCKHISTORY!CU$3)-1)</f>
        <v>1.2372135550602792E-2</v>
      </c>
      <c r="CV23" s="41">
        <f ca="1">((STOCKHISTORY!CV22/STOCKHISTORY!CV$3)-1)</f>
        <v>-3.6819637139807959E-2</v>
      </c>
      <c r="CW23" s="41">
        <f ca="1">((STOCKHISTORY!CW22/STOCKHISTORY!CW$3)-1)</f>
        <v>0.10422298872005209</v>
      </c>
      <c r="CX23" s="41">
        <f ca="1">((STOCKHISTORY!CX22/STOCKHISTORY!CX$3)-1)</f>
        <v>-5.2044609665427455E-2</v>
      </c>
      <c r="CY23" s="41">
        <f ca="1">((STOCKHISTORY!CY22/STOCKHISTORY!CY$3)-1)</f>
        <v>-7.493717157870694E-2</v>
      </c>
      <c r="CZ23" s="41">
        <f ca="1">((STOCKHISTORY!CZ22/STOCKHISTORY!CZ$3)-1)</f>
        <v>0.10555555555555562</v>
      </c>
      <c r="DA23" s="41">
        <f ca="1">((STOCKHISTORY!DA22/STOCKHISTORY!DA$3)-1)</f>
        <v>-8.0906902709837802E-2</v>
      </c>
    </row>
    <row r="24" spans="1:105" x14ac:dyDescent="0.3">
      <c r="A24" s="25" vm="21">
        <f ca="1">STOCKHISTORY!A23</f>
        <v>44411</v>
      </c>
      <c r="B24" s="41">
        <f ca="1">((STOCKHISTORY!B23/STOCKHISTORY!B$3)-1)</f>
        <v>3.4747373328074094E-2</v>
      </c>
      <c r="C24" s="41">
        <f ca="1">((STOCKHISTORY!C23/STOCKHISTORY!C$3)-1)</f>
        <v>-6.6889283105499242E-2</v>
      </c>
      <c r="D24" s="41">
        <f ca="1">((STOCKHISTORY!D23/STOCKHISTORY!D$3)-1)</f>
        <v>-7.6356850344720284E-2</v>
      </c>
      <c r="E24" s="41">
        <f ca="1">((STOCKHISTORY!E23/STOCKHISTORY!E$3)-1)</f>
        <v>-0.13655560769591735</v>
      </c>
      <c r="F24" s="41">
        <f ca="1">((STOCKHISTORY!F23/STOCKHISTORY!F$3)-1)</f>
        <v>-0.13998127340823974</v>
      </c>
      <c r="G24" s="41">
        <f ca="1">((STOCKHISTORY!G23/STOCKHISTORY!G$3)-1)</f>
        <v>3.1446540880503138E-2</v>
      </c>
      <c r="H24" s="41">
        <f ca="1">((STOCKHISTORY!H23/STOCKHISTORY!H$3)-1)</f>
        <v>-6.8264870338572647E-2</v>
      </c>
      <c r="I24" s="41">
        <f ca="1">((STOCKHISTORY!I23/STOCKHISTORY!I$3)-1)</f>
        <v>-0.20824731886611947</v>
      </c>
      <c r="J24" s="41">
        <f ca="1">((STOCKHISTORY!J23/STOCKHISTORY!J$3)-1)</f>
        <v>-3.3744581527175632E-2</v>
      </c>
      <c r="K24" s="41">
        <f ca="1">((STOCKHISTORY!K23/STOCKHISTORY!K$3)-1)</f>
        <v>0.48961859625366722</v>
      </c>
      <c r="L24" s="41">
        <f ca="1">((STOCKHISTORY!L23/STOCKHISTORY!L$3)-1)</f>
        <v>4.0467029322011072E-3</v>
      </c>
      <c r="M24" s="41">
        <f ca="1">((STOCKHISTORY!M23/STOCKHISTORY!M$3)-1)</f>
        <v>6.1178641036704118E-2</v>
      </c>
      <c r="N24" s="41">
        <f ca="1">((STOCKHISTORY!N23/STOCKHISTORY!N$3)-1)</f>
        <v>4.2682826419879083E-2</v>
      </c>
      <c r="O24" s="41">
        <f ca="1">((STOCKHISTORY!O23/STOCKHISTORY!O$3)-1)</f>
        <v>0.19893316335516764</v>
      </c>
      <c r="P24" s="41">
        <f ca="1">((STOCKHISTORY!P23/STOCKHISTORY!P$3)-1)</f>
        <v>1.7020089285714413E-2</v>
      </c>
      <c r="Q24" s="41">
        <f ca="1">((STOCKHISTORY!Q23/STOCKHISTORY!Q$3)-1)</f>
        <v>9.4786729857818663E-3</v>
      </c>
      <c r="R24" s="41">
        <f ca="1">((STOCKHISTORY!R23/STOCKHISTORY!R$3)-1)</f>
        <v>-6.6393518949622865E-2</v>
      </c>
      <c r="S24" s="41">
        <f ca="1">((STOCKHISTORY!S23/STOCKHISTORY!S$3)-1)</f>
        <v>0.32490019720071195</v>
      </c>
      <c r="T24" s="41">
        <f ca="1">((STOCKHISTORY!T23/STOCKHISTORY!T$3)-1)</f>
        <v>6.6067266067265873E-2</v>
      </c>
      <c r="U24" s="41">
        <f ca="1">((STOCKHISTORY!U23/STOCKHISTORY!U$3)-1)</f>
        <v>-3.7691794529686518E-2</v>
      </c>
      <c r="V24" s="41">
        <f ca="1">((STOCKHISTORY!V23/STOCKHISTORY!V$3)-1)</f>
        <v>0.22896085371651953</v>
      </c>
      <c r="W24" s="41">
        <f ca="1">((STOCKHISTORY!W23/STOCKHISTORY!W$3)-1)</f>
        <v>0.12045374375731033</v>
      </c>
      <c r="X24" s="41">
        <f ca="1">((STOCKHISTORY!X23/STOCKHISTORY!X$3)-1)</f>
        <v>4.5176110260336744E-2</v>
      </c>
      <c r="Y24" s="41">
        <f ca="1">((STOCKHISTORY!Y23/STOCKHISTORY!Y$3)-1)</f>
        <v>8.6897840531561465E-2</v>
      </c>
      <c r="Z24" s="41">
        <f ca="1">((STOCKHISTORY!Z23/STOCKHISTORY!Z$3)-1)</f>
        <v>0.15787279656979503</v>
      </c>
      <c r="AA24" s="41">
        <f ca="1">((STOCKHISTORY!AA23/STOCKHISTORY!AA$3)-1)</f>
        <v>8.7119250506096702E-2</v>
      </c>
      <c r="AB24" s="41">
        <f ca="1">((STOCKHISTORY!AB23/STOCKHISTORY!AB$3)-1)</f>
        <v>0.13344500279173643</v>
      </c>
      <c r="AC24" s="41">
        <f ca="1">((STOCKHISTORY!AC23/STOCKHISTORY!AC$3)-1)</f>
        <v>2.812751138494507E-2</v>
      </c>
      <c r="AD24" s="41">
        <f ca="1">((STOCKHISTORY!AD23/STOCKHISTORY!AD$3)-1)</f>
        <v>6.5468549422336375E-2</v>
      </c>
      <c r="AE24" s="41">
        <f ca="1">((STOCKHISTORY!AE23/STOCKHISTORY!AE$3)-1)</f>
        <v>0.13292925938226485</v>
      </c>
      <c r="AF24" s="41">
        <f ca="1">((STOCKHISTORY!AF23/STOCKHISTORY!AF$3)-1)</f>
        <v>6.093391171217144E-2</v>
      </c>
      <c r="AG24" s="41">
        <f ca="1">((STOCKHISTORY!AG23/STOCKHISTORY!AG$3)-1)</f>
        <v>8.3397039405102014E-3</v>
      </c>
      <c r="AH24" s="41">
        <f ca="1">((STOCKHISTORY!AH23/STOCKHISTORY!AH$3)-1)</f>
        <v>-4.0486036656966484E-2</v>
      </c>
      <c r="AI24" s="41">
        <f ca="1">((STOCKHISTORY!AI23/STOCKHISTORY!AI$3)-1)</f>
        <v>-4.489706088313572E-2</v>
      </c>
      <c r="AJ24" s="41">
        <f ca="1">((STOCKHISTORY!AJ23/STOCKHISTORY!AJ$3)-1)</f>
        <v>-4.7583753335309842E-2</v>
      </c>
      <c r="AK24" s="41">
        <f ca="1">((STOCKHISTORY!AK23/STOCKHISTORY!AK$3)-1)</f>
        <v>2.3948855665557822E-2</v>
      </c>
      <c r="AL24" s="41">
        <f ca="1">((STOCKHISTORY!AL23/STOCKHISTORY!AL$3)-1)</f>
        <v>3.4482758620689724E-2</v>
      </c>
      <c r="AM24" s="41">
        <f ca="1">((STOCKHISTORY!AM23/STOCKHISTORY!AM$3)-1)</f>
        <v>3.3142054104696062E-2</v>
      </c>
      <c r="AN24" s="41">
        <f ca="1">((STOCKHISTORY!AN23/STOCKHISTORY!AN$3)-1)</f>
        <v>-2.8413230365729292E-2</v>
      </c>
      <c r="AO24" s="41">
        <f ca="1">((STOCKHISTORY!AO23/STOCKHISTORY!AO$3)-1)</f>
        <v>9.8323116867155225E-2</v>
      </c>
      <c r="AP24" s="41">
        <f ca="1">((STOCKHISTORY!AP23/STOCKHISTORY!AP$3)-1)</f>
        <v>0.13537449392712553</v>
      </c>
      <c r="AQ24" s="41">
        <f ca="1">((STOCKHISTORY!AQ23/STOCKHISTORY!AQ$3)-1)</f>
        <v>2.9692031487362769E-3</v>
      </c>
      <c r="AR24" s="41">
        <f ca="1">((STOCKHISTORY!AR23/STOCKHISTORY!AR$3)-1)</f>
        <v>-3.7364563416188656E-2</v>
      </c>
      <c r="AS24" s="41">
        <f ca="1">((STOCKHISTORY!AS23/STOCKHISTORY!AS$3)-1)</f>
        <v>3.716608594657389E-2</v>
      </c>
      <c r="AT24" s="41">
        <f ca="1">((STOCKHISTORY!AT23/STOCKHISTORY!AT$3)-1)</f>
        <v>0.44930535028081575</v>
      </c>
      <c r="AU24" s="41">
        <f ca="1">((STOCKHISTORY!AU23/STOCKHISTORY!AU$3)-1)</f>
        <v>0.10040876997398729</v>
      </c>
      <c r="AV24" s="41">
        <f ca="1">((STOCKHISTORY!AV23/STOCKHISTORY!AV$3)-1)</f>
        <v>0.2040024179949731</v>
      </c>
      <c r="AW24" s="41">
        <f ca="1">((STOCKHISTORY!AW23/STOCKHISTORY!AW$3)-1)</f>
        <v>-3.6598068748061596E-4</v>
      </c>
      <c r="AX24" s="41">
        <f ca="1">((STOCKHISTORY!AX23/STOCKHISTORY!AX$3)-1)</f>
        <v>0.1788130678523101</v>
      </c>
      <c r="AY24" s="41">
        <f ca="1">((STOCKHISTORY!AY23/STOCKHISTORY!AY$3)-1)</f>
        <v>-5.4683507337373261E-2</v>
      </c>
      <c r="AZ24" s="41">
        <f ca="1">((STOCKHISTORY!AZ23/STOCKHISTORY!AZ$3)-1)</f>
        <v>0.13566583842589486</v>
      </c>
      <c r="BA24" s="41">
        <f ca="1">((STOCKHISTORY!BA23/STOCKHISTORY!BA$3)-1)</f>
        <v>0.32765740912707964</v>
      </c>
      <c r="BB24" s="41">
        <f ca="1">((STOCKHISTORY!BB23/STOCKHISTORY!BB$3)-1)</f>
        <v>2.5162567147299919E-2</v>
      </c>
      <c r="BC24" s="41">
        <f ca="1">((STOCKHISTORY!BC23/STOCKHISTORY!BC$3)-1)</f>
        <v>-5.2641967510806742E-2</v>
      </c>
      <c r="BD24" s="41">
        <f ca="1">((STOCKHISTORY!BD23/STOCKHISTORY!BD$3)-1)</f>
        <v>-1.6831320892791712E-2</v>
      </c>
      <c r="BE24" s="41">
        <f ca="1">((STOCKHISTORY!BE23/STOCKHISTORY!BE$3)-1)</f>
        <v>-5.9060065343050971E-2</v>
      </c>
      <c r="BF24" s="41">
        <f ca="1">((STOCKHISTORY!BF23/STOCKHISTORY!BF$3)-1)</f>
        <v>-2.5725213356369014E-2</v>
      </c>
      <c r="BG24" s="41">
        <f ca="1">((STOCKHISTORY!BG23/STOCKHISTORY!BG$3)-1)</f>
        <v>1.5877411612664982E-2</v>
      </c>
      <c r="BH24" s="41">
        <f ca="1">((STOCKHISTORY!BH23/STOCKHISTORY!BH$3)-1)</f>
        <v>-0.13175850751425111</v>
      </c>
      <c r="BI24" s="41">
        <f ca="1">((STOCKHISTORY!BI23/STOCKHISTORY!BI$3)-1)</f>
        <v>0.15960712093308782</v>
      </c>
      <c r="BJ24" s="41">
        <f ca="1">((STOCKHISTORY!BJ23/STOCKHISTORY!BJ$3)-1)</f>
        <v>3.6434286491680012E-2</v>
      </c>
      <c r="BK24" s="41">
        <f ca="1">((STOCKHISTORY!BK23/STOCKHISTORY!BK$3)-1)</f>
        <v>1.8718798056124752E-2</v>
      </c>
      <c r="BL24" s="41">
        <f ca="1">((STOCKHISTORY!BL23/STOCKHISTORY!BL$3)-1)</f>
        <v>-3.7579851951109466E-2</v>
      </c>
      <c r="BM24" s="41">
        <f ca="1">((STOCKHISTORY!BM23/STOCKHISTORY!BM$3)-1)</f>
        <v>-1.2921731227999445E-4</v>
      </c>
      <c r="BN24" s="41">
        <f ca="1">((STOCKHISTORY!BN23/STOCKHISTORY!BN$3)-1)</f>
        <v>1.1957659744606497E-2</v>
      </c>
      <c r="BO24" s="41">
        <f ca="1">((STOCKHISTORY!BO23/STOCKHISTORY!BO$3)-1)</f>
        <v>7.6518275959738258E-2</v>
      </c>
      <c r="BP24" s="41">
        <f ca="1">((STOCKHISTORY!BP23/STOCKHISTORY!BP$3)-1)</f>
        <v>-2.1257896182367508E-2</v>
      </c>
      <c r="BQ24" s="41">
        <f ca="1">((STOCKHISTORY!BQ23/STOCKHISTORY!BQ$3)-1)</f>
        <v>0.11341914598427616</v>
      </c>
      <c r="BR24" s="41">
        <f ca="1">((STOCKHISTORY!BR23/STOCKHISTORY!BR$3)-1)</f>
        <v>8.2148879788002116E-3</v>
      </c>
      <c r="BS24" s="41">
        <f ca="1">((STOCKHISTORY!BS23/STOCKHISTORY!BS$3)-1)</f>
        <v>0.18319209039548023</v>
      </c>
      <c r="BT24" s="41">
        <f ca="1">((STOCKHISTORY!BT23/STOCKHISTORY!BT$3)-1)</f>
        <v>3.2567097108713305E-2</v>
      </c>
      <c r="BU24" s="41">
        <f ca="1">((STOCKHISTORY!BU23/STOCKHISTORY!BU$3)-1)</f>
        <v>7.54845290717443E-2</v>
      </c>
      <c r="BV24" s="41">
        <f ca="1">((STOCKHISTORY!BV23/STOCKHISTORY!BV$3)-1)</f>
        <v>3.3666191155492076E-2</v>
      </c>
      <c r="BW24" s="41">
        <f ca="1">((STOCKHISTORY!BW23/STOCKHISTORY!BW$3)-1)</f>
        <v>0.16649516361391226</v>
      </c>
      <c r="BX24" s="41">
        <f ca="1">((STOCKHISTORY!BX23/STOCKHISTORY!BX$3)-1)</f>
        <v>-8.0101180438447717E-3</v>
      </c>
      <c r="BY24" s="41">
        <f ca="1">((STOCKHISTORY!BY23/STOCKHISTORY!BY$3)-1)</f>
        <v>0.1560359589041096</v>
      </c>
      <c r="BZ24" s="41">
        <f ca="1">((STOCKHISTORY!BZ23/STOCKHISTORY!BZ$3)-1)</f>
        <v>5.5756448668939695E-2</v>
      </c>
      <c r="CA24" s="41">
        <f ca="1">((STOCKHISTORY!CA23/STOCKHISTORY!CA$3)-1)</f>
        <v>0.10759556842000206</v>
      </c>
      <c r="CB24" s="41">
        <f ca="1">((STOCKHISTORY!CB23/STOCKHISTORY!CB$3)-1)</f>
        <v>-1.3232472487484381E-3</v>
      </c>
      <c r="CC24" s="41">
        <f ca="1">((STOCKHISTORY!CC23/STOCKHISTORY!CC$3)-1)</f>
        <v>7.1863580998781984E-2</v>
      </c>
      <c r="CD24" s="41">
        <f ca="1">((STOCKHISTORY!CD23/STOCKHISTORY!CD$3)-1)</f>
        <v>-2.4189114898295783E-2</v>
      </c>
      <c r="CE24" s="41">
        <f ca="1">((STOCKHISTORY!CE23/STOCKHISTORY!CE$3)-1)</f>
        <v>-2.1961932650073179E-2</v>
      </c>
      <c r="CF24" s="41">
        <f ca="1">((STOCKHISTORY!CF23/STOCKHISTORY!CF$3)-1)</f>
        <v>8.3757595664312623E-2</v>
      </c>
      <c r="CG24" s="41">
        <f ca="1">((STOCKHISTORY!CG23/STOCKHISTORY!CG$3)-1)</f>
        <v>-2.4445374633737971E-2</v>
      </c>
      <c r="CH24" s="41">
        <f ca="1">((STOCKHISTORY!CH23/STOCKHISTORY!CH$3)-1)</f>
        <v>0.16855583543240971</v>
      </c>
      <c r="CI24" s="41">
        <f ca="1">((STOCKHISTORY!CI23/STOCKHISTORY!CI$3)-1)</f>
        <v>-4.8960271295009794E-2</v>
      </c>
      <c r="CJ24" s="41">
        <f ca="1">((STOCKHISTORY!CJ23/STOCKHISTORY!CJ$3)-1)</f>
        <v>6.319960376423972E-2</v>
      </c>
      <c r="CK24" s="41">
        <f ca="1">((STOCKHISTORY!CK23/STOCKHISTORY!CK$3)-1)</f>
        <v>1.4793628877152187E-4</v>
      </c>
      <c r="CL24" s="41">
        <f ca="1">((STOCKHISTORY!CL23/STOCKHISTORY!CL$3)-1)</f>
        <v>5.2317392179220601E-2</v>
      </c>
      <c r="CM24" s="41">
        <f ca="1">((STOCKHISTORY!CM23/STOCKHISTORY!CM$3)-1)</f>
        <v>3.2012018952964238E-2</v>
      </c>
      <c r="CN24" s="41">
        <f ca="1">((STOCKHISTORY!CN23/STOCKHISTORY!CN$3)-1)</f>
        <v>9.5388392074347017E-2</v>
      </c>
      <c r="CO24" s="41">
        <f ca="1">((STOCKHISTORY!CO23/STOCKHISTORY!CO$3)-1)</f>
        <v>0.16847985886503958</v>
      </c>
      <c r="CP24" s="41">
        <f ca="1">((STOCKHISTORY!CP23/STOCKHISTORY!CP$3)-1)</f>
        <v>8.3112040228261463E-2</v>
      </c>
      <c r="CQ24" s="41">
        <f ca="1">((STOCKHISTORY!CQ23/STOCKHISTORY!CQ$3)-1)</f>
        <v>-1.5514900769281192E-3</v>
      </c>
      <c r="CR24" s="41">
        <f ca="1">((STOCKHISTORY!CR23/STOCKHISTORY!CR$3)-1)</f>
        <v>-1.0870219813309268E-2</v>
      </c>
      <c r="CS24" s="41">
        <f ca="1">((STOCKHISTORY!CS23/STOCKHISTORY!CS$3)-1)</f>
        <v>-1.327913588563745E-2</v>
      </c>
      <c r="CT24" s="41">
        <f ca="1">((STOCKHISTORY!CT23/STOCKHISTORY!CT$3)-1)</f>
        <v>1.12553462894871E-3</v>
      </c>
      <c r="CU24" s="41">
        <f ca="1">((STOCKHISTORY!CU23/STOCKHISTORY!CU$3)-1)</f>
        <v>5.1602948739927879E-2</v>
      </c>
      <c r="CV24" s="41">
        <f ca="1">((STOCKHISTORY!CV23/STOCKHISTORY!CV$3)-1)</f>
        <v>-5.852009960868032E-2</v>
      </c>
      <c r="CW24" s="41">
        <f ca="1">((STOCKHISTORY!CW23/STOCKHISTORY!CW$3)-1)</f>
        <v>0.11755383611447745</v>
      </c>
      <c r="CX24" s="41">
        <f ca="1">((STOCKHISTORY!CX23/STOCKHISTORY!CX$3)-1)</f>
        <v>-5.2044609665427455E-2</v>
      </c>
      <c r="CY24" s="41">
        <f ca="1">((STOCKHISTORY!CY23/STOCKHISTORY!CY$3)-1)</f>
        <v>-6.6483893077450285E-2</v>
      </c>
      <c r="CZ24" s="41">
        <f ca="1">((STOCKHISTORY!CZ23/STOCKHISTORY!CZ$3)-1)</f>
        <v>9.9206349206348854E-3</v>
      </c>
      <c r="DA24" s="41">
        <f ca="1">((STOCKHISTORY!DA23/STOCKHISTORY!DA$3)-1)</f>
        <v>-8.0751611149934011E-2</v>
      </c>
    </row>
    <row r="25" spans="1:105" x14ac:dyDescent="0.3">
      <c r="A25" s="25" vm="22">
        <f ca="1">STOCKHISTORY!A24</f>
        <v>44412</v>
      </c>
      <c r="B25" s="41">
        <f ca="1">((STOCKHISTORY!B24/STOCKHISTORY!B$3)-1)</f>
        <v>2.5244737691397567E-2</v>
      </c>
      <c r="C25" s="41">
        <f ca="1">((STOCKHISTORY!C24/STOCKHISTORY!C$3)-1)</f>
        <v>-6.7984973390378789E-2</v>
      </c>
      <c r="D25" s="41">
        <f ca="1">((STOCKHISTORY!D24/STOCKHISTORY!D$3)-1)</f>
        <v>-6.884039189259239E-2</v>
      </c>
      <c r="E25" s="41">
        <f ca="1">((STOCKHISTORY!E24/STOCKHISTORY!E$3)-1)</f>
        <v>-0.15438761145002344</v>
      </c>
      <c r="F25" s="41">
        <f ca="1">((STOCKHISTORY!F24/STOCKHISTORY!F$3)-1)</f>
        <v>-0.15496254681647936</v>
      </c>
      <c r="G25" s="41">
        <f ca="1">((STOCKHISTORY!G24/STOCKHISTORY!G$3)-1)</f>
        <v>3.2532875929102367E-2</v>
      </c>
      <c r="H25" s="41">
        <f ca="1">((STOCKHISTORY!H24/STOCKHISTORY!H$3)-1)</f>
        <v>-8.0273411702549202E-2</v>
      </c>
      <c r="I25" s="41">
        <f ca="1">((STOCKHISTORY!I24/STOCKHISTORY!I$3)-1)</f>
        <v>-0.20784451940989879</v>
      </c>
      <c r="J25" s="41">
        <f ca="1">((STOCKHISTORY!J24/STOCKHISTORY!J$3)-1)</f>
        <v>-3.8146048682894285E-2</v>
      </c>
      <c r="K25" s="41">
        <f ca="1">((STOCKHISTORY!K24/STOCKHISTORY!K$3)-1)</f>
        <v>0.43709095012412535</v>
      </c>
      <c r="L25" s="41">
        <f ca="1">((STOCKHISTORY!L24/STOCKHISTORY!L$3)-1)</f>
        <v>1.2604484542919625E-3</v>
      </c>
      <c r="M25" s="41">
        <f ca="1">((STOCKHISTORY!M24/STOCKHISTORY!M$3)-1)</f>
        <v>6.9153288798297963E-2</v>
      </c>
      <c r="N25" s="41">
        <f ca="1">((STOCKHISTORY!N24/STOCKHISTORY!N$3)-1)</f>
        <v>4.7170122021506167E-2</v>
      </c>
      <c r="O25" s="41">
        <f ca="1">((STOCKHISTORY!O24/STOCKHISTORY!O$3)-1)</f>
        <v>0.18989189053182476</v>
      </c>
      <c r="P25" s="41">
        <f ca="1">((STOCKHISTORY!P24/STOCKHISTORY!P$3)-1)</f>
        <v>-2.0926339285714302E-2</v>
      </c>
      <c r="Q25" s="41">
        <f ca="1">((STOCKHISTORY!Q24/STOCKHISTORY!Q$3)-1)</f>
        <v>4.7393364928909332E-3</v>
      </c>
      <c r="R25" s="41">
        <f ca="1">((STOCKHISTORY!R24/STOCKHISTORY!R$3)-1)</f>
        <v>-5.573567879182928E-2</v>
      </c>
      <c r="S25" s="41">
        <f ca="1">((STOCKHISTORY!S24/STOCKHISTORY!S$3)-1)</f>
        <v>0.28262228849021209</v>
      </c>
      <c r="T25" s="41">
        <f ca="1">((STOCKHISTORY!T24/STOCKHISTORY!T$3)-1)</f>
        <v>5.0083250083249986E-2</v>
      </c>
      <c r="U25" s="41">
        <f ca="1">((STOCKHISTORY!U24/STOCKHISTORY!U$3)-1)</f>
        <v>-3.4689793195463725E-2</v>
      </c>
      <c r="V25" s="41">
        <f ca="1">((STOCKHISTORY!V24/STOCKHISTORY!V$3)-1)</f>
        <v>0.22042016658742325</v>
      </c>
      <c r="W25" s="41">
        <f ca="1">((STOCKHISTORY!W24/STOCKHISTORY!W$3)-1)</f>
        <v>7.5227892987765221E-2</v>
      </c>
      <c r="X25" s="41">
        <f ca="1">((STOCKHISTORY!X24/STOCKHISTORY!X$3)-1)</f>
        <v>6.8061936362084907E-4</v>
      </c>
      <c r="Y25" s="41">
        <f ca="1">((STOCKHISTORY!Y24/STOCKHISTORY!Y$3)-1)</f>
        <v>7.4153862126245862E-2</v>
      </c>
      <c r="Z25" s="41">
        <f ca="1">((STOCKHISTORY!Z24/STOCKHISTORY!Z$3)-1)</f>
        <v>0.13909897570271568</v>
      </c>
      <c r="AA25" s="41">
        <f ca="1">((STOCKHISTORY!AA24/STOCKHISTORY!AA$3)-1)</f>
        <v>4.4324655148062719E-2</v>
      </c>
      <c r="AB25" s="41">
        <f ca="1">((STOCKHISTORY!AB24/STOCKHISTORY!AB$3)-1)</f>
        <v>0.12171970965940826</v>
      </c>
      <c r="AC25" s="41">
        <f ca="1">((STOCKHISTORY!AC24/STOCKHISTORY!AC$3)-1)</f>
        <v>-9.3758371283159114E-4</v>
      </c>
      <c r="AD25" s="41">
        <f ca="1">((STOCKHISTORY!AD24/STOCKHISTORY!AD$3)-1)</f>
        <v>3.2948224219084388E-2</v>
      </c>
      <c r="AE25" s="41">
        <f ca="1">((STOCKHISTORY!AE24/STOCKHISTORY!AE$3)-1)</f>
        <v>0.12686815011624031</v>
      </c>
      <c r="AF25" s="41">
        <f ca="1">((STOCKHISTORY!AF24/STOCKHISTORY!AF$3)-1)</f>
        <v>6.1444245981117751E-2</v>
      </c>
      <c r="AG25" s="41">
        <f ca="1">((STOCKHISTORY!AG24/STOCKHISTORY!AG$3)-1)</f>
        <v>1.5046215859336964E-2</v>
      </c>
      <c r="AH25" s="41">
        <f ca="1">((STOCKHISTORY!AH24/STOCKHISTORY!AH$3)-1)</f>
        <v>-4.5114957199503092E-2</v>
      </c>
      <c r="AI25" s="41">
        <f ca="1">((STOCKHISTORY!AI24/STOCKHISTORY!AI$3)-1)</f>
        <v>-4.8798543446509801E-2</v>
      </c>
      <c r="AJ25" s="41">
        <f ca="1">((STOCKHISTORY!AJ24/STOCKHISTORY!AJ$3)-1)</f>
        <v>-5.2327305069670982E-2</v>
      </c>
      <c r="AK25" s="41">
        <f ca="1">((STOCKHISTORY!AK24/STOCKHISTORY!AK$3)-1)</f>
        <v>7.2608120565954559E-2</v>
      </c>
      <c r="AL25" s="41">
        <f ca="1">((STOCKHISTORY!AL24/STOCKHISTORY!AL$3)-1)</f>
        <v>2.6520376175548588E-2</v>
      </c>
      <c r="AM25" s="41">
        <f ca="1">((STOCKHISTORY!AM24/STOCKHISTORY!AM$3)-1)</f>
        <v>2.9745871881953434E-2</v>
      </c>
      <c r="AN25" s="41">
        <f ca="1">((STOCKHISTORY!AN24/STOCKHISTORY!AN$3)-1)</f>
        <v>-3.2347369954830119E-2</v>
      </c>
      <c r="AO25" s="41">
        <f ca="1">((STOCKHISTORY!AO24/STOCKHISTORY!AO$3)-1)</f>
        <v>8.0143952312915712E-2</v>
      </c>
      <c r="AP25" s="41">
        <f ca="1">((STOCKHISTORY!AP24/STOCKHISTORY!AP$3)-1)</f>
        <v>0.14609403754140593</v>
      </c>
      <c r="AQ25" s="41">
        <f ca="1">((STOCKHISTORY!AQ24/STOCKHISTORY!AQ$3)-1)</f>
        <v>-1.9334346084795007E-3</v>
      </c>
      <c r="AR25" s="41">
        <f ca="1">((STOCKHISTORY!AR24/STOCKHISTORY!AR$3)-1)</f>
        <v>-4.3153813469301028E-2</v>
      </c>
      <c r="AS25" s="41">
        <f ca="1">((STOCKHISTORY!AS24/STOCKHISTORY!AS$3)-1)</f>
        <v>2.4970963995354367E-2</v>
      </c>
      <c r="AT25" s="41">
        <f ca="1">((STOCKHISTORY!AT24/STOCKHISTORY!AT$3)-1)</f>
        <v>0.4605379840378363</v>
      </c>
      <c r="AU25" s="41">
        <f ca="1">((STOCKHISTORY!AU24/STOCKHISTORY!AU$3)-1)</f>
        <v>0.11073950204384997</v>
      </c>
      <c r="AV25" s="41">
        <f ca="1">((STOCKHISTORY!AV24/STOCKHISTORY!AV$3)-1)</f>
        <v>0.18744233400146348</v>
      </c>
      <c r="AW25" s="41">
        <f ca="1">((STOCKHISTORY!AW24/STOCKHISTORY!AW$3)-1)</f>
        <v>2.2296669575744055E-2</v>
      </c>
      <c r="AX25" s="41">
        <f ca="1">((STOCKHISTORY!AX24/STOCKHISTORY!AX$3)-1)</f>
        <v>0.18035955924995184</v>
      </c>
      <c r="AY25" s="41">
        <f ca="1">((STOCKHISTORY!AY24/STOCKHISTORY!AY$3)-1)</f>
        <v>-5.5559611593779756E-2</v>
      </c>
      <c r="AZ25" s="41">
        <f ca="1">((STOCKHISTORY!AZ24/STOCKHISTORY!AZ$3)-1)</f>
        <v>0.12125444899603788</v>
      </c>
      <c r="BA25" s="41">
        <f ca="1">((STOCKHISTORY!BA24/STOCKHISTORY!BA$3)-1)</f>
        <v>0.29427077435068139</v>
      </c>
      <c r="BB25" s="41">
        <f ca="1">((STOCKHISTORY!BB24/STOCKHISTORY!BB$3)-1)</f>
        <v>1.0743567995476377E-2</v>
      </c>
      <c r="BC25" s="41">
        <f ca="1">((STOCKHISTORY!BC24/STOCKHISTORY!BC$3)-1)</f>
        <v>-6.5340254886866789E-2</v>
      </c>
      <c r="BD25" s="41">
        <f ca="1">((STOCKHISTORY!BD24/STOCKHISTORY!BD$3)-1)</f>
        <v>-2.0856201975850586E-2</v>
      </c>
      <c r="BE25" s="41">
        <f ca="1">((STOCKHISTORY!BE24/STOCKHISTORY!BE$3)-1)</f>
        <v>-7.589846695149538E-2</v>
      </c>
      <c r="BF25" s="41">
        <f ca="1">((STOCKHISTORY!BF24/STOCKHISTORY!BF$3)-1)</f>
        <v>-2.6548646243614193E-2</v>
      </c>
      <c r="BG25" s="41">
        <f ca="1">((STOCKHISTORY!BG24/STOCKHISTORY!BG$3)-1)</f>
        <v>1.9569832917935903E-2</v>
      </c>
      <c r="BH25" s="41">
        <f ca="1">((STOCKHISTORY!BH24/STOCKHISTORY!BH$3)-1)</f>
        <v>-0.12225773017792363</v>
      </c>
      <c r="BI25" s="41">
        <f ca="1">((STOCKHISTORY!BI24/STOCKHISTORY!BI$3)-1)</f>
        <v>0.14610190300798021</v>
      </c>
      <c r="BJ25" s="41">
        <f ca="1">((STOCKHISTORY!BJ24/STOCKHISTORY!BJ$3)-1)</f>
        <v>2.3580961774467335E-2</v>
      </c>
      <c r="BK25" s="41">
        <f ca="1">((STOCKHISTORY!BK24/STOCKHISTORY!BK$3)-1)</f>
        <v>2.6805647216336492E-2</v>
      </c>
      <c r="BL25" s="41">
        <f ca="1">((STOCKHISTORY!BL24/STOCKHISTORY!BL$3)-1)</f>
        <v>-4.6494423739932844E-2</v>
      </c>
      <c r="BM25" s="41">
        <f ca="1">((STOCKHISTORY!BM24/STOCKHISTORY!BM$3)-1)</f>
        <v>2.3175337952970665E-2</v>
      </c>
      <c r="BN25" s="41">
        <f ca="1">((STOCKHISTORY!BN24/STOCKHISTORY!BN$3)-1)</f>
        <v>2.5157388248160384E-3</v>
      </c>
      <c r="BO25" s="41">
        <f ca="1">((STOCKHISTORY!BO24/STOCKHISTORY!BO$3)-1)</f>
        <v>7.0000276332787603E-2</v>
      </c>
      <c r="BP25" s="41">
        <f ca="1">((STOCKHISTORY!BP24/STOCKHISTORY!BP$3)-1)</f>
        <v>-3.3095303488052785E-2</v>
      </c>
      <c r="BQ25" s="41">
        <f ca="1">((STOCKHISTORY!BQ24/STOCKHISTORY!BQ$3)-1)</f>
        <v>0.1098928626483735</v>
      </c>
      <c r="BR25" s="41">
        <f ca="1">((STOCKHISTORY!BR24/STOCKHISTORY!BR$3)-1)</f>
        <v>4.5324706611142851E-3</v>
      </c>
      <c r="BS25" s="41">
        <f ca="1">((STOCKHISTORY!BS24/STOCKHISTORY!BS$3)-1)</f>
        <v>0.16341807909604533</v>
      </c>
      <c r="BT25" s="41">
        <f ca="1">((STOCKHISTORY!BT24/STOCKHISTORY!BT$3)-1)</f>
        <v>2.6789461988592889E-2</v>
      </c>
      <c r="BU25" s="41">
        <f ca="1">((STOCKHISTORY!BU24/STOCKHISTORY!BU$3)-1)</f>
        <v>7.3444406664399775E-2</v>
      </c>
      <c r="BV25" s="41">
        <f ca="1">((STOCKHISTORY!BV24/STOCKHISTORY!BV$3)-1)</f>
        <v>2.2539229671897143E-2</v>
      </c>
      <c r="BW25" s="41">
        <f ca="1">((STOCKHISTORY!BW24/STOCKHISTORY!BW$3)-1)</f>
        <v>0.1405639020374565</v>
      </c>
      <c r="BX25" s="41">
        <f ca="1">((STOCKHISTORY!BX24/STOCKHISTORY!BX$3)-1)</f>
        <v>-6.3237774030354688E-3</v>
      </c>
      <c r="BY25" s="41">
        <f ca="1">((STOCKHISTORY!BY24/STOCKHISTORY!BY$3)-1)</f>
        <v>0.11601027397260277</v>
      </c>
      <c r="BZ25" s="41">
        <f ca="1">((STOCKHISTORY!BZ24/STOCKHISTORY!BZ$3)-1)</f>
        <v>5.3362950718049529E-2</v>
      </c>
      <c r="CA25" s="41">
        <f ca="1">((STOCKHISTORY!CA24/STOCKHISTORY!CA$3)-1)</f>
        <v>4.453205576072139E-2</v>
      </c>
      <c r="CB25" s="41">
        <f ca="1">((STOCKHISTORY!CB24/STOCKHISTORY!CB$3)-1)</f>
        <v>-1.257084886310933E-3</v>
      </c>
      <c r="CC25" s="41">
        <f ca="1">((STOCKHISTORY!CC24/STOCKHISTORY!CC$3)-1)</f>
        <v>6.2119366626065764E-2</v>
      </c>
      <c r="CD25" s="41">
        <f ca="1">((STOCKHISTORY!CD24/STOCKHISTORY!CD$3)-1)</f>
        <v>-4.7210005497526186E-2</v>
      </c>
      <c r="CE25" s="41">
        <f ca="1">((STOCKHISTORY!CE24/STOCKHISTORY!CE$3)-1)</f>
        <v>2.9282576866764831E-3</v>
      </c>
      <c r="CF25" s="41">
        <f ca="1">((STOCKHISTORY!CF24/STOCKHISTORY!CF$3)-1)</f>
        <v>7.6038758416817398E-2</v>
      </c>
      <c r="CG25" s="41">
        <f ca="1">((STOCKHISTORY!CG24/STOCKHISTORY!CG$3)-1)</f>
        <v>-2.5366262034323905E-2</v>
      </c>
      <c r="CH25" s="41">
        <f ca="1">((STOCKHISTORY!CH24/STOCKHISTORY!CH$3)-1)</f>
        <v>0.16217464315701102</v>
      </c>
      <c r="CI25" s="41">
        <f ca="1">((STOCKHISTORY!CI24/STOCKHISTORY!CI$3)-1)</f>
        <v>-5.8780585450863176E-2</v>
      </c>
      <c r="CJ25" s="41">
        <f ca="1">((STOCKHISTORY!CJ24/STOCKHISTORY!CJ$3)-1)</f>
        <v>2.169390787518588E-2</v>
      </c>
      <c r="CK25" s="41">
        <f ca="1">((STOCKHISTORY!CK24/STOCKHISTORY!CK$3)-1)</f>
        <v>7.5940628236106367E-3</v>
      </c>
      <c r="CL25" s="41">
        <f ca="1">((STOCKHISTORY!CL24/STOCKHISTORY!CL$3)-1)</f>
        <v>8.4378563283922459E-2</v>
      </c>
      <c r="CM25" s="41">
        <f ca="1">((STOCKHISTORY!CM24/STOCKHISTORY!CM$3)-1)</f>
        <v>5.616549173696983E-2</v>
      </c>
      <c r="CN25" s="41">
        <f ca="1">((STOCKHISTORY!CN24/STOCKHISTORY!CN$3)-1)</f>
        <v>4.6466771874452029E-2</v>
      </c>
      <c r="CO25" s="41">
        <f ca="1">((STOCKHISTORY!CO24/STOCKHISTORY!CO$3)-1)</f>
        <v>0.15517494854454572</v>
      </c>
      <c r="CP25" s="41">
        <f ca="1">((STOCKHISTORY!CP24/STOCKHISTORY!CP$3)-1)</f>
        <v>6.4749420871235586E-2</v>
      </c>
      <c r="CQ25" s="41">
        <f ca="1">((STOCKHISTORY!CQ24/STOCKHISTORY!CQ$3)-1)</f>
        <v>-1.2929083974400402E-2</v>
      </c>
      <c r="CR25" s="41">
        <f ca="1">((STOCKHISTORY!CR24/STOCKHISTORY!CR$3)-1)</f>
        <v>-1.4167419451972307E-2</v>
      </c>
      <c r="CS25" s="41">
        <f ca="1">((STOCKHISTORY!CS24/STOCKHISTORY!CS$3)-1)</f>
        <v>-2.9161576140943724E-2</v>
      </c>
      <c r="CT25" s="41">
        <f ca="1">((STOCKHISTORY!CT24/STOCKHISTORY!CT$3)-1)</f>
        <v>1.0129811660538834E-2</v>
      </c>
      <c r="CU25" s="41">
        <f ca="1">((STOCKHISTORY!CU24/STOCKHISTORY!CU$3)-1)</f>
        <v>2.8401622949882688E-2</v>
      </c>
      <c r="CV25" s="41">
        <f ca="1">((STOCKHISTORY!CV24/STOCKHISTORY!CV$3)-1)</f>
        <v>-7.2749911063678563E-2</v>
      </c>
      <c r="CW25" s="41">
        <f ca="1">((STOCKHISTORY!CW24/STOCKHISTORY!CW$3)-1)</f>
        <v>0.1127062552437772</v>
      </c>
      <c r="CX25" s="41">
        <f ca="1">((STOCKHISTORY!CX24/STOCKHISTORY!CX$3)-1)</f>
        <v>-5.9479553903345694E-2</v>
      </c>
      <c r="CY25" s="41">
        <f ca="1">((STOCKHISTORY!CY24/STOCKHISTORY!CY$3)-1)</f>
        <v>-7.7907242403472576E-2</v>
      </c>
      <c r="CZ25" s="41">
        <f ca="1">((STOCKHISTORY!CZ24/STOCKHISTORY!CZ$3)-1)</f>
        <v>-7.9365079365079083E-3</v>
      </c>
      <c r="DA25" s="41">
        <f ca="1">((STOCKHISTORY!DA24/STOCKHISTORY!DA$3)-1)</f>
        <v>-8.727385666589027E-2</v>
      </c>
    </row>
    <row r="26" spans="1:105" x14ac:dyDescent="0.3">
      <c r="A26" s="25" vm="23">
        <f ca="1">STOCKHISTORY!A25</f>
        <v>44413</v>
      </c>
      <c r="B26" s="41">
        <f ca="1">((STOCKHISTORY!B25/STOCKHISTORY!B$3)-1)</f>
        <v>2.7252841825940344E-2</v>
      </c>
      <c r="C26" s="41">
        <f ca="1">((STOCKHISTORY!C25/STOCKHISTORY!C$3)-1)</f>
        <v>-6.4593551080037503E-2</v>
      </c>
      <c r="D26" s="41">
        <f ca="1">((STOCKHISTORY!D25/STOCKHISTORY!D$3)-1)</f>
        <v>-7.7652791457156201E-2</v>
      </c>
      <c r="E26" s="41">
        <f ca="1">((STOCKHISTORY!E25/STOCKHISTORY!E$3)-1)</f>
        <v>-0.16705771938057246</v>
      </c>
      <c r="F26" s="41">
        <f ca="1">((STOCKHISTORY!F25/STOCKHISTORY!F$3)-1)</f>
        <v>-0.17462546816479396</v>
      </c>
      <c r="G26" s="41">
        <f ca="1">((STOCKHISTORY!G25/STOCKHISTORY!G$3)-1)</f>
        <v>3.67638650657518E-2</v>
      </c>
      <c r="H26" s="41">
        <f ca="1">((STOCKHISTORY!H25/STOCKHISTORY!H$3)-1)</f>
        <v>-8.7075683529256431E-2</v>
      </c>
      <c r="I26" s="41">
        <f ca="1">((STOCKHISTORY!I25/STOCKHISTORY!I$3)-1)</f>
        <v>-0.21106691505966457</v>
      </c>
      <c r="J26" s="41">
        <f ca="1">((STOCKHISTORY!J25/STOCKHISTORY!J$3)-1)</f>
        <v>-4.2614204734911731E-2</v>
      </c>
      <c r="K26" s="41">
        <f ca="1">((STOCKHISTORY!K25/STOCKHISTORY!K$3)-1)</f>
        <v>0.48911081020085767</v>
      </c>
      <c r="L26" s="41">
        <f ca="1">((STOCKHISTORY!L25/STOCKHISTORY!L$3)-1)</f>
        <v>-8.7567997877139314E-3</v>
      </c>
      <c r="M26" s="41">
        <f ca="1">((STOCKHISTORY!M25/STOCKHISTORY!M$3)-1)</f>
        <v>6.0553761921056992E-2</v>
      </c>
      <c r="N26" s="41">
        <f ca="1">((STOCKHISTORY!N25/STOCKHISTORY!N$3)-1)</f>
        <v>2.89080639583712E-2</v>
      </c>
      <c r="O26" s="41">
        <f ca="1">((STOCKHISTORY!O25/STOCKHISTORY!O$3)-1)</f>
        <v>0.17376353465122318</v>
      </c>
      <c r="P26" s="41">
        <f ca="1">((STOCKHISTORY!P25/STOCKHISTORY!P$3)-1)</f>
        <v>-1.4508928571428492E-2</v>
      </c>
      <c r="Q26" s="41">
        <f ca="1">((STOCKHISTORY!Q25/STOCKHISTORY!Q$3)-1)</f>
        <v>3.0229281414115405E-2</v>
      </c>
      <c r="R26" s="41">
        <f ca="1">((STOCKHISTORY!R25/STOCKHISTORY!R$3)-1)</f>
        <v>-6.2126996757781772E-2</v>
      </c>
      <c r="S26" s="41">
        <f ca="1">((STOCKHISTORY!S25/STOCKHISTORY!S$3)-1)</f>
        <v>0.29604155644269148</v>
      </c>
      <c r="T26" s="41">
        <f ca="1">((STOCKHISTORY!T25/STOCKHISTORY!T$3)-1)</f>
        <v>2.6506826506826453E-2</v>
      </c>
      <c r="U26" s="41">
        <f ca="1">((STOCKHISTORY!U25/STOCKHISTORY!U$3)-1)</f>
        <v>-2.9686457638425701E-2</v>
      </c>
      <c r="V26" s="41">
        <f ca="1">((STOCKHISTORY!V25/STOCKHISTORY!V$3)-1)</f>
        <v>0.19842569602197679</v>
      </c>
      <c r="W26" s="41">
        <f ca="1">((STOCKHISTORY!W25/STOCKHISTORY!W$3)-1)</f>
        <v>4.3777732395150704E-2</v>
      </c>
      <c r="X26" s="41">
        <f ca="1">((STOCKHISTORY!X25/STOCKHISTORY!X$3)-1)</f>
        <v>3.147864556746427E-3</v>
      </c>
      <c r="Y26" s="41">
        <f ca="1">((STOCKHISTORY!Y25/STOCKHISTORY!Y$3)-1)</f>
        <v>9.4295058139534982E-2</v>
      </c>
      <c r="Z26" s="41">
        <f ca="1">((STOCKHISTORY!Z25/STOCKHISTORY!Z$3)-1)</f>
        <v>0.1781056455454979</v>
      </c>
      <c r="AA26" s="41">
        <f ca="1">((STOCKHISTORY!AA25/STOCKHISTORY!AA$3)-1)</f>
        <v>4.7549550397814055E-3</v>
      </c>
      <c r="AB26" s="41">
        <f ca="1">((STOCKHISTORY!AB25/STOCKHISTORY!AB$3)-1)</f>
        <v>9.6705750977107874E-2</v>
      </c>
      <c r="AC26" s="41">
        <f ca="1">((STOCKHISTORY!AC25/STOCKHISTORY!AC$3)-1)</f>
        <v>-9.3758371283150233E-3</v>
      </c>
      <c r="AD26" s="41">
        <f ca="1">((STOCKHISTORY!AD25/STOCKHISTORY!AD$3)-1)</f>
        <v>3.3376123234916566E-2</v>
      </c>
      <c r="AE26" s="41">
        <f ca="1">((STOCKHISTORY!AE25/STOCKHISTORY!AE$3)-1)</f>
        <v>0.14791597475921603</v>
      </c>
      <c r="AF26" s="41">
        <f ca="1">((STOCKHISTORY!AF25/STOCKHISTORY!AF$3)-1)</f>
        <v>8.3082418984434803E-2</v>
      </c>
      <c r="AG26" s="41">
        <f ca="1">((STOCKHISTORY!AG25/STOCKHISTORY!AG$3)-1)</f>
        <v>1.6505664048926283E-2</v>
      </c>
      <c r="AH26" s="41">
        <f ca="1">((STOCKHISTORY!AH25/STOCKHISTORY!AH$3)-1)</f>
        <v>-4.058814519834586E-2</v>
      </c>
      <c r="AI26" s="41">
        <f ca="1">((STOCKHISTORY!AI25/STOCKHISTORY!AI$3)-1)</f>
        <v>-5.6561493367479732E-2</v>
      </c>
      <c r="AJ26" s="41">
        <f ca="1">((STOCKHISTORY!AJ25/STOCKHISTORY!AJ$3)-1)</f>
        <v>-5.2920249036466083E-2</v>
      </c>
      <c r="AK26" s="41">
        <f ca="1">((STOCKHISTORY!AK25/STOCKHISTORY!AK$3)-1)</f>
        <v>6.6856387029540221E-2</v>
      </c>
      <c r="AL26" s="41">
        <f ca="1">((STOCKHISTORY!AL25/STOCKHISTORY!AL$3)-1)</f>
        <v>3.3730407523510975E-2</v>
      </c>
      <c r="AM26" s="41">
        <f ca="1">((STOCKHISTORY!AM25/STOCKHISTORY!AM$3)-1)</f>
        <v>3.5132919545614261E-2</v>
      </c>
      <c r="AN26" s="41">
        <f ca="1">((STOCKHISTORY!AN25/STOCKHISTORY!AN$3)-1)</f>
        <v>-4.5461168585166689E-2</v>
      </c>
      <c r="AO26" s="41">
        <f ca="1">((STOCKHISTORY!AO25/STOCKHISTORY!AO$3)-1)</f>
        <v>7.2334116851792141E-2</v>
      </c>
      <c r="AP26" s="41">
        <f ca="1">((STOCKHISTORY!AP25/STOCKHISTORY!AP$3)-1)</f>
        <v>0.13769782848730205</v>
      </c>
      <c r="AQ26" s="41">
        <f ca="1">((STOCKHISTORY!AQ25/STOCKHISTORY!AQ$3)-1)</f>
        <v>-9.7362242784146957E-3</v>
      </c>
      <c r="AR26" s="41">
        <f ca="1">((STOCKHISTORY!AR25/STOCKHISTORY!AR$3)-1)</f>
        <v>-5.0191204588910132E-2</v>
      </c>
      <c r="AS26" s="41">
        <f ca="1">((STOCKHISTORY!AS25/STOCKHISTORY!AS$3)-1)</f>
        <v>4.6457607433216808E-3</v>
      </c>
      <c r="AT26" s="41">
        <f ca="1">((STOCKHISTORY!AT25/STOCKHISTORY!AT$3)-1)</f>
        <v>0.4552172627845108</v>
      </c>
      <c r="AU26" s="41">
        <f ca="1">((STOCKHISTORY!AU25/STOCKHISTORY!AU$3)-1)</f>
        <v>0.13452248234856934</v>
      </c>
      <c r="AV26" s="41">
        <f ca="1">((STOCKHISTORY!AV25/STOCKHISTORY!AV$3)-1)</f>
        <v>0.17466832108427988</v>
      </c>
      <c r="AW26" s="41">
        <f ca="1">((STOCKHISTORY!AW25/STOCKHISTORY!AW$3)-1)</f>
        <v>1.8974691027842772E-2</v>
      </c>
      <c r="AX26" s="41">
        <f ca="1">((STOCKHISTORY!AX25/STOCKHISTORY!AX$3)-1)</f>
        <v>0.1830659191958246</v>
      </c>
      <c r="AY26" s="41">
        <f ca="1">((STOCKHISTORY!AY25/STOCKHISTORY!AY$3)-1)</f>
        <v>-1.9420311017011138E-2</v>
      </c>
      <c r="AZ26" s="41">
        <f ca="1">((STOCKHISTORY!AZ25/STOCKHISTORY!AZ$3)-1)</f>
        <v>0.13099187428648174</v>
      </c>
      <c r="BA26" s="41">
        <f ca="1">((STOCKHISTORY!BA25/STOCKHISTORY!BA$3)-1)</f>
        <v>0.25727735826169873</v>
      </c>
      <c r="BB26" s="41">
        <f ca="1">((STOCKHISTORY!BB25/STOCKHISTORY!BB$3)-1)</f>
        <v>2.5445292620864812E-3</v>
      </c>
      <c r="BC26" s="41">
        <f ca="1">((STOCKHISTORY!BC25/STOCKHISTORY!BC$3)-1)</f>
        <v>-7.5255446117811098E-2</v>
      </c>
      <c r="BD26" s="41">
        <f ca="1">((STOCKHISTORY!BD25/STOCKHISTORY!BD$3)-1)</f>
        <v>-2.2136845956823858E-2</v>
      </c>
      <c r="BE26" s="41">
        <f ca="1">((STOCKHISTORY!BE25/STOCKHISTORY!BE$3)-1)</f>
        <v>-6.9112842422719312E-2</v>
      </c>
      <c r="BF26" s="41">
        <f ca="1">((STOCKHISTORY!BF25/STOCKHISTORY!BF$3)-1)</f>
        <v>-2.4902276214390007E-2</v>
      </c>
      <c r="BG26" s="41">
        <f ca="1">((STOCKHISTORY!BG25/STOCKHISTORY!BG$3)-1)</f>
        <v>2.0308317178990176E-2</v>
      </c>
      <c r="BH26" s="41">
        <f ca="1">((STOCKHISTORY!BH25/STOCKHISTORY!BH$3)-1)</f>
        <v>-0.13512696493349452</v>
      </c>
      <c r="BI26" s="41">
        <f ca="1">((STOCKHISTORY!BI25/STOCKHISTORY!BI$3)-1)</f>
        <v>0.18600368324125216</v>
      </c>
      <c r="BJ26" s="41">
        <f ca="1">((STOCKHISTORY!BJ25/STOCKHISTORY!BJ$3)-1)</f>
        <v>3.2163071420271194E-2</v>
      </c>
      <c r="BK26" s="41">
        <f ca="1">((STOCKHISTORY!BK25/STOCKHISTORY!BK$3)-1)</f>
        <v>2.906655467385777E-2</v>
      </c>
      <c r="BL26" s="41">
        <f ca="1">((STOCKHISTORY!BL25/STOCKHISTORY!BL$3)-1)</f>
        <v>-4.8532306017336047E-2</v>
      </c>
      <c r="BM26" s="41">
        <f ca="1">((STOCKHISTORY!BM25/STOCKHISTORY!BM$3)-1)</f>
        <v>1.7685732136771604E-2</v>
      </c>
      <c r="BN26" s="41">
        <f ca="1">((STOCKHISTORY!BN25/STOCKHISTORY!BN$3)-1)</f>
        <v>8.5337268383027798E-3</v>
      </c>
      <c r="BO26" s="41">
        <f ca="1">((STOCKHISTORY!BO25/STOCKHISTORY!BO$3)-1)</f>
        <v>7.8084737449310326E-2</v>
      </c>
      <c r="BP26" s="41">
        <f ca="1">((STOCKHISTORY!BP25/STOCKHISTORY!BP$3)-1)</f>
        <v>-4.8255973633617111E-2</v>
      </c>
      <c r="BQ26" s="41">
        <f ca="1">((STOCKHISTORY!BQ25/STOCKHISTORY!BQ$3)-1)</f>
        <v>0.12424849699398788</v>
      </c>
      <c r="BR26" s="41">
        <f ca="1">((STOCKHISTORY!BR25/STOCKHISTORY!BR$3)-1)</f>
        <v>3.5344323226762508E-3</v>
      </c>
      <c r="BS26" s="41">
        <f ca="1">((STOCKHISTORY!BS25/STOCKHISTORY!BS$3)-1)</f>
        <v>0.15070621468926571</v>
      </c>
      <c r="BT26" s="41">
        <f ca="1">((STOCKHISTORY!BT25/STOCKHISTORY!BT$3)-1)</f>
        <v>2.7357349201254211E-2</v>
      </c>
      <c r="BU26" s="41">
        <f ca="1">((STOCKHISTORY!BU25/STOCKHISTORY!BU$3)-1)</f>
        <v>8.1944916695001702E-2</v>
      </c>
      <c r="BV26" s="41">
        <f ca="1">((STOCKHISTORY!BV25/STOCKHISTORY!BV$3)-1)</f>
        <v>2.7389443651925971E-2</v>
      </c>
      <c r="BW26" s="41">
        <f ca="1">((STOCKHISTORY!BW25/STOCKHISTORY!BW$3)-1)</f>
        <v>0.15764560609178857</v>
      </c>
      <c r="BX26" s="41">
        <f ca="1">((STOCKHISTORY!BX25/STOCKHISTORY!BX$3)-1)</f>
        <v>-1.7706576728499068E-2</v>
      </c>
      <c r="BY26" s="41">
        <f ca="1">((STOCKHISTORY!BY25/STOCKHISTORY!BY$3)-1)</f>
        <v>9.03253424657533E-2</v>
      </c>
      <c r="BZ26" s="41">
        <f ca="1">((STOCKHISTORY!BZ25/STOCKHISTORY!BZ$3)-1)</f>
        <v>6.2437579639770036E-2</v>
      </c>
      <c r="CA26" s="41">
        <f ca="1">((STOCKHISTORY!CA25/STOCKHISTORY!CA$3)-1)</f>
        <v>7.4325448314868536E-2</v>
      </c>
      <c r="CB26" s="41">
        <f ca="1">((STOCKHISTORY!CB25/STOCKHISTORY!CB$3)-1)</f>
        <v>-8.0056458549280229E-3</v>
      </c>
      <c r="CC26" s="41">
        <f ca="1">((STOCKHISTORY!CC25/STOCKHISTORY!CC$3)-1)</f>
        <v>6.9833536337799318E-2</v>
      </c>
      <c r="CD26" s="41">
        <f ca="1">((STOCKHISTORY!CD25/STOCKHISTORY!CD$3)-1)</f>
        <v>-3.600879604178131E-2</v>
      </c>
      <c r="CE26" s="41">
        <f ca="1">((STOCKHISTORY!CE25/STOCKHISTORY!CE$3)-1)</f>
        <v>-1.854563201561743E-2</v>
      </c>
      <c r="CF26" s="41">
        <f ca="1">((STOCKHISTORY!CF25/STOCKHISTORY!CF$3)-1)</f>
        <v>5.1568402036459071E-2</v>
      </c>
      <c r="CG26" s="41">
        <f ca="1">((STOCKHISTORY!CG25/STOCKHISTORY!CG$3)-1)</f>
        <v>-3.2942653830054347E-2</v>
      </c>
      <c r="CH26" s="41">
        <f ca="1">((STOCKHISTORY!CH25/STOCKHISTORY!CH$3)-1)</f>
        <v>0.18929471032745604</v>
      </c>
      <c r="CI26" s="41">
        <f ca="1">((STOCKHISTORY!CI25/STOCKHISTORY!CI$3)-1)</f>
        <v>-7.1874337658667575E-2</v>
      </c>
      <c r="CJ26" s="41">
        <f ca="1">((STOCKHISTORY!CJ25/STOCKHISTORY!CJ$3)-1)</f>
        <v>6.7360079247151816E-3</v>
      </c>
      <c r="CK26" s="41">
        <f ca="1">((STOCKHISTORY!CK25/STOCKHISTORY!CK$3)-1)</f>
        <v>1.6618176438680354E-2</v>
      </c>
      <c r="CL26" s="41">
        <f ca="1">((STOCKHISTORY!CL25/STOCKHISTORY!CL$3)-1)</f>
        <v>9.1622509893352966E-2</v>
      </c>
      <c r="CM26" s="41">
        <f ca="1">((STOCKHISTORY!CM25/STOCKHISTORY!CM$3)-1)</f>
        <v>2.1264301398359109E-2</v>
      </c>
      <c r="CN26" s="41">
        <f ca="1">((STOCKHISTORY!CN25/STOCKHISTORY!CN$3)-1)</f>
        <v>3.3140452393477293E-2</v>
      </c>
      <c r="CO26" s="41">
        <f ca="1">((STOCKHISTORY!CO25/STOCKHISTORY!CO$3)-1)</f>
        <v>0.15576301087915301</v>
      </c>
      <c r="CP26" s="41">
        <f ca="1">((STOCKHISTORY!CP25/STOCKHISTORY!CP$3)-1)</f>
        <v>4.4748290863890539E-2</v>
      </c>
      <c r="CQ26" s="41">
        <f ca="1">((STOCKHISTORY!CQ25/STOCKHISTORY!CQ$3)-1)</f>
        <v>-5.365569849376306E-3</v>
      </c>
      <c r="CR26" s="41">
        <f ca="1">((STOCKHISTORY!CR25/STOCKHISTORY!CR$3)-1)</f>
        <v>-1.1156278229448979E-2</v>
      </c>
      <c r="CS26" s="41">
        <f ca="1">((STOCKHISTORY!CS25/STOCKHISTORY!CS$3)-1)</f>
        <v>-2.6147223712905787E-2</v>
      </c>
      <c r="CT26" s="41">
        <f ca="1">((STOCKHISTORY!CT25/STOCKHISTORY!CT$3)-1)</f>
        <v>1.3318826442560106E-2</v>
      </c>
      <c r="CU26" s="41">
        <f ca="1">((STOCKHISTORY!CU25/STOCKHISTORY!CU$3)-1)</f>
        <v>2.8230184581976125E-2</v>
      </c>
      <c r="CV26" s="41">
        <f ca="1">((STOCKHISTORY!CV25/STOCKHISTORY!CV$3)-1)</f>
        <v>-3.6463891853432906E-2</v>
      </c>
      <c r="CW26" s="41">
        <f ca="1">((STOCKHISTORY!CW25/STOCKHISTORY!CW$3)-1)</f>
        <v>0.12035051738603508</v>
      </c>
      <c r="CX26" s="41">
        <f ca="1">((STOCKHISTORY!CX25/STOCKHISTORY!CX$3)-1)</f>
        <v>-7.8066914498141182E-2</v>
      </c>
      <c r="CY26" s="41">
        <f ca="1">((STOCKHISTORY!CY25/STOCKHISTORY!CY$3)-1)</f>
        <v>-7.8821110349554524E-2</v>
      </c>
      <c r="CZ26" s="41">
        <f ca="1">((STOCKHISTORY!CZ25/STOCKHISTORY!CZ$3)-1)</f>
        <v>-1.388888888888884E-2</v>
      </c>
      <c r="DA26" s="41">
        <f ca="1">((STOCKHISTORY!DA25/STOCKHISTORY!DA$3)-1)</f>
        <v>-9.2165540802857437E-2</v>
      </c>
    </row>
    <row r="27" spans="1:105" x14ac:dyDescent="0.3">
      <c r="A27" s="25" vm="24">
        <f ca="1">STOCKHISTORY!A26</f>
        <v>44414</v>
      </c>
      <c r="B27" s="41">
        <f ca="1">((STOCKHISTORY!B26/STOCKHISTORY!B$3)-1)</f>
        <v>0.10205472083766653</v>
      </c>
      <c r="C27" s="41">
        <f ca="1">((STOCKHISTORY!C26/STOCKHISTORY!C$3)-1)</f>
        <v>-4.9097359908170657E-2</v>
      </c>
      <c r="D27" s="41">
        <f ca="1">((STOCKHISTORY!D26/STOCKHISTORY!D$3)-1)</f>
        <v>-5.5984656057228799E-2</v>
      </c>
      <c r="E27" s="41">
        <f ca="1">((STOCKHISTORY!E26/STOCKHISTORY!E$3)-1)</f>
        <v>-0.12576255279211634</v>
      </c>
      <c r="F27" s="41">
        <f ca="1">((STOCKHISTORY!F26/STOCKHISTORY!F$3)-1)</f>
        <v>-0.1334269662921348</v>
      </c>
      <c r="G27" s="41">
        <f ca="1">((STOCKHISTORY!G26/STOCKHISTORY!G$3)-1)</f>
        <v>5.7690108633504877E-2</v>
      </c>
      <c r="H27" s="41">
        <f ca="1">((STOCKHISTORY!H26/STOCKHISTORY!H$3)-1)</f>
        <v>-8.3949720424426499E-2</v>
      </c>
      <c r="I27" s="41">
        <f ca="1">((STOCKHISTORY!I26/STOCKHISTORY!I$3)-1)</f>
        <v>-0.21146971451588537</v>
      </c>
      <c r="J27" s="41">
        <f ca="1">((STOCKHISTORY!J26/STOCKHISTORY!J$3)-1)</f>
        <v>-2.46082027342448E-2</v>
      </c>
      <c r="K27" s="41">
        <f ca="1">((STOCKHISTORY!K26/STOCKHISTORY!K$3)-1)</f>
        <v>0.46061837057097721</v>
      </c>
      <c r="L27" s="41">
        <f ca="1">((STOCKHISTORY!L26/STOCKHISTORY!L$3)-1)</f>
        <v>-1.6037548096059506E-2</v>
      </c>
      <c r="M27" s="41">
        <f ca="1">((STOCKHISTORY!M26/STOCKHISTORY!M$3)-1)</f>
        <v>5.0153988067784372E-2</v>
      </c>
      <c r="N27" s="41">
        <f ca="1">((STOCKHISTORY!N26/STOCKHISTORY!N$3)-1)</f>
        <v>2.4964183970886067E-2</v>
      </c>
      <c r="O27" s="41">
        <f ca="1">((STOCKHISTORY!O26/STOCKHISTORY!O$3)-1)</f>
        <v>0.17466514580939507</v>
      </c>
      <c r="P27" s="41">
        <f ca="1">((STOCKHISTORY!P26/STOCKHISTORY!P$3)-1)</f>
        <v>-2.1205357142857095E-2</v>
      </c>
      <c r="Q27" s="41">
        <f ca="1">((STOCKHISTORY!Q26/STOCKHISTORY!Q$3)-1)</f>
        <v>3.0741642116049794E-2</v>
      </c>
      <c r="R27" s="41">
        <f ca="1">((STOCKHISTORY!R26/STOCKHISTORY!R$3)-1)</f>
        <v>-6.0797941233735942E-2</v>
      </c>
      <c r="S27" s="41">
        <f ca="1">((STOCKHISTORY!S26/STOCKHISTORY!S$3)-1)</f>
        <v>0.28584483670819116</v>
      </c>
      <c r="T27" s="41">
        <f ca="1">((STOCKHISTORY!T26/STOCKHISTORY!T$3)-1)</f>
        <v>2.6373626373626502E-2</v>
      </c>
      <c r="U27" s="41">
        <f ca="1">((STOCKHISTORY!U26/STOCKHISTORY!U$3)-1)</f>
        <v>-2.535023348899279E-2</v>
      </c>
      <c r="V27" s="41">
        <f ca="1">((STOCKHISTORY!V26/STOCKHISTORY!V$3)-1)</f>
        <v>0.15609206332435255</v>
      </c>
      <c r="W27" s="41">
        <f ca="1">((STOCKHISTORY!W26/STOCKHISTORY!W$3)-1)</f>
        <v>5.6420919740823861E-2</v>
      </c>
      <c r="X27" s="41">
        <f ca="1">((STOCKHISTORY!X26/STOCKHISTORY!X$3)-1)</f>
        <v>-4.2538710226306398E-3</v>
      </c>
      <c r="Y27" s="41">
        <f ca="1">((STOCKHISTORY!Y26/STOCKHISTORY!Y$3)-1)</f>
        <v>0.10073193521594659</v>
      </c>
      <c r="Z27" s="41">
        <f ca="1">((STOCKHISTORY!Z26/STOCKHISTORY!Z$3)-1)</f>
        <v>0.18005597903763682</v>
      </c>
      <c r="AA27" s="41">
        <f ca="1">((STOCKHISTORY!AA26/STOCKHISTORY!AA$3)-1)</f>
        <v>-3.2484346311378864E-3</v>
      </c>
      <c r="AB27" s="41">
        <f ca="1">((STOCKHISTORY!AB26/STOCKHISTORY!AB$3)-1)</f>
        <v>0.14327191513121162</v>
      </c>
      <c r="AC27" s="41">
        <f ca="1">((STOCKHISTORY!AC26/STOCKHISTORY!AC$3)-1)</f>
        <v>-2.3573533351192055E-2</v>
      </c>
      <c r="AD27" s="41">
        <f ca="1">((STOCKHISTORY!AD26/STOCKHISTORY!AD$3)-1)</f>
        <v>3.8083012409071415E-2</v>
      </c>
      <c r="AE27" s="41">
        <f ca="1">((STOCKHISTORY!AE26/STOCKHISTORY!AE$3)-1)</f>
        <v>0.18204085021587502</v>
      </c>
      <c r="AF27" s="41">
        <f ca="1">((STOCKHISTORY!AF26/STOCKHISTORY!AF$3)-1)</f>
        <v>7.1650931360040859E-2</v>
      </c>
      <c r="AG27" s="41">
        <f ca="1">((STOCKHISTORY!AG26/STOCKHISTORY!AG$3)-1)</f>
        <v>1.5723816804503521E-2</v>
      </c>
      <c r="AH27" s="41">
        <f ca="1">((STOCKHISTORY!AH26/STOCKHISTORY!AH$3)-1)</f>
        <v>-3.5482718129371538E-2</v>
      </c>
      <c r="AI27" s="41">
        <f ca="1">((STOCKHISTORY!AI26/STOCKHISTORY!AI$3)-1)</f>
        <v>-5.1039394970088692E-2</v>
      </c>
      <c r="AJ27" s="41">
        <f ca="1">((STOCKHISTORY!AJ26/STOCKHISTORY!AJ$3)-1)</f>
        <v>-5.6033204862140584E-2</v>
      </c>
      <c r="AK27" s="41">
        <f ca="1">((STOCKHISTORY!AK26/STOCKHISTORY!AK$3)-1)</f>
        <v>5.3388913383301873E-2</v>
      </c>
      <c r="AL27" s="41">
        <f ca="1">((STOCKHISTORY!AL26/STOCKHISTORY!AL$3)-1)</f>
        <v>2.9780564263322873E-2</v>
      </c>
      <c r="AM27" s="41">
        <f ca="1">((STOCKHISTORY!AM26/STOCKHISTORY!AM$3)-1)</f>
        <v>3.7943553109263339E-2</v>
      </c>
      <c r="AN27" s="41">
        <f ca="1">((STOCKHISTORY!AN26/STOCKHISTORY!AN$3)-1)</f>
        <v>-4.6335421827189194E-2</v>
      </c>
      <c r="AO27" s="41">
        <f ca="1">((STOCKHISTORY!AO26/STOCKHISTORY!AO$3)-1)</f>
        <v>7.438278717487834E-2</v>
      </c>
      <c r="AP27" s="41">
        <f ca="1">((STOCKHISTORY!AP26/STOCKHISTORY!AP$3)-1)</f>
        <v>0.14446080235553915</v>
      </c>
      <c r="AQ27" s="41">
        <f ca="1">((STOCKHISTORY!AQ26/STOCKHISTORY!AQ$3)-1)</f>
        <v>-4.5573815771303705E-3</v>
      </c>
      <c r="AR27" s="41">
        <f ca="1">((STOCKHISTORY!AR26/STOCKHISTORY!AR$3)-1)</f>
        <v>-4.1719779052475037E-2</v>
      </c>
      <c r="AS27" s="41">
        <f ca="1">((STOCKHISTORY!AS26/STOCKHISTORY!AS$3)-1)</f>
        <v>2.1486643437863107E-2</v>
      </c>
      <c r="AT27" s="41">
        <f ca="1">((STOCKHISTORY!AT26/STOCKHISTORY!AT$3)-1)</f>
        <v>0.47117942654448708</v>
      </c>
      <c r="AU27" s="41">
        <f ca="1">((STOCKHISTORY!AU26/STOCKHISTORY!AU$3)-1)</f>
        <v>0.12575250836120411</v>
      </c>
      <c r="AV27" s="41">
        <f ca="1">((STOCKHISTORY!AV26/STOCKHISTORY!AV$3)-1)</f>
        <v>0.18222455537526638</v>
      </c>
      <c r="AW27" s="41">
        <f ca="1">((STOCKHISTORY!AW26/STOCKHISTORY!AW$3)-1)</f>
        <v>1.9228062273021651E-2</v>
      </c>
      <c r="AX27" s="41">
        <f ca="1">((STOCKHISTORY!AX26/STOCKHISTORY!AX$3)-1)</f>
        <v>0.19891745602165112</v>
      </c>
      <c r="AY27" s="41">
        <f ca="1">((STOCKHISTORY!AY26/STOCKHISTORY!AY$3)-1)</f>
        <v>-7.3738774914215988E-3</v>
      </c>
      <c r="AZ27" s="41">
        <f ca="1">((STOCKHISTORY!AZ26/STOCKHISTORY!AZ$3)-1)</f>
        <v>0.14199180713182469</v>
      </c>
      <c r="BA27" s="41">
        <f ca="1">((STOCKHISTORY!BA26/STOCKHISTORY!BA$3)-1)</f>
        <v>0.26298146831131075</v>
      </c>
      <c r="BB27" s="41">
        <f ca="1">((STOCKHISTORY!BB26/STOCKHISTORY!BB$3)-1)</f>
        <v>-1.1685986240693502E-2</v>
      </c>
      <c r="BC27" s="41">
        <f ca="1">((STOCKHISTORY!BC26/STOCKHISTORY!BC$3)-1)</f>
        <v>-6.5616590674325015E-2</v>
      </c>
      <c r="BD27" s="41">
        <f ca="1">((STOCKHISTORY!BD26/STOCKHISTORY!BD$3)-1)</f>
        <v>-1.6831320892791712E-2</v>
      </c>
      <c r="BE27" s="41">
        <f ca="1">((STOCKHISTORY!BE26/STOCKHISTORY!BE$3)-1)</f>
        <v>-7.9668258356370925E-2</v>
      </c>
      <c r="BF27" s="41">
        <f ca="1">((STOCKHISTORY!BF26/STOCKHISTORY!BF$3)-1)</f>
        <v>-2.7989281987343517E-2</v>
      </c>
      <c r="BG27" s="41">
        <f ca="1">((STOCKHISTORY!BG26/STOCKHISTORY!BG$3)-1)</f>
        <v>2.6862364995845933E-2</v>
      </c>
      <c r="BH27" s="41">
        <f ca="1">((STOCKHISTORY!BH26/STOCKHISTORY!BH$3)-1)</f>
        <v>-0.14151839695975121</v>
      </c>
      <c r="BI27" s="41">
        <f ca="1">((STOCKHISTORY!BI26/STOCKHISTORY!BI$3)-1)</f>
        <v>0.15653775322283603</v>
      </c>
      <c r="BJ27" s="41">
        <f ca="1">((STOCKHISTORY!BJ26/STOCKHISTORY!BJ$3)-1)</f>
        <v>2.1500622117921919E-2</v>
      </c>
      <c r="BK27" s="41">
        <f ca="1">((STOCKHISTORY!BK26/STOCKHISTORY!BK$3)-1)</f>
        <v>2.5504678120668034E-2</v>
      </c>
      <c r="BL27" s="41">
        <f ca="1">((STOCKHISTORY!BL26/STOCKHISTORY!BL$3)-1)</f>
        <v>-4.6243177979705008E-2</v>
      </c>
      <c r="BM27" s="41">
        <f ca="1">((STOCKHISTORY!BM26/STOCKHISTORY!BM$3)-1)</f>
        <v>1.696154719981835E-2</v>
      </c>
      <c r="BN27" s="41">
        <f ca="1">((STOCKHISTORY!BN26/STOCKHISTORY!BN$3)-1)</f>
        <v>7.6640039130662085E-3</v>
      </c>
      <c r="BO27" s="41">
        <f ca="1">((STOCKHISTORY!BO26/STOCKHISTORY!BO$3)-1)</f>
        <v>8.1266018666279916E-2</v>
      </c>
      <c r="BP27" s="41">
        <f ca="1">((STOCKHISTORY!BP26/STOCKHISTORY!BP$3)-1)</f>
        <v>-5.7484207635265072E-2</v>
      </c>
      <c r="BQ27" s="41">
        <f ca="1">((STOCKHISTORY!BQ26/STOCKHISTORY!BQ$3)-1)</f>
        <v>0.12558771388931711</v>
      </c>
      <c r="BR27" s="41">
        <f ca="1">((STOCKHISTORY!BR26/STOCKHISTORY!BR$3)-1)</f>
        <v>-7.5713253260834001E-4</v>
      </c>
      <c r="BS27" s="41">
        <f ca="1">((STOCKHISTORY!BS26/STOCKHISTORY!BS$3)-1)</f>
        <v>0.13968926553672323</v>
      </c>
      <c r="BT27" s="41">
        <f ca="1">((STOCKHISTORY!BT26/STOCKHISTORY!BT$3)-1)</f>
        <v>3.0172094516184744E-2</v>
      </c>
      <c r="BU27" s="41">
        <f ca="1">((STOCKHISTORY!BU26/STOCKHISTORY!BU$3)-1)</f>
        <v>8.5005100306018377E-2</v>
      </c>
      <c r="BV27" s="41">
        <f ca="1">((STOCKHISTORY!BV26/STOCKHISTORY!BV$3)-1)</f>
        <v>1.7689015691868759E-2</v>
      </c>
      <c r="BW27" s="41">
        <f ca="1">((STOCKHISTORY!BW26/STOCKHISTORY!BW$3)-1)</f>
        <v>0.17946079440214047</v>
      </c>
      <c r="BX27" s="41">
        <f ca="1">((STOCKHISTORY!BX26/STOCKHISTORY!BX$3)-1)</f>
        <v>-8.0101180438447717E-3</v>
      </c>
      <c r="BY27" s="41">
        <f ca="1">((STOCKHISTORY!BY26/STOCKHISTORY!BY$3)-1)</f>
        <v>9.6960616438356295E-2</v>
      </c>
      <c r="BZ27" s="41">
        <f ca="1">((STOCKHISTORY!BZ26/STOCKHISTORY!BZ$3)-1)</f>
        <v>7.394014533181803E-2</v>
      </c>
      <c r="CA27" s="41">
        <f ca="1">((STOCKHISTORY!CA26/STOCKHISTORY!CA$3)-1)</f>
        <v>4.6045846225504894E-2</v>
      </c>
      <c r="CB27" s="41">
        <f ca="1">((STOCKHISTORY!CB26/STOCKHISTORY!CB$3)-1)</f>
        <v>-1.9341463952539439E-2</v>
      </c>
      <c r="CC27" s="41">
        <f ca="1">((STOCKHISTORY!CC26/STOCKHISTORY!CC$3)-1)</f>
        <v>8.4449857896873759E-2</v>
      </c>
      <c r="CD27" s="41">
        <f ca="1">((STOCKHISTORY!CD26/STOCKHISTORY!CD$3)-1)</f>
        <v>-8.5761407366684916E-2</v>
      </c>
      <c r="CE27" s="41">
        <f ca="1">((STOCKHISTORY!CE26/STOCKHISTORY!CE$3)-1)</f>
        <v>-1.9521717911176184E-2</v>
      </c>
      <c r="CF27" s="41">
        <f ca="1">((STOCKHISTORY!CF26/STOCKHISTORY!CF$3)-1)</f>
        <v>8.6549515519789955E-2</v>
      </c>
      <c r="CG27" s="41">
        <f ca="1">((STOCKHISTORY!CG26/STOCKHISTORY!CG$3)-1)</f>
        <v>-4.4872331519464126E-2</v>
      </c>
      <c r="CH27" s="41">
        <f ca="1">((STOCKHISTORY!CH26/STOCKHISTORY!CH$3)-1)</f>
        <v>0.17380352644836261</v>
      </c>
      <c r="CI27" s="41">
        <f ca="1">((STOCKHISTORY!CI26/STOCKHISTORY!CI$3)-1)</f>
        <v>-6.9825495136942695E-2</v>
      </c>
      <c r="CJ27" s="41">
        <f ca="1">((STOCKHISTORY!CJ26/STOCKHISTORY!CJ$3)-1)</f>
        <v>2.3774145616641817E-3</v>
      </c>
      <c r="CK27" s="41">
        <f ca="1">((STOCKHISTORY!CK26/STOCKHISTORY!CK$3)-1)</f>
        <v>2.8428423492282695E-2</v>
      </c>
      <c r="CL27" s="41">
        <f ca="1">((STOCKHISTORY!CL26/STOCKHISTORY!CL$3)-1)</f>
        <v>0.12985445033201426</v>
      </c>
      <c r="CM27" s="41">
        <f ca="1">((STOCKHISTORY!CM26/STOCKHISTORY!CM$3)-1)</f>
        <v>6.9340113255518254E-3</v>
      </c>
      <c r="CN27" s="41">
        <f ca="1">((STOCKHISTORY!CN26/STOCKHISTORY!CN$3)-1)</f>
        <v>3.278975977555687E-2</v>
      </c>
      <c r="CO27" s="41">
        <f ca="1">((STOCKHISTORY!CO26/STOCKHISTORY!CO$3)-1)</f>
        <v>0.15436636283446048</v>
      </c>
      <c r="CP27" s="41">
        <f ca="1">((STOCKHISTORY!CP26/STOCKHISTORY!CP$3)-1)</f>
        <v>4.0736764788971147E-2</v>
      </c>
      <c r="CQ27" s="41">
        <f ca="1">((STOCKHISTORY!CQ26/STOCKHISTORY!CQ$3)-1)</f>
        <v>6.4904001551489898E-2</v>
      </c>
      <c r="CR27" s="41">
        <f ca="1">((STOCKHISTORY!CR26/STOCKHISTORY!CR$3)-1)</f>
        <v>-3.3724781692260342E-3</v>
      </c>
      <c r="CS27" s="41">
        <f ca="1">((STOCKHISTORY!CS26/STOCKHISTORY!CS$3)-1)</f>
        <v>-3.416266085109787E-2</v>
      </c>
      <c r="CT27" s="41">
        <f ca="1">((STOCKHISTORY!CT26/STOCKHISTORY!CT$3)-1)</f>
        <v>1.3881593757034683E-2</v>
      </c>
      <c r="CU27" s="41">
        <f ca="1">((STOCKHISTORY!CU26/STOCKHISTORY!CU$3)-1)</f>
        <v>2.1629807417566704E-2</v>
      </c>
      <c r="CV27" s="41">
        <f ca="1">((STOCKHISTORY!CV26/STOCKHISTORY!CV$3)-1)</f>
        <v>-6.1721807186054911E-2</v>
      </c>
      <c r="CW27" s="41">
        <f ca="1">((STOCKHISTORY!CW26/STOCKHISTORY!CW$3)-1)</f>
        <v>0.11494360026102357</v>
      </c>
      <c r="CX27" s="41">
        <f ca="1">((STOCKHISTORY!CX26/STOCKHISTORY!CX$3)-1)</f>
        <v>-7.0631970260223054E-2</v>
      </c>
      <c r="CY27" s="41">
        <f ca="1">((STOCKHISTORY!CY26/STOCKHISTORY!CY$3)-1)</f>
        <v>-0.10189627598811968</v>
      </c>
      <c r="CZ27" s="41">
        <f ca="1">((STOCKHISTORY!CZ26/STOCKHISTORY!CZ$3)-1)</f>
        <v>-1.1904761904761862E-3</v>
      </c>
      <c r="DA27" s="41">
        <f ca="1">((STOCKHISTORY!DA26/STOCKHISTORY!DA$3)-1)</f>
        <v>-9.0302042084012824E-2</v>
      </c>
    </row>
    <row r="28" spans="1:105" x14ac:dyDescent="0.3">
      <c r="A28" s="25" vm="25">
        <f ca="1">STOCKHISTORY!A27</f>
        <v>44417</v>
      </c>
      <c r="B28" s="41">
        <f ca="1">((STOCKHISTORY!B27/STOCKHISTORY!B$3)-1)</f>
        <v>7.1036683759458041E-2</v>
      </c>
      <c r="C28" s="41">
        <f ca="1">((STOCKHISTORY!C27/STOCKHISTORY!C$3)-1)</f>
        <v>-5.6506313263069985E-2</v>
      </c>
      <c r="D28" s="41">
        <f ca="1">((STOCKHISTORY!D27/STOCKHISTORY!D$3)-1)</f>
        <v>-6.0131667617023488E-2</v>
      </c>
      <c r="E28" s="41">
        <f ca="1">((STOCKHISTORY!E27/STOCKHISTORY!E$3)-1)</f>
        <v>-0.15532613796339745</v>
      </c>
      <c r="F28" s="41">
        <f ca="1">((STOCKHISTORY!F27/STOCKHISTORY!F$3)-1)</f>
        <v>-0.15402621722846443</v>
      </c>
      <c r="G28" s="41">
        <f ca="1">((STOCKHISTORY!G27/STOCKHISTORY!G$3)-1)</f>
        <v>4.8542024013722207E-2</v>
      </c>
      <c r="H28" s="41">
        <f ca="1">((STOCKHISTORY!H27/STOCKHISTORY!H$3)-1)</f>
        <v>-8.3586492317175076E-2</v>
      </c>
      <c r="I28" s="41">
        <f ca="1">((STOCKHISTORY!I27/STOCKHISTORY!I$3)-1)</f>
        <v>-0.22214390010573482</v>
      </c>
      <c r="J28" s="41">
        <f ca="1">((STOCKHISTORY!J27/STOCKHISTORY!J$3)-1)</f>
        <v>-2.8209403134378142E-2</v>
      </c>
      <c r="K28" s="41">
        <f ca="1">((STOCKHISTORY!K27/STOCKHISTORY!K$3)-1)</f>
        <v>0.43297224102911303</v>
      </c>
      <c r="L28" s="41">
        <f ca="1">((STOCKHISTORY!L27/STOCKHISTORY!L$3)-1)</f>
        <v>-7.3802573968422269E-3</v>
      </c>
      <c r="M28" s="41">
        <f ca="1">((STOCKHISTORY!M27/STOCKHISTORY!M$3)-1)</f>
        <v>4.8309106869206753E-2</v>
      </c>
      <c r="N28" s="41">
        <f ca="1">((STOCKHISTORY!N27/STOCKHISTORY!N$3)-1)</f>
        <v>1.9834669916182213E-2</v>
      </c>
      <c r="O28" s="41">
        <f ca="1">((STOCKHISTORY!O27/STOCKHISTORY!O$3)-1)</f>
        <v>0.19456349439323661</v>
      </c>
      <c r="P28" s="41">
        <f ca="1">((STOCKHISTORY!P27/STOCKHISTORY!P$3)-1)</f>
        <v>-4.4921874999999889E-2</v>
      </c>
      <c r="Q28" s="41">
        <f ca="1">((STOCKHISTORY!Q27/STOCKHISTORY!Q$3)-1)</f>
        <v>2.4977584219290305E-2</v>
      </c>
      <c r="R28" s="41">
        <f ca="1">((STOCKHISTORY!R27/STOCKHISTORY!R$3)-1)</f>
        <v>-7.1989096665509678E-2</v>
      </c>
      <c r="S28" s="41">
        <f ca="1">((STOCKHISTORY!S27/STOCKHISTORY!S$3)-1)</f>
        <v>0.26569188591217352</v>
      </c>
      <c r="T28" s="41">
        <f ca="1">((STOCKHISTORY!T27/STOCKHISTORY!T$3)-1)</f>
        <v>2.3709623709623706E-2</v>
      </c>
      <c r="U28" s="41">
        <f ca="1">((STOCKHISTORY!U27/STOCKHISTORY!U$3)-1)</f>
        <v>-4.4362908605737217E-2</v>
      </c>
      <c r="V28" s="41">
        <f ca="1">((STOCKHISTORY!V27/STOCKHISTORY!V$3)-1)</f>
        <v>0.14290242485075799</v>
      </c>
      <c r="W28" s="41">
        <f ca="1">((STOCKHISTORY!W27/STOCKHISTORY!W$3)-1)</f>
        <v>2.7866995896997926E-2</v>
      </c>
      <c r="X28" s="41">
        <f ca="1">((STOCKHISTORY!X27/STOCKHISTORY!X$3)-1)</f>
        <v>-1.0124213033860907E-2</v>
      </c>
      <c r="Y28" s="41">
        <f ca="1">((STOCKHISTORY!Y27/STOCKHISTORY!Y$3)-1)</f>
        <v>0.1301650747508305</v>
      </c>
      <c r="Z28" s="41">
        <f ca="1">((STOCKHISTORY!Z27/STOCKHISTORY!Z$3)-1)</f>
        <v>0.15812589328251536</v>
      </c>
      <c r="AA28" s="41">
        <f ca="1">((STOCKHISTORY!AA27/STOCKHISTORY!AA$3)-1)</f>
        <v>-1.4735652747045691E-2</v>
      </c>
      <c r="AB28" s="41">
        <f ca="1">((STOCKHISTORY!AB27/STOCKHISTORY!AB$3)-1)</f>
        <v>0.13701842546063658</v>
      </c>
      <c r="AC28" s="41">
        <f ca="1">((STOCKHISTORY!AC27/STOCKHISTORY!AC$3)-1)</f>
        <v>-2.0760782212697615E-2</v>
      </c>
      <c r="AD28" s="41">
        <f ca="1">((STOCKHISTORY!AD27/STOCKHISTORY!AD$3)-1)</f>
        <v>1.7115960633290461E-2</v>
      </c>
      <c r="AE28" s="41">
        <f ca="1">((STOCKHISTORY!AE27/STOCKHISTORY!AE$3)-1)</f>
        <v>0.19545001660577865</v>
      </c>
      <c r="AF28" s="41">
        <f ca="1">((STOCKHISTORY!AF27/STOCKHISTORY!AF$3)-1)</f>
        <v>7.2263332482776166E-2</v>
      </c>
      <c r="AG28" s="41">
        <f ca="1">((STOCKHISTORY!AG27/STOCKHISTORY!AG$3)-1)</f>
        <v>3.1673500590728931E-2</v>
      </c>
      <c r="AH28" s="41">
        <f ca="1">((STOCKHISTORY!AH27/STOCKHISTORY!AH$3)-1)</f>
        <v>-3.4631813617875817E-2</v>
      </c>
      <c r="AI28" s="41">
        <f ca="1">((STOCKHISTORY!AI27/STOCKHISTORY!AI$3)-1)</f>
        <v>-4.5837418218923287E-2</v>
      </c>
      <c r="AJ28" s="41">
        <f ca="1">((STOCKHISTORY!AJ27/STOCKHISTORY!AJ$3)-1)</f>
        <v>-5.8404980729321099E-2</v>
      </c>
      <c r="AK28" s="41">
        <f ca="1">((STOCKHISTORY!AK27/STOCKHISTORY!AK$3)-1)</f>
        <v>5.1705479177522218E-2</v>
      </c>
      <c r="AL28" s="41">
        <f ca="1">((STOCKHISTORY!AL27/STOCKHISTORY!AL$3)-1)</f>
        <v>2.9153605015673989E-2</v>
      </c>
      <c r="AM28" s="41">
        <f ca="1">((STOCKHISTORY!AM27/STOCKHISTORY!AM$3)-1)</f>
        <v>3.489870008197693E-2</v>
      </c>
      <c r="AN28" s="41">
        <f ca="1">((STOCKHISTORY!AN27/STOCKHISTORY!AN$3)-1)</f>
        <v>-5.8574967215503371E-2</v>
      </c>
      <c r="AO28" s="41">
        <f ca="1">((STOCKHISTORY!AO27/STOCKHISTORY!AO$3)-1)</f>
        <v>6.5292436742407034E-2</v>
      </c>
      <c r="AP28" s="41">
        <f ca="1">((STOCKHISTORY!AP27/STOCKHISTORY!AP$3)-1)</f>
        <v>0.21834744203165246</v>
      </c>
      <c r="AQ28" s="41">
        <f ca="1">((STOCKHISTORY!AQ27/STOCKHISTORY!AQ$3)-1)</f>
        <v>-9.0457119182433376E-2</v>
      </c>
      <c r="AR28" s="41">
        <f ca="1">((STOCKHISTORY!AR27/STOCKHISTORY!AR$3)-1)</f>
        <v>-3.9276609305289978E-2</v>
      </c>
      <c r="AS28" s="41">
        <f ca="1">((STOCKHISTORY!AS27/STOCKHISTORY!AS$3)-1)</f>
        <v>1.5679442508711006E-2</v>
      </c>
      <c r="AT28" s="41">
        <f ca="1">((STOCKHISTORY!AT27/STOCKHISTORY!AT$3)-1)</f>
        <v>0.46083357966302096</v>
      </c>
      <c r="AU28" s="41">
        <f ca="1">((STOCKHISTORY!AU27/STOCKHISTORY!AU$3)-1)</f>
        <v>0.11088814567075445</v>
      </c>
      <c r="AV28" s="41">
        <f ca="1">((STOCKHISTORY!AV27/STOCKHISTORY!AV$3)-1)</f>
        <v>0.17859756291559292</v>
      </c>
      <c r="AW28" s="41">
        <f ca="1">((STOCKHISTORY!AW27/STOCKHISTORY!AW$3)-1)</f>
        <v>2.3563525801638452E-2</v>
      </c>
      <c r="AX28" s="41">
        <f ca="1">((STOCKHISTORY!AX27/STOCKHISTORY!AX$3)-1)</f>
        <v>0.16663444809588257</v>
      </c>
      <c r="AY28" s="41">
        <f ca="1">((STOCKHISTORY!AY27/STOCKHISTORY!AY$3)-1)</f>
        <v>2.6575162444330669E-2</v>
      </c>
      <c r="AZ28" s="41">
        <f ca="1">((STOCKHISTORY!AZ27/STOCKHISTORY!AZ$3)-1)</f>
        <v>0.12921899133704917</v>
      </c>
      <c r="BA28" s="41">
        <f ca="1">((STOCKHISTORY!BA27/STOCKHISTORY!BA$3)-1)</f>
        <v>0.25702569894600047</v>
      </c>
      <c r="BB28" s="41">
        <f ca="1">((STOCKHISTORY!BB27/STOCKHISTORY!BB$3)-1)</f>
        <v>-8.1990387333896741E-3</v>
      </c>
      <c r="BC28" s="41">
        <f ca="1">((STOCKHISTORY!BC27/STOCKHISTORY!BC$3)-1)</f>
        <v>-6.8123351031982526E-2</v>
      </c>
      <c r="BD28" s="41">
        <f ca="1">((STOCKHISTORY!BD27/STOCKHISTORY!BD$3)-1)</f>
        <v>-2.0490303695572587E-2</v>
      </c>
      <c r="BE28" s="41">
        <f ca="1">((STOCKHISTORY!BE27/STOCKHISTORY!BE$3)-1)</f>
        <v>-8.5699924604171862E-2</v>
      </c>
      <c r="BF28" s="41">
        <f ca="1">((STOCKHISTORY!BF27/STOCKHISTORY!BF$3)-1)</f>
        <v>-4.9598322398018979E-2</v>
      </c>
      <c r="BG28" s="41">
        <f ca="1">((STOCKHISTORY!BG27/STOCKHISTORY!BG$3)-1)</f>
        <v>2.2985322625311611E-2</v>
      </c>
      <c r="BH28" s="41">
        <f ca="1">((STOCKHISTORY!BH27/STOCKHISTORY!BH$3)-1)</f>
        <v>-0.15240110554499908</v>
      </c>
      <c r="BI28" s="41">
        <f ca="1">((STOCKHISTORY!BI27/STOCKHISTORY!BI$3)-1)</f>
        <v>1.5960712093308738E-2</v>
      </c>
      <c r="BJ28" s="41">
        <f ca="1">((STOCKHISTORY!BJ27/STOCKHISTORY!BJ$3)-1)</f>
        <v>3.1797453142758503E-2</v>
      </c>
      <c r="BK28" s="41">
        <f ca="1">((STOCKHISTORY!BK27/STOCKHISTORY!BK$3)-1)</f>
        <v>2.6770912604558994E-2</v>
      </c>
      <c r="BL28" s="41">
        <f ca="1">((STOCKHISTORY!BL27/STOCKHISTORY!BL$3)-1)</f>
        <v>-4.7220244825035285E-2</v>
      </c>
      <c r="BM28" s="41">
        <f ca="1">((STOCKHISTORY!BM27/STOCKHISTORY!BM$3)-1)</f>
        <v>2.3200897421333577E-2</v>
      </c>
      <c r="BN28" s="41">
        <f ca="1">((STOCKHISTORY!BN27/STOCKHISTORY!BN$3)-1)</f>
        <v>8.2712985938793171E-3</v>
      </c>
      <c r="BO28" s="41">
        <f ca="1">((STOCKHISTORY!BO27/STOCKHISTORY!BO$3)-1)</f>
        <v>8.6022396772433174E-2</v>
      </c>
      <c r="BP28" s="41">
        <f ca="1">((STOCKHISTORY!BP27/STOCKHISTORY!BP$3)-1)</f>
        <v>-4.7212304312002185E-2</v>
      </c>
      <c r="BQ28" s="41">
        <f ca="1">((STOCKHISTORY!BQ27/STOCKHISTORY!BQ$3)-1)</f>
        <v>0.10451672575921056</v>
      </c>
      <c r="BR28" s="41">
        <f ca="1">((STOCKHISTORY!BR27/STOCKHISTORY!BR$3)-1)</f>
        <v>3.407096396736975E-4</v>
      </c>
      <c r="BS28" s="41">
        <f ca="1">((STOCKHISTORY!BS27/STOCKHISTORY!BS$3)-1)</f>
        <v>0.13135593220338992</v>
      </c>
      <c r="BT28" s="41">
        <f ca="1">((STOCKHISTORY!BT27/STOCKHISTORY!BT$3)-1)</f>
        <v>2.5851213550282859E-2</v>
      </c>
      <c r="BU28" s="41">
        <f ca="1">((STOCKHISTORY!BU27/STOCKHISTORY!BU$3)-1)</f>
        <v>8.8065283917035053E-2</v>
      </c>
      <c r="BV28" s="41">
        <f ca="1">((STOCKHISTORY!BV27/STOCKHISTORY!BV$3)-1)</f>
        <v>-4.5649072753209952E-3</v>
      </c>
      <c r="BW28" s="41">
        <f ca="1">((STOCKHISTORY!BW27/STOCKHISTORY!BW$3)-1)</f>
        <v>0.17164025519654236</v>
      </c>
      <c r="BX28" s="41">
        <f ca="1">((STOCKHISTORY!BX27/STOCKHISTORY!BX$3)-1)</f>
        <v>-1.6020236087689654E-2</v>
      </c>
      <c r="BY28" s="41">
        <f ca="1">((STOCKHISTORY!BY27/STOCKHISTORY!BY$3)-1)</f>
        <v>9.803082191780832E-2</v>
      </c>
      <c r="BZ28" s="41">
        <f ca="1">((STOCKHISTORY!BZ27/STOCKHISTORY!BZ$3)-1)</f>
        <v>7.8124461893446462E-2</v>
      </c>
      <c r="CA28" s="41">
        <f ca="1">((STOCKHISTORY!CA27/STOCKHISTORY!CA$3)-1)</f>
        <v>4.2535848554413391E-2</v>
      </c>
      <c r="CB28" s="41">
        <f ca="1">((STOCKHISTORY!CB27/STOCKHISTORY!CB$3)-1)</f>
        <v>-1.5592263414418994E-2</v>
      </c>
      <c r="CC28" s="41">
        <f ca="1">((STOCKHISTORY!CC27/STOCKHISTORY!CC$3)-1)</f>
        <v>6.6991473812423763E-2</v>
      </c>
      <c r="CD28" s="41">
        <f ca="1">((STOCKHISTORY!CD27/STOCKHISTORY!CD$3)-1)</f>
        <v>-0.10335349092908197</v>
      </c>
      <c r="CE28" s="41">
        <f ca="1">((STOCKHISTORY!CE27/STOCKHISTORY!CE$3)-1)</f>
        <v>-3.1234748657881894E-2</v>
      </c>
      <c r="CF28" s="41">
        <f ca="1">((STOCKHISTORY!CF27/STOCKHISTORY!CF$3)-1)</f>
        <v>7.5053374938413686E-2</v>
      </c>
      <c r="CG28" s="41">
        <f ca="1">((STOCKHISTORY!CG27/STOCKHISTORY!CG$3)-1)</f>
        <v>-3.3570531603181131E-2</v>
      </c>
      <c r="CH28" s="41">
        <f ca="1">((STOCKHISTORY!CH27/STOCKHISTORY!CH$3)-1)</f>
        <v>0.15554156171284639</v>
      </c>
      <c r="CI28" s="41">
        <f ca="1">((STOCKHISTORY!CI27/STOCKHISTORY!CI$3)-1)</f>
        <v>-8.197725078303475E-2</v>
      </c>
      <c r="CJ28" s="41">
        <f ca="1">((STOCKHISTORY!CJ27/STOCKHISTORY!CJ$3)-1)</f>
        <v>9.9058940069340906E-4</v>
      </c>
      <c r="CK28" s="41">
        <f ca="1">((STOCKHISTORY!CK27/STOCKHISTORY!CK$3)-1)</f>
        <v>2.026727156171404E-2</v>
      </c>
      <c r="CL28" s="41">
        <f ca="1">((STOCKHISTORY!CL27/STOCKHISTORY!CL$3)-1)</f>
        <v>0.16526930042256338</v>
      </c>
      <c r="CM28" s="41">
        <f ca="1">((STOCKHISTORY!CM27/STOCKHISTORY!CM$3)-1)</f>
        <v>1.7335028313880674E-3</v>
      </c>
      <c r="CN28" s="41">
        <f ca="1">((STOCKHISTORY!CN27/STOCKHISTORY!CN$3)-1)</f>
        <v>2.6827985270910126E-2</v>
      </c>
      <c r="CO28" s="41">
        <f ca="1">((STOCKHISTORY!CO27/STOCKHISTORY!CO$3)-1)</f>
        <v>0.15965892384592761</v>
      </c>
      <c r="CP28" s="41">
        <f ca="1">((STOCKHISTORY!CP27/STOCKHISTORY!CP$3)-1)</f>
        <v>1.2599581897282386E-2</v>
      </c>
      <c r="CQ28" s="41">
        <f ca="1">((STOCKHISTORY!CQ27/STOCKHISTORY!CQ$3)-1)</f>
        <v>9.4188376753506997E-2</v>
      </c>
      <c r="CR28" s="41">
        <f ca="1">((STOCKHISTORY!CR27/STOCKHISTORY!CR$3)-1)</f>
        <v>5.118940078288059E-4</v>
      </c>
      <c r="CS28" s="41">
        <f ca="1">((STOCKHISTORY!CS27/STOCKHISTORY!CS$3)-1)</f>
        <v>-2.5290873591303997E-2</v>
      </c>
      <c r="CT28" s="41">
        <f ca="1">((STOCKHISTORY!CT27/STOCKHISTORY!CT$3)-1)</f>
        <v>8.8917235686951646E-3</v>
      </c>
      <c r="CU28" s="41">
        <f ca="1">((STOCKHISTORY!CU27/STOCKHISTORY!CU$3)-1)</f>
        <v>2.8144465398022733E-2</v>
      </c>
      <c r="CV28" s="41">
        <f ca="1">((STOCKHISTORY!CV27/STOCKHISTORY!CV$3)-1)</f>
        <v>-4.60690145855569E-2</v>
      </c>
      <c r="CW28" s="41">
        <f ca="1">((STOCKHISTORY!CW27/STOCKHISTORY!CW$3)-1)</f>
        <v>0.1127062552437772</v>
      </c>
      <c r="CX28" s="41">
        <f ca="1">((STOCKHISTORY!CX27/STOCKHISTORY!CX$3)-1)</f>
        <v>-7.4349442379182173E-2</v>
      </c>
      <c r="CY28" s="41">
        <f ca="1">((STOCKHISTORY!CY27/STOCKHISTORY!CY$3)-1)</f>
        <v>-0.12611377655928713</v>
      </c>
      <c r="CZ28" s="41">
        <f ca="1">((STOCKHISTORY!CZ27/STOCKHISTORY!CZ$3)-1)</f>
        <v>-1.0317460317460281E-2</v>
      </c>
      <c r="DA28" s="41">
        <f ca="1">((STOCKHISTORY!DA27/STOCKHISTORY!DA$3)-1)</f>
        <v>-9.0146750524109143E-2</v>
      </c>
    </row>
    <row r="29" spans="1:105" x14ac:dyDescent="0.3">
      <c r="A29" s="25" vm="26">
        <f ca="1">STOCKHISTORY!A28</f>
        <v>44418</v>
      </c>
      <c r="B29" s="41">
        <f ca="1">((STOCKHISTORY!B28/STOCKHISTORY!B$3)-1)</f>
        <v>3.7400939505862985E-2</v>
      </c>
      <c r="C29" s="41">
        <f ca="1">((STOCKHISTORY!C28/STOCKHISTORY!C$3)-1)</f>
        <v>-6.4384848168631881E-2</v>
      </c>
      <c r="D29" s="41">
        <f ca="1">((STOCKHISTORY!D28/STOCKHISTORY!D$3)-1)</f>
        <v>-5.8213674770618451E-2</v>
      </c>
      <c r="E29" s="41">
        <f ca="1">((STOCKHISTORY!E28/STOCKHISTORY!E$3)-1)</f>
        <v>-0.19333646175504449</v>
      </c>
      <c r="F29" s="41">
        <f ca="1">((STOCKHISTORY!F28/STOCKHISTORY!F$3)-1)</f>
        <v>-0.19616104868913864</v>
      </c>
      <c r="G29" s="41">
        <f ca="1">((STOCKHISTORY!G28/STOCKHISTORY!G$3)-1)</f>
        <v>1.3607775871926853E-2</v>
      </c>
      <c r="H29" s="41">
        <f ca="1">((STOCKHISTORY!H28/STOCKHISTORY!H$3)-1)</f>
        <v>-8.3465416281424676E-2</v>
      </c>
      <c r="I29" s="41">
        <f ca="1">((STOCKHISTORY!I28/STOCKHISTORY!I$3)-1)</f>
        <v>-0.22546699561955585</v>
      </c>
      <c r="J29" s="41">
        <f ca="1">((STOCKHISTORY!J28/STOCKHISTORY!J$3)-1)</f>
        <v>-3.514504834944987E-2</v>
      </c>
      <c r="K29" s="41">
        <f ca="1">((STOCKHISTORY!K28/STOCKHISTORY!K$3)-1)</f>
        <v>0.36820130895960279</v>
      </c>
      <c r="L29" s="41">
        <f ca="1">((STOCKHISTORY!L28/STOCKHISTORY!L$3)-1)</f>
        <v>-1.2488390606342104E-2</v>
      </c>
      <c r="M29" s="41">
        <f ca="1">((STOCKHISTORY!M28/STOCKHISTORY!M$3)-1)</f>
        <v>5.6834243375537552E-2</v>
      </c>
      <c r="N29" s="41">
        <f ca="1">((STOCKHISTORY!N28/STOCKHISTORY!N$3)-1)</f>
        <v>1.6038994187099753E-2</v>
      </c>
      <c r="O29" s="41">
        <f ca="1">((STOCKHISTORY!O28/STOCKHISTORY!O$3)-1)</f>
        <v>0.17725256015633506</v>
      </c>
      <c r="P29" s="41">
        <f ca="1">((STOCKHISTORY!P28/STOCKHISTORY!P$3)-1)</f>
        <v>-5.5524553571428492E-2</v>
      </c>
      <c r="Q29" s="41">
        <f ca="1">((STOCKHISTORY!Q28/STOCKHISTORY!Q$3)-1)</f>
        <v>5.2132701421800931E-2</v>
      </c>
      <c r="R29" s="41">
        <f ca="1">((STOCKHISTORY!R28/STOCKHISTORY!R$3)-1)</f>
        <v>-8.1165505506691771E-2</v>
      </c>
      <c r="S29" s="41">
        <f ca="1">((STOCKHISTORY!S28/STOCKHISTORY!S$3)-1)</f>
        <v>0.23168678755230632</v>
      </c>
      <c r="T29" s="41">
        <f ca="1">((STOCKHISTORY!T28/STOCKHISTORY!T$3)-1)</f>
        <v>-1.4985014985015033E-2</v>
      </c>
      <c r="U29" s="41">
        <f ca="1">((STOCKHISTORY!U28/STOCKHISTORY!U$3)-1)</f>
        <v>-5.1367578385590473E-2</v>
      </c>
      <c r="V29" s="41">
        <f ca="1">((STOCKHISTORY!V28/STOCKHISTORY!V$3)-1)</f>
        <v>0.12680719178685274</v>
      </c>
      <c r="W29" s="41">
        <f ca="1">((STOCKHISTORY!W28/STOCKHISTORY!W$3)-1)</f>
        <v>-9.5798600152239288E-3</v>
      </c>
      <c r="X29" s="41">
        <f ca="1">((STOCKHISTORY!X28/STOCKHISTORY!X$3)-1)</f>
        <v>-1.3442232431512879E-2</v>
      </c>
      <c r="Y29" s="41">
        <f ca="1">((STOCKHISTORY!Y28/STOCKHISTORY!Y$3)-1)</f>
        <v>0.10820701827242507</v>
      </c>
      <c r="Z29" s="41">
        <f ca="1">((STOCKHISTORY!Z28/STOCKHISTORY!Z$3)-1)</f>
        <v>0.15720283468318241</v>
      </c>
      <c r="AA29" s="41">
        <f ca="1">((STOCKHISTORY!AA28/STOCKHISTORY!AA$3)-1)</f>
        <v>-1.2781884092086138E-2</v>
      </c>
      <c r="AB29" s="41">
        <f ca="1">((STOCKHISTORY!AB28/STOCKHISTORY!AB$3)-1)</f>
        <v>7.3143495254047952E-2</v>
      </c>
      <c r="AC29" s="41">
        <f ca="1">((STOCKHISTORY!AC28/STOCKHISTORY!AC$3)-1)</f>
        <v>-5.6924725421912625E-2</v>
      </c>
      <c r="AD29" s="41">
        <f ca="1">((STOCKHISTORY!AD28/STOCKHISTORY!AD$3)-1)</f>
        <v>-3.2520325203251987E-2</v>
      </c>
      <c r="AE29" s="41">
        <f ca="1">((STOCKHISTORY!AE28/STOCKHISTORY!AE$3)-1)</f>
        <v>0.1584606443042178</v>
      </c>
      <c r="AF29" s="41">
        <f ca="1">((STOCKHISTORY!AF28/STOCKHISTORY!AF$3)-1)</f>
        <v>8.56851237560603E-2</v>
      </c>
      <c r="AG29" s="41">
        <f ca="1">((STOCKHISTORY!AG28/STOCKHISTORY!AG$3)-1)</f>
        <v>3.7042185002432282E-2</v>
      </c>
      <c r="AH29" s="41">
        <f ca="1">((STOCKHISTORY!AH28/STOCKHISTORY!AH$3)-1)</f>
        <v>-4.7991014448358627E-2</v>
      </c>
      <c r="AI29" s="41">
        <f ca="1">((STOCKHISTORY!AI28/STOCKHISTORY!AI$3)-1)</f>
        <v>-4.6917828774934445E-2</v>
      </c>
      <c r="AJ29" s="41">
        <f ca="1">((STOCKHISTORY!AJ28/STOCKHISTORY!AJ$3)-1)</f>
        <v>-8.2863919359620453E-2</v>
      </c>
      <c r="AK29" s="41">
        <f ca="1">((STOCKHISTORY!AK28/STOCKHISTORY!AK$3)-1)</f>
        <v>7.084452282656617E-2</v>
      </c>
      <c r="AL29" s="41">
        <f ca="1">((STOCKHISTORY!AL28/STOCKHISTORY!AL$3)-1)</f>
        <v>2.733542319749227E-2</v>
      </c>
      <c r="AM29" s="41">
        <f ca="1">((STOCKHISTORY!AM28/STOCKHISTORY!AM$3)-1)</f>
        <v>3.3376273568333392E-2</v>
      </c>
      <c r="AN29" s="41">
        <f ca="1">((STOCKHISTORY!AN28/STOCKHISTORY!AN$3)-1)</f>
        <v>-9.0339501675652079E-2</v>
      </c>
      <c r="AO29" s="41">
        <f ca="1">((STOCKHISTORY!AO28/STOCKHISTORY!AO$3)-1)</f>
        <v>4.5448679540950554E-2</v>
      </c>
      <c r="AP29" s="41">
        <f ca="1">((STOCKHISTORY!AP28/STOCKHISTORY!AP$3)-1)</f>
        <v>0.21439087228560894</v>
      </c>
      <c r="AQ29" s="41">
        <f ca="1">((STOCKHISTORY!AQ28/STOCKHISTORY!AQ$3)-1)</f>
        <v>-0.13685954978594117</v>
      </c>
      <c r="AR29" s="41">
        <f ca="1">((STOCKHISTORY!AR28/STOCKHISTORY!AR$3)-1)</f>
        <v>-6.0362226471213032E-2</v>
      </c>
      <c r="AS29" s="41">
        <f ca="1">((STOCKHISTORY!AS28/STOCKHISTORY!AS$3)-1)</f>
        <v>1.5098722415795685E-2</v>
      </c>
      <c r="AT29" s="41">
        <f ca="1">((STOCKHISTORY!AT28/STOCKHISTORY!AT$3)-1)</f>
        <v>0.38841265149275772</v>
      </c>
      <c r="AU29" s="41">
        <f ca="1">((STOCKHISTORY!AU28/STOCKHISTORY!AU$3)-1)</f>
        <v>7.3429951690821227E-2</v>
      </c>
      <c r="AV29" s="41">
        <f ca="1">((STOCKHISTORY!AV28/STOCKHISTORY!AV$3)-1)</f>
        <v>0.19366230791257033</v>
      </c>
      <c r="AW29" s="41">
        <f ca="1">((STOCKHISTORY!AW28/STOCKHISTORY!AW$3)-1)</f>
        <v>2.3507221080487639E-2</v>
      </c>
      <c r="AX29" s="41">
        <f ca="1">((STOCKHISTORY!AX28/STOCKHISTORY!AX$3)-1)</f>
        <v>0.17224047941233334</v>
      </c>
      <c r="AY29" s="41">
        <f ca="1">((STOCKHISTORY!AY28/STOCKHISTORY!AY$3)-1)</f>
        <v>3.2123822734905438E-2</v>
      </c>
      <c r="AZ29" s="41">
        <f ca="1">((STOCKHISTORY!AZ28/STOCKHISTORY!AZ$3)-1)</f>
        <v>0.12184540997918214</v>
      </c>
      <c r="BA29" s="41">
        <f ca="1">((STOCKHISTORY!BA28/STOCKHISTORY!BA$3)-1)</f>
        <v>0.26222649036421641</v>
      </c>
      <c r="BB29" s="41">
        <f ca="1">((STOCKHISTORY!BB28/STOCKHISTORY!BB$3)-1)</f>
        <v>-1.8754123079822715E-2</v>
      </c>
      <c r="BC29" s="41">
        <f ca="1">((STOCKHISTORY!BC28/STOCKHISTORY!BC$3)-1)</f>
        <v>-7.8624110955398119E-2</v>
      </c>
      <c r="BD29" s="41">
        <f ca="1">((STOCKHISTORY!BD28/STOCKHISTORY!BD$3)-1)</f>
        <v>-2.1587998536406916E-2</v>
      </c>
      <c r="BE29" s="41">
        <f ca="1">((STOCKHISTORY!BE28/STOCKHISTORY!BE$3)-1)</f>
        <v>-0.12792158833877854</v>
      </c>
      <c r="BF29" s="41">
        <f ca="1">((STOCKHISTORY!BF28/STOCKHISTORY!BF$3)-1)</f>
        <v>-8.1292308760066656E-2</v>
      </c>
      <c r="BG29" s="41">
        <f ca="1">((STOCKHISTORY!BG28/STOCKHISTORY!BG$3)-1)</f>
        <v>2.9539370442167368E-2</v>
      </c>
      <c r="BH29" s="41">
        <f ca="1">((STOCKHISTORY!BH28/STOCKHISTORY!BH$3)-1)</f>
        <v>-0.15097598894455</v>
      </c>
      <c r="BI29" s="41">
        <f ca="1">((STOCKHISTORY!BI28/STOCKHISTORY!BI$3)-1)</f>
        <v>-3.8674033149171394E-2</v>
      </c>
      <c r="BJ29" s="41">
        <f ca="1">((STOCKHISTORY!BJ28/STOCKHISTORY!BJ$3)-1)</f>
        <v>3.5822088445612188E-2</v>
      </c>
      <c r="BK29" s="41">
        <f ca="1">((STOCKHISTORY!BK28/STOCKHISTORY!BK$3)-1)</f>
        <v>2.815082399972213E-2</v>
      </c>
      <c r="BL29" s="41">
        <f ca="1">((STOCKHISTORY!BL28/STOCKHISTORY!BL$3)-1)</f>
        <v>-5.4687827142916978E-2</v>
      </c>
      <c r="BM29" s="41">
        <f ca="1">((STOCKHISTORY!BM28/STOCKHISTORY!BM$3)-1)</f>
        <v>2.3347154379188773E-2</v>
      </c>
      <c r="BN29" s="41">
        <f ca="1">((STOCKHISTORY!BN28/STOCKHISTORY!BN$3)-1)</f>
        <v>4.0216097980538823E-3</v>
      </c>
      <c r="BO29" s="41">
        <f ca="1">((STOCKHISTORY!BO28/STOCKHISTORY!BO$3)-1)</f>
        <v>9.5431528189398707E-2</v>
      </c>
      <c r="BP29" s="41">
        <f ca="1">((STOCKHISTORY!BP28/STOCKHISTORY!BP$3)-1)</f>
        <v>-7.0173029387530894E-2</v>
      </c>
      <c r="BQ29" s="41">
        <f ca="1">((STOCKHISTORY!BQ28/STOCKHISTORY!BQ$3)-1)</f>
        <v>7.3936334206875287E-2</v>
      </c>
      <c r="BR29" s="41">
        <f ca="1">((STOCKHISTORY!BR28/STOCKHISTORY!BR$3)-1)</f>
        <v>-1.7620538940702479E-3</v>
      </c>
      <c r="BS29" s="41">
        <f ca="1">((STOCKHISTORY!BS28/STOCKHISTORY!BS$3)-1)</f>
        <v>0.10847457627118628</v>
      </c>
      <c r="BT29" s="41">
        <f ca="1">((STOCKHISTORY!BT28/STOCKHISTORY!BT$3)-1)</f>
        <v>1.8641515024320432E-2</v>
      </c>
      <c r="BU29" s="41">
        <f ca="1">((STOCKHISTORY!BU28/STOCKHISTORY!BU$3)-1)</f>
        <v>9.6565793947636758E-2</v>
      </c>
      <c r="BV29" s="41">
        <f ca="1">((STOCKHISTORY!BV28/STOCKHISTORY!BV$3)-1)</f>
        <v>-3.9087018544935792E-2</v>
      </c>
      <c r="BW29" s="41">
        <f ca="1">((STOCKHISTORY!BW28/STOCKHISTORY!BW$3)-1)</f>
        <v>9.8785758386499278E-2</v>
      </c>
      <c r="BX29" s="41">
        <f ca="1">((STOCKHISTORY!BX28/STOCKHISTORY!BX$3)-1)</f>
        <v>-3.5834738617200657E-2</v>
      </c>
      <c r="BY29" s="41">
        <f ca="1">((STOCKHISTORY!BY28/STOCKHISTORY!BY$3)-1)</f>
        <v>4.4306506849315141E-2</v>
      </c>
      <c r="BZ29" s="41">
        <f ca="1">((STOCKHISTORY!BZ28/STOCKHISTORY!BZ$3)-1)</f>
        <v>8.8456107724627309E-2</v>
      </c>
      <c r="CA29" s="41">
        <f ca="1">((STOCKHISTORY!CA28/STOCKHISTORY!CA$3)-1)</f>
        <v>3.3153674684765599E-2</v>
      </c>
      <c r="CB29" s="41">
        <f ca="1">((STOCKHISTORY!CB28/STOCKHISTORY!CB$3)-1)</f>
        <v>-1.9760492247976602E-2</v>
      </c>
      <c r="CC29" s="41">
        <f ca="1">((STOCKHISTORY!CC28/STOCKHISTORY!CC$3)-1)</f>
        <v>4.1818920016240435E-2</v>
      </c>
      <c r="CD29" s="41">
        <f ca="1">((STOCKHISTORY!CD28/STOCKHISTORY!CD$3)-1)</f>
        <v>-0.11689114898295772</v>
      </c>
      <c r="CE29" s="41">
        <f ca="1">((STOCKHISTORY!CE28/STOCKHISTORY!CE$3)-1)</f>
        <v>-5.5148853099072803E-2</v>
      </c>
      <c r="CF29" s="41">
        <f ca="1">((STOCKHISTORY!CF28/STOCKHISTORY!CF$3)-1)</f>
        <v>5.7644933486615146E-2</v>
      </c>
      <c r="CG29" s="41">
        <f ca="1">((STOCKHISTORY!CG28/STOCKHISTORY!CG$3)-1)</f>
        <v>-4.4328170782754306E-2</v>
      </c>
      <c r="CH29" s="41">
        <f ca="1">((STOCKHISTORY!CH28/STOCKHISTORY!CH$3)-1)</f>
        <v>0.14718723761544927</v>
      </c>
      <c r="CI29" s="41">
        <f ca="1">((STOCKHISTORY!CI28/STOCKHISTORY!CI$3)-1)</f>
        <v>-8.85712267150226E-2</v>
      </c>
      <c r="CJ29" s="41">
        <f ca="1">((STOCKHISTORY!CJ28/STOCKHISTORY!CJ$3)-1)</f>
        <v>-5.5373947498761789E-2</v>
      </c>
      <c r="CK29" s="41">
        <f ca="1">((STOCKHISTORY!CK28/STOCKHISTORY!CK$3)-1)</f>
        <v>1.5681246609793309E-2</v>
      </c>
      <c r="CL29" s="41">
        <f ca="1">((STOCKHISTORY!CL28/STOCKHISTORY!CL$3)-1)</f>
        <v>0.14648869810181764</v>
      </c>
      <c r="CM29" s="41">
        <f ca="1">((STOCKHISTORY!CM28/STOCKHISTORY!CM$3)-1)</f>
        <v>-1.4330290072807061E-2</v>
      </c>
      <c r="CN29" s="41">
        <f ca="1">((STOCKHISTORY!CN28/STOCKHISTORY!CN$3)-1)</f>
        <v>-9.4687006838505283E-3</v>
      </c>
      <c r="CO29" s="41">
        <f ca="1">((STOCKHISTORY!CO28/STOCKHISTORY!CO$3)-1)</f>
        <v>0.1663481329020875</v>
      </c>
      <c r="CP29" s="41">
        <f ca="1">((STOCKHISTORY!CP28/STOCKHISTORY!CP$3)-1)</f>
        <v>-1.9831628905587984E-2</v>
      </c>
      <c r="CQ29" s="41">
        <f ca="1">((STOCKHISTORY!CQ28/STOCKHISTORY!CQ$3)-1)</f>
        <v>9.0762169500290701E-2</v>
      </c>
      <c r="CR29" s="41">
        <f ca="1">((STOCKHISTORY!CR28/STOCKHISTORY!CR$3)-1)</f>
        <v>3.8843721770551731E-3</v>
      </c>
      <c r="CS29" s="41">
        <f ca="1">((STOCKHISTORY!CS28/STOCKHISTORY!CS$3)-1)</f>
        <v>-3.2073166554389632E-2</v>
      </c>
      <c r="CT29" s="41">
        <f ca="1">((STOCKHISTORY!CT28/STOCKHISTORY!CT$3)-1)</f>
        <v>-2.5512118256172389E-3</v>
      </c>
      <c r="CU29" s="41">
        <f ca="1">((STOCKHISTORY!CU28/STOCKHISTORY!CU$3)-1)</f>
        <v>2.8173038459340605E-2</v>
      </c>
      <c r="CV29" s="41">
        <f ca="1">((STOCKHISTORY!CV28/STOCKHISTORY!CV$3)-1)</f>
        <v>-7.1682675204553625E-2</v>
      </c>
      <c r="CW29" s="41">
        <f ca="1">((STOCKHISTORY!CW28/STOCKHISTORY!CW$3)-1)</f>
        <v>0.1258506572200988</v>
      </c>
      <c r="CX29" s="41">
        <f ca="1">((STOCKHISTORY!CX28/STOCKHISTORY!CX$3)-1)</f>
        <v>-8.5501858736059422E-2</v>
      </c>
      <c r="CY29" s="41">
        <f ca="1">((STOCKHISTORY!CY28/STOCKHISTORY!CY$3)-1)</f>
        <v>-0.16198309344299744</v>
      </c>
      <c r="CZ29" s="41">
        <f ca="1">((STOCKHISTORY!CZ28/STOCKHISTORY!CZ$3)-1)</f>
        <v>5.992063492063493E-2</v>
      </c>
      <c r="DA29" s="41">
        <f ca="1">((STOCKHISTORY!DA28/STOCKHISTORY!DA$3)-1)</f>
        <v>-0.10482180293501042</v>
      </c>
    </row>
    <row r="30" spans="1:105" x14ac:dyDescent="0.3">
      <c r="A30" s="25" vm="27">
        <f ca="1">STOCKHISTORY!A29</f>
        <v>44419</v>
      </c>
      <c r="B30" s="41">
        <f ca="1">((STOCKHISTORY!B29/STOCKHISTORY!B$3)-1)</f>
        <v>3.0623588051780448E-2</v>
      </c>
      <c r="C30" s="41">
        <f ca="1">((STOCKHISTORY!C29/STOCKHISTORY!C$3)-1)</f>
        <v>-5.8541166649274667E-2</v>
      </c>
      <c r="D30" s="41">
        <f ca="1">((STOCKHISTORY!D29/STOCKHISTORY!D$3)-1)</f>
        <v>-6.5367269711264275E-2</v>
      </c>
      <c r="E30" s="41">
        <f ca="1">((STOCKHISTORY!E29/STOCKHISTORY!E$3)-1)</f>
        <v>-0.21726888784608156</v>
      </c>
      <c r="F30" s="41">
        <f ca="1">((STOCKHISTORY!F29/STOCKHISTORY!F$3)-1)</f>
        <v>-0.2191011235955056</v>
      </c>
      <c r="G30" s="41">
        <f ca="1">((STOCKHISTORY!G29/STOCKHISTORY!G$3)-1)</f>
        <v>2.9273870783304679E-2</v>
      </c>
      <c r="H30" s="41">
        <f ca="1">((STOCKHISTORY!H29/STOCKHISTORY!H$3)-1)</f>
        <v>-9.6959890811429639E-2</v>
      </c>
      <c r="I30" s="41">
        <f ca="1">((STOCKHISTORY!I29/STOCKHISTORY!I$3)-1)</f>
        <v>-0.23246563617139104</v>
      </c>
      <c r="J30" s="41">
        <f ca="1">((STOCKHISTORY!J29/STOCKHISTORY!J$3)-1)</f>
        <v>-4.0613537845948677E-2</v>
      </c>
      <c r="K30" s="41">
        <f ca="1">((STOCKHISTORY!K29/STOCKHISTORY!K$3)-1)</f>
        <v>0.34331979237192511</v>
      </c>
      <c r="L30" s="41">
        <f ca="1">((STOCKHISTORY!L29/STOCKHISTORY!L$3)-1)</f>
        <v>-1.3997611781876196E-2</v>
      </c>
      <c r="M30" s="41">
        <f ca="1">((STOCKHISTORY!M29/STOCKHISTORY!M$3)-1)</f>
        <v>6.0494249624328589E-2</v>
      </c>
      <c r="N30" s="41">
        <f ca="1">((STOCKHISTORY!N29/STOCKHISTORY!N$3)-1)</f>
        <v>1.5660249971182649E-2</v>
      </c>
      <c r="O30" s="41">
        <f ca="1">((STOCKHISTORY!O29/STOCKHISTORY!O$3)-1)</f>
        <v>0.19148543583464028</v>
      </c>
      <c r="P30" s="41">
        <f ca="1">((STOCKHISTORY!P29/STOCKHISTORY!P$3)-1)</f>
        <v>-3.8783482142857095E-2</v>
      </c>
      <c r="Q30" s="41">
        <f ca="1">((STOCKHISTORY!Q29/STOCKHISTORY!Q$3)-1)</f>
        <v>4.5600102472140192E-2</v>
      </c>
      <c r="R30" s="41">
        <f ca="1">((STOCKHISTORY!R29/STOCKHISTORY!R$3)-1)</f>
        <v>-7.9320065352284419E-2</v>
      </c>
      <c r="S30" s="41">
        <f ca="1">((STOCKHISTORY!S29/STOCKHISTORY!S$3)-1)</f>
        <v>0.2126400846520129</v>
      </c>
      <c r="T30" s="41">
        <f ca="1">((STOCKHISTORY!T29/STOCKHISTORY!T$3)-1)</f>
        <v>6.8598068598069162E-3</v>
      </c>
      <c r="U30" s="41">
        <f ca="1">((STOCKHISTORY!U29/STOCKHISTORY!U$3)-1)</f>
        <v>-3.969312875250175E-2</v>
      </c>
      <c r="V30" s="41">
        <f ca="1">((STOCKHISTORY!V29/STOCKHISTORY!V$3)-1)</f>
        <v>9.4898480285981135E-2</v>
      </c>
      <c r="W30" s="41">
        <f ca="1">((STOCKHISTORY!W29/STOCKHISTORY!W$3)-1)</f>
        <v>-4.3183632549245399E-2</v>
      </c>
      <c r="X30" s="41">
        <f ca="1">((STOCKHISTORY!X29/STOCKHISTORY!X$3)-1)</f>
        <v>-2.1439509954058189E-2</v>
      </c>
      <c r="Y30" s="41">
        <f ca="1">((STOCKHISTORY!Y29/STOCKHISTORY!Y$3)-1)</f>
        <v>8.9545265780730965E-2</v>
      </c>
      <c r="Z30" s="41">
        <f ca="1">((STOCKHISTORY!Z29/STOCKHISTORY!Z$3)-1)</f>
        <v>0.12808182467841833</v>
      </c>
      <c r="AA30" s="41">
        <f ca="1">((STOCKHISTORY!AA29/STOCKHISTORY!AA$3)-1)</f>
        <v>-3.4744126924344254E-2</v>
      </c>
      <c r="AB30" s="41">
        <f ca="1">((STOCKHISTORY!AB29/STOCKHISTORY!AB$3)-1)</f>
        <v>9.0228922389726351E-2</v>
      </c>
      <c r="AC30" s="41">
        <f ca="1">((STOCKHISTORY!AC29/STOCKHISTORY!AC$3)-1)</f>
        <v>-7.1926064827216751E-2</v>
      </c>
      <c r="AD30" s="41">
        <f ca="1">((STOCKHISTORY!AD29/STOCKHISTORY!AD$3)-1)</f>
        <v>-4.3217800599058553E-2</v>
      </c>
      <c r="AE30" s="41">
        <f ca="1">((STOCKHISTORY!AE29/STOCKHISTORY!AE$3)-1)</f>
        <v>0.14152274991697089</v>
      </c>
      <c r="AF30" s="41">
        <f ca="1">((STOCKHISTORY!AF29/STOCKHISTORY!AF$3)-1)</f>
        <v>8.9002296504210321E-2</v>
      </c>
      <c r="AG30" s="41">
        <f ca="1">((STOCKHISTORY!AG29/STOCKHISTORY!AG$3)-1)</f>
        <v>2.3785530613663175E-2</v>
      </c>
      <c r="AH30" s="41">
        <f ca="1">((STOCKHISTORY!AH29/STOCKHISTORY!AH$3)-1)</f>
        <v>-5.3249604329402289E-2</v>
      </c>
      <c r="AI30" s="41">
        <f ca="1">((STOCKHISTORY!AI29/STOCKHISTORY!AI$3)-1)</f>
        <v>-4.3456513475120695E-2</v>
      </c>
      <c r="AJ30" s="41">
        <f ca="1">((STOCKHISTORY!AJ29/STOCKHISTORY!AJ$3)-1)</f>
        <v>-6.2703824488585913E-2</v>
      </c>
      <c r="AK30" s="41">
        <f ca="1">((STOCKHISTORY!AK29/STOCKHISTORY!AK$3)-1)</f>
        <v>6.5573770491803129E-2</v>
      </c>
      <c r="AL30" s="41">
        <f ca="1">((STOCKHISTORY!AL29/STOCKHISTORY!AL$3)-1)</f>
        <v>2.4263322884012561E-2</v>
      </c>
      <c r="AM30" s="41">
        <f ca="1">((STOCKHISTORY!AM29/STOCKHISTORY!AM$3)-1)</f>
        <v>3.7826443377444674E-2</v>
      </c>
      <c r="AN30" s="41">
        <f ca="1">((STOCKHISTORY!AN29/STOCKHISTORY!AN$3)-1)</f>
        <v>-7.0377385982806295E-2</v>
      </c>
      <c r="AO30" s="41">
        <f ca="1">((STOCKHISTORY!AO29/STOCKHISTORY!AO$3)-1)</f>
        <v>2.0227834877325712E-2</v>
      </c>
      <c r="AP30" s="41">
        <f ca="1">((STOCKHISTORY!AP29/STOCKHISTORY!AP$3)-1)</f>
        <v>0.18340541037909452</v>
      </c>
      <c r="AQ30" s="41">
        <f ca="1">((STOCKHISTORY!AQ29/STOCKHISTORY!AQ$3)-1)</f>
        <v>-9.6878884132025944E-2</v>
      </c>
      <c r="AR30" s="41">
        <f ca="1">((STOCKHISTORY!AR29/STOCKHISTORY!AR$3)-1)</f>
        <v>-6.9895899723815602E-2</v>
      </c>
      <c r="AS30" s="41">
        <f ca="1">((STOCKHISTORY!AS29/STOCKHISTORY!AS$3)-1)</f>
        <v>-1.2775842044134622E-2</v>
      </c>
      <c r="AT30" s="41">
        <f ca="1">((STOCKHISTORY!AT29/STOCKHISTORY!AT$3)-1)</f>
        <v>0.34998522021874079</v>
      </c>
      <c r="AU30" s="41">
        <f ca="1">((STOCKHISTORY!AU29/STOCKHISTORY!AU$3)-1)</f>
        <v>0.11348940914158301</v>
      </c>
      <c r="AV30" s="41">
        <f ca="1">((STOCKHISTORY!AV29/STOCKHISTORY!AV$3)-1)</f>
        <v>0.16838471572651215</v>
      </c>
      <c r="AW30" s="41">
        <f ca="1">((STOCKHISTORY!AW29/STOCKHISTORY!AW$3)-1)</f>
        <v>1.8946538667267365E-2</v>
      </c>
      <c r="AX30" s="41">
        <f ca="1">((STOCKHISTORY!AX29/STOCKHISTORY!AX$3)-1)</f>
        <v>0.18789870481345461</v>
      </c>
      <c r="AY30" s="41">
        <f ca="1">((STOCKHISTORY!AY29/STOCKHISTORY!AY$3)-1)</f>
        <v>2.7232240636635652E-2</v>
      </c>
      <c r="AZ30" s="41">
        <f ca="1">((STOCKHISTORY!AZ29/STOCKHISTORY!AZ$3)-1)</f>
        <v>0.11691625814250228</v>
      </c>
      <c r="BA30" s="41">
        <f ca="1">((STOCKHISTORY!BA29/STOCKHISTORY!BA$3)-1)</f>
        <v>0.2376479316372504</v>
      </c>
      <c r="BB30" s="41">
        <f ca="1">((STOCKHISTORY!BB29/STOCKHISTORY!BB$3)-1)</f>
        <v>-2.6293469041560491E-2</v>
      </c>
      <c r="BC30" s="41">
        <f ca="1">((STOCKHISTORY!BC29/STOCKHISTORY!BC$3)-1)</f>
        <v>-7.6051556362631501E-2</v>
      </c>
      <c r="BD30" s="41">
        <f ca="1">((STOCKHISTORY!BD29/STOCKHISTORY!BD$3)-1)</f>
        <v>-2.4332235638492516E-2</v>
      </c>
      <c r="BE30" s="41">
        <f ca="1">((STOCKHISTORY!BE29/STOCKHISTORY!BE$3)-1)</f>
        <v>-0.13370193515958784</v>
      </c>
      <c r="BF30" s="41">
        <f ca="1">((STOCKHISTORY!BF29/STOCKHISTORY!BF$3)-1)</f>
        <v>-7.6353198672394207E-2</v>
      </c>
      <c r="BG30" s="41">
        <f ca="1">((STOCKHISTORY!BG29/STOCKHISTORY!BG$3)-1)</f>
        <v>2.3723806886365884E-2</v>
      </c>
      <c r="BH30" s="41">
        <f ca="1">((STOCKHISTORY!BH29/STOCKHISTORY!BH$3)-1)</f>
        <v>-0.12718086025220243</v>
      </c>
      <c r="BI30" s="41">
        <f ca="1">((STOCKHISTORY!BI29/STOCKHISTORY!BI$3)-1)</f>
        <v>1.1049723756906049E-2</v>
      </c>
      <c r="BJ30" s="41">
        <f ca="1">((STOCKHISTORY!BJ29/STOCKHISTORY!BJ$3)-1)</f>
        <v>2.9841820495597027E-2</v>
      </c>
      <c r="BK30" s="41">
        <f ca="1">((STOCKHISTORY!BK29/STOCKHISTORY!BK$3)-1)</f>
        <v>2.8286604754852451E-2</v>
      </c>
      <c r="BL30" s="41">
        <f ca="1">((STOCKHISTORY!BL29/STOCKHISTORY!BL$3)-1)</f>
        <v>-5.6395367772613336E-2</v>
      </c>
      <c r="BM30" s="41">
        <f ca="1">((STOCKHISTORY!BM29/STOCKHISTORY!BM$3)-1)</f>
        <v>1.6880608883335313E-2</v>
      </c>
      <c r="BN30" s="41">
        <f ca="1">((STOCKHISTORY!BN29/STOCKHISTORY!BN$3)-1)</f>
        <v>9.6040493639892865E-4</v>
      </c>
      <c r="BO30" s="41">
        <f ca="1">((STOCKHISTORY!BO29/STOCKHISTORY!BO$3)-1)</f>
        <v>9.3932422816798367E-2</v>
      </c>
      <c r="BP30" s="41">
        <f ca="1">((STOCKHISTORY!BP29/STOCKHISTORY!BP$3)-1)</f>
        <v>-7.5254051084866824E-2</v>
      </c>
      <c r="BQ30" s="41">
        <f ca="1">((STOCKHISTORY!BQ29/STOCKHISTORY!BQ$3)-1)</f>
        <v>0.10765762293818404</v>
      </c>
      <c r="BR30" s="41">
        <f ca="1">((STOCKHISTORY!BR29/STOCKHISTORY!BR$3)-1)</f>
        <v>-1.6336855146780516E-2</v>
      </c>
      <c r="BS30" s="41">
        <f ca="1">((STOCKHISTORY!BS29/STOCKHISTORY!BS$3)-1)</f>
        <v>0.11144067796610169</v>
      </c>
      <c r="BT30" s="41">
        <f ca="1">((STOCKHISTORY!BT29/STOCKHISTORY!BT$3)-1)</f>
        <v>1.306140589121263E-2</v>
      </c>
      <c r="BU30" s="41">
        <f ca="1">((STOCKHISTORY!BU29/STOCKHISTORY!BU$3)-1)</f>
        <v>8.9765385923155305E-2</v>
      </c>
      <c r="BV30" s="41">
        <f ca="1">((STOCKHISTORY!BV29/STOCKHISTORY!BV$3)-1)</f>
        <v>-1.968616262482159E-2</v>
      </c>
      <c r="BW30" s="41">
        <f ca="1">((STOCKHISTORY!BW29/STOCKHISTORY!BW$3)-1)</f>
        <v>0.11586746244083157</v>
      </c>
      <c r="BX30" s="41">
        <f ca="1">((STOCKHISTORY!BX29/STOCKHISTORY!BX$3)-1)</f>
        <v>-1.3912310286677831E-2</v>
      </c>
      <c r="BY30" s="41">
        <f ca="1">((STOCKHISTORY!BY29/STOCKHISTORY!BY$3)-1)</f>
        <v>3.125E-2</v>
      </c>
      <c r="BZ30" s="41">
        <f ca="1">((STOCKHISTORY!BZ29/STOCKHISTORY!BZ$3)-1)</f>
        <v>6.6070875090401993E-2</v>
      </c>
      <c r="CA30" s="41">
        <f ca="1">((STOCKHISTORY!CA29/STOCKHISTORY!CA$3)-1)</f>
        <v>2.034467844428911E-2</v>
      </c>
      <c r="CB30" s="41">
        <f ca="1">((STOCKHISTORY!CB29/STOCKHISTORY!CB$3)-1)</f>
        <v>-3.0434686721214632E-3</v>
      </c>
      <c r="CC30" s="41">
        <f ca="1">((STOCKHISTORY!CC29/STOCKHISTORY!CC$3)-1)</f>
        <v>4.6691027202598434E-2</v>
      </c>
      <c r="CD30" s="41">
        <f ca="1">((STOCKHISTORY!CD29/STOCKHISTORY!CD$3)-1)</f>
        <v>-0.12486256184716882</v>
      </c>
      <c r="CE30" s="41">
        <f ca="1">((STOCKHISTORY!CE29/STOCKHISTORY!CE$3)-1)</f>
        <v>-6.3933626159101919E-2</v>
      </c>
      <c r="CF30" s="41">
        <f ca="1">((STOCKHISTORY!CF29/STOCKHISTORY!CF$3)-1)</f>
        <v>5.1239940876991463E-2</v>
      </c>
      <c r="CG30" s="41">
        <f ca="1">((STOCKHISTORY!CG29/STOCKHISTORY!CG$3)-1)</f>
        <v>-4.1146923398911794E-2</v>
      </c>
      <c r="CH30" s="41">
        <f ca="1">((STOCKHISTORY!CH29/STOCKHISTORY!CH$3)-1)</f>
        <v>0.13354324097397141</v>
      </c>
      <c r="CI30" s="41">
        <f ca="1">((STOCKHISTORY!CI29/STOCKHISTORY!CI$3)-1)</f>
        <v>-9.6672397145750377E-2</v>
      </c>
      <c r="CJ30" s="41">
        <f ca="1">((STOCKHISTORY!CJ29/STOCKHISTORY!CJ$3)-1)</f>
        <v>-5.3491827637444311E-2</v>
      </c>
      <c r="CK30" s="41">
        <f ca="1">((STOCKHISTORY!CK29/STOCKHISTORY!CK$3)-1)</f>
        <v>8.0625277380541371E-2</v>
      </c>
      <c r="CL30" s="41">
        <f ca="1">((STOCKHISTORY!CL29/STOCKHISTORY!CL$3)-1)</f>
        <v>0.11724461734522773</v>
      </c>
      <c r="CM30" s="41">
        <f ca="1">((STOCKHISTORY!CM29/STOCKHISTORY!CM$3)-1)</f>
        <v>-1.0632150699179443E-2</v>
      </c>
      <c r="CN30" s="41">
        <f ca="1">((STOCKHISTORY!CN29/STOCKHISTORY!CN$3)-1)</f>
        <v>-2.5600561108188535E-2</v>
      </c>
      <c r="CO30" s="41">
        <f ca="1">((STOCKHISTORY!CO29/STOCKHISTORY!CO$3)-1)</f>
        <v>0.14605998235812989</v>
      </c>
      <c r="CP30" s="41">
        <f ca="1">((STOCKHISTORY!CP29/STOCKHISTORY!CP$3)-1)</f>
        <v>-2.3165150573479787E-3</v>
      </c>
      <c r="CQ30" s="41">
        <f ca="1">((STOCKHISTORY!CQ29/STOCKHISTORY!CQ$3)-1)</f>
        <v>0.11170728553881948</v>
      </c>
      <c r="CR30" s="41">
        <f ca="1">((STOCKHISTORY!CR29/STOCKHISTORY!CR$3)-1)</f>
        <v>6.9858476362540944E-3</v>
      </c>
      <c r="CS30" s="41">
        <f ca="1">((STOCKHISTORY!CS29/STOCKHISTORY!CS$3)-1)</f>
        <v>-4.1961155958484153E-2</v>
      </c>
      <c r="CT30" s="41">
        <f ca="1">((STOCKHISTORY!CT29/STOCKHISTORY!CT$3)-1)</f>
        <v>-1.5044646206948231E-2</v>
      </c>
      <c r="CU30" s="41">
        <f ca="1">((STOCKHISTORY!CU29/STOCKHISTORY!CU$3)-1)</f>
        <v>2.2572718441053796E-2</v>
      </c>
      <c r="CV30" s="41">
        <f ca="1">((STOCKHISTORY!CV29/STOCKHISTORY!CV$3)-1)</f>
        <v>-9.39167556029884E-2</v>
      </c>
      <c r="CW30" s="41">
        <f ca="1">((STOCKHISTORY!CW29/STOCKHISTORY!CW$3)-1)</f>
        <v>0.12100307634939877</v>
      </c>
      <c r="CX30" s="41">
        <f ca="1">((STOCKHISTORY!CX29/STOCKHISTORY!CX$3)-1)</f>
        <v>-0.11152416356877326</v>
      </c>
      <c r="CY30" s="41">
        <f ca="1">((STOCKHISTORY!CY29/STOCKHISTORY!CY$3)-1)</f>
        <v>-0.17066483893077444</v>
      </c>
      <c r="CZ30" s="41">
        <f ca="1">((STOCKHISTORY!CZ29/STOCKHISTORY!CZ$3)-1)</f>
        <v>6.7857142857142838E-2</v>
      </c>
      <c r="DA30" s="41">
        <f ca="1">((STOCKHISTORY!DA29/STOCKHISTORY!DA$3)-1)</f>
        <v>-0.12454383104278288</v>
      </c>
    </row>
    <row r="31" spans="1:105" x14ac:dyDescent="0.3">
      <c r="A31" s="25" vm="28">
        <f ca="1">STOCKHISTORY!A30</f>
        <v>44420</v>
      </c>
      <c r="B31" s="41">
        <f ca="1">((STOCKHISTORY!B30/STOCKHISTORY!B$3)-1)</f>
        <v>3.4819091332879193E-2</v>
      </c>
      <c r="C31" s="41">
        <f ca="1">((STOCKHISTORY!C30/STOCKHISTORY!C$3)-1)</f>
        <v>-5.1497443389335151E-2</v>
      </c>
      <c r="D31" s="41">
        <f ca="1">((STOCKHISTORY!D30/STOCKHISTORY!D$3)-1)</f>
        <v>-5.271888445389028E-2</v>
      </c>
      <c r="E31" s="41">
        <f ca="1">((STOCKHISTORY!E30/STOCKHISTORY!E$3)-1)</f>
        <v>-0.20178320037541064</v>
      </c>
      <c r="F31" s="41">
        <f ca="1">((STOCKHISTORY!F30/STOCKHISTORY!F$3)-1)</f>
        <v>-0.20411985018726586</v>
      </c>
      <c r="G31" s="41">
        <f ca="1">((STOCKHISTORY!G30/STOCKHISTORY!G$3)-1)</f>
        <v>3.8307604345340085E-2</v>
      </c>
      <c r="H31" s="41">
        <f ca="1">((STOCKHISTORY!H30/STOCKHISTORY!H$3)-1)</f>
        <v>-8.840751992251128E-2</v>
      </c>
      <c r="I31" s="41">
        <f ca="1">((STOCKHISTORY!I30/STOCKHISTORY!I$3)-1)</f>
        <v>-0.23699713005387435</v>
      </c>
      <c r="J31" s="41">
        <f ca="1">((STOCKHISTORY!J30/STOCKHISTORY!J$3)-1)</f>
        <v>-2.7009003001000287E-2</v>
      </c>
      <c r="K31" s="41">
        <f ca="1">((STOCKHISTORY!K30/STOCKHISTORY!K$3)-1)</f>
        <v>0.39911983750846303</v>
      </c>
      <c r="L31" s="41">
        <f ca="1">((STOCKHISTORY!L30/STOCKHISTORY!L$3)-1)</f>
        <v>-1.303569059307419E-2</v>
      </c>
      <c r="M31" s="41">
        <f ca="1">((STOCKHISTORY!M30/STOCKHISTORY!M$3)-1)</f>
        <v>5.9616443247586082E-2</v>
      </c>
      <c r="N31" s="41">
        <f ca="1">((STOCKHISTORY!N30/STOCKHISTORY!N$3)-1)</f>
        <v>2.0880333294910125E-2</v>
      </c>
      <c r="O31" s="41">
        <f ca="1">((STOCKHISTORY!O30/STOCKHISTORY!O$3)-1)</f>
        <v>0.20276605916246626</v>
      </c>
      <c r="P31" s="41">
        <f ca="1">((STOCKHISTORY!P30/STOCKHISTORY!P$3)-1)</f>
        <v>-2.9854910714285698E-2</v>
      </c>
      <c r="Q31" s="41">
        <f ca="1">((STOCKHISTORY!Q30/STOCKHISTORY!Q$3)-1)</f>
        <v>8.4283335468169573E-2</v>
      </c>
      <c r="R31" s="41">
        <f ca="1">((STOCKHISTORY!R30/STOCKHISTORY!R$3)-1)</f>
        <v>-5.6463696467421221E-2</v>
      </c>
      <c r="S31" s="41">
        <f ca="1">((STOCKHISTORY!S30/STOCKHISTORY!S$3)-1)</f>
        <v>0.19402626136308987</v>
      </c>
      <c r="T31" s="41">
        <f ca="1">((STOCKHISTORY!T30/STOCKHISTORY!T$3)-1)</f>
        <v>7.4592074592074731E-3</v>
      </c>
      <c r="U31" s="41">
        <f ca="1">((STOCKHISTORY!U30/STOCKHISTORY!U$3)-1)</f>
        <v>-3.6691127418278846E-2</v>
      </c>
      <c r="V31" s="41">
        <f ca="1">((STOCKHISTORY!V30/STOCKHISTORY!V$3)-1)</f>
        <v>8.227235106626507E-2</v>
      </c>
      <c r="W31" s="41">
        <f ca="1">((STOCKHISTORY!W30/STOCKHISTORY!W$3)-1)</f>
        <v>-4.6209828639325767E-2</v>
      </c>
      <c r="X31" s="41">
        <f ca="1">((STOCKHISTORY!X30/STOCKHISTORY!X$3)-1)</f>
        <v>-2.0929045431342663E-2</v>
      </c>
      <c r="Y31" s="41">
        <f ca="1">((STOCKHISTORY!Y30/STOCKHISTORY!Y$3)-1)</f>
        <v>0.11420265780730898</v>
      </c>
      <c r="Z31" s="41">
        <f ca="1">((STOCKHISTORY!Z30/STOCKHISTORY!Z$3)-1)</f>
        <v>0.14146617436874709</v>
      </c>
      <c r="AA31" s="41">
        <f ca="1">((STOCKHISTORY!AA30/STOCKHISTORY!AA$3)-1)</f>
        <v>-1.8596111294194584E-3</v>
      </c>
      <c r="AB31" s="41">
        <f ca="1">((STOCKHISTORY!AB30/STOCKHISTORY!AB$3)-1)</f>
        <v>0.10597431602456719</v>
      </c>
      <c r="AC31" s="41">
        <f ca="1">((STOCKHISTORY!AC30/STOCKHISTORY!AC$3)-1)</f>
        <v>-4.2994910259844699E-2</v>
      </c>
      <c r="AD31" s="41">
        <f ca="1">((STOCKHISTORY!AD30/STOCKHISTORY!AD$3)-1)</f>
        <v>-6.0761660248181415E-2</v>
      </c>
      <c r="AE31" s="41">
        <f ca="1">((STOCKHISTORY!AE30/STOCKHISTORY!AE$3)-1)</f>
        <v>0.15439222849551637</v>
      </c>
      <c r="AF31" s="41">
        <f ca="1">((STOCKHISTORY!AF30/STOCKHISTORY!AF$3)-1)</f>
        <v>0.11916305179892839</v>
      </c>
      <c r="AG31" s="41">
        <f ca="1">((STOCKHISTORY!AG30/STOCKHISTORY!AG$3)-1)</f>
        <v>3.224685523663906E-2</v>
      </c>
      <c r="AH31" s="41">
        <f ca="1">((STOCKHISTORY!AH30/STOCKHISTORY!AH$3)-1)</f>
        <v>-5.27901158931946E-2</v>
      </c>
      <c r="AI31" s="41">
        <f ca="1">((STOCKHISTORY!AI30/STOCKHISTORY!AI$3)-1)</f>
        <v>-4.2716232168223955E-2</v>
      </c>
      <c r="AJ31" s="41">
        <f ca="1">((STOCKHISTORY!AJ30/STOCKHISTORY!AJ$3)-1)</f>
        <v>-5.1882597094574545E-2</v>
      </c>
      <c r="AK31" s="41">
        <f ca="1">((STOCKHISTORY!AK30/STOCKHISTORY!AK$3)-1)</f>
        <v>6.968215158924207E-2</v>
      </c>
      <c r="AL31" s="41">
        <f ca="1">((STOCKHISTORY!AL30/STOCKHISTORY!AL$3)-1)</f>
        <v>3.1912225705329256E-2</v>
      </c>
      <c r="AM31" s="41">
        <f ca="1">((STOCKHISTORY!AM30/STOCKHISTORY!AM$3)-1)</f>
        <v>4.8600538704766327E-2</v>
      </c>
      <c r="AN31" s="41">
        <f ca="1">((STOCKHISTORY!AN30/STOCKHISTORY!AN$3)-1)</f>
        <v>-4.5752586332507672E-2</v>
      </c>
      <c r="AO31" s="41">
        <f ca="1">((STOCKHISTORY!AO30/STOCKHISTORY!AO$3)-1)</f>
        <v>3.8407767586916775E-2</v>
      </c>
      <c r="AP31" s="41">
        <f ca="1">((STOCKHISTORY!AP30/STOCKHISTORY!AP$3)-1)</f>
        <v>0.23748619801251381</v>
      </c>
      <c r="AQ31" s="41">
        <f ca="1">((STOCKHISTORY!AQ30/STOCKHISTORY!AQ$3)-1)</f>
        <v>-5.883165308659033E-2</v>
      </c>
      <c r="AR31" s="41">
        <f ca="1">((STOCKHISTORY!AR30/STOCKHISTORY!AR$3)-1)</f>
        <v>-5.3006161036753707E-2</v>
      </c>
      <c r="AS31" s="41">
        <f ca="1">((STOCKHISTORY!AS30/STOCKHISTORY!AS$3)-1)</f>
        <v>-1.1614401858303092E-3</v>
      </c>
      <c r="AT31" s="41">
        <f ca="1">((STOCKHISTORY!AT30/STOCKHISTORY!AT$3)-1)</f>
        <v>0.41560744900975455</v>
      </c>
      <c r="AU31" s="41">
        <f ca="1">((STOCKHISTORY!AU30/STOCKHISTORY!AU$3)-1)</f>
        <v>0.11319212188777406</v>
      </c>
      <c r="AV31" s="41">
        <f ca="1">((STOCKHISTORY!AV30/STOCKHISTORY!AV$3)-1)</f>
        <v>0.19024211765454502</v>
      </c>
      <c r="AW31" s="41">
        <f ca="1">((STOCKHISTORY!AW30/STOCKHISTORY!AW$3)-1)</f>
        <v>2.2578193181498341E-2</v>
      </c>
      <c r="AX31" s="41">
        <f ca="1">((STOCKHISTORY!AX30/STOCKHISTORY!AX$3)-1)</f>
        <v>0.21747535279335017</v>
      </c>
      <c r="AY31" s="41">
        <f ca="1">((STOCKHISTORY!AY30/STOCKHISTORY!AY$3)-1)</f>
        <v>3.4825144192158985E-2</v>
      </c>
      <c r="AZ31" s="41">
        <f ca="1">((STOCKHISTORY!AZ30/STOCKHISTORY!AZ$3)-1)</f>
        <v>0.1265462359814653</v>
      </c>
      <c r="BA31" s="41">
        <f ca="1">((STOCKHISTORY!BA30/STOCKHISTORY!BA$3)-1)</f>
        <v>0.2436042043211919</v>
      </c>
      <c r="BB31" s="41">
        <f ca="1">((STOCKHISTORY!BB30/STOCKHISTORY!BB$3)-1)</f>
        <v>-2.7518612760342842E-2</v>
      </c>
      <c r="BC31" s="41">
        <f ca="1">((STOCKHISTORY!BC30/STOCKHISTORY!BC$3)-1)</f>
        <v>-7.7301646829704751E-2</v>
      </c>
      <c r="BD31" s="41">
        <f ca="1">((STOCKHISTORY!BD30/STOCKHISTORY!BD$3)-1)</f>
        <v>-2.8723015001829388E-2</v>
      </c>
      <c r="BE31" s="41">
        <f ca="1">((STOCKHISTORY!BE30/STOCKHISTORY!BE$3)-1)</f>
        <v>-0.11711485297813518</v>
      </c>
      <c r="BF31" s="41">
        <f ca="1">((STOCKHISTORY!BF30/STOCKHISTORY!BF$3)-1)</f>
        <v>-7.9234470159853077E-2</v>
      </c>
      <c r="BG31" s="41">
        <f ca="1">((STOCKHISTORY!BG30/STOCKHISTORY!BG$3)-1)</f>
        <v>1.8369795993722793E-2</v>
      </c>
      <c r="BH31" s="41">
        <f ca="1">((STOCKHISTORY!BH30/STOCKHISTORY!BH$3)-1)</f>
        <v>-0.10049231300742778</v>
      </c>
      <c r="BI31" s="41">
        <f ca="1">((STOCKHISTORY!BI30/STOCKHISTORY!BI$3)-1)</f>
        <v>3.8060159607120836E-2</v>
      </c>
      <c r="BJ31" s="41">
        <f ca="1">((STOCKHISTORY!BJ30/STOCKHISTORY!BJ$3)-1)</f>
        <v>2.7917364600781758E-2</v>
      </c>
      <c r="BK31" s="41">
        <f ca="1">((STOCKHISTORY!BK30/STOCKHISTORY!BK$3)-1)</f>
        <v>3.3474692677627926E-2</v>
      </c>
      <c r="BL31" s="41">
        <f ca="1">((STOCKHISTORY!BL30/STOCKHISTORY!BL$3)-1)</f>
        <v>-5.2659250264040836E-2</v>
      </c>
      <c r="BM31" s="41">
        <f ca="1">((STOCKHISTORY!BM30/STOCKHISTORY!BM$3)-1)</f>
        <v>2.0590991707372552E-2</v>
      </c>
      <c r="BN31" s="41">
        <f ca="1">((STOCKHISTORY!BN30/STOCKHISTORY!BN$3)-1)</f>
        <v>3.5984270792972506E-3</v>
      </c>
      <c r="BO31" s="41">
        <f ca="1">((STOCKHISTORY!BO30/STOCKHISTORY!BO$3)-1)</f>
        <v>0.1137972960836735</v>
      </c>
      <c r="BP31" s="41">
        <f ca="1">((STOCKHISTORY!BP30/STOCKHISTORY!BP$3)-1)</f>
        <v>-5.4188409777533697E-2</v>
      </c>
      <c r="BQ31" s="41">
        <f ca="1">((STOCKHISTORY!BQ30/STOCKHISTORY!BQ$3)-1)</f>
        <v>0.11169454293201775</v>
      </c>
      <c r="BR31" s="41">
        <f ca="1">((STOCKHISTORY!BR30/STOCKHISTORY!BR$3)-1)</f>
        <v>-2.7218914547269213E-2</v>
      </c>
      <c r="BS31" s="41">
        <f ca="1">((STOCKHISTORY!BS30/STOCKHISTORY!BS$3)-1)</f>
        <v>0.12485875706214689</v>
      </c>
      <c r="BT31" s="41">
        <f ca="1">((STOCKHISTORY!BT30/STOCKHISTORY!BT$3)-1)</f>
        <v>2.0888373126589643E-2</v>
      </c>
      <c r="BU31" s="41">
        <f ca="1">((STOCKHISTORY!BU30/STOCKHISTORY!BU$3)-1)</f>
        <v>0.11254675280516824</v>
      </c>
      <c r="BV31" s="41">
        <f ca="1">((STOCKHISTORY!BV30/STOCKHISTORY!BV$3)-1)</f>
        <v>-1.0271041369472211E-2</v>
      </c>
      <c r="BW31" s="41">
        <f ca="1">((STOCKHISTORY!BW30/STOCKHISTORY!BW$3)-1)</f>
        <v>0.11916032105371466</v>
      </c>
      <c r="BX31" s="41">
        <f ca="1">((STOCKHISTORY!BX30/STOCKHISTORY!BX$3)-1)</f>
        <v>4.6374367622261659E-3</v>
      </c>
      <c r="BY31" s="41">
        <f ca="1">((STOCKHISTORY!BY30/STOCKHISTORY!BY$3)-1)</f>
        <v>8.3261986301369939E-2</v>
      </c>
      <c r="BZ31" s="41">
        <f ca="1">((STOCKHISTORY!BZ30/STOCKHISTORY!BZ$3)-1)</f>
        <v>9.0832386265798704E-2</v>
      </c>
      <c r="CA31" s="41">
        <f ca="1">((STOCKHISTORY!CA30/STOCKHISTORY!CA$3)-1)</f>
        <v>3.9092391123531911E-2</v>
      </c>
      <c r="CB31" s="41">
        <f ca="1">((STOCKHISTORY!CB30/STOCKHISTORY!CB$3)-1)</f>
        <v>-2.044416999316323E-2</v>
      </c>
      <c r="CC31" s="41">
        <f ca="1">((STOCKHISTORY!CC30/STOCKHISTORY!CC$3)-1)</f>
        <v>5.2781161185545988E-2</v>
      </c>
      <c r="CD31" s="41">
        <f ca="1">((STOCKHISTORY!CD30/STOCKHISTORY!CD$3)-1)</f>
        <v>-9.3664101154480428E-2</v>
      </c>
      <c r="CE31" s="41">
        <f ca="1">((STOCKHISTORY!CE30/STOCKHISTORY!CE$3)-1)</f>
        <v>-2.9770619814543653E-2</v>
      </c>
      <c r="CF31" s="41">
        <f ca="1">((STOCKHISTORY!CF30/STOCKHISTORY!CF$3)-1)</f>
        <v>8.4578748562982531E-2</v>
      </c>
      <c r="CG31" s="41">
        <f ca="1">((STOCKHISTORY!CG30/STOCKHISTORY!CG$3)-1)</f>
        <v>-2.6873168689828253E-2</v>
      </c>
      <c r="CH31" s="41">
        <f ca="1">((STOCKHISTORY!CH30/STOCKHISTORY!CH$3)-1)</f>
        <v>0.14517212426532344</v>
      </c>
      <c r="CI31" s="41">
        <f ca="1">((STOCKHISTORY!CI30/STOCKHISTORY!CI$3)-1)</f>
        <v>-6.4102866024539074E-2</v>
      </c>
      <c r="CJ31" s="41">
        <f ca="1">((STOCKHISTORY!CJ30/STOCKHISTORY!CJ$3)-1)</f>
        <v>-8.0138682516097015E-2</v>
      </c>
      <c r="CK31" s="41">
        <f ca="1">((STOCKHISTORY!CK30/STOCKHISTORY!CK$3)-1)</f>
        <v>8.0896493909955902E-2</v>
      </c>
      <c r="CL31" s="41">
        <f ca="1">((STOCKHISTORY!CL30/STOCKHISTORY!CL$3)-1)</f>
        <v>0.13159836340465469</v>
      </c>
      <c r="CM31" s="41">
        <f ca="1">((STOCKHISTORY!CM30/STOCKHISTORY!CM$3)-1)</f>
        <v>-1.2712354096845013E-2</v>
      </c>
      <c r="CN31" s="41">
        <f ca="1">((STOCKHISTORY!CN30/STOCKHISTORY!CN$3)-1)</f>
        <v>4.1732421532526764E-2</v>
      </c>
      <c r="CO31" s="41">
        <f ca="1">((STOCKHISTORY!CO30/STOCKHISTORY!CO$3)-1)</f>
        <v>0.14473684210526305</v>
      </c>
      <c r="CP31" s="41">
        <f ca="1">((STOCKHISTORY!CP30/STOCKHISTORY!CP$3)-1)</f>
        <v>1.0396067574439227E-2</v>
      </c>
      <c r="CQ31" s="41">
        <f ca="1">((STOCKHISTORY!CQ30/STOCKHISTORY!CQ$3)-1)</f>
        <v>0.13239381989786025</v>
      </c>
      <c r="CR31" s="41">
        <f ca="1">((STOCKHISTORY!CR30/STOCKHISTORY!CR$3)-1)</f>
        <v>9.2592592592593004E-3</v>
      </c>
      <c r="CS31" s="41">
        <f ca="1">((STOCKHISTORY!CS30/STOCKHISTORY!CS$3)-1)</f>
        <v>-1.9513364770897712E-2</v>
      </c>
      <c r="CT31" s="41">
        <f ca="1">((STOCKHISTORY!CT30/STOCKHISTORY!CT$3)-1)</f>
        <v>1.1367899752382282E-2</v>
      </c>
      <c r="CU31" s="41">
        <f ca="1">((STOCKHISTORY!CU30/STOCKHISTORY!CU$3)-1)</f>
        <v>4.2116692382421661E-2</v>
      </c>
      <c r="CV31" s="41">
        <f ca="1">((STOCKHISTORY!CV30/STOCKHISTORY!CV$3)-1)</f>
        <v>-7.1860547847741207E-2</v>
      </c>
      <c r="CW31" s="41">
        <f ca="1">((STOCKHISTORY!CW30/STOCKHISTORY!CW$3)-1)</f>
        <v>0.12957956558217587</v>
      </c>
      <c r="CX31" s="41">
        <f ca="1">((STOCKHISTORY!CX30/STOCKHISTORY!CX$3)-1)</f>
        <v>-0.11152416356877326</v>
      </c>
      <c r="CY31" s="41">
        <f ca="1">((STOCKHISTORY!CY30/STOCKHISTORY!CY$3)-1)</f>
        <v>-0.155129083847384</v>
      </c>
      <c r="CZ31" s="41">
        <f ca="1">((STOCKHISTORY!CZ30/STOCKHISTORY!CZ$3)-1)</f>
        <v>5.2380952380952417E-2</v>
      </c>
      <c r="DA31" s="41">
        <f ca="1">((STOCKHISTORY!DA30/STOCKHISTORY!DA$3)-1)</f>
        <v>-0.15521391412376739</v>
      </c>
    </row>
    <row r="32" spans="1:105" x14ac:dyDescent="0.3">
      <c r="A32" s="25" vm="29">
        <f ca="1">STOCKHISTORY!A31</f>
        <v>44421</v>
      </c>
      <c r="B32" s="41">
        <f ca="1">((STOCKHISTORY!B31/STOCKHISTORY!B$3)-1)</f>
        <v>3.0587729049377899E-2</v>
      </c>
      <c r="C32" s="41">
        <f ca="1">((STOCKHISTORY!C31/STOCKHISTORY!C$3)-1)</f>
        <v>-4.2627569654596575E-2</v>
      </c>
      <c r="D32" s="41">
        <f ca="1">((STOCKHISTORY!D31/STOCKHISTORY!D$3)-1)</f>
        <v>-4.7120418848167422E-2</v>
      </c>
      <c r="E32" s="41">
        <f ca="1">((STOCKHISTORY!E31/STOCKHISTORY!E$3)-1)</f>
        <v>-0.20131393711872358</v>
      </c>
      <c r="F32" s="41">
        <f ca="1">((STOCKHISTORY!F31/STOCKHISTORY!F$3)-1)</f>
        <v>-0.20458801498127333</v>
      </c>
      <c r="G32" s="41">
        <f ca="1">((STOCKHISTORY!G31/STOCKHISTORY!G$3)-1)</f>
        <v>4.8827901658090367E-2</v>
      </c>
      <c r="H32" s="41">
        <f ca="1">((STOCKHISTORY!H31/STOCKHISTORY!H$3)-1)</f>
        <v>-7.6167833399374718E-2</v>
      </c>
      <c r="I32" s="41">
        <f ca="1">((STOCKHISTORY!I31/STOCKHISTORY!I$3)-1)</f>
        <v>-0.22456069684305924</v>
      </c>
      <c r="J32" s="41">
        <f ca="1">((STOCKHISTORY!J31/STOCKHISTORY!J$3)-1)</f>
        <v>-2.7342447482494148E-2</v>
      </c>
      <c r="K32" s="41">
        <f ca="1">((STOCKHISTORY!K31/STOCKHISTORY!K$3)-1)</f>
        <v>0.39415481832543442</v>
      </c>
      <c r="L32" s="41">
        <f ca="1">((STOCKHISTORY!L31/STOCKHISTORY!L$3)-1)</f>
        <v>-8.6572906992172793E-3</v>
      </c>
      <c r="M32" s="41">
        <f ca="1">((STOCKHISTORY!M31/STOCKHISTORY!M$3)-1)</f>
        <v>6.9599631023760322E-2</v>
      </c>
      <c r="N32" s="41">
        <f ca="1">((STOCKHISTORY!N31/STOCKHISTORY!N$3)-1)</f>
        <v>1.3807696741153119E-2</v>
      </c>
      <c r="O32" s="41">
        <f ca="1">((STOCKHISTORY!O31/STOCKHISTORY!O$3)-1)</f>
        <v>0.20082025647692281</v>
      </c>
      <c r="P32" s="41">
        <f ca="1">((STOCKHISTORY!P31/STOCKHISTORY!P$3)-1)</f>
        <v>-2.6227678571428492E-2</v>
      </c>
      <c r="Q32" s="41">
        <f ca="1">((STOCKHISTORY!Q31/STOCKHISTORY!Q$3)-1)</f>
        <v>8.0312540028179669E-2</v>
      </c>
      <c r="R32" s="41">
        <f ca="1">((STOCKHISTORY!R31/STOCKHISTORY!R$3)-1)</f>
        <v>-3.5325787909827322E-2</v>
      </c>
      <c r="S32" s="41">
        <f ca="1">((STOCKHISTORY!S31/STOCKHISTORY!S$3)-1)</f>
        <v>0.1992689144341302</v>
      </c>
      <c r="T32" s="41">
        <f ca="1">((STOCKHISTORY!T31/STOCKHISTORY!T$3)-1)</f>
        <v>4.0759240759240756E-2</v>
      </c>
      <c r="U32" s="41">
        <f ca="1">((STOCKHISTORY!U31/STOCKHISTORY!U$3)-1)</f>
        <v>-4.1027351567711867E-2</v>
      </c>
      <c r="V32" s="41">
        <f ca="1">((STOCKHISTORY!V31/STOCKHISTORY!V$3)-1)</f>
        <v>0.10153732368323753</v>
      </c>
      <c r="W32" s="41">
        <f ca="1">((STOCKHISTORY!W31/STOCKHISTORY!W$3)-1)</f>
        <v>-5.5529769971966014E-2</v>
      </c>
      <c r="X32" s="41">
        <f ca="1">((STOCKHISTORY!X31/STOCKHISTORY!X$3)-1)</f>
        <v>1.0209290454312736E-3</v>
      </c>
      <c r="Y32" s="41">
        <f ca="1">((STOCKHISTORY!Y31/STOCKHISTORY!Y$3)-1)</f>
        <v>0.11215220099667755</v>
      </c>
      <c r="Z32" s="41">
        <f ca="1">((STOCKHISTORY!Z31/STOCKHISTORY!Z$3)-1)</f>
        <v>0.13752084325869451</v>
      </c>
      <c r="AA32" s="41">
        <f ca="1">((STOCKHISTORY!AA31/STOCKHISTORY!AA$3)-1)</f>
        <v>2.1797467162563144E-2</v>
      </c>
      <c r="AB32" s="41">
        <f ca="1">((STOCKHISTORY!AB31/STOCKHISTORY!AB$3)-1)</f>
        <v>7.9508654383026345E-2</v>
      </c>
      <c r="AC32" s="41">
        <f ca="1">((STOCKHISTORY!AC31/STOCKHISTORY!AC$3)-1)</f>
        <v>-1.9287436378248035E-2</v>
      </c>
      <c r="AD32" s="41">
        <f ca="1">((STOCKHISTORY!AD31/STOCKHISTORY!AD$3)-1)</f>
        <v>-6.8891741548994467E-2</v>
      </c>
      <c r="AE32" s="41">
        <f ca="1">((STOCKHISTORY!AE31/STOCKHISTORY!AE$3)-1)</f>
        <v>0.15837761541016282</v>
      </c>
      <c r="AF32" s="41">
        <f ca="1">((STOCKHISTORY!AF31/STOCKHISTORY!AF$3)-1)</f>
        <v>0.14258739474355697</v>
      </c>
      <c r="AG32" s="41">
        <f ca="1">((STOCKHISTORY!AG31/STOCKHISTORY!AG$3)-1)</f>
        <v>2.1457363263604146E-2</v>
      </c>
      <c r="AH32" s="41">
        <f ca="1">((STOCKHISTORY!AH31/STOCKHISTORY!AH$3)-1)</f>
        <v>-5.6449005292626198E-2</v>
      </c>
      <c r="AI32" s="41">
        <f ca="1">((STOCKHISTORY!AI31/STOCKHISTORY!AI$3)-1)</f>
        <v>-3.7834377063284075E-2</v>
      </c>
      <c r="AJ32" s="41">
        <f ca="1">((STOCKHISTORY!AJ31/STOCKHISTORY!AJ$3)-1)</f>
        <v>-4.8621405277201379E-2</v>
      </c>
      <c r="AK32" s="41">
        <f ca="1">((STOCKHISTORY!AK31/STOCKHISTORY!AK$3)-1)</f>
        <v>8.3871097037957476E-2</v>
      </c>
      <c r="AL32" s="41">
        <f ca="1">((STOCKHISTORY!AL31/STOCKHISTORY!AL$3)-1)</f>
        <v>3.9811912225705237E-2</v>
      </c>
      <c r="AM32" s="41">
        <f ca="1">((STOCKHISTORY!AM31/STOCKHISTORY!AM$3)-1)</f>
        <v>5.9257524300269315E-2</v>
      </c>
      <c r="AN32" s="41">
        <f ca="1">((STOCKHISTORY!AN31/STOCKHISTORY!AN$3)-1)</f>
        <v>-5.0269561416290243E-2</v>
      </c>
      <c r="AO32" s="41">
        <f ca="1">((STOCKHISTORY!AO31/STOCKHISTORY!AO$3)-1)</f>
        <v>4.8393787159515256E-2</v>
      </c>
      <c r="AP32" s="41">
        <f ca="1">((STOCKHISTORY!AP31/STOCKHISTORY!AP$3)-1)</f>
        <v>0.22409827015090156</v>
      </c>
      <c r="AQ32" s="41">
        <f ca="1">((STOCKHISTORY!AQ31/STOCKHISTORY!AQ$3)-1)</f>
        <v>-7.7130230631128338E-2</v>
      </c>
      <c r="AR32" s="41">
        <f ca="1">((STOCKHISTORY!AR31/STOCKHISTORY!AR$3)-1)</f>
        <v>-5.6246016571064317E-2</v>
      </c>
      <c r="AS32" s="41">
        <f ca="1">((STOCKHISTORY!AS31/STOCKHISTORY!AS$3)-1)</f>
        <v>-7.5493612078977312E-3</v>
      </c>
      <c r="AT32" s="41">
        <f ca="1">((STOCKHISTORY!AT31/STOCKHISTORY!AT$3)-1)</f>
        <v>0.4173810227608632</v>
      </c>
      <c r="AU32" s="41">
        <f ca="1">((STOCKHISTORY!AU31/STOCKHISTORY!AU$3)-1)</f>
        <v>0.11341508732813077</v>
      </c>
      <c r="AV32" s="41">
        <f ca="1">((STOCKHISTORY!AV31/STOCKHISTORY!AV$3)-1)</f>
        <v>0.20311157774171984</v>
      </c>
      <c r="AW32" s="41">
        <f ca="1">((STOCKHISTORY!AW31/STOCKHISTORY!AW$3)-1)</f>
        <v>2.7673770445652002E-2</v>
      </c>
      <c r="AX32" s="41">
        <f ca="1">((STOCKHISTORY!AX31/STOCKHISTORY!AX$3)-1)</f>
        <v>0.28513435144017008</v>
      </c>
      <c r="AY32" s="41">
        <f ca="1">((STOCKHISTORY!AY31/STOCKHISTORY!AY$3)-1)</f>
        <v>3.2707892239176362E-2</v>
      </c>
      <c r="AZ32" s="41">
        <f ca="1">((STOCKHISTORY!AZ31/STOCKHISTORY!AZ$3)-1)</f>
        <v>0.11835336780605754</v>
      </c>
      <c r="BA32" s="41">
        <f ca="1">((STOCKHISTORY!BA31/STOCKHISTORY!BA$3)-1)</f>
        <v>0.25786473110453789</v>
      </c>
      <c r="BB32" s="41">
        <f ca="1">((STOCKHISTORY!BB31/STOCKHISTORY!BB$3)-1)</f>
        <v>-2.8743756479125415E-2</v>
      </c>
      <c r="BC32" s="41">
        <f ca="1">((STOCKHISTORY!BC31/STOCKHISTORY!BC$3)-1)</f>
        <v>-7.859121383784351E-2</v>
      </c>
      <c r="BD32" s="41">
        <f ca="1">((STOCKHISTORY!BD31/STOCKHISTORY!BD$3)-1)</f>
        <v>-2.762532016099517E-2</v>
      </c>
      <c r="BE32" s="41">
        <f ca="1">((STOCKHISTORY!BE31/STOCKHISTORY!BE$3)-1)</f>
        <v>-8.7207841166122124E-2</v>
      </c>
      <c r="BF32" s="41">
        <f ca="1">((STOCKHISTORY!BF31/STOCKHISTORY!BF$3)-1)</f>
        <v>-8.8495487478713941E-2</v>
      </c>
      <c r="BG32" s="41">
        <f ca="1">((STOCKHISTORY!BG31/STOCKHISTORY!BG$3)-1)</f>
        <v>2.353918582110226E-2</v>
      </c>
      <c r="BH32" s="41">
        <f ca="1">((STOCKHISTORY!BH31/STOCKHISTORY!BH$3)-1)</f>
        <v>-0.14618241492485751</v>
      </c>
      <c r="BI32" s="41">
        <f ca="1">((STOCKHISTORY!BI31/STOCKHISTORY!BI$3)-1)</f>
        <v>2.8238182934315459E-2</v>
      </c>
      <c r="BJ32" s="41">
        <f ca="1">((STOCKHISTORY!BJ31/STOCKHISTORY!BJ$3)-1)</f>
        <v>3.5609519679616453E-2</v>
      </c>
      <c r="BK32" s="41">
        <f ca="1">((STOCKHISTORY!BK31/STOCKHISTORY!BK$3)-1)</f>
        <v>4.3876130059017138E-2</v>
      </c>
      <c r="BL32" s="41">
        <f ca="1">((STOCKHISTORY!BL31/STOCKHISTORY!BL$3)-1)</f>
        <v>-5.2868621730897347E-2</v>
      </c>
      <c r="BM32" s="41">
        <f ca="1">((STOCKHISTORY!BM31/STOCKHISTORY!BM$3)-1)</f>
        <v>2.7188174485970551E-2</v>
      </c>
      <c r="BN32" s="41">
        <f ca="1">((STOCKHISTORY!BN31/STOCKHISTORY!BN$3)-1)</f>
        <v>1.2397330101756143E-2</v>
      </c>
      <c r="BO32" s="41">
        <f ca="1">((STOCKHISTORY!BO31/STOCKHISTORY!BO$3)-1)</f>
        <v>0.12877798733014179</v>
      </c>
      <c r="BP32" s="41">
        <f ca="1">((STOCKHISTORY!BP31/STOCKHISTORY!BP$3)-1)</f>
        <v>-6.2977204064817438E-2</v>
      </c>
      <c r="BQ32" s="41">
        <f ca="1">((STOCKHISTORY!BQ31/STOCKHISTORY!BQ$3)-1)</f>
        <v>0.11748496993987967</v>
      </c>
      <c r="BR32" s="41">
        <f ca="1">((STOCKHISTORY!BR31/STOCKHISTORY!BR$3)-1)</f>
        <v>-3.3000653887187315E-2</v>
      </c>
      <c r="BS32" s="41">
        <f ca="1">((STOCKHISTORY!BS31/STOCKHISTORY!BS$3)-1)</f>
        <v>0.11454802259886998</v>
      </c>
      <c r="BT32" s="41">
        <f ca="1">((STOCKHISTORY!BT31/STOCKHISTORY!BT$3)-1)</f>
        <v>2.1209352855485086E-2</v>
      </c>
      <c r="BU32" s="41">
        <f ca="1">((STOCKHISTORY!BU31/STOCKHISTORY!BU$3)-1)</f>
        <v>0.13294797687861282</v>
      </c>
      <c r="BV32" s="41">
        <f ca="1">((STOCKHISTORY!BV31/STOCKHISTORY!BV$3)-1)</f>
        <v>-1.9971469329529201E-2</v>
      </c>
      <c r="BW32" s="41">
        <f ca="1">((STOCKHISTORY!BW31/STOCKHISTORY!BW$3)-1)</f>
        <v>8.787816423132333E-2</v>
      </c>
      <c r="BX32" s="41">
        <f ca="1">((STOCKHISTORY!BX31/STOCKHISTORY!BX$3)-1)</f>
        <v>-2.9510961214165299E-3</v>
      </c>
      <c r="BY32" s="41">
        <f ca="1">((STOCKHISTORY!BY31/STOCKHISTORY!BY$3)-1)</f>
        <v>6.335616438356162E-2</v>
      </c>
      <c r="BZ32" s="41">
        <f ca="1">((STOCKHISTORY!BZ31/STOCKHISTORY!BZ$3)-1)</f>
        <v>7.6023693907772749E-2</v>
      </c>
      <c r="CA32" s="41">
        <f ca="1">((STOCKHISTORY!CA31/STOCKHISTORY!CA$3)-1)</f>
        <v>4.5313903583191983E-2</v>
      </c>
      <c r="CB32" s="41">
        <f ca="1">((STOCKHISTORY!CB31/STOCKHISTORY!CB$3)-1)</f>
        <v>-2.6663432062280945E-2</v>
      </c>
      <c r="CC32" s="41">
        <f ca="1">((STOCKHISTORY!CC31/STOCKHISTORY!CC$3)-1)</f>
        <v>4.2224928948436879E-2</v>
      </c>
      <c r="CD32" s="41">
        <f ca="1">((STOCKHISTORY!CD31/STOCKHISTORY!CD$3)-1)</f>
        <v>-0.10287245739417261</v>
      </c>
      <c r="CE32" s="41">
        <f ca="1">((STOCKHISTORY!CE31/STOCKHISTORY!CE$3)-1)</f>
        <v>-5.0268423621278702E-2</v>
      </c>
      <c r="CF32" s="41">
        <f ca="1">((STOCKHISTORY!CF31/STOCKHISTORY!CF$3)-1)</f>
        <v>0.137953686976515</v>
      </c>
      <c r="CG32" s="41">
        <f ca="1">((STOCKHISTORY!CG31/STOCKHISTORY!CG$3)-1)</f>
        <v>-1.2808706571787343E-2</v>
      </c>
      <c r="CH32" s="41">
        <f ca="1">((STOCKHISTORY!CH31/STOCKHISTORY!CH$3)-1)</f>
        <v>0.14437447523089841</v>
      </c>
      <c r="CI32" s="41">
        <f ca="1">((STOCKHISTORY!CI31/STOCKHISTORY!CI$3)-1)</f>
        <v>-7.0979440925040604E-2</v>
      </c>
      <c r="CJ32" s="41">
        <f ca="1">((STOCKHISTORY!CJ31/STOCKHISTORY!CJ$3)-1)</f>
        <v>-6.8746904408122811E-2</v>
      </c>
      <c r="CK32" s="41">
        <f ca="1">((STOCKHISTORY!CK31/STOCKHISTORY!CK$3)-1)</f>
        <v>0.10693328073376396</v>
      </c>
      <c r="CL32" s="41">
        <f ca="1">((STOCKHISTORY!CL31/STOCKHISTORY!CL$3)-1)</f>
        <v>0.13676302904285986</v>
      </c>
      <c r="CM32" s="41">
        <f ca="1">((STOCKHISTORY!CM31/STOCKHISTORY!CM$3)-1)</f>
        <v>-3.3514388073500045E-3</v>
      </c>
      <c r="CN32" s="41">
        <f ca="1">((STOCKHISTORY!CN31/STOCKHISTORY!CN$3)-1)</f>
        <v>1.2274241627214799E-3</v>
      </c>
      <c r="CO32" s="41">
        <f ca="1">((STOCKHISTORY!CO31/STOCKHISTORY!CO$3)-1)</f>
        <v>0.14422228756248145</v>
      </c>
      <c r="CP32" s="41">
        <f ca="1">((STOCKHISTORY!CP31/STOCKHISTORY!CP$3)-1)</f>
        <v>4.3053279846318793E-2</v>
      </c>
      <c r="CQ32" s="41">
        <f ca="1">((STOCKHISTORY!CQ31/STOCKHISTORY!CQ$3)-1)</f>
        <v>0.13646648134979622</v>
      </c>
      <c r="CR32" s="41">
        <f ca="1">((STOCKHISTORY!CR31/STOCKHISTORY!CR$3)-1)</f>
        <v>4.2878651008732227E-2</v>
      </c>
      <c r="CS32" s="41">
        <f ca="1">((STOCKHISTORY!CS31/STOCKHISTORY!CS$3)-1)</f>
        <v>-1.1406583619734789E-2</v>
      </c>
      <c r="CT32" s="41">
        <f ca="1">((STOCKHISTORY!CT31/STOCKHISTORY!CT$3)-1)</f>
        <v>3.2640504239513923E-3</v>
      </c>
      <c r="CU32" s="41">
        <f ca="1">((STOCKHISTORY!CU31/STOCKHISTORY!CU$3)-1)</f>
        <v>5.0288587919309569E-2</v>
      </c>
      <c r="CV32" s="41">
        <f ca="1">((STOCKHISTORY!CV31/STOCKHISTORY!CV$3)-1)</f>
        <v>-8.3778014941302104E-2</v>
      </c>
      <c r="CW32" s="41">
        <f ca="1">((STOCKHISTORY!CW31/STOCKHISTORY!CW$3)-1)</f>
        <v>0.14757154842919729</v>
      </c>
      <c r="CX32" s="41">
        <f ca="1">((STOCKHISTORY!CX31/STOCKHISTORY!CX$3)-1)</f>
        <v>-0.11524163568773227</v>
      </c>
      <c r="CY32" s="41">
        <f ca="1">((STOCKHISTORY!CY31/STOCKHISTORY!CY$3)-1)</f>
        <v>-0.16266849440255882</v>
      </c>
      <c r="CZ32" s="41">
        <f ca="1">((STOCKHISTORY!CZ31/STOCKHISTORY!CZ$3)-1)</f>
        <v>9.2063492063491958E-2</v>
      </c>
      <c r="DA32" s="41">
        <f ca="1">((STOCKHISTORY!DA31/STOCKHISTORY!DA$3)-1)</f>
        <v>-0.13277428371767996</v>
      </c>
    </row>
    <row r="33" spans="1:105" x14ac:dyDescent="0.3">
      <c r="A33" s="25" vm="30">
        <f ca="1">STOCKHISTORY!A32</f>
        <v>44424</v>
      </c>
      <c r="B33" s="41">
        <f ca="1">((STOCKHISTORY!B32/STOCKHISTORY!B$3)-1)</f>
        <v>2.5639186717825613E-2</v>
      </c>
      <c r="C33" s="41">
        <f ca="1">((STOCKHISTORY!C32/STOCKHISTORY!C$3)-1)</f>
        <v>-3.4018574559115056E-2</v>
      </c>
      <c r="D33" s="41">
        <f ca="1">((STOCKHISTORY!D32/STOCKHISTORY!D$3)-1)</f>
        <v>-4.0744388574983081E-2</v>
      </c>
      <c r="E33" s="41">
        <f ca="1">((STOCKHISTORY!E32/STOCKHISTORY!E$3)-1)</f>
        <v>-0.21961520412951663</v>
      </c>
      <c r="F33" s="41">
        <f ca="1">((STOCKHISTORY!F32/STOCKHISTORY!F$3)-1)</f>
        <v>-0.22237827715355807</v>
      </c>
      <c r="G33" s="41">
        <f ca="1">((STOCKHISTORY!G32/STOCKHISTORY!G$3)-1)</f>
        <v>6.1234991423670726E-2</v>
      </c>
      <c r="H33" s="41">
        <f ca="1">((STOCKHISTORY!H32/STOCKHISTORY!H$3)-1)</f>
        <v>-7.991018359529789E-2</v>
      </c>
      <c r="I33" s="41">
        <f ca="1">((STOCKHISTORY!I32/STOCKHISTORY!I$3)-1)</f>
        <v>-0.22476209657116952</v>
      </c>
      <c r="J33" s="41">
        <f ca="1">((STOCKHISTORY!J32/STOCKHISTORY!J$3)-1)</f>
        <v>-3.9146382127375867E-2</v>
      </c>
      <c r="K33" s="41">
        <f ca="1">((STOCKHISTORY!K32/STOCKHISTORY!K$3)-1)</f>
        <v>0.38287068381855094</v>
      </c>
      <c r="L33" s="41">
        <f ca="1">((STOCKHISTORY!L32/STOCKHISTORY!L$3)-1)</f>
        <v>-1.4395648135863137E-2</v>
      </c>
      <c r="M33" s="41">
        <f ca="1">((STOCKHISTORY!M32/STOCKHISTORY!M$3)-1)</f>
        <v>8.1189650811599012E-2</v>
      </c>
      <c r="N33" s="41">
        <f ca="1">((STOCKHISTORY!N32/STOCKHISTORY!N$3)-1)</f>
        <v>5.0134207189553193E-2</v>
      </c>
      <c r="O33" s="41">
        <f ca="1">((STOCKHISTORY!O32/STOCKHISTORY!O$3)-1)</f>
        <v>0.22026150917127252</v>
      </c>
      <c r="P33" s="41">
        <f ca="1">((STOCKHISTORY!P32/STOCKHISTORY!P$3)-1)</f>
        <v>-2.7064732142857095E-2</v>
      </c>
      <c r="Q33" s="41">
        <f ca="1">((STOCKHISTORY!Q32/STOCKHISTORY!Q$3)-1)</f>
        <v>9.5299090559753941E-2</v>
      </c>
      <c r="R33" s="41">
        <f ca="1">((STOCKHISTORY!R32/STOCKHISTORY!R$3)-1)</f>
        <v>-2.6496457262822792E-2</v>
      </c>
      <c r="S33" s="41">
        <f ca="1">((STOCKHISTORY!S32/STOCKHISTORY!S$3)-1)</f>
        <v>0.18407003030157298</v>
      </c>
      <c r="T33" s="41">
        <f ca="1">((STOCKHISTORY!T32/STOCKHISTORY!T$3)-1)</f>
        <v>1.8448218448218423E-2</v>
      </c>
      <c r="U33" s="41">
        <f ca="1">((STOCKHISTORY!U32/STOCKHISTORY!U$3)-1)</f>
        <v>-5.2701801200800591E-2</v>
      </c>
      <c r="V33" s="41">
        <f ca="1">((STOCKHISTORY!V32/STOCKHISTORY!V$3)-1)</f>
        <v>0.14048990085759061</v>
      </c>
      <c r="W33" s="41">
        <f ca="1">((STOCKHISTORY!W32/STOCKHISTORY!W$3)-1)</f>
        <v>-6.603791099641676E-2</v>
      </c>
      <c r="X33" s="41">
        <f ca="1">((STOCKHISTORY!X32/STOCKHISTORY!X$3)-1)</f>
        <v>1.1060064658838797E-3</v>
      </c>
      <c r="Y33" s="41">
        <f ca="1">((STOCKHISTORY!Y32/STOCKHISTORY!Y$3)-1)</f>
        <v>0.10613060631229221</v>
      </c>
      <c r="Z33" s="41">
        <f ca="1">((STOCKHISTORY!Z32/STOCKHISTORY!Z$3)-1)</f>
        <v>0.14508396855645556</v>
      </c>
      <c r="AA33" s="41">
        <f ca="1">((STOCKHISTORY!AA32/STOCKHISTORY!AA$3)-1)</f>
        <v>7.2877924768137259E-2</v>
      </c>
      <c r="AB33" s="41">
        <f ca="1">((STOCKHISTORY!AB32/STOCKHISTORY!AB$3)-1)</f>
        <v>4.4444444444444287E-2</v>
      </c>
      <c r="AC33" s="41">
        <f ca="1">((STOCKHISTORY!AC32/STOCKHISTORY!AC$3)-1)</f>
        <v>-3.000267881060803E-2</v>
      </c>
      <c r="AD33" s="41">
        <f ca="1">((STOCKHISTORY!AD32/STOCKHISTORY!AD$3)-1)</f>
        <v>-8.1300813008130079E-2</v>
      </c>
      <c r="AE33" s="41">
        <f ca="1">((STOCKHISTORY!AE32/STOCKHISTORY!AE$3)-1)</f>
        <v>0.15767186981069403</v>
      </c>
      <c r="AF33" s="41">
        <f ca="1">((STOCKHISTORY!AF32/STOCKHISTORY!AF$3)-1)</f>
        <v>0.14687420260270478</v>
      </c>
      <c r="AG33" s="41">
        <f ca="1">((STOCKHISTORY!AG32/STOCKHISTORY!AG$3)-1)</f>
        <v>2.494961428869269E-2</v>
      </c>
      <c r="AH33" s="41">
        <f ca="1">((STOCKHISTORY!AH32/STOCKHISTORY!AH$3)-1)</f>
        <v>-6.4906996136893658E-2</v>
      </c>
      <c r="AI33" s="41">
        <f ca="1">((STOCKHISTORY!AI32/STOCKHISTORY!AI$3)-1)</f>
        <v>-2.9071046997859229E-2</v>
      </c>
      <c r="AJ33" s="41">
        <f ca="1">((STOCKHISTORY!AJ32/STOCKHISTORY!AJ$3)-1)</f>
        <v>-1.9122442929143113E-2</v>
      </c>
      <c r="AK33" s="41">
        <f ca="1">((STOCKHISTORY!AK32/STOCKHISTORY!AK$3)-1)</f>
        <v>9.4693174075113129E-2</v>
      </c>
      <c r="AL33" s="41">
        <f ca="1">((STOCKHISTORY!AL32/STOCKHISTORY!AL$3)-1)</f>
        <v>3.7241379310344769E-2</v>
      </c>
      <c r="AM33" s="41">
        <f ca="1">((STOCKHISTORY!AM32/STOCKHISTORY!AM$3)-1)</f>
        <v>5.7969317250263552E-2</v>
      </c>
      <c r="AN33" s="41">
        <f ca="1">((STOCKHISTORY!AN32/STOCKHISTORY!AN$3)-1)</f>
        <v>-4.8666763805915725E-2</v>
      </c>
      <c r="AO33" s="41">
        <f ca="1">((STOCKHISTORY!AO32/STOCKHISTORY!AO$3)-1)</f>
        <v>4.1736184725998937E-2</v>
      </c>
      <c r="AP33" s="41">
        <f ca="1">((STOCKHISTORY!AP32/STOCKHISTORY!AP$3)-1)</f>
        <v>0.20979020979020957</v>
      </c>
      <c r="AQ33" s="41">
        <f ca="1">((STOCKHISTORY!AQ32/STOCKHISTORY!AQ$3)-1)</f>
        <v>-7.1882336693826931E-2</v>
      </c>
      <c r="AR33" s="41">
        <f ca="1">((STOCKHISTORY!AR32/STOCKHISTORY!AR$3)-1)</f>
        <v>-8.4820480135967768E-2</v>
      </c>
      <c r="AS33" s="41">
        <f ca="1">((STOCKHISTORY!AS32/STOCKHISTORY!AS$3)-1)</f>
        <v>-3.0197444831591147E-2</v>
      </c>
      <c r="AT33" s="41">
        <f ca="1">((STOCKHISTORY!AT32/STOCKHISTORY!AT$3)-1)</f>
        <v>0.46201596216376006</v>
      </c>
      <c r="AU33" s="41">
        <f ca="1">((STOCKHISTORY!AU32/STOCKHISTORY!AU$3)-1)</f>
        <v>0.13214418431809727</v>
      </c>
      <c r="AV33" s="41">
        <f ca="1">((STOCKHISTORY!AV32/STOCKHISTORY!AV$3)-1)</f>
        <v>0.19358276860424417</v>
      </c>
      <c r="AW33" s="41">
        <f ca="1">((STOCKHISTORY!AW32/STOCKHISTORY!AW$3)-1)</f>
        <v>2.5393429239041865E-2</v>
      </c>
      <c r="AX33" s="41">
        <f ca="1">((STOCKHISTORY!AX32/STOCKHISTORY!AX$3)-1)</f>
        <v>0.35066692441523317</v>
      </c>
      <c r="AY33" s="41">
        <f ca="1">((STOCKHISTORY!AY32/STOCKHISTORY!AY$3)-1)</f>
        <v>6.5707819230489406E-3</v>
      </c>
      <c r="AZ33" s="41">
        <f ca="1">((STOCKHISTORY!AZ32/STOCKHISTORY!AZ$3)-1)</f>
        <v>7.8933584044053484E-2</v>
      </c>
      <c r="BA33" s="41">
        <f ca="1">((STOCKHISTORY!BA32/STOCKHISTORY!BA$3)-1)</f>
        <v>0.25476076510471812</v>
      </c>
      <c r="BB33" s="41">
        <f ca="1">((STOCKHISTORY!BB32/STOCKHISTORY!BB$3)-1)</f>
        <v>-2.8649514654603636E-2</v>
      </c>
      <c r="BC33" s="41">
        <f ca="1">((STOCKHISTORY!BC32/STOCKHISTORY!BC$3)-1)</f>
        <v>-0.10166525209061172</v>
      </c>
      <c r="BD33" s="41">
        <f ca="1">((STOCKHISTORY!BD32/STOCKHISTORY!BD$3)-1)</f>
        <v>-3.2747896084888373E-2</v>
      </c>
      <c r="BE33" s="41">
        <f ca="1">((STOCKHISTORY!BE32/STOCKHISTORY!BE$3)-1)</f>
        <v>-0.12214124151796923</v>
      </c>
      <c r="BF33" s="41">
        <f ca="1">((STOCKHISTORY!BF32/STOCKHISTORY!BF$3)-1)</f>
        <v>-0.10063777628503368</v>
      </c>
      <c r="BG33" s="41">
        <f ca="1">((STOCKHISTORY!BG32/STOCKHISTORY!BG$3)-1)</f>
        <v>2.8708575648481505E-2</v>
      </c>
      <c r="BH33" s="41">
        <f ca="1">((STOCKHISTORY!BH32/STOCKHISTORY!BH$3)-1)</f>
        <v>-0.14648471238555871</v>
      </c>
      <c r="BI33" s="41">
        <f ca="1">((STOCKHISTORY!BI32/STOCKHISTORY!BI$3)-1)</f>
        <v>2.1485573971761873E-2</v>
      </c>
      <c r="BJ33" s="41">
        <f ca="1">((STOCKHISTORY!BJ32/STOCKHISTORY!BJ$3)-1)</f>
        <v>3.7066324289241059E-2</v>
      </c>
      <c r="BK33" s="41">
        <f ca="1">((STOCKHISTORY!BK32/STOCKHISTORY!BK$3)-1)</f>
        <v>4.6020202913286568E-2</v>
      </c>
      <c r="BL33" s="41">
        <f ca="1">((STOCKHISTORY!BL32/STOCKHISTORY!BL$3)-1)</f>
        <v>-6.1196953412522404E-2</v>
      </c>
      <c r="BM33" s="41">
        <f ca="1">((STOCKHISTORY!BM32/STOCKHISTORY!BM$3)-1)</f>
        <v>2.5062478700442981E-2</v>
      </c>
      <c r="BN33" s="41">
        <f ca="1">((STOCKHISTORY!BN32/STOCKHISTORY!BN$3)-1)</f>
        <v>1.5480518481268524E-2</v>
      </c>
      <c r="BO33" s="41">
        <f ca="1">((STOCKHISTORY!BO32/STOCKHISTORY!BO$3)-1)</f>
        <v>0.12529446712676084</v>
      </c>
      <c r="BP33" s="41">
        <f ca="1">((STOCKHISTORY!BP32/STOCKHISTORY!BP$3)-1)</f>
        <v>-7.6435045317220562E-2</v>
      </c>
      <c r="BQ33" s="41">
        <f ca="1">((STOCKHISTORY!BQ32/STOCKHISTORY!BQ$3)-1)</f>
        <v>0.13397949745645121</v>
      </c>
      <c r="BR33" s="41">
        <f ca="1">((STOCKHISTORY!BR32/STOCKHISTORY!BR$3)-1)</f>
        <v>-3.8758302646522358E-2</v>
      </c>
      <c r="BS33" s="41">
        <f ca="1">((STOCKHISTORY!BS32/STOCKHISTORY!BS$3)-1)</f>
        <v>0.11016949152542366</v>
      </c>
      <c r="BT33" s="41">
        <f ca="1">((STOCKHISTORY!BT32/STOCKHISTORY!BT$3)-1)</f>
        <v>2.3085849732105368E-2</v>
      </c>
      <c r="BU33" s="41">
        <f ca="1">((STOCKHISTORY!BU32/STOCKHISTORY!BU$3)-1)</f>
        <v>0.12852771166269972</v>
      </c>
      <c r="BV33" s="41">
        <f ca="1">((STOCKHISTORY!BV32/STOCKHISTORY!BV$3)-1)</f>
        <v>-1.6262482168330927E-2</v>
      </c>
      <c r="BW33" s="41">
        <f ca="1">((STOCKHISTORY!BW32/STOCKHISTORY!BW$3)-1)</f>
        <v>5.7830829388763272E-2</v>
      </c>
      <c r="BX33" s="41">
        <f ca="1">((STOCKHISTORY!BX32/STOCKHISTORY!BX$3)-1)</f>
        <v>2.1079258010117119E-3</v>
      </c>
      <c r="BY33" s="41">
        <f ca="1">((STOCKHISTORY!BY32/STOCKHISTORY!BY$3)-1)</f>
        <v>4.4306506849315141E-2</v>
      </c>
      <c r="BZ33" s="41">
        <f ca="1">((STOCKHISTORY!BZ32/STOCKHISTORY!BZ$3)-1)</f>
        <v>7.2407617866859564E-2</v>
      </c>
      <c r="CA33" s="41">
        <f ca="1">((STOCKHISTORY!CA32/STOCKHISTORY!CA$3)-1)</f>
        <v>3.7794856439431923E-2</v>
      </c>
      <c r="CB33" s="41">
        <f ca="1">((STOCKHISTORY!CB32/STOCKHISTORY!CB$3)-1)</f>
        <v>-2.1282226584037223E-2</v>
      </c>
      <c r="CC33" s="41">
        <f ca="1">((STOCKHISTORY!CC32/STOCKHISTORY!CC$3)-1)</f>
        <v>7.3487616727567762E-2</v>
      </c>
      <c r="CD33" s="41">
        <f ca="1">((STOCKHISTORY!CD32/STOCKHISTORY!CD$3)-1)</f>
        <v>-0.10575865860362843</v>
      </c>
      <c r="CE33" s="41">
        <f ca="1">((STOCKHISTORY!CE32/STOCKHISTORY!CE$3)-1)</f>
        <v>-4.9292337725719837E-2</v>
      </c>
      <c r="CF33" s="41">
        <f ca="1">((STOCKHISTORY!CF32/STOCKHISTORY!CF$3)-1)</f>
        <v>0.12580062407620307</v>
      </c>
      <c r="CG33" s="41">
        <f ca="1">((STOCKHISTORY!CG32/STOCKHISTORY!CG$3)-1)</f>
        <v>1.2808706571787232E-2</v>
      </c>
      <c r="CH33" s="41">
        <f ca="1">((STOCKHISTORY!CH32/STOCKHISTORY!CH$3)-1)</f>
        <v>0.1333333333333333</v>
      </c>
      <c r="CI33" s="41">
        <f ca="1">((STOCKHISTORY!CI32/STOCKHISTORY!CI$3)-1)</f>
        <v>-8.5980736170313099E-2</v>
      </c>
      <c r="CJ33" s="41">
        <f ca="1">((STOCKHISTORY!CJ32/STOCKHISTORY!CJ$3)-1)</f>
        <v>-9.5294700346706285E-2</v>
      </c>
      <c r="CK33" s="41">
        <f ca="1">((STOCKHISTORY!CK32/STOCKHISTORY!CK$3)-1)</f>
        <v>9.71941417229647E-2</v>
      </c>
      <c r="CL33" s="41">
        <f ca="1">((STOCKHISTORY!CL32/STOCKHISTORY!CL$3)-1)</f>
        <v>0.13334227647729557</v>
      </c>
      <c r="CM33" s="41">
        <f ca="1">((STOCKHISTORY!CM32/STOCKHISTORY!CM$3)-1)</f>
        <v>-1.8028429446434679E-2</v>
      </c>
      <c r="CN33" s="41">
        <f ca="1">((STOCKHISTORY!CN32/STOCKHISTORY!CN$3)-1)</f>
        <v>-1.8236016131860433E-2</v>
      </c>
      <c r="CO33" s="41">
        <f ca="1">((STOCKHISTORY!CO32/STOCKHISTORY!CO$3)-1)</f>
        <v>0.14789767715377811</v>
      </c>
      <c r="CP33" s="41">
        <f ca="1">((STOCKHISTORY!CP32/STOCKHISTORY!CP$3)-1)</f>
        <v>2.4521159387535851E-2</v>
      </c>
      <c r="CQ33" s="41">
        <f ca="1">((STOCKHISTORY!CQ32/STOCKHISTORY!CQ$3)-1)</f>
        <v>0.12683431378886789</v>
      </c>
      <c r="CR33" s="41">
        <f ca="1">((STOCKHISTORY!CR32/STOCKHISTORY!CR$3)-1)</f>
        <v>4.5754290876242054E-2</v>
      </c>
      <c r="CS33" s="41">
        <f ca="1">((STOCKHISTORY!CS32/STOCKHISTORY!CS$3)-1)</f>
        <v>5.6633288041927354E-3</v>
      </c>
      <c r="CT33" s="41">
        <f ca="1">((STOCKHISTORY!CT32/STOCKHISTORY!CT$3)-1)</f>
        <v>-1.2005702708786647E-2</v>
      </c>
      <c r="CU33" s="41">
        <f ca="1">((STOCKHISTORY!CU32/STOCKHISTORY!CU$3)-1)</f>
        <v>4.9888565060860701E-2</v>
      </c>
      <c r="CV33" s="41">
        <f ca="1">((STOCKHISTORY!CV32/STOCKHISTORY!CV$3)-1)</f>
        <v>-9.6406972607612995E-2</v>
      </c>
      <c r="CW33" s="41">
        <f ca="1">((STOCKHISTORY!CW32/STOCKHISTORY!CW$3)-1)</f>
        <v>0.14486808986669142</v>
      </c>
      <c r="CX33" s="41">
        <f ca="1">((STOCKHISTORY!CX32/STOCKHISTORY!CX$3)-1)</f>
        <v>-0.13011152416356875</v>
      </c>
      <c r="CY33" s="41">
        <f ca="1">((STOCKHISTORY!CY32/STOCKHISTORY!CY$3)-1)</f>
        <v>-0.17249257482293812</v>
      </c>
      <c r="CZ33" s="41">
        <f ca="1">((STOCKHISTORY!CZ32/STOCKHISTORY!CZ$3)-1)</f>
        <v>0.18849206349206349</v>
      </c>
      <c r="DA33" s="41">
        <f ca="1">((STOCKHISTORY!DA32/STOCKHISTORY!DA$3)-1)</f>
        <v>-0.17384890131221375</v>
      </c>
    </row>
    <row r="34" spans="1:105" x14ac:dyDescent="0.3">
      <c r="A34" s="25" vm="31">
        <f ca="1">STOCKHISTORY!A33</f>
        <v>44425</v>
      </c>
      <c r="B34" s="41">
        <f ca="1">((STOCKHISTORY!B33/STOCKHISTORY!B$3)-1)</f>
        <v>3.3922616272815453E-2</v>
      </c>
      <c r="C34" s="41">
        <f ca="1">((STOCKHISTORY!C33/STOCKHISTORY!C$3)-1)</f>
        <v>-2.4574767818011045E-2</v>
      </c>
      <c r="D34" s="41">
        <f ca="1">((STOCKHISTORY!D33/STOCKHISTORY!D$3)-1)</f>
        <v>-2.8718055051578428E-2</v>
      </c>
      <c r="E34" s="41">
        <f ca="1">((STOCKHISTORY!E33/STOCKHISTORY!E$3)-1)</f>
        <v>-0.25058657907085879</v>
      </c>
      <c r="F34" s="41">
        <f ca="1">((STOCKHISTORY!F33/STOCKHISTORY!F$3)-1)</f>
        <v>-0.25140449438202239</v>
      </c>
      <c r="G34" s="41">
        <f ca="1">((STOCKHISTORY!G33/STOCKHISTORY!G$3)-1)</f>
        <v>0.11280731846769587</v>
      </c>
      <c r="H34" s="41">
        <f ca="1">((STOCKHISTORY!H33/STOCKHISTORY!H$3)-1)</f>
        <v>-8.5270549905340554E-2</v>
      </c>
      <c r="I34" s="41">
        <f ca="1">((STOCKHISTORY!I33/STOCKHISTORY!I$3)-1)</f>
        <v>-0.22440964704697641</v>
      </c>
      <c r="J34" s="41">
        <f ca="1">((STOCKHISTORY!J33/STOCKHISTORY!J$3)-1)</f>
        <v>-5.1417139046348703E-2</v>
      </c>
      <c r="K34" s="41">
        <f ca="1">((STOCKHISTORY!K33/STOCKHISTORY!K$3)-1)</f>
        <v>0.36317986910403954</v>
      </c>
      <c r="L34" s="41">
        <f ca="1">((STOCKHISTORY!L33/STOCKHISTORY!L$3)-1)</f>
        <v>1.6584848082801251E-4</v>
      </c>
      <c r="M34" s="41">
        <f ca="1">((STOCKHISTORY!M33/STOCKHISTORY!M$3)-1)</f>
        <v>8.1442578072694172E-2</v>
      </c>
      <c r="N34" s="41">
        <f ca="1">((STOCKHISTORY!N33/STOCKHISTORY!N$3)-1)</f>
        <v>5.5560129761061949E-2</v>
      </c>
      <c r="O34" s="41">
        <f ca="1">((STOCKHISTORY!O33/STOCKHISTORY!O$3)-1)</f>
        <v>0.23602502704833461</v>
      </c>
      <c r="P34" s="41">
        <f ca="1">((STOCKHISTORY!P33/STOCKHISTORY!P$3)-1)</f>
        <v>-1.7578124999999889E-2</v>
      </c>
      <c r="Q34" s="41">
        <f ca="1">((STOCKHISTORY!Q33/STOCKHISTORY!Q$3)-1)</f>
        <v>9.8245164595875512E-2</v>
      </c>
      <c r="R34" s="41">
        <f ca="1">((STOCKHISTORY!R33/STOCKHISTORY!R$3)-1)</f>
        <v>-1.9207815185094179E-2</v>
      </c>
      <c r="S34" s="41">
        <f ca="1">((STOCKHISTORY!S33/STOCKHISTORY!S$3)-1)</f>
        <v>0.15862632869991833</v>
      </c>
      <c r="T34" s="41">
        <f ca="1">((STOCKHISTORY!T33/STOCKHISTORY!T$3)-1)</f>
        <v>1.8714618714618769E-2</v>
      </c>
      <c r="U34" s="41">
        <f ca="1">((STOCKHISTORY!U33/STOCKHISTORY!U$3)-1)</f>
        <v>-7.1047364909940014E-2</v>
      </c>
      <c r="V34" s="41">
        <f ca="1">((STOCKHISTORY!V33/STOCKHISTORY!V$3)-1)</f>
        <v>0.1272650430556288</v>
      </c>
      <c r="W34" s="41">
        <f ca="1">((STOCKHISTORY!W33/STOCKHISTORY!W$3)-1)</f>
        <v>-1.1065109629987302E-2</v>
      </c>
      <c r="X34" s="41">
        <f ca="1">((STOCKHISTORY!X33/STOCKHISTORY!X$3)-1)</f>
        <v>1.514378084056478E-2</v>
      </c>
      <c r="Y34" s="41">
        <f ca="1">((STOCKHISTORY!Y33/STOCKHISTORY!Y$3)-1)</f>
        <v>0.10600083056478393</v>
      </c>
      <c r="Z34" s="41">
        <f ca="1">((STOCKHISTORY!Z33/STOCKHISTORY!Z$3)-1)</f>
        <v>0.14797224868985226</v>
      </c>
      <c r="AA34" s="41">
        <f ca="1">((STOCKHISTORY!AA33/STOCKHISTORY!AA$3)-1)</f>
        <v>9.6817475636740369E-2</v>
      </c>
      <c r="AB34" s="41">
        <f ca="1">((STOCKHISTORY!AB33/STOCKHISTORY!AB$3)-1)</f>
        <v>5.2372975991066495E-2</v>
      </c>
      <c r="AC34" s="41">
        <f ca="1">((STOCKHISTORY!AC33/STOCKHISTORY!AC$3)-1)</f>
        <v>-4.3396731851058079E-2</v>
      </c>
      <c r="AD34" s="41">
        <f ca="1">((STOCKHISTORY!AD33/STOCKHISTORY!AD$3)-1)</f>
        <v>-0.10183996576807863</v>
      </c>
      <c r="AE34" s="41">
        <f ca="1">((STOCKHISTORY!AE33/STOCKHISTORY!AE$3)-1)</f>
        <v>0.16996014613085331</v>
      </c>
      <c r="AF34" s="41">
        <f ca="1">((STOCKHISTORY!AF33/STOCKHISTORY!AF$3)-1)</f>
        <v>0.16657310538402648</v>
      </c>
      <c r="AG34" s="41">
        <f ca="1">((STOCKHISTORY!AG33/STOCKHISTORY!AG$3)-1)</f>
        <v>3.4731392035582731E-2</v>
      </c>
      <c r="AH34" s="41">
        <f ca="1">((STOCKHISTORY!AH33/STOCKHISTORY!AH$3)-1)</f>
        <v>-5.2909242524804001E-2</v>
      </c>
      <c r="AI34" s="41">
        <f ca="1">((STOCKHISTORY!AI33/STOCKHISTORY!AI$3)-1)</f>
        <v>-6.1023188811748508E-3</v>
      </c>
      <c r="AJ34" s="41">
        <f ca="1">((STOCKHISTORY!AJ33/STOCKHISTORY!AJ$3)-1)</f>
        <v>-5.8256744737622435E-2</v>
      </c>
      <c r="AK34" s="41">
        <f ca="1">((STOCKHISTORY!AK33/STOCKHISTORY!AK$3)-1)</f>
        <v>9.7599102168423491E-2</v>
      </c>
      <c r="AL34" s="41">
        <f ca="1">((STOCKHISTORY!AL33/STOCKHISTORY!AL$3)-1)</f>
        <v>5.6300940438871461E-2</v>
      </c>
      <c r="AM34" s="41">
        <f ca="1">((STOCKHISTORY!AM33/STOCKHISTORY!AM$3)-1)</f>
        <v>6.6869656868485672E-2</v>
      </c>
      <c r="AN34" s="41">
        <f ca="1">((STOCKHISTORY!AN33/STOCKHISTORY!AN$3)-1)</f>
        <v>-4.9978143668949371E-2</v>
      </c>
      <c r="AO34" s="41">
        <f ca="1">((STOCKHISTORY!AO33/STOCKHISTORY!AO$3)-1)</f>
        <v>4.0968029374260695E-2</v>
      </c>
      <c r="AP34" s="41">
        <f ca="1">((STOCKHISTORY!AP33/STOCKHISTORY!AP$3)-1)</f>
        <v>0.22819285977180703</v>
      </c>
      <c r="AQ34" s="41">
        <f ca="1">((STOCKHISTORY!AQ33/STOCKHISTORY!AQ$3)-1)</f>
        <v>-7.0639414445518578E-2</v>
      </c>
      <c r="AR34" s="41">
        <f ca="1">((STOCKHISTORY!AR33/STOCKHISTORY!AR$3)-1)</f>
        <v>-0.10043552156362856</v>
      </c>
      <c r="AS34" s="41">
        <f ca="1">((STOCKHISTORY!AS33/STOCKHISTORY!AS$3)-1)</f>
        <v>-4.8199767711962771E-2</v>
      </c>
      <c r="AT34" s="41">
        <f ca="1">((STOCKHISTORY!AT33/STOCKHISTORY!AT$3)-1)</f>
        <v>0.47886491279929055</v>
      </c>
      <c r="AU34" s="41">
        <f ca="1">((STOCKHISTORY!AU33/STOCKHISTORY!AU$3)-1)</f>
        <v>0.106280193236715</v>
      </c>
      <c r="AV34" s="41">
        <f ca="1">((STOCKHISTORY!AV33/STOCKHISTORY!AV$3)-1)</f>
        <v>0.23756800610861895</v>
      </c>
      <c r="AW34" s="41">
        <f ca="1">((STOCKHISTORY!AW33/STOCKHISTORY!AW$3)-1)</f>
        <v>2.0691985022944337E-2</v>
      </c>
      <c r="AX34" s="41">
        <f ca="1">((STOCKHISTORY!AX33/STOCKHISTORY!AX$3)-1)</f>
        <v>0.38159675236806523</v>
      </c>
      <c r="AY34" s="41">
        <f ca="1">((STOCKHISTORY!AY33/STOCKHISTORY!AY$3)-1)</f>
        <v>1.46017376067753E-2</v>
      </c>
      <c r="AZ34" s="41">
        <f ca="1">((STOCKHISTORY!AZ33/STOCKHISTORY!AZ$3)-1)</f>
        <v>7.5387818145188357E-2</v>
      </c>
      <c r="BA34" s="41">
        <f ca="1">((STOCKHISTORY!BA33/STOCKHISTORY!BA$3)-1)</f>
        <v>0.26608543431113052</v>
      </c>
      <c r="BB34" s="41">
        <f ca="1">((STOCKHISTORY!BB33/STOCKHISTORY!BB$3)-1)</f>
        <v>-1.8754123079822715E-2</v>
      </c>
      <c r="BC34" s="41">
        <f ca="1">((STOCKHISTORY!BC33/STOCKHISTORY!BC$3)-1)</f>
        <v>-9.3960747159333891E-2</v>
      </c>
      <c r="BD34" s="41">
        <f ca="1">((STOCKHISTORY!BD33/STOCKHISTORY!BD$3)-1)</f>
        <v>-4.2810098792535611E-2</v>
      </c>
      <c r="BE34" s="41">
        <f ca="1">((STOCKHISTORY!BE33/STOCKHISTORY!BE$3)-1)</f>
        <v>-0.14099019854234729</v>
      </c>
      <c r="BF34" s="41">
        <f ca="1">((STOCKHISTORY!BF33/STOCKHISTORY!BF$3)-1)</f>
        <v>-0.11031075792015033</v>
      </c>
      <c r="BG34" s="41">
        <f ca="1">((STOCKHISTORY!BG33/STOCKHISTORY!BG$3)-1)</f>
        <v>2.473922274531537E-2</v>
      </c>
      <c r="BH34" s="41">
        <f ca="1">((STOCKHISTORY!BH33/STOCKHISTORY!BH$3)-1)</f>
        <v>-0.16643634479184655</v>
      </c>
      <c r="BI34" s="41">
        <f ca="1">((STOCKHISTORY!BI33/STOCKHISTORY!BI$3)-1)</f>
        <v>-9.2081031307550409E-3</v>
      </c>
      <c r="BJ34" s="41">
        <f ca="1">((STOCKHISTORY!BJ33/STOCKHISTORY!BJ$3)-1)</f>
        <v>6.1854676654564456E-2</v>
      </c>
      <c r="BK34" s="41">
        <f ca="1">((STOCKHISTORY!BK33/STOCKHISTORY!BK$3)-1)</f>
        <v>4.9275783344437718E-2</v>
      </c>
      <c r="BL34" s="41">
        <f ca="1">((STOCKHISTORY!BL33/STOCKHISTORY!BL$3)-1)</f>
        <v>-6.1243480405157147E-2</v>
      </c>
      <c r="BM34" s="41">
        <f ca="1">((STOCKHISTORY!BM33/STOCKHISTORY!BM$3)-1)</f>
        <v>1.8614392820629266E-2</v>
      </c>
      <c r="BN34" s="41">
        <f ca="1">((STOCKHISTORY!BN33/STOCKHISTORY!BN$3)-1)</f>
        <v>2.9887966497118779E-2</v>
      </c>
      <c r="BO34" s="41">
        <f ca="1">((STOCKHISTORY!BO33/STOCKHISTORY!BO$3)-1)</f>
        <v>0.15419887670721866</v>
      </c>
      <c r="BP34" s="41">
        <f ca="1">((STOCKHISTORY!BP33/STOCKHISTORY!BP$3)-1)</f>
        <v>-8.2202691568250552E-2</v>
      </c>
      <c r="BQ34" s="41">
        <f ca="1">((STOCKHISTORY!BQ33/STOCKHISTORY!BQ$3)-1)</f>
        <v>0.10786958532449509</v>
      </c>
      <c r="BR34" s="41">
        <f ca="1">((STOCKHISTORY!BR33/STOCKHISTORY!BR$3)-1)</f>
        <v>-3.3537529683036804E-2</v>
      </c>
      <c r="BS34" s="41">
        <f ca="1">((STOCKHISTORY!BS33/STOCKHISTORY!BS$3)-1)</f>
        <v>0.10240112994350281</v>
      </c>
      <c r="BT34" s="41">
        <f ca="1">((STOCKHISTORY!BT33/STOCKHISTORY!BT$3)-1)</f>
        <v>2.6888224982099196E-2</v>
      </c>
      <c r="BU34" s="41">
        <f ca="1">((STOCKHISTORY!BU33/STOCKHISTORY!BU$3)-1)</f>
        <v>0.15776946616797005</v>
      </c>
      <c r="BV34" s="41">
        <f ca="1">((STOCKHISTORY!BV33/STOCKHISTORY!BV$3)-1)</f>
        <v>-4.4222539229671898E-2</v>
      </c>
      <c r="BW34" s="41">
        <f ca="1">((STOCKHISTORY!BW33/STOCKHISTORY!BW$3)-1)</f>
        <v>5.1862523152912177E-2</v>
      </c>
      <c r="BX34" s="41">
        <f ca="1">((STOCKHISTORY!BX33/STOCKHISTORY!BX$3)-1)</f>
        <v>-1.0118043844856595E-2</v>
      </c>
      <c r="BY34" s="41">
        <f ca="1">((STOCKHISTORY!BY33/STOCKHISTORY!BY$3)-1)</f>
        <v>3.5958904109589129E-2</v>
      </c>
      <c r="BZ34" s="41">
        <f ca="1">((STOCKHISTORY!BZ33/STOCKHISTORY!BZ$3)-1)</f>
        <v>0.10614044150566526</v>
      </c>
      <c r="CA34" s="41">
        <f ca="1">((STOCKHISTORY!CA33/STOCKHISTORY!CA$3)-1)</f>
        <v>6.8103935855208464E-2</v>
      </c>
      <c r="CB34" s="41">
        <f ca="1">((STOCKHISTORY!CB33/STOCKHISTORY!CB$3)-1)</f>
        <v>-2.2517257349535802E-2</v>
      </c>
      <c r="CC34" s="41">
        <f ca="1">((STOCKHISTORY!CC33/STOCKHISTORY!CC$3)-1)</f>
        <v>4.3848964677222879E-2</v>
      </c>
      <c r="CD34" s="41">
        <f ca="1">((STOCKHISTORY!CD33/STOCKHISTORY!CD$3)-1)</f>
        <v>-0.10617097306212209</v>
      </c>
      <c r="CE34" s="41">
        <f ca="1">((STOCKHISTORY!CE33/STOCKHISTORY!CE$3)-1)</f>
        <v>-7.3694485114690012E-2</v>
      </c>
      <c r="CF34" s="41">
        <f ca="1">((STOCKHISTORY!CF33/STOCKHISTORY!CF$3)-1)</f>
        <v>8.1622598127771395E-2</v>
      </c>
      <c r="CG34" s="41">
        <f ca="1">((STOCKHISTORY!CG33/STOCKHISTORY!CG$3)-1)</f>
        <v>2.3775638342402816E-2</v>
      </c>
      <c r="CH34" s="41">
        <f ca="1">((STOCKHISTORY!CH33/STOCKHISTORY!CH$3)-1)</f>
        <v>0.15726280436607887</v>
      </c>
      <c r="CI34" s="41">
        <f ca="1">((STOCKHISTORY!CI33/STOCKHISTORY!CI$3)-1)</f>
        <v>-7.9575159550667629E-2</v>
      </c>
      <c r="CJ34" s="41">
        <f ca="1">((STOCKHISTORY!CJ33/STOCKHISTORY!CJ$3)-1)</f>
        <v>-0.11946508172362558</v>
      </c>
      <c r="CK34" s="41">
        <f ca="1">((STOCKHISTORY!CK33/STOCKHISTORY!CK$3)-1)</f>
        <v>0.10986735046106788</v>
      </c>
      <c r="CL34" s="41">
        <f ca="1">((STOCKHISTORY!CL33/STOCKHISTORY!CL$3)-1)</f>
        <v>0.19431216044000266</v>
      </c>
      <c r="CM34" s="41">
        <f ca="1">((STOCKHISTORY!CM33/STOCKHISTORY!CM$3)-1)</f>
        <v>-2.577140875996764E-2</v>
      </c>
      <c r="CN34" s="41">
        <f ca="1">((STOCKHISTORY!CN33/STOCKHISTORY!CN$3)-1)</f>
        <v>-4.7694196037173286E-2</v>
      </c>
      <c r="CO34" s="41">
        <f ca="1">((STOCKHISTORY!CO33/STOCKHISTORY!CO$3)-1)</f>
        <v>0.15282269920611569</v>
      </c>
      <c r="CP34" s="41">
        <f ca="1">((STOCKHISTORY!CP33/STOCKHISTORY!CP$3)-1)</f>
        <v>5.4974857336572702E-2</v>
      </c>
      <c r="CQ34" s="41">
        <f ca="1">((STOCKHISTORY!CQ33/STOCKHISTORY!CQ$3)-1)</f>
        <v>0.11881828172473985</v>
      </c>
      <c r="CR34" s="41">
        <f ca="1">((STOCKHISTORY!CR33/STOCKHISTORY!CR$3)-1)</f>
        <v>6.9873532068654098E-2</v>
      </c>
      <c r="CS34" s="41">
        <f ca="1">((STOCKHISTORY!CS33/STOCKHISTORY!CS$3)-1)</f>
        <v>7.6774642901999313E-2</v>
      </c>
      <c r="CT34" s="41">
        <f ca="1">((STOCKHISTORY!CT33/STOCKHISTORY!CT$3)-1)</f>
        <v>-1.7258197643880813E-2</v>
      </c>
      <c r="CU34" s="41">
        <f ca="1">((STOCKHISTORY!CU33/STOCKHISTORY!CU$3)-1)</f>
        <v>7.1175495742613837E-2</v>
      </c>
      <c r="CV34" s="41">
        <f ca="1">((STOCKHISTORY!CV33/STOCKHISTORY!CV$3)-1)</f>
        <v>-0.11864105300604777</v>
      </c>
      <c r="CW34" s="41">
        <f ca="1">((STOCKHISTORY!CW33/STOCKHISTORY!CW$3)-1)</f>
        <v>0.18374195954134409</v>
      </c>
      <c r="CX34" s="41">
        <f ca="1">((STOCKHISTORY!CX33/STOCKHISTORY!CX$3)-1)</f>
        <v>-0.16356877323420072</v>
      </c>
      <c r="CY34" s="41">
        <f ca="1">((STOCKHISTORY!CY33/STOCKHISTORY!CY$3)-1)</f>
        <v>-0.18323052318939914</v>
      </c>
      <c r="CZ34" s="41">
        <f ca="1">((STOCKHISTORY!CZ33/STOCKHISTORY!CZ$3)-1)</f>
        <v>0.14325396825396841</v>
      </c>
      <c r="DA34" s="41">
        <f ca="1">((STOCKHISTORY!DA33/STOCKHISTORY!DA$3)-1)</f>
        <v>-0.17672179517043263</v>
      </c>
    </row>
    <row r="35" spans="1:105" x14ac:dyDescent="0.3">
      <c r="A35" s="25" vm="32">
        <f ca="1">STOCKHISTORY!A34</f>
        <v>44426</v>
      </c>
      <c r="B35" s="41">
        <f ca="1">((STOCKHISTORY!B34/STOCKHISTORY!B$3)-1)</f>
        <v>4.7082870154552259E-2</v>
      </c>
      <c r="C35" s="41">
        <f ca="1">((STOCKHISTORY!C34/STOCKHISTORY!C$3)-1)</f>
        <v>-1.5391839716164091E-2</v>
      </c>
      <c r="D35" s="41">
        <f ca="1">((STOCKHISTORY!D34/STOCKHISTORY!D$3)-1)</f>
        <v>-2.286040122336841E-2</v>
      </c>
      <c r="E35" s="41">
        <f ca="1">((STOCKHISTORY!E34/STOCKHISTORY!E$3)-1)</f>
        <v>-0.27311121539183481</v>
      </c>
      <c r="F35" s="41">
        <f ca="1">((STOCKHISTORY!F34/STOCKHISTORY!F$3)-1)</f>
        <v>-0.27621722846441943</v>
      </c>
      <c r="G35" s="41">
        <f ca="1">((STOCKHISTORY!G34/STOCKHISTORY!G$3)-1)</f>
        <v>0.16843910806174955</v>
      </c>
      <c r="H35" s="41">
        <f ca="1">((STOCKHISTORY!H34/STOCKHISTORY!H$3)-1)</f>
        <v>-9.8743010610663484E-2</v>
      </c>
      <c r="I35" s="41">
        <f ca="1">((STOCKHISTORY!I34/STOCKHISTORY!I$3)-1)</f>
        <v>-0.23196213685111522</v>
      </c>
      <c r="J35" s="41">
        <f ca="1">((STOCKHISTORY!J34/STOCKHISTORY!J$3)-1)</f>
        <v>-5.1017005668556159E-2</v>
      </c>
      <c r="K35" s="41">
        <f ca="1">((STOCKHISTORY!K34/STOCKHISTORY!K$3)-1)</f>
        <v>0.34969532836831396</v>
      </c>
      <c r="L35" s="41">
        <f ca="1">((STOCKHISTORY!L34/STOCKHISTORY!L$3)-1)</f>
        <v>-4.3949847419397781E-3</v>
      </c>
      <c r="M35" s="41">
        <f ca="1">((STOCKHISTORY!M34/STOCKHISTORY!M$3)-1)</f>
        <v>8.6277952181869511E-2</v>
      </c>
      <c r="N35" s="41">
        <f ca="1">((STOCKHISTORY!N34/STOCKHISTORY!N$3)-1)</f>
        <v>7.7626097123190796E-2</v>
      </c>
      <c r="O35" s="41">
        <f ca="1">((STOCKHISTORY!O34/STOCKHISTORY!O$3)-1)</f>
        <v>0.25859466078452753</v>
      </c>
      <c r="P35" s="41">
        <f ca="1">((STOCKHISTORY!P34/STOCKHISTORY!P$3)-1)</f>
        <v>-2.8459821428571397E-2</v>
      </c>
      <c r="Q35" s="41">
        <f ca="1">((STOCKHISTORY!Q34/STOCKHISTORY!Q$3)-1)</f>
        <v>8.0824900730113836E-2</v>
      </c>
      <c r="R35" s="41">
        <f ca="1">((STOCKHISTORY!R34/STOCKHISTORY!R$3)-1)</f>
        <v>-2.3796019605685337E-2</v>
      </c>
      <c r="S35" s="41">
        <f ca="1">((STOCKHISTORY!S34/STOCKHISTORY!S$3)-1)</f>
        <v>0.16454235005531226</v>
      </c>
      <c r="T35" s="41">
        <f ca="1">((STOCKHISTORY!T34/STOCKHISTORY!T$3)-1)</f>
        <v>4.1691641691641523E-2</v>
      </c>
      <c r="U35" s="41">
        <f ca="1">((STOCKHISTORY!U34/STOCKHISTORY!U$3)-1)</f>
        <v>-7.705136757838571E-2</v>
      </c>
      <c r="V35" s="41">
        <f ca="1">((STOCKHISTORY!V34/STOCKHISTORY!V$3)-1)</f>
        <v>0.13883459242432261</v>
      </c>
      <c r="W35" s="41">
        <f ca="1">((STOCKHISTORY!W34/STOCKHISTORY!W$3)-1)</f>
        <v>-1.3367246532870469E-3</v>
      </c>
      <c r="X35" s="41">
        <f ca="1">((STOCKHISTORY!X34/STOCKHISTORY!X$3)-1)</f>
        <v>1.6505019567806478E-2</v>
      </c>
      <c r="Y35" s="41">
        <f ca="1">((STOCKHISTORY!Y34/STOCKHISTORY!Y$3)-1)</f>
        <v>0.10792151162790709</v>
      </c>
      <c r="Z35" s="41">
        <f ca="1">((STOCKHISTORY!Z34/STOCKHISTORY!Z$3)-1)</f>
        <v>0.19227906145783713</v>
      </c>
      <c r="AA35" s="41">
        <f ca="1">((STOCKHISTORY!AA34/STOCKHISTORY!AA$3)-1)</f>
        <v>9.1568193587872493E-2</v>
      </c>
      <c r="AB35" s="41">
        <f ca="1">((STOCKHISTORY!AB34/STOCKHISTORY!AB$3)-1)</f>
        <v>3.4952540480178707E-2</v>
      </c>
      <c r="AC35" s="41">
        <f ca="1">((STOCKHISTORY!AC34/STOCKHISTORY!AC$3)-1)</f>
        <v>-6.7506027323868123E-2</v>
      </c>
      <c r="AD35" s="41">
        <f ca="1">((STOCKHISTORY!AD34/STOCKHISTORY!AD$3)-1)</f>
        <v>-0.1031236628155755</v>
      </c>
      <c r="AE35" s="41">
        <f ca="1">((STOCKHISTORY!AE34/STOCKHISTORY!AE$3)-1)</f>
        <v>0.1896795084689471</v>
      </c>
      <c r="AF35" s="41">
        <f ca="1">((STOCKHISTORY!AF34/STOCKHISTORY!AF$3)-1)</f>
        <v>0.15769328910436342</v>
      </c>
      <c r="AG35" s="41">
        <f ca="1">((STOCKHISTORY!AG34/STOCKHISTORY!AG$3)-1)</f>
        <v>4.1038293140593485E-2</v>
      </c>
      <c r="AH35" s="41">
        <f ca="1">((STOCKHISTORY!AH34/STOCKHISTORY!AH$3)-1)</f>
        <v>-5.9376116812171476E-2</v>
      </c>
      <c r="AI35" s="41">
        <f ca="1">((STOCKHISTORY!AI34/STOCKHISTORY!AI$3)-1)</f>
        <v>-5.2019767511654047E-3</v>
      </c>
      <c r="AJ35" s="41">
        <f ca="1">((STOCKHISTORY!AJ34/STOCKHISTORY!AJ$3)-1)</f>
        <v>-4.7583753335309842E-2</v>
      </c>
      <c r="AK35" s="41">
        <f ca="1">((STOCKHISTORY!AK34/STOCKHISTORY!AK$3)-1)</f>
        <v>8.6516493647039949E-2</v>
      </c>
      <c r="AL35" s="41">
        <f ca="1">((STOCKHISTORY!AL34/STOCKHISTORY!AL$3)-1)</f>
        <v>5.4545454545454453E-2</v>
      </c>
      <c r="AM35" s="41">
        <f ca="1">((STOCKHISTORY!AM34/STOCKHISTORY!AM$3)-1)</f>
        <v>6.7338095795760555E-2</v>
      </c>
      <c r="AN35" s="41">
        <f ca="1">((STOCKHISTORY!AN34/STOCKHISTORY!AN$3)-1)</f>
        <v>-7.2271601340521463E-2</v>
      </c>
      <c r="AO35" s="41">
        <f ca="1">((STOCKHISTORY!AO34/STOCKHISTORY!AO$3)-1)</f>
        <v>3.4438708884484859E-2</v>
      </c>
      <c r="AP35" s="41">
        <f ca="1">((STOCKHISTORY!AP34/STOCKHISTORY!AP$3)-1)</f>
        <v>0.25094313581155658</v>
      </c>
      <c r="AQ35" s="41">
        <f ca="1">((STOCKHISTORY!AQ34/STOCKHISTORY!AQ$3)-1)</f>
        <v>-9.8467062560419927E-2</v>
      </c>
      <c r="AR35" s="41">
        <f ca="1">((STOCKHISTORY!AR34/STOCKHISTORY!AR$3)-1)</f>
        <v>-9.0052050138092143E-2</v>
      </c>
      <c r="AS35" s="41">
        <f ca="1">((STOCKHISTORY!AS34/STOCKHISTORY!AS$3)-1)</f>
        <v>-3.6585365853658458E-2</v>
      </c>
      <c r="AT35" s="41">
        <f ca="1">((STOCKHISTORY!AT34/STOCKHISTORY!AT$3)-1)</f>
        <v>0.4498965415311853</v>
      </c>
      <c r="AU35" s="41">
        <f ca="1">((STOCKHISTORY!AU34/STOCKHISTORY!AU$3)-1)</f>
        <v>9.617242660720926E-2</v>
      </c>
      <c r="AV35" s="41">
        <f ca="1">((STOCKHISTORY!AV34/STOCKHISTORY!AV$3)-1)</f>
        <v>0.28548248544430654</v>
      </c>
      <c r="AW35" s="41">
        <f ca="1">((STOCKHISTORY!AW34/STOCKHISTORY!AW$3)-1)</f>
        <v>1.1767686720531634E-2</v>
      </c>
      <c r="AX35" s="41">
        <f ca="1">((STOCKHISTORY!AX34/STOCKHISTORY!AX$3)-1)</f>
        <v>0.39532186352213428</v>
      </c>
      <c r="AY35" s="41">
        <f ca="1">((STOCKHISTORY!AY34/STOCKHISTORY!AY$3)-1)</f>
        <v>1.2557494341826736E-2</v>
      </c>
      <c r="AZ35" s="41">
        <f ca="1">((STOCKHISTORY!AZ34/STOCKHISTORY!AZ$3)-1)</f>
        <v>7.8584379826740935E-2</v>
      </c>
      <c r="BA35" s="41">
        <f ca="1">((STOCKHISTORY!BA34/STOCKHISTORY!BA$3)-1)</f>
        <v>0.26423976488980094</v>
      </c>
      <c r="BB35" s="41">
        <f ca="1">((STOCKHISTORY!BB34/STOCKHISTORY!BB$3)-1)</f>
        <v>-1.2911129959475853E-2</v>
      </c>
      <c r="BC35" s="41">
        <f ca="1">((STOCKHISTORY!BC34/STOCKHISTORY!BC$3)-1)</f>
        <v>-9.9921704860220117E-2</v>
      </c>
      <c r="BD35" s="41">
        <f ca="1">((STOCKHISTORY!BD34/STOCKHISTORY!BD$3)-1)</f>
        <v>-6.0922063666300708E-2</v>
      </c>
      <c r="BE35" s="41">
        <f ca="1">((STOCKHISTORY!BE34/STOCKHISTORY!BE$3)-1)</f>
        <v>-0.13722040713747163</v>
      </c>
      <c r="BF35" s="41">
        <f ca="1">((STOCKHISTORY!BF34/STOCKHISTORY!BF$3)-1)</f>
        <v>-0.117925405209787</v>
      </c>
      <c r="BG35" s="41">
        <f ca="1">((STOCKHISTORY!BG34/STOCKHISTORY!BG$3)-1)</f>
        <v>1.3754269362134197E-2</v>
      </c>
      <c r="BH35" s="41">
        <f ca="1">((STOCKHISTORY!BH34/STOCKHISTORY!BH$3)-1)</f>
        <v>-0.16622041803420273</v>
      </c>
      <c r="BI35" s="41">
        <f ca="1">((STOCKHISTORY!BI34/STOCKHISTORY!BI$3)-1)</f>
        <v>-3.437691835481882E-2</v>
      </c>
      <c r="BJ35" s="41">
        <f ca="1">((STOCKHISTORY!BJ34/STOCKHISTORY!BJ$3)-1)</f>
        <v>7.1970115665751289E-2</v>
      </c>
      <c r="BK35" s="41">
        <f ca="1">((STOCKHISTORY!BK34/STOCKHISTORY!BK$3)-1)</f>
        <v>4.638649518294069E-2</v>
      </c>
      <c r="BL35" s="41">
        <f ca="1">((STOCKHISTORY!BL34/STOCKHISTORY!BL$3)-1)</f>
        <v>-6.3137129005392478E-2</v>
      </c>
      <c r="BM35" s="41">
        <f ca="1">((STOCKHISTORY!BM34/STOCKHISTORY!BM$3)-1)</f>
        <v>9.7267976826083125E-3</v>
      </c>
      <c r="BN35" s="41">
        <f ca="1">((STOCKHISTORY!BN34/STOCKHISTORY!BN$3)-1)</f>
        <v>3.7025739951471515E-2</v>
      </c>
      <c r="BO35" s="41">
        <f ca="1">((STOCKHISTORY!BO34/STOCKHISTORY!BO$3)-1)</f>
        <v>0.155378472294184</v>
      </c>
      <c r="BP35" s="41">
        <f ca="1">((STOCKHISTORY!BP34/STOCKHISTORY!BP$3)-1)</f>
        <v>-8.4372425157923647E-2</v>
      </c>
      <c r="BQ35" s="41">
        <f ca="1">((STOCKHISTORY!BQ34/STOCKHISTORY!BQ$3)-1)</f>
        <v>9.8851549252350956E-2</v>
      </c>
      <c r="BR35" s="41">
        <f ca="1">((STOCKHISTORY!BR34/STOCKHISTORY!BR$3)-1)</f>
        <v>-3.1465739752899458E-2</v>
      </c>
      <c r="BS35" s="41">
        <f ca="1">((STOCKHISTORY!BS34/STOCKHISTORY!BS$3)-1)</f>
        <v>9.3926553672316393E-2</v>
      </c>
      <c r="BT35" s="41">
        <f ca="1">((STOCKHISTORY!BT34/STOCKHISTORY!BT$3)-1)</f>
        <v>3.2863386089232449E-2</v>
      </c>
      <c r="BU35" s="41">
        <f ca="1">((STOCKHISTORY!BU34/STOCKHISTORY!BU$3)-1)</f>
        <v>0.15776946616797005</v>
      </c>
      <c r="BV35" s="41">
        <f ca="1">((STOCKHISTORY!BV34/STOCKHISTORY!BV$3)-1)</f>
        <v>-4.7360912981455172E-2</v>
      </c>
      <c r="BW35" s="41">
        <f ca="1">((STOCKHISTORY!BW34/STOCKHISTORY!BW$3)-1)</f>
        <v>3.1076353159086301E-2</v>
      </c>
      <c r="BX35" s="41">
        <f ca="1">((STOCKHISTORY!BX34/STOCKHISTORY!BX$3)-1)</f>
        <v>-1.728499156829677E-2</v>
      </c>
      <c r="BY35" s="41">
        <f ca="1">((STOCKHISTORY!BY34/STOCKHISTORY!BY$3)-1)</f>
        <v>1.8621575342465668E-2</v>
      </c>
      <c r="BZ35" s="41">
        <f ca="1">((STOCKHISTORY!BZ34/STOCKHISTORY!BZ$3)-1)</f>
        <v>0.10701863140131551</v>
      </c>
      <c r="CA35" s="41">
        <f ca="1">((STOCKHISTORY!CA34/STOCKHISTORY!CA$3)-1)</f>
        <v>5.9004558006454433E-2</v>
      </c>
      <c r="CB35" s="41">
        <f ca="1">((STOCKHISTORY!CB34/STOCKHISTORY!CB$3)-1)</f>
        <v>-1.8459299120040518E-2</v>
      </c>
      <c r="CC35" s="41">
        <f ca="1">((STOCKHISTORY!CC34/STOCKHISTORY!CC$3)-1)</f>
        <v>4.1006902151847102E-2</v>
      </c>
      <c r="CD35" s="41">
        <f ca="1">((STOCKHISTORY!CD34/STOCKHISTORY!CD$3)-1)</f>
        <v>-0.11194337548103361</v>
      </c>
      <c r="CE35" s="41">
        <f ca="1">((STOCKHISTORY!CE34/STOCKHISTORY!CE$3)-1)</f>
        <v>-7.2718399219131258E-2</v>
      </c>
      <c r="CF35" s="41">
        <f ca="1">((STOCKHISTORY!CF34/STOCKHISTORY!CF$3)-1)</f>
        <v>8.0965675808835735E-2</v>
      </c>
      <c r="CG35" s="41">
        <f ca="1">((STOCKHISTORY!CG34/STOCKHISTORY!CG$3)-1)</f>
        <v>1.3101716199246605E-2</v>
      </c>
      <c r="CH35" s="41">
        <f ca="1">((STOCKHISTORY!CH34/STOCKHISTORY!CH$3)-1)</f>
        <v>0.13484466834592768</v>
      </c>
      <c r="CI35" s="41">
        <f ca="1">((STOCKHISTORY!CI34/STOCKHISTORY!CI$3)-1)</f>
        <v>-8.7228881614582088E-2</v>
      </c>
      <c r="CJ35" s="41">
        <f ca="1">((STOCKHISTORY!CJ34/STOCKHISTORY!CJ$3)-1)</f>
        <v>-0.14036651807825662</v>
      </c>
      <c r="CK35" s="41">
        <f ca="1">((STOCKHISTORY!CK34/STOCKHISTORY!CK$3)-1)</f>
        <v>9.8032447359337027E-2</v>
      </c>
      <c r="CL35" s="41">
        <f ca="1">((STOCKHISTORY!CL34/STOCKHISTORY!CL$3)-1)</f>
        <v>0.16446441746595997</v>
      </c>
      <c r="CM35" s="41">
        <f ca="1">((STOCKHISTORY!CM34/STOCKHISTORY!CM$3)-1)</f>
        <v>-2.9931815555298669E-2</v>
      </c>
      <c r="CN35" s="41">
        <f ca="1">((STOCKHISTORY!CN34/STOCKHISTORY!CN$3)-1)</f>
        <v>-4.120638260564613E-2</v>
      </c>
      <c r="CO35" s="41">
        <f ca="1">((STOCKHISTORY!CO34/STOCKHISTORY!CO$3)-1)</f>
        <v>0.15098500441046747</v>
      </c>
      <c r="CP35" s="41">
        <f ca="1">((STOCKHISTORY!CP34/STOCKHISTORY!CP$3)-1)</f>
        <v>3.469122549296566E-2</v>
      </c>
      <c r="CQ35" s="41">
        <f ca="1">((STOCKHISTORY!CQ34/STOCKHISTORY!CQ$3)-1)</f>
        <v>0.11131941301958737</v>
      </c>
      <c r="CR35" s="41">
        <f ca="1">((STOCKHISTORY!CR34/STOCKHISTORY!CR$3)-1)</f>
        <v>7.2131887985546594E-2</v>
      </c>
      <c r="CS35" s="41">
        <f ca="1">((STOCKHISTORY!CS34/STOCKHISTORY!CS$3)-1)</f>
        <v>7.836174512736771E-2</v>
      </c>
      <c r="CT35" s="41">
        <f ca="1">((STOCKHISTORY!CT34/STOCKHISTORY!CT$3)-1)</f>
        <v>-1.6845501613266367E-2</v>
      </c>
      <c r="CU35" s="41">
        <f ca="1">((STOCKHISTORY!CU34/STOCKHISTORY!CU$3)-1)</f>
        <v>7.4518543916795243E-2</v>
      </c>
      <c r="CV35" s="41">
        <f ca="1">((STOCKHISTORY!CV34/STOCKHISTORY!CV$3)-1)</f>
        <v>-0.12664532194948419</v>
      </c>
      <c r="CW35" s="41">
        <f ca="1">((STOCKHISTORY!CW34/STOCKHISTORY!CW$3)-1)</f>
        <v>0.17348746154563233</v>
      </c>
      <c r="CX35" s="41">
        <f ca="1">((STOCKHISTORY!CX34/STOCKHISTORY!CX$3)-1)</f>
        <v>-0.15985130111524148</v>
      </c>
      <c r="CY35" s="41">
        <f ca="1">((STOCKHISTORY!CY34/STOCKHISTORY!CY$3)-1)</f>
        <v>-0.19259766963673752</v>
      </c>
      <c r="CZ35" s="41">
        <f ca="1">((STOCKHISTORY!CZ34/STOCKHISTORY!CZ$3)-1)</f>
        <v>0.11150793650793656</v>
      </c>
      <c r="DA35" s="41">
        <f ca="1">((STOCKHISTORY!DA34/STOCKHISTORY!DA$3)-1)</f>
        <v>-0.15707741284261212</v>
      </c>
    </row>
    <row r="36" spans="1:105" x14ac:dyDescent="0.3">
      <c r="A36" s="25" vm="33">
        <f ca="1">STOCKHISTORY!A35</f>
        <v>44428</v>
      </c>
      <c r="B36" s="41">
        <f ca="1">((STOCKHISTORY!B35/STOCKHISTORY!B$3)-1)</f>
        <v>2.5639186717825613E-2</v>
      </c>
      <c r="C36" s="41">
        <f ca="1">((STOCKHISTORY!C35/STOCKHISTORY!C$3)-1)</f>
        <v>-2.8383595951163465E-2</v>
      </c>
      <c r="D36" s="41">
        <f ca="1">((STOCKHISTORY!D35/STOCKHISTORY!D$3)-1)</f>
        <v>-2.9754807941527073E-2</v>
      </c>
      <c r="E36" s="41">
        <f ca="1">((STOCKHISTORY!E35/STOCKHISTORY!E$3)-1)</f>
        <v>-0.27311121539183481</v>
      </c>
      <c r="F36" s="41">
        <f ca="1">((STOCKHISTORY!F35/STOCKHISTORY!F$3)-1)</f>
        <v>-0.27481273408239693</v>
      </c>
      <c r="G36" s="41">
        <f ca="1">((STOCKHISTORY!G35/STOCKHISTORY!G$3)-1)</f>
        <v>0.22681532304173802</v>
      </c>
      <c r="H36" s="41">
        <f ca="1">((STOCKHISTORY!H35/STOCKHISTORY!H$3)-1)</f>
        <v>-0.11822524545414514</v>
      </c>
      <c r="I36" s="41">
        <f ca="1">((STOCKHISTORY!I35/STOCKHISTORY!I$3)-1)</f>
        <v>-0.25618045415638691</v>
      </c>
      <c r="J36" s="41">
        <f ca="1">((STOCKHISTORY!J35/STOCKHISTORY!J$3)-1)</f>
        <v>-7.0023341113704562E-2</v>
      </c>
      <c r="K36" s="41">
        <f ca="1">((STOCKHISTORY!K35/STOCKHISTORY!K$3)-1)</f>
        <v>0.33587226359738187</v>
      </c>
      <c r="L36" s="41">
        <f ca="1">((STOCKHISTORY!L35/STOCKHISTORY!L$3)-1)</f>
        <v>3.2556056786519738E-2</v>
      </c>
      <c r="M36" s="41">
        <f ca="1">((STOCKHISTORY!M35/STOCKHISTORY!M$3)-1)</f>
        <v>8.4046241054557935E-2</v>
      </c>
      <c r="N36" s="41">
        <f ca="1">((STOCKHISTORY!N35/STOCKHISTORY!N$3)-1)</f>
        <v>9.6892650715497242E-2</v>
      </c>
      <c r="O36" s="41">
        <f ca="1">((STOCKHISTORY!O35/STOCKHISTORY!O$3)-1)</f>
        <v>0.25626305239409208</v>
      </c>
      <c r="P36" s="41">
        <f ca="1">((STOCKHISTORY!P35/STOCKHISTORY!P$3)-1)</f>
        <v>-4.5479910714285587E-2</v>
      </c>
      <c r="Q36" s="41">
        <f ca="1">((STOCKHISTORY!Q35/STOCKHISTORY!Q$3)-1)</f>
        <v>6.2379915460484048E-2</v>
      </c>
      <c r="R36" s="41">
        <f ca="1">((STOCKHISTORY!R35/STOCKHISTORY!R$3)-1)</f>
        <v>-2.7512295879927873E-2</v>
      </c>
      <c r="S36" s="41">
        <f ca="1">((STOCKHISTORY!S35/STOCKHISTORY!S$3)-1)</f>
        <v>0.16343610215958848</v>
      </c>
      <c r="T36" s="41">
        <f ca="1">((STOCKHISTORY!T35/STOCKHISTORY!T$3)-1)</f>
        <v>-3.9294039294039962E-3</v>
      </c>
      <c r="U36" s="41">
        <f ca="1">((STOCKHISTORY!U35/STOCKHISTORY!U$3)-1)</f>
        <v>-9.5396931287525133E-2</v>
      </c>
      <c r="V36" s="41">
        <f ca="1">((STOCKHISTORY!V35/STOCKHISTORY!V$3)-1)</f>
        <v>0.12046771268071921</v>
      </c>
      <c r="W36" s="41">
        <f ca="1">((STOCKHISTORY!W35/STOCKHISTORY!W$3)-1)</f>
        <v>-2.2687187865510605E-2</v>
      </c>
      <c r="X36" s="41">
        <f ca="1">((STOCKHISTORY!X35/STOCKHISTORY!X$3)-1)</f>
        <v>4.0837161817253609E-2</v>
      </c>
      <c r="Y36" s="41">
        <f ca="1">((STOCKHISTORY!Y35/STOCKHISTORY!Y$3)-1)</f>
        <v>8.9519310631229088E-2</v>
      </c>
      <c r="Z36" s="41">
        <f ca="1">((STOCKHISTORY!Z35/STOCKHISTORY!Z$3)-1)</f>
        <v>0.14716829442591717</v>
      </c>
      <c r="AA36" s="41">
        <f ca="1">((STOCKHISTORY!AA35/STOCKHISTORY!AA$3)-1)</f>
        <v>6.2638293865637351E-2</v>
      </c>
      <c r="AB36" s="41">
        <f ca="1">((STOCKHISTORY!AB35/STOCKHISTORY!AB$3)-1)</f>
        <v>7.9285315466219863E-3</v>
      </c>
      <c r="AC36" s="41">
        <f ca="1">((STOCKHISTORY!AC35/STOCKHISTORY!AC$3)-1)</f>
        <v>-0.10514331636753282</v>
      </c>
      <c r="AD36" s="41">
        <f ca="1">((STOCKHISTORY!AD35/STOCKHISTORY!AD$3)-1)</f>
        <v>-0.1159606332905434</v>
      </c>
      <c r="AE36" s="41">
        <f ca="1">((STOCKHISTORY!AE35/STOCKHISTORY!AE$3)-1)</f>
        <v>0.18091996014613065</v>
      </c>
      <c r="AF36" s="41">
        <f ca="1">((STOCKHISTORY!AF35/STOCKHISTORY!AF$3)-1)</f>
        <v>0.14044399081398318</v>
      </c>
      <c r="AG36" s="41">
        <f ca="1">((STOCKHISTORY!AG35/STOCKHISTORY!AG$3)-1)</f>
        <v>2.0988254916950222E-2</v>
      </c>
      <c r="AH36" s="41">
        <f ca="1">((STOCKHISTORY!AH35/STOCKHISTORY!AH$3)-1)</f>
        <v>-8.187403209611821E-2</v>
      </c>
      <c r="AI36" s="41">
        <f ca="1">((STOCKHISTORY!AI35/STOCKHISTORY!AI$3)-1)</f>
        <v>4.815830015405842E-2</v>
      </c>
      <c r="AJ36" s="41">
        <f ca="1">((STOCKHISTORY!AJ35/STOCKHISTORY!AJ$3)-1)</f>
        <v>-8.6569819152090055E-2</v>
      </c>
      <c r="AK36" s="41">
        <f ca="1">((STOCKHISTORY!AK35/STOCKHISTORY!AK$3)-1)</f>
        <v>9.1045733295923803E-2</v>
      </c>
      <c r="AL36" s="41">
        <f ca="1">((STOCKHISTORY!AL35/STOCKHISTORY!AL$3)-1)</f>
        <v>6.6645768025078267E-2</v>
      </c>
      <c r="AM36" s="41">
        <f ca="1">((STOCKHISTORY!AM35/STOCKHISTORY!AM$3)-1)</f>
        <v>5.9960182691181751E-2</v>
      </c>
      <c r="AN36" s="41">
        <f ca="1">((STOCKHISTORY!AN35/STOCKHISTORY!AN$3)-1)</f>
        <v>-8.2762640244790853E-2</v>
      </c>
      <c r="AO36" s="41">
        <f ca="1">((STOCKHISTORY!AO35/STOCKHISTORY!AO$3)-1)</f>
        <v>2.7909388394709023E-2</v>
      </c>
      <c r="AP36" s="41">
        <f ca="1">((STOCKHISTORY!AP35/STOCKHISTORY!AP$3)-1)</f>
        <v>0.21747331615752663</v>
      </c>
      <c r="AQ36" s="41">
        <f ca="1">((STOCKHISTORY!AQ35/STOCKHISTORY!AQ$3)-1)</f>
        <v>-0.14114072641900299</v>
      </c>
      <c r="AR36" s="41">
        <f ca="1">((STOCKHISTORY!AR35/STOCKHISTORY!AR$3)-1)</f>
        <v>-7.573826216273627E-2</v>
      </c>
      <c r="AS36" s="41">
        <f ca="1">((STOCKHISTORY!AS35/STOCKHISTORY!AS$3)-1)</f>
        <v>-4.41347270615563E-2</v>
      </c>
      <c r="AT36" s="41">
        <f ca="1">((STOCKHISTORY!AT35/STOCKHISTORY!AT$3)-1)</f>
        <v>0.40053207212533248</v>
      </c>
      <c r="AU36" s="41">
        <f ca="1">((STOCKHISTORY!AU35/STOCKHISTORY!AU$3)-1)</f>
        <v>1.7614269788182924E-2</v>
      </c>
      <c r="AV36" s="41">
        <f ca="1">((STOCKHISTORY!AV35/STOCKHISTORY!AV$3)-1)</f>
        <v>0.26251153319970721</v>
      </c>
      <c r="AW36" s="41">
        <f ca="1">((STOCKHISTORY!AW35/STOCKHISTORY!AW$3)-1)</f>
        <v>-3.4064356296275022E-3</v>
      </c>
      <c r="AX36" s="41">
        <f ca="1">((STOCKHISTORY!AX35/STOCKHISTORY!AX$3)-1)</f>
        <v>0.28416779431664407</v>
      </c>
      <c r="AY36" s="41">
        <f ca="1">((STOCKHISTORY!AY35/STOCKHISTORY!AY$3)-1)</f>
        <v>-7.3738774914215988E-3</v>
      </c>
      <c r="AZ36" s="41">
        <f ca="1">((STOCKHISTORY!AZ35/STOCKHISTORY!AZ$3)-1)</f>
        <v>0.11335706131220191</v>
      </c>
      <c r="BA36" s="41">
        <f ca="1">((STOCKHISTORY!BA35/STOCKHISTORY!BA$3)-1)</f>
        <v>0.25887136836733005</v>
      </c>
      <c r="BB36" s="41">
        <f ca="1">((STOCKHISTORY!BB35/STOCKHISTORY!BB$3)-1)</f>
        <v>1.3853548204693311E-2</v>
      </c>
      <c r="BC36" s="41">
        <f ca="1">((STOCKHISTORY!BC35/STOCKHISTORY!BC$3)-1)</f>
        <v>-9.8500549381863145E-2</v>
      </c>
      <c r="BD36" s="41">
        <f ca="1">((STOCKHISTORY!BD35/STOCKHISTORY!BD$3)-1)</f>
        <v>-6.8057080131723402E-2</v>
      </c>
      <c r="BE36" s="41">
        <f ca="1">((STOCKHISTORY!BE35/STOCKHISTORY!BE$3)-1)</f>
        <v>-0.1666247800955013</v>
      </c>
      <c r="BF36" s="41">
        <f ca="1">((STOCKHISTORY!BF35/STOCKHISTORY!BF$3)-1)</f>
        <v>-0.16320231612188396</v>
      </c>
      <c r="BG36" s="41">
        <f ca="1">((STOCKHISTORY!BG35/STOCKHISTORY!BG$3)-1)</f>
        <v>1.3108095633711736E-2</v>
      </c>
      <c r="BH36" s="41">
        <f ca="1">((STOCKHISTORY!BH35/STOCKHISTORY!BH$3)-1)</f>
        <v>-0.20219381585766105</v>
      </c>
      <c r="BI36" s="41">
        <f ca="1">((STOCKHISTORY!BI35/STOCKHISTORY!BI$3)-1)</f>
        <v>-0.10006138735420511</v>
      </c>
      <c r="BJ36" s="41">
        <f ca="1">((STOCKHISTORY!BJ35/STOCKHISTORY!BJ$3)-1)</f>
        <v>0.10939638973207844</v>
      </c>
      <c r="BK36" s="41">
        <f ca="1">((STOCKHISTORY!BK35/STOCKHISTORY!BK$3)-1)</f>
        <v>3.8912238266805899E-2</v>
      </c>
      <c r="BL36" s="41">
        <f ca="1">((STOCKHISTORY!BL35/STOCKHISTORY!BL$3)-1)</f>
        <v>-7.8328192100647231E-2</v>
      </c>
      <c r="BM36" s="41">
        <f ca="1">((STOCKHISTORY!BM35/STOCKHISTORY!BM$3)-1)</f>
        <v>-5.0593547654209647E-3</v>
      </c>
      <c r="BN36" s="41">
        <f ca="1">((STOCKHISTORY!BN35/STOCKHISTORY!BN$3)-1)</f>
        <v>6.0596193004295085E-2</v>
      </c>
      <c r="BO36" s="41">
        <f ca="1">((STOCKHISTORY!BO35/STOCKHISTORY!BO$3)-1)</f>
        <v>0.15200893936567805</v>
      </c>
      <c r="BP36" s="41">
        <f ca="1">((STOCKHISTORY!BP35/STOCKHISTORY!BP$3)-1)</f>
        <v>-0.11884097775336444</v>
      </c>
      <c r="BQ36" s="41">
        <f ca="1">((STOCKHISTORY!BQ35/STOCKHISTORY!BQ$3)-1)</f>
        <v>2.8200632033297257E-2</v>
      </c>
      <c r="BR36" s="41">
        <f ca="1">((STOCKHISTORY!BR35/STOCKHISTORY!BR$3)-1)</f>
        <v>-5.6258388684310212E-2</v>
      </c>
      <c r="BS36" s="41">
        <f ca="1">((STOCKHISTORY!BS35/STOCKHISTORY!BS$3)-1)</f>
        <v>5.4802259887005489E-2</v>
      </c>
      <c r="BT36" s="41">
        <f ca="1">((STOCKHISTORY!BT35/STOCKHISTORY!BT$3)-1)</f>
        <v>1.980198019801982E-2</v>
      </c>
      <c r="BU36" s="41">
        <f ca="1">((STOCKHISTORY!BU35/STOCKHISTORY!BU$3)-1)</f>
        <v>0.15402924175450527</v>
      </c>
      <c r="BV36" s="41">
        <f ca="1">((STOCKHISTORY!BV35/STOCKHISTORY!BV$3)-1)</f>
        <v>-0.13837375178316691</v>
      </c>
      <c r="BW36" s="41">
        <f ca="1">((STOCKHISTORY!BW35/STOCKHISTORY!BW$3)-1)</f>
        <v>-3.9102696027988326E-3</v>
      </c>
      <c r="BX36" s="41">
        <f ca="1">((STOCKHISTORY!BX35/STOCKHISTORY!BX$3)-1)</f>
        <v>-3.752107925801007E-2</v>
      </c>
      <c r="BY36" s="41">
        <f ca="1">((STOCKHISTORY!BY35/STOCKHISTORY!BY$3)-1)</f>
        <v>-8.7756849315068219E-3</v>
      </c>
      <c r="BZ36" s="41">
        <f ca="1">((STOCKHISTORY!BZ35/STOCKHISTORY!BZ$3)-1)</f>
        <v>9.5739918035609772E-2</v>
      </c>
      <c r="CA36" s="41">
        <f ca="1">((STOCKHISTORY!CA35/STOCKHISTORY!CA$3)-1)</f>
        <v>5.8721761985560672E-2</v>
      </c>
      <c r="CB36" s="41">
        <f ca="1">((STOCKHISTORY!CB35/STOCKHISTORY!CB$3)-1)</f>
        <v>2.2054120812242672E-5</v>
      </c>
      <c r="CC36" s="41">
        <f ca="1">((STOCKHISTORY!CC35/STOCKHISTORY!CC$3)-1)</f>
        <v>1.0150223304912664E-2</v>
      </c>
      <c r="CD36" s="41">
        <f ca="1">((STOCKHISTORY!CD35/STOCKHISTORY!CD$3)-1)</f>
        <v>-0.1220450797141287</v>
      </c>
      <c r="CE36" s="41">
        <f ca="1">((STOCKHISTORY!CE35/STOCKHISTORY!CE$3)-1)</f>
        <v>-8.3943387018057702E-2</v>
      </c>
      <c r="CF36" s="41">
        <f ca="1">((STOCKHISTORY!CF35/STOCKHISTORY!CF$3)-1)</f>
        <v>4.5820331745771048E-2</v>
      </c>
      <c r="CG36" s="41">
        <f ca="1">((STOCKHISTORY!CG35/STOCKHISTORY!CG$3)-1)</f>
        <v>3.8928421933863699E-3</v>
      </c>
      <c r="CH36" s="41">
        <f ca="1">((STOCKHISTORY!CH35/STOCKHISTORY!CH$3)-1)</f>
        <v>0.13375314861460952</v>
      </c>
      <c r="CI36" s="41">
        <f ca="1">((STOCKHISTORY!CI35/STOCKHISTORY!CI$3)-1)</f>
        <v>-0.10769375691778726</v>
      </c>
      <c r="CJ36" s="41">
        <f ca="1">((STOCKHISTORY!CJ35/STOCKHISTORY!CJ$3)-1)</f>
        <v>-0.17513620604259528</v>
      </c>
      <c r="CK36" s="41">
        <f ca="1">((STOCKHISTORY!CK35/STOCKHISTORY!CK$3)-1)</f>
        <v>9.3692982888702536E-2</v>
      </c>
      <c r="CL36" s="41">
        <f ca="1">((STOCKHISTORY!CL35/STOCKHISTORY!CL$3)-1)</f>
        <v>0.13535448386880411</v>
      </c>
      <c r="CM36" s="41">
        <f ca="1">((STOCKHISTORY!CM35/STOCKHISTORY!CM$3)-1)</f>
        <v>-5.9979197966023357E-2</v>
      </c>
      <c r="CN36" s="41">
        <f ca="1">((STOCKHISTORY!CN35/STOCKHISTORY!CN$3)-1)</f>
        <v>-8.1360687357531103E-2</v>
      </c>
      <c r="CO36" s="41">
        <f ca="1">((STOCKHISTORY!CO35/STOCKHISTORY!CO$3)-1)</f>
        <v>0.11900911496618627</v>
      </c>
      <c r="CP36" s="41">
        <f ca="1">((STOCKHISTORY!CP35/STOCKHISTORY!CP$3)-1)</f>
        <v>1.4012091078591915E-2</v>
      </c>
      <c r="CQ36" s="41">
        <f ca="1">((STOCKHISTORY!CQ35/STOCKHISTORY!CQ$3)-1)</f>
        <v>8.5202663391298783E-2</v>
      </c>
      <c r="CR36" s="41">
        <f ca="1">((STOCKHISTORY!CR35/STOCKHISTORY!CR$3)-1)</f>
        <v>7.1815718157181463E-2</v>
      </c>
      <c r="CS36" s="41">
        <f ca="1">((STOCKHISTORY!CS35/STOCKHISTORY!CS$3)-1)</f>
        <v>8.073668946460999E-2</v>
      </c>
      <c r="CT36" s="41">
        <f ca="1">((STOCKHISTORY!CT35/STOCKHISTORY!CT$3)-1)</f>
        <v>-3.3353342837847966E-2</v>
      </c>
      <c r="CU36" s="41">
        <f ca="1">((STOCKHISTORY!CU35/STOCKHISTORY!CU$3)-1)</f>
        <v>7.2518429624549796E-2</v>
      </c>
      <c r="CV36" s="41">
        <f ca="1">((STOCKHISTORY!CV35/STOCKHISTORY!CV$3)-1)</f>
        <v>-0.16666666666666674</v>
      </c>
      <c r="CW36" s="41">
        <f ca="1">((STOCKHISTORY!CW35/STOCKHISTORY!CW$3)-1)</f>
        <v>0.15605481495292239</v>
      </c>
      <c r="CX36" s="41">
        <f ca="1">((STOCKHISTORY!CX35/STOCKHISTORY!CX$3)-1)</f>
        <v>-0.17100371747211884</v>
      </c>
      <c r="CY36" s="41">
        <f ca="1">((STOCKHISTORY!CY35/STOCKHISTORY!CY$3)-1)</f>
        <v>-0.22115604295179347</v>
      </c>
      <c r="CZ36" s="41">
        <f ca="1">((STOCKHISTORY!CZ35/STOCKHISTORY!CZ$3)-1)</f>
        <v>0.12103174603174605</v>
      </c>
      <c r="DA36" s="41">
        <f ca="1">((STOCKHISTORY!DA35/STOCKHISTORY!DA$3)-1)</f>
        <v>-0.16942309185495774</v>
      </c>
    </row>
    <row r="37" spans="1:105" x14ac:dyDescent="0.3">
      <c r="A37" s="25" vm="34">
        <f ca="1">STOCKHISTORY!A36</f>
        <v>44431</v>
      </c>
      <c r="B37" s="41">
        <f ca="1">((STOCKHISTORY!B36/STOCKHISTORY!B$3)-1)</f>
        <v>1.6853731129200522E-3</v>
      </c>
      <c r="C37" s="41">
        <f ca="1">((STOCKHISTORY!C36/STOCKHISTORY!C$3)-1)</f>
        <v>-2.8957528957529011E-2</v>
      </c>
      <c r="D37" s="41">
        <f ca="1">((STOCKHISTORY!D36/STOCKHISTORY!D$3)-1)</f>
        <v>-3.2035664299414179E-2</v>
      </c>
      <c r="E37" s="41">
        <f ca="1">((STOCKHISTORY!E36/STOCKHISTORY!E$3)-1)</f>
        <v>-0.30924448615673394</v>
      </c>
      <c r="F37" s="41">
        <f ca="1">((STOCKHISTORY!F36/STOCKHISTORY!F$3)-1)</f>
        <v>-0.31086142322097376</v>
      </c>
      <c r="G37" s="41">
        <f ca="1">((STOCKHISTORY!G36/STOCKHISTORY!G$3)-1)</f>
        <v>0.2881074899942826</v>
      </c>
      <c r="H37" s="41">
        <f ca="1">((STOCKHISTORY!H36/STOCKHISTORY!H$3)-1)</f>
        <v>-0.15551666446528412</v>
      </c>
      <c r="I37" s="41">
        <f ca="1">((STOCKHISTORY!I36/STOCKHISTORY!I$3)-1)</f>
        <v>-0.26030914858264942</v>
      </c>
      <c r="J37" s="41">
        <f ca="1">((STOCKHISTORY!J36/STOCKHISTORY!J$3)-1)</f>
        <v>-9.2364121373791241E-2</v>
      </c>
      <c r="K37" s="41">
        <f ca="1">((STOCKHISTORY!K36/STOCKHISTORY!K$3)-1)</f>
        <v>0.20988490182802977</v>
      </c>
      <c r="L37" s="41">
        <f ca="1">((STOCKHISTORY!L36/STOCKHISTORY!L$3)-1)</f>
        <v>2.0780814647737733E-2</v>
      </c>
      <c r="M37" s="41">
        <f ca="1">((STOCKHISTORY!M36/STOCKHISTORY!M$3)-1)</f>
        <v>9.3166500528171659E-2</v>
      </c>
      <c r="N37" s="41">
        <f ca="1">((STOCKHISTORY!N36/STOCKHISTORY!N$3)-1)</f>
        <v>0.11189421509378028</v>
      </c>
      <c r="O37" s="41">
        <f ca="1">((STOCKHISTORY!O36/STOCKHISTORY!O$3)-1)</f>
        <v>0.28086655316150999</v>
      </c>
      <c r="P37" s="41">
        <f ca="1">((STOCKHISTORY!P36/STOCKHISTORY!P$3)-1)</f>
        <v>-2.2600446428571286E-2</v>
      </c>
      <c r="Q37" s="41">
        <f ca="1">((STOCKHISTORY!Q36/STOCKHISTORY!Q$3)-1)</f>
        <v>6.1483284232099367E-2</v>
      </c>
      <c r="R37" s="41">
        <f ca="1">((STOCKHISTORY!R36/STOCKHISTORY!R$3)-1)</f>
        <v>-4.611060789475907E-2</v>
      </c>
      <c r="S37" s="41">
        <f ca="1">((STOCKHISTORY!S36/STOCKHISTORY!S$3)-1)</f>
        <v>0.10591121158193473</v>
      </c>
      <c r="T37" s="41">
        <f ca="1">((STOCKHISTORY!T36/STOCKHISTORY!T$3)-1)</f>
        <v>-2.5308025308025339E-2</v>
      </c>
      <c r="U37" s="41">
        <f ca="1">((STOCKHISTORY!U36/STOCKHISTORY!U$3)-1)</f>
        <v>-0.10640426951300874</v>
      </c>
      <c r="V37" s="41">
        <f ca="1">((STOCKHISTORY!V36/STOCKHISTORY!V$3)-1)</f>
        <v>8.2906298976878512E-2</v>
      </c>
      <c r="W37" s="41">
        <f ca="1">((STOCKHISTORY!W36/STOCKHISTORY!W$3)-1)</f>
        <v>-5.1482464771735681E-2</v>
      </c>
      <c r="X37" s="41">
        <f ca="1">((STOCKHISTORY!X36/STOCKHISTORY!X$3)-1)</f>
        <v>3.7774374680959566E-2</v>
      </c>
      <c r="Y37" s="41">
        <f ca="1">((STOCKHISTORY!Y36/STOCKHISTORY!Y$3)-1)</f>
        <v>6.7431478405315604E-2</v>
      </c>
      <c r="Z37" s="41">
        <f ca="1">((STOCKHISTORY!Z36/STOCKHISTORY!Z$3)-1)</f>
        <v>0.13475166746069545</v>
      </c>
      <c r="AA37" s="41">
        <f ca="1">((STOCKHISTORY!AA36/STOCKHISTORY!AA$3)-1)</f>
        <v>1.6618803257850479E-2</v>
      </c>
      <c r="AB37" s="41">
        <f ca="1">((STOCKHISTORY!AB36/STOCKHISTORY!AB$3)-1)</f>
        <v>-3.3054159687325502E-2</v>
      </c>
      <c r="AC37" s="41">
        <f ca="1">((STOCKHISTORY!AC36/STOCKHISTORY!AC$3)-1)</f>
        <v>-0.15229038306991705</v>
      </c>
      <c r="AD37" s="41">
        <f ca="1">((STOCKHISTORY!AD36/STOCKHISTORY!AD$3)-1)</f>
        <v>-0.14377406931964054</v>
      </c>
      <c r="AE37" s="41">
        <f ca="1">((STOCKHISTORY!AE36/STOCKHISTORY!AE$3)-1)</f>
        <v>0.1536864828960478</v>
      </c>
      <c r="AF37" s="41">
        <f ca="1">((STOCKHISTORY!AF36/STOCKHISTORY!AF$3)-1)</f>
        <v>0.18713957642255674</v>
      </c>
      <c r="AG37" s="41">
        <f ca="1">((STOCKHISTORY!AG36/STOCKHISTORY!AG$3)-1)</f>
        <v>9.8165265133087765E-3</v>
      </c>
      <c r="AH37" s="41">
        <f ca="1">((STOCKHISTORY!AH36/STOCKHISTORY!AH$3)-1)</f>
        <v>-8.7626146593829279E-2</v>
      </c>
      <c r="AI37" s="41">
        <f ca="1">((STOCKHISTORY!AI36/STOCKHISTORY!AI$3)-1)</f>
        <v>5.4060543006342332E-2</v>
      </c>
      <c r="AJ37" s="41">
        <f ca="1">((STOCKHISTORY!AJ36/STOCKHISTORY!AJ$3)-1)</f>
        <v>-8.0195671509042388E-2</v>
      </c>
      <c r="AK37" s="41">
        <f ca="1">((STOCKHISTORY!AK36/STOCKHISTORY!AK$3)-1)</f>
        <v>9.1005651529119325E-2</v>
      </c>
      <c r="AL37" s="41">
        <f ca="1">((STOCKHISTORY!AL36/STOCKHISTORY!AL$3)-1)</f>
        <v>6.8213166144200699E-2</v>
      </c>
      <c r="AM37" s="41">
        <f ca="1">((STOCKHISTORY!AM36/STOCKHISTORY!AM$3)-1)</f>
        <v>6.4644571963930142E-2</v>
      </c>
      <c r="AN37" s="41">
        <f ca="1">((STOCKHISTORY!AN36/STOCKHISTORY!AN$3)-1)</f>
        <v>-0.12050123852542616</v>
      </c>
      <c r="AO37" s="41">
        <f ca="1">((STOCKHISTORY!AO36/STOCKHISTORY!AO$3)-1)</f>
        <v>6.6444669770014286E-2</v>
      </c>
      <c r="AP37" s="41">
        <f ca="1">((STOCKHISTORY!AP36/STOCKHISTORY!AP$3)-1)</f>
        <v>0.17505520794994478</v>
      </c>
      <c r="AQ37" s="41">
        <f ca="1">((STOCKHISTORY!AQ36/STOCKHISTORY!AQ$3)-1)</f>
        <v>-0.18560972241403118</v>
      </c>
      <c r="AR37" s="41">
        <f ca="1">((STOCKHISTORY!AR36/STOCKHISTORY!AR$3)-1)</f>
        <v>-9.8257913745485426E-2</v>
      </c>
      <c r="AS37" s="41">
        <f ca="1">((STOCKHISTORY!AS36/STOCKHISTORY!AS$3)-1)</f>
        <v>-6.9686411149825767E-2</v>
      </c>
      <c r="AT37" s="41">
        <f ca="1">((STOCKHISTORY!AT36/STOCKHISTORY!AT$3)-1)</f>
        <v>0.3307715045817321</v>
      </c>
      <c r="AU37" s="41">
        <f ca="1">((STOCKHISTORY!AU36/STOCKHISTORY!AU$3)-1)</f>
        <v>1.7019695280565017E-2</v>
      </c>
      <c r="AV37" s="41">
        <f ca="1">((STOCKHISTORY!AV36/STOCKHISTORY!AV$3)-1)</f>
        <v>0.20626133435143634</v>
      </c>
      <c r="AW37" s="41">
        <f ca="1">((STOCKHISTORY!AW36/STOCKHISTORY!AW$3)-1)</f>
        <v>-8.1641845668745106E-4</v>
      </c>
      <c r="AX37" s="41">
        <f ca="1">((STOCKHISTORY!AX36/STOCKHISTORY!AX$3)-1)</f>
        <v>0.28358786004252856</v>
      </c>
      <c r="AY37" s="41">
        <f ca="1">((STOCKHISTORY!AY36/STOCKHISTORY!AY$3)-1)</f>
        <v>-6.8847192815945091E-2</v>
      </c>
      <c r="AZ37" s="41">
        <f ca="1">((STOCKHISTORY!AZ36/STOCKHISTORY!AZ$3)-1)</f>
        <v>0.10233026660398892</v>
      </c>
      <c r="BA37" s="41">
        <f ca="1">((STOCKHISTORY!BA36/STOCKHISTORY!BA$3)-1)</f>
        <v>0.24452678737254074</v>
      </c>
      <c r="BB37" s="41">
        <f ca="1">((STOCKHISTORY!BB36/STOCKHISTORY!BB$3)-1)</f>
        <v>-4.0523984544340586E-3</v>
      </c>
      <c r="BC37" s="41">
        <f ca="1">((STOCKHISTORY!BC36/STOCKHISTORY!BC$3)-1)</f>
        <v>-0.10179026113731915</v>
      </c>
      <c r="BD37" s="41">
        <f ca="1">((STOCKHISTORY!BD36/STOCKHISTORY!BD$3)-1)</f>
        <v>-5.8360775704354162E-2</v>
      </c>
      <c r="BE37" s="41">
        <f ca="1">((STOCKHISTORY!BE36/STOCKHISTORY!BE$3)-1)</f>
        <v>-0.20155818044734852</v>
      </c>
      <c r="BF37" s="41">
        <f ca="1">((STOCKHISTORY!BF36/STOCKHISTORY!BF$3)-1)</f>
        <v>-0.17719670924292252</v>
      </c>
      <c r="BG37" s="41">
        <f ca="1">((STOCKHISTORY!BG36/STOCKHISTORY!BG$3)-1)</f>
        <v>2.6400812332687096E-2</v>
      </c>
      <c r="BH37" s="41">
        <f ca="1">((STOCKHISTORY!BH36/STOCKHISTORY!BH$3)-1)</f>
        <v>-0.22063396096044219</v>
      </c>
      <c r="BI37" s="41">
        <f ca="1">((STOCKHISTORY!BI36/STOCKHISTORY!BI$3)-1)</f>
        <v>-8.2259054634745254E-2</v>
      </c>
      <c r="BJ37" s="41">
        <f ca="1">((STOCKHISTORY!BJ36/STOCKHISTORY!BJ$3)-1)</f>
        <v>0.13489330465072125</v>
      </c>
      <c r="BK37" s="41">
        <f ca="1">((STOCKHISTORY!BK36/STOCKHISTORY!BK$3)-1)</f>
        <v>4.9907321740393362E-2</v>
      </c>
      <c r="BL37" s="41">
        <f ca="1">((STOCKHISTORY!BL36/STOCKHISTORY!BL$3)-1)</f>
        <v>-8.5018773641528211E-2</v>
      </c>
      <c r="BM37" s="41">
        <f ca="1">((STOCKHISTORY!BM36/STOCKHISTORY!BM$3)-1)</f>
        <v>1.4202544587072596E-2</v>
      </c>
      <c r="BN37" s="41">
        <f ca="1">((STOCKHISTORY!BN36/STOCKHISTORY!BN$3)-1)</f>
        <v>5.7668263219651017E-2</v>
      </c>
      <c r="BO37" s="41">
        <f ca="1">((STOCKHISTORY!BO36/STOCKHISTORY!BO$3)-1)</f>
        <v>0.16883242488929429</v>
      </c>
      <c r="BP37" s="41">
        <f ca="1">((STOCKHISTORY!BP36/STOCKHISTORY!BP$3)-1)</f>
        <v>-0.11686349903872562</v>
      </c>
      <c r="BQ37" s="41">
        <f ca="1">((STOCKHISTORY!BQ36/STOCKHISTORY!BQ$3)-1)</f>
        <v>4.917527362417129E-2</v>
      </c>
      <c r="BR37" s="41">
        <f ca="1">((STOCKHISTORY!BR36/STOCKHISTORY!BR$3)-1)</f>
        <v>-4.4908283718209097E-2</v>
      </c>
      <c r="BS37" s="41">
        <f ca="1">((STOCKHISTORY!BS36/STOCKHISTORY!BS$3)-1)</f>
        <v>6.3418079096045243E-2</v>
      </c>
      <c r="BT37" s="41">
        <f ca="1">((STOCKHISTORY!BT36/STOCKHISTORY!BT$3)-1)</f>
        <v>1.5382336238611405E-2</v>
      </c>
      <c r="BU37" s="41">
        <f ca="1">((STOCKHISTORY!BU36/STOCKHISTORY!BU$3)-1)</f>
        <v>0.17613056783407011</v>
      </c>
      <c r="BV37" s="41">
        <f ca="1">((STOCKHISTORY!BV36/STOCKHISTORY!BV$3)-1)</f>
        <v>-0.16233951497860188</v>
      </c>
      <c r="BW37" s="41">
        <f ca="1">((STOCKHISTORY!BW36/STOCKHISTORY!BW$3)-1)</f>
        <v>1.6875900391027043E-2</v>
      </c>
      <c r="BX37" s="41">
        <f ca="1">((STOCKHISTORY!BX36/STOCKHISTORY!BX$3)-1)</f>
        <v>-4.3844856661045428E-2</v>
      </c>
      <c r="BY37" s="41">
        <f ca="1">((STOCKHISTORY!BY36/STOCKHISTORY!BY$3)-1)</f>
        <v>-6.2285958904109484E-2</v>
      </c>
      <c r="BZ37" s="41">
        <f ca="1">((STOCKHISTORY!BZ36/STOCKHISTORY!BZ$3)-1)</f>
        <v>0.10700141199159696</v>
      </c>
      <c r="CA37" s="41">
        <f ca="1">((STOCKHISTORY!CA36/STOCKHISTORY!CA$3)-1)</f>
        <v>2.7980171008417543E-2</v>
      </c>
      <c r="CB37" s="41">
        <f ca="1">((STOCKHISTORY!CB36/STOCKHISTORY!CB$3)-1)</f>
        <v>-1.7577134287541596E-2</v>
      </c>
      <c r="CC37" s="41">
        <f ca="1">((STOCKHISTORY!CC36/STOCKHISTORY!CC$3)-1)</f>
        <v>0</v>
      </c>
      <c r="CD37" s="41">
        <f ca="1">((STOCKHISTORY!CD36/STOCKHISTORY!CD$3)-1)</f>
        <v>-0.14616547553600878</v>
      </c>
      <c r="CE37" s="41">
        <f ca="1">((STOCKHISTORY!CE36/STOCKHISTORY!CE$3)-1)</f>
        <v>-0.10541727672035139</v>
      </c>
      <c r="CF37" s="41">
        <f ca="1">((STOCKHISTORY!CF36/STOCKHISTORY!CF$3)-1)</f>
        <v>-1.2317293480045954E-2</v>
      </c>
      <c r="CG37" s="41">
        <f ca="1">((STOCKHISTORY!CG36/STOCKHISTORY!CG$3)-1)</f>
        <v>-1.7831728756801946E-2</v>
      </c>
      <c r="CH37" s="41">
        <f ca="1">((STOCKHISTORY!CH36/STOCKHISTORY!CH$3)-1)</f>
        <v>0.11511335012594448</v>
      </c>
      <c r="CI37" s="41">
        <f ca="1">((STOCKHISTORY!CI36/STOCKHISTORY!CI$3)-1)</f>
        <v>-0.16051621411581851</v>
      </c>
      <c r="CJ37" s="41">
        <f ca="1">((STOCKHISTORY!CJ36/STOCKHISTORY!CJ$3)-1)</f>
        <v>-0.19583952451708775</v>
      </c>
      <c r="CK37" s="41">
        <f ca="1">((STOCKHISTORY!CK36/STOCKHISTORY!CK$3)-1)</f>
        <v>6.6941170669165162E-2</v>
      </c>
      <c r="CL37" s="41">
        <f ca="1">((STOCKHISTORY!CL36/STOCKHISTORY!CL$3)-1)</f>
        <v>0.14923871487021256</v>
      </c>
      <c r="CM37" s="41">
        <f ca="1">((STOCKHISTORY!CM36/STOCKHISTORY!CM$3)-1)</f>
        <v>-5.3507454062174942E-2</v>
      </c>
      <c r="CN37" s="41">
        <f ca="1">((STOCKHISTORY!CN36/STOCKHISTORY!CN$3)-1)</f>
        <v>-0.13396458004558998</v>
      </c>
      <c r="CO37" s="41">
        <f ca="1">((STOCKHISTORY!CO36/STOCKHISTORY!CO$3)-1)</f>
        <v>0.11636283446045281</v>
      </c>
      <c r="CP37" s="41">
        <f ca="1">((STOCKHISTORY!CP36/STOCKHISTORY!CP$3)-1)</f>
        <v>-1.7063110910220947E-2</v>
      </c>
      <c r="CQ37" s="41">
        <f ca="1">((STOCKHISTORY!CQ36/STOCKHISTORY!CQ$3)-1)</f>
        <v>6.3093929795073889E-2</v>
      </c>
      <c r="CR37" s="41">
        <f ca="1">((STOCKHISTORY!CR36/STOCKHISTORY!CR$3)-1)</f>
        <v>9.527250828063849E-2</v>
      </c>
      <c r="CS37" s="41">
        <f ca="1">((STOCKHISTORY!CS36/STOCKHISTORY!CS$3)-1)</f>
        <v>6.9935259930806959E-2</v>
      </c>
      <c r="CT37" s="41">
        <f ca="1">((STOCKHISTORY!CT36/STOCKHISTORY!CT$3)-1)</f>
        <v>-6.0066031364898298E-2</v>
      </c>
      <c r="CU37" s="41">
        <f ca="1">((STOCKHISTORY!CU36/STOCKHISTORY!CU$3)-1)</f>
        <v>6.8832504714555043E-2</v>
      </c>
      <c r="CV37" s="41">
        <f ca="1">((STOCKHISTORY!CV36/STOCKHISTORY!CV$3)-1)</f>
        <v>-0.21433653504091077</v>
      </c>
      <c r="CW37" s="41">
        <f ca="1">((STOCKHISTORY!CW36/STOCKHISTORY!CW$3)-1)</f>
        <v>0.17246201174606135</v>
      </c>
      <c r="CX37" s="41">
        <f ca="1">((STOCKHISTORY!CX36/STOCKHISTORY!CX$3)-1)</f>
        <v>-0.19702602230483257</v>
      </c>
      <c r="CY37" s="41">
        <f ca="1">((STOCKHISTORY!CY36/STOCKHISTORY!CY$3)-1)</f>
        <v>-0.22344071281699796</v>
      </c>
      <c r="CZ37" s="41">
        <f ca="1">((STOCKHISTORY!CZ36/STOCKHISTORY!CZ$3)-1)</f>
        <v>0.12380952380952381</v>
      </c>
      <c r="DA37" s="41">
        <f ca="1">((STOCKHISTORY!DA36/STOCKHISTORY!DA$3)-1)</f>
        <v>-0.15039987576675207</v>
      </c>
    </row>
    <row r="38" spans="1:105" x14ac:dyDescent="0.3">
      <c r="A38" s="25" vm="35">
        <f ca="1">STOCKHISTORY!A37</f>
        <v>44432</v>
      </c>
      <c r="B38" s="41">
        <f ca="1">((STOCKHISTORY!B37/STOCKHISTORY!B$3)-1)</f>
        <v>3.1161473087818692E-2</v>
      </c>
      <c r="C38" s="41">
        <f ca="1">((STOCKHISTORY!C37/STOCKHISTORY!C$3)-1)</f>
        <v>-5.2175727851403453E-3</v>
      </c>
      <c r="D38" s="41">
        <f ca="1">((STOCKHISTORY!D37/STOCKHISTORY!D$3)-1)</f>
        <v>-1.5395780415737859E-2</v>
      </c>
      <c r="E38" s="41">
        <f ca="1">((STOCKHISTORY!E37/STOCKHISTORY!E$3)-1)</f>
        <v>-0.27498826841858282</v>
      </c>
      <c r="F38" s="41">
        <f ca="1">((STOCKHISTORY!F37/STOCKHISTORY!F$3)-1)</f>
        <v>-0.27668539325842689</v>
      </c>
      <c r="G38" s="41">
        <f ca="1">((STOCKHISTORY!G37/STOCKHISTORY!G$3)-1)</f>
        <v>0.35248713550600352</v>
      </c>
      <c r="H38" s="41">
        <f ca="1">((STOCKHISTORY!H37/STOCKHISTORY!H$3)-1)</f>
        <v>-0.1159798353365914</v>
      </c>
      <c r="I38" s="41">
        <f ca="1">((STOCKHISTORY!I37/STOCKHISTORY!I$3)-1)</f>
        <v>-0.25547555510800057</v>
      </c>
      <c r="J38" s="41">
        <f ca="1">((STOCKHISTORY!J37/STOCKHISTORY!J$3)-1)</f>
        <v>-8.5095031677225652E-2</v>
      </c>
      <c r="K38" s="41">
        <f ca="1">((STOCKHISTORY!K37/STOCKHISTORY!K$3)-1)</f>
        <v>0.25332881967953047</v>
      </c>
      <c r="L38" s="41">
        <f ca="1">((STOCKHISTORY!L37/STOCKHISTORY!L$3)-1)</f>
        <v>1.033236035557894E-2</v>
      </c>
      <c r="M38" s="41">
        <f ca="1">((STOCKHISTORY!M37/STOCKHISTORY!M$3)-1)</f>
        <v>0.10352164015889787</v>
      </c>
      <c r="N38" s="41">
        <f ca="1">((STOCKHISTORY!N37/STOCKHISTORY!N$3)-1)</f>
        <v>0.14942282674922192</v>
      </c>
      <c r="O38" s="41">
        <f ca="1">((STOCKHISTORY!O37/STOCKHISTORY!O$3)-1)</f>
        <v>0.38065603743992749</v>
      </c>
      <c r="P38" s="41">
        <f ca="1">((STOCKHISTORY!P37/STOCKHISTORY!P$3)-1)</f>
        <v>-8.6495535714284921E-3</v>
      </c>
      <c r="Q38" s="41">
        <f ca="1">((STOCKHISTORY!Q37/STOCKHISTORY!Q$3)-1)</f>
        <v>5.7512488792109684E-2</v>
      </c>
      <c r="R38" s="41">
        <f ca="1">((STOCKHISTORY!R37/STOCKHISTORY!R$3)-1)</f>
        <v>-3.8330977152096324E-2</v>
      </c>
      <c r="S38" s="41">
        <f ca="1">((STOCKHISTORY!S37/STOCKHISTORY!S$3)-1)</f>
        <v>0.14828531576162773</v>
      </c>
      <c r="T38" s="41">
        <f ca="1">((STOCKHISTORY!T37/STOCKHISTORY!T$3)-1)</f>
        <v>2.417582417582409E-2</v>
      </c>
      <c r="U38" s="41">
        <f ca="1">((STOCKHISTORY!U37/STOCKHISTORY!U$3)-1)</f>
        <v>-9.1394262841894669E-2</v>
      </c>
      <c r="V38" s="41">
        <f ca="1">((STOCKHISTORY!V37/STOCKHISTORY!V$3)-1)</f>
        <v>0.12136580555408805</v>
      </c>
      <c r="W38" s="41">
        <f ca="1">((STOCKHISTORY!W37/STOCKHISTORY!W$3)-1)</f>
        <v>-3.5980171917642911E-2</v>
      </c>
      <c r="X38" s="41">
        <f ca="1">((STOCKHISTORY!X37/STOCKHISTORY!X$3)-1)</f>
        <v>8.7629743066188759E-3</v>
      </c>
      <c r="Y38" s="41">
        <f ca="1">((STOCKHISTORY!Y37/STOCKHISTORY!Y$3)-1)</f>
        <v>8.6145141196013242E-2</v>
      </c>
      <c r="Z38" s="41">
        <f ca="1">((STOCKHISTORY!Z37/STOCKHISTORY!Z$3)-1)</f>
        <v>0.14078132444020963</v>
      </c>
      <c r="AA38" s="41">
        <f ca="1">((STOCKHISTORY!AA37/STOCKHISTORY!AA$3)-1)</f>
        <v>6.4521444376441917E-2</v>
      </c>
      <c r="AB38" s="41">
        <f ca="1">((STOCKHISTORY!AB37/STOCKHISTORY!AB$3)-1)</f>
        <v>-1.4182021217197138E-2</v>
      </c>
      <c r="AC38" s="41">
        <f ca="1">((STOCKHISTORY!AC37/STOCKHISTORY!AC$3)-1)</f>
        <v>-0.11023305652290394</v>
      </c>
      <c r="AD38" s="41">
        <f ca="1">((STOCKHISTORY!AD37/STOCKHISTORY!AD$3)-1)</f>
        <v>-0.11082584510055615</v>
      </c>
      <c r="AE38" s="41">
        <f ca="1">((STOCKHISTORY!AE37/STOCKHISTORY!AE$3)-1)</f>
        <v>0.18071238791099287</v>
      </c>
      <c r="AF38" s="41">
        <f ca="1">((STOCKHISTORY!AF37/STOCKHISTORY!AF$3)-1)</f>
        <v>0.1767287573360552</v>
      </c>
      <c r="AG38" s="41">
        <f ca="1">((STOCKHISTORY!AG37/STOCKHISTORY!AG$3)-1)</f>
        <v>1.5480575439571709E-2</v>
      </c>
      <c r="AH38" s="41">
        <f ca="1">((STOCKHISTORY!AH37/STOCKHISTORY!AH$3)-1)</f>
        <v>-8.9242865165671148E-2</v>
      </c>
      <c r="AI38" s="41">
        <f ca="1">((STOCKHISTORY!AI37/STOCKHISTORY!AI$3)-1)</f>
        <v>5.3600368139893106E-2</v>
      </c>
      <c r="AJ38" s="41">
        <f ca="1">((STOCKHISTORY!AJ37/STOCKHISTORY!AJ$3)-1)</f>
        <v>-6.2407352505188252E-2</v>
      </c>
      <c r="AK38" s="41">
        <f ca="1">((STOCKHISTORY!AK37/STOCKHISTORY!AK$3)-1)</f>
        <v>7.8700549120205077E-2</v>
      </c>
      <c r="AL38" s="41">
        <f ca="1">((STOCKHISTORY!AL37/STOCKHISTORY!AL$3)-1)</f>
        <v>6.1880877742946705E-2</v>
      </c>
      <c r="AM38" s="41">
        <f ca="1">((STOCKHISTORY!AM37/STOCKHISTORY!AM$3)-1)</f>
        <v>6.722098606394189E-2</v>
      </c>
      <c r="AN38" s="41">
        <f ca="1">((STOCKHISTORY!AN37/STOCKHISTORY!AN$3)-1)</f>
        <v>-8.7133906454903043E-2</v>
      </c>
      <c r="AO38" s="41">
        <f ca="1">((STOCKHISTORY!AO37/STOCKHISTORY!AO$3)-1)</f>
        <v>0.10280376703384508</v>
      </c>
      <c r="AP38" s="41">
        <f ca="1">((STOCKHISTORY!AP37/STOCKHISTORY!AP$3)-1)</f>
        <v>0.17997791682002218</v>
      </c>
      <c r="AQ38" s="41">
        <f ca="1">((STOCKHISTORY!AQ37/STOCKHISTORY!AQ$3)-1)</f>
        <v>-0.14556000552409887</v>
      </c>
      <c r="AR38" s="41">
        <f ca="1">((STOCKHISTORY!AR37/STOCKHISTORY!AR$3)-1)</f>
        <v>-0.11331527512215844</v>
      </c>
      <c r="AS38" s="41">
        <f ca="1">((STOCKHISTORY!AS37/STOCKHISTORY!AS$3)-1)</f>
        <v>-5.8652729384436664E-2</v>
      </c>
      <c r="AT38" s="41">
        <f ca="1">((STOCKHISTORY!AT37/STOCKHISTORY!AT$3)-1)</f>
        <v>0.27638190954773867</v>
      </c>
      <c r="AU38" s="41">
        <f ca="1">((STOCKHISTORY!AU37/STOCKHISTORY!AU$3)-1)</f>
        <v>2.8093645484949858E-2</v>
      </c>
      <c r="AV38" s="41">
        <f ca="1">((STOCKHISTORY!AV37/STOCKHISTORY!AV$3)-1)</f>
        <v>0.17718176322738688</v>
      </c>
      <c r="AW38" s="41">
        <f ca="1">((STOCKHISTORY!AW37/STOCKHISTORY!AW$3)-1)</f>
        <v>1.3513133076208383E-2</v>
      </c>
      <c r="AX38" s="41">
        <f ca="1">((STOCKHISTORY!AX37/STOCKHISTORY!AX$3)-1)</f>
        <v>0.21824859849217115</v>
      </c>
      <c r="AY38" s="41">
        <f ca="1">((STOCKHISTORY!AY37/STOCKHISTORY!AY$3)-1)</f>
        <v>-1.9128276264875566E-2</v>
      </c>
      <c r="AZ38" s="41">
        <f ca="1">((STOCKHISTORY!AZ37/STOCKHISTORY!AZ$3)-1)</f>
        <v>9.5950574172318781E-2</v>
      </c>
      <c r="BA38" s="41">
        <f ca="1">((STOCKHISTORY!BA37/STOCKHISTORY!BA$3)-1)</f>
        <v>0.25333486342197276</v>
      </c>
      <c r="BB38" s="41">
        <f ca="1">((STOCKHISTORY!BB37/STOCKHISTORY!BB$3)-1)</f>
        <v>-1.6680802940344797E-2</v>
      </c>
      <c r="BC38" s="41">
        <f ca="1">((STOCKHISTORY!BC37/STOCKHISTORY!BC$3)-1)</f>
        <v>-0.10477731941127322</v>
      </c>
      <c r="BD38" s="41">
        <f ca="1">((STOCKHISTORY!BD37/STOCKHISTORY!BD$3)-1)</f>
        <v>-3.6040980607391138E-2</v>
      </c>
      <c r="BE38" s="41">
        <f ca="1">((STOCKHISTORY!BE37/STOCKHISTORY!BE$3)-1)</f>
        <v>-0.19628047248052272</v>
      </c>
      <c r="BF38" s="41">
        <f ca="1">((STOCKHISTORY!BF37/STOCKHISTORY!BF$3)-1)</f>
        <v>-0.14076934707869704</v>
      </c>
      <c r="BG38" s="41">
        <f ca="1">((STOCKHISTORY!BG37/STOCKHISTORY!BG$3)-1)</f>
        <v>3.8308871042185944E-2</v>
      </c>
      <c r="BH38" s="41">
        <f ca="1">((STOCKHISTORY!BH37/STOCKHISTORY!BH$3)-1)</f>
        <v>-0.22365693556745547</v>
      </c>
      <c r="BI38" s="41">
        <f ca="1">((STOCKHISTORY!BI37/STOCKHISTORY!BI$3)-1)</f>
        <v>-1.2891344383057057E-2</v>
      </c>
      <c r="BJ38" s="41">
        <f ca="1">((STOCKHISTORY!BJ37/STOCKHISTORY!BJ$3)-1)</f>
        <v>0.12122088162187139</v>
      </c>
      <c r="BK38" s="41">
        <f ca="1">((STOCKHISTORY!BK37/STOCKHISTORY!BK$3)-1)</f>
        <v>5.05420178283289E-2</v>
      </c>
      <c r="BL38" s="41">
        <f ca="1">((STOCKHISTORY!BL37/STOCKHISTORY!BL$3)-1)</f>
        <v>-8.7266027385787925E-2</v>
      </c>
      <c r="BM38" s="41">
        <f ca="1">((STOCKHISTORY!BM37/STOCKHISTORY!BM$3)-1)</f>
        <v>1.0628478927638296E-2</v>
      </c>
      <c r="BN38" s="41">
        <f ca="1">((STOCKHISTORY!BN37/STOCKHISTORY!BN$3)-1)</f>
        <v>5.0614301927130123E-2</v>
      </c>
      <c r="BO38" s="41">
        <f ca="1">((STOCKHISTORY!BO37/STOCKHISTORY!BO$3)-1)</f>
        <v>0.1773141143879573</v>
      </c>
      <c r="BP38" s="41">
        <f ca="1">((STOCKHISTORY!BP37/STOCKHISTORY!BP$3)-1)</f>
        <v>-0.1229332600933809</v>
      </c>
      <c r="BQ38" s="41">
        <f ca="1">((STOCKHISTORY!BQ37/STOCKHISTORY!BQ$3)-1)</f>
        <v>5.4811546169261538E-2</v>
      </c>
      <c r="BR38" s="41">
        <f ca="1">((STOCKHISTORY!BR37/STOCKHISTORY!BR$3)-1)</f>
        <v>-4.8043500705509889E-2</v>
      </c>
      <c r="BS38" s="41">
        <f ca="1">((STOCKHISTORY!BS37/STOCKHISTORY!BS$3)-1)</f>
        <v>5.508474576271194E-2</v>
      </c>
      <c r="BT38" s="41">
        <f ca="1">((STOCKHISTORY!BT37/STOCKHISTORY!BT$3)-1)</f>
        <v>2.3456210957754076E-2</v>
      </c>
      <c r="BU38" s="41">
        <f ca="1">((STOCKHISTORY!BU37/STOCKHISTORY!BU$3)-1)</f>
        <v>0.16592995579734771</v>
      </c>
      <c r="BV38" s="41">
        <f ca="1">((STOCKHISTORY!BV37/STOCKHISTORY!BV$3)-1)</f>
        <v>-0.11697574893009988</v>
      </c>
      <c r="BW38" s="41">
        <f ca="1">((STOCKHISTORY!BW37/STOCKHISTORY!BW$3)-1)</f>
        <v>9.3229059477258902E-2</v>
      </c>
      <c r="BX38" s="41">
        <f ca="1">((STOCKHISTORY!BX37/STOCKHISTORY!BX$3)-1)</f>
        <v>-3.9207419898819484E-2</v>
      </c>
      <c r="BY38" s="41">
        <f ca="1">((STOCKHISTORY!BY37/STOCKHISTORY!BY$3)-1)</f>
        <v>2.3330479452054798E-2</v>
      </c>
      <c r="BZ38" s="41">
        <f ca="1">((STOCKHISTORY!BZ37/STOCKHISTORY!BZ$3)-1)</f>
        <v>0.10727692254709509</v>
      </c>
      <c r="CA38" s="41">
        <f ca="1">((STOCKHISTORY!CA37/STOCKHISTORY!CA$3)-1)</f>
        <v>4.7260205609342298E-2</v>
      </c>
      <c r="CB38" s="41">
        <f ca="1">((STOCKHISTORY!CB37/STOCKHISTORY!CB$3)-1)</f>
        <v>-2.6023862558719135E-2</v>
      </c>
      <c r="CC38" s="41">
        <f ca="1">((STOCKHISTORY!CC37/STOCKHISTORY!CC$3)-1)</f>
        <v>1.705237515225333E-2</v>
      </c>
      <c r="CD38" s="41">
        <f ca="1">((STOCKHISTORY!CD37/STOCKHISTORY!CD$3)-1)</f>
        <v>-0.15750412314458495</v>
      </c>
      <c r="CE38" s="41">
        <f ca="1">((STOCKHISTORY!CE37/STOCKHISTORY!CE$3)-1)</f>
        <v>-7.7110785749145982E-2</v>
      </c>
      <c r="CF38" s="41">
        <f ca="1">((STOCKHISTORY!CF37/STOCKHISTORY!CF$3)-1)</f>
        <v>-1.5273443915256979E-2</v>
      </c>
      <c r="CG38" s="41">
        <f ca="1">((STOCKHISTORY!CG37/STOCKHISTORY!CG$3)-1)</f>
        <v>-6.6973629133528778E-3</v>
      </c>
      <c r="CH38" s="41">
        <f ca="1">((STOCKHISTORY!CH37/STOCKHISTORY!CH$3)-1)</f>
        <v>0.11284634760705292</v>
      </c>
      <c r="CI38" s="41">
        <f ca="1">((STOCKHISTORY!CI37/STOCKHISTORY!CI$3)-1)</f>
        <v>-0.10908320184631337</v>
      </c>
      <c r="CJ38" s="41">
        <f ca="1">((STOCKHISTORY!CJ37/STOCKHISTORY!CJ$3)-1)</f>
        <v>-0.15413571074789501</v>
      </c>
      <c r="CK38" s="41">
        <f ca="1">((STOCKHISTORY!CK37/STOCKHISTORY!CK$3)-1)</f>
        <v>8.4792149514275827E-2</v>
      </c>
      <c r="CL38" s="41">
        <f ca="1">((STOCKHISTORY!CL37/STOCKHISTORY!CL$3)-1)</f>
        <v>0.17834864846736864</v>
      </c>
      <c r="CM38" s="41">
        <f ca="1">((STOCKHISTORY!CM37/STOCKHISTORY!CM$3)-1)</f>
        <v>-3.4785623483184924E-2</v>
      </c>
      <c r="CN38" s="41">
        <f ca="1">((STOCKHISTORY!CN37/STOCKHISTORY!CN$3)-1)</f>
        <v>-6.312467122567067E-2</v>
      </c>
      <c r="CO38" s="41">
        <f ca="1">((STOCKHISTORY!CO37/STOCKHISTORY!CO$3)-1)</f>
        <v>0.13400470449867674</v>
      </c>
      <c r="CP38" s="41">
        <f ca="1">((STOCKHISTORY!CP37/STOCKHISTORY!CP$3)-1)</f>
        <v>-3.7290242386576189E-3</v>
      </c>
      <c r="CQ38" s="41">
        <f ca="1">((STOCKHISTORY!CQ37/STOCKHISTORY!CQ$3)-1)</f>
        <v>7.2920033615618385E-2</v>
      </c>
      <c r="CR38" s="41">
        <f ca="1">((STOCKHISTORY!CR37/STOCKHISTORY!CR$3)-1)</f>
        <v>8.7985546522131752E-2</v>
      </c>
      <c r="CS38" s="41">
        <f ca="1">((STOCKHISTORY!CS37/STOCKHISTORY!CS$3)-1)</f>
        <v>8.3773877895890525E-2</v>
      </c>
      <c r="CT38" s="41">
        <f ca="1">((STOCKHISTORY!CT37/STOCKHISTORY!CT$3)-1)</f>
        <v>-3.9243640729346385E-2</v>
      </c>
      <c r="CU38" s="41">
        <f ca="1">((STOCKHISTORY!CU37/STOCKHISTORY!CU$3)-1)</f>
        <v>6.8403908794788082E-2</v>
      </c>
      <c r="CV38" s="41">
        <f ca="1">((STOCKHISTORY!CV37/STOCKHISTORY!CV$3)-1)</f>
        <v>-0.17164710067591615</v>
      </c>
      <c r="CW38" s="41">
        <f ca="1">((STOCKHISTORY!CW37/STOCKHISTORY!CW$3)-1)</f>
        <v>0.1812249463969422</v>
      </c>
      <c r="CX38" s="41">
        <f ca="1">((STOCKHISTORY!CX37/STOCKHISTORY!CX$3)-1)</f>
        <v>-0.1821561338289962</v>
      </c>
      <c r="CY38" s="41">
        <f ca="1">((STOCKHISTORY!CY37/STOCKHISTORY!CY$3)-1)</f>
        <v>-0.21384509938313911</v>
      </c>
      <c r="CZ38" s="41">
        <f ca="1">((STOCKHISTORY!CZ37/STOCKHISTORY!CZ$3)-1)</f>
        <v>0.13611111111111107</v>
      </c>
      <c r="DA38" s="41">
        <f ca="1">((STOCKHISTORY!DA37/STOCKHISTORY!DA$3)-1)</f>
        <v>-0.14760462768848526</v>
      </c>
    </row>
    <row r="39" spans="1:105" x14ac:dyDescent="0.3">
      <c r="A39" s="25" vm="36">
        <f ca="1">STOCKHISTORY!A38</f>
        <v>44433</v>
      </c>
      <c r="B39" s="41">
        <f ca="1">((STOCKHISTORY!B38/STOCKHISTORY!B$3)-1)</f>
        <v>5.8091583892136089E-2</v>
      </c>
      <c r="C39" s="41">
        <f ca="1">((STOCKHISTORY!C38/STOCKHISTORY!C$3)-1)</f>
        <v>4.4505895857247291E-2</v>
      </c>
      <c r="D39" s="41">
        <f ca="1">((STOCKHISTORY!D38/STOCKHISTORY!D$3)-1)</f>
        <v>3.3798144212326964E-2</v>
      </c>
      <c r="E39" s="41">
        <f ca="1">((STOCKHISTORY!E38/STOCKHISTORY!E$3)-1)</f>
        <v>-0.23885499765368379</v>
      </c>
      <c r="F39" s="41">
        <f ca="1">((STOCKHISTORY!F38/STOCKHISTORY!F$3)-1)</f>
        <v>-0.24063670411985028</v>
      </c>
      <c r="G39" s="41">
        <f ca="1">((STOCKHISTORY!G38/STOCKHISTORY!G$3)-1)</f>
        <v>0.42006861063464829</v>
      </c>
      <c r="H39" s="41">
        <f ca="1">((STOCKHISTORY!H38/STOCKHISTORY!H$3)-1)</f>
        <v>-0.12874785365209351</v>
      </c>
      <c r="I39" s="41">
        <f ca="1">((STOCKHISTORY!I38/STOCKHISTORY!I$3)-1)</f>
        <v>-0.24731886611953069</v>
      </c>
      <c r="J39" s="41">
        <f ca="1">((STOCKHISTORY!J38/STOCKHISTORY!J$3)-1)</f>
        <v>-9.9233077692564176E-2</v>
      </c>
      <c r="K39" s="41">
        <f ca="1">((STOCKHISTORY!K38/STOCKHISTORY!K$3)-1)</f>
        <v>0.27550214398555606</v>
      </c>
      <c r="L39" s="41">
        <f ca="1">((STOCKHISTORY!L38/STOCKHISTORY!L$3)-1)</f>
        <v>7.7119543584980299E-3</v>
      </c>
      <c r="M39" s="41">
        <f ca="1">((STOCKHISTORY!M38/STOCKHISTORY!M$3)-1)</f>
        <v>0.12766875455641014</v>
      </c>
      <c r="N39" s="41">
        <f ca="1">((STOCKHISTORY!N38/STOCKHISTORY!N$3)-1)</f>
        <v>0.14363462710161867</v>
      </c>
      <c r="O39" s="41">
        <f ca="1">((STOCKHISTORY!O38/STOCKHISTORY!O$3)-1)</f>
        <v>0.33391483758418516</v>
      </c>
      <c r="P39" s="41">
        <f ca="1">((STOCKHISTORY!P38/STOCKHISTORY!P$3)-1)</f>
        <v>4.1852678571427937E-3</v>
      </c>
      <c r="Q39" s="41">
        <f ca="1">((STOCKHISTORY!Q38/STOCKHISTORY!Q$3)-1)</f>
        <v>5.1364160368899681E-2</v>
      </c>
      <c r="R39" s="41">
        <f ca="1">((STOCKHISTORY!R38/STOCKHISTORY!R$3)-1)</f>
        <v>-1.3781543905391547E-2</v>
      </c>
      <c r="S39" s="41">
        <f ca="1">((STOCKHISTORY!S38/STOCKHISTORY!S$3)-1)</f>
        <v>0.11139435332595826</v>
      </c>
      <c r="T39" s="41">
        <f ca="1">((STOCKHISTORY!T38/STOCKHISTORY!T$3)-1)</f>
        <v>1.1788211788211767E-2</v>
      </c>
      <c r="U39" s="41">
        <f ca="1">((STOCKHISTORY!U38/STOCKHISTORY!U$3)-1)</f>
        <v>-7.371581054036036E-2</v>
      </c>
      <c r="V39" s="41">
        <f ca="1">((STOCKHISTORY!V38/STOCKHISTORY!V$3)-1)</f>
        <v>0.12462359342807328</v>
      </c>
      <c r="W39" s="41">
        <f ca="1">((STOCKHISTORY!W38/STOCKHISTORY!W$3)-1)</f>
        <v>1.9642426155245696E-2</v>
      </c>
      <c r="X39" s="41">
        <f ca="1">((STOCKHISTORY!X38/STOCKHISTORY!X$3)-1)</f>
        <v>2.1099200272247653E-2</v>
      </c>
      <c r="Y39" s="41">
        <f ca="1">((STOCKHISTORY!Y38/STOCKHISTORY!Y$3)-1)</f>
        <v>8.5262666112956742E-2</v>
      </c>
      <c r="Z39" s="41">
        <f ca="1">((STOCKHISTORY!Z38/STOCKHISTORY!Z$3)-1)</f>
        <v>0.13658289661743672</v>
      </c>
      <c r="AA39" s="41">
        <f ca="1">((STOCKHISTORY!AA38/STOCKHISTORY!AA$3)-1)</f>
        <v>4.2323807730332952E-2</v>
      </c>
      <c r="AB39" s="41">
        <f ca="1">((STOCKHISTORY!AB38/STOCKHISTORY!AB$3)-1)</f>
        <v>-1.5187046342825306E-2</v>
      </c>
      <c r="AC39" s="41">
        <f ca="1">((STOCKHISTORY!AC38/STOCKHISTORY!AC$3)-1)</f>
        <v>-0.12684168229306192</v>
      </c>
      <c r="AD39" s="41">
        <f ca="1">((STOCKHISTORY!AD38/STOCKHISTORY!AD$3)-1)</f>
        <v>-0.14206247325631149</v>
      </c>
      <c r="AE39" s="41">
        <f ca="1">((STOCKHISTORY!AE38/STOCKHISTORY!AE$3)-1)</f>
        <v>0.1919212886084356</v>
      </c>
      <c r="AF39" s="41">
        <f ca="1">((STOCKHISTORY!AF38/STOCKHISTORY!AF$3)-1)</f>
        <v>0.17820872671599886</v>
      </c>
      <c r="AG39" s="41">
        <f ca="1">((STOCKHISTORY!AG38/STOCKHISTORY!AG$3)-1)</f>
        <v>2.8493988463409448E-2</v>
      </c>
      <c r="AH39" s="41">
        <f ca="1">((STOCKHISTORY!AH38/STOCKHISTORY!AH$3)-1)</f>
        <v>-8.9889552594408006E-2</v>
      </c>
      <c r="AI39" s="41">
        <f ca="1">((STOCKHISTORY!AI38/STOCKHISTORY!AI$3)-1)</f>
        <v>5.8402192833276523E-2</v>
      </c>
      <c r="AJ39" s="41">
        <f ca="1">((STOCKHISTORY!AJ38/STOCKHISTORY!AJ$3)-1)</f>
        <v>-6.3000296471983352E-2</v>
      </c>
      <c r="AK39" s="41">
        <f ca="1">((STOCKHISTORY!AK38/STOCKHISTORY!AK$3)-1)</f>
        <v>8.1907090464547583E-2</v>
      </c>
      <c r="AL39" s="41">
        <f ca="1">((STOCKHISTORY!AL38/STOCKHISTORY!AL$3)-1)</f>
        <v>6.4639498432601972E-2</v>
      </c>
      <c r="AM39" s="41">
        <f ca="1">((STOCKHISTORY!AM38/STOCKHISTORY!AM$3)-1)</f>
        <v>7.1905375336690502E-2</v>
      </c>
      <c r="AN39" s="41">
        <f ca="1">((STOCKHISTORY!AN38/STOCKHISTORY!AN$3)-1)</f>
        <v>-9.4710767885764269E-2</v>
      </c>
      <c r="AO39" s="41">
        <f ca="1">((STOCKHISTORY!AO38/STOCKHISTORY!AO$3)-1)</f>
        <v>9.8835476486764717E-2</v>
      </c>
      <c r="AP39" s="41">
        <f ca="1">((STOCKHISTORY!AP38/STOCKHISTORY!AP$3)-1)</f>
        <v>0.21296466691203508</v>
      </c>
      <c r="AQ39" s="41">
        <f ca="1">((STOCKHISTORY!AQ38/STOCKHISTORY!AQ$3)-1)</f>
        <v>-0.11731804999309492</v>
      </c>
      <c r="AR39" s="41">
        <f ca="1">((STOCKHISTORY!AR38/STOCKHISTORY!AR$3)-1)</f>
        <v>-9.6770766942851139E-2</v>
      </c>
      <c r="AS39" s="41">
        <f ca="1">((STOCKHISTORY!AS38/STOCKHISTORY!AS$3)-1)</f>
        <v>-4.7619047619047561E-2</v>
      </c>
      <c r="AT39" s="41">
        <f ca="1">((STOCKHISTORY!AT38/STOCKHISTORY!AT$3)-1)</f>
        <v>0.33993496896245934</v>
      </c>
      <c r="AU39" s="41">
        <f ca="1">((STOCKHISTORY!AU38/STOCKHISTORY!AU$3)-1)</f>
        <v>1.6499442586399127E-2</v>
      </c>
      <c r="AV39" s="41">
        <f ca="1">((STOCKHISTORY!AV38/STOCKHISTORY!AV$3)-1)</f>
        <v>0.21779453405873173</v>
      </c>
      <c r="AW39" s="41">
        <f ca="1">((STOCKHISTORY!AW38/STOCKHISTORY!AW$3)-1)</f>
        <v>1.2189972129163174E-2</v>
      </c>
      <c r="AX39" s="41">
        <f ca="1">((STOCKHISTORY!AX38/STOCKHISTORY!AX$3)-1)</f>
        <v>0.24202590373091071</v>
      </c>
      <c r="AY39" s="41">
        <f ca="1">((STOCKHISTORY!AY38/STOCKHISTORY!AY$3)-1)</f>
        <v>-1.1170329269183044E-2</v>
      </c>
      <c r="AZ39" s="41">
        <f ca="1">((STOCKHISTORY!AZ38/STOCKHISTORY!AZ$3)-1)</f>
        <v>6.9639379490967768E-2</v>
      </c>
      <c r="BA39" s="41">
        <f ca="1">((STOCKHISTORY!BA38/STOCKHISTORY!BA$3)-1)</f>
        <v>0.25031495163359607</v>
      </c>
      <c r="BB39" s="41">
        <f ca="1">((STOCKHISTORY!BB38/STOCKHISTORY!BB$3)-1)</f>
        <v>-3.430402412590694E-2</v>
      </c>
      <c r="BC39" s="41">
        <f ca="1">((STOCKHISTORY!BC38/STOCKHISTORY!BC$3)-1)</f>
        <v>-0.11685056155379669</v>
      </c>
      <c r="BD39" s="41">
        <f ca="1">((STOCKHISTORY!BD38/STOCKHISTORY!BD$3)-1)</f>
        <v>-2.7808269301134225E-2</v>
      </c>
      <c r="BE39" s="41">
        <f ca="1">((STOCKHISTORY!BE38/STOCKHISTORY!BE$3)-1)</f>
        <v>-0.17667755717516953</v>
      </c>
      <c r="BF39" s="41">
        <f ca="1">((STOCKHISTORY!BF38/STOCKHISTORY!BF$3)-1)</f>
        <v>-0.12986195973061199</v>
      </c>
      <c r="BG39" s="41">
        <f ca="1">((STOCKHISTORY!BG38/STOCKHISTORY!BG$3)-1)</f>
        <v>4.3293639804301565E-2</v>
      </c>
      <c r="BH39" s="41">
        <f ca="1">((STOCKHISTORY!BH38/STOCKHISTORY!BH$3)-1)</f>
        <v>-0.19411815512178265</v>
      </c>
      <c r="BI39" s="41">
        <f ca="1">((STOCKHISTORY!BI38/STOCKHISTORY!BI$3)-1)</f>
        <v>-3.0693677102516803E-3</v>
      </c>
      <c r="BJ39" s="41">
        <f ca="1">((STOCKHISTORY!BJ38/STOCKHISTORY!BJ$3)-1)</f>
        <v>0.12858993217639236</v>
      </c>
      <c r="BK39" s="41">
        <f ca="1">((STOCKHISTORY!BK38/STOCKHISTORY!BK$3)-1)</f>
        <v>5.0684113967419009E-2</v>
      </c>
      <c r="BL39" s="41">
        <f ca="1">((STOCKHISTORY!BL38/STOCKHISTORY!BL$3)-1)</f>
        <v>-9.1504636414816098E-2</v>
      </c>
      <c r="BM39" s="41">
        <f ca="1">((STOCKHISTORY!BM38/STOCKHISTORY!BM$3)-1)</f>
        <v>1.1517380438486935E-2</v>
      </c>
      <c r="BN39" s="41">
        <f ca="1">((STOCKHISTORY!BN38/STOCKHISTORY!BN$3)-1)</f>
        <v>5.6530616170526127E-2</v>
      </c>
      <c r="BO39" s="41">
        <f ca="1">((STOCKHISTORY!BO38/STOCKHISTORY!BO$3)-1)</f>
        <v>0.17583400689450301</v>
      </c>
      <c r="BP39" s="41">
        <f ca="1">((STOCKHISTORY!BP38/STOCKHISTORY!BP$3)-1)</f>
        <v>-0.13317769843449601</v>
      </c>
      <c r="BQ39" s="41">
        <f ca="1">((STOCKHISTORY!BQ38/STOCKHISTORY!BQ$3)-1)</f>
        <v>4.144828117773991E-2</v>
      </c>
      <c r="BR39" s="41">
        <f ca="1">((STOCKHISTORY!BR38/STOCKHISTORY!BR$3)-1)</f>
        <v>-5.2992394259558817E-2</v>
      </c>
      <c r="BS39" s="41">
        <f ca="1">((STOCKHISTORY!BS38/STOCKHISTORY!BS$3)-1)</f>
        <v>5.7909604519774005E-2</v>
      </c>
      <c r="BT39" s="41">
        <f ca="1">((STOCKHISTORY!BT38/STOCKHISTORY!BT$3)-1)</f>
        <v>2.4641366879830207E-2</v>
      </c>
      <c r="BU39" s="41">
        <f ca="1">((STOCKHISTORY!BU38/STOCKHISTORY!BU$3)-1)</f>
        <v>0.17613056783407011</v>
      </c>
      <c r="BV39" s="41">
        <f ca="1">((STOCKHISTORY!BV38/STOCKHISTORY!BV$3)-1)</f>
        <v>-0.108416547788873</v>
      </c>
      <c r="BW39" s="41">
        <f ca="1">((STOCKHISTORY!BW38/STOCKHISTORY!BW$3)-1)</f>
        <v>8.6231734924881565E-2</v>
      </c>
      <c r="BX39" s="41">
        <f ca="1">((STOCKHISTORY!BX38/STOCKHISTORY!BX$3)-1)</f>
        <v>-3.8785834738617186E-2</v>
      </c>
      <c r="BY39" s="41">
        <f ca="1">((STOCKHISTORY!BY38/STOCKHISTORY!BY$3)-1)</f>
        <v>1.519691780821919E-2</v>
      </c>
      <c r="BZ39" s="41">
        <f ca="1">((STOCKHISTORY!BZ38/STOCKHISTORY!BZ$3)-1)</f>
        <v>0.11111685091435075</v>
      </c>
      <c r="CA39" s="41">
        <f ca="1">((STOCKHISTORY!CA38/STOCKHISTORY!CA$3)-1)</f>
        <v>4.2169877233256825E-2</v>
      </c>
      <c r="CB39" s="41">
        <f ca="1">((STOCKHISTORY!CB38/STOCKHISTORY!CB$3)-1)</f>
        <v>-2.3068610369847642E-2</v>
      </c>
      <c r="CC39" s="41">
        <f ca="1">((STOCKHISTORY!CC38/STOCKHISTORY!CC$3)-1)</f>
        <v>2.1924482338611329E-2</v>
      </c>
      <c r="CD39" s="41">
        <f ca="1">((STOCKHISTORY!CD38/STOCKHISTORY!CD$3)-1)</f>
        <v>-0.16952996151731725</v>
      </c>
      <c r="CE39" s="41">
        <f ca="1">((STOCKHISTORY!CE38/STOCKHISTORY!CE$3)-1)</f>
        <v>-7.7598828696925359E-2</v>
      </c>
      <c r="CF39" s="41">
        <f ca="1">((STOCKHISTORY!CF38/STOCKHISTORY!CF$3)-1)</f>
        <v>-1.2974215798981725E-2</v>
      </c>
      <c r="CG39" s="41">
        <f ca="1">((STOCKHISTORY!CG38/STOCKHISTORY!CG$3)-1)</f>
        <v>-2.1012976140644568E-2</v>
      </c>
      <c r="CH39" s="41">
        <f ca="1">((STOCKHISTORY!CH38/STOCKHISTORY!CH$3)-1)</f>
        <v>0.12325776658270349</v>
      </c>
      <c r="CI39" s="41">
        <f ca="1">((STOCKHISTORY!CI38/STOCKHISTORY!CI$3)-1)</f>
        <v>-9.1985964251230512E-2</v>
      </c>
      <c r="CJ39" s="41">
        <f ca="1">((STOCKHISTORY!CJ38/STOCKHISTORY!CJ$3)-1)</f>
        <v>-0.16146607231302623</v>
      </c>
      <c r="CK39" s="41">
        <f ca="1">((STOCKHISTORY!CK38/STOCKHISTORY!CK$3)-1)</f>
        <v>7.9663691503525591E-2</v>
      </c>
      <c r="CL39" s="41">
        <f ca="1">((STOCKHISTORY!CL38/STOCKHISTORY!CL$3)-1)</f>
        <v>0.17814742772821779</v>
      </c>
      <c r="CM39" s="41">
        <f ca="1">((STOCKHISTORY!CM38/STOCKHISTORY!CM$3)-1)</f>
        <v>-3.7905928579683335E-2</v>
      </c>
      <c r="CN39" s="41">
        <f ca="1">((STOCKHISTORY!CN38/STOCKHISTORY!CN$3)-1)</f>
        <v>-6.2598632298790036E-2</v>
      </c>
      <c r="CO39" s="41">
        <f ca="1">((STOCKHISTORY!CO38/STOCKHISTORY!CO$3)-1)</f>
        <v>0.13062334607468373</v>
      </c>
      <c r="CP39" s="41">
        <f ca="1">((STOCKHISTORY!CP38/STOCKHISTORY!CP$3)-1)</f>
        <v>5.876038194248201E-3</v>
      </c>
      <c r="CQ39" s="41">
        <f ca="1">((STOCKHISTORY!CQ38/STOCKHISTORY!CQ$3)-1)</f>
        <v>6.2899993535457943E-2</v>
      </c>
      <c r="CR39" s="41">
        <f ca="1">((STOCKHISTORY!CR38/STOCKHISTORY!CR$3)-1)</f>
        <v>0.10177657332128875</v>
      </c>
      <c r="CS39" s="41">
        <f ca="1">((STOCKHISTORY!CS38/STOCKHISTORY!CS$3)-1)</f>
        <v>9.8423173976090794E-2</v>
      </c>
      <c r="CT39" s="41">
        <f ca="1">((STOCKHISTORY!CT38/STOCKHISTORY!CT$3)-1)</f>
        <v>-4.7422525699707396E-2</v>
      </c>
      <c r="CU39" s="41">
        <f ca="1">((STOCKHISTORY!CU38/STOCKHISTORY!CU$3)-1)</f>
        <v>4.1573804217383881E-2</v>
      </c>
      <c r="CV39" s="41">
        <f ca="1">((STOCKHISTORY!CV38/STOCKHISTORY!CV$3)-1)</f>
        <v>-0.16969050160085386</v>
      </c>
      <c r="CW39" s="41">
        <f ca="1">((STOCKHISTORY!CW38/STOCKHISTORY!CW$3)-1)</f>
        <v>0.17768248345296911</v>
      </c>
      <c r="CX39" s="41">
        <f ca="1">((STOCKHISTORY!CX38/STOCKHISTORY!CX$3)-1)</f>
        <v>-0.18587360594795543</v>
      </c>
      <c r="CY39" s="41">
        <f ca="1">((STOCKHISTORY!CY38/STOCKHISTORY!CY$3)-1)</f>
        <v>-0.22252684487091612</v>
      </c>
      <c r="CZ39" s="41">
        <f ca="1">((STOCKHISTORY!CZ38/STOCKHISTORY!CZ$3)-1)</f>
        <v>0.14365079365079358</v>
      </c>
      <c r="DA39" s="41">
        <f ca="1">((STOCKHISTORY!DA38/STOCKHISTORY!DA$3)-1)</f>
        <v>-0.15676682972280465</v>
      </c>
    </row>
    <row r="40" spans="1:105" x14ac:dyDescent="0.3">
      <c r="A40" s="25" vm="37">
        <f ca="1">STOCKHISTORY!A39</f>
        <v>44434</v>
      </c>
      <c r="B40" s="41">
        <f ca="1">((STOCKHISTORY!B39/STOCKHISTORY!B$3)-1)</f>
        <v>5.8342596908954159E-2</v>
      </c>
      <c r="C40" s="41">
        <f ca="1">((STOCKHISTORY!C39/STOCKHISTORY!C$3)-1)</f>
        <v>9.4646770322446061E-2</v>
      </c>
      <c r="D40" s="41">
        <f ca="1">((STOCKHISTORY!D39/STOCKHISTORY!D$3)-1)</f>
        <v>8.4910061686797045E-2</v>
      </c>
      <c r="E40" s="41">
        <f ca="1">((STOCKHISTORY!E39/STOCKHISTORY!E$3)-1)</f>
        <v>-0.20084467386203653</v>
      </c>
      <c r="F40" s="41">
        <f ca="1">((STOCKHISTORY!F39/STOCKHISTORY!F$3)-1)</f>
        <v>-0.20271535580524336</v>
      </c>
      <c r="G40" s="41">
        <f ca="1">((STOCKHISTORY!G39/STOCKHISTORY!G$3)-1)</f>
        <v>0.49102344196683823</v>
      </c>
      <c r="H40" s="41">
        <f ca="1">((STOCKHISTORY!H39/STOCKHISTORY!H$3)-1)</f>
        <v>-8.5193501518953885E-2</v>
      </c>
      <c r="I40" s="41">
        <f ca="1">((STOCKHISTORY!I39/STOCKHISTORY!I$3)-1)</f>
        <v>-0.25900005034993201</v>
      </c>
      <c r="J40" s="41">
        <f ca="1">((STOCKHISTORY!J39/STOCKHISTORY!J$3)-1)</f>
        <v>-0.11130376792264096</v>
      </c>
      <c r="K40" s="41">
        <f ca="1">((STOCKHISTORY!K39/STOCKHISTORY!K$3)-1)</f>
        <v>0.25287745429925512</v>
      </c>
      <c r="L40" s="41">
        <f ca="1">((STOCKHISTORY!L39/STOCKHISTORY!L$3)-1)</f>
        <v>8.2426694971473591E-3</v>
      </c>
      <c r="M40" s="41">
        <f ca="1">((STOCKHISTORY!M39/STOCKHISTORY!M$3)-1)</f>
        <v>0.14495707675598468</v>
      </c>
      <c r="N40" s="41">
        <f ca="1">((STOCKHISTORY!N39/STOCKHISTORY!N$3)-1)</f>
        <v>0.14149389892469588</v>
      </c>
      <c r="O40" s="41">
        <f ca="1">((STOCKHISTORY!O39/STOCKHISTORY!O$3)-1)</f>
        <v>0.3384774093985623</v>
      </c>
      <c r="P40" s="41">
        <f ca="1">((STOCKHISTORY!P39/STOCKHISTORY!P$3)-1)</f>
        <v>1.1718750000000222E-2</v>
      </c>
      <c r="Q40" s="41">
        <f ca="1">((STOCKHISTORY!Q39/STOCKHISTORY!Q$3)-1)</f>
        <v>3.7786601767644479E-2</v>
      </c>
      <c r="R40" s="41">
        <f ca="1">((STOCKHISTORY!R39/STOCKHISTORY!R$3)-1)</f>
        <v>-3.5909895114662693E-2</v>
      </c>
      <c r="S40" s="41">
        <f ca="1">((STOCKHISTORY!S39/STOCKHISTORY!S$3)-1)</f>
        <v>0.11836852484247995</v>
      </c>
      <c r="T40" s="41">
        <f ca="1">((STOCKHISTORY!T39/STOCKHISTORY!T$3)-1)</f>
        <v>8.7246087246086734E-3</v>
      </c>
      <c r="U40" s="41">
        <f ca="1">((STOCKHISTORY!U39/STOCKHISTORY!U$3)-1)</f>
        <v>-8.4056037358238744E-2</v>
      </c>
      <c r="V40" s="41">
        <f ca="1">((STOCKHISTORY!V39/STOCKHISTORY!V$3)-1)</f>
        <v>0.14226847694014477</v>
      </c>
      <c r="W40" s="41">
        <f ca="1">((STOCKHISTORY!W39/STOCKHISTORY!W$3)-1)</f>
        <v>1.6096392699998185E-2</v>
      </c>
      <c r="X40" s="41">
        <f ca="1">((STOCKHISTORY!X39/STOCKHISTORY!X$3)-1)</f>
        <v>3.0287561681129782E-2</v>
      </c>
      <c r="Y40" s="41">
        <f ca="1">((STOCKHISTORY!Y39/STOCKHISTORY!Y$3)-1)</f>
        <v>8.3030523255813948E-2</v>
      </c>
      <c r="Z40" s="41">
        <f ca="1">((STOCKHISTORY!Z39/STOCKHISTORY!Z$3)-1)</f>
        <v>0.1318484992853739</v>
      </c>
      <c r="AA40" s="41">
        <f ca="1">((STOCKHISTORY!AA39/STOCKHISTORY!AA$3)-1)</f>
        <v>6.1390706652229232E-2</v>
      </c>
      <c r="AB40" s="41">
        <f ca="1">((STOCKHISTORY!AB39/STOCKHISTORY!AB$3)-1)</f>
        <v>-2.333891680625344E-2</v>
      </c>
      <c r="AC40" s="41">
        <f ca="1">((STOCKHISTORY!AC39/STOCKHISTORY!AC$3)-1)</f>
        <v>-0.14519153495847836</v>
      </c>
      <c r="AD40" s="41">
        <f ca="1">((STOCKHISTORY!AD39/STOCKHISTORY!AD$3)-1)</f>
        <v>-0.14591356439880188</v>
      </c>
      <c r="AE40" s="41">
        <f ca="1">((STOCKHISTORY!AE39/STOCKHISTORY!AE$3)-1)</f>
        <v>0.19366489538359355</v>
      </c>
      <c r="AF40" s="41">
        <f ca="1">((STOCKHISTORY!AF39/STOCKHISTORY!AF$3)-1)</f>
        <v>0.19157948456238838</v>
      </c>
      <c r="AG40" s="41">
        <f ca="1">((STOCKHISTORY!AG39/STOCKHISTORY!AG$3)-1)</f>
        <v>3.4679268885954517E-2</v>
      </c>
      <c r="AH40" s="41">
        <f ca="1">((STOCKHISTORY!AH39/STOCKHISTORY!AH$3)-1)</f>
        <v>-9.8875104235802702E-2</v>
      </c>
      <c r="AI40" s="41">
        <f ca="1">((STOCKHISTORY!AI39/STOCKHISTORY!AI$3)-1)</f>
        <v>6.696544686981043E-2</v>
      </c>
      <c r="AJ40" s="41">
        <f ca="1">((STOCKHISTORY!AJ39/STOCKHISTORY!AJ$3)-1)</f>
        <v>-6.5223836347465203E-2</v>
      </c>
      <c r="AK40" s="41">
        <f ca="1">((STOCKHISTORY!AK39/STOCKHISTORY!AK$3)-1)</f>
        <v>8.2347989899394625E-2</v>
      </c>
      <c r="AL40" s="41">
        <f ca="1">((STOCKHISTORY!AL39/STOCKHISTORY!AL$3)-1)</f>
        <v>6.4639498432601972E-2</v>
      </c>
      <c r="AM40" s="41">
        <f ca="1">((STOCKHISTORY!AM39/STOCKHISTORY!AM$3)-1)</f>
        <v>6.944607096849742E-2</v>
      </c>
      <c r="AN40" s="41">
        <f ca="1">((STOCKHISTORY!AN39/STOCKHISTORY!AN$3)-1)</f>
        <v>-9.9956287337898742E-2</v>
      </c>
      <c r="AO40" s="41">
        <f ca="1">((STOCKHISTORY!AO39/STOCKHISTORY!AO$3)-1)</f>
        <v>0.1285369713170792</v>
      </c>
      <c r="AP40" s="41">
        <f ca="1">((STOCKHISTORY!AP39/STOCKHISTORY!AP$3)-1)</f>
        <v>0.2061556864188443</v>
      </c>
      <c r="AQ40" s="41">
        <f ca="1">((STOCKHISTORY!AQ39/STOCKHISTORY!AQ$3)-1)</f>
        <v>-9.0940477834553279E-2</v>
      </c>
      <c r="AR40" s="41">
        <f ca="1">((STOCKHISTORY!AR39/STOCKHISTORY!AR$3)-1)</f>
        <v>-9.3690248565965528E-2</v>
      </c>
      <c r="AS40" s="41">
        <f ca="1">((STOCKHISTORY!AS39/STOCKHISTORY!AS$3)-1)</f>
        <v>3.1358885017421567E-2</v>
      </c>
      <c r="AT40" s="41">
        <f ca="1">((STOCKHISTORY!AT39/STOCKHISTORY!AT$3)-1)</f>
        <v>0.4067395802542122</v>
      </c>
      <c r="AU40" s="41">
        <f ca="1">((STOCKHISTORY!AU39/STOCKHISTORY!AU$3)-1)</f>
        <v>-1.1148272017836858E-3</v>
      </c>
      <c r="AV40" s="41">
        <f ca="1">((STOCKHISTORY!AV39/STOCKHISTORY!AV$3)-1)</f>
        <v>0.21833540135534979</v>
      </c>
      <c r="AW40" s="41">
        <f ca="1">((STOCKHISTORY!AW39/STOCKHISTORY!AW$3)-1)</f>
        <v>1.3344218912755945E-2</v>
      </c>
      <c r="AX40" s="41">
        <f ca="1">((STOCKHISTORY!AX39/STOCKHISTORY!AX$3)-1)</f>
        <v>0.23158708679682993</v>
      </c>
      <c r="AY40" s="41">
        <f ca="1">((STOCKHISTORY!AY39/STOCKHISTORY!AY$3)-1)</f>
        <v>-2.5261006059721258E-2</v>
      </c>
      <c r="AZ40" s="41">
        <f ca="1">((STOCKHISTORY!AZ39/STOCKHISTORY!AZ$3)-1)</f>
        <v>5.1534483916459539E-2</v>
      </c>
      <c r="BA40" s="41">
        <f ca="1">((STOCKHISTORY!BA39/STOCKHISTORY!BA$3)-1)</f>
        <v>0.27455779683342119</v>
      </c>
      <c r="BB40" s="41">
        <f ca="1">((STOCKHISTORY!BB39/STOCKHISTORY!BB$3)-1)</f>
        <v>-1.5926868344171008E-2</v>
      </c>
      <c r="BC40" s="41">
        <f ca="1">((STOCKHISTORY!BC39/STOCKHISTORY!BC$3)-1)</f>
        <v>-0.13038443571574254</v>
      </c>
      <c r="BD40" s="41">
        <f ca="1">((STOCKHISTORY!BD39/STOCKHISTORY!BD$3)-1)</f>
        <v>-2.8174167581412335E-2</v>
      </c>
      <c r="BE40" s="41">
        <f ca="1">((STOCKHISTORY!BE39/STOCKHISTORY!BE$3)-1)</f>
        <v>-0.18899220909776326</v>
      </c>
      <c r="BF40" s="41">
        <f ca="1">((STOCKHISTORY!BF39/STOCKHISTORY!BF$3)-1)</f>
        <v>-0.12204157815548056</v>
      </c>
      <c r="BG40" s="41">
        <f ca="1">((STOCKHISTORY!BG39/STOCKHISTORY!BG$3)-1)</f>
        <v>4.0247392227453105E-2</v>
      </c>
      <c r="BH40" s="41">
        <f ca="1">((STOCKHISTORY!BH39/STOCKHISTORY!BH$3)-1)</f>
        <v>-0.18876317153221622</v>
      </c>
      <c r="BI40" s="41">
        <f ca="1">((STOCKHISTORY!BI39/STOCKHISTORY!BI$3)-1)</f>
        <v>-3.2535297728667922E-2</v>
      </c>
      <c r="BJ40" s="41">
        <f ca="1">((STOCKHISTORY!BJ39/STOCKHISTORY!BJ$3)-1)</f>
        <v>0.13668738503572575</v>
      </c>
      <c r="BK40" s="41">
        <f ca="1">((STOCKHISTORY!BK39/STOCKHISTORY!BK$3)-1)</f>
        <v>5.4997521211795908E-2</v>
      </c>
      <c r="BL40" s="41">
        <f ca="1">((STOCKHISTORY!BL39/STOCKHISTORY!BL$3)-1)</f>
        <v>-8.8643226367777328E-2</v>
      </c>
      <c r="BM40" s="41">
        <f ca="1">((STOCKHISTORY!BM39/STOCKHISTORY!BM$3)-1)</f>
        <v>1.1808474383733003E-2</v>
      </c>
      <c r="BN40" s="41">
        <f ca="1">((STOCKHISTORY!BN39/STOCKHISTORY!BN$3)-1)</f>
        <v>6.2647530014371622E-2</v>
      </c>
      <c r="BO40" s="41">
        <f ca="1">((STOCKHISTORY!BO39/STOCKHISTORY!BO$3)-1)</f>
        <v>0.18511533439721473</v>
      </c>
      <c r="BP40" s="41">
        <f ca="1">((STOCKHISTORY!BP39/STOCKHISTORY!BP$3)-1)</f>
        <v>-0.12471848393298546</v>
      </c>
      <c r="BQ40" s="41">
        <f ca="1">((STOCKHISTORY!BQ39/STOCKHISTORY!BQ$3)-1)</f>
        <v>5.8405272082626691E-2</v>
      </c>
      <c r="BR40" s="41">
        <f ca="1">((STOCKHISTORY!BR39/STOCKHISTORY!BR$3)-1)</f>
        <v>-3.9907767491482171E-2</v>
      </c>
      <c r="BS40" s="41">
        <f ca="1">((STOCKHISTORY!BS39/STOCKHISTORY!BS$3)-1)</f>
        <v>6.5677966101694851E-2</v>
      </c>
      <c r="BT40" s="41">
        <f ca="1">((STOCKHISTORY!BT39/STOCKHISTORY!BT$3)-1)</f>
        <v>3.1406631935013918E-2</v>
      </c>
      <c r="BU40" s="41">
        <f ca="1">((STOCKHISTORY!BU39/STOCKHISTORY!BU$3)-1)</f>
        <v>0.17919075144508678</v>
      </c>
      <c r="BV40" s="41">
        <f ca="1">((STOCKHISTORY!BV39/STOCKHISTORY!BV$3)-1)</f>
        <v>-0.15235378031383728</v>
      </c>
      <c r="BW40" s="41">
        <f ca="1">((STOCKHISTORY!BW39/STOCKHISTORY!BW$3)-1)</f>
        <v>6.8738423543938998E-2</v>
      </c>
      <c r="BX40" s="41">
        <f ca="1">((STOCKHISTORY!BX39/STOCKHISTORY!BX$3)-1)</f>
        <v>-4.932546374367619E-2</v>
      </c>
      <c r="BY40" s="41">
        <f ca="1">((STOCKHISTORY!BY39/STOCKHISTORY!BY$3)-1)</f>
        <v>3.6172945205479534E-2</v>
      </c>
      <c r="BZ40" s="41">
        <f ca="1">((STOCKHISTORY!BZ39/STOCKHISTORY!BZ$3)-1)</f>
        <v>0.10698419258187841</v>
      </c>
      <c r="CA40" s="41">
        <f ca="1">((STOCKHISTORY!CA39/STOCKHISTORY!CA$3)-1)</f>
        <v>4.423262467977529E-2</v>
      </c>
      <c r="CB40" s="41">
        <f ca="1">((STOCKHISTORY!CB39/STOCKHISTORY!CB$3)-1)</f>
        <v>-1.7400701321041989E-2</v>
      </c>
      <c r="CC40" s="41">
        <f ca="1">((STOCKHISTORY!CC39/STOCKHISTORY!CC$3)-1)</f>
        <v>1.2180267965895331E-2</v>
      </c>
      <c r="CD40" s="41">
        <f ca="1">((STOCKHISTORY!CD39/STOCKHISTORY!CD$3)-1)</f>
        <v>-0.17056074766355145</v>
      </c>
      <c r="CE40" s="41">
        <f ca="1">((STOCKHISTORY!CE39/STOCKHISTORY!CE$3)-1)</f>
        <v>-6.6861883845778514E-2</v>
      </c>
      <c r="CF40" s="41">
        <f ca="1">((STOCKHISTORY!CF39/STOCKHISTORY!CF$3)-1)</f>
        <v>-1.2974215798981725E-2</v>
      </c>
      <c r="CG40" s="41">
        <f ca="1">((STOCKHISTORY!CG39/STOCKHISTORY!CG$3)-1)</f>
        <v>-2.1892005023022243E-2</v>
      </c>
      <c r="CH40" s="41">
        <f ca="1">((STOCKHISTORY!CH39/STOCKHISTORY!CH$3)-1)</f>
        <v>0.11057934508816114</v>
      </c>
      <c r="CI40" s="41">
        <f ca="1">((STOCKHISTORY!CI39/STOCKHISTORY!CI$3)-1)</f>
        <v>-0.10044038339260064</v>
      </c>
      <c r="CJ40" s="41">
        <f ca="1">((STOCKHISTORY!CJ39/STOCKHISTORY!CJ$3)-1)</f>
        <v>-0.14462605250123828</v>
      </c>
      <c r="CK40" s="41">
        <f ca="1">((STOCKHISTORY!CK39/STOCKHISTORY!CK$3)-1)</f>
        <v>9.0315104295083604E-2</v>
      </c>
      <c r="CL40" s="41">
        <f ca="1">((STOCKHISTORY!CL39/STOCKHISTORY!CL$3)-1)</f>
        <v>0.16701321349520426</v>
      </c>
      <c r="CM40" s="41">
        <f ca="1">((STOCKHISTORY!CM39/STOCKHISTORY!CM$3)-1)</f>
        <v>-5.0618282676528348E-2</v>
      </c>
      <c r="CN40" s="41">
        <f ca="1">((STOCKHISTORY!CN39/STOCKHISTORY!CN$3)-1)</f>
        <v>-9.065404173242142E-2</v>
      </c>
      <c r="CO40" s="41">
        <f ca="1">((STOCKHISTORY!CO39/STOCKHISTORY!CO$3)-1)</f>
        <v>0.11812702146427512</v>
      </c>
      <c r="CP40" s="41">
        <f ca="1">((STOCKHISTORY!CP39/STOCKHISTORY!CP$3)-1)</f>
        <v>5.5370359907338518E-3</v>
      </c>
      <c r="CQ40" s="41">
        <f ca="1">((STOCKHISTORY!CQ39/STOCKHISTORY!CQ$3)-1)</f>
        <v>6.8718081323938085E-2</v>
      </c>
      <c r="CR40" s="41">
        <f ca="1">((STOCKHISTORY!CR39/STOCKHISTORY!CR$3)-1)</f>
        <v>0.10564588979223122</v>
      </c>
      <c r="CS40" s="41">
        <f ca="1">((STOCKHISTORY!CS39/STOCKHISTORY!CS$3)-1)</f>
        <v>0.11019513364770894</v>
      </c>
      <c r="CT40" s="41">
        <f ca="1">((STOCKHISTORY!CT39/STOCKHISTORY!CT$3)-1)</f>
        <v>-6.6331507466046435E-2</v>
      </c>
      <c r="CU40" s="41">
        <f ca="1">((STOCKHISTORY!CU39/STOCKHISTORY!CU$3)-1)</f>
        <v>3.7402137264986424E-2</v>
      </c>
      <c r="CV40" s="41">
        <f ca="1">((STOCKHISTORY!CV39/STOCKHISTORY!CV$3)-1)</f>
        <v>-0.17218071860547857</v>
      </c>
      <c r="CW40" s="41">
        <f ca="1">((STOCKHISTORY!CW39/STOCKHISTORY!CW$3)-1)</f>
        <v>0.17264845716416533</v>
      </c>
      <c r="CX40" s="41">
        <f ca="1">((STOCKHISTORY!CX39/STOCKHISTORY!CX$3)-1)</f>
        <v>-0.18587360594795543</v>
      </c>
      <c r="CY40" s="41">
        <f ca="1">((STOCKHISTORY!CY39/STOCKHISTORY!CY$3)-1)</f>
        <v>-0.23212245830477485</v>
      </c>
      <c r="CZ40" s="41">
        <f ca="1">((STOCKHISTORY!CZ39/STOCKHISTORY!CZ$3)-1)</f>
        <v>0.13214285714285712</v>
      </c>
      <c r="DA40" s="41">
        <f ca="1">((STOCKHISTORY!DA39/STOCKHISTORY!DA$3)-1)</f>
        <v>-0.16049382716049387</v>
      </c>
    </row>
    <row r="41" spans="1:105" x14ac:dyDescent="0.3">
      <c r="A41" s="25" vm="38">
        <f ca="1">STOCKHISTORY!A40</f>
        <v>44435</v>
      </c>
      <c r="B41" s="41">
        <f ca="1">((STOCKHISTORY!B40/STOCKHISTORY!B$3)-1)</f>
        <v>8.0109011367303751E-2</v>
      </c>
      <c r="C41" s="41">
        <f ca="1">((STOCKHISTORY!C40/STOCKHISTORY!C$3)-1)</f>
        <v>8.4994260669936317E-2</v>
      </c>
      <c r="D41" s="41">
        <f ca="1">((STOCKHISTORY!D40/STOCKHISTORY!D$3)-1)</f>
        <v>8.7657456845160908E-2</v>
      </c>
      <c r="E41" s="41">
        <f ca="1">((STOCKHISTORY!E40/STOCKHISTORY!E$3)-1)</f>
        <v>-0.16095729704364137</v>
      </c>
      <c r="F41" s="41">
        <f ca="1">((STOCKHISTORY!F40/STOCKHISTORY!F$3)-1)</f>
        <v>-0.1629213483146067</v>
      </c>
      <c r="G41" s="41">
        <f ca="1">((STOCKHISTORY!G40/STOCKHISTORY!G$3)-1)</f>
        <v>0.5102344196683819</v>
      </c>
      <c r="H41" s="41">
        <f ca="1">((STOCKHISTORY!H40/STOCKHISTORY!H$3)-1)</f>
        <v>-3.9459780742306161E-2</v>
      </c>
      <c r="I41" s="41">
        <f ca="1">((STOCKHISTORY!I40/STOCKHISTORY!I$3)-1)</f>
        <v>-0.2486279643522481</v>
      </c>
      <c r="J41" s="41">
        <f ca="1">((STOCKHISTORY!J40/STOCKHISTORY!J$3)-1)</f>
        <v>-8.9229743247749238E-2</v>
      </c>
      <c r="K41" s="41">
        <f ca="1">((STOCKHISTORY!K40/STOCKHISTORY!K$3)-1)</f>
        <v>0.23171970209884885</v>
      </c>
      <c r="L41" s="41">
        <f ca="1">((STOCKHISTORY!L40/STOCKHISTORY!L$3)-1)</f>
        <v>7.2973331564283317E-3</v>
      </c>
      <c r="M41" s="41">
        <f ca="1">((STOCKHISTORY!M40/STOCKHISTORY!M$3)-1)</f>
        <v>0.1405680448722717</v>
      </c>
      <c r="N41" s="41">
        <f ca="1">((STOCKHISTORY!N40/STOCKHISTORY!N$3)-1)</f>
        <v>0.1471997628731867</v>
      </c>
      <c r="O41" s="41">
        <f ca="1">((STOCKHISTORY!O40/STOCKHISTORY!O$3)-1)</f>
        <v>0.35833801611996874</v>
      </c>
      <c r="P41" s="41">
        <f ca="1">((STOCKHISTORY!P40/STOCKHISTORY!P$3)-1)</f>
        <v>3.4040178571428603E-2</v>
      </c>
      <c r="Q41" s="41">
        <f ca="1">((STOCKHISTORY!Q40/STOCKHISTORY!Q$3)-1)</f>
        <v>4.2654028436018843E-2</v>
      </c>
      <c r="R41" s="41">
        <f ca="1">((STOCKHISTORY!R40/STOCKHISTORY!R$3)-1)</f>
        <v>-3.6494002319498176E-2</v>
      </c>
      <c r="S41" s="41">
        <f ca="1">((STOCKHISTORY!S40/STOCKHISTORY!S$3)-1)</f>
        <v>0.12370737338271387</v>
      </c>
      <c r="T41" s="41">
        <f ca="1">((STOCKHISTORY!T40/STOCKHISTORY!T$3)-1)</f>
        <v>1.0389610389610393E-2</v>
      </c>
      <c r="U41" s="41">
        <f ca="1">((STOCKHISTORY!U40/STOCKHISTORY!U$3)-1)</f>
        <v>-7.571714476317537E-2</v>
      </c>
      <c r="V41" s="41">
        <f ca="1">((STOCKHISTORY!V40/STOCKHISTORY!V$3)-1)</f>
        <v>0.20980153908464971</v>
      </c>
      <c r="W41" s="41">
        <f ca="1">((STOCKHISTORY!W40/STOCKHISTORY!W$3)-1)</f>
        <v>3.7966693277388996E-2</v>
      </c>
      <c r="X41" s="41">
        <f ca="1">((STOCKHISTORY!X40/STOCKHISTORY!X$3)-1)</f>
        <v>3.5817594010549625E-2</v>
      </c>
      <c r="Y41" s="41">
        <f ca="1">((STOCKHISTORY!Y40/STOCKHISTORY!Y$3)-1)</f>
        <v>0.10618251661129552</v>
      </c>
      <c r="Z41" s="41">
        <f ca="1">((STOCKHISTORY!Z40/STOCKHISTORY!Z$3)-1)</f>
        <v>0.13899475940924244</v>
      </c>
      <c r="AA41" s="41">
        <f ca="1">((STOCKHISTORY!AA40/STOCKHISTORY!AA$3)-1)</f>
        <v>6.2897227060872751E-2</v>
      </c>
      <c r="AB41" s="41">
        <f ca="1">((STOCKHISTORY!AB40/STOCKHISTORY!AB$3)-1)</f>
        <v>2.568397543271761E-3</v>
      </c>
      <c r="AC41" s="41">
        <f ca="1">((STOCKHISTORY!AC40/STOCKHISTORY!AC$3)-1)</f>
        <v>-0.14894186980980451</v>
      </c>
      <c r="AD41" s="41">
        <f ca="1">((STOCKHISTORY!AD40/STOCKHISTORY!AD$3)-1)</f>
        <v>-0.15618314077877626</v>
      </c>
      <c r="AE41" s="41">
        <f ca="1">((STOCKHISTORY!AE40/STOCKHISTORY!AE$3)-1)</f>
        <v>0.17394553304549976</v>
      </c>
      <c r="AF41" s="41">
        <f ca="1">((STOCKHISTORY!AF40/STOCKHISTORY!AF$3)-1)</f>
        <v>0.18698647614187291</v>
      </c>
      <c r="AG41" s="41">
        <f ca="1">((STOCKHISTORY!AG40/STOCKHISTORY!AG$3)-1)</f>
        <v>5.2991868788657914E-2</v>
      </c>
      <c r="AH41" s="41">
        <f ca="1">((STOCKHISTORY!AH40/STOCKHISTORY!AH$3)-1)</f>
        <v>-8.9855516413948067E-2</v>
      </c>
      <c r="AI41" s="41">
        <f ca="1">((STOCKHISTORY!AI40/STOCKHISTORY!AI$3)-1)</f>
        <v>7.1587203137192024E-2</v>
      </c>
      <c r="AJ41" s="41">
        <f ca="1">((STOCKHISTORY!AJ40/STOCKHISTORY!AJ$3)-1)</f>
        <v>-5.6626148828935685E-2</v>
      </c>
      <c r="AK41" s="41">
        <f ca="1">((STOCKHISTORY!AK40/STOCKHISTORY!AK$3)-1)</f>
        <v>8.9502585273958823E-2</v>
      </c>
      <c r="AL41" s="41">
        <f ca="1">((STOCKHISTORY!AL40/STOCKHISTORY!AL$3)-1)</f>
        <v>7.7492163009404536E-2</v>
      </c>
      <c r="AM41" s="41">
        <f ca="1">((STOCKHISTORY!AM40/STOCKHISTORY!AM$3)-1)</f>
        <v>7.6941093804895111E-2</v>
      </c>
      <c r="AN41" s="41">
        <f ca="1">((STOCKHISTORY!AN40/STOCKHISTORY!AN$3)-1)</f>
        <v>-9.9373451843217109E-2</v>
      </c>
      <c r="AO41" s="41">
        <f ca="1">((STOCKHISTORY!AO40/STOCKHISTORY!AO$3)-1)</f>
        <v>0.1108693982270974</v>
      </c>
      <c r="AP41" s="41">
        <f ca="1">((STOCKHISTORY!AP40/STOCKHISTORY!AP$3)-1)</f>
        <v>0.21857747515642245</v>
      </c>
      <c r="AQ41" s="41">
        <f ca="1">((STOCKHISTORY!AQ40/STOCKHISTORY!AQ$3)-1)</f>
        <v>-9.936472862864254E-2</v>
      </c>
      <c r="AR41" s="41">
        <f ca="1">((STOCKHISTORY!AR40/STOCKHISTORY!AR$3)-1)</f>
        <v>-0.10869449755683014</v>
      </c>
      <c r="AS41" s="41">
        <f ca="1">((STOCKHISTORY!AS40/STOCKHISTORY!AS$3)-1)</f>
        <v>1.7421602787456525E-2</v>
      </c>
      <c r="AT41" s="41">
        <f ca="1">((STOCKHISTORY!AT40/STOCKHISTORY!AT$3)-1)</f>
        <v>0.47324859592078017</v>
      </c>
      <c r="AU41" s="41">
        <f ca="1">((STOCKHISTORY!AU40/STOCKHISTORY!AU$3)-1)</f>
        <v>7.0605722779635283E-3</v>
      </c>
      <c r="AV41" s="41">
        <f ca="1">((STOCKHISTORY!AV40/STOCKHISTORY!AV$3)-1)</f>
        <v>0.21292672838917004</v>
      </c>
      <c r="AW41" s="41">
        <f ca="1">((STOCKHISTORY!AW40/STOCKHISTORY!AW$3)-1)</f>
        <v>1.8665015061512857E-2</v>
      </c>
      <c r="AX41" s="41">
        <f ca="1">((STOCKHISTORY!AX40/STOCKHISTORY!AX$3)-1)</f>
        <v>0.29576647979895609</v>
      </c>
      <c r="AY41" s="41">
        <f ca="1">((STOCKHISTORY!AY40/STOCKHISTORY!AY$3)-1)</f>
        <v>-3.8329561217784969E-2</v>
      </c>
      <c r="AZ41" s="41">
        <f ca="1">((STOCKHISTORY!AZ40/STOCKHISTORY!AZ$3)-1)</f>
        <v>4.5665166879323094E-2</v>
      </c>
      <c r="BA41" s="41">
        <f ca="1">((STOCKHISTORY!BA40/STOCKHISTORY!BA$3)-1)</f>
        <v>0.27992669667452352</v>
      </c>
      <c r="BB41" s="41">
        <f ca="1">((STOCKHISTORY!BB40/STOCKHISTORY!BB$3)-1)</f>
        <v>-1.0555084346432819E-2</v>
      </c>
      <c r="BC41" s="41">
        <f ca="1">((STOCKHISTORY!BC40/STOCKHISTORY!BC$3)-1)</f>
        <v>-0.12824612307469607</v>
      </c>
      <c r="BD41" s="41">
        <f ca="1">((STOCKHISTORY!BD40/STOCKHISTORY!BD$3)-1)</f>
        <v>-2.9820709842663606E-2</v>
      </c>
      <c r="BE41" s="41">
        <f ca="1">((STOCKHISTORY!BE40/STOCKHISTORY!BE$3)-1)</f>
        <v>-0.18446845941191248</v>
      </c>
      <c r="BF41" s="41">
        <f ca="1">((STOCKHISTORY!BF40/STOCKHISTORY!BF$3)-1)</f>
        <v>-0.11813113949528176</v>
      </c>
      <c r="BG41" s="41">
        <f ca="1">((STOCKHISTORY!BG40/STOCKHISTORY!BG$3)-1)</f>
        <v>3.9508907966399054E-2</v>
      </c>
      <c r="BH41" s="41">
        <f ca="1">((STOCKHISTORY!BH40/STOCKHISTORY!BH$3)-1)</f>
        <v>-0.18975643461737779</v>
      </c>
      <c r="BI41" s="41">
        <f ca="1">((STOCKHISTORY!BI40/STOCKHISTORY!BI$3)-1)</f>
        <v>4.3585021485573971E-2</v>
      </c>
      <c r="BJ41" s="41">
        <f ca="1">((STOCKHISTORY!BJ40/STOCKHISTORY!BJ$3)-1)</f>
        <v>0.13128246987900583</v>
      </c>
      <c r="BK41" s="41">
        <f ca="1">((STOCKHISTORY!BK40/STOCKHISTORY!BK$3)-1)</f>
        <v>6.9260815884453653E-2</v>
      </c>
      <c r="BL41" s="41">
        <f ca="1">((STOCKHISTORY!BL40/STOCKHISTORY!BL$3)-1)</f>
        <v>-7.3377720084306985E-2</v>
      </c>
      <c r="BM41" s="41">
        <f ca="1">((STOCKHISTORY!BM40/STOCKHISTORY!BM$3)-1)</f>
        <v>3.2251789162785371E-2</v>
      </c>
      <c r="BN41" s="41">
        <f ca="1">((STOCKHISTORY!BN40/STOCKHISTORY!BN$3)-1)</f>
        <v>6.673646433586411E-2</v>
      </c>
      <c r="BO41" s="41">
        <f ca="1">((STOCKHISTORY!BO40/STOCKHISTORY!BO$3)-1)</f>
        <v>0.17818801682866692</v>
      </c>
      <c r="BP41" s="41">
        <f ca="1">((STOCKHISTORY!BP40/STOCKHISTORY!BP$3)-1)</f>
        <v>-0.11911562757484206</v>
      </c>
      <c r="BQ41" s="41">
        <f ca="1">((STOCKHISTORY!BQ40/STOCKHISTORY!BQ$3)-1)</f>
        <v>8.449591490673658E-2</v>
      </c>
      <c r="BR41" s="41">
        <f ca="1">((STOCKHISTORY!BR40/STOCKHISTORY!BR$3)-1)</f>
        <v>-2.1062050452558712E-2</v>
      </c>
      <c r="BS41" s="41">
        <f ca="1">((STOCKHISTORY!BS40/STOCKHISTORY!BS$3)-1)</f>
        <v>8.6299435028248661E-2</v>
      </c>
      <c r="BT41" s="41">
        <f ca="1">((STOCKHISTORY!BT40/STOCKHISTORY!BT$3)-1)</f>
        <v>4.2048344485321465E-2</v>
      </c>
      <c r="BU41" s="41">
        <f ca="1">((STOCKHISTORY!BU40/STOCKHISTORY!BU$3)-1)</f>
        <v>0.18599115946956823</v>
      </c>
      <c r="BV41" s="41">
        <f ca="1">((STOCKHISTORY!BV40/STOCKHISTORY!BV$3)-1)</f>
        <v>-0.13152639087018547</v>
      </c>
      <c r="BW41" s="41">
        <f ca="1">((STOCKHISTORY!BW40/STOCKHISTORY!BW$3)-1)</f>
        <v>0.14241613500720329</v>
      </c>
      <c r="BX41" s="41">
        <f ca="1">((STOCKHISTORY!BX40/STOCKHISTORY!BX$3)-1)</f>
        <v>-4.3844856661045428E-2</v>
      </c>
      <c r="BY41" s="41">
        <f ca="1">((STOCKHISTORY!BY40/STOCKHISTORY!BY$3)-1)</f>
        <v>2.5898972602739878E-2</v>
      </c>
      <c r="BZ41" s="41">
        <f ca="1">((STOCKHISTORY!BZ40/STOCKHISTORY!BZ$3)-1)</f>
        <v>0.12046699039156938</v>
      </c>
      <c r="CA41" s="41">
        <f ca="1">((STOCKHISTORY!CA40/STOCKHISTORY!CA$3)-1)</f>
        <v>6.2414745317230791E-2</v>
      </c>
      <c r="CB41" s="41">
        <f ca="1">((STOCKHISTORY!CB40/STOCKHISTORY!CB$3)-1)</f>
        <v>-1.8503407361665669E-2</v>
      </c>
      <c r="CC41" s="41">
        <f ca="1">((STOCKHISTORY!CC40/STOCKHISTORY!CC$3)-1)</f>
        <v>2.5578562728379994E-2</v>
      </c>
      <c r="CD41" s="41">
        <f ca="1">((STOCKHISTORY!CD40/STOCKHISTORY!CD$3)-1)</f>
        <v>-8.8029136888400306E-2</v>
      </c>
      <c r="CE41" s="41">
        <f ca="1">((STOCKHISTORY!CE40/STOCKHISTORY!CE$3)-1)</f>
        <v>-4.4411908247925735E-2</v>
      </c>
      <c r="CF41" s="41">
        <f ca="1">((STOCKHISTORY!CF40/STOCKHISTORY!CF$3)-1)</f>
        <v>2.7919198554771096E-3</v>
      </c>
      <c r="CG41" s="41">
        <f ca="1">((STOCKHISTORY!CG40/STOCKHISTORY!CG$3)-1)</f>
        <v>-2.9007953118459717E-2</v>
      </c>
      <c r="CH41" s="41">
        <f ca="1">((STOCKHISTORY!CH40/STOCKHISTORY!CH$3)-1)</f>
        <v>0.11372795969773297</v>
      </c>
      <c r="CI41" s="41">
        <f ca="1">((STOCKHISTORY!CI40/STOCKHISTORY!CI$3)-1)</f>
        <v>-0.11049619668888211</v>
      </c>
      <c r="CJ41" s="41">
        <f ca="1">((STOCKHISTORY!CJ40/STOCKHISTORY!CJ$3)-1)</f>
        <v>-0.14819217434373455</v>
      </c>
      <c r="CK41" s="41">
        <f ca="1">((STOCKHISTORY!CK40/STOCKHISTORY!CK$3)-1)</f>
        <v>9.5813403027762645E-2</v>
      </c>
      <c r="CL41" s="41">
        <f ca="1">((STOCKHISTORY!CL40/STOCKHISTORY!CL$3)-1)</f>
        <v>0.15165336374002281</v>
      </c>
      <c r="CM41" s="41">
        <f ca="1">((STOCKHISTORY!CM40/STOCKHISTORY!CM$3)-1)</f>
        <v>-4.6689009592049024E-2</v>
      </c>
      <c r="CN41" s="41">
        <f ca="1">((STOCKHISTORY!CN40/STOCKHISTORY!CN$3)-1)</f>
        <v>-8.5919691390496267E-2</v>
      </c>
      <c r="CO41" s="41">
        <f ca="1">((STOCKHISTORY!CO40/STOCKHISTORY!CO$3)-1)</f>
        <v>0.13466627462511016</v>
      </c>
      <c r="CP41" s="41">
        <f ca="1">((STOCKHISTORY!CP40/STOCKHISTORY!CP$3)-1)</f>
        <v>1.0057065370924878E-2</v>
      </c>
      <c r="CQ41" s="41">
        <f ca="1">((STOCKHISTORY!CQ40/STOCKHISTORY!CQ$3)-1)</f>
        <v>7.1821061477794323E-2</v>
      </c>
      <c r="CR41" s="41">
        <f ca="1">((STOCKHISTORY!CR40/STOCKHISTORY!CR$3)-1)</f>
        <v>0.12018970189701905</v>
      </c>
      <c r="CS41" s="41">
        <f ca="1">((STOCKHISTORY!CS40/STOCKHISTORY!CS$3)-1)</f>
        <v>0.11180507187632016</v>
      </c>
      <c r="CT41" s="41">
        <f ca="1">((STOCKHISTORY!CT40/STOCKHISTORY!CT$3)-1)</f>
        <v>-6.2804832295340285E-2</v>
      </c>
      <c r="CU41" s="41">
        <f ca="1">((STOCKHISTORY!CU40/STOCKHISTORY!CU$3)-1)</f>
        <v>4.1516658094748138E-2</v>
      </c>
      <c r="CV41" s="41">
        <f ca="1">((STOCKHISTORY!CV40/STOCKHISTORY!CV$3)-1)</f>
        <v>-0.18498754891497693</v>
      </c>
      <c r="CW41" s="41">
        <f ca="1">((STOCKHISTORY!CW40/STOCKHISTORY!CW$3)-1)</f>
        <v>0.1838351822503963</v>
      </c>
      <c r="CX41" s="41">
        <f ca="1">((STOCKHISTORY!CX40/STOCKHISTORY!CX$3)-1)</f>
        <v>-0.17843866171003708</v>
      </c>
      <c r="CY41" s="41">
        <f ca="1">((STOCKHISTORY!CY40/STOCKHISTORY!CY$3)-1)</f>
        <v>-0.21978524103267072</v>
      </c>
      <c r="CZ41" s="41">
        <f ca="1">((STOCKHISTORY!CZ40/STOCKHISTORY!CZ$3)-1)</f>
        <v>0.12738095238095237</v>
      </c>
      <c r="DA41" s="41">
        <f ca="1">((STOCKHISTORY!DA40/STOCKHISTORY!DA$3)-1)</f>
        <v>-0.14504231695007386</v>
      </c>
    </row>
    <row r="42" spans="1:105" x14ac:dyDescent="0.3">
      <c r="A42" s="25" vm="39">
        <f ca="1">STOCKHISTORY!A41</f>
        <v>44438</v>
      </c>
      <c r="B42" s="41">
        <f ca="1">((STOCKHISTORY!B41/STOCKHISTORY!B$3)-1)</f>
        <v>8.763940187184005E-2</v>
      </c>
      <c r="C42" s="41">
        <f ca="1">((STOCKHISTORY!C41/STOCKHISTORY!C$3)-1)</f>
        <v>0.10622978190545762</v>
      </c>
      <c r="D42" s="41">
        <f ca="1">((STOCKHISTORY!D41/STOCKHISTORY!D$3)-1)</f>
        <v>9.9320926857083602E-2</v>
      </c>
      <c r="E42" s="41">
        <f ca="1">((STOCKHISTORY!E41/STOCKHISTORY!E$3)-1)</f>
        <v>-0.11919286719849842</v>
      </c>
      <c r="F42" s="41">
        <f ca="1">((STOCKHISTORY!F41/STOCKHISTORY!F$3)-1)</f>
        <v>-0.12125468164794007</v>
      </c>
      <c r="G42" s="41">
        <f ca="1">((STOCKHISTORY!G41/STOCKHISTORY!G$3)-1)</f>
        <v>0.58193253287592928</v>
      </c>
      <c r="H42" s="41">
        <f ca="1">((STOCKHISTORY!H41/STOCKHISTORY!H$3)-1)</f>
        <v>8.5633778012592643E-3</v>
      </c>
      <c r="I42" s="41">
        <f ca="1">((STOCKHISTORY!I41/STOCKHISTORY!I$3)-1)</f>
        <v>-0.24349227128543371</v>
      </c>
      <c r="J42" s="41">
        <f ca="1">((STOCKHISTORY!J41/STOCKHISTORY!J$3)-1)</f>
        <v>-7.4358119373124421E-2</v>
      </c>
      <c r="K42" s="41">
        <f ca="1">((STOCKHISTORY!K41/STOCKHISTORY!K$3)-1)</f>
        <v>0.35488603024148047</v>
      </c>
      <c r="L42" s="41">
        <f ca="1">((STOCKHISTORY!L41/STOCKHISTORY!L$3)-1)</f>
        <v>3.1162929547565277E-2</v>
      </c>
      <c r="M42" s="41">
        <f ca="1">((STOCKHISTORY!M41/STOCKHISTORY!M$3)-1)</f>
        <v>0.15702319491764971</v>
      </c>
      <c r="N42" s="41">
        <f ca="1">((STOCKHISTORY!N41/STOCKHISTORY!N$3)-1)</f>
        <v>0.17995290398010777</v>
      </c>
      <c r="O42" s="41">
        <f ca="1">((STOCKHISTORY!O41/STOCKHISTORY!O$3)-1)</f>
        <v>0.38893408593402734</v>
      </c>
      <c r="P42" s="41">
        <f ca="1">((STOCKHISTORY!P41/STOCKHISTORY!P$3)-1)</f>
        <v>2.7064732142857206E-2</v>
      </c>
      <c r="Q42" s="41">
        <f ca="1">((STOCKHISTORY!Q41/STOCKHISTORY!Q$3)-1)</f>
        <v>5.8665300371461448E-2</v>
      </c>
      <c r="R42" s="41">
        <f ca="1">((STOCKHISTORY!R41/STOCKHISTORY!R$3)-1)</f>
        <v>-1.8801479738252302E-2</v>
      </c>
      <c r="S42" s="41">
        <f ca="1">((STOCKHISTORY!S41/STOCKHISTORY!S$3)-1)</f>
        <v>0.17627819729690741</v>
      </c>
      <c r="T42" s="41">
        <f ca="1">((STOCKHISTORY!T41/STOCKHISTORY!T$3)-1)</f>
        <v>5.2480852480852436E-2</v>
      </c>
      <c r="U42" s="41">
        <f ca="1">((STOCKHISTORY!U41/STOCKHISTORY!U$3)-1)</f>
        <v>-4.2028018679119539E-2</v>
      </c>
      <c r="V42" s="41">
        <f ca="1">((STOCKHISTORY!V41/STOCKHISTORY!V$3)-1)</f>
        <v>0.26370472115096777</v>
      </c>
      <c r="W42" s="41">
        <f ca="1">((STOCKHISTORY!W41/STOCKHISTORY!W$3)-1)</f>
        <v>2.8461095742903231E-2</v>
      </c>
      <c r="X42" s="41">
        <f ca="1">((STOCKHISTORY!X41/STOCKHISTORY!X$3)-1)</f>
        <v>4.9429981282967494E-2</v>
      </c>
      <c r="Y42" s="41">
        <f ca="1">((STOCKHISTORY!Y41/STOCKHISTORY!Y$3)-1)</f>
        <v>0.17846760797342176</v>
      </c>
      <c r="Z42" s="41">
        <f ca="1">((STOCKHISTORY!Z41/STOCKHISTORY!Z$3)-1)</f>
        <v>0.18072594092424965</v>
      </c>
      <c r="AA42" s="41">
        <f ca="1">((STOCKHISTORY!AA41/STOCKHISTORY!AA$3)-1)</f>
        <v>5.9083847276493628E-2</v>
      </c>
      <c r="AB42" s="41">
        <f ca="1">((STOCKHISTORY!AB41/STOCKHISTORY!AB$3)-1)</f>
        <v>1.038525963149084E-2</v>
      </c>
      <c r="AC42" s="41">
        <f ca="1">((STOCKHISTORY!AC41/STOCKHISTORY!AC$3)-1)</f>
        <v>-0.12108223948566832</v>
      </c>
      <c r="AD42" s="41">
        <f ca="1">((STOCKHISTORY!AD41/STOCKHISTORY!AD$3)-1)</f>
        <v>-0.14462986735130501</v>
      </c>
      <c r="AE42" s="41">
        <f ca="1">((STOCKHISTORY!AE41/STOCKHISTORY!AE$3)-1)</f>
        <v>0.17481733643307873</v>
      </c>
      <c r="AF42" s="41">
        <f ca="1">((STOCKHISTORY!AF41/STOCKHISTORY!AF$3)-1)</f>
        <v>0.18744577698392462</v>
      </c>
      <c r="AG42" s="41">
        <f ca="1">((STOCKHISTORY!AG41/STOCKHISTORY!AG$3)-1)</f>
        <v>6.3972478976996205E-2</v>
      </c>
      <c r="AH42" s="41">
        <f ca="1">((STOCKHISTORY!AH41/STOCKHISTORY!AH$3)-1)</f>
        <v>-7.2088630213917426E-2</v>
      </c>
      <c r="AI42" s="41">
        <f ca="1">((STOCKHISTORY!AI41/STOCKHISTORY!AI$3)-1)</f>
        <v>7.5488685700566105E-2</v>
      </c>
      <c r="AJ42" s="41">
        <f ca="1">((STOCKHISTORY!AJ41/STOCKHISTORY!AJ$3)-1)</f>
        <v>-3.9282537800177875E-2</v>
      </c>
      <c r="AK42" s="41">
        <f ca="1">((STOCKHISTORY!AK41/STOCKHISTORY!AK$3)-1)</f>
        <v>0.10453324782556406</v>
      </c>
      <c r="AL42" s="41">
        <f ca="1">((STOCKHISTORY!AL41/STOCKHISTORY!AL$3)-1)</f>
        <v>8.833855799373036E-2</v>
      </c>
      <c r="AM42" s="41">
        <f ca="1">((STOCKHISTORY!AM41/STOCKHISTORY!AM$3)-1)</f>
        <v>7.9517507904907081E-2</v>
      </c>
      <c r="AN42" s="41">
        <f ca="1">((STOCKHISTORY!AN41/STOCKHISTORY!AN$3)-1)</f>
        <v>-6.5277575404342092E-2</v>
      </c>
      <c r="AO42" s="41">
        <f ca="1">((STOCKHISTORY!AO41/STOCKHISTORY!AO$3)-1)</f>
        <v>0.22916455423944937</v>
      </c>
      <c r="AP42" s="41">
        <f ca="1">((STOCKHISTORY!AP41/STOCKHISTORY!AP$3)-1)</f>
        <v>0.24114372469635614</v>
      </c>
      <c r="AQ42" s="41">
        <f ca="1">((STOCKHISTORY!AQ41/STOCKHISTORY!AQ$3)-1)</f>
        <v>-0.10171247065322464</v>
      </c>
      <c r="AR42" s="41">
        <f ca="1">((STOCKHISTORY!AR41/STOCKHISTORY!AR$3)-1)</f>
        <v>-9.6372424049288363E-2</v>
      </c>
      <c r="AS42" s="41">
        <f ca="1">((STOCKHISTORY!AS41/STOCKHISTORY!AS$3)-1)</f>
        <v>3.3101045296167309E-2</v>
      </c>
      <c r="AT42" s="41">
        <f ca="1">((STOCKHISTORY!AT41/STOCKHISTORY!AT$3)-1)</f>
        <v>0.49098433343186509</v>
      </c>
      <c r="AU42" s="41">
        <f ca="1">((STOCKHISTORY!AU41/STOCKHISTORY!AU$3)-1)</f>
        <v>2.051282051282044E-2</v>
      </c>
      <c r="AV42" s="41">
        <f ca="1">((STOCKHISTORY!AV41/STOCKHISTORY!AV$3)-1)</f>
        <v>0.24318348127644684</v>
      </c>
      <c r="AW42" s="41">
        <f ca="1">((STOCKHISTORY!AW41/STOCKHISTORY!AW$3)-1)</f>
        <v>3.4683708228935073E-2</v>
      </c>
      <c r="AX42" s="41">
        <f ca="1">((STOCKHISTORY!AX41/STOCKHISTORY!AX$3)-1)</f>
        <v>0.2976995940460081</v>
      </c>
      <c r="AY42" s="41">
        <f ca="1">((STOCKHISTORY!AY41/STOCKHISTORY!AY$3)-1)</f>
        <v>-5.2055194568153551E-2</v>
      </c>
      <c r="AZ42" s="41">
        <f ca="1">((STOCKHISTORY!AZ41/STOCKHISTORY!AZ$3)-1)</f>
        <v>6.2400107447451614E-2</v>
      </c>
      <c r="BA42" s="41">
        <f ca="1">((STOCKHISTORY!BA41/STOCKHISTORY!BA$3)-1)</f>
        <v>0.29418722345786952</v>
      </c>
      <c r="BB42" s="41">
        <f ca="1">((STOCKHISTORY!BB41/STOCKHISTORY!BB$3)-1)</f>
        <v>-1.0366600697389483E-2</v>
      </c>
      <c r="BC42" s="41">
        <f ca="1">((STOCKHISTORY!BC41/STOCKHISTORY!BC$3)-1)</f>
        <v>-0.10560632677364812</v>
      </c>
      <c r="BD42" s="41">
        <f ca="1">((STOCKHISTORY!BD41/STOCKHISTORY!BD$3)-1)</f>
        <v>-2.9637760702524663E-2</v>
      </c>
      <c r="BE42" s="41">
        <f ca="1">((STOCKHISTORY!BE41/STOCKHISTORY!BE$3)-1)</f>
        <v>-0.16763005780346818</v>
      </c>
      <c r="BF42" s="41">
        <f ca="1">((STOCKHISTORY!BF41/STOCKHISTORY!BF$3)-1)</f>
        <v>-0.10002057342854953</v>
      </c>
      <c r="BG42" s="41">
        <f ca="1">((STOCKHISTORY!BG41/STOCKHISTORY!BG$3)-1)</f>
        <v>3.8401181574817755E-2</v>
      </c>
      <c r="BH42" s="41">
        <f ca="1">((STOCKHISTORY!BH41/STOCKHISTORY!BH$3)-1)</f>
        <v>-0.18090343755398164</v>
      </c>
      <c r="BI42" s="41">
        <f ca="1">((STOCKHISTORY!BI41/STOCKHISTORY!BI$3)-1)</f>
        <v>7.980356046654391E-2</v>
      </c>
      <c r="BJ42" s="41">
        <f ca="1">((STOCKHISTORY!BJ41/STOCKHISTORY!BJ$3)-1)</f>
        <v>0.11908952546148699</v>
      </c>
      <c r="BK42" s="41">
        <f ca="1">((STOCKHISTORY!BK41/STOCKHISTORY!BK$3)-1)</f>
        <v>8.1964210719101205E-2</v>
      </c>
      <c r="BL42" s="41">
        <f ca="1">((STOCKHISTORY!BL41/STOCKHISTORY!BL$3)-1)</f>
        <v>-6.6254437511922504E-2</v>
      </c>
      <c r="BM42" s="41">
        <f ca="1">((STOCKHISTORY!BM41/STOCKHISTORY!BM$3)-1)</f>
        <v>3.4437123707826922E-2</v>
      </c>
      <c r="BN42" s="41">
        <f ca="1">((STOCKHISTORY!BN41/STOCKHISTORY!BN$3)-1)</f>
        <v>7.5823901030202423E-2</v>
      </c>
      <c r="BO42" s="41">
        <f ca="1">((STOCKHISTORY!BO41/STOCKHISTORY!BO$3)-1)</f>
        <v>0.19411169371273829</v>
      </c>
      <c r="BP42" s="41">
        <f ca="1">((STOCKHISTORY!BP41/STOCKHISTORY!BP$3)-1)</f>
        <v>-0.12021422686075245</v>
      </c>
      <c r="BQ42" s="41">
        <f ca="1">((STOCKHISTORY!BQ41/STOCKHISTORY!BQ$3)-1)</f>
        <v>0.10116386619392626</v>
      </c>
      <c r="BR42" s="41">
        <f ca="1">((STOCKHISTORY!BR41/STOCKHISTORY!BR$3)-1)</f>
        <v>-1.2647554806070826E-2</v>
      </c>
      <c r="BS42" s="41">
        <f ca="1">((STOCKHISTORY!BS41/STOCKHISTORY!BS$3)-1)</f>
        <v>9.2655367231638364E-2</v>
      </c>
      <c r="BT42" s="41">
        <f ca="1">((STOCKHISTORY!BT41/STOCKHISTORY!BT$3)-1)</f>
        <v>5.7257845485296555E-2</v>
      </c>
      <c r="BU42" s="41">
        <f ca="1">((STOCKHISTORY!BU41/STOCKHISTORY!BU$3)-1)</f>
        <v>0.17851071064263846</v>
      </c>
      <c r="BV42" s="41">
        <f ca="1">((STOCKHISTORY!BV41/STOCKHISTORY!BV$3)-1)</f>
        <v>-0.11241084165477877</v>
      </c>
      <c r="BW42" s="41">
        <f ca="1">((STOCKHISTORY!BW41/STOCKHISTORY!BW$3)-1)</f>
        <v>0.15908623173492509</v>
      </c>
      <c r="BX42" s="41">
        <f ca="1">((STOCKHISTORY!BX41/STOCKHISTORY!BX$3)-1)</f>
        <v>-3.0775716694772304E-2</v>
      </c>
      <c r="BY42" s="41">
        <f ca="1">((STOCKHISTORY!BY41/STOCKHISTORY!BY$3)-1)</f>
        <v>5.3082191780821963E-2</v>
      </c>
      <c r="BZ42" s="41">
        <f ca="1">((STOCKHISTORY!BZ41/STOCKHISTORY!BZ$3)-1)</f>
        <v>0.14452250576850223</v>
      </c>
      <c r="CA42" s="41">
        <f ca="1">((STOCKHISTORY!CA41/STOCKHISTORY!CA$3)-1)</f>
        <v>0.10386931496822704</v>
      </c>
      <c r="CB42" s="41">
        <f ca="1">((STOCKHISTORY!CB41/STOCKHISTORY!CB$3)-1)</f>
        <v>-2.2054120812473599E-3</v>
      </c>
      <c r="CC42" s="41">
        <f ca="1">((STOCKHISTORY!CC41/STOCKHISTORY!CC$3)-1)</f>
        <v>5.3999187982135544E-2</v>
      </c>
      <c r="CD42" s="41">
        <f ca="1">((STOCKHISTORY!CD41/STOCKHISTORY!CD$3)-1)</f>
        <v>-9.0228147333699771E-2</v>
      </c>
      <c r="CE42" s="41">
        <f ca="1">((STOCKHISTORY!CE41/STOCKHISTORY!CE$3)-1)</f>
        <v>-2.6354319180087904E-2</v>
      </c>
      <c r="CF42" s="41">
        <f ca="1">((STOCKHISTORY!CF41/STOCKHISTORY!CF$3)-1)</f>
        <v>-1.6258827393660691E-2</v>
      </c>
      <c r="CG42" s="41">
        <f ca="1">((STOCKHISTORY!CG41/STOCKHISTORY!CG$3)-1)</f>
        <v>-1.4734198409376287E-2</v>
      </c>
      <c r="CH42" s="41">
        <f ca="1">((STOCKHISTORY!CH41/STOCKHISTORY!CH$3)-1)</f>
        <v>0.17174643157010916</v>
      </c>
      <c r="CI42" s="41">
        <f ca="1">((STOCKHISTORY!CI41/STOCKHISTORY!CI$3)-1)</f>
        <v>-6.612815863222099E-2</v>
      </c>
      <c r="CJ42" s="41">
        <f ca="1">((STOCKHISTORY!CJ41/STOCKHISTORY!CJ$3)-1)</f>
        <v>-0.13590886577513628</v>
      </c>
      <c r="CK42" s="41">
        <f ca="1">((STOCKHISTORY!CK41/STOCKHISTORY!CK$3)-1)</f>
        <v>0.11366438187287331</v>
      </c>
      <c r="CL42" s="41">
        <f ca="1">((STOCKHISTORY!CL41/STOCKHISTORY!CL$3)-1)</f>
        <v>0.13642766114427518</v>
      </c>
      <c r="CM42" s="41">
        <f ca="1">((STOCKHISTORY!CM41/STOCKHISTORY!CM$3)-1)</f>
        <v>-2.2997804229746843E-2</v>
      </c>
      <c r="CN42" s="41">
        <f ca="1">((STOCKHISTORY!CN41/STOCKHISTORY!CN$3)-1)</f>
        <v>-8.3464843065053307E-2</v>
      </c>
      <c r="CO42" s="41">
        <f ca="1">((STOCKHISTORY!CO41/STOCKHISTORY!CO$3)-1)</f>
        <v>0.1573066745074978</v>
      </c>
      <c r="CP42" s="41">
        <f ca="1">((STOCKHISTORY!CP41/STOCKHISTORY!CP$3)-1)</f>
        <v>-3.955025707667148E-3</v>
      </c>
      <c r="CQ42" s="41">
        <f ca="1">((STOCKHISTORY!CQ41/STOCKHISTORY!CQ$3)-1)</f>
        <v>7.880276682397036E-2</v>
      </c>
      <c r="CR42" s="41">
        <f ca="1">((STOCKHISTORY!CR41/STOCKHISTORY!CR$3)-1)</f>
        <v>0.1145137006925625</v>
      </c>
      <c r="CS42" s="41">
        <f ca="1">((STOCKHISTORY!CS41/STOCKHISTORY!CS$3)-1)</f>
        <v>0.10223678651762369</v>
      </c>
      <c r="CT42" s="41">
        <f ca="1">((STOCKHISTORY!CT41/STOCKHISTORY!CT$3)-1)</f>
        <v>-8.2539206122908326E-2</v>
      </c>
      <c r="CU42" s="41">
        <f ca="1">((STOCKHISTORY!CU41/STOCKHISTORY!CU$3)-1)</f>
        <v>7.346134064803711E-2</v>
      </c>
      <c r="CV42" s="41">
        <f ca="1">((STOCKHISTORY!CV41/STOCKHISTORY!CV$3)-1)</f>
        <v>-0.16720028459622915</v>
      </c>
      <c r="CW42" s="41">
        <f ca="1">((STOCKHISTORY!CW41/STOCKHISTORY!CW$3)-1)</f>
        <v>0.17917404679780002</v>
      </c>
      <c r="CX42" s="41">
        <f ca="1">((STOCKHISTORY!CX41/STOCKHISTORY!CX$3)-1)</f>
        <v>-0.18959107806691444</v>
      </c>
      <c r="CY42" s="41">
        <f ca="1">((STOCKHISTORY!CY41/STOCKHISTORY!CY$3)-1)</f>
        <v>-0.20904729266620969</v>
      </c>
      <c r="CZ42" s="41">
        <f ca="1">((STOCKHISTORY!CZ41/STOCKHISTORY!CZ$3)-1)</f>
        <v>9.4444444444444553E-2</v>
      </c>
      <c r="DA42" s="41">
        <f ca="1">((STOCKHISTORY!DA41/STOCKHISTORY!DA$3)-1)</f>
        <v>-0.13813184253435828</v>
      </c>
    </row>
    <row r="43" spans="1:105" x14ac:dyDescent="0.3">
      <c r="A43" s="25" vm="40">
        <f ca="1">STOCKHISTORY!A42</f>
        <v>44439</v>
      </c>
      <c r="B43" s="41">
        <f ca="1">((STOCKHISTORY!B42/STOCKHISTORY!B$3)-1)</f>
        <v>0.13859504428586789</v>
      </c>
      <c r="C43" s="41">
        <f ca="1">((STOCKHISTORY!C42/STOCKHISTORY!C$3)-1)</f>
        <v>0.11327350516539703</v>
      </c>
      <c r="D43" s="41">
        <f ca="1">((STOCKHISTORY!D42/STOCKHISTORY!D$3)-1)</f>
        <v>0.10761494997667298</v>
      </c>
      <c r="E43" s="41">
        <f ca="1">((STOCKHISTORY!E42/STOCKHISTORY!E$3)-1)</f>
        <v>-7.555138432660724E-2</v>
      </c>
      <c r="F43" s="41">
        <f ca="1">((STOCKHISTORY!F42/STOCKHISTORY!F$3)-1)</f>
        <v>-7.7715355805243469E-2</v>
      </c>
      <c r="G43" s="41">
        <f ca="1">((STOCKHISTORY!G42/STOCKHISTORY!G$3)-1)</f>
        <v>0.66094911377930243</v>
      </c>
      <c r="H43" s="41">
        <f ca="1">((STOCKHISTORY!H42/STOCKHISTORY!H$3)-1)</f>
        <v>4.7725971910359766E-2</v>
      </c>
      <c r="I43" s="41">
        <f ca="1">((STOCKHISTORY!I42/STOCKHISTORY!I$3)-1)</f>
        <v>-0.24339157142137857</v>
      </c>
      <c r="J43" s="41">
        <f ca="1">((STOCKHISTORY!J42/STOCKHISTORY!J$3)-1)</f>
        <v>-6.7355785261753898E-2</v>
      </c>
      <c r="K43" s="41">
        <f ca="1">((STOCKHISTORY!K42/STOCKHISTORY!K$3)-1)</f>
        <v>0.36244640036109232</v>
      </c>
      <c r="L43" s="41">
        <f ca="1">((STOCKHISTORY!L42/STOCKHISTORY!L$3)-1)</f>
        <v>6.187806819689512E-2</v>
      </c>
      <c r="M43" s="41">
        <f ca="1">((STOCKHISTORY!M42/STOCKHISTORY!M$3)-1)</f>
        <v>0.17679615550563144</v>
      </c>
      <c r="N43" s="41">
        <f ca="1">((STOCKHISTORY!N42/STOCKHISTORY!N$3)-1)</f>
        <v>0.23906993594282611</v>
      </c>
      <c r="O43" s="41">
        <f ca="1">((STOCKHISTORY!O42/STOCKHISTORY!O$3)-1)</f>
        <v>0.43827947429779157</v>
      </c>
      <c r="P43" s="41">
        <f ca="1">((STOCKHISTORY!P42/STOCKHISTORY!P$3)-1)</f>
        <v>4.1573660714285809E-2</v>
      </c>
      <c r="Q43" s="41">
        <f ca="1">((STOCKHISTORY!Q42/STOCKHISTORY!Q$3)-1)</f>
        <v>6.8528243883694051E-2</v>
      </c>
      <c r="R43" s="41">
        <f ca="1">((STOCKHISTORY!R42/STOCKHISTORY!R$3)-1)</f>
        <v>-7.3394340085837229E-3</v>
      </c>
      <c r="S43" s="41">
        <f ca="1">((STOCKHISTORY!S42/STOCKHISTORY!S$3)-1)</f>
        <v>0.14294646722139404</v>
      </c>
      <c r="T43" s="41">
        <f ca="1">((STOCKHISTORY!T42/STOCKHISTORY!T$3)-1)</f>
        <v>7.0729270729270821E-2</v>
      </c>
      <c r="U43" s="41">
        <f ca="1">((STOCKHISTORY!U42/STOCKHISTORY!U$3)-1)</f>
        <v>-2.7018012008005465E-2</v>
      </c>
      <c r="V43" s="41">
        <f ca="1">((STOCKHISTORY!V42/STOCKHISTORY!V$3)-1)</f>
        <v>0.34423371546304615</v>
      </c>
      <c r="W43" s="41">
        <f ca="1">((STOCKHISTORY!W42/STOCKHISTORY!W$3)-1)</f>
        <v>1.3645730835638581E-2</v>
      </c>
      <c r="X43" s="41">
        <f ca="1">((STOCKHISTORY!X42/STOCKHISTORY!X$3)-1)</f>
        <v>5.7512336225965521E-2</v>
      </c>
      <c r="Y43" s="41">
        <f ca="1">((STOCKHISTORY!Y42/STOCKHISTORY!Y$3)-1)</f>
        <v>0.18542358803986692</v>
      </c>
      <c r="Z43" s="41">
        <f ca="1">((STOCKHISTORY!Z42/STOCKHISTORY!Z$3)-1)</f>
        <v>0.20639292520247743</v>
      </c>
      <c r="AA43" s="41">
        <f ca="1">((STOCKHISTORY!AA42/STOCKHISTORY!AA$3)-1)</f>
        <v>6.5839649734005024E-2</v>
      </c>
      <c r="AB43" s="41">
        <f ca="1">((STOCKHISTORY!AB42/STOCKHISTORY!AB$3)-1)</f>
        <v>1.5075376884422065E-2</v>
      </c>
      <c r="AC43" s="41">
        <f ca="1">((STOCKHISTORY!AC42/STOCKHISTORY!AC$3)-1)</f>
        <v>-0.10902759174926324</v>
      </c>
      <c r="AD43" s="41">
        <f ca="1">((STOCKHISTORY!AD42/STOCKHISTORY!AD$3)-1)</f>
        <v>-0.12665810868634997</v>
      </c>
      <c r="AE43" s="41">
        <f ca="1">((STOCKHISTORY!AE42/STOCKHISTORY!AE$3)-1)</f>
        <v>0.18540352042510788</v>
      </c>
      <c r="AF43" s="41">
        <f ca="1">((STOCKHISTORY!AF42/STOCKHISTORY!AF$3)-1)</f>
        <v>0.20673641235008922</v>
      </c>
      <c r="AG43" s="41">
        <f ca="1">((STOCKHISTORY!AG42/STOCKHISTORY!AG$3)-1)</f>
        <v>6.8281326012926469E-2</v>
      </c>
      <c r="AH43" s="41">
        <f ca="1">((STOCKHISTORY!AH42/STOCKHISTORY!AH$3)-1)</f>
        <v>-6.6778986062184242E-2</v>
      </c>
      <c r="AI43" s="41">
        <f ca="1">((STOCKHISTORY!AI42/STOCKHISTORY!AI$3)-1)</f>
        <v>9.0054220603829283E-2</v>
      </c>
      <c r="AJ43" s="41">
        <f ca="1">((STOCKHISTORY!AJ42/STOCKHISTORY!AJ$3)-1)</f>
        <v>-4.6101393418321979E-2</v>
      </c>
      <c r="AK43" s="41">
        <f ca="1">((STOCKHISTORY!AK42/STOCKHISTORY!AK$3)-1)</f>
        <v>0.12168824401779621</v>
      </c>
      <c r="AL43" s="41">
        <f ca="1">((STOCKHISTORY!AL42/STOCKHISTORY!AL$3)-1)</f>
        <v>9.5485893416927814E-2</v>
      </c>
      <c r="AM43" s="41">
        <f ca="1">((STOCKHISTORY!AM42/STOCKHISTORY!AM$3)-1)</f>
        <v>9.2399578404965377E-2</v>
      </c>
      <c r="AN43" s="41">
        <f ca="1">((STOCKHISTORY!AN42/STOCKHISTORY!AN$3)-1)</f>
        <v>-7.2563019087862335E-2</v>
      </c>
      <c r="AO43" s="41">
        <f ca="1">((STOCKHISTORY!AO42/STOCKHISTORY!AO$3)-1)</f>
        <v>0.29266488454625073</v>
      </c>
      <c r="AP43" s="41">
        <f ca="1">((STOCKHISTORY!AP42/STOCKHISTORY!AP$3)-1)</f>
        <v>0.26610231873389756</v>
      </c>
      <c r="AQ43" s="41">
        <f ca="1">((STOCKHISTORY!AQ42/STOCKHISTORY!AQ$3)-1)</f>
        <v>-0.10040049716889943</v>
      </c>
      <c r="AR43" s="41">
        <f ca="1">((STOCKHISTORY!AR42/STOCKHISTORY!AR$3)-1)</f>
        <v>-9.5681963033779405E-2</v>
      </c>
      <c r="AS43" s="41">
        <f ca="1">((STOCKHISTORY!AS42/STOCKHISTORY!AS$3)-1)</f>
        <v>4.1231126596980472E-2</v>
      </c>
      <c r="AT43" s="41">
        <f ca="1">((STOCKHISTORY!AT42/STOCKHISTORY!AT$3)-1)</f>
        <v>0.56458764410286699</v>
      </c>
      <c r="AU43" s="41">
        <f ca="1">((STOCKHISTORY!AU42/STOCKHISTORY!AU$3)-1)</f>
        <v>2.2073578595317667E-2</v>
      </c>
      <c r="AV43" s="41">
        <f ca="1">((STOCKHISTORY!AV42/STOCKHISTORY!AV$3)-1)</f>
        <v>0.27103814705227314</v>
      </c>
      <c r="AW43" s="41">
        <f ca="1">((STOCKHISTORY!AW42/STOCKHISTORY!AW$3)-1)</f>
        <v>3.7161115959573277E-2</v>
      </c>
      <c r="AX43" s="41">
        <f ca="1">((STOCKHISTORY!AX42/STOCKHISTORY!AX$3)-1)</f>
        <v>0.30214575681422784</v>
      </c>
      <c r="AY43" s="41">
        <f ca="1">((STOCKHISTORY!AY42/STOCKHISTORY!AY$3)-1)</f>
        <v>-2.6648171132364729E-2</v>
      </c>
      <c r="AZ43" s="41">
        <f ca="1">((STOCKHISTORY!AZ42/STOCKHISTORY!AZ$3)-1)</f>
        <v>7.3064267006917039E-2</v>
      </c>
      <c r="BA43" s="41">
        <f ca="1">((STOCKHISTORY!BA42/STOCKHISTORY!BA$3)-1)</f>
        <v>0.27615180693905272</v>
      </c>
      <c r="BB43" s="41">
        <f ca="1">((STOCKHISTORY!BB42/STOCKHISTORY!BB$3)-1)</f>
        <v>2.6199227217039045E-2</v>
      </c>
      <c r="BC43" s="41">
        <f ca="1">((STOCKHISTORY!BC42/STOCKHISTORY!BC$3)-1)</f>
        <v>-9.9132174038910614E-2</v>
      </c>
      <c r="BD43" s="41">
        <f ca="1">((STOCKHISTORY!BD42/STOCKHISTORY!BD$3)-1)</f>
        <v>-2.1587998536406916E-2</v>
      </c>
      <c r="BE43" s="41">
        <f ca="1">((STOCKHISTORY!BE42/STOCKHISTORY!BE$3)-1)</f>
        <v>-0.16235234983664226</v>
      </c>
      <c r="BF43" s="41">
        <f ca="1">((STOCKHISTORY!BF42/STOCKHISTORY!BF$3)-1)</f>
        <v>-0.10022630771404417</v>
      </c>
      <c r="BG43" s="41">
        <f ca="1">((STOCKHISTORY!BG42/STOCKHISTORY!BG$3)-1)</f>
        <v>4.8093787501154006E-2</v>
      </c>
      <c r="BH43" s="41">
        <f ca="1">((STOCKHISTORY!BH42/STOCKHISTORY!BH$3)-1)</f>
        <v>-0.1835377439972361</v>
      </c>
      <c r="BI43" s="41">
        <f ca="1">((STOCKHISTORY!BI42/STOCKHISTORY!BI$3)-1)</f>
        <v>0.11418047882136273</v>
      </c>
      <c r="BJ43" s="41">
        <f ca="1">((STOCKHISTORY!BJ42/STOCKHISTORY!BJ$3)-1)</f>
        <v>0.10352949179059445</v>
      </c>
      <c r="BK43" s="41">
        <f ca="1">((STOCKHISTORY!BK42/STOCKHISTORY!BK$3)-1)</f>
        <v>7.8430753393729402E-2</v>
      </c>
      <c r="BL43" s="41">
        <f ca="1">((STOCKHISTORY!BL42/STOCKHISTORY!BL$3)-1)</f>
        <v>-6.5375077351125355E-2</v>
      </c>
      <c r="BM43" s="41">
        <f ca="1">((STOCKHISTORY!BM42/STOCKHISTORY!BM$3)-1)</f>
        <v>3.8688515278882285E-2</v>
      </c>
      <c r="BN43" s="41">
        <f ca="1">((STOCKHISTORY!BN42/STOCKHISTORY!BN$3)-1)</f>
        <v>8.6252332313847546E-2</v>
      </c>
      <c r="BO43" s="41">
        <f ca="1">((STOCKHISTORY!BO42/STOCKHISTORY!BO$3)-1)</f>
        <v>0.17823119382672559</v>
      </c>
      <c r="BP43" s="41">
        <f ca="1">((STOCKHISTORY!BP42/STOCKHISTORY!BP$3)-1)</f>
        <v>-0.11532546003845101</v>
      </c>
      <c r="BQ43" s="41">
        <f ca="1">((STOCKHISTORY!BQ42/STOCKHISTORY!BQ$3)-1)</f>
        <v>8.1480268228765196E-2</v>
      </c>
      <c r="BR43" s="41">
        <f ca="1">((STOCKHISTORY!BR42/STOCKHISTORY!BR$3)-1)</f>
        <v>-1.4361427538975069E-2</v>
      </c>
      <c r="BS43" s="41">
        <f ca="1">((STOCKHISTORY!BS42/STOCKHISTORY!BS$3)-1)</f>
        <v>0.15353107344632777</v>
      </c>
      <c r="BT43" s="41">
        <f ca="1">((STOCKHISTORY!BT42/STOCKHISTORY!BT$3)-1)</f>
        <v>7.1282190563195957E-2</v>
      </c>
      <c r="BU43" s="41">
        <f ca="1">((STOCKHISTORY!BU42/STOCKHISTORY!BU$3)-1)</f>
        <v>0.19143148588915326</v>
      </c>
      <c r="BV43" s="41">
        <f ca="1">((STOCKHISTORY!BV42/STOCKHISTORY!BV$3)-1)</f>
        <v>-0.12097004279600565</v>
      </c>
      <c r="BW43" s="41">
        <f ca="1">((STOCKHISTORY!BW42/STOCKHISTORY!BW$3)-1)</f>
        <v>0.13891747273101451</v>
      </c>
      <c r="BX43" s="41">
        <f ca="1">((STOCKHISTORY!BX42/STOCKHISTORY!BX$3)-1)</f>
        <v>-2.2344013490725012E-2</v>
      </c>
      <c r="BY43" s="41">
        <f ca="1">((STOCKHISTORY!BY42/STOCKHISTORY!BY$3)-1)</f>
        <v>4.4520547945205546E-2</v>
      </c>
      <c r="BZ43" s="41">
        <f ca="1">((STOCKHISTORY!BZ42/STOCKHISTORY!BZ$3)-1)</f>
        <v>0.14407480111581794</v>
      </c>
      <c r="CA43" s="41">
        <f ca="1">((STOCKHISTORY!CA42/STOCKHISTORY!CA$3)-1)</f>
        <v>0.1291878763682337</v>
      </c>
      <c r="CB43" s="41">
        <f ca="1">((STOCKHISTORY!CB42/STOCKHISTORY!CB$3)-1)</f>
        <v>5.8222878944929057E-3</v>
      </c>
      <c r="CC43" s="41">
        <f ca="1">((STOCKHISTORY!CC42/STOCKHISTORY!CC$3)-1)</f>
        <v>4.7909053999187989E-2</v>
      </c>
      <c r="CD43" s="41">
        <f ca="1">((STOCKHISTORY!CD42/STOCKHISTORY!CD$3)-1)</f>
        <v>-9.0434304562946766E-2</v>
      </c>
      <c r="CE43" s="41">
        <f ca="1">((STOCKHISTORY!CE42/STOCKHISTORY!CE$3)-1)</f>
        <v>9.2728160078086042E-3</v>
      </c>
      <c r="CF43" s="41">
        <f ca="1">((STOCKHISTORY!CF42/STOCKHISTORY!CF$3)-1)</f>
        <v>1.3302676958449666E-2</v>
      </c>
      <c r="CG43" s="41">
        <f ca="1">((STOCKHISTORY!CG42/STOCKHISTORY!CG$3)-1)</f>
        <v>-2.5115110925073569E-3</v>
      </c>
      <c r="CH43" s="41">
        <f ca="1">((STOCKHISTORY!CH42/STOCKHISTORY!CH$3)-1)</f>
        <v>0.17825356842989071</v>
      </c>
      <c r="CI43" s="41">
        <f ca="1">((STOCKHISTORY!CI42/STOCKHISTORY!CI$3)-1)</f>
        <v>-6.9495796340343419E-2</v>
      </c>
      <c r="CJ43" s="41">
        <f ca="1">((STOCKHISTORY!CJ42/STOCKHISTORY!CJ$3)-1)</f>
        <v>-0.14076275383853398</v>
      </c>
      <c r="CK43" s="41">
        <f ca="1">((STOCKHISTORY!CK42/STOCKHISTORY!CK$3)-1)</f>
        <v>0.12056807534888314</v>
      </c>
      <c r="CL43" s="41">
        <f ca="1">((STOCKHISTORY!CL42/STOCKHISTORY!CL$3)-1)</f>
        <v>0.11965926621503775</v>
      </c>
      <c r="CM43" s="41">
        <f ca="1">((STOCKHISTORY!CM42/STOCKHISTORY!CM$3)-1)</f>
        <v>-1.5254824916213994E-2</v>
      </c>
      <c r="CN43" s="41">
        <f ca="1">((STOCKHISTORY!CN42/STOCKHISTORY!CN$3)-1)</f>
        <v>-9.1706119586182688E-2</v>
      </c>
      <c r="CO43" s="41">
        <f ca="1">((STOCKHISTORY!CO42/STOCKHISTORY!CO$3)-1)</f>
        <v>0.16737724198765047</v>
      </c>
      <c r="CP43" s="41">
        <f ca="1">((STOCKHISTORY!CP42/STOCKHISTORY!CP$3)-1)</f>
        <v>6.1020396632578411E-3</v>
      </c>
      <c r="CQ43" s="41">
        <f ca="1">((STOCKHISTORY!CQ42/STOCKHISTORY!CQ$3)-1)</f>
        <v>9.205507789773093E-2</v>
      </c>
      <c r="CR43" s="41">
        <f ca="1">((STOCKHISTORY!CR42/STOCKHISTORY!CR$3)-1)</f>
        <v>0.1401535682023487</v>
      </c>
      <c r="CS43" s="41">
        <f ca="1">((STOCKHISTORY!CS42/STOCKHISTORY!CS$3)-1)</f>
        <v>8.949429670818998E-2</v>
      </c>
      <c r="CT43" s="41">
        <f ca="1">((STOCKHISTORY!CT42/STOCKHISTORY!CT$3)-1)</f>
        <v>-2.6262474675470826E-2</v>
      </c>
      <c r="CU43" s="41">
        <f ca="1">((STOCKHISTORY!CU42/STOCKHISTORY!CU$3)-1)</f>
        <v>9.8119892565289302E-2</v>
      </c>
      <c r="CV43" s="41">
        <f ca="1">((STOCKHISTORY!CV42/STOCKHISTORY!CV$3)-1)</f>
        <v>-0.17040199217360386</v>
      </c>
      <c r="CW43" s="41">
        <f ca="1">((STOCKHISTORY!CW42/STOCKHISTORY!CW$3)-1)</f>
        <v>0.19502190733662728</v>
      </c>
      <c r="CX43" s="41">
        <f ca="1">((STOCKHISTORY!CX42/STOCKHISTORY!CX$3)-1)</f>
        <v>-0.19702602230483257</v>
      </c>
      <c r="CY43" s="41">
        <f ca="1">((STOCKHISTORY!CY42/STOCKHISTORY!CY$3)-1)</f>
        <v>-0.21567283527530268</v>
      </c>
      <c r="CZ43" s="41">
        <f ca="1">((STOCKHISTORY!CZ42/STOCKHISTORY!CZ$3)-1)</f>
        <v>6.5873015873015861E-2</v>
      </c>
      <c r="DA43" s="41">
        <f ca="1">((STOCKHISTORY!DA42/STOCKHISTORY!DA$3)-1)</f>
        <v>-0.13945182079354002</v>
      </c>
    </row>
    <row r="44" spans="1:105" x14ac:dyDescent="0.3">
      <c r="A44" s="25" vm="41">
        <f ca="1">STOCKHISTORY!A43</f>
        <v>44440</v>
      </c>
      <c r="B44" s="41">
        <f ca="1">((STOCKHISTORY!B43/STOCKHISTORY!B$3)-1)</f>
        <v>0.12253021120952434</v>
      </c>
      <c r="C44" s="41">
        <f ca="1">((STOCKHISTORY!C43/STOCKHISTORY!C$3)-1)</f>
        <v>0.12569132839403108</v>
      </c>
      <c r="D44" s="41">
        <f ca="1">((STOCKHISTORY!D43/STOCKHISTORY!D$3)-1)</f>
        <v>0.11948577056658549</v>
      </c>
      <c r="E44" s="41">
        <f ca="1">((STOCKHISTORY!E43/STOCKHISTORY!E$3)-1)</f>
        <v>-2.9563585171280993E-2</v>
      </c>
      <c r="F44" s="41">
        <f ca="1">((STOCKHISTORY!F43/STOCKHISTORY!F$3)-1)</f>
        <v>-3.183520599250933E-2</v>
      </c>
      <c r="G44" s="41">
        <f ca="1">((STOCKHISTORY!G43/STOCKHISTORY!G$3)-1)</f>
        <v>0.72767295597484272</v>
      </c>
      <c r="H44" s="41">
        <f ca="1">((STOCKHISTORY!H43/STOCKHISTORY!H$3)-1)</f>
        <v>2.7814467485580918E-2</v>
      </c>
      <c r="I44" s="41">
        <f ca="1">((STOCKHISTORY!I43/STOCKHISTORY!I$3)-1)</f>
        <v>-0.23951462665525391</v>
      </c>
      <c r="J44" s="41">
        <f ca="1">((STOCKHISTORY!J43/STOCKHISTORY!J$3)-1)</f>
        <v>-5.021673891297096E-2</v>
      </c>
      <c r="K44" s="41">
        <f ca="1">((STOCKHISTORY!K43/STOCKHISTORY!K$3)-1)</f>
        <v>0.33141503046716325</v>
      </c>
      <c r="L44" s="41">
        <f ca="1">((STOCKHISTORY!L43/STOCKHISTORY!L$3)-1)</f>
        <v>9.5512140108796606E-2</v>
      </c>
      <c r="M44" s="41">
        <f ca="1">((STOCKHISTORY!M43/STOCKHISTORY!M$3)-1)</f>
        <v>0.18090250397988483</v>
      </c>
      <c r="N44" s="41">
        <f ca="1">((STOCKHISTORY!N43/STOCKHISTORY!N$3)-1)</f>
        <v>0.23826304609152449</v>
      </c>
      <c r="O44" s="41">
        <f ca="1">((STOCKHISTORY!O43/STOCKHISTORY!O$3)-1)</f>
        <v>0.40788050087644989</v>
      </c>
      <c r="P44" s="41">
        <f ca="1">((STOCKHISTORY!P43/STOCKHISTORY!P$3)-1)</f>
        <v>5.9430803571428603E-2</v>
      </c>
      <c r="Q44" s="41">
        <f ca="1">((STOCKHISTORY!Q43/STOCKHISTORY!Q$3)-1)</f>
        <v>4.8802356859228846E-2</v>
      </c>
      <c r="R44" s="41">
        <f ca="1">((STOCKHISTORY!R43/STOCKHISTORY!R$3)-1)</f>
        <v>-5.231568878090842E-3</v>
      </c>
      <c r="S44" s="41">
        <f ca="1">((STOCKHISTORY!S43/STOCKHISTORY!S$3)-1)</f>
        <v>0.13847337790390069</v>
      </c>
      <c r="T44" s="41">
        <f ca="1">((STOCKHISTORY!T43/STOCKHISTORY!T$3)-1)</f>
        <v>8.2384282384282415E-2</v>
      </c>
      <c r="U44" s="41">
        <f ca="1">((STOCKHISTORY!U43/STOCKHISTORY!U$3)-1)</f>
        <v>-3.8025350233489075E-2</v>
      </c>
      <c r="V44" s="41">
        <f ca="1">((STOCKHISTORY!V43/STOCKHISTORY!V$3)-1)</f>
        <v>0.3948438903270115</v>
      </c>
      <c r="W44" s="41">
        <f ca="1">((STOCKHISTORY!W43/STOCKHISTORY!W$3)-1)</f>
        <v>1.8547054564357568E-2</v>
      </c>
      <c r="X44" s="41">
        <f ca="1">((STOCKHISTORY!X43/STOCKHISTORY!X$3)-1)</f>
        <v>6.559469116896377E-2</v>
      </c>
      <c r="Y44" s="41">
        <f ca="1">((STOCKHISTORY!Y43/STOCKHISTORY!Y$3)-1)</f>
        <v>0.19624688538205959</v>
      </c>
      <c r="Z44" s="41">
        <f ca="1">((STOCKHISTORY!Z43/STOCKHISTORY!Z$3)-1)</f>
        <v>0.24449142448785133</v>
      </c>
      <c r="AA44" s="41">
        <f ca="1">((STOCKHISTORY!AA43/STOCKHISTORY!AA$3)-1)</f>
        <v>3.5332611458970931E-2</v>
      </c>
      <c r="AB44" s="41">
        <f ca="1">((STOCKHISTORY!AB43/STOCKHISTORY!AB$3)-1)</f>
        <v>1.4740368509212676E-2</v>
      </c>
      <c r="AC44" s="41">
        <f ca="1">((STOCKHISTORY!AC43/STOCKHISTORY!AC$3)-1)</f>
        <v>-0.12885079024912949</v>
      </c>
      <c r="AD44" s="41">
        <f ca="1">((STOCKHISTORY!AD43/STOCKHISTORY!AD$3)-1)</f>
        <v>-0.13093709884467264</v>
      </c>
      <c r="AE44" s="41">
        <f ca="1">((STOCKHISTORY!AE43/STOCKHISTORY!AE$3)-1)</f>
        <v>0.17705911657256723</v>
      </c>
      <c r="AF44" s="41">
        <f ca="1">((STOCKHISTORY!AF43/STOCKHISTORY!AF$3)-1)</f>
        <v>0.18872161265629006</v>
      </c>
      <c r="AG44" s="41">
        <f ca="1">((STOCKHISTORY!AG43/STOCKHISTORY!AG$3)-1)</f>
        <v>7.6499409270970764E-2</v>
      </c>
      <c r="AH44" s="41">
        <f ca="1">((STOCKHISTORY!AH43/STOCKHISTORY!AH$3)-1)</f>
        <v>-6.7119347866782531E-2</v>
      </c>
      <c r="AI44" s="41">
        <f ca="1">((STOCKHISTORY!AI43/STOCKHISTORY!AI$3)-1)</f>
        <v>9.3575558712310603E-2</v>
      </c>
      <c r="AJ44" s="41">
        <f ca="1">((STOCKHISTORY!AJ43/STOCKHISTORY!AJ$3)-1)</f>
        <v>-4.3136673584346363E-2</v>
      </c>
      <c r="AK44" s="41">
        <f ca="1">((STOCKHISTORY!AK43/STOCKHISTORY!AK$3)-1)</f>
        <v>0.1013467473646239</v>
      </c>
      <c r="AL44" s="41">
        <f ca="1">((STOCKHISTORY!AL43/STOCKHISTORY!AL$3)-1)</f>
        <v>0.10438871473354228</v>
      </c>
      <c r="AM44" s="41">
        <f ca="1">((STOCKHISTORY!AM43/STOCKHISTORY!AM$3)-1)</f>
        <v>8.6544091814029667E-2</v>
      </c>
      <c r="AN44" s="41">
        <f ca="1">((STOCKHISTORY!AN43/STOCKHISTORY!AN$3)-1)</f>
        <v>-7.6060032055952131E-2</v>
      </c>
      <c r="AO44" s="41">
        <f ca="1">((STOCKHISTORY!AO43/STOCKHISTORY!AO$3)-1)</f>
        <v>0.43464380636339905</v>
      </c>
      <c r="AP44" s="41">
        <f ca="1">((STOCKHISTORY!AP43/STOCKHISTORY!AP$3)-1)</f>
        <v>0.263456937799043</v>
      </c>
      <c r="AQ44" s="41">
        <f ca="1">((STOCKHISTORY!AQ43/STOCKHISTORY!AQ$3)-1)</f>
        <v>-0.10723656953459459</v>
      </c>
      <c r="AR44" s="41">
        <f ca="1">((STOCKHISTORY!AR43/STOCKHISTORY!AR$3)-1)</f>
        <v>-9.6930104100276138E-2</v>
      </c>
      <c r="AS44" s="41">
        <f ca="1">((STOCKHISTORY!AS43/STOCKHISTORY!AS$3)-1)</f>
        <v>2.3228803716608626E-2</v>
      </c>
      <c r="AT44" s="41">
        <f ca="1">((STOCKHISTORY!AT43/STOCKHISTORY!AT$3)-1)</f>
        <v>0.50931126219331957</v>
      </c>
      <c r="AU44" s="41">
        <f ca="1">((STOCKHISTORY!AU43/STOCKHISTORY!AU$3)-1)</f>
        <v>5.7971014492752548E-3</v>
      </c>
      <c r="AV44" s="41">
        <f ca="1">((STOCKHISTORY!AV43/STOCKHISTORY!AV$3)-1)</f>
        <v>0.2734720498870542</v>
      </c>
      <c r="AW44" s="41">
        <f ca="1">((STOCKHISTORY!AW43/STOCKHISTORY!AW$3)-1)</f>
        <v>4.1017989358407725E-2</v>
      </c>
      <c r="AX44" s="41">
        <f ca="1">((STOCKHISTORY!AX43/STOCKHISTORY!AX$3)-1)</f>
        <v>0.2756620916296153</v>
      </c>
      <c r="AY44" s="41">
        <f ca="1">((STOCKHISTORY!AY43/STOCKHISTORY!AY$3)-1)</f>
        <v>-3.2342848799007062E-2</v>
      </c>
      <c r="AZ44" s="41">
        <f ca="1">((STOCKHISTORY!AZ43/STOCKHISTORY!AZ$3)-1)</f>
        <v>8.8630716540192056E-2</v>
      </c>
      <c r="BA44" s="41">
        <f ca="1">((STOCKHISTORY!BA43/STOCKHISTORY!BA$3)-1)</f>
        <v>0.32077855339178885</v>
      </c>
      <c r="BB44" s="41">
        <f ca="1">((STOCKHISTORY!BB43/STOCKHISTORY!BB$3)-1)</f>
        <v>3.1571011214777123E-2</v>
      </c>
      <c r="BC44" s="41">
        <f ca="1">((STOCKHISTORY!BC43/STOCKHISTORY!BC$3)-1)</f>
        <v>-0.10718538841626701</v>
      </c>
      <c r="BD44" s="41">
        <f ca="1">((STOCKHISTORY!BD43/STOCKHISTORY!BD$3)-1)</f>
        <v>-2.2685693377241023E-2</v>
      </c>
      <c r="BE44" s="41">
        <f ca="1">((STOCKHISTORY!BE43/STOCKHISTORY!BE$3)-1)</f>
        <v>-0.1573259612968082</v>
      </c>
      <c r="BF44" s="41">
        <f ca="1">((STOCKHISTORY!BF43/STOCKHISTORY!BF$3)-1)</f>
        <v>-0.10598885068896191</v>
      </c>
      <c r="BG44" s="41">
        <f ca="1">((STOCKHISTORY!BG43/STOCKHISTORY!BG$3)-1)</f>
        <v>4.3755192467460402E-2</v>
      </c>
      <c r="BH44" s="41">
        <f ca="1">((STOCKHISTORY!BH43/STOCKHISTORY!BH$3)-1)</f>
        <v>-0.18729486958023833</v>
      </c>
      <c r="BI44" s="41">
        <f ca="1">((STOCKHISTORY!BI43/STOCKHISTORY!BI$3)-1)</f>
        <v>8.6556169429097496E-2</v>
      </c>
      <c r="BJ44" s="41">
        <f ca="1">((STOCKHISTORY!BJ43/STOCKHISTORY!BJ$3)-1)</f>
        <v>0.12388507682235206</v>
      </c>
      <c r="BK44" s="41">
        <f ca="1">((STOCKHISTORY!BK43/STOCKHISTORY!BK$3)-1)</f>
        <v>8.8402744665868838E-2</v>
      </c>
      <c r="BL44" s="41">
        <f ca="1">((STOCKHISTORY!BL43/STOCKHISTORY!BL$3)-1)</f>
        <v>-6.7371085335157233E-2</v>
      </c>
      <c r="BM44" s="41">
        <f ca="1">((STOCKHISTORY!BM43/STOCKHISTORY!BM$3)-1)</f>
        <v>4.5987163466999936E-2</v>
      </c>
      <c r="BN44" s="41">
        <f ca="1">((STOCKHISTORY!BN43/STOCKHISTORY!BN$3)-1)</f>
        <v>8.9412463005861254E-2</v>
      </c>
      <c r="BO44" s="41">
        <f ca="1">((STOCKHISTORY!BO43/STOCKHISTORY!BO$3)-1)</f>
        <v>0.19791299662183182</v>
      </c>
      <c r="BP44" s="41">
        <f ca="1">((STOCKHISTORY!BP43/STOCKHISTORY!BP$3)-1)</f>
        <v>-0.11238670694864039</v>
      </c>
      <c r="BQ44" s="41">
        <f ca="1">((STOCKHISTORY!BQ43/STOCKHISTORY!BQ$3)-1)</f>
        <v>8.9351780484044907E-2</v>
      </c>
      <c r="BR44" s="41">
        <f ca="1">((STOCKHISTORY!BR43/STOCKHISTORY!BR$3)-1)</f>
        <v>-4.8181161165984365E-3</v>
      </c>
      <c r="BS44" s="41">
        <f ca="1">((STOCKHISTORY!BS43/STOCKHISTORY!BS$3)-1)</f>
        <v>0.16793785310734455</v>
      </c>
      <c r="BT44" s="41">
        <f ca="1">((STOCKHISTORY!BT43/STOCKHISTORY!BT$3)-1)</f>
        <v>8.1800449371620454E-2</v>
      </c>
      <c r="BU44" s="41">
        <f ca="1">((STOCKHISTORY!BU43/STOCKHISTORY!BU$3)-1)</f>
        <v>0.18259095545732751</v>
      </c>
      <c r="BV44" s="41">
        <f ca="1">((STOCKHISTORY!BV43/STOCKHISTORY!BV$3)-1)</f>
        <v>-0.13152639087018547</v>
      </c>
      <c r="BW44" s="41">
        <f ca="1">((STOCKHISTORY!BW43/STOCKHISTORY!BW$3)-1)</f>
        <v>0.14961926322288543</v>
      </c>
      <c r="BX44" s="41">
        <f ca="1">((STOCKHISTORY!BX43/STOCKHISTORY!BX$3)-1)</f>
        <v>-2.6981450252950956E-2</v>
      </c>
      <c r="BY44" s="41">
        <f ca="1">((STOCKHISTORY!BY43/STOCKHISTORY!BY$3)-1)</f>
        <v>4.5162671232876761E-2</v>
      </c>
      <c r="BZ44" s="41">
        <f ca="1">((STOCKHISTORY!BZ43/STOCKHISTORY!BZ$3)-1)</f>
        <v>0.14786307125391751</v>
      </c>
      <c r="CA44" s="41">
        <f ca="1">((STOCKHISTORY!CA43/STOCKHISTORY!CA$3)-1)</f>
        <v>0.12291645872841617</v>
      </c>
      <c r="CB44" s="41">
        <f ca="1">((STOCKHISTORY!CB43/STOCKHISTORY!CB$3)-1)</f>
        <v>2.0576494718038019E-2</v>
      </c>
      <c r="CC44" s="41">
        <f ca="1">((STOCKHISTORY!CC43/STOCKHISTORY!CC$3)-1)</f>
        <v>4.9939098660170655E-2</v>
      </c>
      <c r="CD44" s="41">
        <f ca="1">((STOCKHISTORY!CD43/STOCKHISTORY!CD$3)-1)</f>
        <v>-0.10410940076965369</v>
      </c>
      <c r="CE44" s="41">
        <f ca="1">((STOCKHISTORY!CE43/STOCKHISTORY!CE$3)-1)</f>
        <v>4.3923865300146137E-3</v>
      </c>
      <c r="CF44" s="41">
        <f ca="1">((STOCKHISTORY!CF43/STOCKHISTORY!CF$3)-1)</f>
        <v>-1.560190507472492E-2</v>
      </c>
      <c r="CG44" s="41">
        <f ca="1">((STOCKHISTORY!CG43/STOCKHISTORY!CG$3)-1)</f>
        <v>1.1720385098368258E-3</v>
      </c>
      <c r="CH44" s="41">
        <f ca="1">((STOCKHISTORY!CH43/STOCKHISTORY!CH$3)-1)</f>
        <v>0.16784214945424014</v>
      </c>
      <c r="CI44" s="41">
        <f ca="1">((STOCKHISTORY!CI43/STOCKHISTORY!CI$3)-1)</f>
        <v>-7.5336175022961194E-2</v>
      </c>
      <c r="CJ44" s="41">
        <f ca="1">((STOCKHISTORY!CJ43/STOCKHISTORY!CJ$3)-1)</f>
        <v>-0.12610203070827142</v>
      </c>
      <c r="CK44" s="41">
        <f ca="1">((STOCKHISTORY!CK43/STOCKHISTORY!CK$3)-1)</f>
        <v>0.12705261600670648</v>
      </c>
      <c r="CL44" s="41">
        <f ca="1">((STOCKHISTORY!CL43/STOCKHISTORY!CL$3)-1)</f>
        <v>0.11885438325843434</v>
      </c>
      <c r="CM44" s="41">
        <f ca="1">((STOCKHISTORY!CM43/STOCKHISTORY!CM$3)-1)</f>
        <v>-6.3561770484225066E-3</v>
      </c>
      <c r="CN44" s="41">
        <f ca="1">((STOCKHISTORY!CN43/STOCKHISTORY!CN$3)-1)</f>
        <v>-9.0303349114501108E-2</v>
      </c>
      <c r="CO44" s="41">
        <f ca="1">((STOCKHISTORY!CO43/STOCKHISTORY!CO$3)-1)</f>
        <v>0.15921787709497193</v>
      </c>
      <c r="CP44" s="41">
        <f ca="1">((STOCKHISTORY!CP43/STOCKHISTORY!CP$3)-1)</f>
        <v>1.5311599525396957E-2</v>
      </c>
      <c r="CQ44" s="41">
        <f ca="1">((STOCKHISTORY!CQ43/STOCKHISTORY!CQ$3)-1)</f>
        <v>8.6948089727842737E-2</v>
      </c>
      <c r="CR44" s="41">
        <f ca="1">((STOCKHISTORY!CR43/STOCKHISTORY!CR$3)-1)</f>
        <v>0.11862390846130677</v>
      </c>
      <c r="CS44" s="41">
        <f ca="1">((STOCKHISTORY!CS43/STOCKHISTORY!CS$3)-1)</f>
        <v>0.10720361722291361</v>
      </c>
      <c r="CT44" s="41">
        <f ca="1">((STOCKHISTORY!CT43/STOCKHISTORY!CT$3)-1)</f>
        <v>-2.6037367749681128E-2</v>
      </c>
      <c r="CU44" s="41">
        <f ca="1">((STOCKHISTORY!CU43/STOCKHISTORY!CU$3)-1)</f>
        <v>0.10829190239442243</v>
      </c>
      <c r="CV44" s="41">
        <f ca="1">((STOCKHISTORY!CV43/STOCKHISTORY!CV$3)-1)</f>
        <v>-0.17484880825329074</v>
      </c>
      <c r="CW44" s="41">
        <f ca="1">((STOCKHISTORY!CW43/STOCKHISTORY!CW$3)-1)</f>
        <v>0.19707280693576945</v>
      </c>
      <c r="CX44" s="41">
        <f ca="1">((STOCKHISTORY!CX43/STOCKHISTORY!CX$3)-1)</f>
        <v>-0.17472118959107807</v>
      </c>
      <c r="CY44" s="41">
        <f ca="1">((STOCKHISTORY!CY43/STOCKHISTORY!CY$3)-1)</f>
        <v>-0.20562028786840303</v>
      </c>
      <c r="CZ44" s="41">
        <f ca="1">((STOCKHISTORY!CZ43/STOCKHISTORY!CZ$3)-1)</f>
        <v>5.9126984126984139E-2</v>
      </c>
      <c r="DA44" s="41">
        <f ca="1">((STOCKHISTORY!DA43/STOCKHISTORY!DA$3)-1)</f>
        <v>-0.14224706887180683</v>
      </c>
    </row>
    <row r="45" spans="1:105" x14ac:dyDescent="0.3">
      <c r="A45" s="25" vm="42">
        <f ca="1">STOCKHISTORY!A44</f>
        <v>44441</v>
      </c>
      <c r="B45" s="41">
        <f ca="1">((STOCKHISTORY!B44/STOCKHISTORY!B$3)-1)</f>
        <v>0.12636712446659737</v>
      </c>
      <c r="C45" s="41">
        <f ca="1">((STOCKHISTORY!C44/STOCKHISTORY!C$3)-1)</f>
        <v>0.12913492643222368</v>
      </c>
      <c r="D45" s="41">
        <f ca="1">((STOCKHISTORY!D44/STOCKHISTORY!D$3)-1)</f>
        <v>0.1252397491058006</v>
      </c>
      <c r="E45" s="41">
        <f ca="1">((STOCKHISTORY!E44/STOCKHISTORY!E$3)-1)</f>
        <v>1.8770530267480101E-2</v>
      </c>
      <c r="F45" s="41">
        <f ca="1">((STOCKHISTORY!F44/STOCKHISTORY!F$3)-1)</f>
        <v>1.6385767790262129E-2</v>
      </c>
      <c r="G45" s="41">
        <f ca="1">((STOCKHISTORY!G44/STOCKHISTORY!G$3)-1)</f>
        <v>0.69182389937106925</v>
      </c>
      <c r="H45" s="41">
        <f ca="1">((STOCKHISTORY!H44/STOCKHISTORY!H$3)-1)</f>
        <v>1.55967947871265E-2</v>
      </c>
      <c r="I45" s="41">
        <f ca="1">((STOCKHISTORY!I44/STOCKHISTORY!I$3)-1)</f>
        <v>-0.21695785710689286</v>
      </c>
      <c r="J45" s="41">
        <f ca="1">((STOCKHISTORY!J44/STOCKHISTORY!J$3)-1)</f>
        <v>-3.9413137712570823E-2</v>
      </c>
      <c r="K45" s="41">
        <f ca="1">((STOCKHISTORY!K44/STOCKHISTORY!K$3)-1)</f>
        <v>0.30828255472805233</v>
      </c>
      <c r="L45" s="41">
        <f ca="1">((STOCKHISTORY!L44/STOCKHISTORY!L$3)-1)</f>
        <v>9.5130688602892199E-2</v>
      </c>
      <c r="M45" s="41">
        <f ca="1">((STOCKHISTORY!M44/STOCKHISTORY!M$3)-1)</f>
        <v>0.16574174638834749</v>
      </c>
      <c r="N45" s="41">
        <f ca="1">((STOCKHISTORY!N44/STOCKHISTORY!N$3)-1)</f>
        <v>0.23478024601906888</v>
      </c>
      <c r="O45" s="41">
        <f ca="1">((STOCKHISTORY!O44/STOCKHISTORY!O$3)-1)</f>
        <v>0.40091503048703769</v>
      </c>
      <c r="P45" s="41">
        <f ca="1">((STOCKHISTORY!P44/STOCKHISTORY!P$3)-1)</f>
        <v>6.1104910714285809E-2</v>
      </c>
      <c r="Q45" s="41">
        <f ca="1">((STOCKHISTORY!Q44/STOCKHISTORY!Q$3)-1)</f>
        <v>5.5975406686306961E-2</v>
      </c>
      <c r="R45" s="41">
        <f ca="1">((STOCKHISTORY!R44/STOCKHISTORY!R$3)-1)</f>
        <v>-1.0073732952957659E-3</v>
      </c>
      <c r="S45" s="41">
        <f ca="1">((STOCKHISTORY!S44/STOCKHISTORY!S$3)-1)</f>
        <v>0.13568370929729201</v>
      </c>
      <c r="T45" s="41">
        <f ca="1">((STOCKHISTORY!T44/STOCKHISTORY!T$3)-1)</f>
        <v>9.3173493173493105E-2</v>
      </c>
      <c r="U45" s="41">
        <f ca="1">((STOCKHISTORY!U44/STOCKHISTORY!U$3)-1)</f>
        <v>-5.5370246831220937E-2</v>
      </c>
      <c r="V45" s="41">
        <f ca="1">((STOCKHISTORY!V44/STOCKHISTORY!V$3)-1)</f>
        <v>0.34064134396957058</v>
      </c>
      <c r="W45" s="41">
        <f ca="1">((STOCKHISTORY!W44/STOCKHISTORY!W$3)-1)</f>
        <v>5.0127174498264093E-2</v>
      </c>
      <c r="X45" s="41">
        <f ca="1">((STOCKHISTORY!X44/STOCKHISTORY!X$3)-1)</f>
        <v>9.0437297941126316E-2</v>
      </c>
      <c r="Y45" s="41">
        <f ca="1">((STOCKHISTORY!Y44/STOCKHISTORY!Y$3)-1)</f>
        <v>0.20527927740863783</v>
      </c>
      <c r="Z45" s="41">
        <f ca="1">((STOCKHISTORY!Z44/STOCKHISTORY!Z$3)-1)</f>
        <v>0.22826345878989995</v>
      </c>
      <c r="AA45" s="41">
        <f ca="1">((STOCKHISTORY!AA44/STOCKHISTORY!AA$3)-1)</f>
        <v>3.3590697236476563E-2</v>
      </c>
      <c r="AB45" s="41">
        <f ca="1">((STOCKHISTORY!AB44/STOCKHISTORY!AB$3)-1)</f>
        <v>2.1663874930206495E-2</v>
      </c>
      <c r="AC45" s="41">
        <f ca="1">((STOCKHISTORY!AC44/STOCKHISTORY!AC$3)-1)</f>
        <v>-9.6705062952049392E-2</v>
      </c>
      <c r="AD45" s="41">
        <f ca="1">((STOCKHISTORY!AD44/STOCKHISTORY!AD$3)-1)</f>
        <v>-9.456568249893027E-2</v>
      </c>
      <c r="AE45" s="41">
        <f ca="1">((STOCKHISTORY!AE44/STOCKHISTORY!AE$3)-1)</f>
        <v>0.23555297243440698</v>
      </c>
      <c r="AF45" s="41">
        <f ca="1">((STOCKHISTORY!AF44/STOCKHISTORY!AF$3)-1)</f>
        <v>0.19698902781321759</v>
      </c>
      <c r="AG45" s="41">
        <f ca="1">((STOCKHISTORY!AG44/STOCKHISTORY!AG$3)-1)</f>
        <v>8.1068872055041874E-2</v>
      </c>
      <c r="AH45" s="41">
        <f ca="1">((STOCKHISTORY!AH44/STOCKHISTORY!AH$3)-1)</f>
        <v>-7.0693146815064556E-2</v>
      </c>
      <c r="AI45" s="41">
        <f ca="1">((STOCKHISTORY!AI44/STOCKHISTORY!AI$3)-1)</f>
        <v>0.12084592145015094</v>
      </c>
      <c r="AJ45" s="41">
        <f ca="1">((STOCKHISTORY!AJ44/STOCKHISTORY!AJ$3)-1)</f>
        <v>-3.5873109991105934E-2</v>
      </c>
      <c r="AK45" s="41">
        <f ca="1">((STOCKHISTORY!AK44/STOCKHISTORY!AK$3)-1)</f>
        <v>0.11335123652250578</v>
      </c>
      <c r="AL45" s="41">
        <f ca="1">((STOCKHISTORY!AL44/STOCKHISTORY!AL$3)-1)</f>
        <v>0.12025078369905962</v>
      </c>
      <c r="AM45" s="41">
        <f ca="1">((STOCKHISTORY!AM44/STOCKHISTORY!AM$3)-1)</f>
        <v>9.4624663309520907E-2</v>
      </c>
      <c r="AN45" s="41">
        <f ca="1">((STOCKHISTORY!AN44/STOCKHISTORY!AN$3)-1)</f>
        <v>-6.0032055952207397E-2</v>
      </c>
      <c r="AO45" s="41">
        <f ca="1">((STOCKHISTORY!AO44/STOCKHISTORY!AO$3)-1)</f>
        <v>0.45077506874990414</v>
      </c>
      <c r="AP45" s="41">
        <f ca="1">((STOCKHISTORY!AP44/STOCKHISTORY!AP$3)-1)</f>
        <v>0.30196448288553546</v>
      </c>
      <c r="AQ45" s="41">
        <f ca="1">((STOCKHISTORY!AQ44/STOCKHISTORY!AQ$3)-1)</f>
        <v>-8.5416378953183325E-2</v>
      </c>
      <c r="AR45" s="41">
        <f ca="1">((STOCKHISTORY!AR44/STOCKHISTORY!AR$3)-1)</f>
        <v>-0.10205544933078392</v>
      </c>
      <c r="AS45" s="41">
        <f ca="1">((STOCKHISTORY!AS44/STOCKHISTORY!AS$3)-1)</f>
        <v>1.5098722415795685E-2</v>
      </c>
      <c r="AT45" s="41">
        <f ca="1">((STOCKHISTORY!AT44/STOCKHISTORY!AT$3)-1)</f>
        <v>0.50251256281407031</v>
      </c>
      <c r="AU45" s="41">
        <f ca="1">((STOCKHISTORY!AU44/STOCKHISTORY!AU$3)-1)</f>
        <v>1.8283166109253068E-2</v>
      </c>
      <c r="AV45" s="41">
        <f ca="1">((STOCKHISTORY!AV44/STOCKHISTORY!AV$3)-1)</f>
        <v>0.30948744869714595</v>
      </c>
      <c r="AW45" s="41">
        <f ca="1">((STOCKHISTORY!AW44/STOCKHISTORY!AW$3)-1)</f>
        <v>4.8506517271473371E-2</v>
      </c>
      <c r="AX45" s="41">
        <f ca="1">((STOCKHISTORY!AX44/STOCKHISTORY!AX$3)-1)</f>
        <v>0.27585540305432055</v>
      </c>
      <c r="AY45" s="41">
        <f ca="1">((STOCKHISTORY!AY44/STOCKHISTORY!AY$3)-1)</f>
        <v>-4.0446813170767371E-2</v>
      </c>
      <c r="AZ45" s="41">
        <f ca="1">((STOCKHISTORY!AZ44/STOCKHISTORY!AZ$3)-1)</f>
        <v>9.8865086293734583E-2</v>
      </c>
      <c r="BA45" s="41">
        <f ca="1">((STOCKHISTORY!BA44/STOCKHISTORY!BA$3)-1)</f>
        <v>0.31767509071060029</v>
      </c>
      <c r="BB45" s="41">
        <f ca="1">((STOCKHISTORY!BB44/STOCKHISTORY!BB$3)-1)</f>
        <v>6.0503251342945985E-2</v>
      </c>
      <c r="BC45" s="41">
        <f ca="1">((STOCKHISTORY!BC44/STOCKHISTORY!BC$3)-1)</f>
        <v>-0.10613268065452108</v>
      </c>
      <c r="BD45" s="41">
        <f ca="1">((STOCKHISTORY!BD44/STOCKHISTORY!BD$3)-1)</f>
        <v>-8.598609586534911E-3</v>
      </c>
      <c r="BE45" s="41">
        <f ca="1">((STOCKHISTORY!BE44/STOCKHISTORY!BE$3)-1)</f>
        <v>-0.14501130937421458</v>
      </c>
      <c r="BF45" s="41">
        <f ca="1">((STOCKHISTORY!BF44/STOCKHISTORY!BF$3)-1)</f>
        <v>-0.10393051634348205</v>
      </c>
      <c r="BG45" s="41">
        <f ca="1">((STOCKHISTORY!BG44/STOCKHISTORY!BG$3)-1)</f>
        <v>4.3939813532724026E-2</v>
      </c>
      <c r="BH45" s="41">
        <f ca="1">((STOCKHISTORY!BH44/STOCKHISTORY!BH$3)-1)</f>
        <v>-0.15365348073933316</v>
      </c>
      <c r="BI45" s="41">
        <f ca="1">((STOCKHISTORY!BI44/STOCKHISTORY!BI$3)-1)</f>
        <v>9.9447513812154664E-2</v>
      </c>
      <c r="BJ45" s="41">
        <f ca="1">((STOCKHISTORY!BJ44/STOCKHISTORY!BJ$3)-1)</f>
        <v>0.14733849733722204</v>
      </c>
      <c r="BK45" s="41">
        <f ca="1">((STOCKHISTORY!BK44/STOCKHISTORY!BK$3)-1)</f>
        <v>9.4051855617691693E-2</v>
      </c>
      <c r="BL45" s="41">
        <f ca="1">((STOCKHISTORY!BL44/STOCKHISTORY!BL$3)-1)</f>
        <v>-5.7851662642081858E-2</v>
      </c>
      <c r="BM45" s="41">
        <f ca="1">((STOCKHISTORY!BM44/STOCKHISTORY!BM$3)-1)</f>
        <v>4.3994944905145994E-2</v>
      </c>
      <c r="BN45" s="41">
        <f ca="1">((STOCKHISTORY!BN44/STOCKHISTORY!BN$3)-1)</f>
        <v>0.10732078624051611</v>
      </c>
      <c r="BO45" s="41">
        <f ca="1">((STOCKHISTORY!BO44/STOCKHISTORY!BO$3)-1)</f>
        <v>0.20519781973430606</v>
      </c>
      <c r="BP45" s="41">
        <f ca="1">((STOCKHISTORY!BP44/STOCKHISTORY!BP$3)-1)</f>
        <v>-9.9285910464158245E-2</v>
      </c>
      <c r="BQ45" s="41">
        <f ca="1">((STOCKHISTORY!BQ44/STOCKHISTORY!BQ$3)-1)</f>
        <v>0.10207915831663317</v>
      </c>
      <c r="BR45" s="41">
        <f ca="1">((STOCKHISTORY!BR44/STOCKHISTORY!BR$3)-1)</f>
        <v>-2.9493753656606447E-3</v>
      </c>
      <c r="BS45" s="41">
        <f ca="1">((STOCKHISTORY!BS44/STOCKHISTORY!BS$3)-1)</f>
        <v>0.18036723163841817</v>
      </c>
      <c r="BT45" s="41">
        <f ca="1">((STOCKHISTORY!BT44/STOCKHISTORY!BT$3)-1)</f>
        <v>8.3306585022592028E-2</v>
      </c>
      <c r="BU45" s="41">
        <f ca="1">((STOCKHISTORY!BU44/STOCKHISTORY!BU$3)-1)</f>
        <v>0.19721183270996256</v>
      </c>
      <c r="BV45" s="41">
        <f ca="1">((STOCKHISTORY!BV44/STOCKHISTORY!BV$3)-1)</f>
        <v>-0.12524964336661903</v>
      </c>
      <c r="BW45" s="41">
        <f ca="1">((STOCKHISTORY!BW44/STOCKHISTORY!BW$3)-1)</f>
        <v>0.18090142004527676</v>
      </c>
      <c r="BX45" s="41">
        <f ca="1">((STOCKHISTORY!BX44/STOCKHISTORY!BX$3)-1)</f>
        <v>-1.7706576728499068E-2</v>
      </c>
      <c r="BY45" s="41">
        <f ca="1">((STOCKHISTORY!BY44/STOCKHISTORY!BY$3)-1)</f>
        <v>5.3510273972602773E-2</v>
      </c>
      <c r="BZ45" s="41">
        <f ca="1">((STOCKHISTORY!BZ44/STOCKHISTORY!BZ$3)-1)</f>
        <v>0.16504804215311508</v>
      </c>
      <c r="CA45" s="41">
        <f ca="1">((STOCKHISTORY!CA44/STOCKHISTORY!CA$3)-1)</f>
        <v>0.12175200452473645</v>
      </c>
      <c r="CB45" s="41">
        <f ca="1">((STOCKHISTORY!CB44/STOCKHISTORY!CB$3)-1)</f>
        <v>3.2441611715148921E-2</v>
      </c>
      <c r="CC45" s="41">
        <f ca="1">((STOCKHISTORY!CC44/STOCKHISTORY!CC$3)-1)</f>
        <v>4.1818920016240435E-2</v>
      </c>
      <c r="CD45" s="41">
        <f ca="1">((STOCKHISTORY!CD44/STOCKHISTORY!CD$3)-1)</f>
        <v>-9.5382078064870757E-2</v>
      </c>
      <c r="CE45" s="41">
        <f ca="1">((STOCKHISTORY!CE44/STOCKHISTORY!CE$3)-1)</f>
        <v>8.1991215226939973E-2</v>
      </c>
      <c r="CF45" s="41">
        <f ca="1">((STOCKHISTORY!CF44/STOCKHISTORY!CF$3)-1)</f>
        <v>-3.4324191164394779E-2</v>
      </c>
      <c r="CG45" s="41">
        <f ca="1">((STOCKHISTORY!CG44/STOCKHISTORY!CG$3)-1)</f>
        <v>3.6835496023441827E-3</v>
      </c>
      <c r="CH45" s="41">
        <f ca="1">((STOCKHISTORY!CH44/STOCKHISTORY!CH$3)-1)</f>
        <v>0.19567590260285472</v>
      </c>
      <c r="CI45" s="41">
        <f ca="1">((STOCKHISTORY!CI44/STOCKHISTORY!CI$3)-1)</f>
        <v>-6.0664578574288308E-2</v>
      </c>
      <c r="CJ45" s="41">
        <f ca="1">((STOCKHISTORY!CJ44/STOCKHISTORY!CJ$3)-1)</f>
        <v>-0.13580980683506694</v>
      </c>
      <c r="CK45" s="41">
        <f ca="1">((STOCKHISTORY!CK44/STOCKHISTORY!CK$3)-1)</f>
        <v>0.12690467971793473</v>
      </c>
      <c r="CL45" s="41">
        <f ca="1">((STOCKHISTORY!CL44/STOCKHISTORY!CL$3)-1)</f>
        <v>0.12428734321550738</v>
      </c>
      <c r="CM45" s="41">
        <f ca="1">((STOCKHISTORY!CM44/STOCKHISTORY!CM$3)-1)</f>
        <v>-6.7028776147000091E-3</v>
      </c>
      <c r="CN45" s="41">
        <f ca="1">((STOCKHISTORY!CN44/STOCKHISTORY!CN$3)-1)</f>
        <v>-7.8204453796247408E-2</v>
      </c>
      <c r="CO45" s="41">
        <f ca="1">((STOCKHISTORY!CO44/STOCKHISTORY!CO$3)-1)</f>
        <v>0.16134960305792423</v>
      </c>
      <c r="CP45" s="41">
        <f ca="1">((STOCKHISTORY!CP44/STOCKHISTORY!CP$3)-1)</f>
        <v>2.4408158653031142E-2</v>
      </c>
      <c r="CQ45" s="41">
        <f ca="1">((STOCKHISTORY!CQ44/STOCKHISTORY!CQ$3)-1)</f>
        <v>9.4446958432994998E-2</v>
      </c>
      <c r="CR45" s="41">
        <f ca="1">((STOCKHISTORY!CR44/STOCKHISTORY!CR$3)-1)</f>
        <v>0.15529960855164116</v>
      </c>
      <c r="CS45" s="41">
        <f ca="1">((STOCKHISTORY!CS44/STOCKHISTORY!CS$3)-1)</f>
        <v>0.12419360363549159</v>
      </c>
      <c r="CT45" s="41">
        <f ca="1">((STOCKHISTORY!CT44/STOCKHISTORY!CT$3)-1)</f>
        <v>-4.1194567419524319E-2</v>
      </c>
      <c r="CU45" s="41">
        <f ca="1">((STOCKHISTORY!CU44/STOCKHISTORY!CU$3)-1)</f>
        <v>0.1241213783644779</v>
      </c>
      <c r="CV45" s="41">
        <f ca="1">((STOCKHISTORY!CV44/STOCKHISTORY!CV$3)-1)</f>
        <v>-0.16791177516897904</v>
      </c>
      <c r="CW45" s="41">
        <f ca="1">((STOCKHISTORY!CW44/STOCKHISTORY!CW$3)-1)</f>
        <v>0.21459867623753159</v>
      </c>
      <c r="CX45" s="41">
        <f ca="1">((STOCKHISTORY!CX44/STOCKHISTORY!CX$3)-1)</f>
        <v>-0.17100371747211884</v>
      </c>
      <c r="CY45" s="41">
        <f ca="1">((STOCKHISTORY!CY44/STOCKHISTORY!CY$3)-1)</f>
        <v>-0.21110349554489372</v>
      </c>
      <c r="CZ45" s="41">
        <f ca="1">((STOCKHISTORY!CZ44/STOCKHISTORY!CZ$3)-1)</f>
        <v>4.8412698412698463E-2</v>
      </c>
      <c r="DA45" s="41">
        <f ca="1">((STOCKHISTORY!DA44/STOCKHISTORY!DA$3)-1)</f>
        <v>-0.13580246913580252</v>
      </c>
    </row>
    <row r="46" spans="1:105" x14ac:dyDescent="0.3">
      <c r="A46" s="25" vm="43">
        <f ca="1">STOCKHISTORY!A45</f>
        <v>44442</v>
      </c>
      <c r="B46" s="41">
        <f ca="1">((STOCKHISTORY!B45/STOCKHISTORY!B$3)-1)</f>
        <v>0.12278122422634197</v>
      </c>
      <c r="C46" s="41">
        <f ca="1">((STOCKHISTORY!C45/STOCKHISTORY!C$3)-1)</f>
        <v>0.12678701867891062</v>
      </c>
      <c r="D46" s="41">
        <f ca="1">((STOCKHISTORY!D45/STOCKHISTORY!D$3)-1)</f>
        <v>0.1210927375460058</v>
      </c>
      <c r="E46" s="41">
        <f ca="1">((STOCKHISTORY!E45/STOCKHISTORY!E$3)-1)</f>
        <v>-3.1909901454716061E-2</v>
      </c>
      <c r="F46" s="41">
        <f ca="1">((STOCKHISTORY!F45/STOCKHISTORY!F$3)-1)</f>
        <v>-3.4176029962546761E-2</v>
      </c>
      <c r="G46" s="41">
        <f ca="1">((STOCKHISTORY!G45/STOCKHISTORY!G$3)-1)</f>
        <v>0.68942252715837626</v>
      </c>
      <c r="H46" s="41">
        <f ca="1">((STOCKHISTORY!H45/STOCKHISTORY!H$3)-1)</f>
        <v>1.3615550565755363E-2</v>
      </c>
      <c r="I46" s="41">
        <f ca="1">((STOCKHISTORY!I45/STOCKHISTORY!I$3)-1)</f>
        <v>-0.21982780323246565</v>
      </c>
      <c r="J46" s="41">
        <f ca="1">((STOCKHISTORY!J45/STOCKHISTORY!J$3)-1)</f>
        <v>-3.7479159719906674E-2</v>
      </c>
      <c r="K46" s="41">
        <f ca="1">((STOCKHISTORY!K45/STOCKHISTORY!K$3)-1)</f>
        <v>0.39246219814940186</v>
      </c>
      <c r="L46" s="41">
        <f ca="1">((STOCKHISTORY!L45/STOCKHISTORY!L$3)-1)</f>
        <v>0.10746981557648927</v>
      </c>
      <c r="M46" s="41">
        <f ca="1">((STOCKHISTORY!M45/STOCKHISTORY!M$3)-1)</f>
        <v>0.17206492791573069</v>
      </c>
      <c r="N46" s="41">
        <f ca="1">((STOCKHISTORY!N45/STOCKHISTORY!N$3)-1)</f>
        <v>0.23888879740477864</v>
      </c>
      <c r="O46" s="41">
        <f ca="1">((STOCKHISTORY!O45/STOCKHISTORY!O$3)-1)</f>
        <v>0.40352341253533042</v>
      </c>
      <c r="P46" s="41">
        <f ca="1">((STOCKHISTORY!P45/STOCKHISTORY!P$3)-1)</f>
        <v>0.1082589285714286</v>
      </c>
      <c r="Q46" s="41">
        <f ca="1">((STOCKHISTORY!Q45/STOCKHISTORY!Q$3)-1)</f>
        <v>6.2379915460484048E-2</v>
      </c>
      <c r="R46" s="41">
        <f ca="1">((STOCKHISTORY!R45/STOCKHISTORY!R$3)-1)</f>
        <v>6.6105698008109837E-2</v>
      </c>
      <c r="S46" s="41">
        <f ca="1">((STOCKHISTORY!S45/STOCKHISTORY!S$3)-1)</f>
        <v>0.15521138954355274</v>
      </c>
      <c r="T46" s="41">
        <f ca="1">((STOCKHISTORY!T45/STOCKHISTORY!T$3)-1)</f>
        <v>0.10476190476190461</v>
      </c>
      <c r="U46" s="41">
        <f ca="1">((STOCKHISTORY!U45/STOCKHISTORY!U$3)-1)</f>
        <v>-2.3682454969980116E-2</v>
      </c>
      <c r="V46" s="41">
        <f ca="1">((STOCKHISTORY!V45/STOCKHISTORY!V$3)-1)</f>
        <v>0.3120432493352352</v>
      </c>
      <c r="W46" s="41">
        <f ca="1">((STOCKHISTORY!W45/STOCKHISTORY!W$3)-1)</f>
        <v>4.4538922822716875E-2</v>
      </c>
      <c r="X46" s="41">
        <f ca="1">((STOCKHISTORY!X45/STOCKHISTORY!X$3)-1)</f>
        <v>9.1117917304747165E-2</v>
      </c>
      <c r="Y46" s="41">
        <f ca="1">((STOCKHISTORY!Y45/STOCKHISTORY!Y$3)-1)</f>
        <v>0.21921719269102979</v>
      </c>
      <c r="Z46" s="41">
        <f ca="1">((STOCKHISTORY!Z45/STOCKHISTORY!Z$3)-1)</f>
        <v>0.21901798475464496</v>
      </c>
      <c r="AA46" s="41">
        <f ca="1">((STOCKHISTORY!AA45/STOCKHISTORY!AA$3)-1)</f>
        <v>5.4540746669177409E-2</v>
      </c>
      <c r="AB46" s="41">
        <f ca="1">((STOCKHISTORY!AB45/STOCKHISTORY!AB$3)-1)</f>
        <v>1.3958682300390768E-2</v>
      </c>
      <c r="AC46" s="41">
        <f ca="1">((STOCKHISTORY!AC45/STOCKHISTORY!AC$3)-1)</f>
        <v>-0.10018751674256643</v>
      </c>
      <c r="AD46" s="41">
        <f ca="1">((STOCKHISTORY!AD45/STOCKHISTORY!AD$3)-1)</f>
        <v>-9.884467265725283E-2</v>
      </c>
      <c r="AE46" s="41">
        <f ca="1">((STOCKHISTORY!AE45/STOCKHISTORY!AE$3)-1)</f>
        <v>0.24796579209564906</v>
      </c>
      <c r="AF46" s="41">
        <f ca="1">((STOCKHISTORY!AF45/STOCKHISTORY!AF$3)-1)</f>
        <v>0.19903036488900239</v>
      </c>
      <c r="AG46" s="41">
        <f ca="1">((STOCKHISTORY!AG45/STOCKHISTORY!AG$3)-1)</f>
        <v>9.9503092640211177E-2</v>
      </c>
      <c r="AH46" s="41">
        <f ca="1">((STOCKHISTORY!AH45/STOCKHISTORY!AH$3)-1)</f>
        <v>-4.7174146117322846E-2</v>
      </c>
      <c r="AI46" s="41">
        <f ca="1">((STOCKHISTORY!AI45/STOCKHISTORY!AI$3)-1)</f>
        <v>0.10710069826534063</v>
      </c>
      <c r="AJ46" s="41">
        <f ca="1">((STOCKHISTORY!AJ45/STOCKHISTORY!AJ$3)-1)</f>
        <v>-3.6317817966202148E-2</v>
      </c>
      <c r="AK46" s="41">
        <f ca="1">((STOCKHISTORY!AK45/STOCKHISTORY!AK$3)-1)</f>
        <v>0.10569561906288816</v>
      </c>
      <c r="AL46" s="41">
        <f ca="1">((STOCKHISTORY!AL45/STOCKHISTORY!AL$3)-1)</f>
        <v>0.12169278996865196</v>
      </c>
      <c r="AM46" s="41">
        <f ca="1">((STOCKHISTORY!AM45/STOCKHISTORY!AM$3)-1)</f>
        <v>9.9777491509544403E-2</v>
      </c>
      <c r="AN46" s="41">
        <f ca="1">((STOCKHISTORY!AN45/STOCKHISTORY!AN$3)-1)</f>
        <v>-7.3145854582543968E-2</v>
      </c>
      <c r="AO46" s="41">
        <f ca="1">((STOCKHISTORY!AO45/STOCKHISTORY!AO$3)-1)</f>
        <v>0.38074541795332695</v>
      </c>
      <c r="AP46" s="41">
        <f ca="1">((STOCKHISTORY!AP45/STOCKHISTORY!AP$3)-1)</f>
        <v>0.32034412955465585</v>
      </c>
      <c r="AQ46" s="41">
        <f ca="1">((STOCKHISTORY!AQ45/STOCKHISTORY!AQ$3)-1)</f>
        <v>-0.10198867559729319</v>
      </c>
      <c r="AR46" s="41">
        <f ca="1">((STOCKHISTORY!AR45/STOCKHISTORY!AR$3)-1)</f>
        <v>-0.10441895049925642</v>
      </c>
      <c r="AS46" s="41">
        <f ca="1">((STOCKHISTORY!AS45/STOCKHISTORY!AS$3)-1)</f>
        <v>-1.1614401858303092E-3</v>
      </c>
      <c r="AT46" s="41">
        <f ca="1">((STOCKHISTORY!AT45/STOCKHISTORY!AT$3)-1)</f>
        <v>0.50753768844221092</v>
      </c>
      <c r="AU46" s="41">
        <f ca="1">((STOCKHISTORY!AU45/STOCKHISTORY!AU$3)-1)</f>
        <v>2.6978818283166062E-2</v>
      </c>
      <c r="AV46" s="41">
        <f ca="1">((STOCKHISTORY!AV45/STOCKHISTORY!AV$3)-1)</f>
        <v>0.30861251630555819</v>
      </c>
      <c r="AW46" s="41">
        <f ca="1">((STOCKHISTORY!AW45/STOCKHISTORY!AW$3)-1)</f>
        <v>4.8816193237803063E-2</v>
      </c>
      <c r="AX46" s="41">
        <f ca="1">((STOCKHISTORY!AX45/STOCKHISTORY!AX$3)-1)</f>
        <v>0.2746955345060893</v>
      </c>
      <c r="AY46" s="41">
        <f ca="1">((STOCKHISTORY!AY45/STOCKHISTORY!AY$3)-1)</f>
        <v>-4.7528655910053397E-2</v>
      </c>
      <c r="AZ46" s="41">
        <f ca="1">((STOCKHISTORY!AZ45/STOCKHISTORY!AZ$3)-1)</f>
        <v>9.3425559062521035E-2</v>
      </c>
      <c r="BA46" s="41">
        <f ca="1">((STOCKHISTORY!BA45/STOCKHISTORY!BA$3)-1)</f>
        <v>0.3394013427534448</v>
      </c>
      <c r="BB46" s="41">
        <f ca="1">((STOCKHISTORY!BB45/STOCKHISTORY!BB$3)-1)</f>
        <v>5.7016303835642157E-2</v>
      </c>
      <c r="BC46" s="41">
        <f ca="1">((STOCKHISTORY!BC45/STOCKHISTORY!BC$3)-1)</f>
        <v>-9.689517004520054E-2</v>
      </c>
      <c r="BD46" s="41">
        <f ca="1">((STOCKHISTORY!BD45/STOCKHISTORY!BD$3)-1)</f>
        <v>-1.1891694109037676E-2</v>
      </c>
      <c r="BE46" s="41">
        <f ca="1">((STOCKHISTORY!BE45/STOCKHISTORY!BE$3)-1)</f>
        <v>-0.14878110077909024</v>
      </c>
      <c r="BF46" s="41">
        <f ca="1">((STOCKHISTORY!BF45/STOCKHISTORY!BF$3)-1)</f>
        <v>-0.10002057342854953</v>
      </c>
      <c r="BG46" s="41">
        <f ca="1">((STOCKHISTORY!BG45/STOCKHISTORY!BG$3)-1)</f>
        <v>4.2739776608510915E-2</v>
      </c>
      <c r="BH46" s="41">
        <f ca="1">((STOCKHISTORY!BH45/STOCKHISTORY!BH$3)-1)</f>
        <v>-0.14713249265849015</v>
      </c>
      <c r="BI46" s="41">
        <f ca="1">((STOCKHISTORY!BI45/STOCKHISTORY!BI$3)-1)</f>
        <v>0.15285451197053401</v>
      </c>
      <c r="BJ46" s="41">
        <f ca="1">((STOCKHISTORY!BJ45/STOCKHISTORY!BJ$3)-1)</f>
        <v>0.14881514169833965</v>
      </c>
      <c r="BK46" s="41">
        <f ca="1">((STOCKHISTORY!BK45/STOCKHISTORY!BK$3)-1)</f>
        <v>9.7474793723771436E-2</v>
      </c>
      <c r="BL46" s="41">
        <f ca="1">((STOCKHISTORY!BL45/STOCKHISTORY!BL$3)-1)</f>
        <v>-5.3896868268125786E-2</v>
      </c>
      <c r="BM46" s="41">
        <f ca="1">((STOCKHISTORY!BM45/STOCKHISTORY!BM$3)-1)</f>
        <v>3.9201124616607963E-2</v>
      </c>
      <c r="BN46" s="41">
        <f ca="1">((STOCKHISTORY!BN45/STOCKHISTORY!BN$3)-1)</f>
        <v>0.10539310651838774</v>
      </c>
      <c r="BO46" s="41">
        <f ca="1">((STOCKHISTORY!BO45/STOCKHISTORY!BO$3)-1)</f>
        <v>0.22329416316069439</v>
      </c>
      <c r="BP46" s="41">
        <f ca="1">((STOCKHISTORY!BP45/STOCKHISTORY!BP$3)-1)</f>
        <v>-8.7393573194177399E-2</v>
      </c>
      <c r="BQ46" s="41">
        <f ca="1">((STOCKHISTORY!BQ45/STOCKHISTORY!BQ$3)-1)</f>
        <v>0.10657854169878211</v>
      </c>
      <c r="BR46" s="41">
        <f ca="1">((STOCKHISTORY!BR45/STOCKHISTORY!BR$3)-1)</f>
        <v>-3.2315793096328038E-3</v>
      </c>
      <c r="BS46" s="41">
        <f ca="1">((STOCKHISTORY!BS45/STOCKHISTORY!BS$3)-1)</f>
        <v>0.21765536723163836</v>
      </c>
      <c r="BT46" s="41">
        <f ca="1">((STOCKHISTORY!BT45/STOCKHISTORY!BT$3)-1)</f>
        <v>0.10017036616379849</v>
      </c>
      <c r="BU46" s="41">
        <f ca="1">((STOCKHISTORY!BU45/STOCKHISTORY!BU$3)-1)</f>
        <v>0.20775246514790902</v>
      </c>
      <c r="BV46" s="41">
        <f ca="1">((STOCKHISTORY!BV45/STOCKHISTORY!BV$3)-1)</f>
        <v>-0.1178316690442226</v>
      </c>
      <c r="BW46" s="41">
        <f ca="1">((STOCKHISTORY!BW45/STOCKHISTORY!BW$3)-1)</f>
        <v>0.16587775262399673</v>
      </c>
      <c r="BX46" s="41">
        <f ca="1">((STOCKHISTORY!BX45/STOCKHISTORY!BX$3)-1)</f>
        <v>-1.3490725126475533E-2</v>
      </c>
      <c r="BY46" s="41">
        <f ca="1">((STOCKHISTORY!BY45/STOCKHISTORY!BY$3)-1)</f>
        <v>3.8955479452054798E-2</v>
      </c>
      <c r="BZ46" s="41">
        <f ca="1">((STOCKHISTORY!BZ45/STOCKHISTORY!BZ$3)-1)</f>
        <v>0.18516031270448052</v>
      </c>
      <c r="CA46" s="41">
        <f ca="1">((STOCKHISTORY!CA45/STOCKHISTORY!CA$3)-1)</f>
        <v>0.13878630601856479</v>
      </c>
      <c r="CB46" s="41">
        <f ca="1">((STOCKHISTORY!CB45/STOCKHISTORY!CB$3)-1)</f>
        <v>2.6575215579030864E-2</v>
      </c>
      <c r="CC46" s="41">
        <f ca="1">((STOCKHISTORY!CC45/STOCKHISTORY!CC$3)-1)</f>
        <v>4.3848964677222879E-2</v>
      </c>
      <c r="CD46" s="41">
        <f ca="1">((STOCKHISTORY!CD45/STOCKHISTORY!CD$3)-1)</f>
        <v>-8.5830126443100618E-2</v>
      </c>
      <c r="CE46" s="41">
        <f ca="1">((STOCKHISTORY!CE45/STOCKHISTORY!CE$3)-1)</f>
        <v>6.2957540263543166E-2</v>
      </c>
      <c r="CF46" s="41">
        <f ca="1">((STOCKHISTORY!CF45/STOCKHISTORY!CF$3)-1)</f>
        <v>-5.2389554935128868E-2</v>
      </c>
      <c r="CG46" s="41">
        <f ca="1">((STOCKHISTORY!CG45/STOCKHISTORY!CG$3)-1)</f>
        <v>8.1205525324403727E-3</v>
      </c>
      <c r="CH46" s="41">
        <f ca="1">((STOCKHISTORY!CH45/STOCKHISTORY!CH$3)-1)</f>
        <v>0.18853904282115863</v>
      </c>
      <c r="CI46" s="41">
        <f ca="1">((STOCKHISTORY!CI45/STOCKHISTORY!CI$3)-1)</f>
        <v>-5.9251583731719459E-2</v>
      </c>
      <c r="CJ46" s="41">
        <f ca="1">((STOCKHISTORY!CJ45/STOCKHISTORY!CJ$3)-1)</f>
        <v>-0.14165428429915805</v>
      </c>
      <c r="CK46" s="41">
        <f ca="1">((STOCKHISTORY!CK45/STOCKHISTORY!CK$3)-1)</f>
        <v>0.11810247053602252</v>
      </c>
      <c r="CL46" s="41">
        <f ca="1">((STOCKHISTORY!CL45/STOCKHISTORY!CL$3)-1)</f>
        <v>0.14809846401502447</v>
      </c>
      <c r="CM46" s="41">
        <f ca="1">((STOCKHISTORY!CM45/STOCKHISTORY!CM$3)-1)</f>
        <v>-2.8891713856465939E-3</v>
      </c>
      <c r="CN46" s="41">
        <f ca="1">((STOCKHISTORY!CN45/STOCKHISTORY!CN$3)-1)</f>
        <v>-3.9628265825004227E-2</v>
      </c>
      <c r="CO46" s="41">
        <f ca="1">((STOCKHISTORY!CO45/STOCKHISTORY!CO$3)-1)</f>
        <v>0.16054101734783877</v>
      </c>
      <c r="CP46" s="41">
        <f ca="1">((STOCKHISTORY!CP45/STOCKHISTORY!CP$3)-1)</f>
        <v>2.8645686196960174E-2</v>
      </c>
      <c r="CQ46" s="41">
        <f ca="1">((STOCKHISTORY!CQ45/STOCKHISTORY!CQ$3)-1)</f>
        <v>8.7335962247074628E-2</v>
      </c>
      <c r="CR46" s="41">
        <f ca="1">((STOCKHISTORY!CR45/STOCKHISTORY!CR$3)-1)</f>
        <v>0.15689551339957841</v>
      </c>
      <c r="CS46" s="41">
        <f ca="1">((STOCKHISTORY!CS45/STOCKHISTORY!CS$3)-1)</f>
        <v>0.11576711843893084</v>
      </c>
      <c r="CT46" s="41">
        <f ca="1">((STOCKHISTORY!CT45/STOCKHISTORY!CT$3)-1)</f>
        <v>-5.5451339386208498E-2</v>
      </c>
      <c r="CU46" s="41">
        <f ca="1">((STOCKHISTORY!CU45/STOCKHISTORY!CU$3)-1)</f>
        <v>0.15395165438025016</v>
      </c>
      <c r="CV46" s="41">
        <f ca="1">((STOCKHISTORY!CV45/STOCKHISTORY!CV$3)-1)</f>
        <v>-0.16079686944147997</v>
      </c>
      <c r="CW46" s="41">
        <f ca="1">((STOCKHISTORY!CW45/STOCKHISTORY!CW$3)-1)</f>
        <v>0.22140393399832203</v>
      </c>
      <c r="CX46" s="41">
        <f ca="1">((STOCKHISTORY!CX45/STOCKHISTORY!CX$3)-1)</f>
        <v>-0.17472118959107807</v>
      </c>
      <c r="CY46" s="41">
        <f ca="1">((STOCKHISTORY!CY45/STOCKHISTORY!CY$3)-1)</f>
        <v>-0.19396847155586017</v>
      </c>
      <c r="CZ46" s="41">
        <f ca="1">((STOCKHISTORY!CZ45/STOCKHISTORY!CZ$3)-1)</f>
        <v>8.9682539682539808E-2</v>
      </c>
      <c r="DA46" s="41">
        <f ca="1">((STOCKHISTORY!DA45/STOCKHISTORY!DA$3)-1)</f>
        <v>-0.13712244739498414</v>
      </c>
    </row>
    <row r="47" spans="1:105" x14ac:dyDescent="0.3">
      <c r="A47" s="25" vm="44">
        <f ca="1">STOCKHISTORY!A46</f>
        <v>44445</v>
      </c>
      <c r="B47" s="41">
        <f ca="1">((STOCKHISTORY!B46/STOCKHISTORY!B$3)-1)</f>
        <v>0.13457883601678211</v>
      </c>
      <c r="C47" s="41">
        <f ca="1">((STOCKHISTORY!C46/STOCKHISTORY!C$3)-1)</f>
        <v>0.15861421266826681</v>
      </c>
      <c r="D47" s="41">
        <f ca="1">((STOCKHISTORY!D46/STOCKHISTORY!D$3)-1)</f>
        <v>0.15364677829039453</v>
      </c>
      <c r="E47" s="41">
        <f ca="1">((STOCKHISTORY!E46/STOCKHISTORY!E$3)-1)</f>
        <v>-8.0244016893477266E-2</v>
      </c>
      <c r="F47" s="41">
        <f ca="1">((STOCKHISTORY!F46/STOCKHISTORY!F$3)-1)</f>
        <v>-8.2397003745318331E-2</v>
      </c>
      <c r="G47" s="41">
        <f ca="1">((STOCKHISTORY!G46/STOCKHISTORY!G$3)-1)</f>
        <v>0.60600343053173256</v>
      </c>
      <c r="H47" s="41">
        <f ca="1">((STOCKHISTORY!H46/STOCKHISTORY!H$3)-1)</f>
        <v>3.4968960507198554E-2</v>
      </c>
      <c r="I47" s="41">
        <f ca="1">((STOCKHISTORY!I46/STOCKHISTORY!I$3)-1)</f>
        <v>-0.21504455968984437</v>
      </c>
      <c r="J47" s="41">
        <f ca="1">((STOCKHISTORY!J46/STOCKHISTORY!J$3)-1)</f>
        <v>-3.9213071023674551E-2</v>
      </c>
      <c r="K47" s="41">
        <f ca="1">((STOCKHISTORY!K46/STOCKHISTORY!K$3)-1)</f>
        <v>0.38061385691717442</v>
      </c>
      <c r="L47" s="41">
        <f ca="1">((STOCKHISTORY!L46/STOCKHISTORY!L$3)-1)</f>
        <v>9.9757861217991239E-2</v>
      </c>
      <c r="M47" s="41">
        <f ca="1">((STOCKHISTORY!M46/STOCKHISTORY!M$3)-1)</f>
        <v>0.16682784580363919</v>
      </c>
      <c r="N47" s="41">
        <f ca="1">((STOCKHISTORY!N46/STOCKHISTORY!N$3)-1)</f>
        <v>0.23608115006504526</v>
      </c>
      <c r="O47" s="41">
        <f ca="1">((STOCKHISTORY!O46/STOCKHISTORY!O$3)-1)</f>
        <v>0.40458437822378412</v>
      </c>
      <c r="P47" s="41">
        <f ca="1">((STOCKHISTORY!P46/STOCKHISTORY!P$3)-1)</f>
        <v>9.0680803571428603E-2</v>
      </c>
      <c r="Q47" s="41">
        <f ca="1">((STOCKHISTORY!Q46/STOCKHISTORY!Q$3)-1)</f>
        <v>4.9314717561163013E-2</v>
      </c>
      <c r="R47" s="41">
        <f ca="1">((STOCKHISTORY!R46/STOCKHISTORY!R$3)-1)</f>
        <v>4.6804764283114197E-2</v>
      </c>
      <c r="S47" s="41">
        <f ca="1">((STOCKHISTORY!S46/STOCKHISTORY!S$3)-1)</f>
        <v>0.16396517724015203</v>
      </c>
      <c r="T47" s="41">
        <f ca="1">((STOCKHISTORY!T46/STOCKHISTORY!T$3)-1)</f>
        <v>0.11575091575091578</v>
      </c>
      <c r="U47" s="41">
        <f ca="1">((STOCKHISTORY!U46/STOCKHISTORY!U$3)-1)</f>
        <v>-2.3682454969980116E-2</v>
      </c>
      <c r="V47" s="41">
        <f ca="1">((STOCKHISTORY!V46/STOCKHISTORY!V$3)-1)</f>
        <v>0.32940637822036734</v>
      </c>
      <c r="W47" s="41">
        <f ca="1">((STOCKHISTORY!W46/STOCKHISTORY!W$3)-1)</f>
        <v>3.6648534244286379E-2</v>
      </c>
      <c r="X47" s="41">
        <f ca="1">((STOCKHISTORY!X46/STOCKHISTORY!X$3)-1)</f>
        <v>8.0142930066360307E-2</v>
      </c>
      <c r="Y47" s="41">
        <f ca="1">((STOCKHISTORY!Y46/STOCKHISTORY!Y$3)-1)</f>
        <v>0.22487541528239197</v>
      </c>
      <c r="Z47" s="41">
        <f ca="1">((STOCKHISTORY!Z46/STOCKHISTORY!Z$3)-1)</f>
        <v>0.22023880419247255</v>
      </c>
      <c r="AA47" s="41">
        <f ca="1">((STOCKHISTORY!AA46/STOCKHISTORY!AA$3)-1)</f>
        <v>4.020526340567776E-2</v>
      </c>
      <c r="AB47" s="41">
        <f ca="1">((STOCKHISTORY!AB46/STOCKHISTORY!AB$3)-1)</f>
        <v>1.9765494137353512E-2</v>
      </c>
      <c r="AC47" s="41">
        <f ca="1">((STOCKHISTORY!AC46/STOCKHISTORY!AC$3)-1)</f>
        <v>-8.8400750066970235E-2</v>
      </c>
      <c r="AD47" s="41">
        <f ca="1">((STOCKHISTORY!AD46/STOCKHISTORY!AD$3)-1)</f>
        <v>-9.9700470688917298E-2</v>
      </c>
      <c r="AE47" s="41">
        <f ca="1">((STOCKHISTORY!AE46/STOCKHISTORY!AE$3)-1)</f>
        <v>0.24099136499501816</v>
      </c>
      <c r="AF47" s="41">
        <f ca="1">((STOCKHISTORY!AF46/STOCKHISTORY!AF$3)-1)</f>
        <v>0.22495534575146725</v>
      </c>
      <c r="AG47" s="41">
        <f ca="1">((STOCKHISTORY!AG46/STOCKHISTORY!AG$3)-1)</f>
        <v>0.10805128917923401</v>
      </c>
      <c r="AH47" s="41">
        <f ca="1">((STOCKHISTORY!AH46/STOCKHISTORY!AH$3)-1)</f>
        <v>-4.1132724085703232E-2</v>
      </c>
      <c r="AI47" s="41">
        <f ca="1">((STOCKHISTORY!AI46/STOCKHISTORY!AI$3)-1)</f>
        <v>0.11266281186851002</v>
      </c>
      <c r="AJ47" s="41">
        <f ca="1">((STOCKHISTORY!AJ46/STOCKHISTORY!AJ$3)-1)</f>
        <v>-2.742365846427508E-2</v>
      </c>
      <c r="AK47" s="41">
        <f ca="1">((STOCKHISTORY!AK46/STOCKHISTORY!AK$3)-1)</f>
        <v>0.10838109743877511</v>
      </c>
      <c r="AL47" s="41">
        <f ca="1">((STOCKHISTORY!AL46/STOCKHISTORY!AL$3)-1)</f>
        <v>0.12658307210031339</v>
      </c>
      <c r="AM47" s="41">
        <f ca="1">((STOCKHISTORY!AM46/STOCKHISTORY!AM$3)-1)</f>
        <v>0.10762384354139831</v>
      </c>
      <c r="AN47" s="41">
        <f ca="1">((STOCKHISTORY!AN46/STOCKHISTORY!AN$3)-1)</f>
        <v>-6.2946233425615561E-2</v>
      </c>
      <c r="AO47" s="41">
        <f ca="1">((STOCKHISTORY!AO46/STOCKHISTORY!AO$3)-1)</f>
        <v>0.43681999047487374</v>
      </c>
      <c r="AP47" s="41">
        <f ca="1">((STOCKHISTORY!AP46/STOCKHISTORY!AP$3)-1)</f>
        <v>0.38406330511593656</v>
      </c>
      <c r="AQ47" s="41">
        <f ca="1">((STOCKHISTORY!AQ46/STOCKHISTORY!AQ$3)-1)</f>
        <v>-0.11172489987570777</v>
      </c>
      <c r="AR47" s="41">
        <f ca="1">((STOCKHISTORY!AR46/STOCKHISTORY!AR$3)-1)</f>
        <v>-6.2114935202889354E-2</v>
      </c>
      <c r="AS47" s="41">
        <f ca="1">((STOCKHISTORY!AS46/STOCKHISTORY!AS$3)-1)</f>
        <v>1.4518002322880363E-2</v>
      </c>
      <c r="AT47" s="41">
        <f ca="1">((STOCKHISTORY!AT46/STOCKHISTORY!AT$3)-1)</f>
        <v>0.51758793969849237</v>
      </c>
      <c r="AU47" s="41">
        <f ca="1">((STOCKHISTORY!AU46/STOCKHISTORY!AU$3)-1)</f>
        <v>2.0661464139724917E-2</v>
      </c>
      <c r="AV47" s="41">
        <f ca="1">((STOCKHISTORY!AV46/STOCKHISTORY!AV$3)-1)</f>
        <v>0.32133880563774619</v>
      </c>
      <c r="AW47" s="41">
        <f ca="1">((STOCKHISTORY!AW46/STOCKHISTORY!AW$3)-1)</f>
        <v>4.3692463613073995E-2</v>
      </c>
      <c r="AX47" s="41">
        <f ca="1">((STOCKHISTORY!AX46/STOCKHISTORY!AX$3)-1)</f>
        <v>0.2746955345060893</v>
      </c>
      <c r="AY47" s="41">
        <f ca="1">((STOCKHISTORY!AY46/STOCKHISTORY!AY$3)-1)</f>
        <v>-3.5336205008396071E-2</v>
      </c>
      <c r="AZ47" s="41">
        <f ca="1">((STOCKHISTORY!AZ46/STOCKHISTORY!AZ$3)-1)</f>
        <v>9.1585521455912922E-2</v>
      </c>
      <c r="BA47" s="41">
        <f ca="1">((STOCKHISTORY!BA46/STOCKHISTORY!BA$3)-1)</f>
        <v>0.37454959273972954</v>
      </c>
      <c r="BB47" s="41">
        <f ca="1">((STOCKHISTORY!BB46/STOCKHISTORY!BB$3)-1)</f>
        <v>4.5613043068513992E-2</v>
      </c>
      <c r="BC47" s="41">
        <f ca="1">((STOCKHISTORY!BC46/STOCKHISTORY!BC$3)-1)</f>
        <v>-9.902690326273611E-2</v>
      </c>
      <c r="BD47" s="41">
        <f ca="1">((STOCKHISTORY!BD46/STOCKHISTORY!BD$3)-1)</f>
        <v>-9.696304427369129E-3</v>
      </c>
      <c r="BE47" s="41">
        <f ca="1">((STOCKHISTORY!BE46/STOCKHISTORY!BE$3)-1)</f>
        <v>-0.11661221412415179</v>
      </c>
      <c r="BF47" s="41">
        <f ca="1">((STOCKHISTORY!BF46/STOCKHISTORY!BF$3)-1)</f>
        <v>-0.11771967092429236</v>
      </c>
      <c r="BG47" s="41">
        <f ca="1">((STOCKHISTORY!BG46/STOCKHISTORY!BG$3)-1)</f>
        <v>4.6801440044309084E-2</v>
      </c>
      <c r="BH47" s="41">
        <f ca="1">((STOCKHISTORY!BH46/STOCKHISTORY!BH$3)-1)</f>
        <v>-0.15348073933321815</v>
      </c>
      <c r="BI47" s="41">
        <f ca="1">((STOCKHISTORY!BI46/STOCKHISTORY!BI$3)-1)</f>
        <v>0.21792510742786986</v>
      </c>
      <c r="BJ47" s="41">
        <f ca="1">((STOCKHISTORY!BJ46/STOCKHISTORY!BJ$3)-1)</f>
        <v>0.14635217826300151</v>
      </c>
      <c r="BK47" s="41">
        <f ca="1">((STOCKHISTORY!BK46/STOCKHISTORY!BK$3)-1)</f>
        <v>9.6483278442121012E-2</v>
      </c>
      <c r="BL47" s="41">
        <f ca="1">((STOCKHISTORY!BL46/STOCKHISTORY!BL$3)-1)</f>
        <v>-5.5250803753797761E-2</v>
      </c>
      <c r="BM47" s="41">
        <f ca="1">((STOCKHISTORY!BM46/STOCKHISTORY!BM$3)-1)</f>
        <v>3.5692377598546043E-2</v>
      </c>
      <c r="BN47" s="41">
        <f ca="1">((STOCKHISTORY!BN46/STOCKHISTORY!BN$3)-1)</f>
        <v>0.10382128499157761</v>
      </c>
      <c r="BO47" s="41">
        <f ca="1">((STOCKHISTORY!BO46/STOCKHISTORY!BO$3)-1)</f>
        <v>0.20727376980097145</v>
      </c>
      <c r="BP47" s="41">
        <f ca="1">((STOCKHISTORY!BP46/STOCKHISTORY!BP$3)-1)</f>
        <v>-8.6459763801153611E-2</v>
      </c>
      <c r="BQ47" s="41">
        <f ca="1">((STOCKHISTORY!BQ46/STOCKHISTORY!BQ$3)-1)</f>
        <v>9.9959534453522458E-2</v>
      </c>
      <c r="BR47" s="41">
        <f ca="1">((STOCKHISTORY!BR46/STOCKHISTORY!BR$3)-1)</f>
        <v>-9.7153869979694774E-3</v>
      </c>
      <c r="BS47" s="41">
        <f ca="1">((STOCKHISTORY!BS46/STOCKHISTORY!BS$3)-1)</f>
        <v>0.18926553672316393</v>
      </c>
      <c r="BT47" s="41">
        <f ca="1">((STOCKHISTORY!BT46/STOCKHISTORY!BT$3)-1)</f>
        <v>9.9553097454383899E-2</v>
      </c>
      <c r="BU47" s="41">
        <f ca="1">((STOCKHISTORY!BU46/STOCKHISTORY!BU$3)-1)</f>
        <v>0.22543352601156075</v>
      </c>
      <c r="BV47" s="41">
        <f ca="1">((STOCKHISTORY!BV46/STOCKHISTORY!BV$3)-1)</f>
        <v>-0.1232524964336662</v>
      </c>
      <c r="BW47" s="41">
        <f ca="1">((STOCKHISTORY!BW46/STOCKHISTORY!BW$3)-1)</f>
        <v>0.17184605885984761</v>
      </c>
      <c r="BX47" s="41">
        <f ca="1">((STOCKHISTORY!BX46/STOCKHISTORY!BX$3)-1)</f>
        <v>-1.8128161888701477E-2</v>
      </c>
      <c r="BY47" s="41">
        <f ca="1">((STOCKHISTORY!BY46/STOCKHISTORY!BY$3)-1)</f>
        <v>6.0359589041095951E-2</v>
      </c>
      <c r="BZ47" s="41">
        <f ca="1">((STOCKHISTORY!BZ46/STOCKHISTORY!BZ$3)-1)</f>
        <v>0.21627578606605358</v>
      </c>
      <c r="CA47" s="41">
        <f ca="1">((STOCKHISTORY!CA46/STOCKHISTORY!CA$3)-1)</f>
        <v>0.13457763582526527</v>
      </c>
      <c r="CB47" s="41">
        <f ca="1">((STOCKHISTORY!CB46/STOCKHISTORY!CB$3)-1)</f>
        <v>3.2750369406523649E-2</v>
      </c>
      <c r="CC47" s="41">
        <f ca="1">((STOCKHISTORY!CC46/STOCKHISTORY!CC$3)-1)</f>
        <v>4.2224928948436879E-2</v>
      </c>
      <c r="CD47" s="41">
        <f ca="1">((STOCKHISTORY!CD46/STOCKHISTORY!CD$3)-1)</f>
        <v>-7.9301814183617481E-2</v>
      </c>
      <c r="CE47" s="41">
        <f ca="1">((STOCKHISTORY!CE46/STOCKHISTORY!CE$3)-1)</f>
        <v>5.8077110785749175E-2</v>
      </c>
      <c r="CF47" s="41">
        <f ca="1">((STOCKHISTORY!CF46/STOCKHISTORY!CF$3)-1)</f>
        <v>-7.275414682213821E-2</v>
      </c>
      <c r="CG47" s="41">
        <f ca="1">((STOCKHISTORY!CG46/STOCKHISTORY!CG$3)-1)</f>
        <v>7.199665131854216E-3</v>
      </c>
      <c r="CH47" s="41">
        <f ca="1">((STOCKHISTORY!CH46/STOCKHISTORY!CH$3)-1)</f>
        <v>0.17292191435768256</v>
      </c>
      <c r="CI47" s="41">
        <f ca="1">((STOCKHISTORY!CI46/STOCKHISTORY!CI$3)-1)</f>
        <v>-4.6040081953700907E-2</v>
      </c>
      <c r="CJ47" s="41">
        <f ca="1">((STOCKHISTORY!CJ46/STOCKHISTORY!CJ$3)-1)</f>
        <v>-0.13095591877166923</v>
      </c>
      <c r="CK47" s="41">
        <f ca="1">((STOCKHISTORY!CK46/STOCKHISTORY!CK$3)-1)</f>
        <v>0.10126238966418466</v>
      </c>
      <c r="CL47" s="41">
        <f ca="1">((STOCKHISTORY!CL46/STOCKHISTORY!CL$3)-1)</f>
        <v>0.14521430008719571</v>
      </c>
      <c r="CM47" s="41">
        <f ca="1">((STOCKHISTORY!CM46/STOCKHISTORY!CM$3)-1)</f>
        <v>-3.698139373627618E-3</v>
      </c>
      <c r="CN47" s="41">
        <f ca="1">((STOCKHISTORY!CN46/STOCKHISTORY!CN$3)-1)</f>
        <v>-3.6296685954760544E-2</v>
      </c>
      <c r="CO47" s="41">
        <f ca="1">((STOCKHISTORY!CO46/STOCKHISTORY!CO$3)-1)</f>
        <v>0.15296971478976773</v>
      </c>
      <c r="CP47" s="41">
        <f ca="1">((STOCKHISTORY!CP46/STOCKHISTORY!CP$3)-1)</f>
        <v>1.3503587773320502E-2</v>
      </c>
      <c r="CQ47" s="41">
        <f ca="1">((STOCKHISTORY!CQ46/STOCKHISTORY!CQ$3)-1)</f>
        <v>8.5008727131682615E-2</v>
      </c>
      <c r="CR47" s="41">
        <f ca="1">((STOCKHISTORY!CR46/STOCKHISTORY!CR$3)-1)</f>
        <v>0.15989159891598925</v>
      </c>
      <c r="CS47" s="41">
        <f ca="1">((STOCKHISTORY!CS46/STOCKHISTORY!CS$3)-1)</f>
        <v>0.11355202612438764</v>
      </c>
      <c r="CT47" s="41">
        <f ca="1">((STOCKHISTORY!CT46/STOCKHISTORY!CT$3)-1)</f>
        <v>-6.2692278832445325E-2</v>
      </c>
      <c r="CU47" s="41">
        <f ca="1">((STOCKHISTORY!CU46/STOCKHISTORY!CU$3)-1)</f>
        <v>0.15472312703583069</v>
      </c>
      <c r="CV47" s="41">
        <f ca="1">((STOCKHISTORY!CV46/STOCKHISTORY!CV$3)-1)</f>
        <v>-0.16648879402347927</v>
      </c>
      <c r="CW47" s="41">
        <f ca="1">((STOCKHISTORY!CW46/STOCKHISTORY!CW$3)-1)</f>
        <v>0.27985457257387902</v>
      </c>
      <c r="CX47" s="41">
        <f ca="1">((STOCKHISTORY!CX46/STOCKHISTORY!CX$3)-1)</f>
        <v>-0.1821561338289962</v>
      </c>
      <c r="CY47" s="41">
        <f ca="1">((STOCKHISTORY!CY46/STOCKHISTORY!CY$3)-1)</f>
        <v>-0.17980351839159237</v>
      </c>
      <c r="CZ47" s="41">
        <f ca="1">((STOCKHISTORY!CZ46/STOCKHISTORY!CZ$3)-1)</f>
        <v>8.4523809523809668E-2</v>
      </c>
      <c r="DA47" s="41">
        <f ca="1">((STOCKHISTORY!DA46/STOCKHISTORY!DA$3)-1)</f>
        <v>-0.13518130289618768</v>
      </c>
    </row>
    <row r="48" spans="1:105" x14ac:dyDescent="0.3">
      <c r="A48" s="25" vm="45">
        <f ca="1">STOCKHISTORY!A47</f>
        <v>44446</v>
      </c>
      <c r="B48" s="41">
        <f ca="1">((STOCKHISTORY!B47/STOCKHISTORY!B$3)-1)</f>
        <v>0.11743823286836164</v>
      </c>
      <c r="C48" s="41">
        <f ca="1">((STOCKHISTORY!C47/STOCKHISTORY!C$3)-1)</f>
        <v>0.15130961076907035</v>
      </c>
      <c r="D48" s="41">
        <f ca="1">((STOCKHISTORY!D47/STOCKHISTORY!D$3)-1)</f>
        <v>0.1508475454875331</v>
      </c>
      <c r="E48" s="41">
        <f ca="1">((STOCKHISTORY!E47/STOCKHISTORY!E$3)-1)</f>
        <v>-0.1262318160488034</v>
      </c>
      <c r="F48" s="41">
        <f ca="1">((STOCKHISTORY!F47/STOCKHISTORY!F$3)-1)</f>
        <v>-0.12827715355805247</v>
      </c>
      <c r="G48" s="41">
        <f ca="1">((STOCKHISTORY!G47/STOCKHISTORY!G$3)-1)</f>
        <v>0.52572898799313883</v>
      </c>
      <c r="H48" s="41">
        <f ca="1">((STOCKHISTORY!H47/STOCKHISTORY!H$3)-1)</f>
        <v>2.8750055034561628E-2</v>
      </c>
      <c r="I48" s="41">
        <f ca="1">((STOCKHISTORY!I47/STOCKHISTORY!I$3)-1)</f>
        <v>-0.22743064296863191</v>
      </c>
      <c r="J48" s="41">
        <f ca="1">((STOCKHISTORY!J47/STOCKHISTORY!J$3)-1)</f>
        <v>-4.0080026675558433E-2</v>
      </c>
      <c r="K48" s="41">
        <f ca="1">((STOCKHISTORY!K47/STOCKHISTORY!K$3)-1)</f>
        <v>0.35251636199503489</v>
      </c>
      <c r="L48" s="41">
        <f ca="1">((STOCKHISTORY!L47/STOCKHISTORY!L$3)-1)</f>
        <v>0.10662398832426678</v>
      </c>
      <c r="M48" s="41">
        <f ca="1">((STOCKHISTORY!M47/STOCKHISTORY!M$3)-1)</f>
        <v>0.17166321991281452</v>
      </c>
      <c r="N48" s="41">
        <f ca="1">((STOCKHISTORY!N47/STOCKHISTORY!N$3)-1)</f>
        <v>0.22800401798211678</v>
      </c>
      <c r="O48" s="41">
        <f ca="1">((STOCKHISTORY!O47/STOCKHISTORY!O$3)-1)</f>
        <v>0.40745275976885198</v>
      </c>
      <c r="P48" s="41">
        <f ca="1">((STOCKHISTORY!P47/STOCKHISTORY!P$3)-1)</f>
        <v>8.4263392857143016E-2</v>
      </c>
      <c r="Q48" s="41">
        <f ca="1">((STOCKHISTORY!Q47/STOCKHISTORY!Q$3)-1)</f>
        <v>5.4054054054053946E-2</v>
      </c>
      <c r="R48" s="41">
        <f ca="1">((STOCKHISTORY!R47/STOCKHISTORY!R$3)-1)</f>
        <v>8.8225583895571891E-2</v>
      </c>
      <c r="S48" s="41">
        <f ca="1">((STOCKHISTORY!S47/STOCKHISTORY!S$3)-1)</f>
        <v>0.1530469914867012</v>
      </c>
      <c r="T48" s="41">
        <f ca="1">((STOCKHISTORY!T47/STOCKHISTORY!T$3)-1)</f>
        <v>0.11068931068931076</v>
      </c>
      <c r="U48" s="41">
        <f ca="1">((STOCKHISTORY!U47/STOCKHISTORY!U$3)-1)</f>
        <v>-1.8012008005336977E-2</v>
      </c>
      <c r="V48" s="41">
        <f ca="1">((STOCKHISTORY!V47/STOCKHISTORY!V$3)-1)</f>
        <v>0.31586454646309892</v>
      </c>
      <c r="W48" s="41">
        <f ca="1">((STOCKHISTORY!W47/STOCKHISTORY!W$3)-1)</f>
        <v>3.7929562037019915E-2</v>
      </c>
      <c r="X48" s="41">
        <f ca="1">((STOCKHISTORY!X47/STOCKHISTORY!X$3)-1)</f>
        <v>8.5587884975327544E-2</v>
      </c>
      <c r="Y48" s="41">
        <f ca="1">((STOCKHISTORY!Y47/STOCKHISTORY!Y$3)-1)</f>
        <v>0.22811980897009954</v>
      </c>
      <c r="Z48" s="41">
        <f ca="1">((STOCKHISTORY!Z47/STOCKHISTORY!Z$3)-1)</f>
        <v>0.21520664602191508</v>
      </c>
      <c r="AA48" s="41">
        <f ca="1">((STOCKHISTORY!AA47/STOCKHISTORY!AA$3)-1)</f>
        <v>2.6952591685890592E-2</v>
      </c>
      <c r="AB48" s="41">
        <f ca="1">((STOCKHISTORY!AB47/STOCKHISTORY!AB$3)-1)</f>
        <v>6.58849804578443E-3</v>
      </c>
      <c r="AC48" s="41">
        <f ca="1">((STOCKHISTORY!AC47/STOCKHISTORY!AC$3)-1)</f>
        <v>-9.3356549691936852E-2</v>
      </c>
      <c r="AD48" s="41">
        <f ca="1">((STOCKHISTORY!AD47/STOCKHISTORY!AD$3)-1)</f>
        <v>-0.1061189559264013</v>
      </c>
      <c r="AE48" s="41">
        <f ca="1">((STOCKHISTORY!AE47/STOCKHISTORY!AE$3)-1)</f>
        <v>0.22417801394885428</v>
      </c>
      <c r="AF48" s="41">
        <f ca="1">((STOCKHISTORY!AF47/STOCKHISTORY!AF$3)-1)</f>
        <v>0.20663434549630022</v>
      </c>
      <c r="AG48" s="41">
        <f ca="1">((STOCKHISTORY!AG47/STOCKHISTORY!AG$3)-1)</f>
        <v>8.6037945652929215E-2</v>
      </c>
      <c r="AH48" s="41">
        <f ca="1">((STOCKHISTORY!AH47/STOCKHISTORY!AH$3)-1)</f>
        <v>-4.7752761185139825E-2</v>
      </c>
      <c r="AI48" s="41">
        <f ca="1">((STOCKHISTORY!AI47/STOCKHISTORY!AI$3)-1)</f>
        <v>0.11150237090094217</v>
      </c>
      <c r="AJ48" s="41">
        <f ca="1">((STOCKHISTORY!AJ47/STOCKHISTORY!AJ$3)-1)</f>
        <v>-2.4755410613697126E-2</v>
      </c>
      <c r="AK48" s="41">
        <f ca="1">((STOCKHISTORY!AK47/STOCKHISTORY!AK$3)-1)</f>
        <v>0.13711972423744445</v>
      </c>
      <c r="AL48" s="41">
        <f ca="1">((STOCKHISTORY!AL47/STOCKHISTORY!AL$3)-1)</f>
        <v>0.12909090909090915</v>
      </c>
      <c r="AM48" s="41">
        <f ca="1">((STOCKHISTORY!AM47/STOCKHISTORY!AM$3)-1)</f>
        <v>0.10094858882773172</v>
      </c>
      <c r="AN48" s="41">
        <f ca="1">((STOCKHISTORY!AN47/STOCKHISTORY!AN$3)-1)</f>
        <v>-5.4786536500072702E-2</v>
      </c>
      <c r="AO48" s="41">
        <f ca="1">((STOCKHISTORY!AO47/STOCKHISTORY!AO$3)-1)</f>
        <v>0.46204083513849858</v>
      </c>
      <c r="AP48" s="41">
        <f ca="1">((STOCKHISTORY!AP47/STOCKHISTORY!AP$3)-1)</f>
        <v>0.51219175561280816</v>
      </c>
      <c r="AQ48" s="41">
        <f ca="1">((STOCKHISTORY!AQ47/STOCKHISTORY!AQ$3)-1)</f>
        <v>-0.10723656953459459</v>
      </c>
      <c r="AR48" s="41">
        <f ca="1">((STOCKHISTORY!AR47/STOCKHISTORY!AR$3)-1)</f>
        <v>-5.3855959209687665E-2</v>
      </c>
      <c r="AS48" s="41">
        <f ca="1">((STOCKHISTORY!AS47/STOCKHISTORY!AS$3)-1)</f>
        <v>1.0452961672474004E-2</v>
      </c>
      <c r="AT48" s="41">
        <f ca="1">((STOCKHISTORY!AT47/STOCKHISTORY!AT$3)-1)</f>
        <v>0.50517292344073295</v>
      </c>
      <c r="AU48" s="41">
        <f ca="1">((STOCKHISTORY!AU47/STOCKHISTORY!AU$3)-1)</f>
        <v>1.6425120772946888E-2</v>
      </c>
      <c r="AV48" s="41">
        <f ca="1">((STOCKHISTORY!AV47/STOCKHISTORY!AV$3)-1)</f>
        <v>0.29684069867328433</v>
      </c>
      <c r="AW48" s="41">
        <f ca="1">((STOCKHISTORY!AW47/STOCKHISTORY!AW$3)-1)</f>
        <v>3.5837955012527845E-2</v>
      </c>
      <c r="AX48" s="41">
        <f ca="1">((STOCKHISTORY!AX47/STOCKHISTORY!AX$3)-1)</f>
        <v>0.27353566595785805</v>
      </c>
      <c r="AY48" s="41">
        <f ca="1">((STOCKHISTORY!AY47/STOCKHISTORY!AY$3)-1)</f>
        <v>-2.7743301452872848E-2</v>
      </c>
      <c r="AZ48" s="41">
        <f ca="1">((STOCKHISTORY!AZ47/STOCKHISTORY!AZ$3)-1)</f>
        <v>8.7072728493721163E-2</v>
      </c>
      <c r="BA48" s="41">
        <f ca="1">((STOCKHISTORY!BA47/STOCKHISTORY!BA$3)-1)</f>
        <v>0.42571948140061511</v>
      </c>
      <c r="BB48" s="41">
        <f ca="1">((STOCKHISTORY!BB47/STOCKHISTORY!BB$3)-1)</f>
        <v>4.9288474224861156E-2</v>
      </c>
      <c r="BC48" s="41">
        <f ca="1">((STOCKHISTORY!BC47/STOCKHISTORY!BC$3)-1)</f>
        <v>-9.504635203863443E-2</v>
      </c>
      <c r="BD48" s="41">
        <f ca="1">((STOCKHISTORY!BD47/STOCKHISTORY!BD$3)-1)</f>
        <v>-6.2202707647273092E-3</v>
      </c>
      <c r="BE48" s="41">
        <f ca="1">((STOCKHISTORY!BE47/STOCKHISTORY!BE$3)-1)</f>
        <v>-0.11585825584317655</v>
      </c>
      <c r="BF48" s="41">
        <f ca="1">((STOCKHISTORY!BF47/STOCKHISTORY!BF$3)-1)</f>
        <v>-0.12739215681414262</v>
      </c>
      <c r="BG48" s="41">
        <f ca="1">((STOCKHISTORY!BG47/STOCKHISTORY!BG$3)-1)</f>
        <v>4.7724545370626759E-2</v>
      </c>
      <c r="BH48" s="41">
        <f ca="1">((STOCKHISTORY!BH47/STOCKHISTORY!BH$3)-1)</f>
        <v>-0.15136465710830882</v>
      </c>
      <c r="BI48" s="41">
        <f ca="1">((STOCKHISTORY!BI47/STOCKHISTORY!BI$3)-1)</f>
        <v>0.18232044198895014</v>
      </c>
      <c r="BJ48" s="41">
        <f ca="1">((STOCKHISTORY!BJ47/STOCKHISTORY!BJ$3)-1)</f>
        <v>0.15458567513257226</v>
      </c>
      <c r="BK48" s="41">
        <f ca="1">((STOCKHISTORY!BK47/STOCKHISTORY!BK$3)-1)</f>
        <v>9.5940155421599282E-2</v>
      </c>
      <c r="BL48" s="41">
        <f ca="1">((STOCKHISTORY!BL47/STOCKHISTORY!BL$3)-1)</f>
        <v>-6.011752718339558E-2</v>
      </c>
      <c r="BM48" s="41">
        <f ca="1">((STOCKHISTORY!BM47/STOCKHISTORY!BM$3)-1)</f>
        <v>4.4195160740656547E-2</v>
      </c>
      <c r="BN48" s="41">
        <f ca="1">((STOCKHISTORY!BN47/STOCKHISTORY!BN$3)-1)</f>
        <v>0.10714079618805794</v>
      </c>
      <c r="BO48" s="41">
        <f ca="1">((STOCKHISTORY!BO47/STOCKHISTORY!BO$3)-1)</f>
        <v>0.19784045926509286</v>
      </c>
      <c r="BP48" s="41">
        <f ca="1">((STOCKHISTORY!BP47/STOCKHISTORY!BP$3)-1)</f>
        <v>-9.2309804998626732E-2</v>
      </c>
      <c r="BQ48" s="41">
        <f ca="1">((STOCKHISTORY!BQ47/STOCKHISTORY!BQ$3)-1)</f>
        <v>0.10234892862648359</v>
      </c>
      <c r="BR48" s="41">
        <f ca="1">((STOCKHISTORY!BR47/STOCKHISTORY!BR$3)-1)</f>
        <v>-1.2324052723956314E-2</v>
      </c>
      <c r="BS48" s="41">
        <f ca="1">((STOCKHISTORY!BS47/STOCKHISTORY!BS$3)-1)</f>
        <v>0.18841807909604524</v>
      </c>
      <c r="BT48" s="41">
        <f ca="1">((STOCKHISTORY!BT47/STOCKHISTORY!BT$3)-1)</f>
        <v>9.5158144243352005E-2</v>
      </c>
      <c r="BU48" s="41">
        <f ca="1">((STOCKHISTORY!BU47/STOCKHISTORY!BU$3)-1)</f>
        <v>0.21081264875892547</v>
      </c>
      <c r="BV48" s="41">
        <f ca="1">((STOCKHISTORY!BV47/STOCKHISTORY!BV$3)-1)</f>
        <v>-0.13637660485021397</v>
      </c>
      <c r="BW48" s="41">
        <f ca="1">((STOCKHISTORY!BW47/STOCKHISTORY!BW$3)-1)</f>
        <v>0.1308911298621116</v>
      </c>
      <c r="BX48" s="41">
        <f ca="1">((STOCKHISTORY!BX47/STOCKHISTORY!BX$3)-1)</f>
        <v>-2.318718381112983E-2</v>
      </c>
      <c r="BY48" s="41">
        <f ca="1">((STOCKHISTORY!BY47/STOCKHISTORY!BY$3)-1)</f>
        <v>3.1464041095890405E-2</v>
      </c>
      <c r="BZ48" s="41">
        <f ca="1">((STOCKHISTORY!BZ47/STOCKHISTORY!BZ$3)-1)</f>
        <v>0.2101973344353758</v>
      </c>
      <c r="CA48" s="41">
        <f ca="1">((STOCKHISTORY!CA47/STOCKHISTORY!CA$3)-1)</f>
        <v>0.11965598695811286</v>
      </c>
      <c r="CB48" s="41">
        <f ca="1">((STOCKHISTORY!CB47/STOCKHISTORY!CB$3)-1)</f>
        <v>3.0258253754714026E-2</v>
      </c>
      <c r="CC48" s="41">
        <f ca="1">((STOCKHISTORY!CC47/STOCKHISTORY!CC$3)-1)</f>
        <v>3.5728786033292659E-2</v>
      </c>
      <c r="CD48" s="41">
        <f ca="1">((STOCKHISTORY!CD47/STOCKHISTORY!CD$3)-1)</f>
        <v>-7.9851566794942319E-2</v>
      </c>
      <c r="CE48" s="41">
        <f ca="1">((STOCKHISTORY!CE47/STOCKHISTORY!CE$3)-1)</f>
        <v>3.7579306979014016E-2</v>
      </c>
      <c r="CF48" s="41">
        <f ca="1">((STOCKHISTORY!CF47/STOCKHISTORY!CF$3)-1)</f>
        <v>-0.10100180653637703</v>
      </c>
      <c r="CG48" s="41">
        <f ca="1">((STOCKHISTORY!CG47/STOCKHISTORY!CG$3)-1)</f>
        <v>-9.0832984512347892E-3</v>
      </c>
      <c r="CH48" s="41">
        <f ca="1">((STOCKHISTORY!CH47/STOCKHISTORY!CH$3)-1)</f>
        <v>0.16771620486985728</v>
      </c>
      <c r="CI48" s="41">
        <f ca="1">((STOCKHISTORY!CI47/STOCKHISTORY!CI$3)-1)</f>
        <v>-5.873348562277747E-2</v>
      </c>
      <c r="CJ48" s="41">
        <f ca="1">((STOCKHISTORY!CJ47/STOCKHISTORY!CJ$3)-1)</f>
        <v>-9.1728578504210012E-2</v>
      </c>
      <c r="CK48" s="41">
        <f ca="1">((STOCKHISTORY!CK47/STOCKHISTORY!CK$3)-1)</f>
        <v>9.0512352680112373E-2</v>
      </c>
      <c r="CL48" s="41">
        <f ca="1">((STOCKHISTORY!CL47/STOCKHISTORY!CL$3)-1)</f>
        <v>0.13615936682540752</v>
      </c>
      <c r="CM48" s="41">
        <f ca="1">((STOCKHISTORY!CM47/STOCKHISTORY!CM$3)-1)</f>
        <v>-8.2052467352362601E-3</v>
      </c>
      <c r="CN48" s="41">
        <f ca="1">((STOCKHISTORY!CN47/STOCKHISTORY!CN$3)-1)</f>
        <v>-4.401192354900918E-2</v>
      </c>
      <c r="CO48" s="41">
        <f ca="1">((STOCKHISTORY!CO47/STOCKHISTORY!CO$3)-1)</f>
        <v>0.13187297853572466</v>
      </c>
      <c r="CP48" s="41">
        <f ca="1">((STOCKHISTORY!CP47/STOCKHISTORY!CP$3)-1)</f>
        <v>5.6500367252387829E-3</v>
      </c>
      <c r="CQ48" s="41">
        <f ca="1">((STOCKHISTORY!CQ47/STOCKHISTORY!CQ$3)-1)</f>
        <v>6.4128256513025894E-2</v>
      </c>
      <c r="CR48" s="41">
        <f ca="1">((STOCKHISTORY!CR47/STOCKHISTORY!CR$3)-1)</f>
        <v>0.14902137910267998</v>
      </c>
      <c r="CS48" s="41">
        <f ca="1">((STOCKHISTORY!CS47/STOCKHISTORY!CS$3)-1)</f>
        <v>0.12341717952523945</v>
      </c>
      <c r="CT48" s="41">
        <f ca="1">((STOCKHISTORY!CT47/STOCKHISTORY!CT$3)-1)</f>
        <v>-6.2617243190515537E-2</v>
      </c>
      <c r="CU48" s="41">
        <f ca="1">((STOCKHISTORY!CU47/STOCKHISTORY!CU$3)-1)</f>
        <v>0.16229498828504485</v>
      </c>
      <c r="CV48" s="41">
        <f ca="1">((STOCKHISTORY!CV47/STOCKHISTORY!CV$3)-1)</f>
        <v>-0.1807186054784774</v>
      </c>
      <c r="CW48" s="41">
        <f ca="1">((STOCKHISTORY!CW47/STOCKHISTORY!CW$3)-1)</f>
        <v>0.25710823156520912</v>
      </c>
      <c r="CX48" s="41">
        <f ca="1">((STOCKHISTORY!CX47/STOCKHISTORY!CX$3)-1)</f>
        <v>-0.18959107806691444</v>
      </c>
      <c r="CY48" s="41">
        <f ca="1">((STOCKHISTORY!CY47/STOCKHISTORY!CY$3)-1)</f>
        <v>-0.18734292894676718</v>
      </c>
      <c r="CZ48" s="41">
        <f ca="1">((STOCKHISTORY!CZ47/STOCKHISTORY!CZ$3)-1)</f>
        <v>0.14047619047619042</v>
      </c>
      <c r="DA48" s="41">
        <f ca="1">((STOCKHISTORY!DA47/STOCKHISTORY!DA$3)-1)</f>
        <v>-0.13991769547325106</v>
      </c>
    </row>
    <row r="49" spans="1:105" x14ac:dyDescent="0.3">
      <c r="A49" s="25" vm="46">
        <f ca="1">STOCKHISTORY!A48</f>
        <v>44447</v>
      </c>
      <c r="B49" s="41">
        <f ca="1">((STOCKHISTORY!B48/STOCKHISTORY!B$3)-1)</f>
        <v>0.115896295765052</v>
      </c>
      <c r="C49" s="41">
        <f ca="1">((STOCKHISTORY!C48/STOCKHISTORY!C$3)-1)</f>
        <v>0.20609412501304392</v>
      </c>
      <c r="D49" s="41">
        <f ca="1">((STOCKHISTORY!D48/STOCKHISTORY!D$3)-1)</f>
        <v>0.20087087242755697</v>
      </c>
      <c r="E49" s="41">
        <f ca="1">((STOCKHISTORY!E48/STOCKHISTORY!E$3)-1)</f>
        <v>-8.2590333176912223E-2</v>
      </c>
      <c r="F49" s="41">
        <f ca="1">((STOCKHISTORY!F48/STOCKHISTORY!F$3)-1)</f>
        <v>-8.4737827715355762E-2</v>
      </c>
      <c r="G49" s="41">
        <f ca="1">((STOCKHISTORY!G48/STOCKHISTORY!G$3)-1)</f>
        <v>0.59914236706689539</v>
      </c>
      <c r="H49" s="41">
        <f ca="1">((STOCKHISTORY!H48/STOCKHISTORY!H$3)-1)</f>
        <v>8.0185356403821517E-2</v>
      </c>
      <c r="I49" s="41">
        <f ca="1">((STOCKHISTORY!I48/STOCKHISTORY!I$3)-1)</f>
        <v>-0.22919289058959758</v>
      </c>
      <c r="J49" s="41">
        <f ca="1">((STOCKHISTORY!J48/STOCKHISTORY!J$3)-1)</f>
        <v>-3.887962654218069E-2</v>
      </c>
      <c r="K49" s="41">
        <f ca="1">((STOCKHISTORY!K48/STOCKHISTORY!K$3)-1)</f>
        <v>0.36176935229067908</v>
      </c>
      <c r="L49" s="41">
        <f ca="1">((STOCKHISTORY!L48/STOCKHISTORY!L$3)-1)</f>
        <v>0.10674008226084641</v>
      </c>
      <c r="M49" s="41">
        <f ca="1">((STOCKHISTORY!M48/STOCKHISTORY!M$3)-1)</f>
        <v>0.17029443708806324</v>
      </c>
      <c r="N49" s="41">
        <f ca="1">((STOCKHISTORY!N48/STOCKHISTORY!N$3)-1)</f>
        <v>0.22897557923164324</v>
      </c>
      <c r="O49" s="41">
        <f ca="1">((STOCKHISTORY!O48/STOCKHISTORY!O$3)-1)</f>
        <v>0.38896344071592126</v>
      </c>
      <c r="P49" s="41">
        <f ca="1">((STOCKHISTORY!P48/STOCKHISTORY!P$3)-1)</f>
        <v>9.9888392857142794E-2</v>
      </c>
      <c r="Q49" s="41">
        <f ca="1">((STOCKHISTORY!Q48/STOCKHISTORY!Q$3)-1)</f>
        <v>2.3952862815421971E-2</v>
      </c>
      <c r="R49" s="41">
        <f ca="1">((STOCKHISTORY!R48/STOCKHISTORY!R$3)-1)</f>
        <v>8.0251250751297354E-2</v>
      </c>
      <c r="S49" s="41">
        <f ca="1">((STOCKHISTORY!S48/STOCKHISTORY!S$3)-1)</f>
        <v>0.2106680775335481</v>
      </c>
      <c r="T49" s="41">
        <f ca="1">((STOCKHISTORY!T48/STOCKHISTORY!T$3)-1)</f>
        <v>0.10549450549450556</v>
      </c>
      <c r="U49" s="41">
        <f ca="1">((STOCKHISTORY!U48/STOCKHISTORY!U$3)-1)</f>
        <v>-5.0033355570380245E-3</v>
      </c>
      <c r="V49" s="41">
        <f ca="1">((STOCKHISTORY!V48/STOCKHISTORY!V$3)-1)</f>
        <v>0.30441826474369127</v>
      </c>
      <c r="W49" s="41">
        <f ca="1">((STOCKHISTORY!W48/STOCKHISTORY!W$3)-1)</f>
        <v>3.7948127657204234E-2</v>
      </c>
      <c r="X49" s="41">
        <f ca="1">((STOCKHISTORY!X48/STOCKHISTORY!X$3)-1)</f>
        <v>9.0096988259315891E-2</v>
      </c>
      <c r="Y49" s="41">
        <f ca="1">((STOCKHISTORY!Y48/STOCKHISTORY!Y$3)-1)</f>
        <v>0.2253166528239201</v>
      </c>
      <c r="Z49" s="41">
        <f ca="1">((STOCKHISTORY!Z48/STOCKHISTORY!Z$3)-1)</f>
        <v>0.21553418294425919</v>
      </c>
      <c r="AA49" s="41">
        <f ca="1">((STOCKHISTORY!AA48/STOCKHISTORY!AA$3)-1)</f>
        <v>3.7168683207005504E-2</v>
      </c>
      <c r="AB49" s="41">
        <f ca="1">((STOCKHISTORY!AB48/STOCKHISTORY!AB$3)-1)</f>
        <v>3.9084310441095393E-3</v>
      </c>
      <c r="AC49" s="41">
        <f ca="1">((STOCKHISTORY!AC48/STOCKHISTORY!AC$3)-1)</f>
        <v>-0.10889365121885897</v>
      </c>
      <c r="AD49" s="41">
        <f ca="1">((STOCKHISTORY!AD48/STOCKHISTORY!AD$3)-1)</f>
        <v>-0.11852802738553692</v>
      </c>
      <c r="AE49" s="41">
        <f ca="1">((STOCKHISTORY!AE48/STOCKHISTORY!AE$3)-1)</f>
        <v>0.20371139156426432</v>
      </c>
      <c r="AF49" s="41">
        <f ca="1">((STOCKHISTORY!AF48/STOCKHISTORY!AF$3)-1)</f>
        <v>0.21337075784638926</v>
      </c>
      <c r="AG49" s="41">
        <f ca="1">((STOCKHISTORY!AG48/STOCKHISTORY!AG$3)-1)</f>
        <v>0.13546806588366112</v>
      </c>
      <c r="AH49" s="41">
        <f ca="1">((STOCKHISTORY!AH48/STOCKHISTORY!AH$3)-1)</f>
        <v>-4.7548544102380963E-2</v>
      </c>
      <c r="AI49" s="41">
        <f ca="1">((STOCKHISTORY!AI48/STOCKHISTORY!AI$3)-1)</f>
        <v>0.12078589864148381</v>
      </c>
      <c r="AJ49" s="41">
        <f ca="1">((STOCKHISTORY!AJ48/STOCKHISTORY!AJ$3)-1)</f>
        <v>-2.17906907797214E-2</v>
      </c>
      <c r="AK49" s="41">
        <f ca="1">((STOCKHISTORY!AK48/STOCKHISTORY!AK$3)-1)</f>
        <v>0.13403342819351471</v>
      </c>
      <c r="AL49" s="41">
        <f ca="1">((STOCKHISTORY!AL48/STOCKHISTORY!AL$3)-1)</f>
        <v>0.12169278996865196</v>
      </c>
      <c r="AM49" s="41">
        <f ca="1">((STOCKHISTORY!AM48/STOCKHISTORY!AM$3)-1)</f>
        <v>9.7201077409532655E-2</v>
      </c>
      <c r="AN49" s="41">
        <f ca="1">((STOCKHISTORY!AN48/STOCKHISTORY!AN$3)-1)</f>
        <v>-4.8958181553256486E-2</v>
      </c>
      <c r="AO49" s="41">
        <f ca="1">((STOCKHISTORY!AO48/STOCKHISTORY!AO$3)-1)</f>
        <v>0.51325067981748629</v>
      </c>
      <c r="AP49" s="41">
        <f ca="1">((STOCKHISTORY!AP48/STOCKHISTORY!AP$3)-1)</f>
        <v>0.51656238498343754</v>
      </c>
      <c r="AQ49" s="41">
        <f ca="1">((STOCKHISTORY!AQ48/STOCKHISTORY!AQ$3)-1)</f>
        <v>-0.12277309763844768</v>
      </c>
      <c r="AR49" s="41">
        <f ca="1">((STOCKHISTORY!AR48/STOCKHISTORY!AR$3)-1)</f>
        <v>-5.1625239005736123E-2</v>
      </c>
      <c r="AS49" s="41">
        <f ca="1">((STOCKHISTORY!AS48/STOCKHISTORY!AS$3)-1)</f>
        <v>-1.1614401858303092E-3</v>
      </c>
      <c r="AT49" s="41">
        <f ca="1">((STOCKHISTORY!AT48/STOCKHISTORY!AT$3)-1)</f>
        <v>0.57227313035767069</v>
      </c>
      <c r="AU49" s="41">
        <f ca="1">((STOCKHISTORY!AU48/STOCKHISTORY!AU$3)-1)</f>
        <v>2.1256038647342823E-2</v>
      </c>
      <c r="AV49" s="41">
        <f ca="1">((STOCKHISTORY!AV48/STOCKHISTORY!AV$3)-1)</f>
        <v>0.28879132067067537</v>
      </c>
      <c r="AW49" s="41">
        <f ca="1">((STOCKHISTORY!AW48/STOCKHISTORY!AW$3)-1)</f>
        <v>4.4846710396666767E-2</v>
      </c>
      <c r="AX49" s="41">
        <f ca="1">((STOCKHISTORY!AX48/STOCKHISTORY!AX$3)-1)</f>
        <v>0.27508215735549979</v>
      </c>
      <c r="AY49" s="41">
        <f ca="1">((STOCKHISTORY!AY48/STOCKHISTORY!AY$3)-1)</f>
        <v>-4.0811856610936781E-2</v>
      </c>
      <c r="AZ49" s="41">
        <f ca="1">((STOCKHISTORY!AZ48/STOCKHISTORY!AZ$3)-1)</f>
        <v>6.9840843462494195E-2</v>
      </c>
      <c r="BA49" s="41">
        <f ca="1">((STOCKHISTORY!BA48/STOCKHISTORY!BA$3)-1)</f>
        <v>0.40625816319905295</v>
      </c>
      <c r="BB49" s="41">
        <f ca="1">((STOCKHISTORY!BB48/STOCKHISTORY!BB$3)-1)</f>
        <v>5.7299029309207494E-2</v>
      </c>
      <c r="BC49" s="41">
        <f ca="1">((STOCKHISTORY!BC48/STOCKHISTORY!BC$3)-1)</f>
        <v>-0.10766568633256357</v>
      </c>
      <c r="BD49" s="41">
        <f ca="1">((STOCKHISTORY!BD48/STOCKHISTORY!BD$3)-1)</f>
        <v>6.7691181851445847E-3</v>
      </c>
      <c r="BE49" s="41">
        <f ca="1">((STOCKHISTORY!BE48/STOCKHISTORY!BE$3)-1)</f>
        <v>-0.14878110077909024</v>
      </c>
      <c r="BF49" s="41">
        <f ca="1">((STOCKHISTORY!BF48/STOCKHISTORY!BF$3)-1)</f>
        <v>-0.13130259547434142</v>
      </c>
      <c r="BG49" s="41">
        <f ca="1">((STOCKHISTORY!BG48/STOCKHISTORY!BG$3)-1)</f>
        <v>5.0216929751684569E-2</v>
      </c>
      <c r="BH49" s="41">
        <f ca="1">((STOCKHISTORY!BH48/STOCKHISTORY!BH$3)-1)</f>
        <v>-0.15840386940749696</v>
      </c>
      <c r="BI49" s="41">
        <f ca="1">((STOCKHISTORY!BI48/STOCKHISTORY!BI$3)-1)</f>
        <v>0.18354818907305104</v>
      </c>
      <c r="BJ49" s="41">
        <f ca="1">((STOCKHISTORY!BJ48/STOCKHISTORY!BJ$3)-1)</f>
        <v>0.12460781062673787</v>
      </c>
      <c r="BK49" s="41">
        <f ca="1">((STOCKHISTORY!BK48/STOCKHISTORY!BK$3)-1)</f>
        <v>9.6934828395229378E-2</v>
      </c>
      <c r="BL49" s="41">
        <f ca="1">((STOCKHISTORY!BL48/STOCKHISTORY!BL$3)-1)</f>
        <v>-5.8982268563106954E-2</v>
      </c>
      <c r="BM49" s="41">
        <f ca="1">((STOCKHISTORY!BM48/STOCKHISTORY!BM$3)-1)</f>
        <v>4.178121095081222E-2</v>
      </c>
      <c r="BN49" s="41">
        <f ca="1">((STOCKHISTORY!BN48/STOCKHISTORY!BN$3)-1)</f>
        <v>0.10641534009876086</v>
      </c>
      <c r="BO49" s="41">
        <f ca="1">((STOCKHISTORY!BO48/STOCKHISTORY!BO$3)-1)</f>
        <v>0.20212707163236709</v>
      </c>
      <c r="BP49" s="41">
        <f ca="1">((STOCKHISTORY!BP48/STOCKHISTORY!BP$3)-1)</f>
        <v>-6.5394122493820372E-2</v>
      </c>
      <c r="BQ49" s="41">
        <f ca="1">((STOCKHISTORY!BQ48/STOCKHISTORY!BQ$3)-1)</f>
        <v>0.11090450131031271</v>
      </c>
      <c r="BR49" s="41">
        <f ca="1">((STOCKHISTORY!BR48/STOCKHISTORY!BR$3)-1)</f>
        <v>-1.3673125236603911E-2</v>
      </c>
      <c r="BS49" s="41">
        <f ca="1">((STOCKHISTORY!BS48/STOCKHISTORY!BS$3)-1)</f>
        <v>0.1796610169491526</v>
      </c>
      <c r="BT49" s="41">
        <f ca="1">((STOCKHISTORY!BT48/STOCKHISTORY!BT$3)-1)</f>
        <v>9.8046961803412325E-2</v>
      </c>
      <c r="BU49" s="41">
        <f ca="1">((STOCKHISTORY!BU48/STOCKHISTORY!BU$3)-1)</f>
        <v>0.20129207752465139</v>
      </c>
      <c r="BV49" s="41">
        <f ca="1">((STOCKHISTORY!BV48/STOCKHISTORY!BV$3)-1)</f>
        <v>-0.13124108416547786</v>
      </c>
      <c r="BW49" s="41">
        <f ca="1">((STOCKHISTORY!BW48/STOCKHISTORY!BW$3)-1)</f>
        <v>0.14221033134389804</v>
      </c>
      <c r="BX49" s="41">
        <f ca="1">((STOCKHISTORY!BX48/STOCKHISTORY!BX$3)-1)</f>
        <v>-3.8364249578414777E-2</v>
      </c>
      <c r="BY49" s="41">
        <f ca="1">((STOCKHISTORY!BY48/STOCKHISTORY!BY$3)-1)</f>
        <v>3.4246575342465668E-2</v>
      </c>
      <c r="BZ49" s="41">
        <f ca="1">((STOCKHISTORY!BZ48/STOCKHISTORY!BZ$3)-1)</f>
        <v>0.19254743947377495</v>
      </c>
      <c r="CA49" s="41">
        <f ca="1">((STOCKHISTORY!CA48/STOCKHISTORY!CA$3)-1)</f>
        <v>0.12479622051435624</v>
      </c>
      <c r="CB49" s="41">
        <f ca="1">((STOCKHISTORY!CB48/STOCKHISTORY!CB$3)-1)</f>
        <v>2.0355953509913371E-2</v>
      </c>
      <c r="CC49" s="41">
        <f ca="1">((STOCKHISTORY!CC48/STOCKHISTORY!CC$3)-1)</f>
        <v>7.3487616727567762E-2</v>
      </c>
      <c r="CD49" s="41">
        <f ca="1">((STOCKHISTORY!CD48/STOCKHISTORY!CD$3)-1)</f>
        <v>-4.329301814183617E-2</v>
      </c>
      <c r="CE49" s="41">
        <f ca="1">((STOCKHISTORY!CE48/STOCKHISTORY!CE$3)-1)</f>
        <v>1.9521717911177294E-3</v>
      </c>
      <c r="CF49" s="41">
        <f ca="1">((STOCKHISTORY!CF48/STOCKHISTORY!CF$3)-1)</f>
        <v>-6.8812612908523585E-2</v>
      </c>
      <c r="CG49" s="41">
        <f ca="1">((STOCKHISTORY!CG48/STOCKHISTORY!CG$3)-1)</f>
        <v>-1.1511092507325293E-2</v>
      </c>
      <c r="CH49" s="41">
        <f ca="1">((STOCKHISTORY!CH48/STOCKHISTORY!CH$3)-1)</f>
        <v>0.17128463476070532</v>
      </c>
      <c r="CI49" s="41">
        <f ca="1">((STOCKHISTORY!CI48/STOCKHISTORY!CI$3)-1)</f>
        <v>-5.5412947742740748E-2</v>
      </c>
      <c r="CJ49" s="41">
        <f ca="1">((STOCKHISTORY!CJ48/STOCKHISTORY!CJ$3)-1)</f>
        <v>-9.4700346706290239E-2</v>
      </c>
      <c r="CK49" s="41">
        <f ca="1">((STOCKHISTORY!CK48/STOCKHISTORY!CK$3)-1)</f>
        <v>8.9994575669411603E-2</v>
      </c>
      <c r="CL49" s="41">
        <f ca="1">((STOCKHISTORY!CL48/STOCKHISTORY!CL$3)-1)</f>
        <v>0.13206787846267343</v>
      </c>
      <c r="CM49" s="41">
        <f ca="1">((STOCKHISTORY!CM48/STOCKHISTORY!CM$3)-1)</f>
        <v>-3.0047382410723911E-3</v>
      </c>
      <c r="CN49" s="41">
        <f ca="1">((STOCKHISTORY!CN48/STOCKHISTORY!CN$3)-1)</f>
        <v>-2.069086445730306E-2</v>
      </c>
      <c r="CO49" s="41">
        <f ca="1">((STOCKHISTORY!CO48/STOCKHISTORY!CO$3)-1)</f>
        <v>0.14297265510144075</v>
      </c>
      <c r="CP49" s="41">
        <f ca="1">((STOCKHISTORY!CP48/STOCKHISTORY!CP$3)-1)</f>
        <v>-5.5370359907340738E-3</v>
      </c>
      <c r="CQ49" s="41">
        <f ca="1">((STOCKHISTORY!CQ48/STOCKHISTORY!CQ$3)-1)</f>
        <v>7.6087659189346235E-2</v>
      </c>
      <c r="CR49" s="41">
        <f ca="1">((STOCKHISTORY!CR48/STOCKHISTORY!CR$3)-1)</f>
        <v>0.13644986449864493</v>
      </c>
      <c r="CS49" s="41">
        <f ca="1">((STOCKHISTORY!CS48/STOCKHISTORY!CS$3)-1)</f>
        <v>0.11088021374499046</v>
      </c>
      <c r="CT49" s="41">
        <f ca="1">((STOCKHISTORY!CT48/STOCKHISTORY!CT$3)-1)</f>
        <v>-6.8695130186838704E-2</v>
      </c>
      <c r="CU49" s="41">
        <f ca="1">((STOCKHISTORY!CU48/STOCKHISTORY!CU$3)-1)</f>
        <v>0.17489570832618995</v>
      </c>
      <c r="CV49" s="41">
        <f ca="1">((STOCKHISTORY!CV48/STOCKHISTORY!CV$3)-1)</f>
        <v>-0.16239772323016732</v>
      </c>
      <c r="CW49" s="41">
        <f ca="1">((STOCKHISTORY!CW48/STOCKHISTORY!CW$3)-1)</f>
        <v>0.23464155868369541</v>
      </c>
      <c r="CX49" s="41">
        <f ca="1">((STOCKHISTORY!CX48/STOCKHISTORY!CX$3)-1)</f>
        <v>-0.18959107806691444</v>
      </c>
      <c r="CY49" s="41">
        <f ca="1">((STOCKHISTORY!CY48/STOCKHISTORY!CY$3)-1)</f>
        <v>-0.18939913182545121</v>
      </c>
      <c r="CZ49" s="41">
        <f ca="1">((STOCKHISTORY!CZ48/STOCKHISTORY!CZ$3)-1)</f>
        <v>0.10317460317460325</v>
      </c>
      <c r="DA49" s="41">
        <f ca="1">((STOCKHISTORY!DA48/STOCKHISTORY!DA$3)-1)</f>
        <v>-0.13758832207469529</v>
      </c>
    </row>
    <row r="50" spans="1:105" x14ac:dyDescent="0.3">
      <c r="A50" s="25" vm="47">
        <f ca="1">STOCKHISTORY!A49</f>
        <v>44448</v>
      </c>
      <c r="B50" s="41">
        <f ca="1">((STOCKHISTORY!B49/STOCKHISTORY!B$3)-1)</f>
        <v>0.10804317423889276</v>
      </c>
      <c r="C50" s="41">
        <f ca="1">((STOCKHISTORY!C49/STOCKHISTORY!C$3)-1)</f>
        <v>0.266357090681415</v>
      </c>
      <c r="D50" s="41">
        <f ca="1">((STOCKHISTORY!D49/STOCKHISTORY!D$3)-1)</f>
        <v>0.2606396765330985</v>
      </c>
      <c r="E50" s="41">
        <f ca="1">((STOCKHISTORY!E49/STOCKHISTORY!E$3)-1)</f>
        <v>-3.8479587048334096E-2</v>
      </c>
      <c r="F50" s="41">
        <f ca="1">((STOCKHISTORY!F49/STOCKHISTORY!F$3)-1)</f>
        <v>-3.9794007490636663E-2</v>
      </c>
      <c r="G50" s="41">
        <f ca="1">((STOCKHISTORY!G49/STOCKHISTORY!G$3)-1)</f>
        <v>0.59148084619782737</v>
      </c>
      <c r="H50" s="41">
        <f ca="1">((STOCKHISTORY!H49/STOCKHISTORY!H$3)-1)</f>
        <v>0.11384449434244703</v>
      </c>
      <c r="I50" s="41">
        <f ca="1">((STOCKHISTORY!I49/STOCKHISTORY!I$3)-1)</f>
        <v>-0.22884044106540458</v>
      </c>
      <c r="J50" s="41">
        <f ca="1">((STOCKHISTORY!J49/STOCKHISTORY!J$3)-1)</f>
        <v>-3.7879293097699218E-2</v>
      </c>
      <c r="K50" s="41">
        <f ca="1">((STOCKHISTORY!K49/STOCKHISTORY!K$3)-1)</f>
        <v>0.38665086887835676</v>
      </c>
      <c r="L50" s="41">
        <f ca="1">((STOCKHISTORY!L49/STOCKHISTORY!L$3)-1)</f>
        <v>0.10997412763699077</v>
      </c>
      <c r="M50" s="41">
        <f ca="1">((STOCKHISTORY!M49/STOCKHISTORY!M$3)-1)</f>
        <v>0.17551664112597254</v>
      </c>
      <c r="N50" s="41">
        <f ca="1">((STOCKHISTORY!N49/STOCKHISTORY!N$3)-1)</f>
        <v>0.22361552521942452</v>
      </c>
      <c r="O50" s="41">
        <f ca="1">((STOCKHISTORY!O49/STOCKHISTORY!O$3)-1)</f>
        <v>0.40487792604272377</v>
      </c>
      <c r="P50" s="41">
        <f ca="1">((STOCKHISTORY!P49/STOCKHISTORY!P$3)-1)</f>
        <v>9.9609375000000222E-2</v>
      </c>
      <c r="Q50" s="41">
        <f ca="1">((STOCKHISTORY!Q49/STOCKHISTORY!Q$3)-1)</f>
        <v>3.4071986678621657E-2</v>
      </c>
      <c r="R50" s="41">
        <f ca="1">((STOCKHISTORY!R49/STOCKHISTORY!R$3)-1)</f>
        <v>8.7429843645506322E-2</v>
      </c>
      <c r="S50" s="41">
        <f ca="1">((STOCKHISTORY!S49/STOCKHISTORY!S$3)-1)</f>
        <v>0.2711750276561975</v>
      </c>
      <c r="T50" s="41">
        <f ca="1">((STOCKHISTORY!T49/STOCKHISTORY!T$3)-1)</f>
        <v>0.10389610389610393</v>
      </c>
      <c r="U50" s="41">
        <f ca="1">((STOCKHISTORY!U49/STOCKHISTORY!U$3)-1)</f>
        <v>-8.3388925950633741E-3</v>
      </c>
      <c r="V50" s="41">
        <f ca="1">((STOCKHISTORY!V49/STOCKHISTORY!V$3)-1)</f>
        <v>0.29895926884674306</v>
      </c>
      <c r="W50" s="41">
        <f ca="1">((STOCKHISTORY!W49/STOCKHISTORY!W$3)-1)</f>
        <v>4.7602250153166326E-2</v>
      </c>
      <c r="X50" s="41">
        <f ca="1">((STOCKHISTORY!X49/STOCKHISTORY!X$3)-1)</f>
        <v>8.6098349498042959E-2</v>
      </c>
      <c r="Y50" s="41">
        <f ca="1">((STOCKHISTORY!Y49/STOCKHISTORY!Y$3)-1)</f>
        <v>0.22544642857142838</v>
      </c>
      <c r="Z50" s="41">
        <f ca="1">((STOCKHISTORY!Z49/STOCKHISTORY!Z$3)-1)</f>
        <v>0.22600047641734156</v>
      </c>
      <c r="AA50" s="41">
        <f ca="1">((STOCKHISTORY!AA49/STOCKHISTORY!AA$3)-1)</f>
        <v>3.6603738053764046E-2</v>
      </c>
      <c r="AB50" s="41">
        <f ca="1">((STOCKHISTORY!AB49/STOCKHISTORY!AB$3)-1)</f>
        <v>3.7185929648241078E-2</v>
      </c>
      <c r="AC50" s="41">
        <f ca="1">((STOCKHISTORY!AC49/STOCKHISTORY!AC$3)-1)</f>
        <v>-0.1009911599249933</v>
      </c>
      <c r="AD50" s="41">
        <f ca="1">((STOCKHISTORY!AD49/STOCKHISTORY!AD$3)-1)</f>
        <v>-0.11810012836970474</v>
      </c>
      <c r="AE50" s="41">
        <f ca="1">((STOCKHISTORY!AE49/STOCKHISTORY!AE$3)-1)</f>
        <v>0.20740617734971756</v>
      </c>
      <c r="AF50" s="41">
        <f ca="1">((STOCKHISTORY!AF49/STOCKHISTORY!AF$3)-1)</f>
        <v>0.22332227609083954</v>
      </c>
      <c r="AG50" s="41">
        <f ca="1">((STOCKHISTORY!AG49/STOCKHISTORY!AG$3)-1)</f>
        <v>0.12877892834804361</v>
      </c>
      <c r="AH50" s="41">
        <f ca="1">((STOCKHISTORY!AH49/STOCKHISTORY!AH$3)-1)</f>
        <v>-4.8110141079968138E-2</v>
      </c>
      <c r="AI50" s="41">
        <f ca="1">((STOCKHISTORY!AI49/STOCKHISTORY!AI$3)-1)</f>
        <v>0.12468738120485789</v>
      </c>
      <c r="AJ50" s="41">
        <f ca="1">((STOCKHISTORY!AJ49/STOCKHISTORY!AJ$3)-1)</f>
        <v>-2.3273050696709263E-2</v>
      </c>
      <c r="AK50" s="41">
        <f ca="1">((STOCKHISTORY!AK49/STOCKHISTORY!AK$3)-1)</f>
        <v>0.13435408232794899</v>
      </c>
      <c r="AL50" s="41">
        <f ca="1">((STOCKHISTORY!AL49/STOCKHISTORY!AL$3)-1)</f>
        <v>0.12557993730407535</v>
      </c>
      <c r="AM50" s="41">
        <f ca="1">((STOCKHISTORY!AM49/STOCKHISTORY!AM$3)-1)</f>
        <v>9.8255064995901087E-2</v>
      </c>
      <c r="AN50" s="41">
        <f ca="1">((STOCKHISTORY!AN49/STOCKHISTORY!AN$3)-1)</f>
        <v>-3.7592889406964813E-2</v>
      </c>
      <c r="AO50" s="41">
        <f ca="1">((STOCKHISTORY!AO49/STOCKHISTORY!AO$3)-1)</f>
        <v>0.53335100090642351</v>
      </c>
      <c r="AP50" s="41">
        <f ca="1">((STOCKHISTORY!AP49/STOCKHISTORY!AP$3)-1)</f>
        <v>0.5159182922340817</v>
      </c>
      <c r="AQ50" s="41">
        <f ca="1">((STOCKHISTORY!AQ49/STOCKHISTORY!AQ$3)-1)</f>
        <v>-0.12733047921557805</v>
      </c>
      <c r="AR50" s="41">
        <f ca="1">((STOCKHISTORY!AR49/STOCKHISTORY!AR$3)-1)</f>
        <v>-6.4717442107499412E-2</v>
      </c>
      <c r="AS50" s="41">
        <f ca="1">((STOCKHISTORY!AS49/STOCKHISTORY!AS$3)-1)</f>
        <v>-1.1614401858303092E-3</v>
      </c>
      <c r="AT50" s="41">
        <f ca="1">((STOCKHISTORY!AT49/STOCKHISTORY!AT$3)-1)</f>
        <v>0.65060597103162854</v>
      </c>
      <c r="AU50" s="41">
        <f ca="1">((STOCKHISTORY!AU49/STOCKHISTORY!AU$3)-1)</f>
        <v>2.4080267558528545E-2</v>
      </c>
      <c r="AV50" s="41">
        <f ca="1">((STOCKHISTORY!AV49/STOCKHISTORY!AV$3)-1)</f>
        <v>0.30371289491266573</v>
      </c>
      <c r="AW50" s="41">
        <f ca="1">((STOCKHISTORY!AW49/STOCKHISTORY!AW$3)-1)</f>
        <v>4.1158751161284979E-2</v>
      </c>
      <c r="AX50" s="41">
        <f ca="1">((STOCKHISTORY!AX49/STOCKHISTORY!AX$3)-1)</f>
        <v>0.27411560023197379</v>
      </c>
      <c r="AY50" s="41">
        <f ca="1">((STOCKHISTORY!AY49/STOCKHISTORY!AY$3)-1)</f>
        <v>-4.2053004307512687E-2</v>
      </c>
      <c r="AZ50" s="41">
        <f ca="1">((STOCKHISTORY!AZ49/STOCKHISTORY!AZ$3)-1)</f>
        <v>6.8363441004633652E-2</v>
      </c>
      <c r="BA50" s="41">
        <f ca="1">((STOCKHISTORY!BA49/STOCKHISTORY!BA$3)-1)</f>
        <v>0.4115430088287122</v>
      </c>
      <c r="BB50" s="41">
        <f ca="1">((STOCKHISTORY!BB49/STOCKHISTORY!BB$3)-1)</f>
        <v>8.3780981999811655E-2</v>
      </c>
      <c r="BC50" s="41">
        <f ca="1">((STOCKHISTORY!BC49/STOCKHISTORY!BC$3)-1)</f>
        <v>-0.10490232845798053</v>
      </c>
      <c r="BD50" s="41">
        <f ca="1">((STOCKHISTORY!BD49/STOCKHISTORY!BD$3)-1)</f>
        <v>1.4635931211124387E-3</v>
      </c>
      <c r="BE50" s="41">
        <f ca="1">((STOCKHISTORY!BE49/STOCKHISTORY!BE$3)-1)</f>
        <v>-0.17692887660216128</v>
      </c>
      <c r="BF50" s="41">
        <f ca="1">((STOCKHISTORY!BF49/STOCKHISTORY!BF$3)-1)</f>
        <v>-0.12471711535744467</v>
      </c>
      <c r="BG50" s="41">
        <f ca="1">((STOCKHISTORY!BG49/STOCKHISTORY!BG$3)-1)</f>
        <v>4.6247576848518435E-2</v>
      </c>
      <c r="BH50" s="41">
        <f ca="1">((STOCKHISTORY!BH49/STOCKHISTORY!BH$3)-1)</f>
        <v>-0.15330799792710315</v>
      </c>
      <c r="BI50" s="41">
        <f ca="1">((STOCKHISTORY!BI49/STOCKHISTORY!BI$3)-1)</f>
        <v>0.20257826887661134</v>
      </c>
      <c r="BJ50" s="41">
        <f ca="1">((STOCKHISTORY!BJ49/STOCKHISTORY!BJ$3)-1)</f>
        <v>0.15961646926113948</v>
      </c>
      <c r="BK50" s="41">
        <f ca="1">((STOCKHISTORY!BK49/STOCKHISTORY!BK$3)-1)</f>
        <v>9.6053832332871236E-2</v>
      </c>
      <c r="BL50" s="41">
        <f ca="1">((STOCKHISTORY!BL49/STOCKHISTORY!BL$3)-1)</f>
        <v>-5.827971097432183E-2</v>
      </c>
      <c r="BM50" s="41">
        <f ca="1">((STOCKHISTORY!BM49/STOCKHISTORY!BM$3)-1)</f>
        <v>3.5777575826422936E-2</v>
      </c>
      <c r="BN50" s="41">
        <f ca="1">((STOCKHISTORY!BN49/STOCKHISTORY!BN$3)-1)</f>
        <v>0.11505761055648511</v>
      </c>
      <c r="BO50" s="41">
        <f ca="1">((STOCKHISTORY!BO49/STOCKHISTORY!BO$3)-1)</f>
        <v>0.21343253680407326</v>
      </c>
      <c r="BP50" s="41">
        <f ca="1">((STOCKHISTORY!BP49/STOCKHISTORY!BP$3)-1)</f>
        <v>-5.2870090634441036E-2</v>
      </c>
      <c r="BQ50" s="41">
        <f ca="1">((STOCKHISTORY!BQ49/STOCKHISTORY!BQ$3)-1)</f>
        <v>0.12519269307846459</v>
      </c>
      <c r="BR50" s="41">
        <f ca="1">((STOCKHISTORY!BR49/STOCKHISTORY!BR$3)-1)</f>
        <v>-1.0424338369411923E-2</v>
      </c>
      <c r="BS50" s="41">
        <f ca="1">((STOCKHISTORY!BS49/STOCKHISTORY!BS$3)-1)</f>
        <v>0.18728813559322033</v>
      </c>
      <c r="BT50" s="41">
        <f ca="1">((STOCKHISTORY!BT49/STOCKHISTORY!BT$3)-1)</f>
        <v>0.10508382509073844</v>
      </c>
      <c r="BU50" s="41">
        <f ca="1">((STOCKHISTORY!BU49/STOCKHISTORY!BU$3)-1)</f>
        <v>0.20401224073444402</v>
      </c>
      <c r="BV50" s="41">
        <f ca="1">((STOCKHISTORY!BV49/STOCKHISTORY!BV$3)-1)</f>
        <v>-0.13266761768901569</v>
      </c>
      <c r="BW50" s="41">
        <f ca="1">((STOCKHISTORY!BW49/STOCKHISTORY!BW$3)-1)</f>
        <v>0.167112574603828</v>
      </c>
      <c r="BX50" s="41">
        <f ca="1">((STOCKHISTORY!BX49/STOCKHISTORY!BX$3)-1)</f>
        <v>-3.4148397976391243E-2</v>
      </c>
      <c r="BY50" s="41">
        <f ca="1">((STOCKHISTORY!BY49/STOCKHISTORY!BY$3)-1)</f>
        <v>5.2226027397260344E-2</v>
      </c>
      <c r="BZ50" s="41">
        <f ca="1">((STOCKHISTORY!BZ49/STOCKHISTORY!BZ$3)-1)</f>
        <v>0.20380893342976214</v>
      </c>
      <c r="CA50" s="41">
        <f ca="1">((STOCKHISTORY!CA49/STOCKHISTORY!CA$3)-1)</f>
        <v>0.1335296270419537</v>
      </c>
      <c r="CB50" s="41">
        <f ca="1">((STOCKHISTORY!CB49/STOCKHISTORY!CB$3)-1)</f>
        <v>3.5771783957832426E-2</v>
      </c>
      <c r="CC50" s="41">
        <f ca="1">((STOCKHISTORY!CC49/STOCKHISTORY!CC$3)-1)</f>
        <v>9.7848152659358423E-2</v>
      </c>
      <c r="CD50" s="41">
        <f ca="1">((STOCKHISTORY!CD49/STOCKHISTORY!CD$3)-1)</f>
        <v>-1.2231995601979073E-2</v>
      </c>
      <c r="CE50" s="41">
        <f ca="1">((STOCKHISTORY!CE49/STOCKHISTORY!CE$3)-1)</f>
        <v>-1.0736944851146957E-2</v>
      </c>
      <c r="CF50" s="41">
        <f ca="1">((STOCKHISTORY!CF49/STOCKHISTORY!CF$3)-1)</f>
        <v>-4.4506487107899506E-2</v>
      </c>
      <c r="CG50" s="41">
        <f ca="1">((STOCKHISTORY!CG49/STOCKHISTORY!CG$3)-1)</f>
        <v>-1.2431979907911228E-2</v>
      </c>
      <c r="CH50" s="41">
        <f ca="1">((STOCKHISTORY!CH49/STOCKHISTORY!CH$3)-1)</f>
        <v>0.17052896725440791</v>
      </c>
      <c r="CI50" s="41">
        <f ca="1">((STOCKHISTORY!CI49/STOCKHISTORY!CI$3)-1)</f>
        <v>-5.9958081153003828E-2</v>
      </c>
      <c r="CJ50" s="41">
        <f ca="1">((STOCKHISTORY!CJ49/STOCKHISTORY!CJ$3)-1)</f>
        <v>-0.1142149578999504</v>
      </c>
      <c r="CK50" s="41">
        <f ca="1">((STOCKHISTORY!CK49/STOCKHISTORY!CK$3)-1)</f>
        <v>9.9930963065239853E-2</v>
      </c>
      <c r="CL50" s="41">
        <f ca="1">((STOCKHISTORY!CL49/STOCKHISTORY!CL$3)-1)</f>
        <v>0.14689113958011935</v>
      </c>
      <c r="CM50" s="41">
        <f ca="1">((STOCKHISTORY!CM49/STOCKHISTORY!CM$3)-1)</f>
        <v>-8.0896798798091307E-4</v>
      </c>
      <c r="CN50" s="41">
        <f ca="1">((STOCKHISTORY!CN49/STOCKHISTORY!CN$3)-1)</f>
        <v>-3.1913028230755591E-2</v>
      </c>
      <c r="CO50" s="41">
        <f ca="1">((STOCKHISTORY!CO49/STOCKHISTORY!CO$3)-1)</f>
        <v>0.14128197588944413</v>
      </c>
      <c r="CP50" s="41">
        <f ca="1">((STOCKHISTORY!CP49/STOCKHISTORY!CP$3)-1)</f>
        <v>-7.7405503135770104E-3</v>
      </c>
      <c r="CQ50" s="41">
        <f ca="1">((STOCKHISTORY!CQ49/STOCKHISTORY!CQ$3)-1)</f>
        <v>7.2144288577154159E-2</v>
      </c>
      <c r="CR50" s="41">
        <f ca="1">((STOCKHISTORY!CR49/STOCKHISTORY!CR$3)-1)</f>
        <v>0.14164408310749788</v>
      </c>
      <c r="CS50" s="41">
        <f ca="1">((STOCKHISTORY!CS49/STOCKHISTORY!CS$3)-1)</f>
        <v>0.12552950982519029</v>
      </c>
      <c r="CT50" s="41">
        <f ca="1">((STOCKHISTORY!CT49/STOCKHISTORY!CT$3)-1)</f>
        <v>-4.4346064380580863E-2</v>
      </c>
      <c r="CU50" s="41">
        <f ca="1">((STOCKHISTORY!CU49/STOCKHISTORY!CU$3)-1)</f>
        <v>0.16252357277558716</v>
      </c>
      <c r="CV50" s="41">
        <f ca="1">((STOCKHISTORY!CV49/STOCKHISTORY!CV$3)-1)</f>
        <v>-0.16862326574172903</v>
      </c>
      <c r="CW50" s="41">
        <f ca="1">((STOCKHISTORY!CW49/STOCKHISTORY!CW$3)-1)</f>
        <v>0.23492122681085115</v>
      </c>
      <c r="CX50" s="41">
        <f ca="1">((STOCKHISTORY!CX49/STOCKHISTORY!CX$3)-1)</f>
        <v>-0.18587360594795543</v>
      </c>
      <c r="CY50" s="41">
        <f ca="1">((STOCKHISTORY!CY49/STOCKHISTORY!CY$3)-1)</f>
        <v>-0.163810829335161</v>
      </c>
      <c r="CZ50" s="41">
        <f ca="1">((STOCKHISTORY!CZ49/STOCKHISTORY!CZ$3)-1)</f>
        <v>9.9206349206349298E-2</v>
      </c>
      <c r="DA50" s="41">
        <f ca="1">((STOCKHISTORY!DA49/STOCKHISTORY!DA$3)-1)</f>
        <v>-0.13331780417734296</v>
      </c>
    </row>
    <row r="51" spans="1:105" x14ac:dyDescent="0.3">
      <c r="A51" s="25" vm="48">
        <f ca="1">STOCKHISTORY!A50</f>
        <v>44452</v>
      </c>
      <c r="B51" s="41">
        <f ca="1">((STOCKHISTORY!B50/STOCKHISTORY!B$3)-1)</f>
        <v>9.9042564635851926E-2</v>
      </c>
      <c r="C51" s="41">
        <f ca="1">((STOCKHISTORY!C50/STOCKHISTORY!C$3)-1)</f>
        <v>0.23442554523635617</v>
      </c>
      <c r="D51" s="41">
        <f ca="1">((STOCKHISTORY!D50/STOCKHISTORY!D$3)-1)</f>
        <v>0.22875952516717657</v>
      </c>
      <c r="E51" s="41">
        <f ca="1">((STOCKHISTORY!E50/STOCKHISTORY!E$3)-1)</f>
        <v>-5.5373064289066076E-2</v>
      </c>
      <c r="F51" s="41">
        <f ca="1">((STOCKHISTORY!F50/STOCKHISTORY!F$3)-1)</f>
        <v>-5.8520599250936334E-2</v>
      </c>
      <c r="G51" s="41">
        <f ca="1">((STOCKHISTORY!G50/STOCKHISTORY!G$3)-1)</f>
        <v>0.57307032590051477</v>
      </c>
      <c r="H51" s="41">
        <f ca="1">((STOCKHISTORY!H50/STOCKHISTORY!H$3)-1)</f>
        <v>8.0647646722141531E-2</v>
      </c>
      <c r="I51" s="41">
        <f ca="1">((STOCKHISTORY!I50/STOCKHISTORY!I$3)-1)</f>
        <v>-0.22118725139721063</v>
      </c>
      <c r="J51" s="41">
        <f ca="1">((STOCKHISTORY!J50/STOCKHISTORY!J$3)-1)</f>
        <v>-4.2280760253417871E-2</v>
      </c>
      <c r="K51" s="41">
        <f ca="1">((STOCKHISTORY!K50/STOCKHISTORY!K$3)-1)</f>
        <v>0.46197246671180303</v>
      </c>
      <c r="L51" s="41">
        <f ca="1">((STOCKHISTORY!L50/STOCKHISTORY!L$3)-1)</f>
        <v>0.11684025474326654</v>
      </c>
      <c r="M51" s="41">
        <f ca="1">((STOCKHISTORY!M50/STOCKHISTORY!M$3)-1)</f>
        <v>0.17889396396530421</v>
      </c>
      <c r="N51" s="41">
        <f ca="1">((STOCKHISTORY!N50/STOCKHISTORY!N$3)-1)</f>
        <v>0.22606912905297483</v>
      </c>
      <c r="O51" s="41">
        <f ca="1">((STOCKHISTORY!O50/STOCKHISTORY!O$3)-1)</f>
        <v>0.42062047621843313</v>
      </c>
      <c r="P51" s="41">
        <f ca="1">((STOCKHISTORY!P50/STOCKHISTORY!P$3)-1)</f>
        <v>9.6540178571428603E-2</v>
      </c>
      <c r="Q51" s="41">
        <f ca="1">((STOCKHISTORY!Q50/STOCKHISTORY!Q$3)-1)</f>
        <v>4.7137184577942914E-2</v>
      </c>
      <c r="R51" s="41">
        <f ca="1">((STOCKHISTORY!R50/STOCKHISTORY!R$3)-1)</f>
        <v>8.0141201567777598E-2</v>
      </c>
      <c r="S51" s="41">
        <f ca="1">((STOCKHISTORY!S50/STOCKHISTORY!S$3)-1)</f>
        <v>0.32562166321966246</v>
      </c>
      <c r="T51" s="41">
        <f ca="1">((STOCKHISTORY!T50/STOCKHISTORY!T$3)-1)</f>
        <v>0.1165501165501166</v>
      </c>
      <c r="U51" s="41">
        <f ca="1">((STOCKHISTORY!U50/STOCKHISTORY!U$3)-1)</f>
        <v>3.1354236157438153E-2</v>
      </c>
      <c r="V51" s="41">
        <f ca="1">((STOCKHISTORY!V50/STOCKHISTORY!V$3)-1)</f>
        <v>0.26918132671209971</v>
      </c>
      <c r="W51" s="41">
        <f ca="1">((STOCKHISTORY!W50/STOCKHISTORY!W$3)-1)</f>
        <v>4.5894213096188352E-2</v>
      </c>
      <c r="X51" s="41">
        <f ca="1">((STOCKHISTORY!X50/STOCKHISTORY!X$3)-1)</f>
        <v>8.9331291475242436E-2</v>
      </c>
      <c r="Y51" s="41">
        <f ca="1">((STOCKHISTORY!Y50/STOCKHISTORY!Y$3)-1)</f>
        <v>0.26017441860465107</v>
      </c>
      <c r="Z51" s="41">
        <f ca="1">((STOCKHISTORY!Z50/STOCKHISTORY!Z$3)-1)</f>
        <v>0.24179668889947581</v>
      </c>
      <c r="AA51" s="41">
        <f ca="1">((STOCKHISTORY!AA50/STOCKHISTORY!AA$3)-1)</f>
        <v>3.2837437032154693E-2</v>
      </c>
      <c r="AB51" s="41">
        <f ca="1">((STOCKHISTORY!AB50/STOCKHISTORY!AB$3)-1)</f>
        <v>0.10764935790061414</v>
      </c>
      <c r="AC51" s="41">
        <f ca="1">((STOCKHISTORY!AC50/STOCKHISTORY!AC$3)-1)</f>
        <v>-9.6705062952049392E-2</v>
      </c>
      <c r="AD51" s="41">
        <f ca="1">((STOCKHISTORY!AD50/STOCKHISTORY!AD$3)-1)</f>
        <v>-8.6007702182284929E-2</v>
      </c>
      <c r="AE51" s="41">
        <f ca="1">((STOCKHISTORY!AE50/STOCKHISTORY!AE$3)-1)</f>
        <v>0.22928429093324465</v>
      </c>
      <c r="AF51" s="41">
        <f ca="1">((STOCKHISTORY!AF50/STOCKHISTORY!AF$3)-1)</f>
        <v>0.23337586118907905</v>
      </c>
      <c r="AG51" s="41">
        <f ca="1">((STOCKHISTORY!AG50/STOCKHISTORY!AG$3)-1)</f>
        <v>0.14742164153172554</v>
      </c>
      <c r="AH51" s="41">
        <f ca="1">((STOCKHISTORY!AH50/STOCKHISTORY!AH$3)-1)</f>
        <v>-5.0458637531696215E-2</v>
      </c>
      <c r="AI51" s="41">
        <f ca="1">((STOCKHISTORY!AI50/STOCKHISTORY!AI$3)-1)</f>
        <v>0.11496368620075614</v>
      </c>
      <c r="AJ51" s="41">
        <f ca="1">((STOCKHISTORY!AJ50/STOCKHISTORY!AJ$3)-1)</f>
        <v>-5.6329676845539023E-3</v>
      </c>
      <c r="AK51" s="41">
        <f ca="1">((STOCKHISTORY!AK50/STOCKHISTORY!AK$3)-1)</f>
        <v>0.14225019038839237</v>
      </c>
      <c r="AL51" s="41">
        <f ca="1">((STOCKHISTORY!AL50/STOCKHISTORY!AL$3)-1)</f>
        <v>0.15648902821316613</v>
      </c>
      <c r="AM51" s="41">
        <f ca="1">((STOCKHISTORY!AM50/STOCKHISTORY!AM$3)-1)</f>
        <v>0.10645274622321121</v>
      </c>
      <c r="AN51" s="41">
        <f ca="1">((STOCKHISTORY!AN50/STOCKHISTORY!AN$3)-1)</f>
        <v>-5.1435232405653397E-2</v>
      </c>
      <c r="AO51" s="41">
        <f ca="1">((STOCKHISTORY!AO50/STOCKHISTORY!AO$3)-1)</f>
        <v>0.51773209813952792</v>
      </c>
      <c r="AP51" s="41">
        <f ca="1">((STOCKHISTORY!AP50/STOCKHISTORY!AP$3)-1)</f>
        <v>0.58067261685682725</v>
      </c>
      <c r="AQ51" s="41">
        <f ca="1">((STOCKHISTORY!AQ50/STOCKHISTORY!AQ$3)-1)</f>
        <v>-0.11103438751553651</v>
      </c>
      <c r="AR51" s="41">
        <f ca="1">((STOCKHISTORY!AR50/STOCKHISTORY!AR$3)-1)</f>
        <v>-6.248672190354787E-2</v>
      </c>
      <c r="AS51" s="41">
        <f ca="1">((STOCKHISTORY!AS50/STOCKHISTORY!AS$3)-1)</f>
        <v>-6.387921022067311E-3</v>
      </c>
      <c r="AT51" s="41">
        <f ca="1">((STOCKHISTORY!AT50/STOCKHISTORY!AT$3)-1)</f>
        <v>0.73307715045817301</v>
      </c>
      <c r="AU51" s="41">
        <f ca="1">((STOCKHISTORY!AU50/STOCKHISTORY!AU$3)-1)</f>
        <v>3.218134522482341E-2</v>
      </c>
      <c r="AV51" s="41">
        <f ca="1">((STOCKHISTORY!AV50/STOCKHISTORY!AV$3)-1)</f>
        <v>0.31564379116159191</v>
      </c>
      <c r="AW51" s="41">
        <f ca="1">((STOCKHISTORY!AW50/STOCKHISTORY!AW$3)-1)</f>
        <v>3.6316545142310197E-2</v>
      </c>
      <c r="AX51" s="41">
        <f ca="1">((STOCKHISTORY!AX50/STOCKHISTORY!AX$3)-1)</f>
        <v>0.26599652039435528</v>
      </c>
      <c r="AY51" s="41">
        <f ca="1">((STOCKHISTORY!AY50/STOCKHISTORY!AY$3)-1)</f>
        <v>-5.7165802730524851E-2</v>
      </c>
      <c r="AZ51" s="41">
        <f ca="1">((STOCKHISTORY!AZ50/STOCKHISTORY!AZ$3)-1)</f>
        <v>0.11639245181653357</v>
      </c>
      <c r="BA51" s="41">
        <f ca="1">((STOCKHISTORY!BA50/STOCKHISTORY!BA$3)-1)</f>
        <v>0.42253196450798325</v>
      </c>
      <c r="BB51" s="41">
        <f ca="1">((STOCKHISTORY!BB50/STOCKHISTORY!BB$3)-1)</f>
        <v>8.4911883894072337E-2</v>
      </c>
      <c r="BC51" s="41">
        <f ca="1">((STOCKHISTORY!BC50/STOCKHISTORY!BC$3)-1)</f>
        <v>-9.5500332260887277E-2</v>
      </c>
      <c r="BD51" s="41">
        <f ca="1">((STOCKHISTORY!BD50/STOCKHISTORY!BD$3)-1)</f>
        <v>-2.7442371020856005E-3</v>
      </c>
      <c r="BE51" s="41">
        <f ca="1">((STOCKHISTORY!BE50/STOCKHISTORY!BE$3)-1)</f>
        <v>-0.18371450113093735</v>
      </c>
      <c r="BF51" s="41">
        <f ca="1">((STOCKHISTORY!BF50/STOCKHISTORY!BF$3)-1)</f>
        <v>-0.12224731244097531</v>
      </c>
      <c r="BG51" s="41">
        <f ca="1">((STOCKHISTORY!BG50/STOCKHISTORY!BG$3)-1)</f>
        <v>3.6185728791655158E-2</v>
      </c>
      <c r="BH51" s="41">
        <f ca="1">((STOCKHISTORY!BH50/STOCKHISTORY!BH$3)-1)</f>
        <v>-0.16168595612368275</v>
      </c>
      <c r="BI51" s="41">
        <f ca="1">((STOCKHISTORY!BI50/STOCKHISTORY!BI$3)-1)</f>
        <v>0.23695518723143039</v>
      </c>
      <c r="BJ51" s="41">
        <f ca="1">((STOCKHISTORY!BJ50/STOCKHISTORY!BJ$3)-1)</f>
        <v>0.15933587849002495</v>
      </c>
      <c r="BK51" s="41">
        <f ca="1">((STOCKHISTORY!BK50/STOCKHISTORY!BK$3)-1)</f>
        <v>9.7613732170881651E-2</v>
      </c>
      <c r="BL51" s="41">
        <f ca="1">((STOCKHISTORY!BL50/STOCKHISTORY!BL$3)-1)</f>
        <v>-4.9956031991960193E-2</v>
      </c>
      <c r="BM51" s="41">
        <f ca="1">((STOCKHISTORY!BM50/STOCKHISTORY!BM$3)-1)</f>
        <v>3.97889923889585E-2</v>
      </c>
      <c r="BN51" s="41">
        <f ca="1">((STOCKHISTORY!BN50/STOCKHISTORY!BN$3)-1)</f>
        <v>0.11545331387791991</v>
      </c>
      <c r="BO51" s="41">
        <f ca="1">((STOCKHISTORY!BO50/STOCKHISTORY!BO$3)-1)</f>
        <v>0.22386064537522543</v>
      </c>
      <c r="BP51" s="41">
        <f ca="1">((STOCKHISTORY!BP50/STOCKHISTORY!BP$3)-1)</f>
        <v>8.3493545729195207E-2</v>
      </c>
      <c r="BQ51" s="41">
        <f ca="1">((STOCKHISTORY!BQ50/STOCKHISTORY!BQ$3)-1)</f>
        <v>0.11961422845691372</v>
      </c>
      <c r="BR51" s="41">
        <f ca="1">((STOCKHISTORY!BR50/STOCKHISTORY!BR$3)-1)</f>
        <v>-8.0909935643733721E-3</v>
      </c>
      <c r="BS51" s="41">
        <f ca="1">((STOCKHISTORY!BS50/STOCKHISTORY!BS$3)-1)</f>
        <v>0.19223163841807911</v>
      </c>
      <c r="BT51" s="41">
        <f ca="1">((STOCKHISTORY!BT50/STOCKHISTORY!BT$3)-1)</f>
        <v>0.10957754129527664</v>
      </c>
      <c r="BU51" s="41">
        <f ca="1">((STOCKHISTORY!BU50/STOCKHISTORY!BU$3)-1)</f>
        <v>0.21625297517851072</v>
      </c>
      <c r="BV51" s="41">
        <f ca="1">((STOCKHISTORY!BV50/STOCKHISTORY!BV$3)-1)</f>
        <v>-0.13523537803138364</v>
      </c>
      <c r="BW51" s="41">
        <f ca="1">((STOCKHISTORY!BW50/STOCKHISTORY!BW$3)-1)</f>
        <v>0.19592508746655701</v>
      </c>
      <c r="BX51" s="41">
        <f ca="1">((STOCKHISTORY!BX50/STOCKHISTORY!BX$3)-1)</f>
        <v>-3.0354131534569895E-2</v>
      </c>
      <c r="BY51" s="41">
        <f ca="1">((STOCKHISTORY!BY50/STOCKHISTORY!BY$3)-1)</f>
        <v>6.59246575342467E-2</v>
      </c>
      <c r="BZ51" s="41">
        <f ca="1">((STOCKHISTORY!BZ50/STOCKHISTORY!BZ$3)-1)</f>
        <v>0.23556152495092464</v>
      </c>
      <c r="CA51" s="41">
        <f ca="1">((STOCKHISTORY!CA50/STOCKHISTORY!CA$3)-1)</f>
        <v>0.1470705659247431</v>
      </c>
      <c r="CB51" s="41">
        <f ca="1">((STOCKHISTORY!CB50/STOCKHISTORY!CB$3)-1)</f>
        <v>5.7274551749994407E-2</v>
      </c>
      <c r="CC51" s="41">
        <f ca="1">((STOCKHISTORY!CC50/STOCKHISTORY!CC$3)-1)</f>
        <v>0.12626877791311397</v>
      </c>
      <c r="CD51" s="41">
        <f ca="1">((STOCKHISTORY!CD50/STOCKHISTORY!CD$3)-1)</f>
        <v>-4.1231445849376769E-4</v>
      </c>
      <c r="CE51" s="41">
        <f ca="1">((STOCKHISTORY!CE50/STOCKHISTORY!CE$3)-1)</f>
        <v>-2.9770619814543653E-2</v>
      </c>
      <c r="CF51" s="41">
        <f ca="1">((STOCKHISTORY!CF50/STOCKHISTORY!CF$3)-1)</f>
        <v>-4.4834948267367336E-2</v>
      </c>
      <c r="CG51" s="41">
        <f ca="1">((STOCKHISTORY!CG50/STOCKHISTORY!CG$3)-1)</f>
        <v>1.9673503557973149E-3</v>
      </c>
      <c r="CH51" s="41">
        <f ca="1">((STOCKHISTORY!CH50/STOCKHISTORY!CH$3)-1)</f>
        <v>0.17040302267002527</v>
      </c>
      <c r="CI51" s="41">
        <f ca="1">((STOCKHISTORY!CI50/STOCKHISTORY!CI$3)-1)</f>
        <v>-4.7358877140098565E-2</v>
      </c>
      <c r="CJ51" s="41">
        <f ca="1">((STOCKHISTORY!CJ50/STOCKHISTORY!CJ$3)-1)</f>
        <v>-7.2015849430411172E-2</v>
      </c>
      <c r="CK51" s="41">
        <f ca="1">((STOCKHISTORY!CK50/STOCKHISTORY!CK$3)-1)</f>
        <v>8.9082301888653292E-2</v>
      </c>
      <c r="CL51" s="41">
        <f ca="1">((STOCKHISTORY!CL50/STOCKHISTORY!CL$3)-1)</f>
        <v>0.14682406600040232</v>
      </c>
      <c r="CM51" s="41">
        <f ca="1">((STOCKHISTORY!CM50/STOCKHISTORY!CM$3)-1)</f>
        <v>4.6226742170363266E-4</v>
      </c>
      <c r="CN51" s="41">
        <f ca="1">((STOCKHISTORY!CN50/STOCKHISTORY!CN$3)-1)</f>
        <v>-2.9633526214273176E-2</v>
      </c>
      <c r="CO51" s="41">
        <f ca="1">((STOCKHISTORY!CO50/STOCKHISTORY!CO$3)-1)</f>
        <v>0.14716259923551878</v>
      </c>
      <c r="CP51" s="41">
        <f ca="1">((STOCKHISTORY!CP50/STOCKHISTORY!CP$3)-1)</f>
        <v>2.994519464376566E-3</v>
      </c>
      <c r="CQ51" s="41">
        <f ca="1">((STOCKHISTORY!CQ50/STOCKHISTORY!CQ$3)-1)</f>
        <v>8.2552201176546491E-2</v>
      </c>
      <c r="CR51" s="41">
        <f ca="1">((STOCKHISTORY!CR50/STOCKHISTORY!CR$3)-1)</f>
        <v>0.15788919000301105</v>
      </c>
      <c r="CS51" s="41">
        <f ca="1">((STOCKHISTORY!CS50/STOCKHISTORY!CS$3)-1)</f>
        <v>0.14392391043719521</v>
      </c>
      <c r="CT51" s="41">
        <f ca="1">((STOCKHISTORY!CT50/STOCKHISTORY!CT$3)-1)</f>
        <v>-4.3933368349966195E-2</v>
      </c>
      <c r="CU51" s="41">
        <f ca="1">((STOCKHISTORY!CU50/STOCKHISTORY!CU$3)-1)</f>
        <v>0.16043773929938854</v>
      </c>
      <c r="CV51" s="41">
        <f ca="1">((STOCKHISTORY!CV50/STOCKHISTORY!CV$3)-1)</f>
        <v>-0.1757381714692281</v>
      </c>
      <c r="CW51" s="41">
        <f ca="1">((STOCKHISTORY!CW50/STOCKHISTORY!CW$3)-1)</f>
        <v>0.25058264193157442</v>
      </c>
      <c r="CX51" s="41">
        <f ca="1">((STOCKHISTORY!CX50/STOCKHISTORY!CX$3)-1)</f>
        <v>-0.17472118959107807</v>
      </c>
      <c r="CY51" s="41">
        <f ca="1">((STOCKHISTORY!CY50/STOCKHISTORY!CY$3)-1)</f>
        <v>-0.14621887137308665</v>
      </c>
      <c r="CZ51" s="41">
        <f ca="1">((STOCKHISTORY!CZ50/STOCKHISTORY!CZ$3)-1)</f>
        <v>8.412698412698405E-2</v>
      </c>
      <c r="DA51" s="41">
        <f ca="1">((STOCKHISTORY!DA50/STOCKHISTORY!DA$3)-1)</f>
        <v>-0.13727773895488793</v>
      </c>
    </row>
    <row r="52" spans="1:105" x14ac:dyDescent="0.3">
      <c r="A52" s="25" vm="49">
        <f ca="1">STOCKHISTORY!A51</f>
        <v>44453</v>
      </c>
      <c r="B52" s="41">
        <f ca="1">((STOCKHISTORY!B51/STOCKHISTORY!B$3)-1)</f>
        <v>8.5236848710869006E-2</v>
      </c>
      <c r="C52" s="41">
        <f ca="1">((STOCKHISTORY!C51/STOCKHISTORY!C$3)-1)</f>
        <v>0.19863299593029349</v>
      </c>
      <c r="D52" s="41">
        <f ca="1">((STOCKHISTORY!D51/STOCKHISTORY!D$3)-1)</f>
        <v>0.19164377170701385</v>
      </c>
      <c r="E52" s="41">
        <f ca="1">((STOCKHISTORY!E51/STOCKHISTORY!E$3)-1)</f>
        <v>-6.992022524636321E-2</v>
      </c>
      <c r="F52" s="41">
        <f ca="1">((STOCKHISTORY!F51/STOCKHISTORY!F$3)-1)</f>
        <v>-7.1161048689138529E-2</v>
      </c>
      <c r="G52" s="41">
        <f ca="1">((STOCKHISTORY!G51/STOCKHISTORY!G$3)-1)</f>
        <v>0.57232704402515733</v>
      </c>
      <c r="H52" s="41">
        <f ca="1">((STOCKHISTORY!H51/STOCKHISTORY!H$3)-1)</f>
        <v>7.9998238894025464E-2</v>
      </c>
      <c r="I52" s="41">
        <f ca="1">((STOCKHISTORY!I51/STOCKHISTORY!I$3)-1)</f>
        <v>-0.21433966064145804</v>
      </c>
      <c r="J52" s="41">
        <f ca="1">((STOCKHISTORY!J51/STOCKHISTORY!J$3)-1)</f>
        <v>-1.7405801933977894E-2</v>
      </c>
      <c r="K52" s="41">
        <f ca="1">((STOCKHISTORY!K51/STOCKHISTORY!K$3)-1)</f>
        <v>0.44262017603249837</v>
      </c>
      <c r="L52" s="41">
        <f ca="1">((STOCKHISTORY!L51/STOCKHISTORY!L$3)-1)</f>
        <v>0.11533103356773244</v>
      </c>
      <c r="M52" s="41">
        <f ca="1">((STOCKHISTORY!M51/STOCKHISTORY!M$3)-1)</f>
        <v>0.18420543644830611</v>
      </c>
      <c r="N52" s="41">
        <f ca="1">((STOCKHISTORY!N51/STOCKHISTORY!N$3)-1)</f>
        <v>0.22145832990267933</v>
      </c>
      <c r="O52" s="41">
        <f ca="1">((STOCKHISTORY!O51/STOCKHISTORY!O$3)-1)</f>
        <v>0.41165049357968986</v>
      </c>
      <c r="P52" s="41">
        <f ca="1">((STOCKHISTORY!P51/STOCKHISTORY!P$3)-1)</f>
        <v>0.12946428571428581</v>
      </c>
      <c r="Q52" s="41">
        <f ca="1">((STOCKHISTORY!Q51/STOCKHISTORY!Q$3)-1)</f>
        <v>4.7521455104393429E-2</v>
      </c>
      <c r="R52" s="41">
        <f ca="1">((STOCKHISTORY!R51/STOCKHISTORY!R$3)-1)</f>
        <v>8.0081944315113063E-2</v>
      </c>
      <c r="S52" s="41">
        <f ca="1">((STOCKHISTORY!S51/STOCKHISTORY!S$3)-1)</f>
        <v>0.29810975903034986</v>
      </c>
      <c r="T52" s="41">
        <f ca="1">((STOCKHISTORY!T51/STOCKHISTORY!T$3)-1)</f>
        <v>0.17329337329337324</v>
      </c>
      <c r="U52" s="41">
        <f ca="1">((STOCKHISTORY!U51/STOCKHISTORY!U$3)-1)</f>
        <v>3.2021347565043268E-2</v>
      </c>
      <c r="V52" s="41">
        <f ca="1">((STOCKHISTORY!V51/STOCKHISTORY!V$3)-1)</f>
        <v>0.27088946413791892</v>
      </c>
      <c r="W52" s="41">
        <f ca="1">((STOCKHISTORY!W51/STOCKHISTORY!W$3)-1)</f>
        <v>3.8597924363663383E-2</v>
      </c>
      <c r="X52" s="41">
        <f ca="1">((STOCKHISTORY!X51/STOCKHISTORY!X$3)-1)</f>
        <v>8.7629743066190313E-2</v>
      </c>
      <c r="Y52" s="41">
        <f ca="1">((STOCKHISTORY!Y51/STOCKHISTORY!Y$3)-1)</f>
        <v>0.27239929401993357</v>
      </c>
      <c r="Z52" s="41">
        <f ca="1">((STOCKHISTORY!Z51/STOCKHISTORY!Z$3)-1)</f>
        <v>0.23323606479275827</v>
      </c>
      <c r="AA52" s="41">
        <f ca="1">((STOCKHISTORY!AA51/STOCKHISTORY!AA$3)-1)</f>
        <v>5.3669789557930336E-2</v>
      </c>
      <c r="AB52" s="41">
        <f ca="1">((STOCKHISTORY!AB51/STOCKHISTORY!AB$3)-1)</f>
        <v>0.10943606923506422</v>
      </c>
      <c r="AC52" s="41">
        <f ca="1">((STOCKHISTORY!AC51/STOCKHISTORY!AC$3)-1)</f>
        <v>-8.960621484061071E-2</v>
      </c>
      <c r="AD52" s="41">
        <f ca="1">((STOCKHISTORY!AD51/STOCKHISTORY!AD$3)-1)</f>
        <v>-6.4612751390671797E-2</v>
      </c>
      <c r="AE52" s="41">
        <f ca="1">((STOCKHISTORY!AE51/STOCKHISTORY!AE$3)-1)</f>
        <v>0.24481069412155421</v>
      </c>
      <c r="AF52" s="41">
        <f ca="1">((STOCKHISTORY!AF51/STOCKHISTORY!AF$3)-1)</f>
        <v>0.26425108446032164</v>
      </c>
      <c r="AG52" s="41">
        <f ca="1">((STOCKHISTORY!AG51/STOCKHISTORY!AG$3)-1)</f>
        <v>0.13590242546389608</v>
      </c>
      <c r="AH52" s="41">
        <f ca="1">((STOCKHISTORY!AH51/STOCKHISTORY!AH$3)-1)</f>
        <v>-2.9390241827062291E-2</v>
      </c>
      <c r="AI52" s="41">
        <f ca="1">((STOCKHISTORY!AI51/STOCKHISTORY!AI$3)-1)</f>
        <v>0.10544006722554577</v>
      </c>
      <c r="AJ52" s="41">
        <f ca="1">((STOCKHISTORY!AJ51/STOCKHISTORY!AJ$3)-1)</f>
        <v>-1.2748295286095446E-2</v>
      </c>
      <c r="AK52" s="41">
        <f ca="1">((STOCKHISTORY!AK51/STOCKHISTORY!AK$3)-1)</f>
        <v>0.12952422942803321</v>
      </c>
      <c r="AL52" s="41">
        <f ca="1">((STOCKHISTORY!AL51/STOCKHISTORY!AL$3)-1)</f>
        <v>0.13912225705329151</v>
      </c>
      <c r="AM52" s="41">
        <f ca="1">((STOCKHISTORY!AM51/STOCKHISTORY!AM$3)-1)</f>
        <v>0.11301089120505914</v>
      </c>
      <c r="AN52" s="41">
        <f ca="1">((STOCKHISTORY!AN51/STOCKHISTORY!AN$3)-1)</f>
        <v>-6.0032055952207397E-2</v>
      </c>
      <c r="AO52" s="41">
        <f ca="1">((STOCKHISTORY!AO51/STOCKHISTORY!AO$3)-1)</f>
        <v>0.5012167580771536</v>
      </c>
      <c r="AP52" s="41">
        <f ca="1">((STOCKHISTORY!AP51/STOCKHISTORY!AP$3)-1)</f>
        <v>0.71993467059256533</v>
      </c>
      <c r="AQ52" s="41">
        <f ca="1">((STOCKHISTORY!AQ51/STOCKHISTORY!AQ$3)-1)</f>
        <v>-0.11172489987570777</v>
      </c>
      <c r="AR52" s="41">
        <f ca="1">((STOCKHISTORY!AR51/STOCKHISTORY!AR$3)-1)</f>
        <v>-7.9774803484172541E-2</v>
      </c>
      <c r="AS52" s="41">
        <f ca="1">((STOCKHISTORY!AS51/STOCKHISTORY!AS$3)-1)</f>
        <v>-5.2264808362367798E-3</v>
      </c>
      <c r="AT52" s="41">
        <f ca="1">((STOCKHISTORY!AT51/STOCKHISTORY!AT$3)-1)</f>
        <v>0.81968666863730411</v>
      </c>
      <c r="AU52" s="41">
        <f ca="1">((STOCKHISTORY!AU51/STOCKHISTORY!AU$3)-1)</f>
        <v>3.1066518023039835E-2</v>
      </c>
      <c r="AV52" s="41">
        <f ca="1">((STOCKHISTORY!AV51/STOCKHISTORY!AV$3)-1)</f>
        <v>0.309535172282142</v>
      </c>
      <c r="AW52" s="41">
        <f ca="1">((STOCKHISTORY!AW51/STOCKHISTORY!AW$3)-1)</f>
        <v>4.1271360603586604E-2</v>
      </c>
      <c r="AX52" s="41">
        <f ca="1">((STOCKHISTORY!AX51/STOCKHISTORY!AX$3)-1)</f>
        <v>0.27508215735549979</v>
      </c>
      <c r="AY52" s="41">
        <f ca="1">((STOCKHISTORY!AY51/STOCKHISTORY!AY$3)-1)</f>
        <v>-4.9207855734832551E-2</v>
      </c>
      <c r="AZ52" s="41">
        <f ca="1">((STOCKHISTORY!AZ51/STOCKHISTORY!AZ$3)-1)</f>
        <v>8.4776039218319665E-2</v>
      </c>
      <c r="BA52" s="41">
        <f ca="1">((STOCKHISTORY!BA51/STOCKHISTORY!BA$3)-1)</f>
        <v>0.40174238843816701</v>
      </c>
      <c r="BB52" s="41">
        <f ca="1">((STOCKHISTORY!BB51/STOCKHISTORY!BB$3)-1)</f>
        <v>5.2304212609556089E-2</v>
      </c>
      <c r="BC52" s="41">
        <f ca="1">((STOCKHISTORY!BC51/STOCKHISTORY!BC$3)-1)</f>
        <v>-9.2769871503858847E-2</v>
      </c>
      <c r="BD52" s="41">
        <f ca="1">((STOCKHISTORY!BD51/STOCKHISTORY!BD$3)-1)</f>
        <v>-6.0373216245883654E-3</v>
      </c>
      <c r="BE52" s="41">
        <f ca="1">((STOCKHISTORY!BE51/STOCKHISTORY!BE$3)-1)</f>
        <v>-0.15355616989193255</v>
      </c>
      <c r="BF52" s="41">
        <f ca="1">((STOCKHISTORY!BF51/STOCKHISTORY!BF$3)-1)</f>
        <v>-8.6437648878500251E-2</v>
      </c>
      <c r="BG52" s="41">
        <f ca="1">((STOCKHISTORY!BG51/STOCKHISTORY!BG$3)-1)</f>
        <v>3.7108834117972833E-2</v>
      </c>
      <c r="BH52" s="41">
        <f ca="1">((STOCKHISTORY!BH51/STOCKHISTORY!BH$3)-1)</f>
        <v>-0.15732423561927789</v>
      </c>
      <c r="BI52" s="41">
        <f ca="1">((STOCKHISTORY!BI51/STOCKHISTORY!BI$3)-1)</f>
        <v>0.20503376304481269</v>
      </c>
      <c r="BJ52" s="41">
        <f ca="1">((STOCKHISTORY!BJ51/STOCKHISTORY!BJ$3)-1)</f>
        <v>0.1467631445439268</v>
      </c>
      <c r="BK52" s="41">
        <f ca="1">((STOCKHISTORY!BK51/STOCKHISTORY!BK$3)-1)</f>
        <v>0.10642053510248295</v>
      </c>
      <c r="BL52" s="41">
        <f ca="1">((STOCKHISTORY!BL51/STOCKHISTORY!BL$3)-1)</f>
        <v>-4.1823113679401169E-2</v>
      </c>
      <c r="BM52" s="41">
        <f ca="1">((STOCKHISTORY!BM51/STOCKHISTORY!BM$3)-1)</f>
        <v>4.6582131091673196E-2</v>
      </c>
      <c r="BN52" s="41">
        <f ca="1">((STOCKHISTORY!BN51/STOCKHISTORY!BN$3)-1)</f>
        <v>0.1120788438867959</v>
      </c>
      <c r="BO52" s="41">
        <f ca="1">((STOCKHISTORY!BO51/STOCKHISTORY!BO$3)-1)</f>
        <v>0.24609507229556549</v>
      </c>
      <c r="BP52" s="41">
        <f ca="1">((STOCKHISTORY!BP51/STOCKHISTORY!BP$3)-1)</f>
        <v>6.6739906619060596E-2</v>
      </c>
      <c r="BQ52" s="41">
        <f ca="1">((STOCKHISTORY!BQ51/STOCKHISTORY!BQ$3)-1)</f>
        <v>0.12899838137814079</v>
      </c>
      <c r="BR52" s="41">
        <f ca="1">((STOCKHISTORY!BR51/STOCKHISTORY!BR$3)-1)</f>
        <v>-2.7945073476270954E-3</v>
      </c>
      <c r="BS52" s="41">
        <f ca="1">((STOCKHISTORY!BS51/STOCKHISTORY!BS$3)-1)</f>
        <v>0.19406779661016937</v>
      </c>
      <c r="BT52" s="41">
        <f ca="1">((STOCKHISTORY!BT51/STOCKHISTORY!BT$3)-1)</f>
        <v>0.11291079232611545</v>
      </c>
      <c r="BU52" s="41">
        <f ca="1">((STOCKHISTORY!BU51/STOCKHISTORY!BU$3)-1)</f>
        <v>0.2237334240054405</v>
      </c>
      <c r="BV52" s="41">
        <f ca="1">((STOCKHISTORY!BV51/STOCKHISTORY!BV$3)-1)</f>
        <v>-0.1332382310984308</v>
      </c>
      <c r="BW52" s="41">
        <f ca="1">((STOCKHISTORY!BW51/STOCKHISTORY!BW$3)-1)</f>
        <v>0.20600946696851219</v>
      </c>
      <c r="BX52" s="41">
        <f ca="1">((STOCKHISTORY!BX51/STOCKHISTORY!BX$3)-1)</f>
        <v>-2.2765598650927421E-2</v>
      </c>
      <c r="BY52" s="41">
        <f ca="1">((STOCKHISTORY!BY51/STOCKHISTORY!BY$3)-1)</f>
        <v>7.5342465753424737E-2</v>
      </c>
      <c r="BZ52" s="41">
        <f ca="1">((STOCKHISTORY!BZ51/STOCKHISTORY!BZ$3)-1)</f>
        <v>0.23552708613148754</v>
      </c>
      <c r="CA52" s="41">
        <f ca="1">((STOCKHISTORY!CA51/STOCKHISTORY!CA$3)-1)</f>
        <v>0.16365572079715207</v>
      </c>
      <c r="CB52" s="41">
        <f ca="1">((STOCKHISTORY!CB51/STOCKHISTORY!CB$3)-1)</f>
        <v>6.2501378382550765E-2</v>
      </c>
      <c r="CC52" s="41">
        <f ca="1">((STOCKHISTORY!CC51/STOCKHISTORY!CC$3)-1)</f>
        <v>0.12261469752334553</v>
      </c>
      <c r="CD52" s="41">
        <f ca="1">((STOCKHISTORY!CD51/STOCKHISTORY!CD$3)-1)</f>
        <v>-1.7248488180318988E-2</v>
      </c>
      <c r="CE52" s="41">
        <f ca="1">((STOCKHISTORY!CE51/STOCKHISTORY!CE$3)-1)</f>
        <v>-4.2459736456808228E-2</v>
      </c>
      <c r="CF52" s="41">
        <f ca="1">((STOCKHISTORY!CF51/STOCKHISTORY!CF$3)-1)</f>
        <v>-5.3046477254064639E-2</v>
      </c>
      <c r="CG52" s="41">
        <f ca="1">((STOCKHISTORY!CG51/STOCKHISTORY!CG$3)-1)</f>
        <v>9.5018836333193857E-3</v>
      </c>
      <c r="CH52" s="41">
        <f ca="1">((STOCKHISTORY!CH51/STOCKHISTORY!CH$3)-1)</f>
        <v>0.19429051217464322</v>
      </c>
      <c r="CI52" s="41">
        <f ca="1">((STOCKHISTORY!CI51/STOCKHISTORY!CI$3)-1)</f>
        <v>-5.1809810894190234E-2</v>
      </c>
      <c r="CJ52" s="41">
        <f ca="1">((STOCKHISTORY!CJ51/STOCKHISTORY!CJ$3)-1)</f>
        <v>-7.7761267954432833E-2</v>
      </c>
      <c r="CK52" s="41">
        <f ca="1">((STOCKHISTORY!CK51/STOCKHISTORY!CK$3)-1)</f>
        <v>8.8465900685438248E-2</v>
      </c>
      <c r="CL52" s="41">
        <f ca="1">((STOCKHISTORY!CL51/STOCKHISTORY!CL$3)-1)</f>
        <v>0.13937889865182096</v>
      </c>
      <c r="CM52" s="41">
        <f ca="1">((STOCKHISTORY!CM51/STOCKHISTORY!CM$3)-1)</f>
        <v>8.0896798798102409E-4</v>
      </c>
      <c r="CN52" s="41">
        <f ca="1">((STOCKHISTORY!CN51/STOCKHISTORY!CN$3)-1)</f>
        <v>-9.9947396107310515E-3</v>
      </c>
      <c r="CO52" s="41">
        <f ca="1">((STOCKHISTORY!CO51/STOCKHISTORY!CO$3)-1)</f>
        <v>0.14877977065568948</v>
      </c>
      <c r="CP52" s="41">
        <f ca="1">((STOCKHISTORY!CP51/STOCKHISTORY!CP$3)-1)</f>
        <v>-1.7119611277473412E-2</v>
      </c>
      <c r="CQ52" s="41">
        <f ca="1">((STOCKHISTORY!CQ51/STOCKHISTORY!CQ$3)-1)</f>
        <v>8.0548193160514536E-2</v>
      </c>
      <c r="CR52" s="41">
        <f ca="1">((STOCKHISTORY!CR51/STOCKHISTORY!CR$3)-1)</f>
        <v>0.17009936766034328</v>
      </c>
      <c r="CS52" s="41">
        <f ca="1">((STOCKHISTORY!CS51/STOCKHISTORY!CS$3)-1)</f>
        <v>0.13883148171407034</v>
      </c>
      <c r="CT52" s="41">
        <f ca="1">((STOCKHISTORY!CT51/STOCKHISTORY!CT$3)-1)</f>
        <v>-4.0256621895400357E-2</v>
      </c>
      <c r="CU52" s="41">
        <f ca="1">((STOCKHISTORY!CU51/STOCKHISTORY!CU$3)-1)</f>
        <v>0.17475284301960103</v>
      </c>
      <c r="CV52" s="41">
        <f ca="1">((STOCKHISTORY!CV51/STOCKHISTORY!CV$3)-1)</f>
        <v>-0.17289220917822845</v>
      </c>
      <c r="CW52" s="41">
        <f ca="1">((STOCKHISTORY!CW51/STOCKHISTORY!CW$3)-1)</f>
        <v>0.25561666822037843</v>
      </c>
      <c r="CX52" s="41">
        <f ca="1">((STOCKHISTORY!CX51/STOCKHISTORY!CX$3)-1)</f>
        <v>-7.4349442379182173E-2</v>
      </c>
      <c r="CY52" s="41">
        <f ca="1">((STOCKHISTORY!CY51/STOCKHISTORY!CY$3)-1)</f>
        <v>0.19511080648846257</v>
      </c>
      <c r="CZ52" s="41">
        <f ca="1">((STOCKHISTORY!CZ51/STOCKHISTORY!CZ$3)-1)</f>
        <v>9.5238095238095344E-2</v>
      </c>
      <c r="DA52" s="41">
        <f ca="1">((STOCKHISTORY!DA51/STOCKHISTORY!DA$3)-1)</f>
        <v>-0.12904728627999074</v>
      </c>
    </row>
    <row r="53" spans="1:105" x14ac:dyDescent="0.3">
      <c r="A53" s="25" vm="50">
        <f ca="1">STOCKHISTORY!A52</f>
        <v>44454</v>
      </c>
      <c r="B53" s="41">
        <f ca="1">((STOCKHISTORY!B52/STOCKHISTORY!B$3)-1)</f>
        <v>8.7818696883852798E-2</v>
      </c>
      <c r="C53" s="41">
        <f ca="1">((STOCKHISTORY!C52/STOCKHISTORY!C$3)-1)</f>
        <v>0.1726494834602943</v>
      </c>
      <c r="D53" s="41">
        <f ca="1">((STOCKHISTORY!D52/STOCKHISTORY!D$3)-1)</f>
        <v>0.16836866932766581</v>
      </c>
      <c r="E53" s="41">
        <f ca="1">((STOCKHISTORY!E52/STOCKHISTORY!E$3)-1)</f>
        <v>-6.5227592679493185E-2</v>
      </c>
      <c r="F53" s="41">
        <f ca="1">((STOCKHISTORY!F52/STOCKHISTORY!F$3)-1)</f>
        <v>-6.8352059925093633E-2</v>
      </c>
      <c r="G53" s="41">
        <f ca="1">((STOCKHISTORY!G52/STOCKHISTORY!G$3)-1)</f>
        <v>0.60920526014865639</v>
      </c>
      <c r="H53" s="41">
        <f ca="1">((STOCKHISTORY!H52/STOCKHISTORY!H$3)-1)</f>
        <v>8.2122572975828811E-2</v>
      </c>
      <c r="I53" s="41">
        <f ca="1">((STOCKHISTORY!I52/STOCKHISTORY!I$3)-1)</f>
        <v>-0.20472282362418803</v>
      </c>
      <c r="J53" s="41">
        <f ca="1">((STOCKHISTORY!J52/STOCKHISTORY!J$3)-1)</f>
        <v>-1.0003334444814937E-2</v>
      </c>
      <c r="K53" s="41">
        <f ca="1">((STOCKHISTORY!K52/STOCKHISTORY!K$3)-1)</f>
        <v>0.43285939968404419</v>
      </c>
      <c r="L53" s="41">
        <f ca="1">((STOCKHISTORY!L52/STOCKHISTORY!L$3)-1)</f>
        <v>0.11194772455884294</v>
      </c>
      <c r="M53" s="41">
        <f ca="1">((STOCKHISTORY!M52/STOCKHISTORY!M$3)-1)</f>
        <v>0.18506836475086663</v>
      </c>
      <c r="N53" s="41">
        <f ca="1">((STOCKHISTORY!N52/STOCKHISTORY!N$3)-1)</f>
        <v>0.22089844714871476</v>
      </c>
      <c r="O53" s="41">
        <f ca="1">((STOCKHISTORY!O52/STOCKHISTORY!O$3)-1)</f>
        <v>0.41145339718697316</v>
      </c>
      <c r="P53" s="41">
        <f ca="1">((STOCKHISTORY!P52/STOCKHISTORY!P$3)-1)</f>
        <v>0.15959821428571441</v>
      </c>
      <c r="Q53" s="41">
        <f ca="1">((STOCKHISTORY!Q52/STOCKHISTORY!Q$3)-1)</f>
        <v>9.0559754066863007E-2</v>
      </c>
      <c r="R53" s="41">
        <f ca="1">((STOCKHISTORY!R52/STOCKHISTORY!R$3)-1)</f>
        <v>8.2392977169027271E-2</v>
      </c>
      <c r="S53" s="41">
        <f ca="1">((STOCKHISTORY!S52/STOCKHISTORY!S$3)-1)</f>
        <v>0.31273147034774684</v>
      </c>
      <c r="T53" s="41">
        <f ca="1">((STOCKHISTORY!T52/STOCKHISTORY!T$3)-1)</f>
        <v>0.1726273726273726</v>
      </c>
      <c r="U53" s="41">
        <f ca="1">((STOCKHISTORY!U52/STOCKHISTORY!U$3)-1)</f>
        <v>7.4382921947965253E-2</v>
      </c>
      <c r="V53" s="41">
        <f ca="1">((STOCKHISTORY!V52/STOCKHISTORY!V$3)-1)</f>
        <v>0.27018507757057075</v>
      </c>
      <c r="W53" s="41">
        <f ca="1">((STOCKHISTORY!W52/STOCKHISTORY!W$3)-1)</f>
        <v>3.5887343816720207E-2</v>
      </c>
      <c r="X53" s="41">
        <f ca="1">((STOCKHISTORY!X52/STOCKHISTORY!X$3)-1)</f>
        <v>8.4226646248085846E-2</v>
      </c>
      <c r="Y53" s="41">
        <f ca="1">((STOCKHISTORY!Y52/STOCKHISTORY!Y$3)-1)</f>
        <v>0.27260693521594681</v>
      </c>
      <c r="Z53" s="41">
        <f ca="1">((STOCKHISTORY!Z52/STOCKHISTORY!Z$3)-1)</f>
        <v>0.2531562648880421</v>
      </c>
      <c r="AA53" s="41">
        <f ca="1">((STOCKHISTORY!AA52/STOCKHISTORY!AA$3)-1)</f>
        <v>0.10580951932583216</v>
      </c>
      <c r="AB53" s="41">
        <f ca="1">((STOCKHISTORY!AB52/STOCKHISTORY!AB$3)-1)</f>
        <v>9.6817420435511004E-2</v>
      </c>
      <c r="AC53" s="41">
        <f ca="1">((STOCKHISTORY!AC52/STOCKHISTORY!AC$3)-1)</f>
        <v>-7.8489150817037223E-2</v>
      </c>
      <c r="AD53" s="41">
        <f ca="1">((STOCKHISTORY!AD52/STOCKHISTORY!AD$3)-1)</f>
        <v>-5.0492083868207027E-2</v>
      </c>
      <c r="AE53" s="41">
        <f ca="1">((STOCKHISTORY!AE52/STOCKHISTORY!AE$3)-1)</f>
        <v>0.24618067087346396</v>
      </c>
      <c r="AF53" s="41">
        <f ca="1">((STOCKHISTORY!AF52/STOCKHISTORY!AF$3)-1)</f>
        <v>0.29956621587139587</v>
      </c>
      <c r="AG53" s="41">
        <f ca="1">((STOCKHISTORY!AG52/STOCKHISTORY!AG$3)-1)</f>
        <v>0.13135033706303423</v>
      </c>
      <c r="AH53" s="41">
        <f ca="1">((STOCKHISTORY!AH52/STOCKHISTORY!AH$3)-1)</f>
        <v>-2.1476829870152092E-2</v>
      </c>
      <c r="AI53" s="41">
        <f ca="1">((STOCKHISTORY!AI52/STOCKHISTORY!AI$3)-1)</f>
        <v>0.11060202877093284</v>
      </c>
      <c r="AJ53" s="41">
        <f ca="1">((STOCKHISTORY!AJ52/STOCKHISTORY!AJ$3)-1)</f>
        <v>-8.4494515268307424E-3</v>
      </c>
      <c r="AK53" s="41">
        <f ca="1">((STOCKHISTORY!AK52/STOCKHISTORY!AK$3)-1)</f>
        <v>0.12848210349112188</v>
      </c>
      <c r="AL53" s="41">
        <f ca="1">((STOCKHISTORY!AL52/STOCKHISTORY!AL$3)-1)</f>
        <v>0.15197492163009407</v>
      </c>
      <c r="AM53" s="41">
        <f ca="1">((STOCKHISTORY!AM52/STOCKHISTORY!AM$3)-1)</f>
        <v>0.12577585197329899</v>
      </c>
      <c r="AN53" s="41">
        <f ca="1">((STOCKHISTORY!AN52/STOCKHISTORY!AN$3)-1)</f>
        <v>-6.0032055952207397E-2</v>
      </c>
      <c r="AO53" s="41">
        <f ca="1">((STOCKHISTORY!AO52/STOCKHISTORY!AO$3)-1)</f>
        <v>0.53424667004655046</v>
      </c>
      <c r="AP53" s="41">
        <f ca="1">((STOCKHISTORY!AP52/STOCKHISTORY!AP$3)-1)</f>
        <v>0.69407894736842102</v>
      </c>
      <c r="AQ53" s="41">
        <f ca="1">((STOCKHISTORY!AQ52/STOCKHISTORY!AQ$3)-1)</f>
        <v>-0.12422317359480739</v>
      </c>
      <c r="AR53" s="41">
        <f ca="1">((STOCKHISTORY!AR52/STOCKHISTORY!AR$3)-1)</f>
        <v>-8.3227108561716667E-2</v>
      </c>
      <c r="AS53" s="41">
        <f ca="1">((STOCKHISTORY!AS52/STOCKHISTORY!AS$3)-1)</f>
        <v>5.6910569105691033E-2</v>
      </c>
      <c r="AT53" s="41">
        <f ca="1">((STOCKHISTORY!AT52/STOCKHISTORY!AT$3)-1)</f>
        <v>0.8323972805202482</v>
      </c>
      <c r="AU53" s="41">
        <f ca="1">((STOCKHISTORY!AU52/STOCKHISTORY!AU$3)-1)</f>
        <v>3.5525826830174578E-2</v>
      </c>
      <c r="AV53" s="41">
        <f ca="1">((STOCKHISTORY!AV52/STOCKHISTORY!AV$3)-1)</f>
        <v>0.3248862587890935</v>
      </c>
      <c r="AW53" s="41">
        <f ca="1">((STOCKHISTORY!AW52/STOCKHISTORY!AW$3)-1)</f>
        <v>4.7239661045578751E-2</v>
      </c>
      <c r="AX53" s="41">
        <f ca="1">((STOCKHISTORY!AX52/STOCKHISTORY!AX$3)-1)</f>
        <v>0.28030156582254007</v>
      </c>
      <c r="AY53" s="41">
        <f ca="1">((STOCKHISTORY!AY52/STOCKHISTORY!AY$3)-1)</f>
        <v>-3.2123822734905438E-2</v>
      </c>
      <c r="AZ53" s="41">
        <f ca="1">((STOCKHISTORY!AZ52/STOCKHISTORY!AZ$3)-1)</f>
        <v>9.3130078570948793E-2</v>
      </c>
      <c r="BA53" s="41">
        <f ca="1">((STOCKHISTORY!BA52/STOCKHISTORY!BA$3)-1)</f>
        <v>0.40149072912246897</v>
      </c>
      <c r="BB53" s="41">
        <f ca="1">((STOCKHISTORY!BB52/STOCKHISTORY!BB$3)-1)</f>
        <v>5.956083309772886E-2</v>
      </c>
      <c r="BC53" s="41">
        <f ca="1">((STOCKHISTORY!BC52/STOCKHISTORY!BC$3)-1)</f>
        <v>-9.0855259262183408E-2</v>
      </c>
      <c r="BD53" s="41">
        <f ca="1">((STOCKHISTORY!BD52/STOCKHISTORY!BD$3)-1)</f>
        <v>-1.0428100987925237E-2</v>
      </c>
      <c r="BE53" s="41">
        <f ca="1">((STOCKHISTORY!BE52/STOCKHISTORY!BE$3)-1)</f>
        <v>-0.14827846192510685</v>
      </c>
      <c r="BF53" s="41">
        <f ca="1">((STOCKHISTORY!BF52/STOCKHISTORY!BF$3)-1)</f>
        <v>-6.0506205491370202E-2</v>
      </c>
      <c r="BG53" s="41">
        <f ca="1">((STOCKHISTORY!BG52/STOCKHISTORY!BG$3)-1)</f>
        <v>3.5816486661127911E-2</v>
      </c>
      <c r="BH53" s="41">
        <f ca="1">((STOCKHISTORY!BH52/STOCKHISTORY!BH$3)-1)</f>
        <v>-0.16380203834859219</v>
      </c>
      <c r="BI53" s="41">
        <f ca="1">((STOCKHISTORY!BI52/STOCKHISTORY!BI$3)-1)</f>
        <v>0.17863720073664813</v>
      </c>
      <c r="BJ53" s="41">
        <f ca="1">((STOCKHISTORY!BJ52/STOCKHISTORY!BJ$3)-1)</f>
        <v>0.14045693781938473</v>
      </c>
      <c r="BK53" s="41">
        <f ca="1">((STOCKHISTORY!BK52/STOCKHISTORY!BK$3)-1)</f>
        <v>0.11337061514997449</v>
      </c>
      <c r="BL53" s="41">
        <f ca="1">((STOCKHISTORY!BL52/STOCKHISTORY!BL$3)-1)</f>
        <v>-3.6756324181473898E-2</v>
      </c>
      <c r="BM53" s="41">
        <f ca="1">((STOCKHISTORY!BM52/STOCKHISTORY!BM$3)-1)</f>
        <v>6.9765988867431572E-2</v>
      </c>
      <c r="BN53" s="41">
        <f ca="1">((STOCKHISTORY!BN52/STOCKHISTORY!BN$3)-1)</f>
        <v>0.11303924882319483</v>
      </c>
      <c r="BO53" s="41">
        <f ca="1">((STOCKHISTORY!BO52/STOCKHISTORY!BO$3)-1)</f>
        <v>0.23840093124149409</v>
      </c>
      <c r="BP53" s="41">
        <f ca="1">((STOCKHISTORY!BP52/STOCKHISTORY!BP$3)-1)</f>
        <v>4.8475693490799276E-2</v>
      </c>
      <c r="BQ53" s="41">
        <f ca="1">((STOCKHISTORY!BQ52/STOCKHISTORY!BQ$3)-1)</f>
        <v>0.12195544936025882</v>
      </c>
      <c r="BR53" s="41">
        <f ca="1">((STOCKHISTORY!BR52/STOCKHISTORY!BR$3)-1)</f>
        <v>-2.5570430533089494E-3</v>
      </c>
      <c r="BS53" s="41">
        <f ca="1">((STOCKHISTORY!BS52/STOCKHISTORY!BS$3)-1)</f>
        <v>0.1963276836158192</v>
      </c>
      <c r="BT53" s="41">
        <f ca="1">((STOCKHISTORY!BT52/STOCKHISTORY!BT$3)-1)</f>
        <v>0.11560208389916293</v>
      </c>
      <c r="BU53" s="41">
        <f ca="1">((STOCKHISTORY!BU52/STOCKHISTORY!BU$3)-1)</f>
        <v>0.2458347500850051</v>
      </c>
      <c r="BV53" s="41">
        <f ca="1">((STOCKHISTORY!BV52/STOCKHISTORY!BV$3)-1)</f>
        <v>-0.11982881597717543</v>
      </c>
      <c r="BW53" s="41">
        <f ca="1">((STOCKHISTORY!BW52/STOCKHISTORY!BW$3)-1)</f>
        <v>0.25684297180489835</v>
      </c>
      <c r="BX53" s="41">
        <f ca="1">((STOCKHISTORY!BX52/STOCKHISTORY!BX$3)-1)</f>
        <v>4.7217537942664478E-2</v>
      </c>
      <c r="BY53" s="41">
        <f ca="1">((STOCKHISTORY!BY52/STOCKHISTORY!BY$3)-1)</f>
        <v>7.1275684931506822E-2</v>
      </c>
      <c r="BZ53" s="41">
        <f ca="1">((STOCKHISTORY!BZ52/STOCKHISTORY!BZ$3)-1)</f>
        <v>0.25829114577952272</v>
      </c>
      <c r="CA53" s="41">
        <f ca="1">((STOCKHISTORY!CA52/STOCKHISTORY!CA$3)-1)</f>
        <v>0.15146222177862056</v>
      </c>
      <c r="CB53" s="41">
        <f ca="1">((STOCKHISTORY!CB52/STOCKHISTORY!CB$3)-1)</f>
        <v>5.8928610810929927E-2</v>
      </c>
      <c r="CC53" s="41">
        <f ca="1">((STOCKHISTORY!CC52/STOCKHISTORY!CC$3)-1)</f>
        <v>0.11611855460820131</v>
      </c>
      <c r="CD53" s="41">
        <f ca="1">((STOCKHISTORY!CD52/STOCKHISTORY!CD$3)-1)</f>
        <v>-2.6250687190764177E-2</v>
      </c>
      <c r="CE53" s="41">
        <f ca="1">((STOCKHISTORY!CE52/STOCKHISTORY!CE$3)-1)</f>
        <v>-2.2938018545632044E-2</v>
      </c>
      <c r="CF53" s="41">
        <f ca="1">((STOCKHISTORY!CF52/STOCKHISTORY!CF$3)-1)</f>
        <v>-6.0929545081294223E-2</v>
      </c>
      <c r="CG53" s="41">
        <f ca="1">((STOCKHISTORY!CG52/STOCKHISTORY!CG$3)-1)</f>
        <v>3.4323984930932916E-3</v>
      </c>
      <c r="CH53" s="41">
        <f ca="1">((STOCKHISTORY!CH52/STOCKHISTORY!CH$3)-1)</f>
        <v>0.29953820319059621</v>
      </c>
      <c r="CI53" s="41">
        <f ca="1">((STOCKHISTORY!CI52/STOCKHISTORY!CI$3)-1)</f>
        <v>-3.0591338341615204E-2</v>
      </c>
      <c r="CJ53" s="41">
        <f ca="1">((STOCKHISTORY!CJ52/STOCKHISTORY!CJ$3)-1)</f>
        <v>-3.813769192669636E-2</v>
      </c>
      <c r="CK53" s="41">
        <f ca="1">((STOCKHISTORY!CK52/STOCKHISTORY!CK$3)-1)</f>
        <v>8.9180926081167566E-2</v>
      </c>
      <c r="CL53" s="41">
        <f ca="1">((STOCKHISTORY!CL52/STOCKHISTORY!CL$3)-1)</f>
        <v>0.14420819639144145</v>
      </c>
      <c r="CM53" s="41">
        <f ca="1">((STOCKHISTORY!CM52/STOCKHISTORY!CM$3)-1)</f>
        <v>2.5886975615393659E-2</v>
      </c>
      <c r="CN53" s="41">
        <f ca="1">((STOCKHISTORY!CN52/STOCKHISTORY!CN$3)-1)</f>
        <v>-1.7008591969138953E-2</v>
      </c>
      <c r="CO53" s="41">
        <f ca="1">((STOCKHISTORY!CO52/STOCKHISTORY!CO$3)-1)</f>
        <v>0.14767715377830037</v>
      </c>
      <c r="CP53" s="41">
        <f ca="1">((STOCKHISTORY!CP52/STOCKHISTORY!CP$3)-1)</f>
        <v>-4.0510763319961618E-2</v>
      </c>
      <c r="CQ53" s="41">
        <f ca="1">((STOCKHISTORY!CQ52/STOCKHISTORY!CQ$3)-1)</f>
        <v>0.11034973172150742</v>
      </c>
      <c r="CR53" s="41">
        <f ca="1">((STOCKHISTORY!CR52/STOCKHISTORY!CR$3)-1)</f>
        <v>0.19077085215296608</v>
      </c>
      <c r="CS53" s="41">
        <f ca="1">((STOCKHISTORY!CS52/STOCKHISTORY!CS$3)-1)</f>
        <v>0.16769618981285883</v>
      </c>
      <c r="CT53" s="41">
        <f ca="1">((STOCKHISTORY!CT52/STOCKHISTORY!CT$3)-1)</f>
        <v>-3.6092143768290064E-2</v>
      </c>
      <c r="CU53" s="41">
        <f ca="1">((STOCKHISTORY!CU52/STOCKHISTORY!CU$3)-1)</f>
        <v>0.21141208069032502</v>
      </c>
      <c r="CV53" s="41">
        <f ca="1">((STOCKHISTORY!CV52/STOCKHISTORY!CV$3)-1)</f>
        <v>-0.17146922803272857</v>
      </c>
      <c r="CW53" s="41">
        <f ca="1">((STOCKHISTORY!CW52/STOCKHISTORY!CW$3)-1)</f>
        <v>0.25673534072900139</v>
      </c>
      <c r="CX53" s="41">
        <f ca="1">((STOCKHISTORY!CX52/STOCKHISTORY!CX$3)-1)</f>
        <v>-5.5762081784386575E-2</v>
      </c>
      <c r="CY53" s="41">
        <f ca="1">((STOCKHISTORY!CY52/STOCKHISTORY!CY$3)-1)</f>
        <v>0.1692940370116518</v>
      </c>
      <c r="CZ53" s="41">
        <f ca="1">((STOCKHISTORY!CZ52/STOCKHISTORY!CZ$3)-1)</f>
        <v>0.10396825396825382</v>
      </c>
      <c r="DA53" s="41">
        <f ca="1">((STOCKHISTORY!DA52/STOCKHISTORY!DA$3)-1)</f>
        <v>-0.12081683360509365</v>
      </c>
    </row>
    <row r="54" spans="1:105" x14ac:dyDescent="0.3">
      <c r="A54" s="25" vm="51">
        <f ca="1">STOCKHISTORY!A53</f>
        <v>44455</v>
      </c>
      <c r="B54" s="41">
        <f ca="1">((STOCKHISTORY!B53/STOCKHISTORY!B$3)-1)</f>
        <v>7.8065048230358425E-2</v>
      </c>
      <c r="C54" s="41">
        <f ca="1">((STOCKHISTORY!C53/STOCKHISTORY!C$3)-1)</f>
        <v>0.22101638317854522</v>
      </c>
      <c r="D54" s="41">
        <f ca="1">((STOCKHISTORY!D53/STOCKHISTORY!D$3)-1)</f>
        <v>0.21263801772847457</v>
      </c>
      <c r="E54" s="41">
        <f ca="1">((STOCKHISTORY!E53/STOCKHISTORY!E$3)-1)</f>
        <v>-7.3205068043172172E-2</v>
      </c>
      <c r="F54" s="41">
        <f ca="1">((STOCKHISTORY!F53/STOCKHISTORY!F$3)-1)</f>
        <v>-7.7247191011236005E-2</v>
      </c>
      <c r="G54" s="41">
        <f ca="1">((STOCKHISTORY!G53/STOCKHISTORY!G$3)-1)</f>
        <v>0.64008004574042321</v>
      </c>
      <c r="H54" s="41">
        <f ca="1">((STOCKHISTORY!H53/STOCKHISTORY!H$3)-1)</f>
        <v>7.3008849557522071E-2</v>
      </c>
      <c r="I54" s="41">
        <f ca="1">((STOCKHISTORY!I53/STOCKHISTORY!I$3)-1)</f>
        <v>-0.21152006444791294</v>
      </c>
      <c r="J54" s="41">
        <f ca="1">((STOCKHISTORY!J53/STOCKHISTORY!J$3)-1)</f>
        <v>-1.6538846282094011E-2</v>
      </c>
      <c r="K54" s="41">
        <f ca="1">((STOCKHISTORY!K53/STOCKHISTORY!K$3)-1)</f>
        <v>0.45762807492665303</v>
      </c>
      <c r="L54" s="41">
        <f ca="1">((STOCKHISTORY!L53/STOCKHISTORY!L$3)-1)</f>
        <v>0.10856441554995344</v>
      </c>
      <c r="M54" s="41">
        <f ca="1">((STOCKHISTORY!M53/STOCKHISTORY!M$3)-1)</f>
        <v>0.21538987993394132</v>
      </c>
      <c r="N54" s="41">
        <f ca="1">((STOCKHISTORY!N53/STOCKHISTORY!N$3)-1)</f>
        <v>0.22046206794341905</v>
      </c>
      <c r="O54" s="41">
        <f ca="1">((STOCKHISTORY!O53/STOCKHISTORY!O$3)-1)</f>
        <v>0.40341018694802533</v>
      </c>
      <c r="P54" s="41">
        <f ca="1">((STOCKHISTORY!P53/STOCKHISTORY!P$3)-1)</f>
        <v>0.14704241071428581</v>
      </c>
      <c r="Q54" s="41">
        <f ca="1">((STOCKHISTORY!Q53/STOCKHISTORY!Q$3)-1)</f>
        <v>8.3770974766235407E-2</v>
      </c>
      <c r="R54" s="41">
        <f ca="1">((STOCKHISTORY!R53/STOCKHISTORY!R$3)-1)</f>
        <v>9.6894073428201333E-2</v>
      </c>
      <c r="S54" s="41">
        <f ca="1">((STOCKHISTORY!S53/STOCKHISTORY!S$3)-1)</f>
        <v>0.33047953441392908</v>
      </c>
      <c r="T54" s="41">
        <f ca="1">((STOCKHISTORY!T53/STOCKHISTORY!T$3)-1)</f>
        <v>0.17489177489177488</v>
      </c>
      <c r="U54" s="41">
        <f ca="1">((STOCKHISTORY!U53/STOCKHISTORY!U$3)-1)</f>
        <v>8.2721814543028627E-2</v>
      </c>
      <c r="V54" s="41">
        <f ca="1">((STOCKHISTORY!V53/STOCKHISTORY!V$3)-1)</f>
        <v>0.27194604398894118</v>
      </c>
      <c r="W54" s="41">
        <f ca="1">((STOCKHISTORY!W53/STOCKHISTORY!W$3)-1)</f>
        <v>4.680392848523085E-2</v>
      </c>
      <c r="X54" s="41">
        <f ca="1">((STOCKHISTORY!X53/STOCKHISTORY!X$3)-1)</f>
        <v>8.967160115705286E-2</v>
      </c>
      <c r="Y54" s="41">
        <f ca="1">((STOCKHISTORY!Y53/STOCKHISTORY!Y$3)-1)</f>
        <v>0.27107558139534871</v>
      </c>
      <c r="Z54" s="41">
        <f ca="1">((STOCKHISTORY!Z53/STOCKHISTORY!Z$3)-1)</f>
        <v>0.21875</v>
      </c>
      <c r="AA54" s="41">
        <f ca="1">((STOCKHISTORY!AA53/STOCKHISTORY!AA$3)-1)</f>
        <v>9.564050656748746E-2</v>
      </c>
      <c r="AB54" s="41">
        <f ca="1">((STOCKHISTORY!AB53/STOCKHISTORY!AB$3)-1)</f>
        <v>8.6543830262423294E-2</v>
      </c>
      <c r="AC54" s="41">
        <f ca="1">((STOCKHISTORY!AC53/STOCKHISTORY!AC$3)-1)</f>
        <v>-8.960621484061071E-2</v>
      </c>
      <c r="AD54" s="41">
        <f ca="1">((STOCKHISTORY!AD53/STOCKHISTORY!AD$3)-1)</f>
        <v>-5.5198973042361876E-2</v>
      </c>
      <c r="AE54" s="41">
        <f ca="1">((STOCKHISTORY!AE53/STOCKHISTORY!AE$3)-1)</f>
        <v>0.24202922617070732</v>
      </c>
      <c r="AF54" s="41">
        <f ca="1">((STOCKHISTORY!AF53/STOCKHISTORY!AF$3)-1)</f>
        <v>0.28920643021178871</v>
      </c>
      <c r="AG54" s="41">
        <f ca="1">((STOCKHISTORY!AG53/STOCKHISTORY!AG$3)-1)</f>
        <v>0.14286955313086369</v>
      </c>
      <c r="AH54" s="41">
        <f ca="1">((STOCKHISTORY!AH53/STOCKHISTORY!AH$3)-1)</f>
        <v>-6.0073858511597855E-3</v>
      </c>
      <c r="AI54" s="41">
        <f ca="1">((STOCKHISTORY!AI53/STOCKHISTORY!AI$3)-1)</f>
        <v>0.10772093395490279</v>
      </c>
      <c r="AJ54" s="41">
        <f ca="1">((STOCKHISTORY!AJ53/STOCKHISTORY!AJ$3)-1)</f>
        <v>-7.1153276015417655E-3</v>
      </c>
      <c r="AK54" s="41">
        <f ca="1">((STOCKHISTORY!AK53/STOCKHISTORY!AK$3)-1)</f>
        <v>0.12723956872018904</v>
      </c>
      <c r="AL54" s="41">
        <f ca="1">((STOCKHISTORY!AL53/STOCKHISTORY!AL$3)-1)</f>
        <v>0.14357366771159885</v>
      </c>
      <c r="AM54" s="41">
        <f ca="1">((STOCKHISTORY!AM53/STOCKHISTORY!AM$3)-1)</f>
        <v>0.1296404731233165</v>
      </c>
      <c r="AN54" s="41">
        <f ca="1">((STOCKHISTORY!AN53/STOCKHISTORY!AN$3)-1)</f>
        <v>-5.5660789742095207E-2</v>
      </c>
      <c r="AO54" s="41">
        <f ca="1">((STOCKHISTORY!AO53/STOCKHISTORY!AO$3)-1)</f>
        <v>0.55972407859765583</v>
      </c>
      <c r="AP54" s="41">
        <f ca="1">((STOCKHISTORY!AP53/STOCKHISTORY!AP$3)-1)</f>
        <v>0.73431174089068829</v>
      </c>
      <c r="AQ54" s="41">
        <f ca="1">((STOCKHISTORY!AQ53/STOCKHISTORY!AQ$3)-1)</f>
        <v>-8.5347327717166244E-2</v>
      </c>
      <c r="AR54" s="41">
        <f ca="1">((STOCKHISTORY!AR53/STOCKHISTORY!AR$3)-1)</f>
        <v>-8.3280220947524963E-2</v>
      </c>
      <c r="AS54" s="41">
        <f ca="1">((STOCKHISTORY!AS53/STOCKHISTORY!AS$3)-1)</f>
        <v>7.0847851335656298E-2</v>
      </c>
      <c r="AT54" s="41">
        <f ca="1">((STOCKHISTORY!AT53/STOCKHISTORY!AT$3)-1)</f>
        <v>0.84067395802542122</v>
      </c>
      <c r="AU54" s="41">
        <f ca="1">((STOCKHISTORY!AU53/STOCKHISTORY!AU$3)-1)</f>
        <v>2.4823485693050928E-2</v>
      </c>
      <c r="AV54" s="41">
        <f ca="1">((STOCKHISTORY!AV53/STOCKHISTORY!AV$3)-1)</f>
        <v>0.30328338264770438</v>
      </c>
      <c r="AW54" s="41">
        <f ca="1">((STOCKHISTORY!AW53/STOCKHISTORY!AW$3)-1)</f>
        <v>7.0718729765490762E-2</v>
      </c>
      <c r="AX54" s="41">
        <f ca="1">((STOCKHISTORY!AX53/STOCKHISTORY!AX$3)-1)</f>
        <v>0.25729750628262127</v>
      </c>
      <c r="AY54" s="41">
        <f ca="1">((STOCKHISTORY!AY53/STOCKHISTORY!AY$3)-1)</f>
        <v>-5.1179090311747166E-2</v>
      </c>
      <c r="AZ54" s="41">
        <f ca="1">((STOCKHISTORY!AZ53/STOCKHISTORY!AZ$3)-1)</f>
        <v>8.3809012154993034E-2</v>
      </c>
      <c r="BA54" s="41">
        <f ca="1">((STOCKHISTORY!BA53/STOCKHISTORY!BA$3)-1)</f>
        <v>0.3816096431823226</v>
      </c>
      <c r="BB54" s="41">
        <f ca="1">((STOCKHISTORY!BB53/STOCKHISTORY!BB$3)-1)</f>
        <v>6.0597493167467986E-2</v>
      </c>
      <c r="BC54" s="41">
        <f ca="1">((STOCKHISTORY!BC53/STOCKHISTORY!BC$3)-1)</f>
        <v>-8.7966892340893055E-2</v>
      </c>
      <c r="BD54" s="41">
        <f ca="1">((STOCKHISTORY!BD53/STOCKHISTORY!BD$3)-1)</f>
        <v>-9.8792535675081838E-3</v>
      </c>
      <c r="BE54" s="41">
        <f ca="1">((STOCKHISTORY!BE53/STOCKHISTORY!BE$3)-1)</f>
        <v>-0.14953505906006537</v>
      </c>
      <c r="BF54" s="41">
        <f ca="1">((STOCKHISTORY!BF53/STOCKHISTORY!BF$3)-1)</f>
        <v>-7.6764667243383711E-2</v>
      </c>
      <c r="BG54" s="41">
        <f ca="1">((STOCKHISTORY!BG53/STOCKHISTORY!BG$3)-1)</f>
        <v>3.4431828671651399E-2</v>
      </c>
      <c r="BH54" s="41">
        <f ca="1">((STOCKHISTORY!BH53/STOCKHISTORY!BH$3)-1)</f>
        <v>-0.16470893073069615</v>
      </c>
      <c r="BI54" s="41">
        <f ca="1">((STOCKHISTORY!BI53/STOCKHISTORY!BI$3)-1)</f>
        <v>0.18354818907305104</v>
      </c>
      <c r="BJ54" s="41">
        <f ca="1">((STOCKHISTORY!BJ53/STOCKHISTORY!BJ$3)-1)</f>
        <v>0.13527876267972694</v>
      </c>
      <c r="BK54" s="41">
        <f ca="1">((STOCKHISTORY!BK53/STOCKHISTORY!BK$3)-1)</f>
        <v>0.11056974236391137</v>
      </c>
      <c r="BL54" s="41">
        <f ca="1">((STOCKHISTORY!BL53/STOCKHISTORY!BL$3)-1)</f>
        <v>-3.6756324181473898E-2</v>
      </c>
      <c r="BM54" s="41">
        <f ca="1">((STOCKHISTORY!BM53/STOCKHISTORY!BM$3)-1)</f>
        <v>7.3837044189480672E-2</v>
      </c>
      <c r="BN54" s="41">
        <f ca="1">((STOCKHISTORY!BN53/STOCKHISTORY!BN$3)-1)</f>
        <v>0.12686413361582138</v>
      </c>
      <c r="BO54" s="41">
        <f ca="1">((STOCKHISTORY!BO53/STOCKHISTORY!BO$3)-1)</f>
        <v>0.23128708904133255</v>
      </c>
      <c r="BP54" s="41">
        <f ca="1">((STOCKHISTORY!BP53/STOCKHISTORY!BP$3)-1)</f>
        <v>5.8775061796209727E-2</v>
      </c>
      <c r="BQ54" s="41">
        <f ca="1">((STOCKHISTORY!BQ53/STOCKHISTORY!BQ$3)-1)</f>
        <v>9.5238554031139122E-2</v>
      </c>
      <c r="BR54" s="41">
        <f ca="1">((STOCKHISTORY!BR53/STOCKHISTORY!BR$3)-1)</f>
        <v>-1.193172041160484E-2</v>
      </c>
      <c r="BS54" s="41">
        <f ca="1">((STOCKHISTORY!BS53/STOCKHISTORY!BS$3)-1)</f>
        <v>0.16822033898305078</v>
      </c>
      <c r="BT54" s="41">
        <f ca="1">((STOCKHISTORY!BT53/STOCKHISTORY!BT$3)-1)</f>
        <v>0.12407101059233105</v>
      </c>
      <c r="BU54" s="41">
        <f ca="1">((STOCKHISTORY!BU53/STOCKHISTORY!BU$3)-1)</f>
        <v>0.24345460727643653</v>
      </c>
      <c r="BV54" s="41">
        <f ca="1">((STOCKHISTORY!BV53/STOCKHISTORY!BV$3)-1)</f>
        <v>-0.13209700427960058</v>
      </c>
      <c r="BW54" s="41">
        <f ca="1">((STOCKHISTORY!BW53/STOCKHISTORY!BW$3)-1)</f>
        <v>0.26548672566371678</v>
      </c>
      <c r="BX54" s="41">
        <f ca="1">((STOCKHISTORY!BX53/STOCKHISTORY!BX$3)-1)</f>
        <v>4.5531197301855064E-2</v>
      </c>
      <c r="BY54" s="41">
        <f ca="1">((STOCKHISTORY!BY53/STOCKHISTORY!BY$3)-1)</f>
        <v>8.9255136986301276E-2</v>
      </c>
      <c r="BZ54" s="41">
        <f ca="1">((STOCKHISTORY!BZ53/STOCKHISTORY!BZ$3)-1)</f>
        <v>0.27265213348486417</v>
      </c>
      <c r="CA54" s="41">
        <f ca="1">((STOCKHISTORY!CA53/STOCKHISTORY!CA$3)-1)</f>
        <v>0.14913331337126134</v>
      </c>
      <c r="CB54" s="41">
        <f ca="1">((STOCKHISTORY!CB53/STOCKHISTORY!CB$3)-1)</f>
        <v>5.9060935535804937E-2</v>
      </c>
      <c r="CC54" s="41">
        <f ca="1">((STOCKHISTORY!CC53/STOCKHISTORY!CC$3)-1)</f>
        <v>0.1071863580998782</v>
      </c>
      <c r="CD54" s="41">
        <f ca="1">((STOCKHISTORY!CD53/STOCKHISTORY!CD$3)-1)</f>
        <v>-2.9274326553051178E-2</v>
      </c>
      <c r="CE54" s="41">
        <f ca="1">((STOCKHISTORY!CE53/STOCKHISTORY!CE$3)-1)</f>
        <v>-2.1473889702293802E-2</v>
      </c>
      <c r="CF54" s="41">
        <f ca="1">((STOCKHISTORY!CF53/STOCKHISTORY!CF$3)-1)</f>
        <v>-4.6477254064706819E-2</v>
      </c>
      <c r="CG54" s="41">
        <f ca="1">((STOCKHISTORY!CG53/STOCKHISTORY!CG$3)-1)</f>
        <v>-5.0230221850133816E-4</v>
      </c>
      <c r="CH54" s="41">
        <f ca="1">((STOCKHISTORY!CH53/STOCKHISTORY!CH$3)-1)</f>
        <v>0.27476910159529799</v>
      </c>
      <c r="CI54" s="41">
        <f ca="1">((STOCKHISTORY!CI53/STOCKHISTORY!CI$3)-1)</f>
        <v>-3.4971622353578424E-2</v>
      </c>
      <c r="CJ54" s="41">
        <f ca="1">((STOCKHISTORY!CJ53/STOCKHISTORY!CJ$3)-1)</f>
        <v>-4.140663694898461E-2</v>
      </c>
      <c r="CK54" s="41">
        <f ca="1">((STOCKHISTORY!CK53/STOCKHISTORY!CK$3)-1)</f>
        <v>8.4668869273632819E-2</v>
      </c>
      <c r="CL54" s="41">
        <f ca="1">((STOCKHISTORY!CL53/STOCKHISTORY!CL$3)-1)</f>
        <v>0.15614729358105839</v>
      </c>
      <c r="CM54" s="41">
        <f ca="1">((STOCKHISTORY!CM53/STOCKHISTORY!CM$3)-1)</f>
        <v>7.1767017219461549E-2</v>
      </c>
      <c r="CN54" s="41">
        <f ca="1">((STOCKHISTORY!CN53/STOCKHISTORY!CN$3)-1)</f>
        <v>-3.1211642994914857E-2</v>
      </c>
      <c r="CO54" s="41">
        <f ca="1">((STOCKHISTORY!CO53/STOCKHISTORY!CO$3)-1)</f>
        <v>0.14826521611290788</v>
      </c>
      <c r="CP54" s="41">
        <f ca="1">((STOCKHISTORY!CP53/STOCKHISTORY!CP$3)-1)</f>
        <v>-5.5144358438329877E-2</v>
      </c>
      <c r="CQ54" s="41">
        <f ca="1">((STOCKHISTORY!CQ53/STOCKHISTORY!CQ$3)-1)</f>
        <v>0.11888292714461168</v>
      </c>
      <c r="CR54" s="41">
        <f ca="1">((STOCKHISTORY!CR53/STOCKHISTORY!CR$3)-1)</f>
        <v>0.17533875338753391</v>
      </c>
      <c r="CS54" s="41">
        <f ca="1">((STOCKHISTORY!CS53/STOCKHISTORY!CS$3)-1)</f>
        <v>0.17687626311642934</v>
      </c>
      <c r="CT54" s="41">
        <f ca="1">((STOCKHISTORY!CT53/STOCKHISTORY!CT$3)-1)</f>
        <v>-4.3333083214526891E-2</v>
      </c>
      <c r="CU54" s="41">
        <f ca="1">((STOCKHISTORY!CU53/STOCKHISTORY!CU$3)-1)</f>
        <v>0.20504028801645791</v>
      </c>
      <c r="CV54" s="41">
        <f ca="1">((STOCKHISTORY!CV53/STOCKHISTORY!CV$3)-1)</f>
        <v>-0.15706154393454297</v>
      </c>
      <c r="CW54" s="41">
        <f ca="1">((STOCKHISTORY!CW53/STOCKHISTORY!CW$3)-1)</f>
        <v>0.24517572480656291</v>
      </c>
      <c r="CX54" s="41">
        <f ca="1">((STOCKHISTORY!CX53/STOCKHISTORY!CX$3)-1)</f>
        <v>9.2936802973977661E-2</v>
      </c>
      <c r="CY54" s="41">
        <f ca="1">((STOCKHISTORY!CY53/STOCKHISTORY!CY$3)-1)</f>
        <v>0.12931231437057344</v>
      </c>
      <c r="CZ54" s="41">
        <f ca="1">((STOCKHISTORY!CZ53/STOCKHISTORY!CZ$3)-1)</f>
        <v>9.4841269841269726E-2</v>
      </c>
      <c r="DA54" s="41">
        <f ca="1">((STOCKHISTORY!DA53/STOCKHISTORY!DA$3)-1)</f>
        <v>-0.12337914434350494</v>
      </c>
    </row>
    <row r="55" spans="1:105" x14ac:dyDescent="0.3">
      <c r="A55" s="25" vm="52">
        <f ca="1">STOCKHISTORY!A54</f>
        <v>44456</v>
      </c>
      <c r="B55" s="41">
        <f ca="1">((STOCKHISTORY!B54/STOCKHISTORY!B$3)-1)</f>
        <v>6.1605766127586392E-2</v>
      </c>
      <c r="C55" s="41">
        <f ca="1">((STOCKHISTORY!C54/STOCKHISTORY!C$3)-1)</f>
        <v>0.20317228425336542</v>
      </c>
      <c r="D55" s="41">
        <f ca="1">((STOCKHISTORY!D54/STOCKHISTORY!D$3)-1)</f>
        <v>0.19563527033331618</v>
      </c>
      <c r="E55" s="41">
        <f ca="1">((STOCKHISTORY!E54/STOCKHISTORY!E$3)-1)</f>
        <v>-6.2881276396058228E-2</v>
      </c>
      <c r="F55" s="41">
        <f ca="1">((STOCKHISTORY!F54/STOCKHISTORY!F$3)-1)</f>
        <v>-5.9456928838951262E-2</v>
      </c>
      <c r="G55" s="41">
        <f ca="1">((STOCKHISTORY!G54/STOCKHISTORY!G$3)-1)</f>
        <v>0.61052029731275015</v>
      </c>
      <c r="H55" s="41">
        <f ca="1">((STOCKHISTORY!H54/STOCKHISTORY!H$3)-1)</f>
        <v>8.6294192753048948E-2</v>
      </c>
      <c r="I55" s="41">
        <f ca="1">((STOCKHISTORY!I54/STOCKHISTORY!I$3)-1)</f>
        <v>-0.21630330799053421</v>
      </c>
      <c r="J55" s="41">
        <f ca="1">((STOCKHISTORY!J54/STOCKHISTORY!J$3)-1)</f>
        <v>-2.8409469823274414E-2</v>
      </c>
      <c r="K55" s="41">
        <f ca="1">((STOCKHISTORY!K54/STOCKHISTORY!K$3)-1)</f>
        <v>0.46513202437373047</v>
      </c>
      <c r="L55" s="41">
        <f ca="1">((STOCKHISTORY!L54/STOCKHISTORY!L$3)-1)</f>
        <v>9.5611649197293369E-2</v>
      </c>
      <c r="M55" s="41">
        <f ca="1">((STOCKHISTORY!M54/STOCKHISTORY!M$3)-1)</f>
        <v>0.26155654412092888</v>
      </c>
      <c r="N55" s="41">
        <f ca="1">((STOCKHISTORY!N54/STOCKHISTORY!N$3)-1)</f>
        <v>0.22331088313270864</v>
      </c>
      <c r="O55" s="41">
        <f ca="1">((STOCKHISTORY!O54/STOCKHISTORY!O$3)-1)</f>
        <v>0.41240113728812133</v>
      </c>
      <c r="P55" s="41">
        <f ca="1">((STOCKHISTORY!P54/STOCKHISTORY!P$3)-1)</f>
        <v>0.14564732142857162</v>
      </c>
      <c r="Q55" s="41">
        <f ca="1">((STOCKHISTORY!Q54/STOCKHISTORY!Q$3)-1)</f>
        <v>7.7110285641091236E-2</v>
      </c>
      <c r="R55" s="41">
        <f ca="1">((STOCKHISTORY!R54/STOCKHISTORY!R$3)-1)</f>
        <v>9.7672883034648716E-2</v>
      </c>
      <c r="S55" s="41">
        <f ca="1">((STOCKHISTORY!S54/STOCKHISTORY!S$3)-1)</f>
        <v>0.29753258621518919</v>
      </c>
      <c r="T55" s="41">
        <f ca="1">((STOCKHISTORY!T54/STOCKHISTORY!T$3)-1)</f>
        <v>0.22810522810522804</v>
      </c>
      <c r="U55" s="41">
        <f ca="1">((STOCKHISTORY!U54/STOCKHISTORY!U$3)-1)</f>
        <v>4.5363575717144666E-2</v>
      </c>
      <c r="V55" s="41">
        <f ca="1">((STOCKHISTORY!V54/STOCKHISTORY!V$3)-1)</f>
        <v>0.2714001443992462</v>
      </c>
      <c r="W55" s="41">
        <f ca="1">((STOCKHISTORY!W54/STOCKHISTORY!W$3)-1)</f>
        <v>8.1335982028479581E-2</v>
      </c>
      <c r="X55" s="41">
        <f ca="1">((STOCKHISTORY!X54/STOCKHISTORY!X$3)-1)</f>
        <v>0.11272758209971068</v>
      </c>
      <c r="Y55" s="41">
        <f ca="1">((STOCKHISTORY!Y54/STOCKHISTORY!Y$3)-1)</f>
        <v>0.254282599667774</v>
      </c>
      <c r="Z55" s="41">
        <f ca="1">((STOCKHISTORY!Z54/STOCKHISTORY!Z$3)-1)</f>
        <v>0.18543056217246301</v>
      </c>
      <c r="AA55" s="41">
        <f ca="1">((STOCKHISTORY!AA54/STOCKHISTORY!AA$3)-1)</f>
        <v>0.13488065533637772</v>
      </c>
      <c r="AB55" s="41">
        <f ca="1">((STOCKHISTORY!AB54/STOCKHISTORY!AB$3)-1)</f>
        <v>9.9385817978782764E-2</v>
      </c>
      <c r="AC55" s="41">
        <f ca="1">((STOCKHISTORY!AC54/STOCKHISTORY!AC$3)-1)</f>
        <v>-0.10433967318510573</v>
      </c>
      <c r="AD55" s="41">
        <f ca="1">((STOCKHISTORY!AD54/STOCKHISTORY!AD$3)-1)</f>
        <v>-5.6910569105691033E-2</v>
      </c>
      <c r="AE55" s="41">
        <f ca="1">((STOCKHISTORY!AE54/STOCKHISTORY!AE$3)-1)</f>
        <v>0.23704749252739954</v>
      </c>
      <c r="AF55" s="41">
        <f ca="1">((STOCKHISTORY!AF54/STOCKHISTORY!AF$3)-1)</f>
        <v>0.28941056391936715</v>
      </c>
      <c r="AG55" s="41">
        <f ca="1">((STOCKHISTORY!AG54/STOCKHISTORY!AG$3)-1)</f>
        <v>0.13586767669747712</v>
      </c>
      <c r="AH55" s="41">
        <f ca="1">((STOCKHISTORY!AH54/STOCKHISTORY!AH$3)-1)</f>
        <v>-2.0251527373599254E-3</v>
      </c>
      <c r="AI55" s="41">
        <f ca="1">((STOCKHISTORY!AI54/STOCKHISTORY!AI$3)-1)</f>
        <v>8.9313939296932654E-2</v>
      </c>
      <c r="AJ55" s="41">
        <f ca="1">((STOCKHISTORY!AJ54/STOCKHISTORY!AJ$3)-1)</f>
        <v>-7.5600355766380911E-3</v>
      </c>
      <c r="AK55" s="41">
        <f ca="1">((STOCKHISTORY!AK54/STOCKHISTORY!AK$3)-1)</f>
        <v>0.13257044370515847</v>
      </c>
      <c r="AL55" s="41">
        <f ca="1">((STOCKHISTORY!AL54/STOCKHISTORY!AL$3)-1)</f>
        <v>0.15216300940438887</v>
      </c>
      <c r="AM55" s="41">
        <f ca="1">((STOCKHISTORY!AM54/STOCKHISTORY!AM$3)-1)</f>
        <v>0.12472186438693056</v>
      </c>
      <c r="AN55" s="41">
        <f ca="1">((STOCKHISTORY!AN54/STOCKHISTORY!AN$3)-1)</f>
        <v>-5.7992131720821738E-2</v>
      </c>
      <c r="AO55" s="41">
        <f ca="1">((STOCKHISTORY!AO54/STOCKHISTORY!AO$3)-1)</f>
        <v>0.53309443701894277</v>
      </c>
      <c r="AP55" s="41">
        <f ca="1">((STOCKHISTORY!AP54/STOCKHISTORY!AP$3)-1)</f>
        <v>0.77741994847257989</v>
      </c>
      <c r="AQ55" s="41">
        <f ca="1">((STOCKHISTORY!AQ54/STOCKHISTORY!AQ$3)-1)</f>
        <v>-6.421764949592601E-2</v>
      </c>
      <c r="AR55" s="41">
        <f ca="1">((STOCKHISTORY!AR54/STOCKHISTORY!AR$3)-1)</f>
        <v>-7.5472700233694456E-2</v>
      </c>
      <c r="AS55" s="41">
        <f ca="1">((STOCKHISTORY!AS54/STOCKHISTORY!AS$3)-1)</f>
        <v>0.12020905923344949</v>
      </c>
      <c r="AT55" s="41">
        <f ca="1">((STOCKHISTORY!AT54/STOCKHISTORY!AT$3)-1)</f>
        <v>0.91220809932013003</v>
      </c>
      <c r="AU55" s="41">
        <f ca="1">((STOCKHISTORY!AU54/STOCKHISTORY!AU$3)-1)</f>
        <v>1.4195466369379295E-2</v>
      </c>
      <c r="AV55" s="41">
        <f ca="1">((STOCKHISTORY!AV54/STOCKHISTORY!AV$3)-1)</f>
        <v>0.3053354968025197</v>
      </c>
      <c r="AW55" s="41">
        <f ca="1">((STOCKHISTORY!AW54/STOCKHISTORY!AW$3)-1)</f>
        <v>7.0380901438585663E-2</v>
      </c>
      <c r="AX55" s="41">
        <f ca="1">((STOCKHISTORY!AX54/STOCKHISTORY!AX$3)-1)</f>
        <v>0.23506669244152345</v>
      </c>
      <c r="AY55" s="41">
        <f ca="1">((STOCKHISTORY!AY54/STOCKHISTORY!AY$3)-1)</f>
        <v>-4.9207855734832551E-2</v>
      </c>
      <c r="AZ55" s="41">
        <f ca="1">((STOCKHISTORY!AZ54/STOCKHISTORY!AZ$3)-1)</f>
        <v>7.4555100396212604E-2</v>
      </c>
      <c r="BA55" s="41">
        <f ca="1">((STOCKHISTORY!BA54/STOCKHISTORY!BA$3)-1)</f>
        <v>0.39494758691431953</v>
      </c>
      <c r="BB55" s="41">
        <f ca="1">((STOCKHISTORY!BB54/STOCKHISTORY!BB$3)-1)</f>
        <v>5.569691829233836E-2</v>
      </c>
      <c r="BC55" s="41">
        <f ca="1">((STOCKHISTORY!BC54/STOCKHISTORY!BC$3)-1)</f>
        <v>-7.6979255077670117E-2</v>
      </c>
      <c r="BD55" s="41">
        <f ca="1">((STOCKHISTORY!BD54/STOCKHISTORY!BD$3)-1)</f>
        <v>-1.0611050128064403E-2</v>
      </c>
      <c r="BE55" s="41">
        <f ca="1">((STOCKHISTORY!BE54/STOCKHISTORY!BE$3)-1)</f>
        <v>-0.18120130686102032</v>
      </c>
      <c r="BF55" s="41">
        <f ca="1">((STOCKHISTORY!BF54/STOCKHISTORY!BF$3)-1)</f>
        <v>-8.2115741647311946E-2</v>
      </c>
      <c r="BG55" s="41">
        <f ca="1">((STOCKHISTORY!BG54/STOCKHISTORY!BG$3)-1)</f>
        <v>3.4616449736915023E-2</v>
      </c>
      <c r="BH55" s="41">
        <f ca="1">((STOCKHISTORY!BH54/STOCKHISTORY!BH$3)-1)</f>
        <v>-0.19036102953878042</v>
      </c>
      <c r="BI55" s="41">
        <f ca="1">((STOCKHISTORY!BI54/STOCKHISTORY!BI$3)-1)</f>
        <v>0.1559238796807858</v>
      </c>
      <c r="BJ55" s="41">
        <f ca="1">((STOCKHISTORY!BJ54/STOCKHISTORY!BJ$3)-1)</f>
        <v>0.14365964056038805</v>
      </c>
      <c r="BK55" s="41">
        <f ca="1">((STOCKHISTORY!BK54/STOCKHISTORY!BK$3)-1)</f>
        <v>9.8681032060046636E-2</v>
      </c>
      <c r="BL55" s="41">
        <f ca="1">((STOCKHISTORY!BL54/STOCKHISTORY!BL$3)-1)</f>
        <v>-5.0602757189583625E-2</v>
      </c>
      <c r="BM55" s="41">
        <f ca="1">((STOCKHISTORY!BM54/STOCKHISTORY!BM$3)-1)</f>
        <v>5.4915937748494681E-2</v>
      </c>
      <c r="BN55" s="41">
        <f ca="1">((STOCKHISTORY!BN54/STOCKHISTORY!BN$3)-1)</f>
        <v>0.12112918339474987</v>
      </c>
      <c r="BO55" s="41">
        <f ca="1">((STOCKHISTORY!BO54/STOCKHISTORY!BO$3)-1)</f>
        <v>0.22277431210406706</v>
      </c>
      <c r="BP55" s="41">
        <f ca="1">((STOCKHISTORY!BP54/STOCKHISTORY!BP$3)-1)</f>
        <v>5.4023619884647101E-2</v>
      </c>
      <c r="BQ55" s="41">
        <f ca="1">((STOCKHISTORY!BQ54/STOCKHISTORY!BQ$3)-1)</f>
        <v>2.3007553568675787E-2</v>
      </c>
      <c r="BR55" s="41">
        <f ca="1">((STOCKHISTORY!BR54/STOCKHISTORY!BR$3)-1)</f>
        <v>-2.9683036789758033E-2</v>
      </c>
      <c r="BS55" s="41">
        <f ca="1">((STOCKHISTORY!BS54/STOCKHISTORY!BS$3)-1)</f>
        <v>0.14322033898305087</v>
      </c>
      <c r="BT55" s="41">
        <f ca="1">((STOCKHISTORY!BT54/STOCKHISTORY!BT$3)-1)</f>
        <v>0.11787363274980867</v>
      </c>
      <c r="BU55" s="41">
        <f ca="1">((STOCKHISTORY!BU54/STOCKHISTORY!BU$3)-1)</f>
        <v>0.23665419925195508</v>
      </c>
      <c r="BV55" s="41">
        <f ca="1">((STOCKHISTORY!BV54/STOCKHISTORY!BV$3)-1)</f>
        <v>-0.15891583452211122</v>
      </c>
      <c r="BW55" s="41">
        <f ca="1">((STOCKHISTORY!BW54/STOCKHISTORY!BW$3)-1)</f>
        <v>0.22165054537970796</v>
      </c>
      <c r="BX55" s="41">
        <f ca="1">((STOCKHISTORY!BX54/STOCKHISTORY!BX$3)-1)</f>
        <v>4.342327150084313E-2</v>
      </c>
      <c r="BY55" s="41">
        <f ca="1">((STOCKHISTORY!BY54/STOCKHISTORY!BY$3)-1)</f>
        <v>7.5984589041095951E-2</v>
      </c>
      <c r="BZ55" s="41">
        <f ca="1">((STOCKHISTORY!BZ54/STOCKHISTORY!BZ$3)-1)</f>
        <v>0.21844543169060171</v>
      </c>
      <c r="CA55" s="41">
        <f ca="1">((STOCKHISTORY!CA54/STOCKHISTORY!CA$3)-1)</f>
        <v>0.15256013574209004</v>
      </c>
      <c r="CB55" s="41">
        <f ca="1">((STOCKHISTORY!CB54/STOCKHISTORY!CB$3)-1)</f>
        <v>4.4681648766071724E-2</v>
      </c>
      <c r="CC55" s="41">
        <f ca="1">((STOCKHISTORY!CC54/STOCKHISTORY!CC$3)-1)</f>
        <v>0.12302070645554197</v>
      </c>
      <c r="CD55" s="41">
        <f ca="1">((STOCKHISTORY!CD54/STOCKHISTORY!CD$3)-1)</f>
        <v>-2.7006597031335899E-2</v>
      </c>
      <c r="CE55" s="41">
        <f ca="1">((STOCKHISTORY!CE54/STOCKHISTORY!CE$3)-1)</f>
        <v>-3.5139092240117242E-2</v>
      </c>
      <c r="CF55" s="41">
        <f ca="1">((STOCKHISTORY!CF54/STOCKHISTORY!CF$3)-1)</f>
        <v>-5.7973394646082976E-2</v>
      </c>
      <c r="CG55" s="41">
        <f ca="1">((STOCKHISTORY!CG54/STOCKHISTORY!CG$3)-1)</f>
        <v>-1.9045625784847253E-2</v>
      </c>
      <c r="CH55" s="41">
        <f ca="1">((STOCKHISTORY!CH54/STOCKHISTORY!CH$3)-1)</f>
        <v>0.24231738035264483</v>
      </c>
      <c r="CI55" s="41">
        <f ca="1">((STOCKHISTORY!CI54/STOCKHISTORY!CI$3)-1)</f>
        <v>-5.4541600923156741E-2</v>
      </c>
      <c r="CJ55" s="41">
        <f ca="1">((STOCKHISTORY!CJ54/STOCKHISTORY!CJ$3)-1)</f>
        <v>-2.4467558197127315E-2</v>
      </c>
      <c r="CK55" s="41">
        <f ca="1">((STOCKHISTORY!CK54/STOCKHISTORY!CK$3)-1)</f>
        <v>7.5274914936634074E-2</v>
      </c>
      <c r="CL55" s="41">
        <f ca="1">((STOCKHISTORY!CL54/STOCKHISTORY!CL$3)-1)</f>
        <v>0.17486082232208711</v>
      </c>
      <c r="CM55" s="41">
        <f ca="1">((STOCKHISTORY!CM54/STOCKHISTORY!CM$3)-1)</f>
        <v>4.9578180977695618E-2</v>
      </c>
      <c r="CN55" s="41">
        <f ca="1">((STOCKHISTORY!CN54/STOCKHISTORY!CN$3)-1)</f>
        <v>-2.5600561108188535E-2</v>
      </c>
      <c r="CO55" s="41">
        <f ca="1">((STOCKHISTORY!CO54/STOCKHISTORY!CO$3)-1)</f>
        <v>0.13187297853572466</v>
      </c>
      <c r="CP55" s="41">
        <f ca="1">((STOCKHISTORY!CP54/STOCKHISTORY!CP$3)-1)</f>
        <v>-5.740437312842539E-2</v>
      </c>
      <c r="CQ55" s="41">
        <f ca="1">((STOCKHISTORY!CQ54/STOCKHISTORY!CQ$3)-1)</f>
        <v>9.1861141638114985E-2</v>
      </c>
      <c r="CR55" s="41">
        <f ca="1">((STOCKHISTORY!CR54/STOCKHISTORY!CR$3)-1)</f>
        <v>0.15261969286359522</v>
      </c>
      <c r="CS55" s="41">
        <f ca="1">((STOCKHISTORY!CS54/STOCKHISTORY!CS$3)-1)</f>
        <v>0.25384501204599164</v>
      </c>
      <c r="CT55" s="41">
        <f ca="1">((STOCKHISTORY!CT54/STOCKHISTORY!CT$3)-1)</f>
        <v>-4.7985293014181751E-2</v>
      </c>
      <c r="CU55" s="41">
        <f ca="1">((STOCKHISTORY!CU54/STOCKHISTORY!CU$3)-1)</f>
        <v>0.19755414595119714</v>
      </c>
      <c r="CV55" s="41">
        <f ca="1">((STOCKHISTORY!CV54/STOCKHISTORY!CV$3)-1)</f>
        <v>-0.1549270722162932</v>
      </c>
      <c r="CW55" s="41">
        <f ca="1">((STOCKHISTORY!CW54/STOCKHISTORY!CW$3)-1)</f>
        <v>0.24032814393586266</v>
      </c>
      <c r="CX55" s="41">
        <f ca="1">((STOCKHISTORY!CX54/STOCKHISTORY!CX$3)-1)</f>
        <v>-1.4869888475836368E-2</v>
      </c>
      <c r="CY55" s="41">
        <f ca="1">((STOCKHISTORY!CY54/STOCKHISTORY!CY$3)-1)</f>
        <v>0.16723783413296767</v>
      </c>
      <c r="CZ55" s="41">
        <f ca="1">((STOCKHISTORY!CZ54/STOCKHISTORY!CZ$3)-1)</f>
        <v>7.1031746031746001E-2</v>
      </c>
      <c r="DA55" s="41">
        <f ca="1">((STOCKHISTORY!DA54/STOCKHISTORY!DA$3)-1)</f>
        <v>-0.13471542821647642</v>
      </c>
    </row>
    <row r="56" spans="1:105" x14ac:dyDescent="0.3">
      <c r="A56" s="25" vm="53">
        <f ca="1">STOCKHISTORY!A55</f>
        <v>44459</v>
      </c>
      <c r="B56" s="41">
        <f ca="1">((STOCKHISTORY!B55/STOCKHISTORY!B$3)-1)</f>
        <v>1.757091117725107E-2</v>
      </c>
      <c r="C56" s="41">
        <f ca="1">((STOCKHISTORY!C55/STOCKHISTORY!C$3)-1)</f>
        <v>0.18016278827089649</v>
      </c>
      <c r="D56" s="41">
        <f ca="1">((STOCKHISTORY!D55/STOCKHISTORY!D$3)-1)</f>
        <v>0.17272303146545043</v>
      </c>
      <c r="E56" s="41">
        <f ca="1">((STOCKHISTORY!E55/STOCKHISTORY!E$3)-1)</f>
        <v>-0.10793054903801036</v>
      </c>
      <c r="F56" s="41">
        <f ca="1">((STOCKHISTORY!F55/STOCKHISTORY!F$3)-1)</f>
        <v>-0.10627340823970033</v>
      </c>
      <c r="G56" s="41">
        <f ca="1">((STOCKHISTORY!G55/STOCKHISTORY!G$3)-1)</f>
        <v>0.59268153230417386</v>
      </c>
      <c r="H56" s="41">
        <f ca="1">((STOCKHISTORY!H55/STOCKHISTORY!H$3)-1)</f>
        <v>3.7962840663936959E-2</v>
      </c>
      <c r="I56" s="41">
        <f ca="1">((STOCKHISTORY!I55/STOCKHISTORY!I$3)-1)</f>
        <v>-0.21282916268063035</v>
      </c>
      <c r="J56" s="41">
        <f ca="1">((STOCKHISTORY!J55/STOCKHISTORY!J$3)-1)</f>
        <v>-2.7409136378792831E-2</v>
      </c>
      <c r="K56" s="41">
        <f ca="1">((STOCKHISTORY!K55/STOCKHISTORY!K$3)-1)</f>
        <v>0.38366057323403302</v>
      </c>
      <c r="L56" s="41">
        <f ca="1">((STOCKHISTORY!L55/STOCKHISTORY!L$3)-1)</f>
        <v>8.5163194905134576E-2</v>
      </c>
      <c r="M56" s="41">
        <f ca="1">((STOCKHISTORY!M55/STOCKHISTORY!M$3)-1)</f>
        <v>0.29614806659425996</v>
      </c>
      <c r="N56" s="41">
        <f ca="1">((STOCKHISTORY!N55/STOCKHISTORY!N$3)-1)</f>
        <v>0.22555864771847789</v>
      </c>
      <c r="O56" s="41">
        <f ca="1">((STOCKHISTORY!O55/STOCKHISTORY!O$3)-1)</f>
        <v>0.42739304375539922</v>
      </c>
      <c r="P56" s="41">
        <f ca="1">((STOCKHISTORY!P55/STOCKHISTORY!P$3)-1)</f>
        <v>0.125</v>
      </c>
      <c r="Q56" s="41">
        <f ca="1">((STOCKHISTORY!Q55/STOCKHISTORY!Q$3)-1)</f>
        <v>5.3541693352119779E-2</v>
      </c>
      <c r="R56" s="41">
        <f ca="1">((STOCKHISTORY!R55/STOCKHISTORY!R$3)-1)</f>
        <v>7.0770090324983714E-2</v>
      </c>
      <c r="S56" s="41">
        <f ca="1">((STOCKHISTORY!S55/STOCKHISTORY!S$3)-1)</f>
        <v>0.24361502573228799</v>
      </c>
      <c r="T56" s="41">
        <f ca="1">((STOCKHISTORY!T55/STOCKHISTORY!T$3)-1)</f>
        <v>0.23809523809523814</v>
      </c>
      <c r="U56" s="41">
        <f ca="1">((STOCKHISTORY!U55/STOCKHISTORY!U$3)-1)</f>
        <v>2.8685790527017918E-2</v>
      </c>
      <c r="V56" s="41">
        <f ca="1">((STOCKHISTORY!V55/STOCKHISTORY!V$3)-1)</f>
        <v>0.25289238734217356</v>
      </c>
      <c r="W56" s="41">
        <f ca="1">((STOCKHISTORY!W55/STOCKHISTORY!W$3)-1)</f>
        <v>6.8804188403913447E-2</v>
      </c>
      <c r="X56" s="41">
        <f ca="1">((STOCKHISTORY!X55/STOCKHISTORY!X$3)-1)</f>
        <v>9.8604730304576949E-2</v>
      </c>
      <c r="Y56" s="41">
        <f ca="1">((STOCKHISTORY!Y55/STOCKHISTORY!Y$3)-1)</f>
        <v>0.2331291528239201</v>
      </c>
      <c r="Z56" s="41">
        <f ca="1">((STOCKHISTORY!Z55/STOCKHISTORY!Z$3)-1)</f>
        <v>0.17488982848975709</v>
      </c>
      <c r="AA56" s="41">
        <f ca="1">((STOCKHISTORY!AA55/STOCKHISTORY!AA$3)-1)</f>
        <v>8.8884704109976065E-2</v>
      </c>
      <c r="AB56" s="41">
        <f ca="1">((STOCKHISTORY!AB55/STOCKHISTORY!AB$3)-1)</f>
        <v>6.7001675041876041E-2</v>
      </c>
      <c r="AC56" s="41">
        <f ca="1">((STOCKHISTORY!AC55/STOCKHISTORY!AC$3)-1)</f>
        <v>-4.8352531476024696E-2</v>
      </c>
      <c r="AD56" s="41">
        <f ca="1">((STOCKHISTORY!AD55/STOCKHISTORY!AD$3)-1)</f>
        <v>-5.0919982884039316E-2</v>
      </c>
      <c r="AE56" s="41">
        <f ca="1">((STOCKHISTORY!AE55/STOCKHISTORY!AE$3)-1)</f>
        <v>0.23654931916306854</v>
      </c>
      <c r="AF56" s="41">
        <f ca="1">((STOCKHISTORY!AF55/STOCKHISTORY!AF$3)-1)</f>
        <v>0.30252615463128363</v>
      </c>
      <c r="AG56" s="41">
        <f ca="1">((STOCKHISTORY!AG55/STOCKHISTORY!AG$3)-1)</f>
        <v>0.11812843144068386</v>
      </c>
      <c r="AH56" s="41">
        <f ca="1">((STOCKHISTORY!AH55/STOCKHISTORY!AH$3)-1)</f>
        <v>-1.6524565613246889E-2</v>
      </c>
      <c r="AI56" s="41">
        <f ca="1">((STOCKHISTORY!AI55/STOCKHISTORY!AI$3)-1)</f>
        <v>0.12056581500970354</v>
      </c>
      <c r="AJ56" s="41">
        <f ca="1">((STOCKHISTORY!AJ55/STOCKHISTORY!AJ$3)-1)</f>
        <v>-4.16543136673585E-2</v>
      </c>
      <c r="AK56" s="41">
        <f ca="1">((STOCKHISTORY!AK55/STOCKHISTORY!AK$3)-1)</f>
        <v>9.9242454607399111E-2</v>
      </c>
      <c r="AL56" s="41">
        <f ca="1">((STOCKHISTORY!AL55/STOCKHISTORY!AL$3)-1)</f>
        <v>0.14025078369905963</v>
      </c>
      <c r="AM56" s="41">
        <f ca="1">((STOCKHISTORY!AM55/STOCKHISTORY!AM$3)-1)</f>
        <v>0.11804660967326375</v>
      </c>
      <c r="AN56" s="41">
        <f ca="1">((STOCKHISTORY!AN55/STOCKHISTORY!AN$3)-1)</f>
        <v>-8.4948273349846892E-2</v>
      </c>
      <c r="AO56" s="41">
        <f ca="1">((STOCKHISTORY!AO55/STOCKHISTORY!AO$3)-1)</f>
        <v>0.49148653423668431</v>
      </c>
      <c r="AP56" s="41">
        <f ca="1">((STOCKHISTORY!AP55/STOCKHISTORY!AP$3)-1)</f>
        <v>0.7058796466691204</v>
      </c>
      <c r="AQ56" s="41">
        <f ca="1">((STOCKHISTORY!AQ55/STOCKHISTORY!AQ$3)-1)</f>
        <v>-8.6452147493440212E-2</v>
      </c>
      <c r="AR56" s="41">
        <f ca="1">((STOCKHISTORY!AR55/STOCKHISTORY!AR$3)-1)</f>
        <v>-7.1170596983216483E-2</v>
      </c>
      <c r="AS56" s="41">
        <f ca="1">((STOCKHISTORY!AS55/STOCKHISTORY!AS$3)-1)</f>
        <v>5.8652729384436775E-2</v>
      </c>
      <c r="AT56" s="41">
        <f ca="1">((STOCKHISTORY!AT55/STOCKHISTORY!AT$3)-1)</f>
        <v>0.95566065622228802</v>
      </c>
      <c r="AU56" s="41">
        <f ca="1">((STOCKHISTORY!AU55/STOCKHISTORY!AU$3)-1)</f>
        <v>-5.878855444072828E-2</v>
      </c>
      <c r="AV56" s="41">
        <f ca="1">((STOCKHISTORY!AV55/STOCKHISTORY!AV$3)-1)</f>
        <v>0.29914733861474341</v>
      </c>
      <c r="AW56" s="41">
        <f ca="1">((STOCKHISTORY!AW55/STOCKHISTORY!AW$3)-1)</f>
        <v>5.7627882097913918E-2</v>
      </c>
      <c r="AX56" s="41">
        <f ca="1">((STOCKHISTORY!AX55/STOCKHISTORY!AX$3)-1)</f>
        <v>0.2151556156968879</v>
      </c>
      <c r="AY56" s="41">
        <f ca="1">((STOCKHISTORY!AY55/STOCKHISTORY!AY$3)-1)</f>
        <v>-7.5783018179163331E-2</v>
      </c>
      <c r="AZ56" s="41">
        <f ca="1">((STOCKHISTORY!AZ55/STOCKHISTORY!AZ$3)-1)</f>
        <v>3.4987576388422648E-2</v>
      </c>
      <c r="BA56" s="41">
        <f ca="1">((STOCKHISTORY!BA55/STOCKHISTORY!BA$3)-1)</f>
        <v>0.36902667739742001</v>
      </c>
      <c r="BB56" s="41">
        <f ca="1">((STOCKHISTORY!BB55/STOCKHISTORY!BB$3)-1)</f>
        <v>6.9550466497031449E-2</v>
      </c>
      <c r="BC56" s="41">
        <f ca="1">((STOCKHISTORY!BC55/STOCKHISTORY!BC$3)-1)</f>
        <v>-8.5407496595148347E-2</v>
      </c>
      <c r="BD56" s="41">
        <f ca="1">((STOCKHISTORY!BD55/STOCKHISTORY!BD$3)-1)</f>
        <v>-2.2502744237102079E-2</v>
      </c>
      <c r="BE56" s="41">
        <f ca="1">((STOCKHISTORY!BE55/STOCKHISTORY!BE$3)-1)</f>
        <v>-0.20256345815531529</v>
      </c>
      <c r="BF56" s="41">
        <f ca="1">((STOCKHISTORY!BF55/STOCKHISTORY!BF$3)-1)</f>
        <v>-0.1092815907474104</v>
      </c>
      <c r="BG56" s="41">
        <f ca="1">((STOCKHISTORY!BG55/STOCKHISTORY!BG$3)-1)</f>
        <v>1.7815932797932366E-2</v>
      </c>
      <c r="BH56" s="41">
        <f ca="1">((STOCKHISTORY!BH55/STOCKHISTORY!BH$3)-1)</f>
        <v>-0.20202107445154605</v>
      </c>
      <c r="BI56" s="41">
        <f ca="1">((STOCKHISTORY!BI55/STOCKHISTORY!BI$3)-1)</f>
        <v>5.2793124616328901E-2</v>
      </c>
      <c r="BJ56" s="41">
        <f ca="1">((STOCKHISTORY!BJ55/STOCKHISTORY!BJ$3)-1)</f>
        <v>0.15198666768699676</v>
      </c>
      <c r="BK56" s="41">
        <f ca="1">((STOCKHISTORY!BK55/STOCKHISTORY!BK$3)-1)</f>
        <v>0.10910773097727411</v>
      </c>
      <c r="BL56" s="41">
        <f ca="1">((STOCKHISTORY!BL55/STOCKHISTORY!BL$3)-1)</f>
        <v>-5.4948378301671763E-2</v>
      </c>
      <c r="BM56" s="41">
        <f ca="1">((STOCKHISTORY!BM55/STOCKHISTORY!BM$3)-1)</f>
        <v>5.7476144496194426E-2</v>
      </c>
      <c r="BN56" s="41">
        <f ca="1">((STOCKHISTORY!BN55/STOCKHISTORY!BN$3)-1)</f>
        <v>0.13131854392169462</v>
      </c>
      <c r="BO56" s="41">
        <f ca="1">((STOCKHISTORY!BO55/STOCKHISTORY!BO$3)-1)</f>
        <v>0.24646984863871579</v>
      </c>
      <c r="BP56" s="41">
        <f ca="1">((STOCKHISTORY!BP55/STOCKHISTORY!BP$3)-1)</f>
        <v>6.6382861851139729E-2</v>
      </c>
      <c r="BQ56" s="41">
        <f ca="1">((STOCKHISTORY!BQ55/STOCKHISTORY!BQ$3)-1)</f>
        <v>4.9107831046708794E-2</v>
      </c>
      <c r="BR56" s="41">
        <f ca="1">((STOCKHISTORY!BR55/STOCKHISTORY!BR$3)-1)</f>
        <v>-1.717658395567323E-2</v>
      </c>
      <c r="BS56" s="41">
        <f ca="1">((STOCKHISTORY!BS55/STOCKHISTORY!BS$3)-1)</f>
        <v>0.1840395480225987</v>
      </c>
      <c r="BT56" s="41">
        <f ca="1">((STOCKHISTORY!BT55/STOCKHISTORY!BT$3)-1)</f>
        <v>9.6911187378089458E-2</v>
      </c>
      <c r="BU56" s="41">
        <f ca="1">((STOCKHISTORY!BU55/STOCKHISTORY!BU$3)-1)</f>
        <v>0.22815368922135315</v>
      </c>
      <c r="BV56" s="41">
        <f ca="1">((STOCKHISTORY!BV55/STOCKHISTORY!BV$3)-1)</f>
        <v>-0.22396576319543504</v>
      </c>
      <c r="BW56" s="41">
        <f ca="1">((STOCKHISTORY!BW55/STOCKHISTORY!BW$3)-1)</f>
        <v>0.21238938053097356</v>
      </c>
      <c r="BX56" s="41">
        <f ca="1">((STOCKHISTORY!BX55/STOCKHISTORY!BX$3)-1)</f>
        <v>3.4569983136593763E-2</v>
      </c>
      <c r="BY56" s="41">
        <f ca="1">((STOCKHISTORY!BY55/STOCKHISTORY!BY$3)-1)</f>
        <v>5.4794520547945202E-2</v>
      </c>
      <c r="BZ56" s="41">
        <f ca="1">((STOCKHISTORY!BZ55/STOCKHISTORY!BZ$3)-1)</f>
        <v>0.21632744429520967</v>
      </c>
      <c r="CA56" s="41">
        <f ca="1">((STOCKHISTORY!CA55/STOCKHISTORY!CA$3)-1)</f>
        <v>8.0280799813687409E-2</v>
      </c>
      <c r="CB56" s="41">
        <f ca="1">((STOCKHISTORY!CB55/STOCKHISTORY!CB$3)-1)</f>
        <v>4.1594071852325554E-2</v>
      </c>
      <c r="CC56" s="41">
        <f ca="1">((STOCKHISTORY!CC55/STOCKHISTORY!CC$3)-1)</f>
        <v>8.3637840032480648E-2</v>
      </c>
      <c r="CD56" s="41">
        <f ca="1">((STOCKHISTORY!CD55/STOCKHISTORY!CD$3)-1)</f>
        <v>-5.7380428807036865E-2</v>
      </c>
      <c r="CE56" s="41">
        <f ca="1">((STOCKHISTORY!CE55/STOCKHISTORY!CE$3)-1)</f>
        <v>-5.7589067837969798E-2</v>
      </c>
      <c r="CF56" s="41">
        <f ca="1">((STOCKHISTORY!CF55/STOCKHISTORY!CF$3)-1)</f>
        <v>-8.9505665955000868E-2</v>
      </c>
      <c r="CG56" s="41">
        <f ca="1">((STOCKHISTORY!CG55/STOCKHISTORY!CG$3)-1)</f>
        <v>-2.5115110925073236E-2</v>
      </c>
      <c r="CH56" s="41">
        <f ca="1">((STOCKHISTORY!CH55/STOCKHISTORY!CH$3)-1)</f>
        <v>0.19361880772460105</v>
      </c>
      <c r="CI56" s="41">
        <f ca="1">((STOCKHISTORY!CI55/STOCKHISTORY!CI$3)-1)</f>
        <v>-7.3499281727621768E-2</v>
      </c>
      <c r="CJ56" s="41">
        <f ca="1">((STOCKHISTORY!CJ55/STOCKHISTORY!CJ$3)-1)</f>
        <v>-5.339276869737497E-2</v>
      </c>
      <c r="CK56" s="41">
        <f ca="1">((STOCKHISTORY!CK55/STOCKHISTORY!CK$3)-1)</f>
        <v>5.3429656294688987E-2</v>
      </c>
      <c r="CL56" s="41">
        <f ca="1">((STOCKHISTORY!CL55/STOCKHISTORY!CL$3)-1)</f>
        <v>0.17834864846736864</v>
      </c>
      <c r="CM56" s="41">
        <f ca="1">((STOCKHISTORY!CM55/STOCKHISTORY!CM$3)-1)</f>
        <v>1.1094418120882965E-2</v>
      </c>
      <c r="CN56" s="41">
        <f ca="1">((STOCKHISTORY!CN55/STOCKHISTORY!CN$3)-1)</f>
        <v>-4.3310538313168445E-2</v>
      </c>
      <c r="CO56" s="41">
        <f ca="1">((STOCKHISTORY!CO55/STOCKHISTORY!CO$3)-1)</f>
        <v>0.11217289032637456</v>
      </c>
      <c r="CP56" s="41">
        <f ca="1">((STOCKHISTORY!CP55/STOCKHISTORY!CP$3)-1)</f>
        <v>-7.9496016724108776E-2</v>
      </c>
      <c r="CQ56" s="41">
        <f ca="1">((STOCKHISTORY!CQ55/STOCKHISTORY!CQ$3)-1)</f>
        <v>3.4003490852672957E-2</v>
      </c>
      <c r="CR56" s="41">
        <f ca="1">((STOCKHISTORY!CR55/STOCKHISTORY!CR$3)-1)</f>
        <v>0.15130984643179768</v>
      </c>
      <c r="CS56" s="41">
        <f ca="1">((STOCKHISTORY!CS55/STOCKHISTORY!CS$3)-1)</f>
        <v>0.33172720110526255</v>
      </c>
      <c r="CT56" s="41">
        <f ca="1">((STOCKHISTORY!CT55/STOCKHISTORY!CT$3)-1)</f>
        <v>-5.5526375028138397E-2</v>
      </c>
      <c r="CU56" s="41">
        <f ca="1">((STOCKHISTORY!CU55/STOCKHISTORY!CU$3)-1)</f>
        <v>0.18712497857020383</v>
      </c>
      <c r="CV56" s="41">
        <f ca="1">((STOCKHISTORY!CV55/STOCKHISTORY!CV$3)-1)</f>
        <v>-0.17644966204197798</v>
      </c>
      <c r="CW56" s="41">
        <f ca="1">((STOCKHISTORY!CW55/STOCKHISTORY!CW$3)-1)</f>
        <v>0.23520089493800689</v>
      </c>
      <c r="CX56" s="41">
        <f ca="1">((STOCKHISTORY!CX55/STOCKHISTORY!CX$3)-1)</f>
        <v>-4.8327137546468335E-2</v>
      </c>
      <c r="CY56" s="41">
        <f ca="1">((STOCKHISTORY!CY55/STOCKHISTORY!CY$3)-1)</f>
        <v>0.16723783413296767</v>
      </c>
      <c r="CZ56" s="41">
        <f ca="1">((STOCKHISTORY!CZ55/STOCKHISTORY!CZ$3)-1)</f>
        <v>8.8095238095238004E-2</v>
      </c>
      <c r="DA56" s="41">
        <f ca="1">((STOCKHISTORY!DA55/STOCKHISTORY!DA$3)-1)</f>
        <v>-0.152108082925693</v>
      </c>
    </row>
    <row r="57" spans="1:105" x14ac:dyDescent="0.3">
      <c r="A57" s="25" vm="54">
        <f ca="1">STOCKHISTORY!A56</f>
        <v>44460</v>
      </c>
      <c r="B57" s="41">
        <f ca="1">((STOCKHISTORY!B56/STOCKHISTORY!B$3)-1)</f>
        <v>3.3779180263205255E-2</v>
      </c>
      <c r="C57" s="41">
        <f ca="1">((STOCKHISTORY!C56/STOCKHISTORY!C$3)-1)</f>
        <v>0.17040592716268388</v>
      </c>
      <c r="D57" s="41">
        <f ca="1">((STOCKHISTORY!D56/STOCKHISTORY!D$3)-1)</f>
        <v>0.16188896376548656</v>
      </c>
      <c r="E57" s="41">
        <f ca="1">((STOCKHISTORY!E56/STOCKHISTORY!E$3)-1)</f>
        <v>-0.11309244486156733</v>
      </c>
      <c r="F57" s="41">
        <f ca="1">((STOCKHISTORY!F56/STOCKHISTORY!F$3)-1)</f>
        <v>-0.11470037453183524</v>
      </c>
      <c r="G57" s="41">
        <f ca="1">((STOCKHISTORY!G56/STOCKHISTORY!G$3)-1)</f>
        <v>0.60954831332189818</v>
      </c>
      <c r="H57" s="41">
        <f ca="1">((STOCKHISTORY!H56/STOCKHISTORY!H$3)-1)</f>
        <v>8.9860432351516639E-2</v>
      </c>
      <c r="I57" s="41">
        <f ca="1">((STOCKHISTORY!I56/STOCKHISTORY!I$3)-1)</f>
        <v>-0.21313126227279588</v>
      </c>
      <c r="J57" s="41">
        <f ca="1">((STOCKHISTORY!J56/STOCKHISTORY!J$3)-1)</f>
        <v>-2.9609869956652268E-2</v>
      </c>
      <c r="K57" s="41">
        <f ca="1">((STOCKHISTORY!K56/STOCKHISTORY!K$3)-1)</f>
        <v>0.37141728729406442</v>
      </c>
      <c r="L57" s="41">
        <f ca="1">((STOCKHISTORY!L56/STOCKHISTORY!L$3)-1)</f>
        <v>9.7651585511476569E-2</v>
      </c>
      <c r="M57" s="41">
        <f ca="1">((STOCKHISTORY!M56/STOCKHISTORY!M$3)-1)</f>
        <v>0.29794831357029139</v>
      </c>
      <c r="N57" s="41">
        <f ca="1">((STOCKHISTORY!N56/STOCKHISTORY!N$3)-1)</f>
        <v>0.28671760501918442</v>
      </c>
      <c r="O57" s="41">
        <f ca="1">((STOCKHISTORY!O56/STOCKHISTORY!O$3)-1)</f>
        <v>0.47505682247066616</v>
      </c>
      <c r="P57" s="41">
        <f ca="1">((STOCKHISTORY!P56/STOCKHISTORY!P$3)-1)</f>
        <v>0.14090401785714279</v>
      </c>
      <c r="Q57" s="41">
        <f ca="1">((STOCKHISTORY!Q56/STOCKHISTORY!Q$3)-1)</f>
        <v>5.1107980017932597E-2</v>
      </c>
      <c r="R57" s="41">
        <f ca="1">((STOCKHISTORY!R56/STOCKHISTORY!R$3)-1)</f>
        <v>4.9496736618442672E-2</v>
      </c>
      <c r="S57" s="41">
        <f ca="1">((STOCKHISTORY!S56/STOCKHISTORY!S$3)-1)</f>
        <v>0.23471694483189842</v>
      </c>
      <c r="T57" s="41">
        <f ca="1">((STOCKHISTORY!T56/STOCKHISTORY!T$3)-1)</f>
        <v>0.18348318348318338</v>
      </c>
      <c r="U57" s="41">
        <f ca="1">((STOCKHISTORY!U56/STOCKHISTORY!U$3)-1)</f>
        <v>4.3362241494329545E-2</v>
      </c>
      <c r="V57" s="41">
        <f ca="1">((STOCKHISTORY!V56/STOCKHISTORY!V$3)-1)</f>
        <v>0.20841037561413711</v>
      </c>
      <c r="W57" s="41">
        <f ca="1">((STOCKHISTORY!W56/STOCKHISTORY!W$3)-1)</f>
        <v>6.8340047899299927E-2</v>
      </c>
      <c r="X57" s="41">
        <f ca="1">((STOCKHISTORY!X56/STOCKHISTORY!X$3)-1)</f>
        <v>0.10821847881572211</v>
      </c>
      <c r="Y57" s="41">
        <f ca="1">((STOCKHISTORY!Y56/STOCKHISTORY!Y$3)-1)</f>
        <v>0.26357454318936879</v>
      </c>
      <c r="Z57" s="41">
        <f ca="1">((STOCKHISTORY!Z56/STOCKHISTORY!Z$3)-1)</f>
        <v>0.17907336827060516</v>
      </c>
      <c r="AA57" s="41">
        <f ca="1">((STOCKHISTORY!AA56/STOCKHISTORY!AA$3)-1)</f>
        <v>7.7585801045148672E-2</v>
      </c>
      <c r="AB57" s="41">
        <f ca="1">((STOCKHISTORY!AB56/STOCKHISTORY!AB$3)-1)</f>
        <v>8.8330541596873369E-2</v>
      </c>
      <c r="AC57" s="41">
        <f ca="1">((STOCKHISTORY!AC56/STOCKHISTORY!AC$3)-1)</f>
        <v>2.5984462898473115E-2</v>
      </c>
      <c r="AD57" s="41">
        <f ca="1">((STOCKHISTORY!AD56/STOCKHISTORY!AD$3)-1)</f>
        <v>-3.8938810440735994E-2</v>
      </c>
      <c r="AE57" s="41">
        <f ca="1">((STOCKHISTORY!AE56/STOCKHISTORY!AE$3)-1)</f>
        <v>0.20450016605778809</v>
      </c>
      <c r="AF57" s="41">
        <f ca="1">((STOCKHISTORY!AF56/STOCKHISTORY!AF$3)-1)</f>
        <v>0.32635876499106908</v>
      </c>
      <c r="AG57" s="41">
        <f ca="1">((STOCKHISTORY!AG56/STOCKHISTORY!AG$3)-1)</f>
        <v>0.11333310167489041</v>
      </c>
      <c r="AH57" s="41">
        <f ca="1">((STOCKHISTORY!AH56/STOCKHISTORY!AH$3)-1)</f>
        <v>-2.9815694082810151E-2</v>
      </c>
      <c r="AI57" s="41">
        <f ca="1">((STOCKHISTORY!AI56/STOCKHISTORY!AI$3)-1)</f>
        <v>0.12540765490886518</v>
      </c>
      <c r="AJ57" s="41">
        <f ca="1">((STOCKHISTORY!AJ56/STOCKHISTORY!AJ$3)-1)</f>
        <v>-5.5440260895345372E-2</v>
      </c>
      <c r="AK57" s="41">
        <f ca="1">((STOCKHISTORY!AK56/STOCKHISTORY!AK$3)-1)</f>
        <v>0.11200849733456253</v>
      </c>
      <c r="AL57" s="41">
        <f ca="1">((STOCKHISTORY!AL56/STOCKHISTORY!AL$3)-1)</f>
        <v>0.14037617554858928</v>
      </c>
      <c r="AM57" s="41">
        <f ca="1">((STOCKHISTORY!AM56/STOCKHISTORY!AM$3)-1)</f>
        <v>0.13303665534605935</v>
      </c>
      <c r="AN57" s="41">
        <f ca="1">((STOCKHISTORY!AN56/STOCKHISTORY!AN$3)-1)</f>
        <v>-9.6750692117149928E-2</v>
      </c>
      <c r="AO57" s="41">
        <f ca="1">((STOCKHISTORY!AO56/STOCKHISTORY!AO$3)-1)</f>
        <v>0.49468743758737777</v>
      </c>
      <c r="AP57" s="41">
        <f ca="1">((STOCKHISTORY!AP56/STOCKHISTORY!AP$3)-1)</f>
        <v>0.66753312476996673</v>
      </c>
      <c r="AQ57" s="41">
        <f ca="1">((STOCKHISTORY!AQ56/STOCKHISTORY!AQ$3)-1)</f>
        <v>-6.2491368595497865E-2</v>
      </c>
      <c r="AR57" s="41">
        <f ca="1">((STOCKHISTORY!AR56/STOCKHISTORY!AR$3)-1)</f>
        <v>-6.7213724240492878E-2</v>
      </c>
      <c r="AS57" s="41">
        <f ca="1">((STOCKHISTORY!AS56/STOCKHISTORY!AS$3)-1)</f>
        <v>4.8199767711962993E-2</v>
      </c>
      <c r="AT57" s="41">
        <f ca="1">((STOCKHISTORY!AT56/STOCKHISTORY!AT$3)-1)</f>
        <v>0.99822642624889135</v>
      </c>
      <c r="AU57" s="41">
        <f ca="1">((STOCKHISTORY!AU56/STOCKHISTORY!AU$3)-1)</f>
        <v>-5.6484578223707782E-3</v>
      </c>
      <c r="AV57" s="41">
        <f ca="1">((STOCKHISTORY!AV56/STOCKHISTORY!AV$3)-1)</f>
        <v>0.31569151474658774</v>
      </c>
      <c r="AW57" s="41">
        <f ca="1">((STOCKHISTORY!AW56/STOCKHISTORY!AW$3)-1)</f>
        <v>5.8022015145970052E-2</v>
      </c>
      <c r="AX57" s="41">
        <f ca="1">((STOCKHISTORY!AX56/STOCKHISTORY!AX$3)-1)</f>
        <v>0.23313357819447145</v>
      </c>
      <c r="AY57" s="41">
        <f ca="1">((STOCKHISTORY!AY56/STOCKHISTORY!AY$3)-1)</f>
        <v>-8.8632547273125528E-2</v>
      </c>
      <c r="AZ57" s="41">
        <f ca="1">((STOCKHISTORY!AZ56/STOCKHISTORY!AZ$3)-1)</f>
        <v>2.0038949701161712E-2</v>
      </c>
      <c r="BA57" s="41">
        <f ca="1">((STOCKHISTORY!BA56/STOCKHISTORY!BA$3)-1)</f>
        <v>0.36097357929508211</v>
      </c>
      <c r="BB57" s="41">
        <f ca="1">((STOCKHISTORY!BB56/STOCKHISTORY!BB$3)-1)</f>
        <v>5.6827820186599043E-2</v>
      </c>
      <c r="BC57" s="41">
        <f ca="1">((STOCKHISTORY!BC56/STOCKHISTORY!BC$3)-1)</f>
        <v>-0.10822493733099103</v>
      </c>
      <c r="BD57" s="41">
        <f ca="1">((STOCKHISTORY!BD56/STOCKHISTORY!BD$3)-1)</f>
        <v>-3.42114892060007E-2</v>
      </c>
      <c r="BE57" s="41">
        <f ca="1">((STOCKHISTORY!BE56/STOCKHISTORY!BE$3)-1)</f>
        <v>-0.211359638100025</v>
      </c>
      <c r="BF57" s="41">
        <f ca="1">((STOCKHISTORY!BF56/STOCKHISTORY!BF$3)-1)</f>
        <v>-9.405229616813704E-2</v>
      </c>
      <c r="BG57" s="41">
        <f ca="1">((STOCKHISTORY!BG56/STOCKHISTORY!BG$3)-1)</f>
        <v>8.3079479368597386E-3</v>
      </c>
      <c r="BH57" s="41">
        <f ca="1">((STOCKHISTORY!BH56/STOCKHISTORY!BH$3)-1)</f>
        <v>-0.22283641388840902</v>
      </c>
      <c r="BI57" s="41">
        <f ca="1">((STOCKHISTORY!BI56/STOCKHISTORY!BI$3)-1)</f>
        <v>8.7783916513198168E-2</v>
      </c>
      <c r="BJ57" s="41">
        <f ca="1">((STOCKHISTORY!BJ56/STOCKHISTORY!BJ$3)-1)</f>
        <v>0.14444472786946583</v>
      </c>
      <c r="BK57" s="41">
        <f ca="1">((STOCKHISTORY!BK56/STOCKHISTORY!BK$3)-1)</f>
        <v>0.10813831953948227</v>
      </c>
      <c r="BL57" s="41">
        <f ca="1">((STOCKHISTORY!BL56/STOCKHISTORY!BL$3)-1)</f>
        <v>-4.2976983096743582E-2</v>
      </c>
      <c r="BM57" s="41">
        <f ca="1">((STOCKHISTORY!BM56/STOCKHISTORY!BM$3)-1)</f>
        <v>4.9206236510280554E-2</v>
      </c>
      <c r="BN57" s="41">
        <f ca="1">((STOCKHISTORY!BN56/STOCKHISTORY!BN$3)-1)</f>
        <v>0.14369114256586113</v>
      </c>
      <c r="BO57" s="41">
        <f ca="1">((STOCKHISTORY!BO56/STOCKHISTORY!BO$3)-1)</f>
        <v>0.25808964235628973</v>
      </c>
      <c r="BP57" s="41">
        <f ca="1">((STOCKHISTORY!BP56/STOCKHISTORY!BP$3)-1)</f>
        <v>0.21106838780554793</v>
      </c>
      <c r="BQ57" s="41">
        <f ca="1">((STOCKHISTORY!BQ56/STOCKHISTORY!BQ$3)-1)</f>
        <v>6.4561815939571332E-2</v>
      </c>
      <c r="BR57" s="41">
        <f ca="1">((STOCKHISTORY!BR56/STOCKHISTORY!BR$3)-1)</f>
        <v>-1.3370272223560575E-2</v>
      </c>
      <c r="BS57" s="41">
        <f ca="1">((STOCKHISTORY!BS56/STOCKHISTORY!BS$3)-1)</f>
        <v>0.28403954802259901</v>
      </c>
      <c r="BT57" s="41">
        <f ca="1">((STOCKHISTORY!BT56/STOCKHISTORY!BT$3)-1)</f>
        <v>0.10617021801930826</v>
      </c>
      <c r="BU57" s="41">
        <f ca="1">((STOCKHISTORY!BU56/STOCKHISTORY!BU$3)-1)</f>
        <v>0.24651479088745321</v>
      </c>
      <c r="BV57" s="41">
        <f ca="1">((STOCKHISTORY!BV56/STOCKHISTORY!BV$3)-1)</f>
        <v>-0.21198288159771761</v>
      </c>
      <c r="BW57" s="41">
        <f ca="1">((STOCKHISTORY!BW56/STOCKHISTORY!BW$3)-1)</f>
        <v>0.20786169993825898</v>
      </c>
      <c r="BX57" s="41">
        <f ca="1">((STOCKHISTORY!BX56/STOCKHISTORY!BX$3)-1)</f>
        <v>4.637436762225966E-2</v>
      </c>
      <c r="BY57" s="41">
        <f ca="1">((STOCKHISTORY!BY56/STOCKHISTORY!BY$3)-1)</f>
        <v>4.6875E-2</v>
      </c>
      <c r="BZ57" s="41">
        <f ca="1">((STOCKHISTORY!BZ56/STOCKHISTORY!BZ$3)-1)</f>
        <v>0.23303027172228541</v>
      </c>
      <c r="CA57" s="41">
        <f ca="1">((STOCKHISTORY!CA56/STOCKHISTORY!CA$3)-1)</f>
        <v>9.7864058289250488E-2</v>
      </c>
      <c r="CB57" s="41">
        <f ca="1">((STOCKHISTORY!CB56/STOCKHISTORY!CB$3)-1)</f>
        <v>7.2161083298414308E-2</v>
      </c>
      <c r="CC57" s="41">
        <f ca="1">((STOCKHISTORY!CC56/STOCKHISTORY!CC$3)-1)</f>
        <v>8.3231831100284204E-2</v>
      </c>
      <c r="CD57" s="41">
        <f ca="1">((STOCKHISTORY!CD56/STOCKHISTORY!CD$3)-1)</f>
        <v>-7.572842221000553E-2</v>
      </c>
      <c r="CE57" s="41">
        <f ca="1">((STOCKHISTORY!CE56/STOCKHISTORY!CE$3)-1)</f>
        <v>-6.5397755002440272E-2</v>
      </c>
      <c r="CF57" s="41">
        <f ca="1">((STOCKHISTORY!CF56/STOCKHISTORY!CF$3)-1)</f>
        <v>-7.6367219576285117E-2</v>
      </c>
      <c r="CG57" s="41">
        <f ca="1">((STOCKHISTORY!CG56/STOCKHISTORY!CG$3)-1)</f>
        <v>-3.3779824194223429E-2</v>
      </c>
      <c r="CH57" s="41">
        <f ca="1">((STOCKHISTORY!CH56/STOCKHISTORY!CH$3)-1)</f>
        <v>0.19357682619647343</v>
      </c>
      <c r="CI57" s="41">
        <f ca="1">((STOCKHISTORY!CI56/STOCKHISTORY!CI$3)-1)</f>
        <v>-8.17182017285637E-2</v>
      </c>
      <c r="CJ57" s="41">
        <f ca="1">((STOCKHISTORY!CJ56/STOCKHISTORY!CJ$3)-1)</f>
        <v>-6.5081723625557197E-2</v>
      </c>
      <c r="CK57" s="41">
        <f ca="1">((STOCKHISTORY!CK56/STOCKHISTORY!CK$3)-1)</f>
        <v>6.9850584348340794E-2</v>
      </c>
      <c r="CL57" s="41">
        <f ca="1">((STOCKHISTORY!CL56/STOCKHISTORY!CL$3)-1)</f>
        <v>0.16748272855322277</v>
      </c>
      <c r="CM57" s="41">
        <f ca="1">((STOCKHISTORY!CM56/STOCKHISTORY!CM$3)-1)</f>
        <v>1.4214723217381264E-2</v>
      </c>
      <c r="CN57" s="41">
        <f ca="1">((STOCKHISTORY!CN56/STOCKHISTORY!CN$3)-1)</f>
        <v>-4.7343503419252975E-2</v>
      </c>
      <c r="CO57" s="41">
        <f ca="1">((STOCKHISTORY!CO56/STOCKHISTORY!CO$3)-1)</f>
        <v>0.12393413701852385</v>
      </c>
      <c r="CP57" s="41">
        <f ca="1">((STOCKHISTORY!CP56/STOCKHISTORY!CP$3)-1)</f>
        <v>-7.16989660432793E-2</v>
      </c>
      <c r="CQ57" s="41">
        <f ca="1">((STOCKHISTORY!CQ56/STOCKHISTORY!CQ$3)-1)</f>
        <v>3.6847889327041194E-2</v>
      </c>
      <c r="CR57" s="41">
        <f ca="1">((STOCKHISTORY!CR56/STOCKHISTORY!CR$3)-1)</f>
        <v>0.16318879855465207</v>
      </c>
      <c r="CS57" s="41">
        <f ca="1">((STOCKHISTORY!CS56/STOCKHISTORY!CS$3)-1)</f>
        <v>0.28337196423881883</v>
      </c>
      <c r="CT57" s="41">
        <f ca="1">((STOCKHISTORY!CT56/STOCKHISTORY!CT$3)-1)</f>
        <v>-4.7497561341637295E-2</v>
      </c>
      <c r="CU57" s="41">
        <f ca="1">((STOCKHISTORY!CU56/STOCKHISTORY!CU$3)-1)</f>
        <v>0.1919823989942282</v>
      </c>
      <c r="CV57" s="41">
        <f ca="1">((STOCKHISTORY!CV56/STOCKHISTORY!CV$3)-1)</f>
        <v>-0.15937388829598009</v>
      </c>
      <c r="CW57" s="41">
        <f ca="1">((STOCKHISTORY!CW56/STOCKHISTORY!CW$3)-1)</f>
        <v>0.24470961126130319</v>
      </c>
      <c r="CX57" s="41">
        <f ca="1">((STOCKHISTORY!CX56/STOCKHISTORY!CX$3)-1)</f>
        <v>-3.3457249070631967E-2</v>
      </c>
      <c r="CY57" s="41">
        <f ca="1">((STOCKHISTORY!CY56/STOCKHISTORY!CY$3)-1)</f>
        <v>0.16838016906556996</v>
      </c>
      <c r="CZ57" s="41">
        <f ca="1">((STOCKHISTORY!CZ56/STOCKHISTORY!CZ$3)-1)</f>
        <v>8.0555555555555491E-2</v>
      </c>
      <c r="DA57" s="41">
        <f ca="1">((STOCKHISTORY!DA56/STOCKHISTORY!DA$3)-1)</f>
        <v>-0.14465408805031454</v>
      </c>
    </row>
    <row r="58" spans="1:105" x14ac:dyDescent="0.3">
      <c r="A58" s="25" vm="55">
        <f ca="1">STOCKHISTORY!A57</f>
        <v>44461</v>
      </c>
      <c r="B58" s="41">
        <f ca="1">((STOCKHISTORY!B57/STOCKHISTORY!B$3)-1)</f>
        <v>3.1125614085416142E-2</v>
      </c>
      <c r="C58" s="41">
        <f ca="1">((STOCKHISTORY!C57/STOCKHISTORY!C$3)-1)</f>
        <v>0.19023270374621726</v>
      </c>
      <c r="D58" s="41">
        <f ca="1">((STOCKHISTORY!D57/STOCKHISTORY!D$3)-1)</f>
        <v>0.18350526152091651</v>
      </c>
      <c r="E58" s="41">
        <f ca="1">((STOCKHISTORY!E57/STOCKHISTORY!E$3)-1)</f>
        <v>-0.10042233693101832</v>
      </c>
      <c r="F58" s="41">
        <f ca="1">((STOCKHISTORY!F57/STOCKHISTORY!F$3)-1)</f>
        <v>-0.10205992509363293</v>
      </c>
      <c r="G58" s="41">
        <f ca="1">((STOCKHISTORY!G57/STOCKHISTORY!G$3)-1)</f>
        <v>0.57655803316180676</v>
      </c>
      <c r="H58" s="41">
        <f ca="1">((STOCKHISTORY!H57/STOCKHISTORY!H$3)-1)</f>
        <v>0.11136793906573339</v>
      </c>
      <c r="I58" s="41">
        <f ca="1">((STOCKHISTORY!I57/STOCKHISTORY!I$3)-1)</f>
        <v>-0.18095765570716471</v>
      </c>
      <c r="J58" s="41">
        <f ca="1">((STOCKHISTORY!J57/STOCKHISTORY!J$3)-1)</f>
        <v>-1.8672890963654543E-2</v>
      </c>
      <c r="K58" s="41">
        <f ca="1">((STOCKHISTORY!K57/STOCKHISTORY!K$3)-1)</f>
        <v>0.38337846987136093</v>
      </c>
      <c r="L58" s="41">
        <f ca="1">((STOCKHISTORY!L57/STOCKHISTORY!L$3)-1)</f>
        <v>0.10040467029321998</v>
      </c>
      <c r="M58" s="41">
        <f ca="1">((STOCKHISTORY!M57/STOCKHISTORY!M$3)-1)</f>
        <v>0.3029175903471053</v>
      </c>
      <c r="N58" s="41">
        <f ca="1">((STOCKHISTORY!N57/STOCKHISTORY!N$3)-1)</f>
        <v>0.28339124277504246</v>
      </c>
      <c r="O58" s="41">
        <f ca="1">((STOCKHISTORY!O57/STOCKHISTORY!O$3)-1)</f>
        <v>0.47736326961947806</v>
      </c>
      <c r="P58" s="41">
        <f ca="1">((STOCKHISTORY!P57/STOCKHISTORY!P$3)-1)</f>
        <v>0.1492745535714286</v>
      </c>
      <c r="Q58" s="41">
        <f ca="1">((STOCKHISTORY!Q57/STOCKHISTORY!Q$3)-1)</f>
        <v>0.11400025618035103</v>
      </c>
      <c r="R58" s="41">
        <f ca="1">((STOCKHISTORY!R57/STOCKHISTORY!R$3)-1)</f>
        <v>8.7150488025802275E-2</v>
      </c>
      <c r="S58" s="41">
        <f ca="1">((STOCKHISTORY!S57/STOCKHISTORY!S$3)-1)</f>
        <v>0.22264441344812669</v>
      </c>
      <c r="T58" s="41">
        <f ca="1">((STOCKHISTORY!T57/STOCKHISTORY!T$3)-1)</f>
        <v>0.14485514485514495</v>
      </c>
      <c r="U58" s="41">
        <f ca="1">((STOCKHISTORY!U57/STOCKHISTORY!U$3)-1)</f>
        <v>8.1387591727818398E-2</v>
      </c>
      <c r="V58" s="41">
        <f ca="1">((STOCKHISTORY!V57/STOCKHISTORY!V$3)-1)</f>
        <v>0.20913237184566902</v>
      </c>
      <c r="W58" s="41">
        <f ca="1">((STOCKHISTORY!W57/STOCKHISTORY!W$3)-1)</f>
        <v>8.2654141061582198E-2</v>
      </c>
      <c r="X58" s="41">
        <f ca="1">((STOCKHISTORY!X57/STOCKHISTORY!X$3)-1)</f>
        <v>0.10328398842947073</v>
      </c>
      <c r="Y58" s="41">
        <f ca="1">((STOCKHISTORY!Y57/STOCKHISTORY!Y$3)-1)</f>
        <v>0.25459406146179386</v>
      </c>
      <c r="Z58" s="41">
        <f ca="1">((STOCKHISTORY!Z57/STOCKHISTORY!Z$3)-1)</f>
        <v>0.18675559790376361</v>
      </c>
      <c r="AA58" s="41">
        <f ca="1">((STOCKHISTORY!AA57/STOCKHISTORY!AA$3)-1)</f>
        <v>7.7091474036062424E-2</v>
      </c>
      <c r="AB58" s="41">
        <f ca="1">((STOCKHISTORY!AB57/STOCKHISTORY!AB$3)-1)</f>
        <v>0.20714684533780003</v>
      </c>
      <c r="AC58" s="41">
        <f ca="1">((STOCKHISTORY!AC57/STOCKHISTORY!AC$3)-1)</f>
        <v>3.9780337530136434E-2</v>
      </c>
      <c r="AD58" s="41">
        <f ca="1">((STOCKHISTORY!AD57/STOCKHISTORY!AD$3)-1)</f>
        <v>-1.8827556696619507E-2</v>
      </c>
      <c r="AE58" s="41">
        <f ca="1">((STOCKHISTORY!AE57/STOCKHISTORY!AE$3)-1)</f>
        <v>0.19960146130853529</v>
      </c>
      <c r="AF58" s="41">
        <f ca="1">((STOCKHISTORY!AF57/STOCKHISTORY!AF$3)-1)</f>
        <v>0.34268946159734637</v>
      </c>
      <c r="AG58" s="41">
        <f ca="1">((STOCKHISTORY!AG57/STOCKHISTORY!AG$3)-1)</f>
        <v>0.1165126138022099</v>
      </c>
      <c r="AH58" s="41">
        <f ca="1">((STOCKHISTORY!AH57/STOCKHISTORY!AH$3)-1)</f>
        <v>-3.0921869947754588E-2</v>
      </c>
      <c r="AI58" s="41">
        <f ca="1">((STOCKHISTORY!AI57/STOCKHISTORY!AI$3)-1)</f>
        <v>0.11422340489385951</v>
      </c>
      <c r="AJ58" s="41">
        <f ca="1">((STOCKHISTORY!AJ57/STOCKHISTORY!AJ$3)-1)</f>
        <v>-5.7812036762525887E-2</v>
      </c>
      <c r="AK58" s="41">
        <f ca="1">((STOCKHISTORY!AK57/STOCKHISTORY!AK$3)-1)</f>
        <v>9.6116076796665117E-2</v>
      </c>
      <c r="AL58" s="41">
        <f ca="1">((STOCKHISTORY!AL57/STOCKHISTORY!AL$3)-1)</f>
        <v>0.14639498432601883</v>
      </c>
      <c r="AM58" s="41">
        <f ca="1">((STOCKHISTORY!AM57/STOCKHISTORY!AM$3)-1)</f>
        <v>0.13936058086426995</v>
      </c>
      <c r="AN58" s="41">
        <f ca="1">((STOCKHISTORY!AN57/STOCKHISTORY!AN$3)-1)</f>
        <v>-8.9319539559959193E-2</v>
      </c>
      <c r="AO58" s="41">
        <f ca="1">((STOCKHISTORY!AO57/STOCKHISTORY!AO$3)-1)</f>
        <v>0.53795993301685341</v>
      </c>
      <c r="AP58" s="41">
        <f ca="1">((STOCKHISTORY!AP57/STOCKHISTORY!AP$3)-1)</f>
        <v>0.68904122193595874</v>
      </c>
      <c r="AQ58" s="41">
        <f ca="1">((STOCKHISTORY!AQ57/STOCKHISTORY!AQ$3)-1)</f>
        <v>-5.1857478248860778E-2</v>
      </c>
      <c r="AR58" s="41">
        <f ca="1">((STOCKHISTORY!AR57/STOCKHISTORY!AR$3)-1)</f>
        <v>-7.8818780539621769E-2</v>
      </c>
      <c r="AS58" s="41">
        <f ca="1">((STOCKHISTORY!AS57/STOCKHISTORY!AS$3)-1)</f>
        <v>6.6202090592334617E-2</v>
      </c>
      <c r="AT58" s="41">
        <f ca="1">((STOCKHISTORY!AT57/STOCKHISTORY!AT$3)-1)</f>
        <v>1.0082766775051728</v>
      </c>
      <c r="AU58" s="41">
        <f ca="1">((STOCKHISTORY!AU57/STOCKHISTORY!AU$3)-1)</f>
        <v>8.621330360460755E-3</v>
      </c>
      <c r="AV58" s="41">
        <f ca="1">((STOCKHISTORY!AV57/STOCKHISTORY!AV$3)-1)</f>
        <v>0.30737170309566997</v>
      </c>
      <c r="AW58" s="41">
        <f ca="1">((STOCKHISTORY!AW57/STOCKHISTORY!AW$3)-1)</f>
        <v>5.1546972213620146E-2</v>
      </c>
      <c r="AX58" s="41">
        <f ca="1">((STOCKHISTORY!AX57/STOCKHISTORY!AX$3)-1)</f>
        <v>0.30717185385656309</v>
      </c>
      <c r="AY58" s="41">
        <f ca="1">((STOCKHISTORY!AY57/STOCKHISTORY!AY$3)-1)</f>
        <v>-9.3378111995327528E-2</v>
      </c>
      <c r="AZ58" s="41">
        <f ca="1">((STOCKHISTORY!AZ57/STOCKHISTORY!AZ$3)-1)</f>
        <v>-2.6861862870186659E-4</v>
      </c>
      <c r="BA58" s="41">
        <f ca="1">((STOCKHISTORY!BA57/STOCKHISTORY!BA$3)-1)</f>
        <v>0.3778347534468518</v>
      </c>
      <c r="BB58" s="41">
        <f ca="1">((STOCKHISTORY!BB57/STOCKHISTORY!BB$3)-1)</f>
        <v>6.5309584393554054E-2</v>
      </c>
      <c r="BC58" s="41">
        <f ca="1">((STOCKHISTORY!BC57/STOCKHISTORY!BC$3)-1)</f>
        <v>-0.10111915993920606</v>
      </c>
      <c r="BD58" s="41">
        <f ca="1">((STOCKHISTORY!BD57/STOCKHISTORY!BD$3)-1)</f>
        <v>-2.9088913282107498E-2</v>
      </c>
      <c r="BE58" s="41">
        <f ca="1">((STOCKHISTORY!BE57/STOCKHISTORY!BE$3)-1)</f>
        <v>-0.18446845941191248</v>
      </c>
      <c r="BF58" s="41">
        <f ca="1">((STOCKHISTORY!BF57/STOCKHISTORY!BF$3)-1)</f>
        <v>-7.470682864317002E-2</v>
      </c>
      <c r="BG58" s="41">
        <f ca="1">((STOCKHISTORY!BG57/STOCKHISTORY!BG$3)-1)</f>
        <v>8.769500600018576E-3</v>
      </c>
      <c r="BH58" s="41">
        <f ca="1">((STOCKHISTORY!BH57/STOCKHISTORY!BH$3)-1)</f>
        <v>-0.22788910001727403</v>
      </c>
      <c r="BI58" s="41">
        <f ca="1">((STOCKHISTORY!BI57/STOCKHISTORY!BI$3)-1)</f>
        <v>0.11418047882136273</v>
      </c>
      <c r="BJ58" s="41">
        <f ca="1">((STOCKHISTORY!BJ57/STOCKHISTORY!BJ$3)-1)</f>
        <v>0.12946004699186875</v>
      </c>
      <c r="BK58" s="41">
        <f ca="1">((STOCKHISTORY!BK57/STOCKHISTORY!BK$3)-1)</f>
        <v>0.12558772541973617</v>
      </c>
      <c r="BL58" s="41">
        <f ca="1">((STOCKHISTORY!BL57/STOCKHISTORY!BL$3)-1)</f>
        <v>-3.4755663498178491E-2</v>
      </c>
      <c r="BM58" s="41">
        <f ca="1">((STOCKHISTORY!BM57/STOCKHISTORY!BM$3)-1)</f>
        <v>7.2693967965466344E-2</v>
      </c>
      <c r="BN58" s="41">
        <f ca="1">((STOCKHISTORY!BN57/STOCKHISTORY!BN$3)-1)</f>
        <v>0.14059421448768772</v>
      </c>
      <c r="BO58" s="41">
        <f ca="1">((STOCKHISTORY!BO57/STOCKHISTORY!BO$3)-1)</f>
        <v>0.27171457586371273</v>
      </c>
      <c r="BP58" s="41">
        <f ca="1">((STOCKHISTORY!BP57/STOCKHISTORY!BP$3)-1)</f>
        <v>0.19041472123043124</v>
      </c>
      <c r="BQ58" s="41">
        <f ca="1">((STOCKHISTORY!BQ57/STOCKHISTORY!BQ$3)-1)</f>
        <v>8.2173963311237719E-2</v>
      </c>
      <c r="BR58" s="41">
        <f ca="1">((STOCKHISTORY!BR57/STOCKHISTORY!BR$3)-1)</f>
        <v>-1.0186874075093777E-2</v>
      </c>
      <c r="BS58" s="41">
        <f ca="1">((STOCKHISTORY!BS57/STOCKHISTORY!BS$3)-1)</f>
        <v>0.39519774011299424</v>
      </c>
      <c r="BT58" s="41">
        <f ca="1">((STOCKHISTORY!BT57/STOCKHISTORY!BT$3)-1)</f>
        <v>0.11162687341053323</v>
      </c>
      <c r="BU58" s="41">
        <f ca="1">((STOCKHISTORY!BU57/STOCKHISTORY!BU$3)-1)</f>
        <v>0.26317579054743279</v>
      </c>
      <c r="BV58" s="41">
        <f ca="1">((STOCKHISTORY!BV57/STOCKHISTORY!BV$3)-1)</f>
        <v>-0.17489300998573465</v>
      </c>
      <c r="BW58" s="41">
        <f ca="1">((STOCKHISTORY!BW57/STOCKHISTORY!BW$3)-1)</f>
        <v>0.22700144062564331</v>
      </c>
      <c r="BX58" s="41">
        <f ca="1">((STOCKHISTORY!BX57/STOCKHISTORY!BX$3)-1)</f>
        <v>4.8903878583473892E-2</v>
      </c>
      <c r="BY58" s="41">
        <f ca="1">((STOCKHISTORY!BY57/STOCKHISTORY!BY$3)-1)</f>
        <v>7.3416095890411093E-2</v>
      </c>
      <c r="BZ58" s="41">
        <f ca="1">((STOCKHISTORY!BZ57/STOCKHISTORY!BZ$3)-1)</f>
        <v>0.28010813789303324</v>
      </c>
      <c r="CA58" s="41">
        <f ca="1">((STOCKHISTORY!CA57/STOCKHISTORY!CA$3)-1)</f>
        <v>8.8481884419602919E-2</v>
      </c>
      <c r="CB58" s="41">
        <f ca="1">((STOCKHISTORY!CB57/STOCKHISTORY!CB$3)-1)</f>
        <v>6.6537282491233363E-2</v>
      </c>
      <c r="CC58" s="41">
        <f ca="1">((STOCKHISTORY!CC57/STOCKHISTORY!CC$3)-1)</f>
        <v>9.6224116930572423E-2</v>
      </c>
      <c r="CD58" s="41">
        <f ca="1">((STOCKHISTORY!CD57/STOCKHISTORY!CD$3)-1)</f>
        <v>-3.7795492028587119E-2</v>
      </c>
      <c r="CE58" s="41">
        <f ca="1">((STOCKHISTORY!CE57/STOCKHISTORY!CE$3)-1)</f>
        <v>-6.0029282576866794E-2</v>
      </c>
      <c r="CF58" s="41">
        <f ca="1">((STOCKHISTORY!CF57/STOCKHISTORY!CF$3)-1)</f>
        <v>-5.6331088848743605E-2</v>
      </c>
      <c r="CG58" s="41">
        <f ca="1">((STOCKHISTORY!CG57/STOCKHISTORY!CG$3)-1)</f>
        <v>-2.8045207199665079E-2</v>
      </c>
      <c r="CH58" s="41">
        <f ca="1">((STOCKHISTORY!CH57/STOCKHISTORY!CH$3)-1)</f>
        <v>0.25692695214105798</v>
      </c>
      <c r="CI58" s="41">
        <f ca="1">((STOCKHISTORY!CI57/STOCKHISTORY!CI$3)-1)</f>
        <v>-6.6787556225419875E-2</v>
      </c>
      <c r="CJ58" s="41">
        <f ca="1">((STOCKHISTORY!CJ57/STOCKHISTORY!CJ$3)-1)</f>
        <v>-4.9331352154531882E-2</v>
      </c>
      <c r="CK58" s="41">
        <f ca="1">((STOCKHISTORY!CK57/STOCKHISTORY!CK$3)-1)</f>
        <v>6.6102865032792391E-2</v>
      </c>
      <c r="CL58" s="41">
        <f ca="1">((STOCKHISTORY!CL57/STOCKHISTORY!CL$3)-1)</f>
        <v>0.24743443557582667</v>
      </c>
      <c r="CM58" s="41">
        <f ca="1">((STOCKHISTORY!CM57/STOCKHISTORY!CM$3)-1)</f>
        <v>1.4330290072807284E-2</v>
      </c>
      <c r="CN58" s="41">
        <f ca="1">((STOCKHISTORY!CN57/STOCKHISTORY!CN$3)-1)</f>
        <v>-4.4362616166929603E-2</v>
      </c>
      <c r="CO58" s="41">
        <f ca="1">((STOCKHISTORY!CO57/STOCKHISTORY!CO$3)-1)</f>
        <v>0.13216700970302853</v>
      </c>
      <c r="CP58" s="41">
        <f ca="1">((STOCKHISTORY!CP57/STOCKHISTORY!CP$3)-1)</f>
        <v>-4.288377874456184E-2</v>
      </c>
      <c r="CQ58" s="41">
        <f ca="1">((STOCKHISTORY!CQ57/STOCKHISTORY!CQ$3)-1)</f>
        <v>6.7037300407265965E-2</v>
      </c>
      <c r="CR58" s="41">
        <f ca="1">((STOCKHISTORY!CR57/STOCKHISTORY!CR$3)-1)</f>
        <v>0.16294790725685027</v>
      </c>
      <c r="CS58" s="41">
        <f ca="1">((STOCKHISTORY!CS57/STOCKHISTORY!CS$3)-1)</f>
        <v>0.27428323494821916</v>
      </c>
      <c r="CT58" s="41">
        <f ca="1">((STOCKHISTORY!CT57/STOCKHISTORY!CT$3)-1)</f>
        <v>-4.6822240564268092E-2</v>
      </c>
      <c r="CU58" s="41">
        <f ca="1">((STOCKHISTORY!CU57/STOCKHISTORY!CU$3)-1)</f>
        <v>0.18923938510772054</v>
      </c>
      <c r="CV58" s="41">
        <f ca="1">((STOCKHISTORY!CV57/STOCKHISTORY!CV$3)-1)</f>
        <v>-0.16204197794379227</v>
      </c>
      <c r="CW58" s="41">
        <f ca="1">((STOCKHISTORY!CW57/STOCKHISTORY!CW$3)-1)</f>
        <v>0.24573506106087439</v>
      </c>
      <c r="CX58" s="41">
        <f ca="1">((STOCKHISTORY!CX57/STOCKHISTORY!CX$3)-1)</f>
        <v>-2.2304832713754608E-2</v>
      </c>
      <c r="CY58" s="41">
        <f ca="1">((STOCKHISTORY!CY57/STOCKHISTORY!CY$3)-1)</f>
        <v>0.53895362120173651</v>
      </c>
      <c r="CZ58" s="41">
        <f ca="1">((STOCKHISTORY!CZ57/STOCKHISTORY!CZ$3)-1)</f>
        <v>8.6111111111111027E-2</v>
      </c>
      <c r="DA58" s="41">
        <f ca="1">((STOCKHISTORY!DA57/STOCKHISTORY!DA$3)-1)</f>
        <v>-0.12858141160027958</v>
      </c>
    </row>
    <row r="59" spans="1:105" x14ac:dyDescent="0.3">
      <c r="A59" s="25" vm="56">
        <f ca="1">STOCKHISTORY!A58</f>
        <v>44462</v>
      </c>
      <c r="B59" s="41">
        <f ca="1">((STOCKHISTORY!B58/STOCKHISTORY!B$3)-1)</f>
        <v>5.7374403844085098E-2</v>
      </c>
      <c r="C59" s="41">
        <f ca="1">((STOCKHISTORY!C58/STOCKHISTORY!C$3)-1)</f>
        <v>0.1981634143796307</v>
      </c>
      <c r="D59" s="41">
        <f ca="1">((STOCKHISTORY!D58/STOCKHISTORY!D$3)-1)</f>
        <v>0.19143642112902404</v>
      </c>
      <c r="E59" s="41">
        <f ca="1">((STOCKHISTORY!E58/STOCKHISTORY!E$3)-1)</f>
        <v>-8.9160018770530258E-2</v>
      </c>
      <c r="F59" s="41">
        <f ca="1">((STOCKHISTORY!F58/STOCKHISTORY!F$3)-1)</f>
        <v>-9.1292134831460703E-2</v>
      </c>
      <c r="G59" s="41">
        <f ca="1">((STOCKHISTORY!G58/STOCKHISTORY!G$3)-1)</f>
        <v>0.60377358490566047</v>
      </c>
      <c r="H59" s="41">
        <f ca="1">((STOCKHISTORY!H58/STOCKHISTORY!H$3)-1)</f>
        <v>0.13892924756747238</v>
      </c>
      <c r="I59" s="41">
        <f ca="1">((STOCKHISTORY!I58/STOCKHISTORY!I$3)-1)</f>
        <v>-0.17400936508735709</v>
      </c>
      <c r="J59" s="41">
        <f ca="1">((STOCKHISTORY!J58/STOCKHISTORY!J$3)-1)</f>
        <v>-1.7939313104368138E-2</v>
      </c>
      <c r="K59" s="41">
        <f ca="1">((STOCKHISTORY!K58/STOCKHISTORY!K$3)-1)</f>
        <v>0.40352064996614745</v>
      </c>
      <c r="L59" s="41">
        <f ca="1">((STOCKHISTORY!L58/STOCKHISTORY!L$3)-1)</f>
        <v>0.10144951572243599</v>
      </c>
      <c r="M59" s="41">
        <f ca="1">((STOCKHISTORY!M58/STOCKHISTORY!M$3)-1)</f>
        <v>0.31221638671090401</v>
      </c>
      <c r="N59" s="41">
        <f ca="1">((STOCKHISTORY!N58/STOCKHISTORY!N$3)-1)</f>
        <v>0.30074760814794077</v>
      </c>
      <c r="O59" s="41">
        <f ca="1">((STOCKHISTORY!O58/STOCKHISTORY!O$3)-1)</f>
        <v>0.55193280271070422</v>
      </c>
      <c r="P59" s="41">
        <f ca="1">((STOCKHISTORY!P58/STOCKHISTORY!P$3)-1)</f>
        <v>0.15764508928571419</v>
      </c>
      <c r="Q59" s="41">
        <f ca="1">((STOCKHISTORY!Q58/STOCKHISTORY!Q$3)-1)</f>
        <v>0.12693736390418842</v>
      </c>
      <c r="R59" s="41">
        <f ca="1">((STOCKHISTORY!R58/STOCKHISTORY!R$3)-1)</f>
        <v>9.119691185060419E-2</v>
      </c>
      <c r="S59" s="41">
        <f ca="1">((STOCKHISTORY!S58/STOCKHISTORY!S$3)-1)</f>
        <v>0.22514549564715503</v>
      </c>
      <c r="T59" s="41">
        <f ca="1">((STOCKHISTORY!T58/STOCKHISTORY!T$3)-1)</f>
        <v>0.14751914751914752</v>
      </c>
      <c r="U59" s="41">
        <f ca="1">((STOCKHISTORY!U58/STOCKHISTORY!U$3)-1)</f>
        <v>0.11641094062708457</v>
      </c>
      <c r="V59" s="41">
        <f ca="1">((STOCKHISTORY!V58/STOCKHISTORY!V$3)-1)</f>
        <v>0.19934139855952937</v>
      </c>
      <c r="W59" s="41">
        <f ca="1">((STOCKHISTORY!W58/STOCKHISTORY!W$3)-1)</f>
        <v>7.3445593450049085E-2</v>
      </c>
      <c r="X59" s="41">
        <f ca="1">((STOCKHISTORY!X58/STOCKHISTORY!X$3)-1)</f>
        <v>0.10200782712268142</v>
      </c>
      <c r="Y59" s="41">
        <f ca="1">((STOCKHISTORY!Y58/STOCKHISTORY!Y$3)-1)</f>
        <v>0.2817691029900331</v>
      </c>
      <c r="Z59" s="41">
        <f ca="1">((STOCKHISTORY!Z58/STOCKHISTORY!Z$3)-1)</f>
        <v>0.20298356360171499</v>
      </c>
      <c r="AA59" s="41">
        <f ca="1">((STOCKHISTORY!AA58/STOCKHISTORY!AA$3)-1)</f>
        <v>7.911586083517741E-2</v>
      </c>
      <c r="AB59" s="41">
        <f ca="1">((STOCKHISTORY!AB58/STOCKHISTORY!AB$3)-1)</f>
        <v>0.23327749860413194</v>
      </c>
      <c r="AC59" s="41">
        <f ca="1">((STOCKHISTORY!AC58/STOCKHISTORY!AC$3)-1)</f>
        <v>3.857487275649607E-2</v>
      </c>
      <c r="AD59" s="41">
        <f ca="1">((STOCKHISTORY!AD58/STOCKHISTORY!AD$3)-1)</f>
        <v>-2.9952931108258474E-2</v>
      </c>
      <c r="AE59" s="41">
        <f ca="1">((STOCKHISTORY!AE58/STOCKHISTORY!AE$3)-1)</f>
        <v>0.18930587844569913</v>
      </c>
      <c r="AF59" s="41">
        <f ca="1">((STOCKHISTORY!AF58/STOCKHISTORY!AF$3)-1)</f>
        <v>0.3557540188823678</v>
      </c>
      <c r="AG59" s="41">
        <f ca="1">((STOCKHISTORY!AG58/STOCKHISTORY!AG$3)-1)</f>
        <v>0.12608589895058731</v>
      </c>
      <c r="AH59" s="41">
        <f ca="1">((STOCKHISTORY!AH58/STOCKHISTORY!AH$3)-1)</f>
        <v>-2.8930753390854491E-2</v>
      </c>
      <c r="AI59" s="41">
        <f ca="1">((STOCKHISTORY!AI58/STOCKHISTORY!AI$3)-1)</f>
        <v>0.1133430703667393</v>
      </c>
      <c r="AJ59" s="41">
        <f ca="1">((STOCKHISTORY!AJ58/STOCKHISTORY!AJ$3)-1)</f>
        <v>-4.3729617551141464E-2</v>
      </c>
      <c r="AK59" s="41">
        <f ca="1">((STOCKHISTORY!AK58/STOCKHISTORY!AK$3)-1)</f>
        <v>0.12926369794380532</v>
      </c>
      <c r="AL59" s="41">
        <f ca="1">((STOCKHISTORY!AL58/STOCKHISTORY!AL$3)-1)</f>
        <v>0.15059561128526644</v>
      </c>
      <c r="AM59" s="41">
        <f ca="1">((STOCKHISTORY!AM58/STOCKHISTORY!AM$3)-1)</f>
        <v>0.1449818479915681</v>
      </c>
      <c r="AN59" s="41">
        <f ca="1">((STOCKHISTORY!AN58/STOCKHISTORY!AN$3)-1)</f>
        <v>-9.0048083928311207E-2</v>
      </c>
      <c r="AO59" s="41">
        <f ca="1">((STOCKHISTORY!AO58/STOCKHISTORY!AO$3)-1)</f>
        <v>0.53936796177658985</v>
      </c>
      <c r="AP59" s="41">
        <f ca="1">((STOCKHISTORY!AP58/STOCKHISTORY!AP$3)-1)</f>
        <v>0.69950772911299208</v>
      </c>
      <c r="AQ59" s="41">
        <f ca="1">((STOCKHISTORY!AQ58/STOCKHISTORY!AQ$3)-1)</f>
        <v>-4.4261842286977049E-2</v>
      </c>
      <c r="AR59" s="41">
        <f ca="1">((STOCKHISTORY!AR58/STOCKHISTORY!AR$3)-1)</f>
        <v>-7.2285957085192254E-2</v>
      </c>
      <c r="AS59" s="41">
        <f ca="1">((STOCKHISTORY!AS58/STOCKHISTORY!AS$3)-1)</f>
        <v>4.4715447154471732E-2</v>
      </c>
      <c r="AT59" s="41">
        <f ca="1">((STOCKHISTORY!AT58/STOCKHISTORY!AT$3)-1)</f>
        <v>1.0744900975465561</v>
      </c>
      <c r="AU59" s="41">
        <f ca="1">((STOCKHISTORY!AU58/STOCKHISTORY!AU$3)-1)</f>
        <v>6.6889632107023367E-3</v>
      </c>
      <c r="AV59" s="41">
        <f ca="1">((STOCKHISTORY!AV58/STOCKHISTORY!AV$3)-1)</f>
        <v>0.33026311603194292</v>
      </c>
      <c r="AW59" s="41">
        <f ca="1">((STOCKHISTORY!AW58/STOCKHISTORY!AW$3)-1)</f>
        <v>7.3618422904760727E-2</v>
      </c>
      <c r="AX59" s="41">
        <f ca="1">((STOCKHISTORY!AX58/STOCKHISTORY!AX$3)-1)</f>
        <v>0.34602745022230819</v>
      </c>
      <c r="AY59" s="41">
        <f ca="1">((STOCKHISTORY!AY58/STOCKHISTORY!AY$3)-1)</f>
        <v>-9.1552894794480588E-2</v>
      </c>
      <c r="AZ59" s="41">
        <f ca="1">((STOCKHISTORY!AZ58/STOCKHISTORY!AZ$3)-1)</f>
        <v>-1.1187965885434137E-2</v>
      </c>
      <c r="BA59" s="41">
        <f ca="1">((STOCKHISTORY!BA58/STOCKHISTORY!BA$3)-1)</f>
        <v>0.40828553064631667</v>
      </c>
      <c r="BB59" s="41">
        <f ca="1">((STOCKHISTORY!BB58/STOCKHISTORY!BB$3)-1)</f>
        <v>6.8325322778248987E-2</v>
      </c>
      <c r="BC59" s="41">
        <f ca="1">((STOCKHISTORY!BC58/STOCKHISTORY!BC$3)-1)</f>
        <v>-9.9053220956779819E-2</v>
      </c>
      <c r="BD59" s="41">
        <f ca="1">((STOCKHISTORY!BD58/STOCKHISTORY!BD$3)-1)</f>
        <v>-2.451518477863146E-2</v>
      </c>
      <c r="BE59" s="41">
        <f ca="1">((STOCKHISTORY!BE58/STOCKHISTORY!BE$3)-1)</f>
        <v>-0.18396582055792909</v>
      </c>
      <c r="BF59" s="41">
        <f ca="1">((STOCKHISTORY!BF58/STOCKHISTORY!BF$3)-1)</f>
        <v>-6.3387476978829072E-2</v>
      </c>
      <c r="BG59" s="41">
        <f ca="1">((STOCKHISTORY!BG58/STOCKHISTORY!BG$3)-1)</f>
        <v>1.8831348656881852E-2</v>
      </c>
      <c r="BH59" s="41">
        <f ca="1">((STOCKHISTORY!BH58/STOCKHISTORY!BH$3)-1)</f>
        <v>-0.23613750215926754</v>
      </c>
      <c r="BI59" s="41">
        <f ca="1">((STOCKHISTORY!BI58/STOCKHISTORY!BI$3)-1)</f>
        <v>0.11786372007366475</v>
      </c>
      <c r="BJ59" s="41">
        <f ca="1">((STOCKHISTORY!BJ58/STOCKHISTORY!BJ$3)-1)</f>
        <v>0.12457379962417847</v>
      </c>
      <c r="BK59" s="41">
        <f ca="1">((STOCKHISTORY!BK58/STOCKHISTORY!BK$3)-1)</f>
        <v>0.12749812906750191</v>
      </c>
      <c r="BL59" s="41">
        <f ca="1">((STOCKHISTORY!BL58/STOCKHISTORY!BL$3)-1)</f>
        <v>-2.9535334924556622E-2</v>
      </c>
      <c r="BM59" s="41">
        <f ca="1">((STOCKHISTORY!BM58/STOCKHISTORY!BM$3)-1)</f>
        <v>7.4358173349994505E-2</v>
      </c>
      <c r="BN59" s="41">
        <f ca="1">((STOCKHISTORY!BN58/STOCKHISTORY!BN$3)-1)</f>
        <v>0.14173598344641114</v>
      </c>
      <c r="BO59" s="41">
        <f ca="1">((STOCKHISTORY!BO58/STOCKHISTORY!BO$3)-1)</f>
        <v>0.28160556257901392</v>
      </c>
      <c r="BP59" s="41">
        <f ca="1">((STOCKHISTORY!BP58/STOCKHISTORY!BP$3)-1)</f>
        <v>0.18277945619335356</v>
      </c>
      <c r="BQ59" s="41">
        <f ca="1">((STOCKHISTORY!BQ58/STOCKHISTORY!BQ$3)-1)</f>
        <v>5.9465084014182157E-2</v>
      </c>
      <c r="BR59" s="41">
        <f ca="1">((STOCKHISTORY!BR58/STOCKHISTORY!BR$3)-1)</f>
        <v>-1.6474515607254769E-2</v>
      </c>
      <c r="BS59" s="41">
        <f ca="1">((STOCKHISTORY!BS58/STOCKHISTORY!BS$3)-1)</f>
        <v>0.41610169491525428</v>
      </c>
      <c r="BT59" s="41">
        <f ca="1">((STOCKHISTORY!BT58/STOCKHISTORY!BT$3)-1)</f>
        <v>0.11898471642675479</v>
      </c>
      <c r="BU59" s="41">
        <f ca="1">((STOCKHISTORY!BU58/STOCKHISTORY!BU$3)-1)</f>
        <v>0.27609656579394759</v>
      </c>
      <c r="BV59" s="41">
        <f ca="1">((STOCKHISTORY!BV58/STOCKHISTORY!BV$3)-1)</f>
        <v>-0.18459343794579164</v>
      </c>
      <c r="BW59" s="41">
        <f ca="1">((STOCKHISTORY!BW58/STOCKHISTORY!BW$3)-1)</f>
        <v>0.21321259518419433</v>
      </c>
      <c r="BX59" s="41">
        <f ca="1">((STOCKHISTORY!BX58/STOCKHISTORY!BX$3)-1)</f>
        <v>6.4080944350758839E-2</v>
      </c>
      <c r="BY59" s="41">
        <f ca="1">((STOCKHISTORY!BY58/STOCKHISTORY!BY$3)-1)</f>
        <v>9.0753424657534332E-2</v>
      </c>
      <c r="BZ59" s="41">
        <f ca="1">((STOCKHISTORY!BZ58/STOCKHISTORY!BZ$3)-1)</f>
        <v>0.29903226917381276</v>
      </c>
      <c r="CA59" s="41">
        <f ca="1">((STOCKHISTORY!CA58/STOCKHISTORY!CA$3)-1)</f>
        <v>8.6718568054030776E-2</v>
      </c>
      <c r="CB59" s="41">
        <f ca="1">((STOCKHISTORY!CB58/STOCKHISTORY!CB$3)-1)</f>
        <v>7.4035683567474475E-2</v>
      </c>
      <c r="CC59" s="41">
        <f ca="1">((STOCKHISTORY!CC58/STOCKHISTORY!CC$3)-1)</f>
        <v>0.12261469752334553</v>
      </c>
      <c r="CD59" s="41">
        <f ca="1">((STOCKHISTORY!CD58/STOCKHISTORY!CD$3)-1)</f>
        <v>-3.6214953271028083E-2</v>
      </c>
      <c r="CE59" s="41">
        <f ca="1">((STOCKHISTORY!CE58/STOCKHISTORY!CE$3)-1)</f>
        <v>-5.4660810151293426E-2</v>
      </c>
      <c r="CF59" s="41">
        <f ca="1">((STOCKHISTORY!CF58/STOCKHISTORY!CF$3)-1)</f>
        <v>-5.370339957300041E-2</v>
      </c>
      <c r="CG59" s="41">
        <f ca="1">((STOCKHISTORY!CG58/STOCKHISTORY!CG$3)-1)</f>
        <v>-1.975722059439089E-2</v>
      </c>
      <c r="CH59" s="41">
        <f ca="1">((STOCKHISTORY!CH58/STOCKHISTORY!CH$3)-1)</f>
        <v>0.2532745591939547</v>
      </c>
      <c r="CI59" s="41">
        <f ca="1">((STOCKHISTORY!CI58/STOCKHISTORY!CI$3)-1)</f>
        <v>-5.9275133645762201E-2</v>
      </c>
      <c r="CJ59" s="41">
        <f ca="1">((STOCKHISTORY!CJ58/STOCKHISTORY!CJ$3)-1)</f>
        <v>-5.557206537890047E-2</v>
      </c>
      <c r="CK59" s="41">
        <f ca="1">((STOCKHISTORY!CK58/STOCKHISTORY!CK$3)-1)</f>
        <v>6.6472705754721417E-2</v>
      </c>
      <c r="CL59" s="41">
        <f ca="1">((STOCKHISTORY!CL58/STOCKHISTORY!CL$3)-1)</f>
        <v>0.23891609095177402</v>
      </c>
      <c r="CM59" s="41">
        <f ca="1">((STOCKHISTORY!CM58/STOCKHISTORY!CM$3)-1)</f>
        <v>3.9639431411071291E-2</v>
      </c>
      <c r="CN59" s="41">
        <f ca="1">((STOCKHISTORY!CN58/STOCKHISTORY!CN$3)-1)</f>
        <v>-1.104681746449232E-2</v>
      </c>
      <c r="CO59" s="41">
        <f ca="1">((STOCKHISTORY!CO58/STOCKHISTORY!CO$3)-1)</f>
        <v>0.13179947074389875</v>
      </c>
      <c r="CP59" s="41">
        <f ca="1">((STOCKHISTORY!CP58/STOCKHISTORY!CP$3)-1)</f>
        <v>-4.2714277642804777E-2</v>
      </c>
      <c r="CQ59" s="41">
        <f ca="1">((STOCKHISTORY!CQ58/STOCKHISTORY!CQ$3)-1)</f>
        <v>9.5287348891331058E-2</v>
      </c>
      <c r="CR59" s="41">
        <f ca="1">((STOCKHISTORY!CR58/STOCKHISTORY!CR$3)-1)</f>
        <v>0.16508581752484197</v>
      </c>
      <c r="CS59" s="41">
        <f ca="1">((STOCKHISTORY!CS58/STOCKHISTORY!CS$3)-1)</f>
        <v>0.30777223370365725</v>
      </c>
      <c r="CT59" s="41">
        <f ca="1">((STOCKHISTORY!CT58/STOCKHISTORY!CT$3)-1)</f>
        <v>-5.1849628573572559E-2</v>
      </c>
      <c r="CU59" s="41">
        <f ca="1">((STOCKHISTORY!CU58/STOCKHISTORY!CU$3)-1)</f>
        <v>0.20295445454025951</v>
      </c>
      <c r="CV59" s="41">
        <f ca="1">((STOCKHISTORY!CV58/STOCKHISTORY!CV$3)-1)</f>
        <v>-0.12006403415154754</v>
      </c>
      <c r="CW59" s="41">
        <f ca="1">((STOCKHISTORY!CW58/STOCKHISTORY!CW$3)-1)</f>
        <v>0.25720145427426111</v>
      </c>
      <c r="CX59" s="41">
        <f ca="1">((STOCKHISTORY!CX58/STOCKHISTORY!CX$3)-1)</f>
        <v>-3.3457249070631967E-2</v>
      </c>
      <c r="CY59" s="41">
        <f ca="1">((STOCKHISTORY!CY58/STOCKHISTORY!CY$3)-1)</f>
        <v>0.4539639022161297</v>
      </c>
      <c r="CZ59" s="41">
        <f ca="1">((STOCKHISTORY!CZ58/STOCKHISTORY!CZ$3)-1)</f>
        <v>8.412698412698405E-2</v>
      </c>
      <c r="DA59" s="41">
        <f ca="1">((STOCKHISTORY!DA58/STOCKHISTORY!DA$3)-1)</f>
        <v>-0.11910862644615272</v>
      </c>
    </row>
    <row r="60" spans="1:105" x14ac:dyDescent="0.3">
      <c r="A60" s="25" vm="57">
        <f ca="1">STOCKHISTORY!A59</f>
        <v>44463</v>
      </c>
      <c r="B60" s="41">
        <f ca="1">((STOCKHISTORY!B59/STOCKHISTORY!B$3)-1)</f>
        <v>4.8302076236239166E-2</v>
      </c>
      <c r="C60" s="41">
        <f ca="1">((STOCKHISTORY!C59/STOCKHISTORY!C$3)-1)</f>
        <v>0.20228529687989161</v>
      </c>
      <c r="D60" s="41">
        <f ca="1">((STOCKHISTORY!D59/STOCKHISTORY!D$3)-1)</f>
        <v>0.19413197864289056</v>
      </c>
      <c r="E60" s="41">
        <f ca="1">((STOCKHISTORY!E59/STOCKHISTORY!E$3)-1)</f>
        <v>-0.10042233693101832</v>
      </c>
      <c r="F60" s="41">
        <f ca="1">((STOCKHISTORY!F59/STOCKHISTORY!F$3)-1)</f>
        <v>-0.10252808988764051</v>
      </c>
      <c r="G60" s="41">
        <f ca="1">((STOCKHISTORY!G59/STOCKHISTORY!G$3)-1)</f>
        <v>0.60400228702115499</v>
      </c>
      <c r="H60" s="41">
        <f ca="1">((STOCKHISTORY!H59/STOCKHISTORY!H$3)-1)</f>
        <v>0.17196099150266364</v>
      </c>
      <c r="I60" s="41">
        <f ca="1">((STOCKHISTORY!I59/STOCKHISTORY!I$3)-1)</f>
        <v>-0.20331302552741548</v>
      </c>
      <c r="J60" s="41">
        <f ca="1">((STOCKHISTORY!J59/STOCKHISTORY!J$3)-1)</f>
        <v>-1.8606202067355859E-2</v>
      </c>
      <c r="K60" s="41">
        <f ca="1">((STOCKHISTORY!K59/STOCKHISTORY!K$3)-1)</f>
        <v>0.41452268111035862</v>
      </c>
      <c r="L60" s="41">
        <f ca="1">((STOCKHISTORY!L59/STOCKHISTORY!L$3)-1)</f>
        <v>0.14389014196629946</v>
      </c>
      <c r="M60" s="41">
        <f ca="1">((STOCKHISTORY!M59/STOCKHISTORY!M$3)-1)</f>
        <v>0.31592102718224169</v>
      </c>
      <c r="N60" s="41">
        <f ca="1">((STOCKHISTORY!N59/STOCKHISTORY!N$3)-1)</f>
        <v>0.28335007492548625</v>
      </c>
      <c r="O60" s="41">
        <f ca="1">((STOCKHISTORY!O59/STOCKHISTORY!O$3)-1)</f>
        <v>0.55379054105056569</v>
      </c>
      <c r="P60" s="41">
        <f ca="1">((STOCKHISTORY!P59/STOCKHISTORY!P$3)-1)</f>
        <v>0.14676339285714302</v>
      </c>
      <c r="Q60" s="41">
        <f ca="1">((STOCKHISTORY!Q59/STOCKHISTORY!Q$3)-1)</f>
        <v>0.13949020110157551</v>
      </c>
      <c r="R60" s="41">
        <f ca="1">((STOCKHISTORY!R59/STOCKHISTORY!R$3)-1)</f>
        <v>9.2762996385307606E-2</v>
      </c>
      <c r="S60" s="41">
        <f ca="1">((STOCKHISTORY!S59/STOCKHISTORY!S$3)-1)</f>
        <v>0.21961425616853436</v>
      </c>
      <c r="T60" s="41">
        <f ca="1">((STOCKHISTORY!T59/STOCKHISTORY!T$3)-1)</f>
        <v>0.12021312021312003</v>
      </c>
      <c r="U60" s="41">
        <f ca="1">((STOCKHISTORY!U59/STOCKHISTORY!U$3)-1)</f>
        <v>0.1080720480320212</v>
      </c>
      <c r="V60" s="41">
        <f ca="1">((STOCKHISTORY!V59/STOCKHISTORY!V$3)-1)</f>
        <v>0.18789511684012195</v>
      </c>
      <c r="W60" s="41">
        <f ca="1">((STOCKHISTORY!W59/STOCKHISTORY!W$3)-1)</f>
        <v>6.2844624324675635E-2</v>
      </c>
      <c r="X60" s="41">
        <f ca="1">((STOCKHISTORY!X59/STOCKHISTORY!X$3)-1)</f>
        <v>0.1092394078611536</v>
      </c>
      <c r="Y60" s="41">
        <f ca="1">((STOCKHISTORY!Y59/STOCKHISTORY!Y$3)-1)</f>
        <v>0.2904640780730896</v>
      </c>
      <c r="Z60" s="41">
        <f ca="1">((STOCKHISTORY!Z59/STOCKHISTORY!Z$3)-1)</f>
        <v>0.15818544545021429</v>
      </c>
      <c r="AA60" s="41">
        <f ca="1">((STOCKHISTORY!AA59/STOCKHISTORY!AA$3)-1)</f>
        <v>7.3748881879384331E-2</v>
      </c>
      <c r="AB60" s="41">
        <f ca="1">((STOCKHISTORY!AB59/STOCKHISTORY!AB$3)-1)</f>
        <v>0.35030709101060875</v>
      </c>
      <c r="AC60" s="41">
        <f ca="1">((STOCKHISTORY!AC59/STOCKHISTORY!AC$3)-1)</f>
        <v>8.6123761050093783E-2</v>
      </c>
      <c r="AD60" s="41">
        <f ca="1">((STOCKHISTORY!AD59/STOCKHISTORY!AD$3)-1)</f>
        <v>8.5579803166453416E-3</v>
      </c>
      <c r="AE60" s="41">
        <f ca="1">((STOCKHISTORY!AE59/STOCKHISTORY!AE$3)-1)</f>
        <v>0.19466124211225488</v>
      </c>
      <c r="AF60" s="41">
        <f ca="1">((STOCKHISTORY!AF59/STOCKHISTORY!AF$3)-1)</f>
        <v>0.38627200816534835</v>
      </c>
      <c r="AG60" s="41">
        <f ca="1">((STOCKHISTORY!AG59/STOCKHISTORY!AG$3)-1)</f>
        <v>0.11480992424768899</v>
      </c>
      <c r="AH60" s="41">
        <f ca="1">((STOCKHISTORY!AH59/STOCKHISTORY!AH$3)-1)</f>
        <v>-3.560184476098105E-2</v>
      </c>
      <c r="AI60" s="41">
        <f ca="1">((STOCKHISTORY!AI59/STOCKHISTORY!AI$3)-1)</f>
        <v>9.9077649506812637E-2</v>
      </c>
      <c r="AJ60" s="41">
        <f ca="1">((STOCKHISTORY!AJ59/STOCKHISTORY!AJ$3)-1)</f>
        <v>-4.3581381559442578E-2</v>
      </c>
      <c r="AK60" s="41">
        <f ca="1">((STOCKHISTORY!AK59/STOCKHISTORY!AK$3)-1)</f>
        <v>0.13792135957353002</v>
      </c>
      <c r="AL60" s="41">
        <f ca="1">((STOCKHISTORY!AL59/STOCKHISTORY!AL$3)-1)</f>
        <v>0.15579937304075231</v>
      </c>
      <c r="AM60" s="41">
        <f ca="1">((STOCKHISTORY!AM59/STOCKHISTORY!AM$3)-1)</f>
        <v>0.15036889565522893</v>
      </c>
      <c r="AN60" s="41">
        <f ca="1">((STOCKHISTORY!AN59/STOCKHISTORY!AN$3)-1)</f>
        <v>-9.8353489727524446E-2</v>
      </c>
      <c r="AO60" s="41">
        <f ca="1">((STOCKHISTORY!AO59/STOCKHISTORY!AO$3)-1)</f>
        <v>0.51414711711296501</v>
      </c>
      <c r="AP60" s="41">
        <f ca="1">((STOCKHISTORY!AP59/STOCKHISTORY!AP$3)-1)</f>
        <v>0.69729941111520044</v>
      </c>
      <c r="AQ60" s="41">
        <f ca="1">((STOCKHISTORY!AQ59/STOCKHISTORY!AQ$3)-1)</f>
        <v>-5.2340836900980459E-2</v>
      </c>
      <c r="AR60" s="41">
        <f ca="1">((STOCKHISTORY!AR59/STOCKHISTORY!AR$3)-1)</f>
        <v>-2.4962821329934104E-2</v>
      </c>
      <c r="AS60" s="41">
        <f ca="1">((STOCKHISTORY!AS59/STOCKHISTORY!AS$3)-1)</f>
        <v>5.1103368176538932E-2</v>
      </c>
      <c r="AT60" s="41">
        <f ca="1">((STOCKHISTORY!AT59/STOCKHISTORY!AT$3)-1)</f>
        <v>1.0694649719184155</v>
      </c>
      <c r="AU60" s="41">
        <f ca="1">((STOCKHISTORY!AU59/STOCKHISTORY!AU$3)-1)</f>
        <v>-2.0215533259011598E-2</v>
      </c>
      <c r="AV60" s="41">
        <f ca="1">((STOCKHISTORY!AV59/STOCKHISTORY!AV$3)-1)</f>
        <v>0.30983742165378136</v>
      </c>
      <c r="AW60" s="41">
        <f ca="1">((STOCKHISTORY!AW59/STOCKHISTORY!AW$3)-1)</f>
        <v>7.4012555952816639E-2</v>
      </c>
      <c r="AX60" s="41">
        <f ca="1">((STOCKHISTORY!AX59/STOCKHISTORY!AX$3)-1)</f>
        <v>0.4276048714479026</v>
      </c>
      <c r="AY60" s="41">
        <f ca="1">((STOCKHISTORY!AY59/STOCKHISTORY!AY$3)-1)</f>
        <v>-0.10907497992261084</v>
      </c>
      <c r="AZ60" s="41">
        <f ca="1">((STOCKHISTORY!AZ59/STOCKHISTORY!AZ$3)-1)</f>
        <v>-2.0415015781344414E-2</v>
      </c>
      <c r="BA60" s="41">
        <f ca="1">((STOCKHISTORY!BA59/STOCKHISTORY!BA$3)-1)</f>
        <v>0.43747801126729113</v>
      </c>
      <c r="BB60" s="41">
        <f ca="1">((STOCKHISTORY!BB59/STOCKHISTORY!BB$3)-1)</f>
        <v>5.0513617943643618E-2</v>
      </c>
      <c r="BC60" s="41">
        <f ca="1">((STOCKHISTORY!BC59/STOCKHISTORY!BC$3)-1)</f>
        <v>-8.5164057925244618E-2</v>
      </c>
      <c r="BD60" s="41">
        <f ca="1">((STOCKHISTORY!BD59/STOCKHISTORY!BD$3)-1)</f>
        <v>-2.4149286498353351E-2</v>
      </c>
      <c r="BE60" s="41">
        <f ca="1">((STOCKHISTORY!BE59/STOCKHISTORY!BE$3)-1)</f>
        <v>-0.19175672279467193</v>
      </c>
      <c r="BF60" s="41">
        <f ca="1">((STOCKHISTORY!BF59/STOCKHISTORY!BF$3)-1)</f>
        <v>-7.5118297214159524E-2</v>
      </c>
      <c r="BG60" s="41">
        <f ca="1">((STOCKHISTORY!BG59/STOCKHISTORY!BG$3)-1)</f>
        <v>2.1231422505307851E-2</v>
      </c>
      <c r="BH60" s="41">
        <f ca="1">((STOCKHISTORY!BH59/STOCKHISTORY!BH$3)-1)</f>
        <v>-0.23998099844532728</v>
      </c>
      <c r="BI60" s="41">
        <f ca="1">((STOCKHISTORY!BI59/STOCKHISTORY!BI$3)-1)</f>
        <v>8.6556169429097496E-2</v>
      </c>
      <c r="BJ60" s="41">
        <f ca="1">((STOCKHISTORY!BJ59/STOCKHISTORY!BJ$3)-1)</f>
        <v>0.12600509598188347</v>
      </c>
      <c r="BK60" s="41">
        <f ca="1">((STOCKHISTORY!BK59/STOCKHISTORY!BK$3)-1)</f>
        <v>0.12761812136273343</v>
      </c>
      <c r="BL60" s="41">
        <f ca="1">((STOCKHISTORY!BL59/STOCKHISTORY!BL$3)-1)</f>
        <v>1.7401095245406228E-3</v>
      </c>
      <c r="BM60" s="41">
        <f ca="1">((STOCKHISTORY!BM59/STOCKHISTORY!BM$3)-1)</f>
        <v>8.4040951948199494E-2</v>
      </c>
      <c r="BN60" s="41">
        <f ca="1">((STOCKHISTORY!BN59/STOCKHISTORY!BN$3)-1)</f>
        <v>0.12915316741273219</v>
      </c>
      <c r="BO60" s="41">
        <f ca="1">((STOCKHISTORY!BO59/STOCKHISTORY!BO$3)-1)</f>
        <v>0.24468577507892775</v>
      </c>
      <c r="BP60" s="41">
        <f ca="1">((STOCKHISTORY!BP59/STOCKHISTORY!BP$3)-1)</f>
        <v>0.20211480362537748</v>
      </c>
      <c r="BQ60" s="41">
        <f ca="1">((STOCKHISTORY!BQ59/STOCKHISTORY!BQ$3)-1)</f>
        <v>6.0669415754585954E-2</v>
      </c>
      <c r="BR60" s="41">
        <f ca="1">((STOCKHISTORY!BR59/STOCKHISTORY!BR$3)-1)</f>
        <v>-2.5591079602161226E-2</v>
      </c>
      <c r="BS60" s="41">
        <f ca="1">((STOCKHISTORY!BS59/STOCKHISTORY!BS$3)-1)</f>
        <v>0.45847457627118637</v>
      </c>
      <c r="BT60" s="41">
        <f ca="1">((STOCKHISTORY!BT59/STOCKHISTORY!BT$3)-1)</f>
        <v>0.11439223722871028</v>
      </c>
      <c r="BU60" s="41">
        <f ca="1">((STOCKHISTORY!BU59/STOCKHISTORY!BU$3)-1)</f>
        <v>0.28561713702822167</v>
      </c>
      <c r="BV60" s="41">
        <f ca="1">((STOCKHISTORY!BV59/STOCKHISTORY!BV$3)-1)</f>
        <v>-0.20114122681883029</v>
      </c>
      <c r="BW60" s="41">
        <f ca="1">((STOCKHISTORY!BW59/STOCKHISTORY!BW$3)-1)</f>
        <v>0.18769294093434863</v>
      </c>
      <c r="BX60" s="41">
        <f ca="1">((STOCKHISTORY!BX59/STOCKHISTORY!BX$3)-1)</f>
        <v>4.7639123102866776E-2</v>
      </c>
      <c r="BY60" s="41">
        <f ca="1">((STOCKHISTORY!BY59/STOCKHISTORY!BY$3)-1)</f>
        <v>8.5616438356164393E-2</v>
      </c>
      <c r="BZ60" s="41">
        <f ca="1">((STOCKHISTORY!BZ59/STOCKHISTORY!BZ$3)-1)</f>
        <v>0.29297103695285331</v>
      </c>
      <c r="CA60" s="41">
        <f ca="1">((STOCKHISTORY!CA59/STOCKHISTORY!CA$3)-1)</f>
        <v>6.5924742988322294E-2</v>
      </c>
      <c r="CB60" s="41">
        <f ca="1">((STOCKHISTORY!CB59/STOCKHISTORY!CB$3)-1)</f>
        <v>8.1512030522903123E-2</v>
      </c>
      <c r="CC60" s="41">
        <f ca="1">((STOCKHISTORY!CC59/STOCKHISTORY!CC$3)-1)</f>
        <v>9.7442143727161978E-2</v>
      </c>
      <c r="CD60" s="41">
        <f ca="1">((STOCKHISTORY!CD59/STOCKHISTORY!CD$3)-1)</f>
        <v>-3.9857064321055513E-2</v>
      </c>
      <c r="CE60" s="41">
        <f ca="1">((STOCKHISTORY!CE59/STOCKHISTORY!CE$3)-1)</f>
        <v>-4.050756466569061E-2</v>
      </c>
      <c r="CF60" s="41">
        <f ca="1">((STOCKHISTORY!CF59/STOCKHISTORY!CF$3)-1)</f>
        <v>-5.1732632616193097E-2</v>
      </c>
      <c r="CG60" s="41">
        <f ca="1">((STOCKHISTORY!CG59/STOCKHISTORY!CG$3)-1)</f>
        <v>-2.7584763499372111E-2</v>
      </c>
      <c r="CH60" s="41">
        <f ca="1">((STOCKHISTORY!CH59/STOCKHISTORY!CH$3)-1)</f>
        <v>0.23476070528967252</v>
      </c>
      <c r="CI60" s="41">
        <f ca="1">((STOCKHISTORY!CI59/STOCKHISTORY!CI$3)-1)</f>
        <v>-5.9958081153003828E-2</v>
      </c>
      <c r="CJ60" s="41">
        <f ca="1">((STOCKHISTORY!CJ59/STOCKHISTORY!CJ$3)-1)</f>
        <v>-6.9539375928677649E-2</v>
      </c>
      <c r="CK60" s="41">
        <f ca="1">((STOCKHISTORY!CK59/STOCKHISTORY!CK$3)-1)</f>
        <v>4.5539720893535085E-2</v>
      </c>
      <c r="CL60" s="41">
        <f ca="1">((STOCKHISTORY!CL59/STOCKHISTORY!CL$3)-1)</f>
        <v>0.25977597424374532</v>
      </c>
      <c r="CM60" s="41">
        <f ca="1">((STOCKHISTORY!CM59/STOCKHISTORY!CM$3)-1)</f>
        <v>1.8721830578990017E-2</v>
      </c>
      <c r="CN60" s="41">
        <f ca="1">((STOCKHISTORY!CN59/STOCKHISTORY!CN$3)-1)</f>
        <v>2.1567596002104228E-2</v>
      </c>
      <c r="CO60" s="41">
        <f ca="1">((STOCKHISTORY!CO59/STOCKHISTORY!CO$3)-1)</f>
        <v>0.13268156424581012</v>
      </c>
      <c r="CP60" s="41">
        <f ca="1">((STOCKHISTORY!CP59/STOCKHISTORY!CP$3)-1)</f>
        <v>-6.712243629583603E-2</v>
      </c>
      <c r="CQ60" s="41">
        <f ca="1">((STOCKHISTORY!CQ59/STOCKHISTORY!CQ$3)-1)</f>
        <v>0.14415928631456465</v>
      </c>
      <c r="CR60" s="41">
        <f ca="1">((STOCKHISTORY!CR59/STOCKHISTORY!CR$3)-1)</f>
        <v>0.1657031014754593</v>
      </c>
      <c r="CS60" s="41">
        <f ca="1">((STOCKHISTORY!CS59/STOCKHISTORY!CS$3)-1)</f>
        <v>0.33977689224831864</v>
      </c>
      <c r="CT60" s="41">
        <f ca="1">((STOCKHISTORY!CT59/STOCKHISTORY!CT$3)-1)</f>
        <v>-4.7122383131987688E-2</v>
      </c>
      <c r="CU60" s="41">
        <f ca="1">((STOCKHISTORY!CU59/STOCKHISTORY!CU$3)-1)</f>
        <v>0.19601120064003652</v>
      </c>
      <c r="CV60" s="41">
        <f ca="1">((STOCKHISTORY!CV59/STOCKHISTORY!CV$3)-1)</f>
        <v>-0.13073639274279625</v>
      </c>
      <c r="CW60" s="41">
        <f ca="1">((STOCKHISTORY!CW59/STOCKHISTORY!CW$3)-1)</f>
        <v>0.2613032534725459</v>
      </c>
      <c r="CX60" s="41">
        <f ca="1">((STOCKHISTORY!CX59/STOCKHISTORY!CX$3)-1)</f>
        <v>-4.4609665427509215E-2</v>
      </c>
      <c r="CY60" s="41">
        <f ca="1">((STOCKHISTORY!CY59/STOCKHISTORY!CY$3)-1)</f>
        <v>0.45716244002741591</v>
      </c>
      <c r="CZ60" s="41">
        <f ca="1">((STOCKHISTORY!CZ59/STOCKHISTORY!CZ$3)-1)</f>
        <v>7.4999999999999956E-2</v>
      </c>
      <c r="DA60" s="41">
        <f ca="1">((STOCKHISTORY!DA59/STOCKHISTORY!DA$3)-1)</f>
        <v>-0.12407795636307184</v>
      </c>
    </row>
    <row r="61" spans="1:105" x14ac:dyDescent="0.3">
      <c r="A61" s="25" vm="58">
        <f ca="1">STOCKHISTORY!A60</f>
        <v>44466</v>
      </c>
      <c r="B61" s="41">
        <f ca="1">((STOCKHISTORY!B60/STOCKHISTORY!B$3)-1)</f>
        <v>9.8181948578190736E-2</v>
      </c>
      <c r="C61" s="41">
        <f ca="1">((STOCKHISTORY!C60/STOCKHISTORY!C$3)-1)</f>
        <v>0.2031201085255141</v>
      </c>
      <c r="D61" s="41">
        <f ca="1">((STOCKHISTORY!D60/STOCKHISTORY!D$3)-1)</f>
        <v>0.195842620911306</v>
      </c>
      <c r="E61" s="41">
        <f ca="1">((STOCKHISTORY!E60/STOCKHISTORY!E$3)-1)</f>
        <v>-9.0098545283904263E-2</v>
      </c>
      <c r="F61" s="41">
        <f ca="1">((STOCKHISTORY!F60/STOCKHISTORY!F$3)-1)</f>
        <v>-9.1760299625468167E-2</v>
      </c>
      <c r="G61" s="41">
        <f ca="1">((STOCKHISTORY!G60/STOCKHISTORY!G$3)-1)</f>
        <v>0.62246998284734123</v>
      </c>
      <c r="H61" s="41">
        <f ca="1">((STOCKHISTORY!H60/STOCKHISTORY!H$3)-1)</f>
        <v>0.17630872187733915</v>
      </c>
      <c r="I61" s="41">
        <f ca="1">((STOCKHISTORY!I60/STOCKHISTORY!I$3)-1)</f>
        <v>-0.20623332158501584</v>
      </c>
      <c r="J61" s="41">
        <f ca="1">((STOCKHISTORY!J60/STOCKHISTORY!J$3)-1)</f>
        <v>1.7472490830276799E-2</v>
      </c>
      <c r="K61" s="41">
        <f ca="1">((STOCKHISTORY!K60/STOCKHISTORY!K$3)-1)</f>
        <v>0.42022116903633466</v>
      </c>
      <c r="L61" s="41">
        <f ca="1">((STOCKHISTORY!L60/STOCKHISTORY!L$3)-1)</f>
        <v>0.13793618150457743</v>
      </c>
      <c r="M61" s="41">
        <f ca="1">((STOCKHISTORY!M60/STOCKHISTORY!M$3)-1)</f>
        <v>0.30503027688096052</v>
      </c>
      <c r="N61" s="41">
        <f ca="1">((STOCKHISTORY!N60/STOCKHISTORY!N$3)-1)</f>
        <v>0.28368765129184714</v>
      </c>
      <c r="O61" s="41">
        <f ca="1">((STOCKHISTORY!O60/STOCKHISTORY!O$3)-1)</f>
        <v>0.51228287945249118</v>
      </c>
      <c r="P61" s="41">
        <f ca="1">((STOCKHISTORY!P60/STOCKHISTORY!P$3)-1)</f>
        <v>0.13839285714285721</v>
      </c>
      <c r="Q61" s="41">
        <f ca="1">((STOCKHISTORY!Q60/STOCKHISTORY!Q$3)-1)</f>
        <v>0.10413731266811821</v>
      </c>
      <c r="R61" s="41">
        <f ca="1">((STOCKHISTORY!R60/STOCKHISTORY!R$3)-1)</f>
        <v>8.9495382166953075E-2</v>
      </c>
      <c r="S61" s="41">
        <f ca="1">((STOCKHISTORY!S60/STOCKHISTORY!S$3)-1)</f>
        <v>0.28055408590255415</v>
      </c>
      <c r="T61" s="41">
        <f ca="1">((STOCKHISTORY!T60/STOCKHISTORY!T$3)-1)</f>
        <v>9.8235098235098128E-2</v>
      </c>
      <c r="U61" s="41">
        <f ca="1">((STOCKHISTORY!U60/STOCKHISTORY!U$3)-1)</f>
        <v>0.11440960640426945</v>
      </c>
      <c r="V61" s="41">
        <f ca="1">((STOCKHISTORY!V60/STOCKHISTORY!V$3)-1)</f>
        <v>0.14698786694137733</v>
      </c>
      <c r="W61" s="41">
        <f ca="1">((STOCKHISTORY!W60/STOCKHISTORY!W$3)-1)</f>
        <v>3.479197222583208E-2</v>
      </c>
      <c r="X61" s="41">
        <f ca="1">((STOCKHISTORY!X60/STOCKHISTORY!X$3)-1)</f>
        <v>7.7420452611876911E-2</v>
      </c>
      <c r="Y61" s="41">
        <f ca="1">((STOCKHISTORY!Y60/STOCKHISTORY!Y$3)-1)</f>
        <v>0.268142649501661</v>
      </c>
      <c r="Z61" s="41">
        <f ca="1">((STOCKHISTORY!Z60/STOCKHISTORY!Z$3)-1)</f>
        <v>0.1305681276798476</v>
      </c>
      <c r="AA61" s="41">
        <f ca="1">((STOCKHISTORY!AA60/STOCKHISTORY!AA$3)-1)</f>
        <v>7.0476907866861449E-2</v>
      </c>
      <c r="AB61" s="41">
        <f ca="1">((STOCKHISTORY!AB60/STOCKHISTORY!AB$3)-1)</f>
        <v>0.47571189279731985</v>
      </c>
      <c r="AC61" s="41">
        <f ca="1">((STOCKHISTORY!AC60/STOCKHISTORY!AC$3)-1)</f>
        <v>0.16769354406643444</v>
      </c>
      <c r="AD61" s="41">
        <f ca="1">((STOCKHISTORY!AD60/STOCKHISTORY!AD$3)-1)</f>
        <v>5.8622165169020191E-2</v>
      </c>
      <c r="AE61" s="41">
        <f ca="1">((STOCKHISTORY!AE60/STOCKHISTORY!AE$3)-1)</f>
        <v>0.18087844569910327</v>
      </c>
      <c r="AF61" s="41">
        <f ca="1">((STOCKHISTORY!AF60/STOCKHISTORY!AF$3)-1)</f>
        <v>0.32196989027813228</v>
      </c>
      <c r="AG61" s="41">
        <f ca="1">((STOCKHISTORY!AG60/STOCKHISTORY!AG$3)-1)</f>
        <v>0.10082354576412533</v>
      </c>
      <c r="AH61" s="41">
        <f ca="1">((STOCKHISTORY!AH60/STOCKHISTORY!AH$3)-1)</f>
        <v>-8.5430812954171431E-3</v>
      </c>
      <c r="AI61" s="41">
        <f ca="1">((STOCKHISTORY!AI60/STOCKHISTORY!AI$3)-1)</f>
        <v>8.4212000560212719E-2</v>
      </c>
      <c r="AJ61" s="41">
        <f ca="1">((STOCKHISTORY!AJ60/STOCKHISTORY!AJ$3)-1)</f>
        <v>-4.6101393418321979E-2</v>
      </c>
      <c r="AK61" s="41">
        <f ca="1">((STOCKHISTORY!AK60/STOCKHISTORY!AK$3)-1)</f>
        <v>0.1382420137079643</v>
      </c>
      <c r="AL61" s="41">
        <f ca="1">((STOCKHISTORY!AL60/STOCKHISTORY!AL$3)-1)</f>
        <v>0.13717868338557992</v>
      </c>
      <c r="AM61" s="41">
        <f ca="1">((STOCKHISTORY!AM60/STOCKHISTORY!AM$3)-1)</f>
        <v>0.13783815435062641</v>
      </c>
      <c r="AN61" s="41">
        <f ca="1">((STOCKHISTORY!AN60/STOCKHISTORY!AN$3)-1)</f>
        <v>-8.1159842634416335E-2</v>
      </c>
      <c r="AO61" s="41">
        <f ca="1">((STOCKHISTORY!AO60/STOCKHISTORY!AO$3)-1)</f>
        <v>0.50813015624279867</v>
      </c>
      <c r="AP61" s="41">
        <f ca="1">((STOCKHISTORY!AP60/STOCKHISTORY!AP$3)-1)</f>
        <v>0.76430806036069177</v>
      </c>
      <c r="AQ61" s="41">
        <f ca="1">((STOCKHISTORY!AQ60/STOCKHISTORY!AQ$3)-1)</f>
        <v>-9.2528656262947928E-3</v>
      </c>
      <c r="AR61" s="41">
        <f ca="1">((STOCKHISTORY!AR60/STOCKHISTORY!AR$3)-1)</f>
        <v>-6.9577225408964383E-3</v>
      </c>
      <c r="AS61" s="41">
        <f ca="1">((STOCKHISTORY!AS60/STOCKHISTORY!AS$3)-1)</f>
        <v>6.7363530778165037E-2</v>
      </c>
      <c r="AT61" s="41">
        <f ca="1">((STOCKHISTORY!AT60/STOCKHISTORY!AT$3)-1)</f>
        <v>1.0694649719184155</v>
      </c>
      <c r="AU61" s="41">
        <f ca="1">((STOCKHISTORY!AU60/STOCKHISTORY!AU$3)-1)</f>
        <v>-3.5823114083983643E-2</v>
      </c>
      <c r="AV61" s="41">
        <f ca="1">((STOCKHISTORY!AV60/STOCKHISTORY!AV$3)-1)</f>
        <v>0.29688842225827994</v>
      </c>
      <c r="AW61" s="41">
        <f ca="1">((STOCKHISTORY!AW60/STOCKHISTORY!AW$3)-1)</f>
        <v>8.487936713493438E-2</v>
      </c>
      <c r="AX61" s="41">
        <f ca="1">((STOCKHISTORY!AX60/STOCKHISTORY!AX$3)-1)</f>
        <v>0.35491977575874745</v>
      </c>
      <c r="AY61" s="41">
        <f ca="1">((STOCKHISTORY!AY60/STOCKHISTORY!AY$3)-1)</f>
        <v>-0.1243337957216909</v>
      </c>
      <c r="AZ61" s="41">
        <f ca="1">((STOCKHISTORY!AZ60/STOCKHISTORY!AZ$3)-1)</f>
        <v>-4.5262238936270238E-2</v>
      </c>
      <c r="BA61" s="41">
        <f ca="1">((STOCKHISTORY!BA60/STOCKHISTORY!BA$3)-1)</f>
        <v>0.39519924623001756</v>
      </c>
      <c r="BB61" s="41">
        <f ca="1">((STOCKHISTORY!BB60/STOCKHISTORY!BB$3)-1)</f>
        <v>3.1947978512864017E-2</v>
      </c>
      <c r="BC61" s="41">
        <f ca="1">((STOCKHISTORY!BC60/STOCKHISTORY!BC$3)-1)</f>
        <v>-2.5791340162774956E-2</v>
      </c>
      <c r="BD61" s="41">
        <f ca="1">((STOCKHISTORY!BD60/STOCKHISTORY!BD$3)-1)</f>
        <v>-2.6710574460299896E-2</v>
      </c>
      <c r="BE61" s="41">
        <f ca="1">((STOCKHISTORY!BE60/STOCKHISTORY!BE$3)-1)</f>
        <v>-0.20030158331239001</v>
      </c>
      <c r="BF61" s="41">
        <f ca="1">((STOCKHISTORY!BF60/STOCKHISTORY!BF$3)-1)</f>
        <v>-3.889666933542868E-2</v>
      </c>
      <c r="BG61" s="41">
        <f ca="1">((STOCKHISTORY!BG60/STOCKHISTORY!BG$3)-1)</f>
        <v>2.4185359549524721E-2</v>
      </c>
      <c r="BH61" s="41">
        <f ca="1">((STOCKHISTORY!BH60/STOCKHISTORY!BH$3)-1)</f>
        <v>-0.24239937813093793</v>
      </c>
      <c r="BI61" s="41">
        <f ca="1">((STOCKHISTORY!BI60/STOCKHISTORY!BI$3)-1)</f>
        <v>0.10558624923265802</v>
      </c>
      <c r="BJ61" s="41">
        <f ca="1">((STOCKHISTORY!BJ60/STOCKHISTORY!BJ$3)-1)</f>
        <v>0.11341819078471893</v>
      </c>
      <c r="BK61" s="41">
        <f ca="1">((STOCKHISTORY!BK60/STOCKHISTORY!BK$3)-1)</f>
        <v>0.12089223744580591</v>
      </c>
      <c r="BL61" s="41">
        <f ca="1">((STOCKHISTORY!BL60/STOCKHISTORY!BL$3)-1)</f>
        <v>-4.6992262561125209E-3</v>
      </c>
      <c r="BM61" s="41">
        <f ca="1">((STOCKHISTORY!BM60/STOCKHISTORY!BM$3)-1)</f>
        <v>7.7615585595819603E-2</v>
      </c>
      <c r="BN61" s="41">
        <f ca="1">((STOCKHISTORY!BN60/STOCKHISTORY!BN$3)-1)</f>
        <v>0.11897754658444826</v>
      </c>
      <c r="BO61" s="41">
        <f ca="1">((STOCKHISTORY!BO60/STOCKHISTORY!BO$3)-1)</f>
        <v>0.21724420219270058</v>
      </c>
      <c r="BP61" s="41">
        <f ca="1">((STOCKHISTORY!BP60/STOCKHISTORY!BP$3)-1)</f>
        <v>0.18214776160395485</v>
      </c>
      <c r="BQ61" s="41">
        <f ca="1">((STOCKHISTORY!BQ60/STOCKHISTORY!BQ$3)-1)</f>
        <v>6.6479112070294333E-2</v>
      </c>
      <c r="BR61" s="41">
        <f ca="1">((STOCKHISTORY!BR60/STOCKHISTORY!BR$3)-1)</f>
        <v>-2.4565509171628142E-2</v>
      </c>
      <c r="BS61" s="41">
        <f ca="1">((STOCKHISTORY!BS60/STOCKHISTORY!BS$3)-1)</f>
        <v>0.41440677966101691</v>
      </c>
      <c r="BT61" s="41">
        <f ca="1">((STOCKHISTORY!BT60/STOCKHISTORY!BT$3)-1)</f>
        <v>0.10925656156638097</v>
      </c>
      <c r="BU61" s="41">
        <f ca="1">((STOCKHISTORY!BU60/STOCKHISTORY!BU$3)-1)</f>
        <v>0.25059503570214225</v>
      </c>
      <c r="BV61" s="41">
        <f ca="1">((STOCKHISTORY!BV60/STOCKHISTORY!BV$3)-1)</f>
        <v>-0.20199714693295301</v>
      </c>
      <c r="BW61" s="41">
        <f ca="1">((STOCKHISTORY!BW60/STOCKHISTORY!BW$3)-1)</f>
        <v>0.18954517390409564</v>
      </c>
      <c r="BX61" s="41">
        <f ca="1">((STOCKHISTORY!BX60/STOCKHISTORY!BX$3)-1)</f>
        <v>6.9561551433389601E-2</v>
      </c>
      <c r="BY61" s="41">
        <f ca="1">((STOCKHISTORY!BY60/STOCKHISTORY!BY$3)-1)</f>
        <v>0.14918664383561642</v>
      </c>
      <c r="BZ61" s="41">
        <f ca="1">((STOCKHISTORY!BZ60/STOCKHISTORY!BZ$3)-1)</f>
        <v>0.24248372765781601</v>
      </c>
      <c r="CA61" s="41">
        <f ca="1">((STOCKHISTORY!CA60/STOCKHISTORY!CA$3)-1)</f>
        <v>4.7742622350866792E-2</v>
      </c>
      <c r="CB61" s="41">
        <f ca="1">((STOCKHISTORY!CB60/STOCKHISTORY!CB$3)-1)</f>
        <v>6.104580640892765E-2</v>
      </c>
      <c r="CC61" s="41">
        <f ca="1">((STOCKHISTORY!CC60/STOCKHISTORY!CC$3)-1)</f>
        <v>0.10231425091351998</v>
      </c>
      <c r="CD61" s="41">
        <f ca="1">((STOCKHISTORY!CD60/STOCKHISTORY!CD$3)-1)</f>
        <v>-4.1162726772952185E-2</v>
      </c>
      <c r="CE61" s="41">
        <f ca="1">((STOCKHISTORY!CE60/STOCKHISTORY!CE$3)-1)</f>
        <v>-4.880429477794046E-2</v>
      </c>
      <c r="CF61" s="41">
        <f ca="1">((STOCKHISTORY!CF60/STOCKHISTORY!CF$3)-1)</f>
        <v>-6.4214156675973078E-2</v>
      </c>
      <c r="CG61" s="41">
        <f ca="1">((STOCKHISTORY!CG60/STOCKHISTORY!CG$3)-1)</f>
        <v>-3.3654248639598205E-2</v>
      </c>
      <c r="CH61" s="41">
        <f ca="1">((STOCKHISTORY!CH60/STOCKHISTORY!CH$3)-1)</f>
        <v>0.21750629722921921</v>
      </c>
      <c r="CI61" s="41">
        <f ca="1">((STOCKHISTORY!CI60/STOCKHISTORY!CI$3)-1)</f>
        <v>-7.4017379836563646E-2</v>
      </c>
      <c r="CJ61" s="41">
        <f ca="1">((STOCKHISTORY!CJ60/STOCKHISTORY!CJ$3)-1)</f>
        <v>-8.4497275879148015E-2</v>
      </c>
      <c r="CK61" s="41">
        <f ca="1">((STOCKHISTORY!CK60/STOCKHISTORY!CK$3)-1)</f>
        <v>3.3877410128704488E-2</v>
      </c>
      <c r="CL61" s="41">
        <f ca="1">((STOCKHISTORY!CL60/STOCKHISTORY!CL$3)-1)</f>
        <v>0.22925749547253327</v>
      </c>
      <c r="CM61" s="41">
        <f ca="1">((STOCKHISTORY!CM60/STOCKHISTORY!CM$3)-1)</f>
        <v>3.2243152663816055E-2</v>
      </c>
      <c r="CN61" s="41">
        <f ca="1">((STOCKHISTORY!CN60/STOCKHISTORY!CN$3)-1)</f>
        <v>2.8055409433631606E-3</v>
      </c>
      <c r="CO61" s="41">
        <f ca="1">((STOCKHISTORY!CO60/STOCKHISTORY!CO$3)-1)</f>
        <v>0.12180241105557177</v>
      </c>
      <c r="CP61" s="41">
        <f ca="1">((STOCKHISTORY!CP60/STOCKHISTORY!CP$3)-1)</f>
        <v>-5.2997344482739184E-2</v>
      </c>
      <c r="CQ61" s="41">
        <f ca="1">((STOCKHISTORY!CQ60/STOCKHISTORY!CQ$3)-1)</f>
        <v>0.18268795655827774</v>
      </c>
      <c r="CR61" s="41">
        <f ca="1">((STOCKHISTORY!CR60/STOCKHISTORY!CR$3)-1)</f>
        <v>0.15535983137609155</v>
      </c>
      <c r="CS61" s="41">
        <f ca="1">((STOCKHISTORY!CS60/STOCKHISTORY!CS$3)-1)</f>
        <v>0.30642490951233703</v>
      </c>
      <c r="CT61" s="41">
        <f ca="1">((STOCKHISTORY!CT60/STOCKHISTORY!CT$3)-1)</f>
        <v>-6.3855331282359207E-2</v>
      </c>
      <c r="CU61" s="41">
        <f ca="1">((STOCKHISTORY!CU60/STOCKHISTORY!CU$3)-1)</f>
        <v>0.19449682839019355</v>
      </c>
      <c r="CV61" s="41">
        <f ca="1">((STOCKHISTORY!CV60/STOCKHISTORY!CV$3)-1)</f>
        <v>-5.247242974030597E-2</v>
      </c>
      <c r="CW61" s="41">
        <f ca="1">((STOCKHISTORY!CW60/STOCKHISTORY!CW$3)-1)</f>
        <v>0.21916658898107566</v>
      </c>
      <c r="CX61" s="41">
        <f ca="1">((STOCKHISTORY!CX60/STOCKHISTORY!CX$3)-1)</f>
        <v>-4.0892193308550095E-2</v>
      </c>
      <c r="CY61" s="41">
        <f ca="1">((STOCKHISTORY!CY60/STOCKHISTORY!CY$3)-1)</f>
        <v>0.472469728124286</v>
      </c>
      <c r="CZ61" s="41">
        <f ca="1">((STOCKHISTORY!CZ60/STOCKHISTORY!CZ$3)-1)</f>
        <v>7.1428571428571397E-2</v>
      </c>
      <c r="DA61" s="41">
        <f ca="1">((STOCKHISTORY!DA60/STOCKHISTORY!DA$3)-1)</f>
        <v>-0.13424955353676538</v>
      </c>
    </row>
    <row r="62" spans="1:105" x14ac:dyDescent="0.3">
      <c r="A62" s="25" vm="59">
        <f ca="1">STOCKHISTORY!A61</f>
        <v>44467</v>
      </c>
      <c r="B62" s="41">
        <f ca="1">((STOCKHISTORY!B61/STOCKHISTORY!B$3)-1)</f>
        <v>6.6661885466346327E-2</v>
      </c>
      <c r="C62" s="41">
        <f ca="1">((STOCKHISTORY!C61/STOCKHISTORY!C$3)-1)</f>
        <v>0.19018052801836594</v>
      </c>
      <c r="D62" s="41">
        <f ca="1">((STOCKHISTORY!D61/STOCKHISTORY!D$3)-1)</f>
        <v>0.1865636825462651</v>
      </c>
      <c r="E62" s="41">
        <f ca="1">((STOCKHISTORY!E61/STOCKHISTORY!E$3)-1)</f>
        <v>-9.9483810417644203E-2</v>
      </c>
      <c r="F62" s="41">
        <f ca="1">((STOCKHISTORY!F61/STOCKHISTORY!F$3)-1)</f>
        <v>-0.101123595505618</v>
      </c>
      <c r="G62" s="41">
        <f ca="1">((STOCKHISTORY!G61/STOCKHISTORY!G$3)-1)</f>
        <v>0.61177815894797027</v>
      </c>
      <c r="H62" s="41">
        <f ca="1">((STOCKHISTORY!H61/STOCKHISTORY!H$3)-1)</f>
        <v>0.16447629111081774</v>
      </c>
      <c r="I62" s="41">
        <f ca="1">((STOCKHISTORY!I61/STOCKHISTORY!I$3)-1)</f>
        <v>-0.21318161220482346</v>
      </c>
      <c r="J62" s="41">
        <f ca="1">((STOCKHISTORY!J61/STOCKHISTORY!J$3)-1)</f>
        <v>4.8016005335111966E-3</v>
      </c>
      <c r="K62" s="41">
        <f ca="1">((STOCKHISTORY!K61/STOCKHISTORY!K$3)-1)</f>
        <v>0.44679530580004512</v>
      </c>
      <c r="L62" s="41">
        <f ca="1">((STOCKHISTORY!L61/STOCKHISTORY!L$3)-1)</f>
        <v>0.12103622130821279</v>
      </c>
      <c r="M62" s="41">
        <f ca="1">((STOCKHISTORY!M61/STOCKHISTORY!M$3)-1)</f>
        <v>0.28420097302605152</v>
      </c>
      <c r="N62" s="41">
        <f ca="1">((STOCKHISTORY!N61/STOCKHISTORY!N$3)-1)</f>
        <v>0.24216575822945319</v>
      </c>
      <c r="O62" s="41">
        <f ca="1">((STOCKHISTORY!O61/STOCKHISTORY!O$3)-1)</f>
        <v>0.47196198975098747</v>
      </c>
      <c r="P62" s="41">
        <f ca="1">((STOCKHISTORY!P61/STOCKHISTORY!P$3)-1)</f>
        <v>0.173828125</v>
      </c>
      <c r="Q62" s="41">
        <f ca="1">((STOCKHISTORY!Q61/STOCKHISTORY!Q$3)-1)</f>
        <v>7.0449596515947288E-2</v>
      </c>
      <c r="R62" s="41">
        <f ca="1">((STOCKHISTORY!R61/STOCKHISTORY!R$3)-1)</f>
        <v>8.8411820975374367E-2</v>
      </c>
      <c r="S62" s="41">
        <f ca="1">((STOCKHISTORY!S61/STOCKHISTORY!S$3)-1)</f>
        <v>0.2566014140733972</v>
      </c>
      <c r="T62" s="41">
        <f ca="1">((STOCKHISTORY!T61/STOCKHISTORY!T$3)-1)</f>
        <v>9.6237096237096198E-2</v>
      </c>
      <c r="U62" s="41">
        <f ca="1">((STOCKHISTORY!U61/STOCKHISTORY!U$3)-1)</f>
        <v>0.16444296197464969</v>
      </c>
      <c r="V62" s="41">
        <f ca="1">((STOCKHISTORY!V61/STOCKHISTORY!V$3)-1)</f>
        <v>0.2168982337506824</v>
      </c>
      <c r="W62" s="41">
        <f ca="1">((STOCKHISTORY!W61/STOCKHISTORY!W$3)-1)</f>
        <v>1.1120806490540813E-2</v>
      </c>
      <c r="X62" s="41">
        <f ca="1">((STOCKHISTORY!X61/STOCKHISTORY!X$3)-1)</f>
        <v>6.5764846009868982E-2</v>
      </c>
      <c r="Y62" s="41">
        <f ca="1">((STOCKHISTORY!Y61/STOCKHISTORY!Y$3)-1)</f>
        <v>0.24605481727574752</v>
      </c>
      <c r="Z62" s="41">
        <f ca="1">((STOCKHISTORY!Z61/STOCKHISTORY!Z$3)-1)</f>
        <v>8.5025607432110517E-2</v>
      </c>
      <c r="AA62" s="41">
        <f ca="1">((STOCKHISTORY!AA61/STOCKHISTORY!AA$3)-1)</f>
        <v>6.3038463349183171E-2</v>
      </c>
      <c r="AB62" s="41">
        <f ca="1">((STOCKHISTORY!AB61/STOCKHISTORY!AB$3)-1)</f>
        <v>0.43003908431044091</v>
      </c>
      <c r="AC62" s="41">
        <f ca="1">((STOCKHISTORY!AC61/STOCKHISTORY!AC$3)-1)</f>
        <v>0.20305384409322258</v>
      </c>
      <c r="AD62" s="41">
        <f ca="1">((STOCKHISTORY!AD61/STOCKHISTORY!AD$3)-1)</f>
        <v>9.4137783483098092E-2</v>
      </c>
      <c r="AE62" s="41">
        <f ca="1">((STOCKHISTORY!AE61/STOCKHISTORY!AE$3)-1)</f>
        <v>0.1658502158751245</v>
      </c>
      <c r="AF62" s="41">
        <f ca="1">((STOCKHISTORY!AF61/STOCKHISTORY!AF$3)-1)</f>
        <v>0.29522837458535345</v>
      </c>
      <c r="AG62" s="41">
        <f ca="1">((STOCKHISTORY!AG61/STOCKHISTORY!AG$3)-1)</f>
        <v>6.8298700396135947E-2</v>
      </c>
      <c r="AH62" s="41">
        <f ca="1">((STOCKHISTORY!AH61/STOCKHISTORY!AH$3)-1)</f>
        <v>-5.9563315804700423E-3</v>
      </c>
      <c r="AI62" s="41">
        <f ca="1">((STOCKHISTORY!AI61/STOCKHISTORY!AI$3)-1)</f>
        <v>8.9954182589383924E-2</v>
      </c>
      <c r="AJ62" s="41">
        <f ca="1">((STOCKHISTORY!AJ61/STOCKHISTORY!AJ$3)-1)</f>
        <v>-4.6249629410020865E-2</v>
      </c>
      <c r="AK62" s="41">
        <f ca="1">((STOCKHISTORY!AK61/STOCKHISTORY!AK$3)-1)</f>
        <v>0.1242735179766723</v>
      </c>
      <c r="AL62" s="41">
        <f ca="1">((STOCKHISTORY!AL61/STOCKHISTORY!AL$3)-1)</f>
        <v>0.12470219435736674</v>
      </c>
      <c r="AM62" s="41">
        <f ca="1">((STOCKHISTORY!AM61/STOCKHISTORY!AM$3)-1)</f>
        <v>0.12870359526876674</v>
      </c>
      <c r="AN62" s="41">
        <f ca="1">((STOCKHISTORY!AN61/STOCKHISTORY!AN$3)-1)</f>
        <v>-9.1650881538685725E-2</v>
      </c>
      <c r="AO62" s="41">
        <f ca="1">((STOCKHISTORY!AO61/STOCKHISTORY!AO$3)-1)</f>
        <v>0.52694919420503616</v>
      </c>
      <c r="AP62" s="41">
        <f ca="1">((STOCKHISTORY!AP61/STOCKHISTORY!AP$3)-1)</f>
        <v>0.77843209422156789</v>
      </c>
      <c r="AQ62" s="41">
        <f ca="1">((STOCKHISTORY!AQ61/STOCKHISTORY!AQ$3)-1)</f>
        <v>-1.2360171247065344E-2</v>
      </c>
      <c r="AR62" s="41">
        <f ca="1">((STOCKHISTORY!AR61/STOCKHISTORY!AR$3)-1)</f>
        <v>3.9515615041427754E-2</v>
      </c>
      <c r="AS62" s="41">
        <f ca="1">((STOCKHISTORY!AS61/STOCKHISTORY!AS$3)-1)</f>
        <v>5.5168408826945514E-2</v>
      </c>
      <c r="AT62" s="41">
        <f ca="1">((STOCKHISTORY!AT61/STOCKHISTORY!AT$3)-1)</f>
        <v>1.1684895063553058</v>
      </c>
      <c r="AU62" s="41">
        <f ca="1">((STOCKHISTORY!AU61/STOCKHISTORY!AU$3)-1)</f>
        <v>-1.7688591601635051E-2</v>
      </c>
      <c r="AV62" s="41">
        <f ca="1">((STOCKHISTORY!AV61/STOCKHISTORY!AV$3)-1)</f>
        <v>0.27313798479208429</v>
      </c>
      <c r="AW62" s="41">
        <f ca="1">((STOCKHISTORY!AW61/STOCKHISTORY!AW$3)-1)</f>
        <v>7.9558570986177246E-2</v>
      </c>
      <c r="AX62" s="41">
        <f ca="1">((STOCKHISTORY!AX61/STOCKHISTORY!AX$3)-1)</f>
        <v>0.31877053933887511</v>
      </c>
      <c r="AY62" s="41">
        <f ca="1">((STOCKHISTORY!AY61/STOCKHISTORY!AY$3)-1)</f>
        <v>-0.13477403811053523</v>
      </c>
      <c r="AZ62" s="41">
        <f ca="1">((STOCKHISTORY!AZ61/STOCKHISTORY!AZ$3)-1)</f>
        <v>-6.0989859646766509E-2</v>
      </c>
      <c r="BA62" s="41">
        <f ca="1">((STOCKHISTORY!BA61/STOCKHISTORY!BA$3)-1)</f>
        <v>0.36902667739742001</v>
      </c>
      <c r="BB62" s="41">
        <f ca="1">((STOCKHISTORY!BB61/STOCKHISTORY!BB$3)-1)</f>
        <v>3.8450664404863E-2</v>
      </c>
      <c r="BC62" s="41">
        <f ca="1">((STOCKHISTORY!BC61/STOCKHISTORY!BC$3)-1)</f>
        <v>-2.3106935370322823E-2</v>
      </c>
      <c r="BD62" s="41">
        <f ca="1">((STOCKHISTORY!BD61/STOCKHISTORY!BD$3)-1)</f>
        <v>-2.6893523600439062E-2</v>
      </c>
      <c r="BE62" s="41">
        <f ca="1">((STOCKHISTORY!BE61/STOCKHISTORY!BE$3)-1)</f>
        <v>-0.20130686102035678</v>
      </c>
      <c r="BF62" s="41">
        <f ca="1">((STOCKHISTORY!BF61/STOCKHISTORY!BF$3)-1)</f>
        <v>-4.9804552428780013E-2</v>
      </c>
      <c r="BG62" s="41">
        <f ca="1">((STOCKHISTORY!BG61/STOCKHISTORY!BG$3)-1)</f>
        <v>9.507984861072627E-3</v>
      </c>
      <c r="BH62" s="41">
        <f ca="1">((STOCKHISTORY!BH61/STOCKHISTORY!BH$3)-1)</f>
        <v>-0.23773536016583174</v>
      </c>
      <c r="BI62" s="41">
        <f ca="1">((STOCKHISTORY!BI61/STOCKHISTORY!BI$3)-1)</f>
        <v>9.2694904849600857E-2</v>
      </c>
      <c r="BJ62" s="41">
        <f ca="1">((STOCKHISTORY!BJ61/STOCKHISTORY!BJ$3)-1)</f>
        <v>0.10789423711904145</v>
      </c>
      <c r="BK62" s="41">
        <f ca="1">((STOCKHISTORY!BK61/STOCKHISTORY!BK$3)-1)</f>
        <v>0.11853659922889159</v>
      </c>
      <c r="BL62" s="41">
        <f ca="1">((STOCKHISTORY!BL61/STOCKHISTORY!BL$3)-1)</f>
        <v>-8.4632599602659786E-3</v>
      </c>
      <c r="BM62" s="41">
        <f ca="1">((STOCKHISTORY!BM61/STOCKHISTORY!BM$3)-1)</f>
        <v>7.1878904918777797E-2</v>
      </c>
      <c r="BN62" s="41">
        <f ca="1">((STOCKHISTORY!BN61/STOCKHISTORY!BN$3)-1)</f>
        <v>0.11794294727528021</v>
      </c>
      <c r="BO62" s="41">
        <f ca="1">((STOCKHISTORY!BO61/STOCKHISTORY!BO$3)-1)</f>
        <v>0.21871912844638808</v>
      </c>
      <c r="BP62" s="41">
        <f ca="1">((STOCKHISTORY!BP61/STOCKHISTORY!BP$3)-1)</f>
        <v>0.18536116451524287</v>
      </c>
      <c r="BQ62" s="41">
        <f ca="1">((STOCKHISTORY!BQ61/STOCKHISTORY!BQ$3)-1)</f>
        <v>9.0883690457838728E-2</v>
      </c>
      <c r="BR62" s="41">
        <f ca="1">((STOCKHISTORY!BR61/STOCKHISTORY!BR$3)-1)</f>
        <v>-8.5039749457961333E-3</v>
      </c>
      <c r="BS62" s="41">
        <f ca="1">((STOCKHISTORY!BS61/STOCKHISTORY!BS$3)-1)</f>
        <v>0.43036723163841817</v>
      </c>
      <c r="BT62" s="41">
        <f ca="1">((STOCKHISTORY!BT61/STOCKHISTORY!BT$3)-1)</f>
        <v>0.10476284536184299</v>
      </c>
      <c r="BU62" s="41">
        <f ca="1">((STOCKHISTORY!BU61/STOCKHISTORY!BU$3)-1)</f>
        <v>0.22271336280176812</v>
      </c>
      <c r="BV62" s="41">
        <f ca="1">((STOCKHISTORY!BV61/STOCKHISTORY!BV$3)-1)</f>
        <v>-0.19828815977175462</v>
      </c>
      <c r="BW62" s="41">
        <f ca="1">((STOCKHISTORY!BW61/STOCKHISTORY!BW$3)-1)</f>
        <v>0.20971393290800577</v>
      </c>
      <c r="BX62" s="41">
        <f ca="1">((STOCKHISTORY!BX61/STOCKHISTORY!BX$3)-1)</f>
        <v>0.11256323777403021</v>
      </c>
      <c r="BY62" s="41">
        <f ca="1">((STOCKHISTORY!BY61/STOCKHISTORY!BY$3)-1)</f>
        <v>0.15924657534246589</v>
      </c>
      <c r="BZ62" s="41">
        <f ca="1">((STOCKHISTORY!BZ61/STOCKHISTORY!BZ$3)-1)</f>
        <v>0.20930192513000656</v>
      </c>
      <c r="CA62" s="41">
        <f ca="1">((STOCKHISTORY!CA61/STOCKHISTORY!CA$3)-1)</f>
        <v>3.6214525734437952E-2</v>
      </c>
      <c r="CB62" s="41">
        <f ca="1">((STOCKHISTORY!CB61/STOCKHISTORY!CB$3)-1)</f>
        <v>6.3449705577487192E-2</v>
      </c>
      <c r="CC62" s="41">
        <f ca="1">((STOCKHISTORY!CC61/STOCKHISTORY!CC$3)-1)</f>
        <v>0.16199756394640663</v>
      </c>
      <c r="CD62" s="41">
        <f ca="1">((STOCKHISTORY!CD61/STOCKHISTORY!CD$3)-1)</f>
        <v>-4.2399670148433266E-2</v>
      </c>
      <c r="CE62" s="41">
        <f ca="1">((STOCKHISTORY!CE61/STOCKHISTORY!CE$3)-1)</f>
        <v>-3.7579306979014238E-2</v>
      </c>
      <c r="CF62" s="41">
        <f ca="1">((STOCKHISTORY!CF61/STOCKHISTORY!CF$3)-1)</f>
        <v>-4.8119559862046191E-2</v>
      </c>
      <c r="CG62" s="41">
        <f ca="1">((STOCKHISTORY!CG61/STOCKHISTORY!CG$3)-1)</f>
        <v>-3.3654248639598205E-2</v>
      </c>
      <c r="CH62" s="41">
        <f ca="1">((STOCKHISTORY!CH61/STOCKHISTORY!CH$3)-1)</f>
        <v>0.21842989084802689</v>
      </c>
      <c r="CI62" s="41">
        <f ca="1">((STOCKHISTORY!CI61/STOCKHISTORY!CI$3)-1)</f>
        <v>-8.4520641499658544E-2</v>
      </c>
      <c r="CJ62" s="41">
        <f ca="1">((STOCKHISTORY!CJ61/STOCKHISTORY!CJ$3)-1)</f>
        <v>-0.10183259039128278</v>
      </c>
      <c r="CK62" s="41">
        <f ca="1">((STOCKHISTORY!CK61/STOCKHISTORY!CK$3)-1)</f>
        <v>3.6047142364021845E-2</v>
      </c>
      <c r="CL62" s="41">
        <f ca="1">((STOCKHISTORY!CL61/STOCKHISTORY!CL$3)-1)</f>
        <v>0.22496478637064854</v>
      </c>
      <c r="CM62" s="41">
        <f ca="1">((STOCKHISTORY!CM61/STOCKHISTORY!CM$3)-1)</f>
        <v>2.8313879579336731E-2</v>
      </c>
      <c r="CN62" s="41">
        <f ca="1">((STOCKHISTORY!CN61/STOCKHISTORY!CN$3)-1)</f>
        <v>2.1216903384183805E-2</v>
      </c>
      <c r="CO62" s="41">
        <f ca="1">((STOCKHISTORY!CO61/STOCKHISTORY!CO$3)-1)</f>
        <v>0.13951778888562183</v>
      </c>
      <c r="CP62" s="41">
        <f ca="1">((STOCKHISTORY!CP61/STOCKHISTORY!CP$3)-1)</f>
        <v>-5.3844849991525057E-2</v>
      </c>
      <c r="CQ62" s="41">
        <f ca="1">((STOCKHISTORY!CQ61/STOCKHISTORY!CQ$3)-1)</f>
        <v>0.1718921714396533</v>
      </c>
      <c r="CR62" s="41">
        <f ca="1">((STOCKHISTORY!CR61/STOCKHISTORY!CR$3)-1)</f>
        <v>0.1379554351099066</v>
      </c>
      <c r="CS62" s="41">
        <f ca="1">((STOCKHISTORY!CS61/STOCKHISTORY!CS$3)-1)</f>
        <v>0.29380801772073828</v>
      </c>
      <c r="CT62" s="41">
        <f ca="1">((STOCKHISTORY!CT61/STOCKHISTORY!CT$3)-1)</f>
        <v>-7.5936069633075753E-2</v>
      </c>
      <c r="CU62" s="41">
        <f ca="1">((STOCKHISTORY!CU61/STOCKHISTORY!CU$3)-1)</f>
        <v>0.2168123892793874</v>
      </c>
      <c r="CV62" s="41">
        <f ca="1">((STOCKHISTORY!CV61/STOCKHISTORY!CV$3)-1)</f>
        <v>-6.6880113838491684E-2</v>
      </c>
      <c r="CW62" s="41">
        <f ca="1">((STOCKHISTORY!CW61/STOCKHISTORY!CW$3)-1)</f>
        <v>0.19250489419222516</v>
      </c>
      <c r="CX62" s="41">
        <f ca="1">((STOCKHISTORY!CX61/STOCKHISTORY!CX$3)-1)</f>
        <v>-5.2044609665427455E-2</v>
      </c>
      <c r="CY62" s="41">
        <f ca="1">((STOCKHISTORY!CY61/STOCKHISTORY!CY$3)-1)</f>
        <v>0.41261137765592859</v>
      </c>
      <c r="CZ62" s="41">
        <f ca="1">((STOCKHISTORY!CZ61/STOCKHISTORY!CZ$3)-1)</f>
        <v>0.14325396825396841</v>
      </c>
      <c r="DA62" s="41">
        <f ca="1">((STOCKHISTORY!DA61/STOCKHISTORY!DA$3)-1)</f>
        <v>-0.1546703936641044</v>
      </c>
    </row>
    <row r="63" spans="1:105" x14ac:dyDescent="0.3">
      <c r="A63" s="25" vm="60">
        <f ca="1">STOCKHISTORY!A62</f>
        <v>44468</v>
      </c>
      <c r="B63" s="41">
        <f ca="1">((STOCKHISTORY!B62/STOCKHISTORY!B$3)-1)</f>
        <v>6.5478538387062191E-2</v>
      </c>
      <c r="C63" s="41">
        <f ca="1">((STOCKHISTORY!C62/STOCKHISTORY!C$3)-1)</f>
        <v>0.18209329020139831</v>
      </c>
      <c r="D63" s="41">
        <f ca="1">((STOCKHISTORY!D62/STOCKHISTORY!D$3)-1)</f>
        <v>0.18049867814006548</v>
      </c>
      <c r="E63" s="41">
        <f ca="1">((STOCKHISTORY!E62/STOCKHISTORY!E$3)-1)</f>
        <v>-7.6959174096668304E-2</v>
      </c>
      <c r="F63" s="41">
        <f ca="1">((STOCKHISTORY!F62/STOCKHISTORY!F$3)-1)</f>
        <v>-7.9588014981273436E-2</v>
      </c>
      <c r="G63" s="41">
        <f ca="1">((STOCKHISTORY!G62/STOCKHISTORY!G$3)-1)</f>
        <v>0.62132647226986837</v>
      </c>
      <c r="H63" s="41">
        <f ca="1">((STOCKHISTORY!H62/STOCKHISTORY!H$3)-1)</f>
        <v>0.1649165676044555</v>
      </c>
      <c r="I63" s="41">
        <f ca="1">((STOCKHISTORY!I62/STOCKHISTORY!I$3)-1)</f>
        <v>-0.1996878304214289</v>
      </c>
      <c r="J63" s="41">
        <f ca="1">((STOCKHISTORY!J62/STOCKHISTORY!J$3)-1)</f>
        <v>9.0696898966322603E-3</v>
      </c>
      <c r="K63" s="41">
        <f ca="1">((STOCKHISTORY!K62/STOCKHISTORY!K$3)-1)</f>
        <v>0.44273301737756698</v>
      </c>
      <c r="L63" s="41">
        <f ca="1">((STOCKHISTORY!L62/STOCKHISTORY!L$3)-1)</f>
        <v>0.10224558843040987</v>
      </c>
      <c r="M63" s="41">
        <f ca="1">((STOCKHISTORY!M62/STOCKHISTORY!M$3)-1)</f>
        <v>0.26499337925698896</v>
      </c>
      <c r="N63" s="41">
        <f ca="1">((STOCKHISTORY!N62/STOCKHISTORY!N$3)-1)</f>
        <v>0.23757142621898009</v>
      </c>
      <c r="O63" s="41">
        <f ca="1">((STOCKHISTORY!O62/STOCKHISTORY!O$3)-1)</f>
        <v>0.46218265384002488</v>
      </c>
      <c r="P63" s="41">
        <f ca="1">((STOCKHISTORY!P62/STOCKHISTORY!P$3)-1)</f>
        <v>0.14481026785714302</v>
      </c>
      <c r="Q63" s="41">
        <f ca="1">((STOCKHISTORY!Q62/STOCKHISTORY!Q$3)-1)</f>
        <v>5.0467529140514999E-2</v>
      </c>
      <c r="R63" s="41">
        <f ca="1">((STOCKHISTORY!R62/STOCKHISTORY!R$3)-1)</f>
        <v>8.3493469004224385E-2</v>
      </c>
      <c r="S63" s="41">
        <f ca="1">((STOCKHISTORY!S62/STOCKHISTORY!S$3)-1)</f>
        <v>0.24587561925833312</v>
      </c>
      <c r="T63" s="41">
        <f ca="1">((STOCKHISTORY!T62/STOCKHISTORY!T$3)-1)</f>
        <v>0.15417915417915418</v>
      </c>
      <c r="U63" s="41">
        <f ca="1">((STOCKHISTORY!U62/STOCKHISTORY!U$3)-1)</f>
        <v>0.23882588392261495</v>
      </c>
      <c r="V63" s="41">
        <f ca="1">((STOCKHISTORY!V62/STOCKHISTORY!V$3)-1)</f>
        <v>0.10400267666895591</v>
      </c>
      <c r="W63" s="41">
        <f ca="1">((STOCKHISTORY!W62/STOCKHISTORY!W$3)-1)</f>
        <v>7.3891168334478952E-3</v>
      </c>
      <c r="X63" s="41">
        <f ca="1">((STOCKHISTORY!X62/STOCKHISTORY!X$3)-1)</f>
        <v>6.0319891100901746E-2</v>
      </c>
      <c r="Y63" s="41">
        <f ca="1">((STOCKHISTORY!Y62/STOCKHISTORY!Y$3)-1)</f>
        <v>0.2323764534883721</v>
      </c>
      <c r="Z63" s="41">
        <f ca="1">((STOCKHISTORY!Z62/STOCKHISTORY!Z$3)-1)</f>
        <v>0.1087720343020484</v>
      </c>
      <c r="AA63" s="41">
        <f ca="1">((STOCKHISTORY!AA62/STOCKHISTORY!AA$3)-1)</f>
        <v>3.3708394143401765E-2</v>
      </c>
      <c r="AB63" s="41">
        <f ca="1">((STOCKHISTORY!AB62/STOCKHISTORY!AB$3)-1)</f>
        <v>0.4975991066443326</v>
      </c>
      <c r="AC63" s="41">
        <f ca="1">((STOCKHISTORY!AC62/STOCKHISTORY!AC$3)-1)</f>
        <v>0.17358692740423254</v>
      </c>
      <c r="AD63" s="41">
        <f ca="1">((STOCKHISTORY!AD62/STOCKHISTORY!AD$3)-1)</f>
        <v>9.5849379546427249E-2</v>
      </c>
      <c r="AE63" s="41">
        <f ca="1">((STOCKHISTORY!AE62/STOCKHISTORY!AE$3)-1)</f>
        <v>0.14920292261707058</v>
      </c>
      <c r="AF63" s="41">
        <f ca="1">((STOCKHISTORY!AF62/STOCKHISTORY!AF$3)-1)</f>
        <v>0.30768053074763979</v>
      </c>
      <c r="AG63" s="41">
        <f ca="1">((STOCKHISTORY!AG62/STOCKHISTORY!AG$3)-1)</f>
        <v>9.5037876155397161E-3</v>
      </c>
      <c r="AH63" s="41">
        <f ca="1">((STOCKHISTORY!AH62/STOCKHISTORY!AH$3)-1)</f>
        <v>-1.7664777658651154E-2</v>
      </c>
      <c r="AI63" s="41">
        <f ca="1">((STOCKHISTORY!AI62/STOCKHISTORY!AI$3)-1)</f>
        <v>7.4528320761889422E-2</v>
      </c>
      <c r="AJ63" s="41">
        <f ca="1">((STOCKHISTORY!AJ62/STOCKHISTORY!AJ$3)-1)</f>
        <v>-4.5804921434924317E-2</v>
      </c>
      <c r="AK63" s="41">
        <f ca="1">((STOCKHISTORY!AK62/STOCKHISTORY!AK$3)-1)</f>
        <v>0.10082568439616812</v>
      </c>
      <c r="AL63" s="41">
        <f ca="1">((STOCKHISTORY!AL62/STOCKHISTORY!AL$3)-1)</f>
        <v>0.12645768025078352</v>
      </c>
      <c r="AM63" s="41">
        <f ca="1">((STOCKHISTORY!AM62/STOCKHISTORY!AM$3)-1)</f>
        <v>0.13830659327790151</v>
      </c>
      <c r="AN63" s="41">
        <f ca="1">((STOCKHISTORY!AN62/STOCKHISTORY!AN$3)-1)</f>
        <v>-9.7042109864490578E-2</v>
      </c>
      <c r="AO63" s="41">
        <f ca="1">((STOCKHISTORY!AO62/STOCKHISTORY!AO$3)-1)</f>
        <v>0.63167334961822696</v>
      </c>
      <c r="AP63" s="41">
        <f ca="1">((STOCKHISTORY!AP62/STOCKHISTORY!AP$3)-1)</f>
        <v>0.73451877070298099</v>
      </c>
      <c r="AQ63" s="41">
        <f ca="1">((STOCKHISTORY!AQ62/STOCKHISTORY!AQ$3)-1)</f>
        <v>-2.3339317773788171E-2</v>
      </c>
      <c r="AR63" s="41">
        <f ca="1">((STOCKHISTORY!AR62/STOCKHISTORY!AR$3)-1)</f>
        <v>4.4348842149990464E-3</v>
      </c>
      <c r="AS63" s="41">
        <f ca="1">((STOCKHISTORY!AS62/STOCKHISTORY!AS$3)-1)</f>
        <v>4.006968641114983E-2</v>
      </c>
      <c r="AT63" s="41">
        <f ca="1">((STOCKHISTORY!AT62/STOCKHISTORY!AT$3)-1)</f>
        <v>1.2763819095477387</v>
      </c>
      <c r="AU63" s="41">
        <f ca="1">((STOCKHISTORY!AU62/STOCKHISTORY!AU$3)-1)</f>
        <v>1.0479375696766935E-2</v>
      </c>
      <c r="AV63" s="41">
        <f ca="1">((STOCKHISTORY!AV62/STOCKHISTORY!AV$3)-1)</f>
        <v>0.29505901816677804</v>
      </c>
      <c r="AW63" s="41">
        <f ca="1">((STOCKHISTORY!AW62/STOCKHISTORY!AW$3)-1)</f>
        <v>7.4294079558571147E-2</v>
      </c>
      <c r="AX63" s="41">
        <f ca="1">((STOCKHISTORY!AX62/STOCKHISTORY!AX$3)-1)</f>
        <v>0.34931374444229668</v>
      </c>
      <c r="AY63" s="41">
        <f ca="1">((STOCKHISTORY!AY62/STOCKHISTORY!AY$3)-1)</f>
        <v>-0.1243337957216909</v>
      </c>
      <c r="AZ63" s="41">
        <f ca="1">((STOCKHISTORY!AZ62/STOCKHISTORY!AZ$3)-1)</f>
        <v>-5.095695386475052E-2</v>
      </c>
      <c r="BA63" s="41">
        <f ca="1">((STOCKHISTORY!BA62/STOCKHISTORY!BA$3)-1)</f>
        <v>0.41105378311899532</v>
      </c>
      <c r="BB63" s="41">
        <f ca="1">((STOCKHISTORY!BB62/STOCKHISTORY!BB$3)-1)</f>
        <v>4.316275563094929E-2</v>
      </c>
      <c r="BC63" s="41">
        <f ca="1">((STOCKHISTORY!BC62/STOCKHISTORY!BC$3)-1)</f>
        <v>-2.8344156485008765E-2</v>
      </c>
      <c r="BD63" s="41">
        <f ca="1">((STOCKHISTORY!BD62/STOCKHISTORY!BD$3)-1)</f>
        <v>-3.2016099524332264E-2</v>
      </c>
      <c r="BE63" s="41">
        <f ca="1">((STOCKHISTORY!BE62/STOCKHISTORY!BE$3)-1)</f>
        <v>-0.18094998743402868</v>
      </c>
      <c r="BF63" s="41">
        <f ca="1">((STOCKHISTORY!BF62/STOCKHISTORY!BF$3)-1)</f>
        <v>-5.3920229629207284E-2</v>
      </c>
      <c r="BG63" s="41">
        <f ca="1">((STOCKHISTORY!BG62/STOCKHISTORY!BG$3)-1)</f>
        <v>1.7539001200037596E-3</v>
      </c>
      <c r="BH63" s="41">
        <f ca="1">((STOCKHISTORY!BH62/STOCKHISTORY!BH$3)-1)</f>
        <v>-0.23475557091034716</v>
      </c>
      <c r="BI63" s="41">
        <f ca="1">((STOCKHISTORY!BI62/STOCKHISTORY!BI$3)-1)</f>
        <v>0.15899324739103737</v>
      </c>
      <c r="BJ63" s="41">
        <f ca="1">((STOCKHISTORY!BJ62/STOCKHISTORY!BJ$3)-1)</f>
        <v>0.10574020695695063</v>
      </c>
      <c r="BK63" s="41">
        <f ca="1">((STOCKHISTORY!BK62/STOCKHISTORY!BK$3)-1)</f>
        <v>0.11265381907056504</v>
      </c>
      <c r="BL63" s="41">
        <f ca="1">((STOCKHISTORY!BL62/STOCKHISTORY!BL$3)-1)</f>
        <v>-1.3771989819894026E-2</v>
      </c>
      <c r="BM63" s="41">
        <f ca="1">((STOCKHISTORY!BM62/STOCKHISTORY!BM$3)-1)</f>
        <v>6.2850732704759604E-2</v>
      </c>
      <c r="BN63" s="41">
        <f ca="1">((STOCKHISTORY!BN62/STOCKHISTORY!BN$3)-1)</f>
        <v>0.11215029031983259</v>
      </c>
      <c r="BO63" s="41">
        <f ca="1">((STOCKHISTORY!BO62/STOCKHISTORY!BO$3)-1)</f>
        <v>0.20992311040185707</v>
      </c>
      <c r="BP63" s="41">
        <f ca="1">((STOCKHISTORY!BP62/STOCKHISTORY!BP$3)-1)</f>
        <v>0.17456742653117296</v>
      </c>
      <c r="BQ63" s="41">
        <f ca="1">((STOCKHISTORY!BQ62/STOCKHISTORY!BQ$3)-1)</f>
        <v>8.1249036534607688E-2</v>
      </c>
      <c r="BR63" s="41">
        <f ca="1">((STOCKHISTORY!BR62/STOCKHISTORY!BR$3)-1)</f>
        <v>-4.2674742747014216E-3</v>
      </c>
      <c r="BS63" s="41">
        <f ca="1">((STOCKHISTORY!BS62/STOCKHISTORY!BS$3)-1)</f>
        <v>0.45141242937853088</v>
      </c>
      <c r="BT63" s="41">
        <f ca="1">((STOCKHISTORY!BT62/STOCKHISTORY!BT$3)-1)</f>
        <v>9.8096343300165367E-2</v>
      </c>
      <c r="BU63" s="41">
        <f ca="1">((STOCKHISTORY!BU62/STOCKHISTORY!BU$3)-1)</f>
        <v>0.22577354641278458</v>
      </c>
      <c r="BV63" s="41">
        <f ca="1">((STOCKHISTORY!BV62/STOCKHISTORY!BV$3)-1)</f>
        <v>-0.18459343794579164</v>
      </c>
      <c r="BW63" s="41">
        <f ca="1">((STOCKHISTORY!BW62/STOCKHISTORY!BW$3)-1)</f>
        <v>0.18728133360773813</v>
      </c>
      <c r="BX63" s="41">
        <f ca="1">((STOCKHISTORY!BX62/STOCKHISTORY!BX$3)-1)</f>
        <v>0.18591905564924116</v>
      </c>
      <c r="BY63" s="41">
        <f ca="1">((STOCKHISTORY!BY62/STOCKHISTORY!BY$3)-1)</f>
        <v>0.12649828767123283</v>
      </c>
      <c r="BZ63" s="41">
        <f ca="1">((STOCKHISTORY!BZ62/STOCKHISTORY!BZ$3)-1)</f>
        <v>0.22008127561387214</v>
      </c>
      <c r="CA63" s="41">
        <f ca="1">((STOCKHISTORY!CA62/STOCKHISTORY!CA$3)-1)</f>
        <v>7.9132980670060249E-2</v>
      </c>
      <c r="CB63" s="41">
        <f ca="1">((STOCKHISTORY!CB62/STOCKHISTORY!CB$3)-1)</f>
        <v>5.959023443530409E-2</v>
      </c>
      <c r="CC63" s="41">
        <f ca="1">((STOCKHISTORY!CC62/STOCKHISTORY!CC$3)-1)</f>
        <v>0.17133576938692641</v>
      </c>
      <c r="CD63" s="41">
        <f ca="1">((STOCKHISTORY!CD62/STOCKHISTORY!CD$3)-1)</f>
        <v>-5.0164925783397485E-2</v>
      </c>
      <c r="CE63" s="41">
        <f ca="1">((STOCKHISTORY!CE62/STOCKHISTORY!CE$3)-1)</f>
        <v>8.8823816495851471E-2</v>
      </c>
      <c r="CF63" s="41">
        <f ca="1">((STOCKHISTORY!CF62/STOCKHISTORY!CF$3)-1)</f>
        <v>-5.2061093775660927E-2</v>
      </c>
      <c r="CG63" s="41">
        <f ca="1">((STOCKHISTORY!CG62/STOCKHISTORY!CG$3)-1)</f>
        <v>-4.4788614483047273E-2</v>
      </c>
      <c r="CH63" s="41">
        <f ca="1">((STOCKHISTORY!CH62/STOCKHISTORY!CH$3)-1)</f>
        <v>0.22418136020151125</v>
      </c>
      <c r="CI63" s="41">
        <f ca="1">((STOCKHISTORY!CI62/STOCKHISTORY!CI$3)-1)</f>
        <v>-7.4464828203377076E-2</v>
      </c>
      <c r="CJ63" s="41">
        <f ca="1">((STOCKHISTORY!CJ62/STOCKHISTORY!CJ$3)-1)</f>
        <v>-0.10064388311045069</v>
      </c>
      <c r="CK63" s="41">
        <f ca="1">((STOCKHISTORY!CK62/STOCKHISTORY!CK$3)-1)</f>
        <v>4.9139503920311745E-2</v>
      </c>
      <c r="CL63" s="41">
        <f ca="1">((STOCKHISTORY!CL62/STOCKHISTORY!CL$3)-1)</f>
        <v>0.19726339794754844</v>
      </c>
      <c r="CM63" s="41">
        <f ca="1">((STOCKHISTORY!CM62/STOCKHISTORY!CM$3)-1)</f>
        <v>6.3215069917947675E-2</v>
      </c>
      <c r="CN63" s="41">
        <f ca="1">((STOCKHISTORY!CN62/STOCKHISTORY!CN$3)-1)</f>
        <v>6.3124671225671669E-3</v>
      </c>
      <c r="CO63" s="41">
        <f ca="1">((STOCKHISTORY!CO62/STOCKHISTORY!CO$3)-1)</f>
        <v>0.1927374301675977</v>
      </c>
      <c r="CP63" s="41">
        <f ca="1">((STOCKHISTORY!CP62/STOCKHISTORY!CP$3)-1)</f>
        <v>-6.1133397367082898E-2</v>
      </c>
      <c r="CQ63" s="41">
        <f ca="1">((STOCKHISTORY!CQ62/STOCKHISTORY!CQ$3)-1)</f>
        <v>0.20641282565130248</v>
      </c>
      <c r="CR63" s="41">
        <f ca="1">((STOCKHISTORY!CR62/STOCKHISTORY!CR$3)-1)</f>
        <v>0.14179464016862386</v>
      </c>
      <c r="CS63" s="41">
        <f ca="1">((STOCKHISTORY!CS62/STOCKHISTORY!CS$3)-1)</f>
        <v>0.27830237151893678</v>
      </c>
      <c r="CT63" s="41">
        <f ca="1">((STOCKHISTORY!CT62/STOCKHISTORY!CT$3)-1)</f>
        <v>-0.11570495985593154</v>
      </c>
      <c r="CU63" s="41">
        <f ca="1">((STOCKHISTORY!CU62/STOCKHISTORY!CU$3)-1)</f>
        <v>0.22721298359906283</v>
      </c>
      <c r="CV63" s="41">
        <f ca="1">((STOCKHISTORY!CV62/STOCKHISTORY!CV$3)-1)</f>
        <v>-6.6524368552116853E-2</v>
      </c>
      <c r="CW63" s="41">
        <f ca="1">((STOCKHISTORY!CW62/STOCKHISTORY!CW$3)-1)</f>
        <v>0.19464901650041955</v>
      </c>
      <c r="CX63" s="41">
        <f ca="1">((STOCKHISTORY!CX62/STOCKHISTORY!CX$3)-1)</f>
        <v>-8.5501858736059422E-2</v>
      </c>
      <c r="CY63" s="41">
        <f ca="1">((STOCKHISTORY!CY62/STOCKHISTORY!CY$3)-1)</f>
        <v>0.41603838245373548</v>
      </c>
      <c r="CZ63" s="41">
        <f ca="1">((STOCKHISTORY!CZ62/STOCKHISTORY!CZ$3)-1)</f>
        <v>9.9603174603174693E-2</v>
      </c>
      <c r="DA63" s="41">
        <f ca="1">((STOCKHISTORY!DA62/STOCKHISTORY!DA$3)-1)</f>
        <v>-0.14962341796723355</v>
      </c>
    </row>
    <row r="64" spans="1:105" x14ac:dyDescent="0.3">
      <c r="A64" s="25" vm="61">
        <f ca="1">STOCKHISTORY!A63</f>
        <v>44469</v>
      </c>
      <c r="B64" s="41">
        <f ca="1">((STOCKHISTORY!B63/STOCKHISTORY!B$3)-1)</f>
        <v>5.2892028543765957E-2</v>
      </c>
      <c r="C64" s="41">
        <f ca="1">((STOCKHISTORY!C63/STOCKHISTORY!C$3)-1)</f>
        <v>0.19717207555045402</v>
      </c>
      <c r="D64" s="41">
        <f ca="1">((STOCKHISTORY!D63/STOCKHISTORY!D$3)-1)</f>
        <v>0.18874086361515729</v>
      </c>
      <c r="E64" s="41">
        <f ca="1">((STOCKHISTORY!E63/STOCKHISTORY!E$3)-1)</f>
        <v>-8.8221492257156142E-2</v>
      </c>
      <c r="F64" s="41">
        <f ca="1">((STOCKHISTORY!F63/STOCKHISTORY!F$3)-1)</f>
        <v>-9.0823970037453239E-2</v>
      </c>
      <c r="G64" s="41">
        <f ca="1">((STOCKHISTORY!G63/STOCKHISTORY!G$3)-1)</f>
        <v>0.62738707833047469</v>
      </c>
      <c r="H64" s="41">
        <f ca="1">((STOCKHISTORY!H63/STOCKHISTORY!H$3)-1)</f>
        <v>0.17651785321181723</v>
      </c>
      <c r="I64" s="41">
        <f ca="1">((STOCKHISTORY!I63/STOCKHISTORY!I$3)-1)</f>
        <v>-0.20537737274054679</v>
      </c>
      <c r="J64" s="41">
        <f ca="1">((STOCKHISTORY!J63/STOCKHISTORY!J$3)-1)</f>
        <v>6.6688896298794376E-5</v>
      </c>
      <c r="K64" s="41">
        <f ca="1">((STOCKHISTORY!K63/STOCKHISTORY!K$3)-1)</f>
        <v>0.4926088918979914</v>
      </c>
      <c r="L64" s="41">
        <f ca="1">((STOCKHISTORY!L63/STOCKHISTORY!L$3)-1)</f>
        <v>7.6240546636592743E-2</v>
      </c>
      <c r="M64" s="41">
        <f ca="1">((STOCKHISTORY!M63/STOCKHISTORY!M$3)-1)</f>
        <v>0.26469581777334739</v>
      </c>
      <c r="N64" s="41">
        <f ca="1">((STOCKHISTORY!N63/STOCKHISTORY!N$3)-1)</f>
        <v>0.26271674872791362</v>
      </c>
      <c r="O64" s="41">
        <f ca="1">((STOCKHISTORY!O63/STOCKHISTORY!O$3)-1)</f>
        <v>0.49178904815022939</v>
      </c>
      <c r="P64" s="41">
        <f ca="1">((STOCKHISTORY!P63/STOCKHISTORY!P$3)-1)</f>
        <v>0.13253348214285721</v>
      </c>
      <c r="Q64" s="41">
        <f ca="1">((STOCKHISTORY!Q63/STOCKHISTORY!Q$3)-1)</f>
        <v>4.9442807736646444E-2</v>
      </c>
      <c r="R64" s="41">
        <f ca="1">((STOCKHISTORY!R63/STOCKHISTORY!R$3)-1)</f>
        <v>0.10166004960678587</v>
      </c>
      <c r="S64" s="41">
        <f ca="1">((STOCKHISTORY!S63/STOCKHISTORY!S$3)-1)</f>
        <v>0.24092155259487291</v>
      </c>
      <c r="T64" s="41">
        <f ca="1">((STOCKHISTORY!T63/STOCKHISTORY!T$3)-1)</f>
        <v>0.21944721944721945</v>
      </c>
      <c r="U64" s="41">
        <f ca="1">((STOCKHISTORY!U63/STOCKHISTORY!U$3)-1)</f>
        <v>0.23482321547698448</v>
      </c>
      <c r="V64" s="41">
        <f ca="1">((STOCKHISTORY!V63/STOCKHISTORY!V$3)-1)</f>
        <v>6.8748128973180611E-2</v>
      </c>
      <c r="W64" s="41">
        <f ca="1">((STOCKHISTORY!W63/STOCKHISTORY!W$3)-1)</f>
        <v>9.3385069528248987E-3</v>
      </c>
      <c r="X64" s="41">
        <f ca="1">((STOCKHISTORY!X63/STOCKHISTORY!X$3)-1)</f>
        <v>4.9940445805682909E-2</v>
      </c>
      <c r="Y64" s="41">
        <f ca="1">((STOCKHISTORY!Y63/STOCKHISTORY!Y$3)-1)</f>
        <v>0.24924730066445178</v>
      </c>
      <c r="Z64" s="41">
        <f ca="1">((STOCKHISTORY!Z63/STOCKHISTORY!Z$3)-1)</f>
        <v>9.4807050976655649E-2</v>
      </c>
      <c r="AA64" s="41">
        <f ca="1">((STOCKHISTORY!AA63/STOCKHISTORY!AA$3)-1)</f>
        <v>1.880796572666088E-2</v>
      </c>
      <c r="AB64" s="41">
        <f ca="1">((STOCKHISTORY!AB63/STOCKHISTORY!AB$3)-1)</f>
        <v>0.50251256281407031</v>
      </c>
      <c r="AC64" s="41">
        <f ca="1">((STOCKHISTORY!AC63/STOCKHISTORY!AC$3)-1)</f>
        <v>0.16327350656308592</v>
      </c>
      <c r="AD64" s="41">
        <f ca="1">((STOCKHISTORY!AD63/STOCKHISTORY!AD$3)-1)</f>
        <v>0.10611895592640153</v>
      </c>
      <c r="AE64" s="41">
        <f ca="1">((STOCKHISTORY!AE63/STOCKHISTORY!AE$3)-1)</f>
        <v>0.14575722351378273</v>
      </c>
      <c r="AF64" s="41">
        <f ca="1">((STOCKHISTORY!AF63/STOCKHISTORY!AF$3)-1)</f>
        <v>0.30599642766011725</v>
      </c>
      <c r="AG64" s="41">
        <f ca="1">((STOCKHISTORY!AG63/STOCKHISTORY!AG$3)-1)</f>
        <v>1.0702620056987966E-2</v>
      </c>
      <c r="AH64" s="41">
        <f ca="1">((STOCKHISTORY!AH63/STOCKHISTORY!AH$3)-1)</f>
        <v>-3.5925188475349312E-2</v>
      </c>
      <c r="AI64" s="41">
        <f ca="1">((STOCKHISTORY!AI63/STOCKHISTORY!AI$3)-1)</f>
        <v>8.113082971529173E-2</v>
      </c>
      <c r="AJ64" s="41">
        <f ca="1">((STOCKHISTORY!AJ63/STOCKHISTORY!AJ$3)-1)</f>
        <v>-7.6193299733175124E-2</v>
      </c>
      <c r="AK64" s="41">
        <f ca="1">((STOCKHISTORY!AK63/STOCKHISTORY!AK$3)-1)</f>
        <v>0.10397210309030425</v>
      </c>
      <c r="AL64" s="41">
        <f ca="1">((STOCKHISTORY!AL63/STOCKHISTORY!AL$3)-1)</f>
        <v>0.12112852664576801</v>
      </c>
      <c r="AM64" s="41">
        <f ca="1">((STOCKHISTORY!AM63/STOCKHISTORY!AM$3)-1)</f>
        <v>0.13256821641878425</v>
      </c>
      <c r="AN64" s="41">
        <f ca="1">((STOCKHISTORY!AN63/STOCKHISTORY!AN$3)-1)</f>
        <v>-9.7479236485501941E-2</v>
      </c>
      <c r="AO64" s="41">
        <f ca="1">((STOCKHISTORY!AO63/STOCKHISTORY!AO$3)-1)</f>
        <v>0.65394985481863865</v>
      </c>
      <c r="AP64" s="41">
        <f ca="1">((STOCKHISTORY!AP63/STOCKHISTORY!AP$3)-1)</f>
        <v>0.74756164887743837</v>
      </c>
      <c r="AQ64" s="41">
        <f ca="1">((STOCKHISTORY!AQ63/STOCKHISTORY!AQ$3)-1)</f>
        <v>-1.9541499792846251E-2</v>
      </c>
      <c r="AR64" s="41">
        <f ca="1">((STOCKHISTORY!AR63/STOCKHISTORY!AR$3)-1)</f>
        <v>-8.4183131506266884E-3</v>
      </c>
      <c r="AS64" s="41">
        <f ca="1">((STOCKHISTORY!AS63/STOCKHISTORY!AS$3)-1)</f>
        <v>3.7746806039488989E-2</v>
      </c>
      <c r="AT64" s="41">
        <f ca="1">((STOCKHISTORY!AT63/STOCKHISTORY!AT$3)-1)</f>
        <v>1.305054685190659</v>
      </c>
      <c r="AU64" s="41">
        <f ca="1">((STOCKHISTORY!AU63/STOCKHISTORY!AU$3)-1)</f>
        <v>-6.6146413972502094E-3</v>
      </c>
      <c r="AV64" s="41">
        <f ca="1">((STOCKHISTORY!AV63/STOCKHISTORY!AV$3)-1)</f>
        <v>0.28564156406095886</v>
      </c>
      <c r="AW64" s="41">
        <f ca="1">((STOCKHISTORY!AW63/STOCKHISTORY!AW$3)-1)</f>
        <v>6.6777399284930095E-2</v>
      </c>
      <c r="AX64" s="41">
        <f ca="1">((STOCKHISTORY!AX63/STOCKHISTORY!AX$3)-1)</f>
        <v>0.32128358786004263</v>
      </c>
      <c r="AY64" s="41">
        <f ca="1">((STOCKHISTORY!AY63/STOCKHISTORY!AY$3)-1)</f>
        <v>-9.9875885230342409E-2</v>
      </c>
      <c r="AZ64" s="41">
        <f ca="1">((STOCKHISTORY!AZ63/STOCKHISTORY!AZ$3)-1)</f>
        <v>-5.4341548586394506E-2</v>
      </c>
      <c r="BA64" s="41">
        <f ca="1">((STOCKHISTORY!BA63/STOCKHISTORY!BA$3)-1)</f>
        <v>0.39016605991605657</v>
      </c>
      <c r="BB64" s="41">
        <f ca="1">((STOCKHISTORY!BB63/STOCKHISTORY!BB$3)-1)</f>
        <v>3.1947978512864017E-2</v>
      </c>
      <c r="BC64" s="41">
        <f ca="1">((STOCKHISTORY!BC63/STOCKHISTORY!BC$3)-1)</f>
        <v>-3.4397226115047808E-2</v>
      </c>
      <c r="BD64" s="41">
        <f ca="1">((STOCKHISTORY!BD63/STOCKHISTORY!BD$3)-1)</f>
        <v>-3.7504573728503465E-2</v>
      </c>
      <c r="BE64" s="41">
        <f ca="1">((STOCKHISTORY!BE63/STOCKHISTORY!BE$3)-1)</f>
        <v>-0.17768283488313641</v>
      </c>
      <c r="BF64" s="41">
        <f ca="1">((STOCKHISTORY!BF63/STOCKHISTORY!BF$3)-1)</f>
        <v>-6.9972957095725929E-2</v>
      </c>
      <c r="BG64" s="41">
        <f ca="1">((STOCKHISTORY!BG63/STOCKHISTORY!BG$3)-1)</f>
        <v>1.0154158589494866E-3</v>
      </c>
      <c r="BH64" s="41">
        <f ca="1">((STOCKHISTORY!BH63/STOCKHISTORY!BH$3)-1)</f>
        <v>-0.22996199689065466</v>
      </c>
      <c r="BI64" s="41">
        <f ca="1">((STOCKHISTORY!BI63/STOCKHISTORY!BI$3)-1)</f>
        <v>0.14671577655003065</v>
      </c>
      <c r="BJ64" s="41">
        <f ca="1">((STOCKHISTORY!BJ63/STOCKHISTORY!BJ$3)-1)</f>
        <v>0.10227108469589918</v>
      </c>
      <c r="BK64" s="41">
        <f ca="1">((STOCKHISTORY!BK63/STOCKHISTORY!BK$3)-1)</f>
        <v>0.10721627348138685</v>
      </c>
      <c r="BL64" s="41">
        <f ca="1">((STOCKHISTORY!BL63/STOCKHISTORY!BL$3)-1)</f>
        <v>-1.3911570797798367E-2</v>
      </c>
      <c r="BM64" s="41">
        <f ca="1">((STOCKHISTORY!BM63/STOCKHISTORY!BM$3)-1)</f>
        <v>5.7193570373736291E-2</v>
      </c>
      <c r="BN64" s="41">
        <f ca="1">((STOCKHISTORY!BN63/STOCKHISTORY!BN$3)-1)</f>
        <v>0.11089722980195593</v>
      </c>
      <c r="BO64" s="41">
        <f ca="1">((STOCKHISTORY!BO63/STOCKHISTORY!BO$3)-1)</f>
        <v>0.2013775189460667</v>
      </c>
      <c r="BP64" s="41">
        <f ca="1">((STOCKHISTORY!BP63/STOCKHISTORY!BP$3)-1)</f>
        <v>0.18335622081845648</v>
      </c>
      <c r="BQ64" s="41">
        <f ca="1">((STOCKHISTORY!BQ63/STOCKHISTORY!BQ$3)-1)</f>
        <v>8.6557730846307912E-2</v>
      </c>
      <c r="BR64" s="41">
        <f ca="1">((STOCKHISTORY!BR63/STOCKHISTORY!BR$3)-1)</f>
        <v>4.0713081185257405E-3</v>
      </c>
      <c r="BS64" s="41">
        <f ca="1">((STOCKHISTORY!BS63/STOCKHISTORY!BS$3)-1)</f>
        <v>0.42951977401129948</v>
      </c>
      <c r="BT64" s="41">
        <f ca="1">((STOCKHISTORY!BT63/STOCKHISTORY!BT$3)-1)</f>
        <v>9.6985259623219244E-2</v>
      </c>
      <c r="BU64" s="41">
        <f ca="1">((STOCKHISTORY!BU63/STOCKHISTORY!BU$3)-1)</f>
        <v>0.21387283236994237</v>
      </c>
      <c r="BV64" s="41">
        <f ca="1">((STOCKHISTORY!BV63/STOCKHISTORY!BV$3)-1)</f>
        <v>-0.18402282453637664</v>
      </c>
      <c r="BW64" s="41">
        <f ca="1">((STOCKHISTORY!BW63/STOCKHISTORY!BW$3)-1)</f>
        <v>0.19654249845647254</v>
      </c>
      <c r="BX64" s="41">
        <f ca="1">((STOCKHISTORY!BX63/STOCKHISTORY!BX$3)-1)</f>
        <v>0.19603709949409787</v>
      </c>
      <c r="BY64" s="41">
        <f ca="1">((STOCKHISTORY!BY63/STOCKHISTORY!BY$3)-1)</f>
        <v>0.14383561643835607</v>
      </c>
      <c r="BZ64" s="41">
        <f ca="1">((STOCKHISTORY!BZ63/STOCKHISTORY!BZ$3)-1)</f>
        <v>0.27984984674725366</v>
      </c>
      <c r="CA64" s="41">
        <f ca="1">((STOCKHISTORY!CA63/STOCKHISTORY!CA$3)-1)</f>
        <v>5.7440862361513245E-2</v>
      </c>
      <c r="CB64" s="41">
        <f ca="1">((STOCKHISTORY!CB63/STOCKHISTORY!CB$3)-1)</f>
        <v>5.063626138543964E-2</v>
      </c>
      <c r="CC64" s="41">
        <f ca="1">((STOCKHISTORY!CC63/STOCKHISTORY!CC$3)-1)</f>
        <v>0.15387738530247663</v>
      </c>
      <c r="CD64" s="41">
        <f ca="1">((STOCKHISTORY!CD63/STOCKHISTORY!CD$3)-1)</f>
        <v>-4.8927982407916515E-2</v>
      </c>
      <c r="CE64" s="41">
        <f ca="1">((STOCKHISTORY!CE63/STOCKHISTORY!CE$3)-1)</f>
        <v>0.13079551000488032</v>
      </c>
      <c r="CF64" s="41">
        <f ca="1">((STOCKHISTORY!CF63/STOCKHISTORY!CF$3)-1)</f>
        <v>-8.4250287403514479E-2</v>
      </c>
      <c r="CG64" s="41">
        <f ca="1">((STOCKHISTORY!CG63/STOCKHISTORY!CG$3)-1)</f>
        <v>-4.4746755964838902E-2</v>
      </c>
      <c r="CH64" s="41">
        <f ca="1">((STOCKHISTORY!CH63/STOCKHISTORY!CH$3)-1)</f>
        <v>0.21851385390428213</v>
      </c>
      <c r="CI64" s="41">
        <f ca="1">((STOCKHISTORY!CI63/STOCKHISTORY!CI$3)-1)</f>
        <v>-8.162400207239251E-2</v>
      </c>
      <c r="CJ64" s="41">
        <f ca="1">((STOCKHISTORY!CJ63/STOCKHISTORY!CJ$3)-1)</f>
        <v>-0.1066864784546806</v>
      </c>
      <c r="CK64" s="41">
        <f ca="1">((STOCKHISTORY!CK63/STOCKHISTORY!CK$3)-1)</f>
        <v>5.0051777701070055E-2</v>
      </c>
      <c r="CL64" s="41">
        <f ca="1">((STOCKHISTORY!CL63/STOCKHISTORY!CL$3)-1)</f>
        <v>0.17351935072774816</v>
      </c>
      <c r="CM64" s="41">
        <f ca="1">((STOCKHISTORY!CM63/STOCKHISTORY!CM$3)-1)</f>
        <v>4.7035710158326749E-2</v>
      </c>
      <c r="CN64" s="41">
        <f ca="1">((STOCKHISTORY!CN63/STOCKHISTORY!CN$3)-1)</f>
        <v>3.1562335612835835E-3</v>
      </c>
      <c r="CO64" s="41">
        <f ca="1">((STOCKHISTORY!CO63/STOCKHISTORY!CO$3)-1)</f>
        <v>0.20295501323140241</v>
      </c>
      <c r="CP64" s="41">
        <f ca="1">((STOCKHISTORY!CP63/STOCKHISTORY!CP$3)-1)</f>
        <v>-1.4238092547601555E-2</v>
      </c>
      <c r="CQ64" s="41">
        <f ca="1">((STOCKHISTORY!CQ63/STOCKHISTORY!CQ$3)-1)</f>
        <v>0.18857068976662994</v>
      </c>
      <c r="CR64" s="41">
        <f ca="1">((STOCKHISTORY!CR63/STOCKHISTORY!CR$3)-1)</f>
        <v>0.13687142426979837</v>
      </c>
      <c r="CS64" s="41">
        <f ca="1">((STOCKHISTORY!CS63/STOCKHISTORY!CS$3)-1)</f>
        <v>0.2774574393989564</v>
      </c>
      <c r="CT64" s="41">
        <f ca="1">((STOCKHISTORY!CT63/STOCKHISTORY!CT$3)-1)</f>
        <v>-0.12493434381331137</v>
      </c>
      <c r="CU64" s="41">
        <f ca="1">((STOCKHISTORY!CU63/STOCKHISTORY!CU$3)-1)</f>
        <v>0.23541345219726839</v>
      </c>
      <c r="CV64" s="41">
        <f ca="1">((STOCKHISTORY!CV63/STOCKHISTORY!CV$3)-1)</f>
        <v>-5.674137317680561E-2</v>
      </c>
      <c r="CW64" s="41">
        <f ca="1">((STOCKHISTORY!CW63/STOCKHISTORY!CW$3)-1)</f>
        <v>0.1822503961965134</v>
      </c>
      <c r="CX64" s="41">
        <f ca="1">((STOCKHISTORY!CX63/STOCKHISTORY!CX$3)-1)</f>
        <v>-6.6914498141263823E-2</v>
      </c>
      <c r="CY64" s="41">
        <f ca="1">((STOCKHISTORY!CY63/STOCKHISTORY!CY$3)-1)</f>
        <v>0.38542380625999551</v>
      </c>
      <c r="CZ64" s="41">
        <f ca="1">((STOCKHISTORY!CZ63/STOCKHISTORY!CZ$3)-1)</f>
        <v>9.4444444444444553E-2</v>
      </c>
      <c r="DA64" s="41">
        <f ca="1">((STOCKHISTORY!DA63/STOCKHISTORY!DA$3)-1)</f>
        <v>-0.14302352667132545</v>
      </c>
    </row>
    <row r="65" spans="1:105" x14ac:dyDescent="0.3">
      <c r="A65" s="25" vm="62">
        <f ca="1">STOCKHISTORY!A64</f>
        <v>44470</v>
      </c>
      <c r="B65" s="41">
        <f ca="1">((STOCKHISTORY!B64/STOCKHISTORY!B$3)-1)</f>
        <v>4.615053609208597E-2</v>
      </c>
      <c r="C65" s="41">
        <f ca="1">((STOCKHISTORY!C64/STOCKHISTORY!C$3)-1)</f>
        <v>0.2012417823228636</v>
      </c>
      <c r="D65" s="41">
        <f ca="1">((STOCKHISTORY!D64/STOCKHISTORY!D$3)-1)</f>
        <v>0.19335441397542907</v>
      </c>
      <c r="E65" s="41">
        <f ca="1">((STOCKHISTORY!E64/STOCKHISTORY!E$3)-1)</f>
        <v>-9.0098545283904263E-2</v>
      </c>
      <c r="F65" s="41">
        <f ca="1">((STOCKHISTORY!F64/STOCKHISTORY!F$3)-1)</f>
        <v>-9.2228464419475631E-2</v>
      </c>
      <c r="G65" s="41">
        <f ca="1">((STOCKHISTORY!G64/STOCKHISTORY!G$3)-1)</f>
        <v>0.62790165809033716</v>
      </c>
      <c r="H65" s="41">
        <f ca="1">((STOCKHISTORY!H64/STOCKHISTORY!H$3)-1)</f>
        <v>0.19191652357680633</v>
      </c>
      <c r="I65" s="41">
        <f ca="1">((STOCKHISTORY!I64/STOCKHISTORY!I$3)-1)</f>
        <v>-0.20633402144907098</v>
      </c>
      <c r="J65" s="41">
        <f ca="1">((STOCKHISTORY!J64/STOCKHISTORY!J$3)-1)</f>
        <v>2.2740913637879334E-2</v>
      </c>
      <c r="K65" s="41">
        <f ca="1">((STOCKHISTORY!K64/STOCKHISTORY!K$3)-1)</f>
        <v>0.62406905890318209</v>
      </c>
      <c r="L65" s="41">
        <f ca="1">((STOCKHISTORY!L64/STOCKHISTORY!L$3)-1)</f>
        <v>5.4083189597983194E-2</v>
      </c>
      <c r="M65" s="41">
        <f ca="1">((STOCKHISTORY!M64/STOCKHISTORY!M$3)-1)</f>
        <v>0.26035142011218082</v>
      </c>
      <c r="N65" s="41">
        <f ca="1">((STOCKHISTORY!N64/STOCKHISTORY!N$3)-1)</f>
        <v>0.23878176099593262</v>
      </c>
      <c r="O65" s="41">
        <f ca="1">((STOCKHISTORY!O64/STOCKHISTORY!O$3)-1)</f>
        <v>0.44071592119499114</v>
      </c>
      <c r="P65" s="41">
        <f ca="1">((STOCKHISTORY!P64/STOCKHISTORY!P$3)-1)</f>
        <v>0.1258370535714286</v>
      </c>
      <c r="Q65" s="41">
        <f ca="1">((STOCKHISTORY!Q64/STOCKHISTORY!Q$3)-1)</f>
        <v>1.7676444216728537E-2</v>
      </c>
      <c r="R65" s="41">
        <f ca="1">((STOCKHISTORY!R64/STOCKHISTORY!R$3)-1)</f>
        <v>8.689652837152595E-2</v>
      </c>
      <c r="S65" s="41">
        <f ca="1">((STOCKHISTORY!S64/STOCKHISTORY!S$3)-1)</f>
        <v>0.24072916165648595</v>
      </c>
      <c r="T65" s="41">
        <f ca="1">((STOCKHISTORY!T64/STOCKHISTORY!T$3)-1)</f>
        <v>0.21744921744921752</v>
      </c>
      <c r="U65" s="41">
        <f ca="1">((STOCKHISTORY!U64/STOCKHISTORY!U$3)-1)</f>
        <v>0.25883922615076704</v>
      </c>
      <c r="V65" s="41">
        <f ca="1">((STOCKHISTORY!V64/STOCKHISTORY!V$3)-1)</f>
        <v>5.150826773733419E-2</v>
      </c>
      <c r="W65" s="41">
        <f ca="1">((STOCKHISTORY!W64/STOCKHISTORY!W$3)-1)</f>
        <v>2.2260178601266167E-2</v>
      </c>
      <c r="X65" s="41">
        <f ca="1">((STOCKHISTORY!X64/STOCKHISTORY!X$3)-1)</f>
        <v>5.1471839373830264E-2</v>
      </c>
      <c r="Y65" s="41">
        <f ca="1">((STOCKHISTORY!Y64/STOCKHISTORY!Y$3)-1)</f>
        <v>0.23673691860465107</v>
      </c>
      <c r="Z65" s="41">
        <f ca="1">((STOCKHISTORY!Z64/STOCKHISTORY!Z$3)-1)</f>
        <v>0.10381431634111493</v>
      </c>
      <c r="AA65" s="41">
        <f ca="1">((STOCKHISTORY!AA64/STOCKHISTORY!AA$3)-1)</f>
        <v>3.8722282378419015E-2</v>
      </c>
      <c r="AB65" s="41">
        <f ca="1">((STOCKHISTORY!AB64/STOCKHISTORY!AB$3)-1)</f>
        <v>0.64634282523729758</v>
      </c>
      <c r="AC65" s="41">
        <f ca="1">((STOCKHISTORY!AC64/STOCKHISTORY!AC$3)-1)</f>
        <v>0.13903027055987138</v>
      </c>
      <c r="AD65" s="41">
        <f ca="1">((STOCKHISTORY!AD64/STOCKHISTORY!AD$3)-1)</f>
        <v>9.9272571673085119E-2</v>
      </c>
      <c r="AE65" s="41">
        <f ca="1">((STOCKHISTORY!AE64/STOCKHISTORY!AE$3)-1)</f>
        <v>0.14227000996346728</v>
      </c>
      <c r="AF65" s="41">
        <f ca="1">((STOCKHISTORY!AF64/STOCKHISTORY!AF$3)-1)</f>
        <v>0.30007655014034196</v>
      </c>
      <c r="AG65" s="41">
        <f ca="1">((STOCKHISTORY!AG64/STOCKHISTORY!AG$3)-1)</f>
        <v>1.8920703315032261E-2</v>
      </c>
      <c r="AH65" s="41">
        <f ca="1">((STOCKHISTORY!AH64/STOCKHISTORY!AH$3)-1)</f>
        <v>-3.0666598594305872E-2</v>
      </c>
      <c r="AI65" s="41">
        <f ca="1">((STOCKHISTORY!AI64/STOCKHISTORY!AI$3)-1)</f>
        <v>8.2031171845301287E-2</v>
      </c>
      <c r="AJ65" s="41">
        <f ca="1">((STOCKHISTORY!AJ64/STOCKHISTORY!AJ$3)-1)</f>
        <v>-9.2351022828342844E-2</v>
      </c>
      <c r="AK65" s="41">
        <f ca="1">((STOCKHISTORY!AK64/STOCKHISTORY!AK$3)-1)</f>
        <v>8.6877229548278478E-2</v>
      </c>
      <c r="AL65" s="41">
        <f ca="1">((STOCKHISTORY!AL64/STOCKHISTORY!AL$3)-1)</f>
        <v>0.11717868338557991</v>
      </c>
      <c r="AM65" s="41">
        <f ca="1">((STOCKHISTORY!AM64/STOCKHISTORY!AM$3)-1)</f>
        <v>0.12612718116875499</v>
      </c>
      <c r="AN65" s="41">
        <f ca="1">((STOCKHISTORY!AN64/STOCKHISTORY!AN$3)-1)</f>
        <v>-0.10068483170625075</v>
      </c>
      <c r="AO65" s="41">
        <f ca="1">((STOCKHISTORY!AO64/STOCKHISTORY!AO$3)-1)</f>
        <v>0.58840162234410287</v>
      </c>
      <c r="AP65" s="41">
        <f ca="1">((STOCKHISTORY!AP64/STOCKHISTORY!AP$3)-1)</f>
        <v>0.74530732425469259</v>
      </c>
      <c r="AQ65" s="41">
        <f ca="1">((STOCKHISTORY!AQ64/STOCKHISTORY!AQ$3)-1)</f>
        <v>-3.4525618008562353E-2</v>
      </c>
      <c r="AR65" s="41">
        <f ca="1">((STOCKHISTORY!AR64/STOCKHISTORY!AR$3)-1)</f>
        <v>1.8058211174847294E-3</v>
      </c>
      <c r="AS65" s="41">
        <f ca="1">((STOCKHISTORY!AS64/STOCKHISTORY!AS$3)-1)</f>
        <v>4.5876887340301931E-2</v>
      </c>
      <c r="AT65" s="41">
        <f ca="1">((STOCKHISTORY!AT64/STOCKHISTORY!AT$3)-1)</f>
        <v>1.2772686964232927</v>
      </c>
      <c r="AU65" s="41">
        <f ca="1">((STOCKHISTORY!AU64/STOCKHISTORY!AU$3)-1)</f>
        <v>2.2296544035673715E-3</v>
      </c>
      <c r="AV65" s="41">
        <f ca="1">((STOCKHISTORY!AV64/STOCKHISTORY!AV$3)-1)</f>
        <v>0.28723235022748228</v>
      </c>
      <c r="AW65" s="41">
        <f ca="1">((STOCKHISTORY!AW64/STOCKHISTORY!AW$3)-1)</f>
        <v>5.9711156780496211E-2</v>
      </c>
      <c r="AX65" s="41">
        <f ca="1">((STOCKHISTORY!AX64/STOCKHISTORY!AX$3)-1)</f>
        <v>0.30697854243185785</v>
      </c>
      <c r="AY65" s="41">
        <f ca="1">((STOCKHISTORY!AY64/STOCKHISTORY!AY$3)-1)</f>
        <v>-9.586040738847923E-2</v>
      </c>
      <c r="AZ65" s="41">
        <f ca="1">((STOCKHISTORY!AZ64/STOCKHISTORY!AZ$3)-1)</f>
        <v>-2.3638439325767258E-2</v>
      </c>
      <c r="BA65" s="41">
        <f ca="1">((STOCKHISTORY!BA64/STOCKHISTORY!BA$3)-1)</f>
        <v>0.37758309413115376</v>
      </c>
      <c r="BB65" s="41">
        <f ca="1">((STOCKHISTORY!BB64/STOCKHISTORY!BB$3)-1)</f>
        <v>3.5811893318254739E-2</v>
      </c>
      <c r="BC65" s="41">
        <f ca="1">((STOCKHISTORY!BC64/STOCKHISTORY!BC$3)-1)</f>
        <v>-5.7523899755903329E-2</v>
      </c>
      <c r="BD65" s="41">
        <f ca="1">((STOCKHISTORY!BD64/STOCKHISTORY!BD$3)-1)</f>
        <v>-4.5005488474204047E-2</v>
      </c>
      <c r="BE65" s="41">
        <f ca="1">((STOCKHISTORY!BE64/STOCKHISTORY!BE$3)-1)</f>
        <v>-0.17868811259110318</v>
      </c>
      <c r="BF65" s="41">
        <f ca="1">((STOCKHISTORY!BF64/STOCKHISTORY!BF$3)-1)</f>
        <v>-7.4294864326914345E-2</v>
      </c>
      <c r="BG65" s="41">
        <f ca="1">((STOCKHISTORY!BG64/STOCKHISTORY!BG$3)-1)</f>
        <v>-7.3848426105418419E-3</v>
      </c>
      <c r="BH65" s="41">
        <f ca="1">((STOCKHISTORY!BH64/STOCKHISTORY!BH$3)-1)</f>
        <v>-0.22033166349974087</v>
      </c>
      <c r="BI65" s="41">
        <f ca="1">((STOCKHISTORY!BI64/STOCKHISTORY!BI$3)-1)</f>
        <v>0.17249846531614477</v>
      </c>
      <c r="BJ65" s="41">
        <f ca="1">((STOCKHISTORY!BJ64/STOCKHISTORY!BJ$3)-1)</f>
        <v>0.10818899914122238</v>
      </c>
      <c r="BK65" s="41">
        <f ca="1">((STOCKHISTORY!BK64/STOCKHISTORY!BK$3)-1)</f>
        <v>0.11727036474500063</v>
      </c>
      <c r="BL65" s="41">
        <f ca="1">((STOCKHISTORY!BL64/STOCKHISTORY!BL$3)-1)</f>
        <v>-9.7985846488841677E-3</v>
      </c>
      <c r="BM65" s="41">
        <f ca="1">((STOCKHISTORY!BM64/STOCKHISTORY!BM$3)-1)</f>
        <v>6.7239861410882673E-2</v>
      </c>
      <c r="BN65" s="41">
        <f ca="1">((STOCKHISTORY!BN64/STOCKHISTORY!BN$3)-1)</f>
        <v>0.1101401724057387</v>
      </c>
      <c r="BO65" s="41">
        <f ca="1">((STOCKHISTORY!BO64/STOCKHISTORY!BO$3)-1)</f>
        <v>0.21331336828943104</v>
      </c>
      <c r="BP65" s="41">
        <f ca="1">((STOCKHISTORY!BP64/STOCKHISTORY!BP$3)-1)</f>
        <v>0.21414446580609714</v>
      </c>
      <c r="BQ65" s="41">
        <f ca="1">((STOCKHISTORY!BQ64/STOCKHISTORY!BQ$3)-1)</f>
        <v>0.11903614922151995</v>
      </c>
      <c r="BR65" s="41">
        <f ca="1">((STOCKHISTORY!BR64/STOCKHISTORY!BR$3)-1)</f>
        <v>1.9540902364318491E-2</v>
      </c>
      <c r="BS65" s="41">
        <f ca="1">((STOCKHISTORY!BS64/STOCKHISTORY!BS$3)-1)</f>
        <v>0.46059322033898287</v>
      </c>
      <c r="BT65" s="41">
        <f ca="1">((STOCKHISTORY!BT64/STOCKHISTORY!BT$3)-1)</f>
        <v>9.5158144243352005E-2</v>
      </c>
      <c r="BU65" s="41">
        <f ca="1">((STOCKHISTORY!BU64/STOCKHISTORY!BU$3)-1)</f>
        <v>0.20469228153689212</v>
      </c>
      <c r="BV65" s="41">
        <f ca="1">((STOCKHISTORY!BV64/STOCKHISTORY!BV$3)-1)</f>
        <v>-0.18031383737517825</v>
      </c>
      <c r="BW65" s="41">
        <f ca="1">((STOCKHISTORY!BW64/STOCKHISTORY!BW$3)-1)</f>
        <v>0.17946079440214047</v>
      </c>
      <c r="BX65" s="41">
        <f ca="1">((STOCKHISTORY!BX64/STOCKHISTORY!BX$3)-1)</f>
        <v>0.1795952782462058</v>
      </c>
      <c r="BY65" s="41">
        <f ca="1">((STOCKHISTORY!BY64/STOCKHISTORY!BY$3)-1)</f>
        <v>0.13441780821917804</v>
      </c>
      <c r="BZ65" s="41">
        <f ca="1">((STOCKHISTORY!BZ64/STOCKHISTORY!BZ$3)-1)</f>
        <v>0.25469228914832809</v>
      </c>
      <c r="CA65" s="41">
        <f ca="1">((STOCKHISTORY!CA64/STOCKHISTORY!CA$3)-1)</f>
        <v>3.1523438799614167E-2</v>
      </c>
      <c r="CB65" s="41">
        <f ca="1">((STOCKHISTORY!CB64/STOCKHISTORY!CB$3)-1)</f>
        <v>6.6206470679046392E-2</v>
      </c>
      <c r="CC65" s="41">
        <f ca="1">((STOCKHISTORY!CC64/STOCKHISTORY!CC$3)-1)</f>
        <v>0.13601299228583019</v>
      </c>
      <c r="CD65" s="41">
        <f ca="1">((STOCKHISTORY!CD64/STOCKHISTORY!CD$3)-1)</f>
        <v>-4.9821330401319419E-2</v>
      </c>
      <c r="CE65" s="41">
        <f ca="1">((STOCKHISTORY!CE64/STOCKHISTORY!CE$3)-1)</f>
        <v>0.12298682284040985</v>
      </c>
      <c r="CF65" s="41">
        <f ca="1">((STOCKHISTORY!CF64/STOCKHISTORY!CF$3)-1)</f>
        <v>-5.0090326818853725E-2</v>
      </c>
      <c r="CG65" s="41">
        <f ca="1">((STOCKHISTORY!CG64/STOCKHISTORY!CG$3)-1)</f>
        <v>-1.9171201339472699E-2</v>
      </c>
      <c r="CH65" s="41">
        <f ca="1">((STOCKHISTORY!CH64/STOCKHISTORY!CH$3)-1)</f>
        <v>0.20772460117548297</v>
      </c>
      <c r="CI65" s="41">
        <f ca="1">((STOCKHISTORY!CI64/STOCKHISTORY!CI$3)-1)</f>
        <v>-3.8150860749358251E-2</v>
      </c>
      <c r="CJ65" s="41">
        <f ca="1">((STOCKHISTORY!CJ64/STOCKHISTORY!CJ$3)-1)</f>
        <v>-0.11679049034175337</v>
      </c>
      <c r="CK65" s="41">
        <f ca="1">((STOCKHISTORY!CK64/STOCKHISTORY!CK$3)-1)</f>
        <v>5.9445732038068799E-2</v>
      </c>
      <c r="CL65" s="41">
        <f ca="1">((STOCKHISTORY!CL64/STOCKHISTORY!CL$3)-1)</f>
        <v>0.18753772888859066</v>
      </c>
      <c r="CM65" s="41">
        <f ca="1">((STOCKHISTORY!CM64/STOCKHISTORY!CM$3)-1)</f>
        <v>4.3915405061828228E-2</v>
      </c>
      <c r="CN65" s="41">
        <f ca="1">((STOCKHISTORY!CN64/STOCKHISTORY!CN$3)-1)</f>
        <v>-1.1397510082412743E-2</v>
      </c>
      <c r="CO65" s="41">
        <f ca="1">((STOCKHISTORY!CO64/STOCKHISTORY!CO$3)-1)</f>
        <v>0.2152308144663333</v>
      </c>
      <c r="CP65" s="41">
        <f ca="1">((STOCKHISTORY!CP64/STOCKHISTORY!CP$3)-1)</f>
        <v>3.503022769648001E-2</v>
      </c>
      <c r="CQ65" s="41">
        <f ca="1">((STOCKHISTORY!CQ64/STOCKHISTORY!CQ$3)-1)</f>
        <v>0.17771025922813366</v>
      </c>
      <c r="CR65" s="41">
        <f ca="1">((STOCKHISTORY!CR64/STOCKHISTORY!CR$3)-1)</f>
        <v>0.12321589882565487</v>
      </c>
      <c r="CS65" s="41">
        <f ca="1">((STOCKHISTORY!CS64/STOCKHISTORY!CS$3)-1)</f>
        <v>0.32056039551957616</v>
      </c>
      <c r="CT65" s="41">
        <f ca="1">((STOCKHISTORY!CT64/STOCKHISTORY!CT$3)-1)</f>
        <v>-0.13285060403691751</v>
      </c>
      <c r="CU65" s="41">
        <f ca="1">((STOCKHISTORY!CU64/STOCKHISTORY!CU$3)-1)</f>
        <v>0.2364992285273444</v>
      </c>
      <c r="CV65" s="41">
        <f ca="1">((STOCKHISTORY!CV64/STOCKHISTORY!CV$3)-1)</f>
        <v>-5.4073283528993432E-2</v>
      </c>
      <c r="CW65" s="41">
        <f ca="1">((STOCKHISTORY!CW64/STOCKHISTORY!CW$3)-1)</f>
        <v>0.1862589726857462</v>
      </c>
      <c r="CX65" s="41">
        <f ca="1">((STOCKHISTORY!CX64/STOCKHISTORY!CX$3)-1)</f>
        <v>-4.4609665427509215E-2</v>
      </c>
      <c r="CY65" s="41">
        <f ca="1">((STOCKHISTORY!CY64/STOCKHISTORY!CY$3)-1)</f>
        <v>0.35183915924148979</v>
      </c>
      <c r="CZ65" s="41">
        <f ca="1">((STOCKHISTORY!CZ64/STOCKHISTORY!CZ$3)-1)</f>
        <v>9.642857142857153E-2</v>
      </c>
      <c r="DA65" s="41">
        <f ca="1">((STOCKHISTORY!DA64/STOCKHISTORY!DA$3)-1)</f>
        <v>-0.13704480161503219</v>
      </c>
    </row>
    <row r="66" spans="1:105" x14ac:dyDescent="0.3">
      <c r="A66" s="25" vm="63">
        <f ca="1">STOCKHISTORY!A65</f>
        <v>44473</v>
      </c>
      <c r="B66" s="41">
        <f ca="1">((STOCKHISTORY!B65/STOCKHISTORY!B$3)-1)</f>
        <v>9.4882920357155731E-2</v>
      </c>
      <c r="C66" s="41">
        <f ca="1">((STOCKHISTORY!C65/STOCKHISTORY!C$3)-1)</f>
        <v>0.22738182197641676</v>
      </c>
      <c r="D66" s="41">
        <f ca="1">((STOCKHISTORY!D65/STOCKHISTORY!D$3)-1)</f>
        <v>0.21932507386864342</v>
      </c>
      <c r="E66" s="41">
        <f ca="1">((STOCKHISTORY!E65/STOCKHISTORY!E$3)-1)</f>
        <v>-4.5049272641952132E-2</v>
      </c>
      <c r="F66" s="41">
        <f ca="1">((STOCKHISTORY!F65/STOCKHISTORY!F$3)-1)</f>
        <v>-4.7284644194756531E-2</v>
      </c>
      <c r="G66" s="41">
        <f ca="1">((STOCKHISTORY!G65/STOCKHISTORY!G$3)-1)</f>
        <v>0.6121783876500857</v>
      </c>
      <c r="H66" s="41">
        <f ca="1">((STOCKHISTORY!H65/STOCKHISTORY!H$3)-1)</f>
        <v>0.23555893100867342</v>
      </c>
      <c r="I66" s="41">
        <f ca="1">((STOCKHISTORY!I65/STOCKHISTORY!I$3)-1)</f>
        <v>-0.19973818035345647</v>
      </c>
      <c r="J66" s="41">
        <f ca="1">((STOCKHISTORY!J65/STOCKHISTORY!J$3)-1)</f>
        <v>2.1740580193397641E-2</v>
      </c>
      <c r="K66" s="41">
        <f ca="1">((STOCKHISTORY!K65/STOCKHISTORY!K$3)-1)</f>
        <v>0.56251410516813349</v>
      </c>
      <c r="L66" s="41">
        <f ca="1">((STOCKHISTORY!L65/STOCKHISTORY!L$3)-1)</f>
        <v>6.1960992437309237E-2</v>
      </c>
      <c r="M66" s="41">
        <f ca="1">((STOCKHISTORY!M65/STOCKHISTORY!M$3)-1)</f>
        <v>0.26682338238138459</v>
      </c>
      <c r="N66" s="41">
        <f ca="1">((STOCKHISTORY!N65/STOCKHISTORY!N$3)-1)</f>
        <v>0.26715464291007307</v>
      </c>
      <c r="O66" s="41">
        <f ca="1">((STOCKHISTORY!O65/STOCKHISTORY!O$3)-1)</f>
        <v>0.49342033531548002</v>
      </c>
      <c r="P66" s="41">
        <f ca="1">((STOCKHISTORY!P65/STOCKHISTORY!P$3)-1)</f>
        <v>0.14843750000000022</v>
      </c>
      <c r="Q66" s="41">
        <f ca="1">((STOCKHISTORY!Q65/STOCKHISTORY!Q$3)-1)</f>
        <v>4.1373126681183425E-2</v>
      </c>
      <c r="R66" s="41">
        <f ca="1">((STOCKHISTORY!R65/STOCKHISTORY!R$3)-1)</f>
        <v>7.1049445944687761E-2</v>
      </c>
      <c r="S66" s="41">
        <f ca="1">((STOCKHISTORY!S65/STOCKHISTORY!S$3)-1)</f>
        <v>0.24707806262325049</v>
      </c>
      <c r="T66" s="41">
        <f ca="1">((STOCKHISTORY!T65/STOCKHISTORY!T$3)-1)</f>
        <v>0.2274392274392274</v>
      </c>
      <c r="U66" s="41">
        <f ca="1">((STOCKHISTORY!U65/STOCKHISTORY!U$3)-1)</f>
        <v>0.26717811874583042</v>
      </c>
      <c r="V66" s="41">
        <f ca="1">((STOCKHISTORY!V65/STOCKHISTORY!V$3)-1)</f>
        <v>0.1028052195044642</v>
      </c>
      <c r="W66" s="41">
        <f ca="1">((STOCKHISTORY!W65/STOCKHISTORY!W$3)-1)</f>
        <v>5.7200675788574573E-2</v>
      </c>
      <c r="X66" s="41">
        <f ca="1">((STOCKHISTORY!X65/STOCKHISTORY!X$3)-1)</f>
        <v>6.2106516930406697E-2</v>
      </c>
      <c r="Y66" s="41">
        <f ca="1">((STOCKHISTORY!Y65/STOCKHISTORY!Y$3)-1)</f>
        <v>0.34548899501661112</v>
      </c>
      <c r="Z66" s="41">
        <f ca="1">((STOCKHISTORY!Z65/STOCKHISTORY!Z$3)-1)</f>
        <v>0.12038470700333481</v>
      </c>
      <c r="AA66" s="41">
        <f ca="1">((STOCKHISTORY!AA65/STOCKHISTORY!AA$3)-1)</f>
        <v>4.1758862577091493E-2</v>
      </c>
      <c r="AB66" s="41">
        <f ca="1">((STOCKHISTORY!AB65/STOCKHISTORY!AB$3)-1)</f>
        <v>0.6657733109994417</v>
      </c>
      <c r="AC66" s="41">
        <f ca="1">((STOCKHISTORY!AC65/STOCKHISTORY!AC$3)-1)</f>
        <v>0.2023841414412002</v>
      </c>
      <c r="AD66" s="41">
        <f ca="1">((STOCKHISTORY!AD65/STOCKHISTORY!AD$3)-1)</f>
        <v>0.15062045357295673</v>
      </c>
      <c r="AE66" s="41">
        <f ca="1">((STOCKHISTORY!AE65/STOCKHISTORY!AE$3)-1)</f>
        <v>0.15327133842577201</v>
      </c>
      <c r="AF66" s="41">
        <f ca="1">((STOCKHISTORY!AF65/STOCKHISTORY!AF$3)-1)</f>
        <v>0.30507782597601429</v>
      </c>
      <c r="AG66" s="41">
        <f ca="1">((STOCKHISTORY!AG65/STOCKHISTORY!AG$3)-1)</f>
        <v>1.0685245673778487E-2</v>
      </c>
      <c r="AH66" s="41">
        <f ca="1">((STOCKHISTORY!AH65/STOCKHISTORY!AH$3)-1)</f>
        <v>-2.8079848879358771E-2</v>
      </c>
      <c r="AI66" s="41">
        <f ca="1">((STOCKHISTORY!AI65/STOCKHISTORY!AI$3)-1)</f>
        <v>7.4888457613893067E-2</v>
      </c>
      <c r="AJ66" s="41">
        <f ca="1">((STOCKHISTORY!AJ65/STOCKHISTORY!AJ$3)-1)</f>
        <v>-8.1678031426030251E-2</v>
      </c>
      <c r="AK66" s="41">
        <f ca="1">((STOCKHISTORY!AK65/STOCKHISTORY!AK$3)-1)</f>
        <v>9.2308308950258322E-2</v>
      </c>
      <c r="AL66" s="41">
        <f ca="1">((STOCKHISTORY!AL65/STOCKHISTORY!AL$3)-1)</f>
        <v>0.12996865203761754</v>
      </c>
      <c r="AM66" s="41">
        <f ca="1">((STOCKHISTORY!AM65/STOCKHISTORY!AM$3)-1)</f>
        <v>0.13561306944607088</v>
      </c>
      <c r="AN66" s="41">
        <f ca="1">((STOCKHISTORY!AN65/STOCKHISTORY!AN$3)-1)</f>
        <v>-9.5876438875127423E-2</v>
      </c>
      <c r="AO66" s="41">
        <f ca="1">((STOCKHISTORY!AO65/STOCKHISTORY!AO$3)-1)</f>
        <v>0.61938363214576531</v>
      </c>
      <c r="AP66" s="41">
        <f ca="1">((STOCKHISTORY!AP65/STOCKHISTORY!AP$3)-1)</f>
        <v>0.84435958778064024</v>
      </c>
      <c r="AQ66" s="41">
        <f ca="1">((STOCKHISTORY!AQ65/STOCKHISTORY!AQ$3)-1)</f>
        <v>-3.0451595083552108E-2</v>
      </c>
      <c r="AR66" s="41">
        <f ca="1">((STOCKHISTORY!AR65/STOCKHISTORY!AR$3)-1)</f>
        <v>-1.6093052899936233E-2</v>
      </c>
      <c r="AS66" s="41">
        <f ca="1">((STOCKHISTORY!AS65/STOCKHISTORY!AS$3)-1)</f>
        <v>5.1684088269454254E-2</v>
      </c>
      <c r="AT66" s="41">
        <f ca="1">((STOCKHISTORY!AT65/STOCKHISTORY!AT$3)-1)</f>
        <v>1.2415016257759381</v>
      </c>
      <c r="AU66" s="41">
        <f ca="1">((STOCKHISTORY!AU65/STOCKHISTORY!AU$3)-1)</f>
        <v>1.2486064659977592E-2</v>
      </c>
      <c r="AV66" s="41">
        <f ca="1">((STOCKHISTORY!AV65/STOCKHISTORY!AV$3)-1)</f>
        <v>0.31896853424962623</v>
      </c>
      <c r="AW66" s="41">
        <f ca="1">((STOCKHISTORY!AW65/STOCKHISTORY!AW$3)-1)</f>
        <v>7.0972101010669864E-2</v>
      </c>
      <c r="AX66" s="41">
        <f ca="1">((STOCKHISTORY!AX65/STOCKHISTORY!AX$3)-1)</f>
        <v>0.31896385076358014</v>
      </c>
      <c r="AY66" s="41">
        <f ca="1">((STOCKHISTORY!AY65/STOCKHISTORY!AY$3)-1)</f>
        <v>-9.3962181499598452E-2</v>
      </c>
      <c r="AZ66" s="41">
        <f ca="1">((STOCKHISTORY!AZ65/STOCKHISTORY!AZ$3)-1)</f>
        <v>-3.2422268484319283E-2</v>
      </c>
      <c r="BA66" s="41">
        <f ca="1">((STOCKHISTORY!BA65/STOCKHISTORY!BA$3)-1)</f>
        <v>0.3697816553445139</v>
      </c>
      <c r="BB66" s="41">
        <f ca="1">((STOCKHISTORY!BB65/STOCKHISTORY!BB$3)-1)</f>
        <v>4.4293657525209751E-2</v>
      </c>
      <c r="BC66" s="41">
        <f ca="1">((STOCKHISTORY!BC65/STOCKHISTORY!BC$3)-1)</f>
        <v>-5.6471191994157399E-2</v>
      </c>
      <c r="BD66" s="41">
        <f ca="1">((STOCKHISTORY!BD65/STOCKHISTORY!BD$3)-1)</f>
        <v>-4.3358946212952776E-2</v>
      </c>
      <c r="BE66" s="41">
        <f ca="1">((STOCKHISTORY!BE65/STOCKHISTORY!BE$3)-1)</f>
        <v>-0.16235234983664226</v>
      </c>
      <c r="BF66" s="41">
        <f ca="1">((STOCKHISTORY!BF65/STOCKHISTORY!BF$3)-1)</f>
        <v>-6.8120852781006991E-2</v>
      </c>
      <c r="BG66" s="41">
        <f ca="1">((STOCKHISTORY!BG65/STOCKHISTORY!BG$3)-1)</f>
        <v>-4.8001476968522194E-3</v>
      </c>
      <c r="BH66" s="41">
        <f ca="1">((STOCKHISTORY!BH65/STOCKHISTORY!BH$3)-1)</f>
        <v>-0.21169459319398853</v>
      </c>
      <c r="BI66" s="41">
        <f ca="1">((STOCKHISTORY!BI65/STOCKHISTORY!BI$3)-1)</f>
        <v>0.28974831184775929</v>
      </c>
      <c r="BJ66" s="41">
        <f ca="1">((STOCKHISTORY!BJ65/STOCKHISTORY!BJ$3)-1)</f>
        <v>0.10495795389808626</v>
      </c>
      <c r="BK66" s="41">
        <f ca="1">((STOCKHISTORY!BK65/STOCKHISTORY!BK$3)-1)</f>
        <v>0.12554667542399911</v>
      </c>
      <c r="BL66" s="41">
        <f ca="1">((STOCKHISTORY!BL65/STOCKHISTORY!BL$3)-1)</f>
        <v>-5.066789497927271E-3</v>
      </c>
      <c r="BM66" s="41">
        <f ca="1">((STOCKHISTORY!BM65/STOCKHISTORY!BM$3)-1)</f>
        <v>7.1822106100193128E-2</v>
      </c>
      <c r="BN66" s="41">
        <f ca="1">((STOCKHISTORY!BN65/STOCKHISTORY!BN$3)-1)</f>
        <v>0.11141659041133889</v>
      </c>
      <c r="BO66" s="41">
        <f ca="1">((STOCKHISTORY!BO65/STOCKHISTORY!BO$3)-1)</f>
        <v>0.22775693768004834</v>
      </c>
      <c r="BP66" s="41">
        <f ca="1">((STOCKHISTORY!BP65/STOCKHISTORY!BP$3)-1)</f>
        <v>0.22419664927217808</v>
      </c>
      <c r="BQ66" s="41">
        <f ca="1">((STOCKHISTORY!BQ65/STOCKHISTORY!BQ$3)-1)</f>
        <v>0.11767766301834426</v>
      </c>
      <c r="BR66" s="41">
        <f ca="1">((STOCKHISTORY!BR65/STOCKHISTORY!BR$3)-1)</f>
        <v>1.4437140792235903E-2</v>
      </c>
      <c r="BS66" s="41">
        <f ca="1">((STOCKHISTORY!BS65/STOCKHISTORY!BS$3)-1)</f>
        <v>0.44067796610169485</v>
      </c>
      <c r="BT66" s="41">
        <f ca="1">((STOCKHISTORY!BT65/STOCKHISTORY!BT$3)-1)</f>
        <v>0.11029357299819753</v>
      </c>
      <c r="BU66" s="41">
        <f ca="1">((STOCKHISTORY!BU65/STOCKHISTORY!BU$3)-1)</f>
        <v>0.21659299557973477</v>
      </c>
      <c r="BV66" s="41">
        <f ca="1">((STOCKHISTORY!BV65/STOCKHISTORY!BV$3)-1)</f>
        <v>-0.15320970042796</v>
      </c>
      <c r="BW66" s="41">
        <f ca="1">((STOCKHISTORY!BW65/STOCKHISTORY!BW$3)-1)</f>
        <v>0.21856349043012968</v>
      </c>
      <c r="BX66" s="41">
        <f ca="1">((STOCKHISTORY!BX65/STOCKHISTORY!BX$3)-1)</f>
        <v>0.22723440134907258</v>
      </c>
      <c r="BY66" s="41">
        <f ca="1">((STOCKHISTORY!BY65/STOCKHISTORY!BY$3)-1)</f>
        <v>0.16031678082191791</v>
      </c>
      <c r="BZ66" s="41">
        <f ca="1">((STOCKHISTORY!BZ65/STOCKHISTORY!BZ$3)-1)</f>
        <v>0.27916107035850835</v>
      </c>
      <c r="CA66" s="41">
        <f ca="1">((STOCKHISTORY!CA65/STOCKHISTORY!CA$3)-1)</f>
        <v>5.5694181055993663E-2</v>
      </c>
      <c r="CB66" s="41">
        <f ca="1">((STOCKHISTORY!CB65/STOCKHISTORY!CB$3)-1)</f>
        <v>6.7860529739981912E-2</v>
      </c>
      <c r="CC66" s="41">
        <f ca="1">((STOCKHISTORY!CC65/STOCKHISTORY!CC$3)-1)</f>
        <v>0.15184734064149397</v>
      </c>
      <c r="CD66" s="41">
        <f ca="1">((STOCKHISTORY!CD65/STOCKHISTORY!CD$3)-1)</f>
        <v>-9.8268279274326131E-3</v>
      </c>
      <c r="CE66" s="41">
        <f ca="1">((STOCKHISTORY!CE65/STOCKHISTORY!CE$3)-1)</f>
        <v>0.11957052220595421</v>
      </c>
      <c r="CF66" s="41">
        <f ca="1">((STOCKHISTORY!CF65/STOCKHISTORY!CF$3)-1)</f>
        <v>-3.8265725078009405E-2</v>
      </c>
      <c r="CG66" s="41">
        <f ca="1">((STOCKHISTORY!CG65/STOCKHISTORY!CG$3)-1)</f>
        <v>1.0213478442863133E-2</v>
      </c>
      <c r="CH66" s="41">
        <f ca="1">((STOCKHISTORY!CH65/STOCKHISTORY!CH$3)-1)</f>
        <v>0.26036943744752294</v>
      </c>
      <c r="CI66" s="41">
        <f ca="1">((STOCKHISTORY!CI65/STOCKHISTORY!CI$3)-1)</f>
        <v>-3.3676377081223619E-2</v>
      </c>
      <c r="CJ66" s="41">
        <f ca="1">((STOCKHISTORY!CJ65/STOCKHISTORY!CJ$3)-1)</f>
        <v>-9.0638930163447262E-2</v>
      </c>
      <c r="CK66" s="41">
        <f ca="1">((STOCKHISTORY!CK65/STOCKHISTORY!CK$3)-1)</f>
        <v>9.8007791311208736E-2</v>
      </c>
      <c r="CL66" s="41">
        <f ca="1">((STOCKHISTORY!CL65/STOCKHISTORY!CL$3)-1)</f>
        <v>0.18505600643906361</v>
      </c>
      <c r="CM66" s="41">
        <f ca="1">((STOCKHISTORY!CM65/STOCKHISTORY!CM$3)-1)</f>
        <v>7.0495781809776892E-2</v>
      </c>
      <c r="CN66" s="41">
        <f ca="1">((STOCKHISTORY!CN65/STOCKHISTORY!CN$3)-1)</f>
        <v>4.7343503419254862E-3</v>
      </c>
      <c r="CO66" s="41">
        <f ca="1">((STOCKHISTORY!CO65/STOCKHISTORY!CO$3)-1)</f>
        <v>0.22316965598353411</v>
      </c>
      <c r="CP66" s="41">
        <f ca="1">((STOCKHISTORY!CP65/STOCKHISTORY!CP$3)-1)</f>
        <v>1.8532120458782941E-2</v>
      </c>
      <c r="CQ66" s="41">
        <f ca="1">((STOCKHISTORY!CQ65/STOCKHISTORY!CQ$3)-1)</f>
        <v>0.20983903290451855</v>
      </c>
      <c r="CR66" s="41">
        <f ca="1">((STOCKHISTORY!CR65/STOCKHISTORY!CR$3)-1)</f>
        <v>0.13619391749473064</v>
      </c>
      <c r="CS66" s="41">
        <f ca="1">((STOCKHISTORY!CS65/STOCKHISTORY!CS$3)-1)</f>
        <v>0.34494924698279306</v>
      </c>
      <c r="CT66" s="41">
        <f ca="1">((STOCKHISTORY!CT65/STOCKHISTORY!CT$3)-1)</f>
        <v>-0.10388684625196976</v>
      </c>
      <c r="CU66" s="41">
        <f ca="1">((STOCKHISTORY!CU65/STOCKHISTORY!CU$3)-1)</f>
        <v>0.23167038116463812</v>
      </c>
      <c r="CV66" s="41">
        <f ca="1">((STOCKHISTORY!CV65/STOCKHISTORY!CV$3)-1)</f>
        <v>-3.3084311632870955E-2</v>
      </c>
      <c r="CW66" s="41">
        <f ca="1">((STOCKHISTORY!CW65/STOCKHISTORY!CW$3)-1)</f>
        <v>0.19520835275473081</v>
      </c>
      <c r="CX66" s="41">
        <f ca="1">((STOCKHISTORY!CX65/STOCKHISTORY!CX$3)-1)</f>
        <v>-2.6022304832713727E-2</v>
      </c>
      <c r="CY66" s="41">
        <f ca="1">((STOCKHISTORY!CY65/STOCKHISTORY!CY$3)-1)</f>
        <v>0.37651359378569804</v>
      </c>
      <c r="CZ66" s="41">
        <f ca="1">((STOCKHISTORY!CZ65/STOCKHISTORY!CZ$3)-1)</f>
        <v>9.3253968253968145E-2</v>
      </c>
      <c r="DA66" s="41">
        <f ca="1">((STOCKHISTORY!DA65/STOCKHISTORY!DA$3)-1)</f>
        <v>-0.12702849600124244</v>
      </c>
    </row>
    <row r="67" spans="1:105" x14ac:dyDescent="0.3">
      <c r="A67" s="25" vm="64">
        <f ca="1">STOCKHISTORY!A66</f>
        <v>44474</v>
      </c>
      <c r="B67" s="41">
        <f ca="1">((STOCKHISTORY!B66/STOCKHISTORY!B$3)-1)</f>
        <v>9.5600100405206945E-2</v>
      </c>
      <c r="C67" s="41">
        <f ca="1">((STOCKHISTORY!C66/STOCKHISTORY!C$3)-1)</f>
        <v>0.27475738286549101</v>
      </c>
      <c r="D67" s="41">
        <f ca="1">((STOCKHISTORY!D66/STOCKHISTORY!D$3)-1)</f>
        <v>0.26711938209527775</v>
      </c>
      <c r="E67" s="41">
        <f ca="1">((STOCKHISTORY!E66/STOCKHISTORY!E$3)-1)</f>
        <v>4.6926325668694702E-4</v>
      </c>
      <c r="F67" s="41">
        <f ca="1">((STOCKHISTORY!F66/STOCKHISTORY!F$3)-1)</f>
        <v>-2.8089887640448952E-3</v>
      </c>
      <c r="G67" s="41">
        <f ca="1">((STOCKHISTORY!G66/STOCKHISTORY!G$3)-1)</f>
        <v>0.61932532875929103</v>
      </c>
      <c r="H67" s="41">
        <f ca="1">((STOCKHISTORY!H66/STOCKHISTORY!H$3)-1)</f>
        <v>0.26433099986791708</v>
      </c>
      <c r="I67" s="41">
        <f ca="1">((STOCKHISTORY!I66/STOCKHISTORY!I$3)-1)</f>
        <v>-0.20708927042948488</v>
      </c>
      <c r="J67" s="41">
        <f ca="1">((STOCKHISTORY!J66/STOCKHISTORY!J$3)-1)</f>
        <v>2.1007002334111347E-2</v>
      </c>
      <c r="K67" s="41">
        <f ca="1">((STOCKHISTORY!K66/STOCKHISTORY!K$3)-1)</f>
        <v>0.54795757165425396</v>
      </c>
      <c r="L67" s="41">
        <f ca="1">((STOCKHISTORY!L66/STOCKHISTORY!L$3)-1)</f>
        <v>7.9590685949316731E-2</v>
      </c>
      <c r="M67" s="41">
        <f ca="1">((STOCKHISTORY!M66/STOCKHISTORY!M$3)-1)</f>
        <v>0.2668085043072026</v>
      </c>
      <c r="N67" s="41">
        <f ca="1">((STOCKHISTORY!N66/STOCKHISTORY!N$3)-1)</f>
        <v>0.27195481416832701</v>
      </c>
      <c r="O67" s="41">
        <f ca="1">((STOCKHISTORY!O66/STOCKHISTORY!O$3)-1)</f>
        <v>0.49688419957896857</v>
      </c>
      <c r="P67" s="41">
        <f ca="1">((STOCKHISTORY!P66/STOCKHISTORY!P$3)-1)</f>
        <v>0.14871651785714279</v>
      </c>
      <c r="Q67" s="41">
        <f ca="1">((STOCKHISTORY!Q66/STOCKHISTORY!Q$3)-1)</f>
        <v>5.2773152299218529E-2</v>
      </c>
      <c r="R67" s="41">
        <f ca="1">((STOCKHISTORY!R66/STOCKHISTORY!R$3)-1)</f>
        <v>8.8852017709453168E-2</v>
      </c>
      <c r="S67" s="41">
        <f ca="1">((STOCKHISTORY!S66/STOCKHISTORY!S$3)-1)</f>
        <v>0.2501082199028426</v>
      </c>
      <c r="T67" s="41">
        <f ca="1">((STOCKHISTORY!T66/STOCKHISTORY!T$3)-1)</f>
        <v>0.23876123876123878</v>
      </c>
      <c r="U67" s="41">
        <f ca="1">((STOCKHISTORY!U66/STOCKHISTORY!U$3)-1)</f>
        <v>0.32054703135423601</v>
      </c>
      <c r="V67" s="41">
        <f ca="1">((STOCKHISTORY!V66/STOCKHISTORY!V$3)-1)</f>
        <v>9.4317361367918684E-2</v>
      </c>
      <c r="W67" s="41">
        <f ca="1">((STOCKHISTORY!W66/STOCKHISTORY!W$3)-1)</f>
        <v>6.5610901732172211E-2</v>
      </c>
      <c r="X67" s="41">
        <f ca="1">((STOCKHISTORY!X66/STOCKHISTORY!X$3)-1)</f>
        <v>4.8494129657988827E-2</v>
      </c>
      <c r="Y67" s="41">
        <f ca="1">((STOCKHISTORY!Y66/STOCKHISTORY!Y$3)-1)</f>
        <v>0.38629049003322269</v>
      </c>
      <c r="Z67" s="41">
        <f ca="1">((STOCKHISTORY!Z66/STOCKHISTORY!Z$3)-1)</f>
        <v>0.12407694140066683</v>
      </c>
      <c r="AA67" s="41">
        <f ca="1">((STOCKHISTORY!AA66/STOCKHISTORY!AA$3)-1)</f>
        <v>5.296360811637868E-2</v>
      </c>
      <c r="AB67" s="41">
        <f ca="1">((STOCKHISTORY!AB66/STOCKHISTORY!AB$3)-1)</f>
        <v>0.80044667783361256</v>
      </c>
      <c r="AC67" s="41">
        <f ca="1">((STOCKHISTORY!AC66/STOCKHISTORY!AC$3)-1)</f>
        <v>0.33645861237610486</v>
      </c>
      <c r="AD67" s="41">
        <f ca="1">((STOCKHISTORY!AD66/STOCKHISTORY!AD$3)-1)</f>
        <v>0.24732563115104833</v>
      </c>
      <c r="AE67" s="41">
        <f ca="1">((STOCKHISTORY!AE66/STOCKHISTORY!AE$3)-1)</f>
        <v>0.15215044835602787</v>
      </c>
      <c r="AF67" s="41">
        <f ca="1">((STOCKHISTORY!AF66/STOCKHISTORY!AF$3)-1)</f>
        <v>0.33212554223016078</v>
      </c>
      <c r="AG67" s="41">
        <f ca="1">((STOCKHISTORY!AG66/STOCKHISTORY!AG$3)-1)</f>
        <v>9.712280214052349E-3</v>
      </c>
      <c r="AH67" s="41">
        <f ca="1">((STOCKHISTORY!AH66/STOCKHISTORY!AH$3)-1)</f>
        <v>-3.182382872993994E-2</v>
      </c>
      <c r="AI67" s="41">
        <f ca="1">((STOCKHISTORY!AI66/STOCKHISTORY!AI$3)-1)</f>
        <v>8.3871871311098189E-2</v>
      </c>
      <c r="AJ67" s="41">
        <f ca="1">((STOCKHISTORY!AJ66/STOCKHISTORY!AJ$3)-1)</f>
        <v>-7.4859175807886147E-2</v>
      </c>
      <c r="AK67" s="41">
        <f ca="1">((STOCKHISTORY!AK66/STOCKHISTORY!AK$3)-1)</f>
        <v>9.8821596055953975E-2</v>
      </c>
      <c r="AL67" s="41">
        <f ca="1">((STOCKHISTORY!AL66/STOCKHISTORY!AL$3)-1)</f>
        <v>0.13354231974921627</v>
      </c>
      <c r="AM67" s="41">
        <f ca="1">((STOCKHISTORY!AM66/STOCKHISTORY!AM$3)-1)</f>
        <v>0.14205410469610014</v>
      </c>
      <c r="AN67" s="41">
        <f ca="1">((STOCKHISTORY!AN66/STOCKHISTORY!AN$3)-1)</f>
        <v>-9.7770654232842702E-2</v>
      </c>
      <c r="AO67" s="41">
        <f ca="1">((STOCKHISTORY!AO66/STOCKHISTORY!AO$3)-1)</f>
        <v>0.61963942787789428</v>
      </c>
      <c r="AP67" s="41">
        <f ca="1">((STOCKHISTORY!AP66/STOCKHISTORY!AP$3)-1)</f>
        <v>0.91668200220831797</v>
      </c>
      <c r="AQ67" s="41">
        <f ca="1">((STOCKHISTORY!AQ66/STOCKHISTORY!AQ$3)-1)</f>
        <v>-4.7438199143764681E-2</v>
      </c>
      <c r="AR67" s="41">
        <f ca="1">((STOCKHISTORY!AR66/STOCKHISTORY!AR$3)-1)</f>
        <v>-2.2254089653707121E-2</v>
      </c>
      <c r="AS67" s="41">
        <f ca="1">((STOCKHISTORY!AS66/STOCKHISTORY!AS$3)-1)</f>
        <v>4.7619047619047672E-2</v>
      </c>
      <c r="AT67" s="41">
        <f ca="1">((STOCKHISTORY!AT66/STOCKHISTORY!AT$3)-1)</f>
        <v>1.29825598581141</v>
      </c>
      <c r="AU67" s="41">
        <f ca="1">((STOCKHISTORY!AU66/STOCKHISTORY!AU$3)-1)</f>
        <v>9.8104793756967901E-3</v>
      </c>
      <c r="AV67" s="41">
        <f ca="1">((STOCKHISTORY!AV66/STOCKHISTORY!AV$3)-1)</f>
        <v>0.29445451942349909</v>
      </c>
      <c r="AW67" s="41">
        <f ca="1">((STOCKHISTORY!AW66/STOCKHISTORY!AW$3)-1)</f>
        <v>7.4097013034542858E-2</v>
      </c>
      <c r="AX67" s="41">
        <f ca="1">((STOCKHISTORY!AX66/STOCKHISTORY!AX$3)-1)</f>
        <v>0.32089696501063214</v>
      </c>
      <c r="AY67" s="41">
        <f ca="1">((STOCKHISTORY!AY66/STOCKHISTORY!AY$3)-1)</f>
        <v>-9.147988610644664E-2</v>
      </c>
      <c r="AZ67" s="41">
        <f ca="1">((STOCKHISTORY!AZ66/STOCKHISTORY!AZ$3)-1)</f>
        <v>-2.4296554966086847E-2</v>
      </c>
      <c r="BA67" s="41">
        <f ca="1">((STOCKHISTORY!BA66/STOCKHISTORY!BA$3)-1)</f>
        <v>0.36751672150323156</v>
      </c>
      <c r="BB67" s="41">
        <f ca="1">((STOCKHISTORY!BB66/STOCKHISTORY!BB$3)-1)</f>
        <v>5.1644519837904301E-2</v>
      </c>
      <c r="BC67" s="41">
        <f ca="1">((STOCKHISTORY!BC66/STOCKHISTORY!BC$3)-1)</f>
        <v>-4.4897986038463289E-2</v>
      </c>
      <c r="BD67" s="41">
        <f ca="1">((STOCKHISTORY!BD66/STOCKHISTORY!BD$3)-1)</f>
        <v>-5.4152945481156123E-2</v>
      </c>
      <c r="BE67" s="41">
        <f ca="1">((STOCKHISTORY!BE66/STOCKHISTORY!BE$3)-1)</f>
        <v>-0.16159839155566713</v>
      </c>
      <c r="BF67" s="41">
        <f ca="1">((STOCKHISTORY!BF66/STOCKHISTORY!BF$3)-1)</f>
        <v>-6.7503649924522846E-2</v>
      </c>
      <c r="BG67" s="41">
        <f ca="1">((STOCKHISTORY!BG66/STOCKHISTORY!BG$3)-1)</f>
        <v>-1.1723437644235224E-2</v>
      </c>
      <c r="BH67" s="41">
        <f ca="1">((STOCKHISTORY!BH66/STOCKHISTORY!BH$3)-1)</f>
        <v>-0.22473656935567454</v>
      </c>
      <c r="BI67" s="41">
        <f ca="1">((STOCKHISTORY!BI66/STOCKHISTORY!BI$3)-1)</f>
        <v>0.25721301411909159</v>
      </c>
      <c r="BJ67" s="41">
        <f ca="1">((STOCKHISTORY!BJ66/STOCKHISTORY!BJ$3)-1)</f>
        <v>9.943683448262175E-2</v>
      </c>
      <c r="BK67" s="41">
        <f ca="1">((STOCKHISTORY!BK66/STOCKHISTORY!BK$3)-1)</f>
        <v>0.11441265350330143</v>
      </c>
      <c r="BL67" s="41">
        <f ca="1">((STOCKHISTORY!BL66/STOCKHISTORY!BL$3)-1)</f>
        <v>-1.6647357964723386E-2</v>
      </c>
      <c r="BM67" s="41">
        <f ca="1">((STOCKHISTORY!BM66/STOCKHISTORY!BM$3)-1)</f>
        <v>6.5589855731000846E-2</v>
      </c>
      <c r="BN67" s="41">
        <f ca="1">((STOCKHISTORY!BN66/STOCKHISTORY!BN$3)-1)</f>
        <v>0.11092333522941167</v>
      </c>
      <c r="BO67" s="41">
        <f ca="1">((STOCKHISTORY!BO66/STOCKHISTORY!BO$3)-1)</f>
        <v>0.21157419880762429</v>
      </c>
      <c r="BP67" s="41">
        <f ca="1">((STOCKHISTORY!BP66/STOCKHISTORY!BP$3)-1)</f>
        <v>0.21581982971711078</v>
      </c>
      <c r="BQ67" s="41">
        <f ca="1">((STOCKHISTORY!BQ66/STOCKHISTORY!BQ$3)-1)</f>
        <v>8.4351395097888027E-2</v>
      </c>
      <c r="BR67" s="41">
        <f ca="1">((STOCKHISTORY!BR66/STOCKHISTORY!BR$3)-1)</f>
        <v>-4.5806518222802906E-3</v>
      </c>
      <c r="BS67" s="41">
        <f ca="1">((STOCKHISTORY!BS66/STOCKHISTORY!BS$3)-1)</f>
        <v>0.41737288135593231</v>
      </c>
      <c r="BT67" s="41">
        <f ca="1">((STOCKHISTORY!BT66/STOCKHISTORY!BT$3)-1)</f>
        <v>0.11994765561344156</v>
      </c>
      <c r="BU67" s="41">
        <f ca="1">((STOCKHISTORY!BU66/STOCKHISTORY!BU$3)-1)</f>
        <v>0.230873852431146</v>
      </c>
      <c r="BV67" s="41">
        <f ca="1">((STOCKHISTORY!BV66/STOCKHISTORY!BV$3)-1)</f>
        <v>-0.16319543509272461</v>
      </c>
      <c r="BW67" s="41">
        <f ca="1">((STOCKHISTORY!BW66/STOCKHISTORY!BW$3)-1)</f>
        <v>0.26013583041778143</v>
      </c>
      <c r="BX67" s="41">
        <f ca="1">((STOCKHISTORY!BX66/STOCKHISTORY!BX$3)-1)</f>
        <v>0.22596964586846546</v>
      </c>
      <c r="BY67" s="41">
        <f ca="1">((STOCKHISTORY!BY66/STOCKHISTORY!BY$3)-1)</f>
        <v>0.1485445205479452</v>
      </c>
      <c r="BZ67" s="41">
        <f ca="1">((STOCKHISTORY!BZ66/STOCKHISTORY!BZ$3)-1)</f>
        <v>0.29181733650170494</v>
      </c>
      <c r="CA67" s="41">
        <f ca="1">((STOCKHISTORY!CA66/STOCKHISTORY!CA$3)-1)</f>
        <v>5.6392853578201452E-2</v>
      </c>
      <c r="CB67" s="41">
        <f ca="1">((STOCKHISTORY!CB66/STOCKHISTORY!CB$3)-1)</f>
        <v>7.4631144829411245E-2</v>
      </c>
      <c r="CC67" s="41">
        <f ca="1">((STOCKHISTORY!CC66/STOCKHISTORY!CC$3)-1)</f>
        <v>0.15671944782785197</v>
      </c>
      <c r="CD67" s="41">
        <f ca="1">((STOCKHISTORY!CD66/STOCKHISTORY!CD$3)-1)</f>
        <v>-1.6286421110500271E-2</v>
      </c>
      <c r="CE67" s="41">
        <f ca="1">((STOCKHISTORY!CE66/STOCKHISTORY!CE$3)-1)</f>
        <v>0.12737920937042446</v>
      </c>
      <c r="CF67" s="41">
        <f ca="1">((STOCKHISTORY!CF66/STOCKHISTORY!CF$3)-1)</f>
        <v>-2.2828050583018511E-2</v>
      </c>
      <c r="CG67" s="41">
        <f ca="1">((STOCKHISTORY!CG66/STOCKHISTORY!CG$3)-1)</f>
        <v>4.5207199665131537E-3</v>
      </c>
      <c r="CH67" s="41">
        <f ca="1">((STOCKHISTORY!CH66/STOCKHISTORY!CH$3)-1)</f>
        <v>0.2652812762384551</v>
      </c>
      <c r="CI67" s="41">
        <f ca="1">((STOCKHISTORY!CI66/STOCKHISTORY!CI$3)-1)</f>
        <v>-5.53422980006123E-2</v>
      </c>
      <c r="CJ67" s="41">
        <f ca="1">((STOCKHISTORY!CJ66/STOCKHISTORY!CJ$3)-1)</f>
        <v>-9.4700346706290239E-2</v>
      </c>
      <c r="CK67" s="41">
        <f ca="1">((STOCKHISTORY!CK66/STOCKHISTORY!CK$3)-1)</f>
        <v>0.10836333152522304</v>
      </c>
      <c r="CL67" s="41">
        <f ca="1">((STOCKHISTORY!CL66/STOCKHISTORY!CL$3)-1)</f>
        <v>0.22597089006640281</v>
      </c>
      <c r="CM67" s="41">
        <f ca="1">((STOCKHISTORY!CM66/STOCKHISTORY!CM$3)-1)</f>
        <v>7.4078354327978824E-2</v>
      </c>
      <c r="CN67" s="41">
        <f ca="1">((STOCKHISTORY!CN66/STOCKHISTORY!CN$3)-1)</f>
        <v>-9.6440469928108508E-3</v>
      </c>
      <c r="CO67" s="41">
        <f ca="1">((STOCKHISTORY!CO66/STOCKHISTORY!CO$3)-1)</f>
        <v>0.20626286386356951</v>
      </c>
      <c r="CP67" s="41">
        <f ca="1">((STOCKHISTORY!CP66/STOCKHISTORY!CP$3)-1)</f>
        <v>-1.5707102096163772E-2</v>
      </c>
      <c r="CQ67" s="41">
        <f ca="1">((STOCKHISTORY!CQ66/STOCKHISTORY!CQ$3)-1)</f>
        <v>0.20363307259680652</v>
      </c>
      <c r="CR67" s="41">
        <f ca="1">((STOCKHISTORY!CR66/STOCKHISTORY!CR$3)-1)</f>
        <v>0.15426076482987061</v>
      </c>
      <c r="CS67" s="41">
        <f ca="1">((STOCKHISTORY!CS66/STOCKHISTORY!CS$3)-1)</f>
        <v>0.33365684337927171</v>
      </c>
      <c r="CT67" s="41">
        <f ca="1">((STOCKHISTORY!CT66/STOCKHISTORY!CT$3)-1)</f>
        <v>-0.11930667066856759</v>
      </c>
      <c r="CU67" s="41">
        <f ca="1">((STOCKHISTORY!CU66/STOCKHISTORY!CU$3)-1)</f>
        <v>0.25301445796902677</v>
      </c>
      <c r="CV67" s="41">
        <f ca="1">((STOCKHISTORY!CV66/STOCKHISTORY!CV$3)-1)</f>
        <v>4.9804340092491906E-3</v>
      </c>
      <c r="CW67" s="41">
        <f ca="1">((STOCKHISTORY!CW66/STOCKHISTORY!CW$3)-1)</f>
        <v>0.20602218700475428</v>
      </c>
      <c r="CX67" s="41">
        <f ca="1">((STOCKHISTORY!CX66/STOCKHISTORY!CX$3)-1)</f>
        <v>-2.6022304832713727E-2</v>
      </c>
      <c r="CY67" s="41">
        <f ca="1">((STOCKHISTORY!CY66/STOCKHISTORY!CY$3)-1)</f>
        <v>0.36828878227096173</v>
      </c>
      <c r="CZ67" s="41">
        <f ca="1">((STOCKHISTORY!CZ66/STOCKHISTORY!CZ$3)-1)</f>
        <v>5.3174603174602986E-2</v>
      </c>
      <c r="DA67" s="41">
        <f ca="1">((STOCKHISTORY!DA66/STOCKHISTORY!DA$3)-1)</f>
        <v>-0.12423324792297541</v>
      </c>
    </row>
    <row r="68" spans="1:105" x14ac:dyDescent="0.3">
      <c r="A68" s="25" vm="65">
        <f ca="1">STOCKHISTORY!A67</f>
        <v>44475</v>
      </c>
      <c r="B68" s="41">
        <f ca="1">((STOCKHISTORY!B67/STOCKHISTORY!B$3)-1)</f>
        <v>6.1103740093950698E-2</v>
      </c>
      <c r="C68" s="41">
        <f ca="1">((STOCKHISTORY!C67/STOCKHISTORY!C$3)-1)</f>
        <v>0.26651361786496941</v>
      </c>
      <c r="D68" s="41">
        <f ca="1">((STOCKHISTORY!D67/STOCKHISTORY!D$3)-1)</f>
        <v>0.25924006013166756</v>
      </c>
      <c r="E68" s="41">
        <f ca="1">((STOCKHISTORY!E67/STOCKHISTORY!E$3)-1)</f>
        <v>-4.6926325668700142E-2</v>
      </c>
      <c r="F68" s="41">
        <f ca="1">((STOCKHISTORY!F67/STOCKHISTORY!F$3)-1)</f>
        <v>-4.9157303370786498E-2</v>
      </c>
      <c r="G68" s="41">
        <f ca="1">((STOCKHISTORY!G67/STOCKHISTORY!G$3)-1)</f>
        <v>0.60989136649513997</v>
      </c>
      <c r="H68" s="41">
        <f ca="1">((STOCKHISTORY!H67/STOCKHISTORY!H$3)-1)</f>
        <v>0.21003390129001009</v>
      </c>
      <c r="I68" s="41">
        <f ca="1">((STOCKHISTORY!I67/STOCKHISTORY!I$3)-1)</f>
        <v>-0.21585015860228585</v>
      </c>
      <c r="J68" s="41">
        <f ca="1">((STOCKHISTORY!J67/STOCKHISTORY!J$3)-1)</f>
        <v>-6.6688896298683353E-5</v>
      </c>
      <c r="K68" s="41">
        <f ca="1">((STOCKHISTORY!K67/STOCKHISTORY!K$3)-1)</f>
        <v>0.50671406003159558</v>
      </c>
      <c r="L68" s="41">
        <f ca="1">((STOCKHISTORY!L67/STOCKHISTORY!L$3)-1)</f>
        <v>6.5493565078943883E-2</v>
      </c>
      <c r="M68" s="41">
        <f ca="1">((STOCKHISTORY!M67/STOCKHISTORY!M$3)-1)</f>
        <v>0.25527799681609209</v>
      </c>
      <c r="N68" s="41">
        <f ca="1">((STOCKHISTORY!N67/STOCKHISTORY!N$3)-1)</f>
        <v>0.27375796597888913</v>
      </c>
      <c r="O68" s="41">
        <f ca="1">((STOCKHISTORY!O67/STOCKHISTORY!O$3)-1)</f>
        <v>0.47751843060948906</v>
      </c>
      <c r="P68" s="41">
        <f ca="1">((STOCKHISTORY!P67/STOCKHISTORY!P$3)-1)</f>
        <v>0.1121651785714286</v>
      </c>
      <c r="Q68" s="41">
        <f ca="1">((STOCKHISTORY!Q67/STOCKHISTORY!Q$3)-1)</f>
        <v>4.4831561419239163E-2</v>
      </c>
      <c r="R68" s="41">
        <f ca="1">((STOCKHISTORY!R67/STOCKHISTORY!R$3)-1)</f>
        <v>8.1732682067908735E-2</v>
      </c>
      <c r="S68" s="41">
        <f ca="1">((STOCKHISTORY!S67/STOCKHISTORY!S$3)-1)</f>
        <v>0.23856476359963441</v>
      </c>
      <c r="T68" s="41">
        <f ca="1">((STOCKHISTORY!T67/STOCKHISTORY!T$3)-1)</f>
        <v>0.21744921744921752</v>
      </c>
      <c r="U68" s="41">
        <f ca="1">((STOCKHISTORY!U67/STOCKHISTORY!U$3)-1)</f>
        <v>0.2865243495663774</v>
      </c>
      <c r="V68" s="41">
        <f ca="1">((STOCKHISTORY!V67/STOCKHISTORY!V$3)-1)</f>
        <v>9.7997781182312949E-2</v>
      </c>
      <c r="W68" s="41">
        <f ca="1">((STOCKHISTORY!W67/STOCKHISTORY!W$3)-1)</f>
        <v>7.309284666654281E-2</v>
      </c>
      <c r="X68" s="41">
        <f ca="1">((STOCKHISTORY!X67/STOCKHISTORY!X$3)-1)</f>
        <v>4.6367194146673452E-2</v>
      </c>
      <c r="Y68" s="41">
        <f ca="1">((STOCKHISTORY!Y67/STOCKHISTORY!Y$3)-1)</f>
        <v>0.49854651162790709</v>
      </c>
      <c r="Z68" s="41">
        <f ca="1">((STOCKHISTORY!Z67/STOCKHISTORY!Z$3)-1)</f>
        <v>0.10318901858027618</v>
      </c>
      <c r="AA68" s="41">
        <f ca="1">((STOCKHISTORY!AA67/STOCKHISTORY!AA$3)-1)</f>
        <v>4.3783249376206479E-2</v>
      </c>
      <c r="AB68" s="41">
        <f ca="1">((STOCKHISTORY!AB67/STOCKHISTORY!AB$3)-1)</f>
        <v>0.72104969290898935</v>
      </c>
      <c r="AC68" s="41">
        <f ca="1">((STOCKHISTORY!AC67/STOCKHISTORY!AC$3)-1)</f>
        <v>0.30645593356549683</v>
      </c>
      <c r="AD68" s="41">
        <f ca="1">((STOCKHISTORY!AD67/STOCKHISTORY!AD$3)-1)</f>
        <v>0.18485237483953787</v>
      </c>
      <c r="AE68" s="41">
        <f ca="1">((STOCKHISTORY!AE67/STOCKHISTORY!AE$3)-1)</f>
        <v>0.14235303885752226</v>
      </c>
      <c r="AF68" s="41">
        <f ca="1">((STOCKHISTORY!AF67/STOCKHISTORY!AF$3)-1)</f>
        <v>0.30181168665475888</v>
      </c>
      <c r="AG68" s="41">
        <f ca="1">((STOCKHISTORY!AG67/STOCKHISTORY!AG$3)-1)</f>
        <v>5.803043991938317E-3</v>
      </c>
      <c r="AH68" s="41">
        <f ca="1">((STOCKHISTORY!AH67/STOCKHISTORY!AH$3)-1)</f>
        <v>-4.761661646330051E-2</v>
      </c>
      <c r="AI68" s="41">
        <f ca="1">((STOCKHISTORY!AI67/STOCKHISTORY!AI$3)-1)</f>
        <v>7.4828434805225941E-2</v>
      </c>
      <c r="AJ68" s="41">
        <f ca="1">((STOCKHISTORY!AJ67/STOCKHISTORY!AJ$3)-1)</f>
        <v>-6.7150904239549503E-2</v>
      </c>
      <c r="AK68" s="41">
        <f ca="1">((STOCKHISTORY!AK67/STOCKHISTORY!AK$3)-1)</f>
        <v>0.10262936390236077</v>
      </c>
      <c r="AL68" s="41">
        <f ca="1">((STOCKHISTORY!AL67/STOCKHISTORY!AL$3)-1)</f>
        <v>0.12244514106583071</v>
      </c>
      <c r="AM68" s="41">
        <f ca="1">((STOCKHISTORY!AM67/STOCKHISTORY!AM$3)-1)</f>
        <v>0.13139711910059715</v>
      </c>
      <c r="AN68" s="41">
        <f ca="1">((STOCKHISTORY!AN67/STOCKHISTORY!AN$3)-1)</f>
        <v>-9.6604983243479436E-2</v>
      </c>
      <c r="AO68" s="41">
        <f ca="1">((STOCKHISTORY!AO67/STOCKHISTORY!AO$3)-1)</f>
        <v>0.60683658263047136</v>
      </c>
      <c r="AP68" s="41">
        <f ca="1">((STOCKHISTORY!AP67/STOCKHISTORY!AP$3)-1)</f>
        <v>1.0534366948840632</v>
      </c>
      <c r="AQ68" s="41">
        <f ca="1">((STOCKHISTORY!AQ67/STOCKHISTORY!AQ$3)-1)</f>
        <v>-6.269852230354922E-2</v>
      </c>
      <c r="AR68" s="41">
        <f ca="1">((STOCKHISTORY!AR67/STOCKHISTORY!AR$3)-1)</f>
        <v>-3.454960696834497E-2</v>
      </c>
      <c r="AS68" s="41">
        <f ca="1">((STOCKHISTORY!AS67/STOCKHISTORY!AS$3)-1)</f>
        <v>4.006968641114983E-2</v>
      </c>
      <c r="AT68" s="41">
        <f ca="1">((STOCKHISTORY!AT67/STOCKHISTORY!AT$3)-1)</f>
        <v>1.2503694945314807</v>
      </c>
      <c r="AU68" s="41">
        <f ca="1">((STOCKHISTORY!AU67/STOCKHISTORY!AU$3)-1)</f>
        <v>-2.006688963210701E-2</v>
      </c>
      <c r="AV68" s="41">
        <f ca="1">((STOCKHISTORY!AV67/STOCKHISTORY!AV$3)-1)</f>
        <v>0.25161464795902133</v>
      </c>
      <c r="AW68" s="41">
        <f ca="1">((STOCKHISTORY!AW67/STOCKHISTORY!AW$3)-1)</f>
        <v>6.6298809155147742E-2</v>
      </c>
      <c r="AX68" s="41">
        <f ca="1">((STOCKHISTORY!AX67/STOCKHISTORY!AX$3)-1)</f>
        <v>0.29827952832012383</v>
      </c>
      <c r="AY68" s="41">
        <f ca="1">((STOCKHISTORY!AY67/STOCKHISTORY!AY$3)-1)</f>
        <v>-8.4617069431262348E-2</v>
      </c>
      <c r="AZ68" s="41">
        <f ca="1">((STOCKHISTORY!AZ67/STOCKHISTORY!AZ$3)-1)</f>
        <v>-2.4471157074743122E-2</v>
      </c>
      <c r="BA68" s="41">
        <f ca="1">((STOCKHISTORY!BA67/STOCKHISTORY!BA$3)-1)</f>
        <v>0.37632479755266357</v>
      </c>
      <c r="BB68" s="41">
        <f ca="1">((STOCKHISTORY!BB67/STOCKHISTORY!BB$3)-1)</f>
        <v>6.3613231552162919E-2</v>
      </c>
      <c r="BC68" s="41">
        <f ca="1">((STOCKHISTORY!BC67/STOCKHISTORY!BC$3)-1)</f>
        <v>-5.2661705781339441E-2</v>
      </c>
      <c r="BD68" s="41">
        <f ca="1">((STOCKHISTORY!BD67/STOCKHISTORY!BD$3)-1)</f>
        <v>-4.9579216977680085E-2</v>
      </c>
      <c r="BE68" s="41">
        <f ca="1">((STOCKHISTORY!BE67/STOCKHISTORY!BE$3)-1)</f>
        <v>-0.15330485046494091</v>
      </c>
      <c r="BF68" s="41">
        <f ca="1">((STOCKHISTORY!BF67/STOCKHISTORY!BF$3)-1)</f>
        <v>-7.9028240129092042E-2</v>
      </c>
      <c r="BG68" s="41">
        <f ca="1">((STOCKHISTORY!BG67/STOCKHISTORY!BG$3)-1)</f>
        <v>-1.6062032677928495E-2</v>
      </c>
      <c r="BH68" s="41">
        <f ca="1">((STOCKHISTORY!BH67/STOCKHISTORY!BH$3)-1)</f>
        <v>-0.22680946622905507</v>
      </c>
      <c r="BI68" s="41">
        <f ca="1">((STOCKHISTORY!BI67/STOCKHISTORY!BI$3)-1)</f>
        <v>0.18661755678330261</v>
      </c>
      <c r="BJ68" s="41">
        <f ca="1">((STOCKHISTORY!BJ67/STOCKHISTORY!BJ$3)-1)</f>
        <v>8.5923129465715675E-2</v>
      </c>
      <c r="BK68" s="41">
        <f ca="1">((STOCKHISTORY!BK67/STOCKHISTORY!BK$3)-1)</f>
        <v>0.12352891024892076</v>
      </c>
      <c r="BL68" s="41">
        <f ca="1">((STOCKHISTORY!BL67/STOCKHISTORY!BL$3)-1)</f>
        <v>2.6552954696667186E-2</v>
      </c>
      <c r="BM68" s="41">
        <f ca="1">((STOCKHISTORY!BM67/STOCKHISTORY!BM$3)-1)</f>
        <v>7.2168578893558877E-2</v>
      </c>
      <c r="BN68" s="41">
        <f ca="1">((STOCKHISTORY!BN67/STOCKHISTORY!BN$3)-1)</f>
        <v>0.10377731795586254</v>
      </c>
      <c r="BO68" s="41">
        <f ca="1">((STOCKHISTORY!BO67/STOCKHISTORY!BO$3)-1)</f>
        <v>0.23326804971226855</v>
      </c>
      <c r="BP68" s="41">
        <f ca="1">((STOCKHISTORY!BP67/STOCKHISTORY!BP$3)-1)</f>
        <v>0.22735512221917054</v>
      </c>
      <c r="BQ68" s="41">
        <f ca="1">((STOCKHISTORY!BQ67/STOCKHISTORY!BQ$3)-1)</f>
        <v>9.063318945583454E-2</v>
      </c>
      <c r="BR68" s="41">
        <f ca="1">((STOCKHISTORY!BR67/STOCKHISTORY!BR$3)-1)</f>
        <v>2.3195787589909145E-3</v>
      </c>
      <c r="BS68" s="41">
        <f ca="1">((STOCKHISTORY!BS67/STOCKHISTORY!BS$3)-1)</f>
        <v>0.50466101694915255</v>
      </c>
      <c r="BT68" s="41">
        <f ca="1">((STOCKHISTORY!BT67/STOCKHISTORY!BT$3)-1)</f>
        <v>0.11100960470111865</v>
      </c>
      <c r="BU68" s="41">
        <f ca="1">((STOCKHISTORY!BU67/STOCKHISTORY!BU$3)-1)</f>
        <v>0.21115266916014952</v>
      </c>
      <c r="BV68" s="41">
        <f ca="1">((STOCKHISTORY!BV67/STOCKHISTORY!BV$3)-1)</f>
        <v>-0.1820256776034237</v>
      </c>
      <c r="BW68" s="41">
        <f ca="1">((STOCKHISTORY!BW67/STOCKHISTORY!BW$3)-1)</f>
        <v>0.24902243259930024</v>
      </c>
      <c r="BX68" s="41">
        <f ca="1">((STOCKHISTORY!BX67/STOCKHISTORY!BX$3)-1)</f>
        <v>0.20826306913996651</v>
      </c>
      <c r="BY68" s="41">
        <f ca="1">((STOCKHISTORY!BY67/STOCKHISTORY!BY$3)-1)</f>
        <v>0.12756849315068486</v>
      </c>
      <c r="BZ68" s="41">
        <f ca="1">((STOCKHISTORY!BZ67/STOCKHISTORY!BZ$3)-1)</f>
        <v>0.28160622653855438</v>
      </c>
      <c r="CA68" s="41">
        <f ca="1">((STOCKHISTORY!CA67/STOCKHISTORY!CA$3)-1)</f>
        <v>5.9154273546927483E-2</v>
      </c>
      <c r="CB68" s="41">
        <f ca="1">((STOCKHISTORY!CB67/STOCKHISTORY!CB$3)-1)</f>
        <v>6.5500738813047299E-2</v>
      </c>
      <c r="CC68" s="41">
        <f ca="1">((STOCKHISTORY!CC67/STOCKHISTORY!CC$3)-1)</f>
        <v>0.13479496548924064</v>
      </c>
      <c r="CD68" s="41">
        <f ca="1">((STOCKHISTORY!CD67/STOCKHISTORY!CD$3)-1)</f>
        <v>-3.2297965915338067E-2</v>
      </c>
      <c r="CE68" s="41">
        <f ca="1">((STOCKHISTORY!CE67/STOCKHISTORY!CE$3)-1)</f>
        <v>0.1581259150805272</v>
      </c>
      <c r="CF68" s="41">
        <f ca="1">((STOCKHISTORY!CF67/STOCKHISTORY!CF$3)-1)</f>
        <v>-4.7462637543110531E-2</v>
      </c>
      <c r="CG68" s="41">
        <f ca="1">((STOCKHISTORY!CG67/STOCKHISTORY!CG$3)-1)</f>
        <v>8.5391377145249692E-3</v>
      </c>
      <c r="CH68" s="41">
        <f ca="1">((STOCKHISTORY!CH67/STOCKHISTORY!CH$3)-1)</f>
        <v>0.25419815281276237</v>
      </c>
      <c r="CI68" s="41">
        <f ca="1">((STOCKHISTORY!CI67/STOCKHISTORY!CI$3)-1)</f>
        <v>-5.3670254103572512E-2</v>
      </c>
      <c r="CJ68" s="41">
        <f ca="1">((STOCKHISTORY!CJ67/STOCKHISTORY!CJ$3)-1)</f>
        <v>-0.11124318969787017</v>
      </c>
      <c r="CK68" s="41">
        <f ca="1">((STOCKHISTORY!CK67/STOCKHISTORY!CK$3)-1)</f>
        <v>8.2622417278958471E-2</v>
      </c>
      <c r="CL68" s="41">
        <f ca="1">((STOCKHISTORY!CL67/STOCKHISTORY!CL$3)-1)</f>
        <v>0.22503185995036556</v>
      </c>
      <c r="CM68" s="41">
        <f ca="1">((STOCKHISTORY!CM67/STOCKHISTORY!CM$3)-1)</f>
        <v>5.674332601409926E-2</v>
      </c>
      <c r="CN68" s="41">
        <f ca="1">((STOCKHISTORY!CN67/STOCKHISTORY!CN$3)-1)</f>
        <v>-2.5600561108188535E-2</v>
      </c>
      <c r="CO68" s="41">
        <f ca="1">((STOCKHISTORY!CO67/STOCKHISTORY!CO$3)-1)</f>
        <v>0.1770067627168479</v>
      </c>
      <c r="CP68" s="41">
        <f ca="1">((STOCKHISTORY!CP67/STOCKHISTORY!CP$3)-1)</f>
        <v>-2.1639640657664327E-2</v>
      </c>
      <c r="CQ68" s="41">
        <f ca="1">((STOCKHISTORY!CQ67/STOCKHISTORY!CQ$3)-1)</f>
        <v>0.24448897795591162</v>
      </c>
      <c r="CR68" s="41">
        <f ca="1">((STOCKHISTORY!CR67/STOCKHISTORY!CR$3)-1)</f>
        <v>0.14751580849141832</v>
      </c>
      <c r="CS68" s="41">
        <f ca="1">((STOCKHISTORY!CS67/STOCKHISTORY!CS$3)-1)</f>
        <v>0.40759982187917454</v>
      </c>
      <c r="CT68" s="41">
        <f ca="1">((STOCKHISTORY!CT67/STOCKHISTORY!CT$3)-1)</f>
        <v>-0.12249568545058898</v>
      </c>
      <c r="CU68" s="41">
        <f ca="1">((STOCKHISTORY!CU67/STOCKHISTORY!CU$3)-1)</f>
        <v>0.22729870278301623</v>
      </c>
      <c r="CV68" s="41">
        <f ca="1">((STOCKHISTORY!CV67/STOCKHISTORY!CV$3)-1)</f>
        <v>5.3361792956230225E-4</v>
      </c>
      <c r="CW68" s="41">
        <f ca="1">((STOCKHISTORY!CW67/STOCKHISTORY!CW$3)-1)</f>
        <v>0.18532674559522699</v>
      </c>
      <c r="CX68" s="41">
        <f ca="1">((STOCKHISTORY!CX67/STOCKHISTORY!CX$3)-1)</f>
        <v>-2.9739776951672736E-2</v>
      </c>
      <c r="CY68" s="41">
        <f ca="1">((STOCKHISTORY!CY67/STOCKHISTORY!CY$3)-1)</f>
        <v>0.34658441855151922</v>
      </c>
      <c r="CZ68" s="41">
        <f ca="1">((STOCKHISTORY!CZ67/STOCKHISTORY!CZ$3)-1)</f>
        <v>7.4999999999999956E-2</v>
      </c>
      <c r="DA68" s="41">
        <f ca="1">((STOCKHISTORY!DA67/STOCKHISTORY!DA$3)-1)</f>
        <v>-0.14535290006988122</v>
      </c>
    </row>
    <row r="69" spans="1:105" x14ac:dyDescent="0.3">
      <c r="A69" s="25" vm="66">
        <f ca="1">STOCKHISTORY!A68</f>
        <v>44476</v>
      </c>
      <c r="B69" s="41">
        <f ca="1">((STOCKHISTORY!B68/STOCKHISTORY!B$3)-1)</f>
        <v>9.0651558073654437E-2</v>
      </c>
      <c r="C69" s="41">
        <f ca="1">((STOCKHISTORY!C68/STOCKHISTORY!C$3)-1)</f>
        <v>0.25816550140874472</v>
      </c>
      <c r="D69" s="41">
        <f ca="1">((STOCKHISTORY!D68/STOCKHISTORY!D$3)-1)</f>
        <v>0.2499611217666271</v>
      </c>
      <c r="E69" s="41">
        <f ca="1">((STOCKHISTORY!E68/STOCKHISTORY!E$3)-1)</f>
        <v>-4.3172219615204122E-2</v>
      </c>
      <c r="F69" s="41">
        <f ca="1">((STOCKHISTORY!F68/STOCKHISTORY!F$3)-1)</f>
        <v>-4.5411985018726564E-2</v>
      </c>
      <c r="G69" s="41">
        <f ca="1">((STOCKHISTORY!G68/STOCKHISTORY!G$3)-1)</f>
        <v>0.62973127501429405</v>
      </c>
      <c r="H69" s="41">
        <f ca="1">((STOCKHISTORY!H68/STOCKHISTORY!H$3)-1)</f>
        <v>0.27052789151587198</v>
      </c>
      <c r="I69" s="41">
        <f ca="1">((STOCKHISTORY!I68/STOCKHISTORY!I$3)-1)</f>
        <v>-0.21665575751472732</v>
      </c>
      <c r="J69" s="41">
        <f ca="1">((STOCKHISTORY!J68/STOCKHISTORY!J$3)-1)</f>
        <v>1.1937312437479308E-2</v>
      </c>
      <c r="K69" s="41">
        <f ca="1">((STOCKHISTORY!K68/STOCKHISTORY!K$3)-1)</f>
        <v>0.53797111261566233</v>
      </c>
      <c r="L69" s="41">
        <f ca="1">((STOCKHISTORY!L68/STOCKHISTORY!L$3)-1)</f>
        <v>9.156494626509204E-2</v>
      </c>
      <c r="M69" s="41">
        <f ca="1">((STOCKHISTORY!M68/STOCKHISTORY!M$3)-1)</f>
        <v>0.28299584901730301</v>
      </c>
      <c r="N69" s="41">
        <f ca="1">((STOCKHISTORY!N68/STOCKHISTORY!N$3)-1)</f>
        <v>0.27585752630625593</v>
      </c>
      <c r="O69" s="41">
        <f ca="1">((STOCKHISTORY!O68/STOCKHISTORY!O$3)-1)</f>
        <v>0.46524393823753885</v>
      </c>
      <c r="P69" s="41">
        <f ca="1">((STOCKHISTORY!P68/STOCKHISTORY!P$3)-1)</f>
        <v>0.13337053571428581</v>
      </c>
      <c r="Q69" s="41">
        <f ca="1">((STOCKHISTORY!Q68/STOCKHISTORY!Q$3)-1)</f>
        <v>9.0431663891379355E-2</v>
      </c>
      <c r="R69" s="41">
        <f ca="1">((STOCKHISTORY!R68/STOCKHISTORY!R$3)-1)</f>
        <v>0.11231788976457957</v>
      </c>
      <c r="S69" s="41">
        <f ca="1">((STOCKHISTORY!S68/STOCKHISTORY!S$3)-1)</f>
        <v>0.24236448463277394</v>
      </c>
      <c r="T69" s="41">
        <f ca="1">((STOCKHISTORY!T68/STOCKHISTORY!T$3)-1)</f>
        <v>0.18881118881118875</v>
      </c>
      <c r="U69" s="41">
        <f ca="1">((STOCKHISTORY!U68/STOCKHISTORY!U$3)-1)</f>
        <v>0.27218145430286844</v>
      </c>
      <c r="V69" s="41">
        <f ca="1">((STOCKHISTORY!V68/STOCKHISTORY!V$3)-1)</f>
        <v>9.4634335323225516E-2</v>
      </c>
      <c r="W69" s="41">
        <f ca="1">((STOCKHISTORY!W68/STOCKHISTORY!W$3)-1)</f>
        <v>8.0964669624788765E-2</v>
      </c>
      <c r="X69" s="41">
        <f ca="1">((STOCKHISTORY!X68/STOCKHISTORY!X$3)-1)</f>
        <v>4.6707503828483876E-2</v>
      </c>
      <c r="Y69" s="41">
        <f ca="1">((STOCKHISTORY!Y68/STOCKHISTORY!Y$3)-1)</f>
        <v>0.48899501661129574</v>
      </c>
      <c r="Z69" s="41">
        <f ca="1">((STOCKHISTORY!Z68/STOCKHISTORY!Z$3)-1)</f>
        <v>9.7680443068127509E-2</v>
      </c>
      <c r="AA69" s="41">
        <f ca="1">((STOCKHISTORY!AA68/STOCKHISTORY!AA$3)-1)</f>
        <v>3.0789510851654933E-2</v>
      </c>
      <c r="AB69" s="41">
        <f ca="1">((STOCKHISTORY!AB68/STOCKHISTORY!AB$3)-1)</f>
        <v>0.7595756560580682</v>
      </c>
      <c r="AC69" s="41">
        <f ca="1">((STOCKHISTORY!AC68/STOCKHISTORY!AC$3)-1)</f>
        <v>0.29721403696758641</v>
      </c>
      <c r="AD69" s="41">
        <f ca="1">((STOCKHISTORY!AD68/STOCKHISTORY!AD$3)-1)</f>
        <v>0.17715019255455733</v>
      </c>
      <c r="AE69" s="41">
        <f ca="1">((STOCKHISTORY!AE68/STOCKHISTORY!AE$3)-1)</f>
        <v>0.14899535038193279</v>
      </c>
      <c r="AF69" s="41">
        <f ca="1">((STOCKHISTORY!AF68/STOCKHISTORY!AF$3)-1)</f>
        <v>0.33329931104873678</v>
      </c>
      <c r="AG69" s="41">
        <f ca="1">((STOCKHISTORY!AG68/STOCKHISTORY!AG$3)-1)</f>
        <v>1.0789491973034915E-2</v>
      </c>
      <c r="AH69" s="41">
        <f ca="1">((STOCKHISTORY!AH68/STOCKHISTORY!AH$3)-1)</f>
        <v>-3.2810877963274976E-2</v>
      </c>
      <c r="AI69" s="41">
        <f ca="1">((STOCKHISTORY!AI68/STOCKHISTORY!AI$3)-1)</f>
        <v>6.8165903043156284E-2</v>
      </c>
      <c r="AJ69" s="41">
        <f ca="1">((STOCKHISTORY!AJ68/STOCKHISTORY!AJ$3)-1)</f>
        <v>-7.0708568040320219E-2</v>
      </c>
      <c r="AK69" s="41">
        <f ca="1">((STOCKHISTORY!AK68/STOCKHISTORY!AK$3)-1)</f>
        <v>9.3029780752735602E-2</v>
      </c>
      <c r="AL69" s="41">
        <f ca="1">((STOCKHISTORY!AL68/STOCKHISTORY!AL$3)-1)</f>
        <v>0.13072100313479629</v>
      </c>
      <c r="AM69" s="41">
        <f ca="1">((STOCKHISTORY!AM68/STOCKHISTORY!AM$3)-1)</f>
        <v>0.13830659327790151</v>
      </c>
      <c r="AN69" s="41">
        <f ca="1">((STOCKHISTORY!AN68/STOCKHISTORY!AN$3)-1)</f>
        <v>-9.733352761183145E-2</v>
      </c>
      <c r="AO69" s="41">
        <f ca="1">((STOCKHISTORY!AO68/STOCKHISTORY!AO$3)-1)</f>
        <v>0.63948318507935054</v>
      </c>
      <c r="AP69" s="41">
        <f ca="1">((STOCKHISTORY!AP68/STOCKHISTORY!AP$3)-1)</f>
        <v>1.1581247699668751</v>
      </c>
      <c r="AQ69" s="41">
        <f ca="1">((STOCKHISTORY!AQ68/STOCKHISTORY!AQ$3)-1)</f>
        <v>-5.9315011738710233E-2</v>
      </c>
      <c r="AR69" s="41">
        <f ca="1">((STOCKHISTORY!AR68/STOCKHISTORY!AR$3)-1)</f>
        <v>-4.4481623114510316E-2</v>
      </c>
      <c r="AS69" s="41">
        <f ca="1">((STOCKHISTORY!AS68/STOCKHISTORY!AS$3)-1)</f>
        <v>0.10511033681765403</v>
      </c>
      <c r="AT69" s="41">
        <f ca="1">((STOCKHISTORY!AT68/STOCKHISTORY!AT$3)-1)</f>
        <v>1.2415016257759381</v>
      </c>
      <c r="AU69" s="41">
        <f ca="1">((STOCKHISTORY!AU68/STOCKHISTORY!AU$3)-1)</f>
        <v>-9.2159048680788835E-3</v>
      </c>
      <c r="AV69" s="41">
        <f ca="1">((STOCKHISTORY!AV68/STOCKHISTORY!AV$3)-1)</f>
        <v>0.26457955521618781</v>
      </c>
      <c r="AW69" s="41">
        <f ca="1">((STOCKHISTORY!AW68/STOCKHISTORY!AW$3)-1)</f>
        <v>7.308352805382734E-2</v>
      </c>
      <c r="AX69" s="41">
        <f ca="1">((STOCKHISTORY!AX68/STOCKHISTORY!AX$3)-1)</f>
        <v>0.31123139377537212</v>
      </c>
      <c r="AY69" s="41">
        <f ca="1">((STOCKHISTORY!AY68/STOCKHISTORY!AY$3)-1)</f>
        <v>-4.993794261517126E-2</v>
      </c>
      <c r="AZ69" s="41">
        <f ca="1">((STOCKHISTORY!AZ68/STOCKHISTORY!AZ$3)-1)</f>
        <v>-7.9376804781412513E-3</v>
      </c>
      <c r="BA69" s="41">
        <f ca="1">((STOCKHISTORY!BA68/STOCKHISTORY!BA$3)-1)</f>
        <v>0.40199404775386527</v>
      </c>
      <c r="BB69" s="41">
        <f ca="1">((STOCKHISTORY!BB68/STOCKHISTORY!BB$3)-1)</f>
        <v>5.7864480256337947E-2</v>
      </c>
      <c r="BC69" s="41">
        <f ca="1">((STOCKHISTORY!BC68/STOCKHISTORY!BC$3)-1)</f>
        <v>-1.4073386889840722E-2</v>
      </c>
      <c r="BD69" s="41">
        <f ca="1">((STOCKHISTORY!BD68/STOCKHISTORY!BD$3)-1)</f>
        <v>-3.2564946944749207E-2</v>
      </c>
      <c r="BE69" s="41">
        <f ca="1">((STOCKHISTORY!BE68/STOCKHISTORY!BE$3)-1)</f>
        <v>-0.17290776577029399</v>
      </c>
      <c r="BF69" s="41">
        <f ca="1">((STOCKHISTORY!BF68/STOCKHISTORY!BF$3)-1)</f>
        <v>-2.8606484843827773E-2</v>
      </c>
      <c r="BG69" s="41">
        <f ca="1">((STOCKHISTORY!BG68/STOCKHISTORY!BG$3)-1)</f>
        <v>9.4156743284408151E-3</v>
      </c>
      <c r="BH69" s="41">
        <f ca="1">((STOCKHISTORY!BH68/STOCKHISTORY!BH$3)-1)</f>
        <v>-0.22072033166349969</v>
      </c>
      <c r="BI69" s="41">
        <f ca="1">((STOCKHISTORY!BI68/STOCKHISTORY!BI$3)-1)</f>
        <v>0.18538980969920194</v>
      </c>
      <c r="BJ69" s="41">
        <f ca="1">((STOCKHISTORY!BJ68/STOCKHISTORY!BJ$3)-1)</f>
        <v>7.9602751490107204E-2</v>
      </c>
      <c r="BK69" s="41">
        <f ca="1">((STOCKHISTORY!BK68/STOCKHISTORY!BK$3)-1)</f>
        <v>0.13015059033051557</v>
      </c>
      <c r="BL69" s="41">
        <f ca="1">((STOCKHISTORY!BL68/STOCKHISTORY!BL$3)-1)</f>
        <v>3.0977671696234443E-2</v>
      </c>
      <c r="BM69" s="41">
        <f ca="1">((STOCKHISTORY!BM68/STOCKHISTORY!BM$3)-1)</f>
        <v>7.2794785868453893E-2</v>
      </c>
      <c r="BN69" s="41">
        <f ca="1">((STOCKHISTORY!BN68/STOCKHISTORY!BN$3)-1)</f>
        <v>0.10539722842798604</v>
      </c>
      <c r="BO69" s="41">
        <f ca="1">((STOCKHISTORY!BO68/STOCKHISTORY!BO$3)-1)</f>
        <v>0.25738326666804845</v>
      </c>
      <c r="BP69" s="41">
        <f ca="1">((STOCKHISTORY!BP68/STOCKHISTORY!BP$3)-1)</f>
        <v>0.23814886020324089</v>
      </c>
      <c r="BQ69" s="41">
        <f ca="1">((STOCKHISTORY!BQ68/STOCKHISTORY!BQ$3)-1)</f>
        <v>9.4776090642824107E-2</v>
      </c>
      <c r="BR69" s="41">
        <f ca="1">((STOCKHISTORY!BR68/STOCKHISTORY!BR$3)-1)</f>
        <v>-9.4297415424859921E-4</v>
      </c>
      <c r="BS69" s="41">
        <f ca="1">((STOCKHISTORY!BS68/STOCKHISTORY!BS$3)-1)</f>
        <v>0.47146892655367223</v>
      </c>
      <c r="BT69" s="41">
        <f ca="1">((STOCKHISTORY!BT68/STOCKHISTORY!BT$3)-1)</f>
        <v>0.12172538949655576</v>
      </c>
      <c r="BU69" s="41">
        <f ca="1">((STOCKHISTORY!BU68/STOCKHISTORY!BU$3)-1)</f>
        <v>0.2335940156409384</v>
      </c>
      <c r="BV69" s="41">
        <f ca="1">((STOCKHISTORY!BV68/STOCKHISTORY!BV$3)-1)</f>
        <v>-0.17631954350927248</v>
      </c>
      <c r="BW69" s="41">
        <f ca="1">((STOCKHISTORY!BW68/STOCKHISTORY!BW$3)-1)</f>
        <v>0.27680592714550323</v>
      </c>
      <c r="BX69" s="41">
        <f ca="1">((STOCKHISTORY!BX68/STOCKHISTORY!BX$3)-1)</f>
        <v>0.20404721753794286</v>
      </c>
      <c r="BY69" s="41">
        <f ca="1">((STOCKHISTORY!BY68/STOCKHISTORY!BY$3)-1)</f>
        <v>8.3690068493150749E-2</v>
      </c>
      <c r="BZ69" s="41">
        <f ca="1">((STOCKHISTORY!BZ68/STOCKHISTORY!BZ$3)-1)</f>
        <v>0.31275613871956476</v>
      </c>
      <c r="CA69" s="41">
        <f ca="1">((STOCKHISTORY!CA68/STOCKHISTORY!CA$3)-1)</f>
        <v>7.8966630069534638E-2</v>
      </c>
      <c r="CB69" s="41">
        <f ca="1">((STOCKHISTORY!CB68/STOCKHISTORY!CB$3)-1)</f>
        <v>8.5283285181836144E-2</v>
      </c>
      <c r="CC69" s="41">
        <f ca="1">((STOCKHISTORY!CC68/STOCKHISTORY!CC$3)-1)</f>
        <v>0.14535119772634997</v>
      </c>
      <c r="CD69" s="41">
        <f ca="1">((STOCKHISTORY!CD68/STOCKHISTORY!CD$3)-1)</f>
        <v>-1.1063771302913805E-2</v>
      </c>
      <c r="CE69" s="41">
        <f ca="1">((STOCKHISTORY!CE68/STOCKHISTORY!CE$3)-1)</f>
        <v>0.14006832601268915</v>
      </c>
      <c r="CF69" s="41">
        <f ca="1">((STOCKHISTORY!CF68/STOCKHISTORY!CF$3)-1)</f>
        <v>-4.8448021021514243E-2</v>
      </c>
      <c r="CG69" s="41">
        <f ca="1">((STOCKHISTORY!CG68/STOCKHISTORY!CG$3)-1)</f>
        <v>0.11352030138133107</v>
      </c>
      <c r="CH69" s="41">
        <f ca="1">((STOCKHISTORY!CH68/STOCKHISTORY!CH$3)-1)</f>
        <v>0.25</v>
      </c>
      <c r="CI69" s="41">
        <f ca="1">((STOCKHISTORY!CI68/STOCKHISTORY!CI$3)-1)</f>
        <v>-3.252243129312582E-2</v>
      </c>
      <c r="CJ69" s="41">
        <f ca="1">((STOCKHISTORY!CJ68/STOCKHISTORY!CJ$3)-1)</f>
        <v>-4.6161466072313084E-2</v>
      </c>
      <c r="CK69" s="41">
        <f ca="1">((STOCKHISTORY!CK68/STOCKHISTORY!CK$3)-1)</f>
        <v>0.10308693722570128</v>
      </c>
      <c r="CL69" s="41">
        <f ca="1">((STOCKHISTORY!CL68/STOCKHISTORY!CL$3)-1)</f>
        <v>0.22898920115366539</v>
      </c>
      <c r="CM69" s="41">
        <f ca="1">((STOCKHISTORY!CM68/STOCKHISTORY!CM$3)-1)</f>
        <v>5.8361261990061308E-2</v>
      </c>
      <c r="CN69" s="41">
        <f ca="1">((STOCKHISTORY!CN68/STOCKHISTORY!CN$3)-1)</f>
        <v>-2.3145712782745798E-2</v>
      </c>
      <c r="CO69" s="41">
        <f ca="1">((STOCKHISTORY!CO68/STOCKHISTORY!CO$3)-1)</f>
        <v>0.21030579241399572</v>
      </c>
      <c r="CP69" s="41">
        <f ca="1">((STOCKHISTORY!CP68/STOCKHISTORY!CP$3)-1)</f>
        <v>2.7233177015650423E-2</v>
      </c>
      <c r="CQ69" s="41">
        <f ca="1">((STOCKHISTORY!CQ68/STOCKHISTORY!CQ$3)-1)</f>
        <v>0.23996379856487149</v>
      </c>
      <c r="CR69" s="41">
        <f ca="1">((STOCKHISTORY!CR68/STOCKHISTORY!CR$3)-1)</f>
        <v>0.17220716651610957</v>
      </c>
      <c r="CS69" s="41">
        <f ca="1">((STOCKHISTORY!CS68/STOCKHISTORY!CS$3)-1)</f>
        <v>0.44968657585549376</v>
      </c>
      <c r="CT69" s="41">
        <f ca="1">((STOCKHISTORY!CT68/STOCKHISTORY!CT$3)-1)</f>
        <v>-0.13067457042094999</v>
      </c>
      <c r="CU69" s="41">
        <f ca="1">((STOCKHISTORY!CU68/STOCKHISTORY!CU$3)-1)</f>
        <v>0.3574204240242298</v>
      </c>
      <c r="CV69" s="41">
        <f ca="1">((STOCKHISTORY!CV68/STOCKHISTORY!CV$3)-1)</f>
        <v>-1.8854500177872713E-2</v>
      </c>
      <c r="CW69" s="41">
        <f ca="1">((STOCKHISTORY!CW68/STOCKHISTORY!CW$3)-1)</f>
        <v>0.19875081569870434</v>
      </c>
      <c r="CX69" s="41">
        <f ca="1">((STOCKHISTORY!CX68/STOCKHISTORY!CX$3)-1)</f>
        <v>-2.2304832713754608E-2</v>
      </c>
      <c r="CY69" s="41">
        <f ca="1">((STOCKHISTORY!CY68/STOCKHISTORY!CY$3)-1)</f>
        <v>0.3374457390907013</v>
      </c>
      <c r="CZ69" s="41">
        <f ca="1">((STOCKHISTORY!CZ68/STOCKHISTORY!CZ$3)-1)</f>
        <v>6.9841269841270037E-2</v>
      </c>
      <c r="DA69" s="41">
        <f ca="1">((STOCKHISTORY!DA68/STOCKHISTORY!DA$3)-1)</f>
        <v>-0.14628464942930353</v>
      </c>
    </row>
    <row r="70" spans="1:105" x14ac:dyDescent="0.3">
      <c r="A70" s="25" vm="67">
        <f ca="1">STOCKHISTORY!A69</f>
        <v>44477</v>
      </c>
      <c r="B70" s="41">
        <f ca="1">((STOCKHISTORY!B69/STOCKHISTORY!B$3)-1)</f>
        <v>0.11012299637824086</v>
      </c>
      <c r="C70" s="41">
        <f ca="1">((STOCKHISTORY!C69/STOCKHISTORY!C$3)-1)</f>
        <v>0.22811228216633639</v>
      </c>
      <c r="D70" s="41">
        <f ca="1">((STOCKHISTORY!D69/STOCKHISTORY!D$3)-1)</f>
        <v>0.2197916126691204</v>
      </c>
      <c r="E70" s="41">
        <f ca="1">((STOCKHISTORY!E69/STOCKHISTORY!E$3)-1)</f>
        <v>-4.5987799155326026E-2</v>
      </c>
      <c r="F70" s="41">
        <f ca="1">((STOCKHISTORY!F69/STOCKHISTORY!F$3)-1)</f>
        <v>-4.8689138576779034E-2</v>
      </c>
      <c r="G70" s="41">
        <f ca="1">((STOCKHISTORY!G69/STOCKHISTORY!G$3)-1)</f>
        <v>0.5941680960548883</v>
      </c>
      <c r="H70" s="41">
        <f ca="1">((STOCKHISTORY!H69/STOCKHISTORY!H$3)-1)</f>
        <v>0.33403777572315407</v>
      </c>
      <c r="I70" s="41">
        <f ca="1">((STOCKHISTORY!I69/STOCKHISTORY!I$3)-1)</f>
        <v>-0.21756205629122394</v>
      </c>
      <c r="J70" s="41">
        <f ca="1">((STOCKHISTORY!J69/STOCKHISTORY!J$3)-1)</f>
        <v>1.3671223741247074E-2</v>
      </c>
      <c r="K70" s="41">
        <f ca="1">((STOCKHISTORY!K69/STOCKHISTORY!K$3)-1)</f>
        <v>0.55280974949221373</v>
      </c>
      <c r="L70" s="41">
        <f ca="1">((STOCKHISTORY!L69/STOCKHISTORY!L$3)-1)</f>
        <v>9.6888682499668199E-2</v>
      </c>
      <c r="M70" s="41">
        <f ca="1">((STOCKHISTORY!M69/STOCKHISTORY!M$3)-1)</f>
        <v>0.31163614181780308</v>
      </c>
      <c r="N70" s="41">
        <f ca="1">((STOCKHISTORY!N69/STOCKHISTORY!N$3)-1)</f>
        <v>0.27327218535412579</v>
      </c>
      <c r="O70" s="41">
        <f ca="1">((STOCKHISTORY!O69/STOCKHISTORY!O$3)-1)</f>
        <v>0.47188650602611748</v>
      </c>
      <c r="P70" s="41">
        <f ca="1">((STOCKHISTORY!P69/STOCKHISTORY!P$3)-1)</f>
        <v>0.11690848214285721</v>
      </c>
      <c r="Q70" s="41">
        <f ca="1">((STOCKHISTORY!Q69/STOCKHISTORY!Q$3)-1)</f>
        <v>0.11540924811066988</v>
      </c>
      <c r="R70" s="41">
        <f ca="1">((STOCKHISTORY!R69/STOCKHISTORY!R$3)-1)</f>
        <v>8.8767364491361134E-2</v>
      </c>
      <c r="S70" s="41">
        <f ca="1">((STOCKHISTORY!S69/STOCKHISTORY!S$3)-1)</f>
        <v>0.30138040498292518</v>
      </c>
      <c r="T70" s="41">
        <f ca="1">((STOCKHISTORY!T69/STOCKHISTORY!T$3)-1)</f>
        <v>0.18148518148518145</v>
      </c>
      <c r="U70" s="41">
        <f ca="1">((STOCKHISTORY!U69/STOCKHISTORY!U$3)-1)</f>
        <v>0.25717144763175437</v>
      </c>
      <c r="V70" s="41">
        <f ca="1">((STOCKHISTORY!V69/STOCKHISTORY!V$3)-1)</f>
        <v>0.10007572155598998</v>
      </c>
      <c r="W70" s="41">
        <f ca="1">((STOCKHISTORY!W69/STOCKHISTORY!W$3)-1)</f>
        <v>8.6627183781074146E-2</v>
      </c>
      <c r="X70" s="41">
        <f ca="1">((STOCKHISTORY!X69/STOCKHISTORY!X$3)-1)</f>
        <v>3.2839884294708188E-2</v>
      </c>
      <c r="Y70" s="41">
        <f ca="1">((STOCKHISTORY!Y69/STOCKHISTORY!Y$3)-1)</f>
        <v>0.49584717607973405</v>
      </c>
      <c r="Z70" s="41">
        <f ca="1">((STOCKHISTORY!Z69/STOCKHISTORY!Z$3)-1)</f>
        <v>9.3348022868032343E-2</v>
      </c>
      <c r="AA70" s="41">
        <f ca="1">((STOCKHISTORY!AA69/STOCKHISTORY!AA$3)-1)</f>
        <v>6.4615601901982123E-2</v>
      </c>
      <c r="AB70" s="41">
        <f ca="1">((STOCKHISTORY!AB69/STOCKHISTORY!AB$3)-1)</f>
        <v>0.80245672808486868</v>
      </c>
      <c r="AC70" s="41">
        <f ca="1">((STOCKHISTORY!AC69/STOCKHISTORY!AC$3)-1)</f>
        <v>0.25796946155906775</v>
      </c>
      <c r="AD70" s="41">
        <f ca="1">((STOCKHISTORY!AD69/STOCKHISTORY!AD$3)-1)</f>
        <v>0.12965340179717599</v>
      </c>
      <c r="AE70" s="41">
        <f ca="1">((STOCKHISTORY!AE69/STOCKHISTORY!AE$3)-1)</f>
        <v>0.16672201926270347</v>
      </c>
      <c r="AF70" s="41">
        <f ca="1">((STOCKHISTORY!AF69/STOCKHISTORY!AF$3)-1)</f>
        <v>0.34947690737433024</v>
      </c>
      <c r="AG70" s="41">
        <f ca="1">((STOCKHISTORY!AG69/STOCKHISTORY!AG$3)-1)</f>
        <v>5.5424282437972483E-3</v>
      </c>
      <c r="AH70" s="41">
        <f ca="1">((STOCKHISTORY!AH69/STOCKHISTORY!AH$3)-1)</f>
        <v>-3.2657715151205857E-2</v>
      </c>
      <c r="AI70" s="41">
        <f ca="1">((STOCKHISTORY!AI69/STOCKHISTORY!AI$3)-1)</f>
        <v>5.642144014725603E-2</v>
      </c>
      <c r="AJ70" s="41">
        <f ca="1">((STOCKHISTORY!AJ69/STOCKHISTORY!AJ$3)-1)</f>
        <v>-6.4779128372368877E-2</v>
      </c>
      <c r="AK70" s="41">
        <f ca="1">((STOCKHISTORY!AK69/STOCKHISTORY!AK$3)-1)</f>
        <v>9.048458856066377E-2</v>
      </c>
      <c r="AL70" s="41">
        <f ca="1">((STOCKHISTORY!AL69/STOCKHISTORY!AL$3)-1)</f>
        <v>0.13598746081504709</v>
      </c>
      <c r="AM70" s="41">
        <f ca="1">((STOCKHISTORY!AM69/STOCKHISTORY!AM$3)-1)</f>
        <v>0.14837803021431073</v>
      </c>
      <c r="AN70" s="41">
        <f ca="1">((STOCKHISTORY!AN69/STOCKHISTORY!AN$3)-1)</f>
        <v>-9.7770654232842702E-2</v>
      </c>
      <c r="AO70" s="41">
        <f ca="1">((STOCKHISTORY!AO69/STOCKHISTORY!AO$3)-1)</f>
        <v>0.7818461845723681</v>
      </c>
      <c r="AP70" s="41">
        <f ca="1">((STOCKHISTORY!AP69/STOCKHISTORY!AP$3)-1)</f>
        <v>1.2435360691939636</v>
      </c>
      <c r="AQ70" s="41">
        <f ca="1">((STOCKHISTORY!AQ69/STOCKHISTORY!AQ$3)-1)</f>
        <v>-4.7507250379781762E-2</v>
      </c>
      <c r="AR70" s="41">
        <f ca="1">((STOCKHISTORY!AR69/STOCKHISTORY!AR$3)-1)</f>
        <v>-5.1147227533460793E-2</v>
      </c>
      <c r="AS70" s="41">
        <f ca="1">((STOCKHISTORY!AS69/STOCKHISTORY!AS$3)-1)</f>
        <v>9.1753774680604083E-2</v>
      </c>
      <c r="AT70" s="41">
        <f ca="1">((STOCKHISTORY!AT69/STOCKHISTORY!AT$3)-1)</f>
        <v>1.2568725982855451</v>
      </c>
      <c r="AU70" s="41">
        <f ca="1">((STOCKHISTORY!AU69/STOCKHISTORY!AU$3)-1)</f>
        <v>-1.025641025641022E-2</v>
      </c>
      <c r="AV70" s="41">
        <f ca="1">((STOCKHISTORY!AV69/STOCKHISTORY!AV$3)-1)</f>
        <v>0.27479240240526859</v>
      </c>
      <c r="AW70" s="41">
        <f ca="1">((STOCKHISTORY!AW69/STOCKHISTORY!AW$3)-1)</f>
        <v>7.3167985135553559E-2</v>
      </c>
      <c r="AX70" s="41">
        <f ca="1">((STOCKHISTORY!AX69/STOCKHISTORY!AX$3)-1)</f>
        <v>0.35646626715638918</v>
      </c>
      <c r="AY70" s="41">
        <f ca="1">((STOCKHISTORY!AY69/STOCKHISTORY!AY$3)-1)</f>
        <v>-5.21282032561875E-2</v>
      </c>
      <c r="AZ70" s="41">
        <f ca="1">((STOCKHISTORY!AZ69/STOCKHISTORY!AZ$3)-1)</f>
        <v>-2.1288026324625564E-2</v>
      </c>
      <c r="BA70" s="41">
        <f ca="1">((STOCKHISTORY!BA69/STOCKHISTORY!BA$3)-1)</f>
        <v>0.38689448881198185</v>
      </c>
      <c r="BB70" s="41">
        <f ca="1">((STOCKHISTORY!BB69/STOCKHISTORY!BB$3)-1)</f>
        <v>6.2670813306945572E-2</v>
      </c>
      <c r="BC70" s="41">
        <f ca="1">((STOCKHISTORY!BC69/STOCKHISTORY!BC$3)-1)</f>
        <v>-2.2297666278480621E-2</v>
      </c>
      <c r="BD70" s="41">
        <f ca="1">((STOCKHISTORY!BD69/STOCKHISTORY!BD$3)-1)</f>
        <v>-2.3234540797658187E-2</v>
      </c>
      <c r="BE70" s="41">
        <f ca="1">((STOCKHISTORY!BE69/STOCKHISTORY!BE$3)-1)</f>
        <v>-0.1666247800955013</v>
      </c>
      <c r="BF70" s="41">
        <f ca="1">((STOCKHISTORY!BF69/STOCKHISTORY!BF$3)-1)</f>
        <v>-2.3873109041649965E-2</v>
      </c>
      <c r="BG70" s="41">
        <f ca="1">((STOCKHISTORY!BG69/STOCKHISTORY!BG$3)-1)</f>
        <v>9.6002953937044389E-3</v>
      </c>
      <c r="BH70" s="41">
        <f ca="1">((STOCKHISTORY!BH69/STOCKHISTORY!BH$3)-1)</f>
        <v>-0.21765417170495771</v>
      </c>
      <c r="BI70" s="41">
        <f ca="1">((STOCKHISTORY!BI69/STOCKHISTORY!BI$3)-1)</f>
        <v>0.18109269490484969</v>
      </c>
      <c r="BJ70" s="41">
        <f ca="1">((STOCKHISTORY!BJ69/STOCKHISTORY!BJ$3)-1)</f>
        <v>7.6246999237586932E-2</v>
      </c>
      <c r="BK70" s="41">
        <f ca="1">((STOCKHISTORY!BK69/STOCKHISTORY!BK$3)-1)</f>
        <v>0.13335564768999042</v>
      </c>
      <c r="BL70" s="41">
        <f ca="1">((STOCKHISTORY!BL69/STOCKHISTORY!BL$3)-1)</f>
        <v>5.8540262133076393E-2</v>
      </c>
      <c r="BM70" s="41">
        <f ca="1">((STOCKHISTORY!BM69/STOCKHISTORY!BM$3)-1)</f>
        <v>8.752129955696919E-2</v>
      </c>
      <c r="BN70" s="41">
        <f ca="1">((STOCKHISTORY!BN69/STOCKHISTORY!BN$3)-1)</f>
        <v>9.899315488212701E-2</v>
      </c>
      <c r="BO70" s="41">
        <f ca="1">((STOCKHISTORY!BO69/STOCKHISTORY!BO$3)-1)</f>
        <v>0.21517170628588</v>
      </c>
      <c r="BP70" s="41">
        <f ca="1">((STOCKHISTORY!BP69/STOCKHISTORY!BP$3)-1)</f>
        <v>0.25558912386706956</v>
      </c>
      <c r="BQ70" s="41">
        <f ca="1">((STOCKHISTORY!BQ69/STOCKHISTORY!BQ$3)-1)</f>
        <v>0.11114536765839356</v>
      </c>
      <c r="BR70" s="41">
        <f ca="1">((STOCKHISTORY!BR69/STOCKHISTORY!BR$3)-1)</f>
        <v>5.9779054960940048E-3</v>
      </c>
      <c r="BS70" s="41">
        <f ca="1">((STOCKHISTORY!BS69/STOCKHISTORY!BS$3)-1)</f>
        <v>0.49689265536723148</v>
      </c>
      <c r="BT70" s="41">
        <f ca="1">((STOCKHISTORY!BT69/STOCKHISTORY!BT$3)-1)</f>
        <v>0.11868842744623587</v>
      </c>
      <c r="BU70" s="41">
        <f ca="1">((STOCKHISTORY!BU69/STOCKHISTORY!BU$3)-1)</f>
        <v>0.25909554573274396</v>
      </c>
      <c r="BV70" s="41">
        <f ca="1">((STOCKHISTORY!BV69/STOCKHISTORY!BV$3)-1)</f>
        <v>-0.16918687589158343</v>
      </c>
      <c r="BW70" s="41">
        <f ca="1">((STOCKHISTORY!BW69/STOCKHISTORY!BW$3)-1)</f>
        <v>0.25746038279481387</v>
      </c>
      <c r="BX70" s="41">
        <f ca="1">((STOCKHISTORY!BX69/STOCKHISTORY!BX$3)-1)</f>
        <v>0.18971332209106251</v>
      </c>
      <c r="BY70" s="41">
        <f ca="1">((STOCKHISTORY!BY69/STOCKHISTORY!BY$3)-1)</f>
        <v>8.4974315068493178E-2</v>
      </c>
      <c r="BZ70" s="41">
        <f ca="1">((STOCKHISTORY!BZ69/STOCKHISTORY!BZ$3)-1)</f>
        <v>0.38185762992044636</v>
      </c>
      <c r="CA70" s="41">
        <f ca="1">((STOCKHISTORY!CA69/STOCKHISTORY!CA$3)-1)</f>
        <v>9.2041787270852105E-2</v>
      </c>
      <c r="CB70" s="41">
        <f ca="1">((STOCKHISTORY!CB69/STOCKHISTORY!CB$3)-1)</f>
        <v>7.694682751472115E-2</v>
      </c>
      <c r="CC70" s="41">
        <f ca="1">((STOCKHISTORY!CC69/STOCKHISTORY!CC$3)-1)</f>
        <v>0.1352009744214373</v>
      </c>
      <c r="CD70" s="41">
        <f ca="1">((STOCKHISTORY!CD69/STOCKHISTORY!CD$3)-1)</f>
        <v>2.9961517317207198E-2</v>
      </c>
      <c r="CE70" s="41">
        <f ca="1">((STOCKHISTORY!CE69/STOCKHISTORY!CE$3)-1)</f>
        <v>0.22401171303074663</v>
      </c>
      <c r="CF70" s="41">
        <f ca="1">((STOCKHISTORY!CF69/STOCKHISTORY!CF$3)-1)</f>
        <v>-4.0564953194284659E-2</v>
      </c>
      <c r="CG70" s="41">
        <f ca="1">((STOCKHISTORY!CG69/STOCKHISTORY!CG$3)-1)</f>
        <v>9.8827961490163263E-2</v>
      </c>
      <c r="CH70" s="41">
        <f ca="1">((STOCKHISTORY!CH69/STOCKHISTORY!CH$3)-1)</f>
        <v>0.24643157010915195</v>
      </c>
      <c r="CI70" s="41">
        <f ca="1">((STOCKHISTORY!CI69/STOCKHISTORY!CI$3)-1)</f>
        <v>-3.1556884817371955E-3</v>
      </c>
      <c r="CJ70" s="41">
        <f ca="1">((STOCKHISTORY!CJ69/STOCKHISTORY!CJ$3)-1)</f>
        <v>-4.675581971272913E-2</v>
      </c>
      <c r="CK70" s="41">
        <f ca="1">((STOCKHISTORY!CK69/STOCKHISTORY!CK$3)-1)</f>
        <v>9.6429804230977689E-2</v>
      </c>
      <c r="CL70" s="41">
        <f ca="1">((STOCKHISTORY!CL69/STOCKHISTORY!CL$3)-1)</f>
        <v>0.23549533838620951</v>
      </c>
      <c r="CM70" s="41">
        <f ca="1">((STOCKHISTORY!CM69/STOCKHISTORY!CM$3)-1)</f>
        <v>5.8592395700913125E-2</v>
      </c>
      <c r="CN70" s="41">
        <f ca="1">((STOCKHISTORY!CN69/STOCKHISTORY!CN$3)-1)</f>
        <v>-3.1562335612834724E-3</v>
      </c>
      <c r="CO70" s="41">
        <f ca="1">((STOCKHISTORY!CO69/STOCKHISTORY!CO$3)-1)</f>
        <v>0.20758600411643613</v>
      </c>
      <c r="CP70" s="41">
        <f ca="1">((STOCKHISTORY!CP69/STOCKHISTORY!CP$3)-1)</f>
        <v>1.5989603932425434E-2</v>
      </c>
      <c r="CQ70" s="41">
        <f ca="1">((STOCKHISTORY!CQ69/STOCKHISTORY!CQ$3)-1)</f>
        <v>0.24849699398797576</v>
      </c>
      <c r="CR70" s="41">
        <f ca="1">((STOCKHISTORY!CR69/STOCKHISTORY!CR$3)-1)</f>
        <v>0.18507979524239682</v>
      </c>
      <c r="CS70" s="41">
        <f ca="1">((STOCKHISTORY!CS69/STOCKHISTORY!CS$3)-1)</f>
        <v>0.42307121407611237</v>
      </c>
      <c r="CT70" s="41">
        <f ca="1">((STOCKHISTORY!CT69/STOCKHISTORY!CT$3)-1)</f>
        <v>-0.12545959330682077</v>
      </c>
      <c r="CU70" s="41">
        <f ca="1">((STOCKHISTORY!CU69/STOCKHISTORY!CU$3)-1)</f>
        <v>0.34761986399222788</v>
      </c>
      <c r="CV70" s="41">
        <f ca="1">((STOCKHISTORY!CV69/STOCKHISTORY!CV$3)-1)</f>
        <v>-1.3874066168623411E-2</v>
      </c>
      <c r="CW70" s="41">
        <f ca="1">((STOCKHISTORY!CW69/STOCKHISTORY!CW$3)-1)</f>
        <v>0.23268388179360477</v>
      </c>
      <c r="CX70" s="41">
        <f ca="1">((STOCKHISTORY!CX69/STOCKHISTORY!CX$3)-1)</f>
        <v>-1.8587360594795488E-2</v>
      </c>
      <c r="CY70" s="41">
        <f ca="1">((STOCKHISTORY!CY69/STOCKHISTORY!CY$3)-1)</f>
        <v>0.34635595156499877</v>
      </c>
      <c r="CZ70" s="41">
        <f ca="1">((STOCKHISTORY!CZ69/STOCKHISTORY!CZ$3)-1)</f>
        <v>7.6190476190476142E-2</v>
      </c>
      <c r="DA70" s="41">
        <f ca="1">((STOCKHISTORY!DA69/STOCKHISTORY!DA$3)-1)</f>
        <v>-0.1462070036493518</v>
      </c>
    </row>
    <row r="71" spans="1:105" x14ac:dyDescent="0.3">
      <c r="A71" s="25" vm="68">
        <f ca="1">STOCKHISTORY!A70</f>
        <v>44480</v>
      </c>
      <c r="B71" s="41">
        <f ca="1">((STOCKHISTORY!B70/STOCKHISTORY!B$3)-1)</f>
        <v>0.10427797898662461</v>
      </c>
      <c r="C71" s="41">
        <f ca="1">((STOCKHISTORY!C70/STOCKHISTORY!C$3)-1)</f>
        <v>0.21496399874778249</v>
      </c>
      <c r="D71" s="41">
        <f ca="1">((STOCKHISTORY!D70/STOCKHISTORY!D$3)-1)</f>
        <v>0.20481053340936195</v>
      </c>
      <c r="E71" s="41">
        <f ca="1">((STOCKHISTORY!E70/STOCKHISTORY!E$3)-1)</f>
        <v>-4.4110746128578127E-2</v>
      </c>
      <c r="F71" s="41">
        <f ca="1">((STOCKHISTORY!F70/STOCKHISTORY!F$3)-1)</f>
        <v>-4.6348314606741603E-2</v>
      </c>
      <c r="G71" s="41">
        <f ca="1">((STOCKHISTORY!G70/STOCKHISTORY!G$3)-1)</f>
        <v>0.61829616923956543</v>
      </c>
      <c r="H71" s="41">
        <f ca="1">((STOCKHISTORY!H70/STOCKHISTORY!H$3)-1)</f>
        <v>0.34201778717034292</v>
      </c>
      <c r="I71" s="41">
        <f ca="1">((STOCKHISTORY!I70/STOCKHISTORY!I$3)-1)</f>
        <v>-0.17421076481546749</v>
      </c>
      <c r="J71" s="41">
        <f ca="1">((STOCKHISTORY!J70/STOCKHISTORY!J$3)-1)</f>
        <v>2.7742580860286692E-2</v>
      </c>
      <c r="K71" s="41">
        <f ca="1">((STOCKHISTORY!K70/STOCKHISTORY!K$3)-1)</f>
        <v>0.55382532159783326</v>
      </c>
      <c r="L71" s="41">
        <f ca="1">((STOCKHISTORY!L70/STOCKHISTORY!L$3)-1)</f>
        <v>9.6606740082260778E-2</v>
      </c>
      <c r="M71" s="41">
        <f ca="1">((STOCKHISTORY!M70/STOCKHISTORY!M$3)-1)</f>
        <v>0.40432654397214818</v>
      </c>
      <c r="N71" s="41">
        <f ca="1">((STOCKHISTORY!N70/STOCKHISTORY!N$3)-1)</f>
        <v>0.28725278706341495</v>
      </c>
      <c r="O71" s="41">
        <f ca="1">((STOCKHISTORY!O70/STOCKHISTORY!O$3)-1)</f>
        <v>0.48568325351628361</v>
      </c>
      <c r="P71" s="41">
        <f ca="1">((STOCKHISTORY!P70/STOCKHISTORY!P$3)-1)</f>
        <v>0.1640625</v>
      </c>
      <c r="Q71" s="41">
        <f ca="1">((STOCKHISTORY!Q70/STOCKHISTORY!Q$3)-1)</f>
        <v>9.4146278980402176E-2</v>
      </c>
      <c r="R71" s="41">
        <f ca="1">((STOCKHISTORY!R70/STOCKHISTORY!R$3)-1)</f>
        <v>9.1146119919748747E-2</v>
      </c>
      <c r="S71" s="41">
        <f ca="1">((STOCKHISTORY!S70/STOCKHISTORY!S$3)-1)</f>
        <v>0.33293251887836095</v>
      </c>
      <c r="T71" s="41">
        <f ca="1">((STOCKHISTORY!T70/STOCKHISTORY!T$3)-1)</f>
        <v>0.19946719946719949</v>
      </c>
      <c r="U71" s="41">
        <f ca="1">((STOCKHISTORY!U70/STOCKHISTORY!U$3)-1)</f>
        <v>0.3132088058705802</v>
      </c>
      <c r="V71" s="41">
        <f ca="1">((STOCKHISTORY!V70/STOCKHISTORY!V$3)-1)</f>
        <v>0.10363287372109808</v>
      </c>
      <c r="W71" s="41">
        <f ca="1">((STOCKHISTORY!W70/STOCKHISTORY!W$3)-1)</f>
        <v>0.11341737370736871</v>
      </c>
      <c r="X71" s="41">
        <f ca="1">((STOCKHISTORY!X70/STOCKHISTORY!X$3)-1)</f>
        <v>3.5647439169644191E-2</v>
      </c>
      <c r="Y71" s="41">
        <f ca="1">((STOCKHISTORY!Y70/STOCKHISTORY!Y$3)-1)</f>
        <v>0.4881384966777409</v>
      </c>
      <c r="Z71" s="41">
        <f ca="1">((STOCKHISTORY!Z70/STOCKHISTORY!Z$3)-1)</f>
        <v>0.1005984992853739</v>
      </c>
      <c r="AA71" s="41">
        <f ca="1">((STOCKHISTORY!AA70/STOCKHISTORY!AA$3)-1)</f>
        <v>9.7288263264441399E-2</v>
      </c>
      <c r="AB71" s="41">
        <f ca="1">((STOCKHISTORY!AB70/STOCKHISTORY!AB$3)-1)</f>
        <v>0.80904522613065333</v>
      </c>
      <c r="AC71" s="41">
        <f ca="1">((STOCKHISTORY!AC70/STOCKHISTORY!AC$3)-1)</f>
        <v>0.24912938655237071</v>
      </c>
      <c r="AD71" s="41">
        <f ca="1">((STOCKHISTORY!AD70/STOCKHISTORY!AD$3)-1)</f>
        <v>9.6705177578091606E-2</v>
      </c>
      <c r="AE71" s="41">
        <f ca="1">((STOCKHISTORY!AE70/STOCKHISTORY!AE$3)-1)</f>
        <v>0.1535204251079374</v>
      </c>
      <c r="AF71" s="41">
        <f ca="1">((STOCKHISTORY!AF70/STOCKHISTORY!AF$3)-1)</f>
        <v>0.32982903801990315</v>
      </c>
      <c r="AG71" s="41">
        <f ca="1">((STOCKHISTORY!AG70/STOCKHISTORY!AG$3)-1)</f>
        <v>1.2648550976440243E-2</v>
      </c>
      <c r="AH71" s="41">
        <f ca="1">((STOCKHISTORY!AH70/STOCKHISTORY!AH$3)-1)</f>
        <v>-2.7314034819012623E-2</v>
      </c>
      <c r="AI71" s="41">
        <f ca="1">((STOCKHISTORY!AI70/STOCKHISTORY!AI$3)-1)</f>
        <v>5.8442208039054755E-2</v>
      </c>
      <c r="AJ71" s="41">
        <f ca="1">((STOCKHISTORY!AJ70/STOCKHISTORY!AJ$3)-1)</f>
        <v>-6.4630892380670102E-2</v>
      </c>
      <c r="AK71" s="41">
        <f ca="1">((STOCKHISTORY!AK70/STOCKHISTORY!AK$3)-1)</f>
        <v>0.10194797386668797</v>
      </c>
      <c r="AL71" s="41">
        <f ca="1">((STOCKHISTORY!AL70/STOCKHISTORY!AL$3)-1)</f>
        <v>0.13523510971786834</v>
      </c>
      <c r="AM71" s="41">
        <f ca="1">((STOCKHISTORY!AM70/STOCKHISTORY!AM$3)-1)</f>
        <v>0.13889214193699506</v>
      </c>
      <c r="AN71" s="41">
        <f ca="1">((STOCKHISTORY!AN70/STOCKHISTORY!AN$3)-1)</f>
        <v>-9.8936325222205967E-2</v>
      </c>
      <c r="AO71" s="41">
        <f ca="1">((STOCKHISTORY!AO70/STOCKHISTORY!AO$3)-1)</f>
        <v>0.99948840853574228</v>
      </c>
      <c r="AP71" s="41">
        <f ca="1">((STOCKHISTORY!AP70/STOCKHISTORY!AP$3)-1)</f>
        <v>1.1956891792418105</v>
      </c>
      <c r="AQ71" s="41">
        <f ca="1">((STOCKHISTORY!AQ70/STOCKHISTORY!AQ$3)-1)</f>
        <v>-3.9773511945863871E-2</v>
      </c>
      <c r="AR71" s="41">
        <f ca="1">((STOCKHISTORY!AR70/STOCKHISTORY!AR$3)-1)</f>
        <v>-2.4723815593796439E-2</v>
      </c>
      <c r="AS71" s="41">
        <f ca="1">((STOCKHISTORY!AS70/STOCKHISTORY!AS$3)-1)</f>
        <v>9.2334494773519182E-2</v>
      </c>
      <c r="AT71" s="41">
        <f ca="1">((STOCKHISTORY!AT70/STOCKHISTORY!AT$3)-1)</f>
        <v>1.3000295595625184</v>
      </c>
      <c r="AU71" s="41">
        <f ca="1">((STOCKHISTORY!AU70/STOCKHISTORY!AU$3)-1)</f>
        <v>-5.2025269416577924E-4</v>
      </c>
      <c r="AV71" s="41">
        <f ca="1">((STOCKHISTORY!AV70/STOCKHISTORY!AV$3)-1)</f>
        <v>0.29303871973529327</v>
      </c>
      <c r="AW71" s="41">
        <f ca="1">((STOCKHISTORY!AW70/STOCKHISTORY!AW$3)-1)</f>
        <v>8.704709889924267E-2</v>
      </c>
      <c r="AX71" s="41">
        <f ca="1">((STOCKHISTORY!AX70/STOCKHISTORY!AX$3)-1)</f>
        <v>0.33868161608351066</v>
      </c>
      <c r="AY71" s="41">
        <f ca="1">((STOCKHISTORY!AY70/STOCKHISTORY!AY$3)-1)</f>
        <v>-6.6802949550996527E-2</v>
      </c>
      <c r="AZ71" s="41">
        <f ca="1">((STOCKHISTORY!AZ70/STOCKHISTORY!AZ$3)-1)</f>
        <v>-8.0585588610569969E-3</v>
      </c>
      <c r="BA71" s="41">
        <f ca="1">((STOCKHISTORY!BA70/STOCKHISTORY!BA$3)-1)</f>
        <v>0.40954382722480687</v>
      </c>
      <c r="BB71" s="41">
        <f ca="1">((STOCKHISTORY!BB70/STOCKHISTORY!BB$3)-1)</f>
        <v>7.5016492319291528E-2</v>
      </c>
      <c r="BC71" s="41">
        <f ca="1">((STOCKHISTORY!BC70/STOCKHISTORY!BC$3)-1)</f>
        <v>1.3336491456618527E-2</v>
      </c>
      <c r="BD71" s="41">
        <f ca="1">((STOCKHISTORY!BD70/STOCKHISTORY!BD$3)-1)</f>
        <v>-1.8843761434321205E-2</v>
      </c>
      <c r="BE71" s="41">
        <f ca="1">((STOCKHISTORY!BE70/STOCKHISTORY!BE$3)-1)</f>
        <v>-0.16561950238753453</v>
      </c>
      <c r="BF71" s="41">
        <f ca="1">((STOCKHISTORY!BF70/STOCKHISTORY!BF$3)-1)</f>
        <v>-9.6724858898503685E-3</v>
      </c>
      <c r="BG71" s="41">
        <f ca="1">((STOCKHISTORY!BG70/STOCKHISTORY!BG$3)-1)</f>
        <v>9.6926059263362507E-3</v>
      </c>
      <c r="BH71" s="41">
        <f ca="1">((STOCKHISTORY!BH70/STOCKHISTORY!BH$3)-1)</f>
        <v>-0.22836413888409046</v>
      </c>
      <c r="BI71" s="41">
        <f ca="1">((STOCKHISTORY!BI70/STOCKHISTORY!BI$3)-1)</f>
        <v>0.18293431553100059</v>
      </c>
      <c r="BJ71" s="41">
        <f ca="1">((STOCKHISTORY!BJ70/STOCKHISTORY!BJ$3)-1)</f>
        <v>8.1813466656463607E-2</v>
      </c>
      <c r="BK71" s="41">
        <f ca="1">((STOCKHISTORY!BK70/STOCKHISTORY!BK$3)-1)</f>
        <v>0.13626072431138625</v>
      </c>
      <c r="BL71" s="41">
        <f ca="1">((STOCKHISTORY!BL70/STOCKHISTORY!BL$3)-1)</f>
        <v>6.7896840351930221E-2</v>
      </c>
      <c r="BM71" s="41">
        <f ca="1">((STOCKHISTORY!BM70/STOCKHISTORY!BM$3)-1)</f>
        <v>9.3987845052822871E-2</v>
      </c>
      <c r="BN71" s="41">
        <f ca="1">((STOCKHISTORY!BN70/STOCKHISTORY!BN$3)-1)</f>
        <v>0.10791571519253451</v>
      </c>
      <c r="BO71" s="41">
        <f ca="1">((STOCKHISTORY!BO70/STOCKHISTORY!BO$3)-1)</f>
        <v>0.20445690244761772</v>
      </c>
      <c r="BP71" s="41">
        <f ca="1">((STOCKHISTORY!BP70/STOCKHISTORY!BP$3)-1)</f>
        <v>0.27401812688821758</v>
      </c>
      <c r="BQ71" s="41">
        <f ca="1">((STOCKHISTORY!BQ70/STOCKHISTORY!BQ$3)-1)</f>
        <v>0.12327539694774159</v>
      </c>
      <c r="BR71" s="41">
        <f ca="1">((STOCKHISTORY!BR70/STOCKHISTORY!BR$3)-1)</f>
        <v>6.9312041848781369E-3</v>
      </c>
      <c r="BS71" s="41">
        <f ca="1">((STOCKHISTORY!BS70/STOCKHISTORY!BS$3)-1)</f>
        <v>0.50776836158192085</v>
      </c>
      <c r="BT71" s="41">
        <f ca="1">((STOCKHISTORY!BT70/STOCKHISTORY!BT$3)-1)</f>
        <v>0.12283647317350188</v>
      </c>
      <c r="BU71" s="41">
        <f ca="1">((STOCKHISTORY!BU70/STOCKHISTORY!BU$3)-1)</f>
        <v>0.21965317919075145</v>
      </c>
      <c r="BV71" s="41">
        <f ca="1">((STOCKHISTORY!BV70/STOCKHISTORY!BV$3)-1)</f>
        <v>-0.12667617689015687</v>
      </c>
      <c r="BW71" s="41">
        <f ca="1">((STOCKHISTORY!BW70/STOCKHISTORY!BW$3)-1)</f>
        <v>0.29265280922000425</v>
      </c>
      <c r="BX71" s="41">
        <f ca="1">((STOCKHISTORY!BX70/STOCKHISTORY!BX$3)-1)</f>
        <v>0.22091062394603722</v>
      </c>
      <c r="BY71" s="41">
        <f ca="1">((STOCKHISTORY!BY70/STOCKHISTORY!BY$3)-1)</f>
        <v>8.3476027397260344E-2</v>
      </c>
      <c r="BZ71" s="41">
        <f ca="1">((STOCKHISTORY!BZ70/STOCKHISTORY!BZ$3)-1)</f>
        <v>0.35948961669593982</v>
      </c>
      <c r="CA71" s="41">
        <f ca="1">((STOCKHISTORY!CA70/STOCKHISTORY!CA$3)-1)</f>
        <v>8.2792693881625024E-2</v>
      </c>
      <c r="CB71" s="41">
        <f ca="1">((STOCKHISTORY!CB70/STOCKHISTORY!CB$3)-1)</f>
        <v>8.62757206183975E-2</v>
      </c>
      <c r="CC71" s="41">
        <f ca="1">((STOCKHISTORY!CC70/STOCKHISTORY!CC$3)-1)</f>
        <v>0.15347137637028019</v>
      </c>
      <c r="CD71" s="41">
        <f ca="1">((STOCKHISTORY!CD70/STOCKHISTORY!CD$3)-1)</f>
        <v>3.2778999450247426E-2</v>
      </c>
      <c r="CE71" s="41">
        <f ca="1">((STOCKHISTORY!CE70/STOCKHISTORY!CE$3)-1)</f>
        <v>0.30600292825768682</v>
      </c>
      <c r="CF71" s="41">
        <f ca="1">((STOCKHISTORY!CF70/STOCKHISTORY!CF$3)-1)</f>
        <v>-4.5163409426835277E-2</v>
      </c>
      <c r="CG71" s="41">
        <f ca="1">((STOCKHISTORY!CG70/STOCKHISTORY!CG$3)-1)</f>
        <v>0.13938886563415664</v>
      </c>
      <c r="CH71" s="41">
        <f ca="1">((STOCKHISTORY!CH70/STOCKHISTORY!CH$3)-1)</f>
        <v>0.31947942905121751</v>
      </c>
      <c r="CI71" s="41">
        <f ca="1">((STOCKHISTORY!CI70/STOCKHISTORY!CI$3)-1)</f>
        <v>8.1435602760050019E-2</v>
      </c>
      <c r="CJ71" s="41">
        <f ca="1">((STOCKHISTORY!CJ70/STOCKHISTORY!CJ$3)-1)</f>
        <v>-4.2000990589400655E-2</v>
      </c>
      <c r="CK71" s="41">
        <f ca="1">((STOCKHISTORY!CK70/STOCKHISTORY!CK$3)-1)</f>
        <v>0.10298831303318701</v>
      </c>
      <c r="CL71" s="41">
        <f ca="1">((STOCKHISTORY!CL70/STOCKHISTORY!CL$3)-1)</f>
        <v>0.24112951908243341</v>
      </c>
      <c r="CM71" s="41">
        <f ca="1">((STOCKHISTORY!CM70/STOCKHISTORY!CM$3)-1)</f>
        <v>8.4594938171732359E-2</v>
      </c>
      <c r="CN71" s="41">
        <f ca="1">((STOCKHISTORY!CN70/STOCKHISTORY!CN$3)-1)</f>
        <v>-2.2970366473785586E-2</v>
      </c>
      <c r="CO71" s="41">
        <f ca="1">((STOCKHISTORY!CO70/STOCKHISTORY!CO$3)-1)</f>
        <v>0.22397824169361935</v>
      </c>
      <c r="CP71" s="41">
        <f ca="1">((STOCKHISTORY!CP70/STOCKHISTORY!CP$3)-1)</f>
        <v>1.3673088875077566E-2</v>
      </c>
      <c r="CQ71" s="41">
        <f ca="1">((STOCKHISTORY!CQ70/STOCKHISTORY!CQ$3)-1)</f>
        <v>0.25192320124119183</v>
      </c>
      <c r="CR71" s="41">
        <f ca="1">((STOCKHISTORY!CR70/STOCKHISTORY!CR$3)-1)</f>
        <v>0.1097862089732009</v>
      </c>
      <c r="CS71" s="41">
        <f ca="1">((STOCKHISTORY!CS70/STOCKHISTORY!CS$3)-1)</f>
        <v>0.42332241011178229</v>
      </c>
      <c r="CT71" s="41">
        <f ca="1">((STOCKHISTORY!CT70/STOCKHISTORY!CT$3)-1)</f>
        <v>-0.13303819314174226</v>
      </c>
      <c r="CU71" s="41">
        <f ca="1">((STOCKHISTORY!CU70/STOCKHISTORY!CU$3)-1)</f>
        <v>0.35002000114292242</v>
      </c>
      <c r="CV71" s="41">
        <f ca="1">((STOCKHISTORY!CV70/STOCKHISTORY!CV$3)-1)</f>
        <v>-3.4685165421558195E-2</v>
      </c>
      <c r="CW71" s="41">
        <f ca="1">((STOCKHISTORY!CW70/STOCKHISTORY!CW$3)-1)</f>
        <v>0.21711568938193326</v>
      </c>
      <c r="CX71" s="41">
        <f ca="1">((STOCKHISTORY!CX70/STOCKHISTORY!CX$3)-1)</f>
        <v>-2.9739776951672736E-2</v>
      </c>
      <c r="CY71" s="41">
        <f ca="1">((STOCKHISTORY!CY70/STOCKHISTORY!CY$3)-1)</f>
        <v>0.39936029243774285</v>
      </c>
      <c r="CZ71" s="41">
        <f ca="1">((STOCKHISTORY!CZ70/STOCKHISTORY!CZ$3)-1)</f>
        <v>4.4047619047619113E-2</v>
      </c>
      <c r="DA71" s="41">
        <f ca="1">((STOCKHISTORY!DA70/STOCKHISTORY!DA$3)-1)</f>
        <v>-0.14830343970805182</v>
      </c>
    </row>
    <row r="72" spans="1:105" x14ac:dyDescent="0.3">
      <c r="A72" s="25" vm="69">
        <f ca="1">STOCKHISTORY!A71</f>
        <v>44481</v>
      </c>
      <c r="B72" s="41">
        <f ca="1">((STOCKHISTORY!B71/STOCKHISTORY!B$3)-1)</f>
        <v>0.11482052569297529</v>
      </c>
      <c r="C72" s="41">
        <f ca="1">((STOCKHISTORY!C71/STOCKHISTORY!C$3)-1)</f>
        <v>0.25910466451006986</v>
      </c>
      <c r="D72" s="41">
        <f ca="1">((STOCKHISTORY!D71/STOCKHISTORY!D$3)-1)</f>
        <v>0.25276035456948831</v>
      </c>
      <c r="E72" s="41">
        <f ca="1">((STOCKHISTORY!E71/STOCKHISTORY!E$3)-1)</f>
        <v>-4.5518535898639079E-2</v>
      </c>
      <c r="F72" s="41">
        <f ca="1">((STOCKHISTORY!F71/STOCKHISTORY!F$3)-1)</f>
        <v>-4.8220973782771459E-2</v>
      </c>
      <c r="G72" s="41">
        <f ca="1">((STOCKHISTORY!G71/STOCKHISTORY!G$3)-1)</f>
        <v>0.60823327615780465</v>
      </c>
      <c r="H72" s="41">
        <f ca="1">((STOCKHISTORY!H71/STOCKHISTORY!H$3)-1)</f>
        <v>0.31284946946682513</v>
      </c>
      <c r="I72" s="41">
        <f ca="1">((STOCKHISTORY!I71/STOCKHISTORY!I$3)-1)</f>
        <v>-0.17179396807814296</v>
      </c>
      <c r="J72" s="41">
        <f ca="1">((STOCKHISTORY!J71/STOCKHISTORY!J$3)-1)</f>
        <v>2.3674558186062011E-2</v>
      </c>
      <c r="K72" s="41">
        <f ca="1">((STOCKHISTORY!K71/STOCKHISTORY!K$3)-1)</f>
        <v>0.62988038817422698</v>
      </c>
      <c r="L72" s="41">
        <f ca="1">((STOCKHISTORY!L71/STOCKHISTORY!L$3)-1)</f>
        <v>0.10231192782274112</v>
      </c>
      <c r="M72" s="41">
        <f ca="1">((STOCKHISTORY!M71/STOCKHISTORY!M$3)-1)</f>
        <v>0.41014387097734062</v>
      </c>
      <c r="N72" s="41">
        <f ca="1">((STOCKHISTORY!N71/STOCKHISTORY!N$3)-1)</f>
        <v>0.29361733660480516</v>
      </c>
      <c r="O72" s="41">
        <f ca="1">((STOCKHISTORY!O71/STOCKHISTORY!O$3)-1)</f>
        <v>0.52834833222903455</v>
      </c>
      <c r="P72" s="41">
        <f ca="1">((STOCKHISTORY!P71/STOCKHISTORY!P$3)-1)</f>
        <v>0.17327008928571441</v>
      </c>
      <c r="Q72" s="41">
        <f ca="1">((STOCKHISTORY!Q71/STOCKHISTORY!Q$3)-1)</f>
        <v>6.8015883181759884E-2</v>
      </c>
      <c r="R72" s="41">
        <f ca="1">((STOCKHISTORY!R71/STOCKHISTORY!R$3)-1)</f>
        <v>0.11423951781526975</v>
      </c>
      <c r="S72" s="41">
        <f ca="1">((STOCKHISTORY!S71/STOCKHISTORY!S$3)-1)</f>
        <v>0.35433601077389265</v>
      </c>
      <c r="T72" s="41">
        <f ca="1">((STOCKHISTORY!T71/STOCKHISTORY!T$3)-1)</f>
        <v>0.20213120213120206</v>
      </c>
      <c r="U72" s="41">
        <f ca="1">((STOCKHISTORY!U71/STOCKHISTORY!U$3)-1)</f>
        <v>0.28952635090060053</v>
      </c>
      <c r="V72" s="41">
        <f ca="1">((STOCKHISTORY!V71/STOCKHISTORY!V$3)-1)</f>
        <v>9.753992991353666E-2</v>
      </c>
      <c r="W72" s="41">
        <f ca="1">((STOCKHISTORY!W71/STOCKHISTORY!W$3)-1)</f>
        <v>0.11922841282513041</v>
      </c>
      <c r="X72" s="41">
        <f ca="1">((STOCKHISTORY!X71/STOCKHISTORY!X$3)-1)</f>
        <v>4.9515058703419879E-2</v>
      </c>
      <c r="Y72" s="41">
        <f ca="1">((STOCKHISTORY!Y71/STOCKHISTORY!Y$3)-1)</f>
        <v>0.47988475913621254</v>
      </c>
      <c r="Z72" s="41">
        <f ca="1">((STOCKHISTORY!Z71/STOCKHISTORY!Z$3)-1)</f>
        <v>9.8514173415912287E-2</v>
      </c>
      <c r="AA72" s="41">
        <f ca="1">((STOCKHISTORY!AA71/STOCKHISTORY!AA$3)-1)</f>
        <v>6.9464714467303956E-2</v>
      </c>
      <c r="AB72" s="41">
        <f ca="1">((STOCKHISTORY!AB71/STOCKHISTORY!AB$3)-1)</f>
        <v>0.79508654383026234</v>
      </c>
      <c r="AC72" s="41">
        <f ca="1">((STOCKHISTORY!AC71/STOCKHISTORY!AC$3)-1)</f>
        <v>0.28315028127511388</v>
      </c>
      <c r="AD72" s="41">
        <f ca="1">((STOCKHISTORY!AD71/STOCKHISTORY!AD$3)-1)</f>
        <v>0.14377406931964076</v>
      </c>
      <c r="AE72" s="41">
        <f ca="1">((STOCKHISTORY!AE71/STOCKHISTORY!AE$3)-1)</f>
        <v>0.1487462636997674</v>
      </c>
      <c r="AF72" s="41">
        <f ca="1">((STOCKHISTORY!AF71/STOCKHISTORY!AF$3)-1)</f>
        <v>0.27619290635366145</v>
      </c>
      <c r="AG72" s="41">
        <f ca="1">((STOCKHISTORY!AG71/STOCKHISTORY!AG$3)-1)</f>
        <v>1.0094516644659102E-2</v>
      </c>
      <c r="AH72" s="41">
        <f ca="1">((STOCKHISTORY!AH71/STOCKHISTORY!AH$3)-1)</f>
        <v>-7.283742618403366E-3</v>
      </c>
      <c r="AI72" s="41">
        <f ca="1">((STOCKHISTORY!AI71/STOCKHISTORY!AI$3)-1)</f>
        <v>7.0866929433184511E-2</v>
      </c>
      <c r="AJ72" s="41">
        <f ca="1">((STOCKHISTORY!AJ71/STOCKHISTORY!AJ$3)-1)</f>
        <v>-5.4995552920249047E-2</v>
      </c>
      <c r="AK72" s="41">
        <f ca="1">((STOCKHISTORY!AK71/STOCKHISTORY!AK$3)-1)</f>
        <v>0.1042927572247383</v>
      </c>
      <c r="AL72" s="41">
        <f ca="1">((STOCKHISTORY!AL71/STOCKHISTORY!AL$3)-1)</f>
        <v>0.13197492163009406</v>
      </c>
      <c r="AM72" s="41">
        <f ca="1">((STOCKHISTORY!AM71/STOCKHISTORY!AM$3)-1)</f>
        <v>0.13619861810516443</v>
      </c>
      <c r="AN72" s="41">
        <f ca="1">((STOCKHISTORY!AN71/STOCKHISTORY!AN$3)-1)</f>
        <v>-9.9956287337898742E-2</v>
      </c>
      <c r="AO72" s="41">
        <f ca="1">((STOCKHISTORY!AO71/STOCKHISTORY!AO$3)-1)</f>
        <v>1.0241968935797576</v>
      </c>
      <c r="AP72" s="41">
        <f ca="1">((STOCKHISTORY!AP71/STOCKHISTORY!AP$3)-1)</f>
        <v>1.2162541405962459</v>
      </c>
      <c r="AQ72" s="41">
        <f ca="1">((STOCKHISTORY!AQ71/STOCKHISTORY!AQ$3)-1)</f>
        <v>-3.5078027896699338E-2</v>
      </c>
      <c r="AR72" s="41">
        <f ca="1">((STOCKHISTORY!AR71/STOCKHISTORY!AR$3)-1)</f>
        <v>-5.1997025706394639E-2</v>
      </c>
      <c r="AS72" s="41">
        <f ca="1">((STOCKHISTORY!AS71/STOCKHISTORY!AS$3)-1)</f>
        <v>0.11149825783972145</v>
      </c>
      <c r="AT72" s="41">
        <f ca="1">((STOCKHISTORY!AT71/STOCKHISTORY!AT$3)-1)</f>
        <v>1.2456399645285252</v>
      </c>
      <c r="AU72" s="41">
        <f ca="1">((STOCKHISTORY!AU71/STOCKHISTORY!AU$3)-1)</f>
        <v>1.4864362690449884E-3</v>
      </c>
      <c r="AV72" s="41">
        <f ca="1">((STOCKHISTORY!AV71/STOCKHISTORY!AV$3)-1)</f>
        <v>0.36042442174922851</v>
      </c>
      <c r="AW72" s="41">
        <f ca="1">((STOCKHISTORY!AW71/STOCKHISTORY!AW$3)-1)</f>
        <v>9.2874637538357563E-2</v>
      </c>
      <c r="AX72" s="41">
        <f ca="1">((STOCKHISTORY!AX71/STOCKHISTORY!AX$3)-1)</f>
        <v>0.31432437657065537</v>
      </c>
      <c r="AY72" s="41">
        <f ca="1">((STOCKHISTORY!AY71/STOCKHISTORY!AY$3)-1)</f>
        <v>-7.9214426516755476E-2</v>
      </c>
      <c r="AZ72" s="41">
        <f ca="1">((STOCKHISTORY!AZ71/STOCKHISTORY!AZ$3)-1)</f>
        <v>-1.5660466053320832E-2</v>
      </c>
      <c r="BA72" s="41">
        <f ca="1">((STOCKHISTORY!BA71/STOCKHISTORY!BA$3)-1)</f>
        <v>0.40224570706956331</v>
      </c>
      <c r="BB72" s="41">
        <f ca="1">((STOCKHISTORY!BB71/STOCKHISTORY!BB$3)-1)</f>
        <v>0.10140420318537391</v>
      </c>
      <c r="BC72" s="41">
        <f ca="1">((STOCKHISTORY!BC71/STOCKHISTORY!BC$3)-1)</f>
        <v>1.2415372165091032E-2</v>
      </c>
      <c r="BD72" s="41">
        <f ca="1">((STOCKHISTORY!BD71/STOCKHISTORY!BD$3)-1)</f>
        <v>-2.1222100256128695E-2</v>
      </c>
      <c r="BE72" s="41">
        <f ca="1">((STOCKHISTORY!BE71/STOCKHISTORY!BE$3)-1)</f>
        <v>-0.17014325207338521</v>
      </c>
      <c r="BF72" s="41">
        <f ca="1">((STOCKHISTORY!BF71/STOCKHISTORY!BF$3)-1)</f>
        <v>9.261513064127147E-3</v>
      </c>
      <c r="BG72" s="41">
        <f ca="1">((STOCKHISTORY!BG71/STOCKHISTORY!BG$3)-1)</f>
        <v>1.1354195513708198E-2</v>
      </c>
      <c r="BH72" s="41">
        <f ca="1">((STOCKHISTORY!BH71/STOCKHISTORY!BH$3)-1)</f>
        <v>-0.22832095353256165</v>
      </c>
      <c r="BI72" s="41">
        <f ca="1">((STOCKHISTORY!BI71/STOCKHISTORY!BI$3)-1)</f>
        <v>0.24554941682013509</v>
      </c>
      <c r="BJ72" s="41">
        <f ca="1">((STOCKHISTORY!BJ71/STOCKHISTORY!BJ$3)-1)</f>
        <v>0.10057903731857265</v>
      </c>
      <c r="BK72" s="41">
        <f ca="1">((STOCKHISTORY!BK71/STOCKHISTORY!BK$3)-1)</f>
        <v>0.14698424627471285</v>
      </c>
      <c r="BL72" s="41">
        <f ca="1">((STOCKHISTORY!BL71/STOCKHISTORY!BL$3)-1)</f>
        <v>0.10455080514960757</v>
      </c>
      <c r="BM72" s="41">
        <f ca="1">((STOCKHISTORY!BM71/STOCKHISTORY!BM$3)-1)</f>
        <v>9.7232477564466624E-2</v>
      </c>
      <c r="BN72" s="41">
        <f ca="1">((STOCKHISTORY!BN71/STOCKHISTORY!BN$3)-1)</f>
        <v>0.12139985545836995</v>
      </c>
      <c r="BO72" s="41">
        <f ca="1">((STOCKHISTORY!BO71/STOCKHISTORY!BO$3)-1)</f>
        <v>0.21882102616180665</v>
      </c>
      <c r="BP72" s="41">
        <f ca="1">((STOCKHISTORY!BP71/STOCKHISTORY!BP$3)-1)</f>
        <v>0.27758857456742647</v>
      </c>
      <c r="BQ72" s="41">
        <f ca="1">((STOCKHISTORY!BQ71/STOCKHISTORY!BQ$3)-1)</f>
        <v>0.13971211654077376</v>
      </c>
      <c r="BR72" s="41">
        <f ca="1">((STOCKHISTORY!BR71/STOCKHISTORY!BR$3)-1)</f>
        <v>1.038648174278145E-2</v>
      </c>
      <c r="BS72" s="41">
        <f ca="1">((STOCKHISTORY!BS71/STOCKHISTORY!BS$3)-1)</f>
        <v>0.50409604519774032</v>
      </c>
      <c r="BT72" s="41">
        <f ca="1">((STOCKHISTORY!BT71/STOCKHISTORY!BT$3)-1)</f>
        <v>0.13073751265400846</v>
      </c>
      <c r="BU72" s="41">
        <f ca="1">((STOCKHISTORY!BU71/STOCKHISTORY!BU$3)-1)</f>
        <v>0.20911254675280522</v>
      </c>
      <c r="BV72" s="41">
        <f ca="1">((STOCKHISTORY!BV71/STOCKHISTORY!BV$3)-1)</f>
        <v>-0.13495007132667625</v>
      </c>
      <c r="BW72" s="41">
        <f ca="1">((STOCKHISTORY!BW71/STOCKHISTORY!BW$3)-1)</f>
        <v>0.29738629347602386</v>
      </c>
      <c r="BX72" s="41">
        <f ca="1">((STOCKHISTORY!BX71/STOCKHISTORY!BX$3)-1)</f>
        <v>0.21880269814502551</v>
      </c>
      <c r="BY72" s="41">
        <f ca="1">((STOCKHISTORY!BY71/STOCKHISTORY!BY$3)-1)</f>
        <v>7.5342465753424737E-2</v>
      </c>
      <c r="BZ72" s="41">
        <f ca="1">((STOCKHISTORY!BZ71/STOCKHISTORY!BZ$3)-1)</f>
        <v>0.34003168371388237</v>
      </c>
      <c r="CA72" s="41">
        <f ca="1">((STOCKHISTORY!CA71/STOCKHISTORY!CA$3)-1)</f>
        <v>0.10190637788202417</v>
      </c>
      <c r="CB72" s="41">
        <f ca="1">((STOCKHISTORY!CB71/STOCKHISTORY!CB$3)-1)</f>
        <v>8.554793463158572E-2</v>
      </c>
      <c r="CC72" s="41">
        <f ca="1">((STOCKHISTORY!CC71/STOCKHISTORY!CC$3)-1)</f>
        <v>0.15265935850588708</v>
      </c>
      <c r="CD72" s="41">
        <f ca="1">((STOCKHISTORY!CD71/STOCKHISTORY!CD$3)-1)</f>
        <v>2.4326553051126965E-2</v>
      </c>
      <c r="CE72" s="41">
        <f ca="1">((STOCKHISTORY!CE71/STOCKHISTORY!CE$3)-1)</f>
        <v>0.30844314299658371</v>
      </c>
      <c r="CF72" s="41">
        <f ca="1">((STOCKHISTORY!CF71/STOCKHISTORY!CF$3)-1)</f>
        <v>-4.6477254064706819E-2</v>
      </c>
      <c r="CG72" s="41">
        <f ca="1">((STOCKHISTORY!CG71/STOCKHISTORY!CG$3)-1)</f>
        <v>0.13846797823357071</v>
      </c>
      <c r="CH72" s="41">
        <f ca="1">((STOCKHISTORY!CH71/STOCKHISTORY!CH$3)-1)</f>
        <v>0.30877413937867337</v>
      </c>
      <c r="CI72" s="41">
        <f ca="1">((STOCKHISTORY!CI71/STOCKHISTORY!CI$3)-1)</f>
        <v>8.6569484021383092E-2</v>
      </c>
      <c r="CJ72" s="41">
        <f ca="1">((STOCKHISTORY!CJ71/STOCKHISTORY!CJ$3)-1)</f>
        <v>-1.3075780089153111E-2</v>
      </c>
      <c r="CK72" s="41">
        <f ca="1">((STOCKHISTORY!CK71/STOCKHISTORY!CK$3)-1)</f>
        <v>0.11733813304403551</v>
      </c>
      <c r="CL72" s="41">
        <f ca="1">((STOCKHISTORY!CL71/STOCKHISTORY!CL$3)-1)</f>
        <v>0.224428197732913</v>
      </c>
      <c r="CM72" s="41">
        <f ca="1">((STOCKHISTORY!CM71/STOCKHISTORY!CM$3)-1)</f>
        <v>0.116375823413845</v>
      </c>
      <c r="CN72" s="41">
        <f ca="1">((STOCKHISTORY!CN71/STOCKHISTORY!CN$3)-1)</f>
        <v>-2.6477292652989481E-2</v>
      </c>
      <c r="CO72" s="41">
        <f ca="1">((STOCKHISTORY!CO71/STOCKHISTORY!CO$3)-1)</f>
        <v>0.21978829755954132</v>
      </c>
      <c r="CP72" s="41">
        <f ca="1">((STOCKHISTORY!CP71/STOCKHISTORY!CP$3)-1)</f>
        <v>3.8815752302389761E-2</v>
      </c>
      <c r="CQ72" s="41">
        <f ca="1">((STOCKHISTORY!CQ71/STOCKHISTORY!CQ$3)-1)</f>
        <v>0.25515547223479196</v>
      </c>
      <c r="CR72" s="41">
        <f ca="1">((STOCKHISTORY!CR71/STOCKHISTORY!CR$3)-1)</f>
        <v>9.9924721469436983E-2</v>
      </c>
      <c r="CS72" s="41">
        <f ca="1">((STOCKHISTORY!CS71/STOCKHISTORY!CS$3)-1)</f>
        <v>0.38697891095100512</v>
      </c>
      <c r="CT72" s="41">
        <f ca="1">((STOCKHISTORY!CT71/STOCKHISTORY!CT$3)-1)</f>
        <v>-0.15599909957229685</v>
      </c>
      <c r="CU72" s="41">
        <f ca="1">((STOCKHISTORY!CU71/STOCKHISTORY!CU$3)-1)</f>
        <v>0.4244242528144464</v>
      </c>
      <c r="CV72" s="41">
        <f ca="1">((STOCKHISTORY!CV71/STOCKHISTORY!CV$3)-1)</f>
        <v>-3.077196727143372E-2</v>
      </c>
      <c r="CW72" s="41">
        <f ca="1">((STOCKHISTORY!CW71/STOCKHISTORY!CW$3)-1)</f>
        <v>0.22886175072247594</v>
      </c>
      <c r="CX72" s="41">
        <f ca="1">((STOCKHISTORY!CX71/STOCKHISTORY!CX$3)-1)</f>
        <v>-1.8587360594795488E-2</v>
      </c>
      <c r="CY72" s="41">
        <f ca="1">((STOCKHISTORY!CY71/STOCKHISTORY!CY$3)-1)</f>
        <v>0.39890335846470171</v>
      </c>
      <c r="CZ72" s="41">
        <f ca="1">((STOCKHISTORY!CZ71/STOCKHISTORY!CZ$3)-1)</f>
        <v>5.2777777777777812E-2</v>
      </c>
      <c r="DA72" s="41">
        <f ca="1">((STOCKHISTORY!DA71/STOCKHISTORY!DA$3)-1)</f>
        <v>-0.15925149468126421</v>
      </c>
    </row>
    <row r="73" spans="1:105" x14ac:dyDescent="0.3">
      <c r="A73" s="25" vm="70">
        <f ca="1">STOCKHISTORY!A72</f>
        <v>44482</v>
      </c>
      <c r="B73" s="41">
        <f ca="1">((STOCKHISTORY!B72/STOCKHISTORY!B$3)-1)</f>
        <v>0.12575752142575403</v>
      </c>
      <c r="C73" s="41">
        <f ca="1">((STOCKHISTORY!C72/STOCKHISTORY!C$3)-1)</f>
        <v>0.24517374517374524</v>
      </c>
      <c r="D73" s="41">
        <f ca="1">((STOCKHISTORY!D72/STOCKHISTORY!D$3)-1)</f>
        <v>0.23736457415375045</v>
      </c>
      <c r="E73" s="41">
        <f ca="1">((STOCKHISTORY!E72/STOCKHISTORY!E$3)-1)</f>
        <v>1.8770530267480101E-3</v>
      </c>
      <c r="F73" s="41">
        <f ca="1">((STOCKHISTORY!F72/STOCKHISTORY!F$3)-1)</f>
        <v>-9.3632958801492805E-4</v>
      </c>
      <c r="G73" s="41">
        <f ca="1">((STOCKHISTORY!G72/STOCKHISTORY!G$3)-1)</f>
        <v>0.65523156089193835</v>
      </c>
      <c r="H73" s="41">
        <f ca="1">((STOCKHISTORY!H72/STOCKHISTORY!H$3)-1)</f>
        <v>0.28978998811253476</v>
      </c>
      <c r="I73" s="41">
        <f ca="1">((STOCKHISTORY!I72/STOCKHISTORY!I$3)-1)</f>
        <v>-0.17823875937767486</v>
      </c>
      <c r="J73" s="41">
        <f ca="1">((STOCKHISTORY!J72/STOCKHISTORY!J$3)-1)</f>
        <v>2.1340446815605096E-2</v>
      </c>
      <c r="K73" s="41">
        <f ca="1">((STOCKHISTORY!K72/STOCKHISTORY!K$3)-1)</f>
        <v>0.79778830963665093</v>
      </c>
      <c r="L73" s="41">
        <f ca="1">((STOCKHISTORY!L72/STOCKHISTORY!L$3)-1)</f>
        <v>0.10239485206315502</v>
      </c>
      <c r="M73" s="41">
        <f ca="1">((STOCKHISTORY!M72/STOCKHISTORY!M$3)-1)</f>
        <v>0.5226667460163954</v>
      </c>
      <c r="N73" s="41">
        <f ca="1">((STOCKHISTORY!N72/STOCKHISTORY!N$3)-1)</f>
        <v>0.3057289179442424</v>
      </c>
      <c r="O73" s="41">
        <f ca="1">((STOCKHISTORY!O72/STOCKHISTORY!O$3)-1)</f>
        <v>0.5254631765228841</v>
      </c>
      <c r="P73" s="41">
        <f ca="1">((STOCKHISTORY!P72/STOCKHISTORY!P$3)-1)</f>
        <v>0.16434151785714302</v>
      </c>
      <c r="Q73" s="41">
        <f ca="1">((STOCKHISTORY!Q72/STOCKHISTORY!Q$3)-1)</f>
        <v>8.479569617010374E-2</v>
      </c>
      <c r="R73" s="41">
        <f ca="1">((STOCKHISTORY!R72/STOCKHISTORY!R$3)-1)</f>
        <v>0.10037332069178606</v>
      </c>
      <c r="S73" s="41">
        <f ca="1">((STOCKHISTORY!S72/STOCKHISTORY!S$3)-1)</f>
        <v>0.36328218940887891</v>
      </c>
      <c r="T73" s="41">
        <f ca="1">((STOCKHISTORY!T72/STOCKHISTORY!T$3)-1)</f>
        <v>0.21744921744921752</v>
      </c>
      <c r="U73" s="41">
        <f ca="1">((STOCKHISTORY!U72/STOCKHISTORY!U$3)-1)</f>
        <v>0.26784523015343575</v>
      </c>
      <c r="V73" s="41">
        <f ca="1">((STOCKHISTORY!V72/STOCKHISTORY!V$3)-1)</f>
        <v>8.5406871290964581E-2</v>
      </c>
      <c r="W73" s="41">
        <f ca="1">((STOCKHISTORY!W72/STOCKHISTORY!W$3)-1)</f>
        <v>9.54087221283626E-2</v>
      </c>
      <c r="X73" s="41">
        <f ca="1">((STOCKHISTORY!X72/STOCKHISTORY!X$3)-1)</f>
        <v>6.1425897566785626E-2</v>
      </c>
      <c r="Y73" s="41">
        <f ca="1">((STOCKHISTORY!Y72/STOCKHISTORY!Y$3)-1)</f>
        <v>0.49278446843853807</v>
      </c>
      <c r="Z73" s="41">
        <f ca="1">((STOCKHISTORY!Z72/STOCKHISTORY!Z$3)-1)</f>
        <v>0.12321343496903281</v>
      </c>
      <c r="AA73" s="41">
        <f ca="1">((STOCKHISTORY!AA72/STOCKHISTORY!AA$3)-1)</f>
        <v>5.7859799444470728E-2</v>
      </c>
      <c r="AB73" s="41">
        <f ca="1">((STOCKHISTORY!AB72/STOCKHISTORY!AB$3)-1)</f>
        <v>0.76236739251814645</v>
      </c>
      <c r="AC73" s="41">
        <f ca="1">((STOCKHISTORY!AC72/STOCKHISTORY!AC$3)-1)</f>
        <v>0.2757835521028662</v>
      </c>
      <c r="AD73" s="41">
        <f ca="1">((STOCKHISTORY!AD72/STOCKHISTORY!AD$3)-1)</f>
        <v>0.19426615318784779</v>
      </c>
      <c r="AE73" s="41">
        <f ca="1">((STOCKHISTORY!AE72/STOCKHISTORY!AE$3)-1)</f>
        <v>0.14480239123214855</v>
      </c>
      <c r="AF73" s="41">
        <f ca="1">((STOCKHISTORY!AF72/STOCKHISTORY!AF$3)-1)</f>
        <v>0.29150293442204633</v>
      </c>
      <c r="AG73" s="41">
        <f ca="1">((STOCKHISTORY!AG72/STOCKHISTORY!AG$3)-1)</f>
        <v>7.8532212106470212E-3</v>
      </c>
      <c r="AH73" s="41">
        <f ca="1">((STOCKHISTORY!AH72/STOCKHISTORY!AH$3)-1)</f>
        <v>-4.3736491890881135E-3</v>
      </c>
      <c r="AI73" s="41">
        <f ca="1">((STOCKHISTORY!AI72/STOCKHISTORY!AI$3)-1)</f>
        <v>5.9102458934394919E-2</v>
      </c>
      <c r="AJ73" s="41">
        <f ca="1">((STOCKHISTORY!AJ72/STOCKHISTORY!AJ$3)-1)</f>
        <v>-1.3193003261191771E-2</v>
      </c>
      <c r="AK73" s="41">
        <f ca="1">((STOCKHISTORY!AK72/STOCKHISTORY!AK$3)-1)</f>
        <v>0.10850134273918788</v>
      </c>
      <c r="AL73" s="41">
        <f ca="1">((STOCKHISTORY!AL72/STOCKHISTORY!AL$3)-1)</f>
        <v>0.14081504702194358</v>
      </c>
      <c r="AM73" s="41">
        <f ca="1">((STOCKHISTORY!AM72/STOCKHISTORY!AM$3)-1)</f>
        <v>0.14790959128703585</v>
      </c>
      <c r="AN73" s="41">
        <f ca="1">((STOCKHISTORY!AN72/STOCKHISTORY!AN$3)-1)</f>
        <v>-4.2838408859099508E-2</v>
      </c>
      <c r="AO73" s="41">
        <f ca="1">((STOCKHISTORY!AO72/STOCKHISTORY!AO$3)-1)</f>
        <v>1.0322625247730106</v>
      </c>
      <c r="AP73" s="41">
        <f ca="1">((STOCKHISTORY!AP72/STOCKHISTORY!AP$3)-1)</f>
        <v>1.2675745307324253</v>
      </c>
      <c r="AQ73" s="41">
        <f ca="1">((STOCKHISTORY!AQ72/STOCKHISTORY!AQ$3)-1)</f>
        <v>-5.0890760944620972E-2</v>
      </c>
      <c r="AR73" s="41">
        <f ca="1">((STOCKHISTORY!AR72/STOCKHISTORY!AR$3)-1)</f>
        <v>-4.9660080730826395E-2</v>
      </c>
      <c r="AS73" s="41">
        <f ca="1">((STOCKHISTORY!AS72/STOCKHISTORY!AS$3)-1)</f>
        <v>0.12833914053426265</v>
      </c>
      <c r="AT73" s="41">
        <f ca="1">((STOCKHISTORY!AT72/STOCKHISTORY!AT$3)-1)</f>
        <v>1.3576707064735443</v>
      </c>
      <c r="AU73" s="41">
        <f ca="1">((STOCKHISTORY!AU72/STOCKHISTORY!AU$3)-1)</f>
        <v>1.2931995540691243E-2</v>
      </c>
      <c r="AV73" s="41">
        <f ca="1">((STOCKHISTORY!AV72/STOCKHISTORY!AV$3)-1)</f>
        <v>0.43988419076707697</v>
      </c>
      <c r="AW73" s="41">
        <f ca="1">((STOCKHISTORY!AW72/STOCKHISTORY!AW$3)-1)</f>
        <v>9.6309225528560694E-2</v>
      </c>
      <c r="AX73" s="41">
        <f ca="1">((STOCKHISTORY!AX72/STOCKHISTORY!AX$3)-1)</f>
        <v>0.31896385076358014</v>
      </c>
      <c r="AY73" s="41">
        <f ca="1">((STOCKHISTORY!AY72/STOCKHISTORY!AY$3)-1)</f>
        <v>-7.3665766226180929E-2</v>
      </c>
      <c r="AZ73" s="41">
        <f ca="1">((STOCKHISTORY!AZ72/STOCKHISTORY!AZ$3)-1)</f>
        <v>-3.6935061446511375E-3</v>
      </c>
      <c r="BA73" s="41">
        <f ca="1">((STOCKHISTORY!BA72/STOCKHISTORY!BA$3)-1)</f>
        <v>0.40652391543643018</v>
      </c>
      <c r="BB73" s="41">
        <f ca="1">((STOCKHISTORY!BB72/STOCKHISTORY!BB$3)-1)</f>
        <v>0.10065026858920012</v>
      </c>
      <c r="BC73" s="41">
        <f ca="1">((STOCKHISTORY!BC72/STOCKHISTORY!BC$3)-1)</f>
        <v>-1.5435327556599487E-2</v>
      </c>
      <c r="BD73" s="41">
        <f ca="1">((STOCKHISTORY!BD72/STOCKHISTORY!BD$3)-1)</f>
        <v>-2.5429930479326623E-2</v>
      </c>
      <c r="BE73" s="41">
        <f ca="1">((STOCKHISTORY!BE72/STOCKHISTORY!BE$3)-1)</f>
        <v>-0.15129429504900727</v>
      </c>
      <c r="BF73" s="41">
        <f ca="1">((STOCKHISTORY!BF72/STOCKHISTORY!BF$3)-1)</f>
        <v>4.4247743739356915E-2</v>
      </c>
      <c r="BG73" s="41">
        <f ca="1">((STOCKHISTORY!BG72/STOCKHISTORY!BG$3)-1)</f>
        <v>1.9385211852673834E-3</v>
      </c>
      <c r="BH73" s="41">
        <f ca="1">((STOCKHISTORY!BH72/STOCKHISTORY!BH$3)-1)</f>
        <v>-0.22771635861115913</v>
      </c>
      <c r="BI73" s="41">
        <f ca="1">((STOCKHISTORY!BI72/STOCKHISTORY!BI$3)-1)</f>
        <v>0.29220380601596063</v>
      </c>
      <c r="BJ73" s="41">
        <f ca="1">((STOCKHISTORY!BJ72/STOCKHISTORY!BJ$3)-1)</f>
        <v>9.5191127663132535E-2</v>
      </c>
      <c r="BK73" s="41">
        <f ca="1">((STOCKHISTORY!BK72/STOCKHISTORY!BK$3)-1)</f>
        <v>0.15814984511520835</v>
      </c>
      <c r="BL73" s="41">
        <f ca="1">((STOCKHISTORY!BL72/STOCKHISTORY!BL$3)-1)</f>
        <v>9.8064942376319575E-2</v>
      </c>
      <c r="BM73" s="41">
        <f ca="1">((STOCKHISTORY!BM72/STOCKHISTORY!BM$3)-1)</f>
        <v>0.11725832102692268</v>
      </c>
      <c r="BN73" s="41">
        <f ca="1">((STOCKHISTORY!BN72/STOCKHISTORY!BN$3)-1)</f>
        <v>0.130760712156061</v>
      </c>
      <c r="BO73" s="41">
        <f ca="1">((STOCKHISTORY!BO72/STOCKHISTORY!BO$3)-1)</f>
        <v>0.23468425524859593</v>
      </c>
      <c r="BP73" s="41">
        <f ca="1">((STOCKHISTORY!BP72/STOCKHISTORY!BP$3)-1)</f>
        <v>0.29132106564130722</v>
      </c>
      <c r="BQ73" s="41">
        <f ca="1">((STOCKHISTORY!BQ72/STOCKHISTORY!BQ$3)-1)</f>
        <v>0.15985817789424983</v>
      </c>
      <c r="BR73" s="41">
        <f ca="1">((STOCKHISTORY!BR72/STOCKHISTORY!BR$3)-1)</f>
        <v>1.3776370581959574E-2</v>
      </c>
      <c r="BS73" s="41">
        <f ca="1">((STOCKHISTORY!BS72/STOCKHISTORY!BS$3)-1)</f>
        <v>0.52330508474576276</v>
      </c>
      <c r="BT73" s="41">
        <f ca="1">((STOCKHISTORY!BT72/STOCKHISTORY!BT$3)-1)</f>
        <v>0.14308288684230019</v>
      </c>
      <c r="BU73" s="41">
        <f ca="1">((STOCKHISTORY!BU72/STOCKHISTORY!BU$3)-1)</f>
        <v>0.21965317919075145</v>
      </c>
      <c r="BV73" s="41">
        <f ca="1">((STOCKHISTORY!BV72/STOCKHISTORY!BV$3)-1)</f>
        <v>-0.13495007132667625</v>
      </c>
      <c r="BW73" s="41">
        <f ca="1">((STOCKHISTORY!BW72/STOCKHISTORY!BW$3)-1)</f>
        <v>0.27886396377855527</v>
      </c>
      <c r="BX73" s="41">
        <f ca="1">((STOCKHISTORY!BX72/STOCKHISTORY!BX$3)-1)</f>
        <v>0.23397976391231023</v>
      </c>
      <c r="BY73" s="41">
        <f ca="1">((STOCKHISTORY!BY72/STOCKHISTORY!BY$3)-1)</f>
        <v>7.7910958904109595E-2</v>
      </c>
      <c r="BZ73" s="41">
        <f ca="1">((STOCKHISTORY!BZ72/STOCKHISTORY!BZ$3)-1)</f>
        <v>0.37836208974756347</v>
      </c>
      <c r="CA73" s="41">
        <f ca="1">((STOCKHISTORY!CA72/STOCKHISTORY!CA$3)-1)</f>
        <v>0.11035698838872809</v>
      </c>
      <c r="CB73" s="41">
        <f ca="1">((STOCKHISTORY!CB72/STOCKHISTORY!CB$3)-1)</f>
        <v>9.137022252607907E-2</v>
      </c>
      <c r="CC73" s="41">
        <f ca="1">((STOCKHISTORY!CC72/STOCKHISTORY!CC$3)-1)</f>
        <v>0.15874949248883463</v>
      </c>
      <c r="CD73" s="41">
        <f ca="1">((STOCKHISTORY!CD72/STOCKHISTORY!CD$3)-1)</f>
        <v>1.2438152831225846E-2</v>
      </c>
      <c r="CE73" s="41">
        <f ca="1">((STOCKHISTORY!CE72/STOCKHISTORY!CE$3)-1)</f>
        <v>0.33870180575890685</v>
      </c>
      <c r="CF73" s="41">
        <f ca="1">((STOCKHISTORY!CF72/STOCKHISTORY!CF$3)-1)</f>
        <v>-3.4324191164394779E-2</v>
      </c>
      <c r="CG73" s="41">
        <f ca="1">((STOCKHISTORY!CG72/STOCKHISTORY!CG$3)-1)</f>
        <v>0.14370029300962761</v>
      </c>
      <c r="CH73" s="41">
        <f ca="1">((STOCKHISTORY!CH72/STOCKHISTORY!CH$3)-1)</f>
        <v>0.31897565071368605</v>
      </c>
      <c r="CI73" s="41">
        <f ca="1">((STOCKHISTORY!CI72/STOCKHISTORY!CI$3)-1)</f>
        <v>6.4291265336881454E-2</v>
      </c>
      <c r="CJ73" s="41">
        <f ca="1">((STOCKHISTORY!CJ72/STOCKHISTORY!CJ$3)-1)</f>
        <v>-1.6443784051510701E-2</v>
      </c>
      <c r="CK73" s="41">
        <f ca="1">((STOCKHISTORY!CK72/STOCKHISTORY!CK$3)-1)</f>
        <v>0.10917698111346708</v>
      </c>
      <c r="CL73" s="41">
        <f ca="1">((STOCKHISTORY!CL72/STOCKHISTORY!CL$3)-1)</f>
        <v>0.23194043866121139</v>
      </c>
      <c r="CM73" s="41">
        <f ca="1">((STOCKHISTORY!CM72/STOCKHISTORY!CM$3)-1)</f>
        <v>0.1133710851727725</v>
      </c>
      <c r="CN73" s="41">
        <f ca="1">((STOCKHISTORY!CN72/STOCKHISTORY!CN$3)-1)</f>
        <v>-1.9638786603541902E-2</v>
      </c>
      <c r="CO73" s="41">
        <f ca="1">((STOCKHISTORY!CO72/STOCKHISTORY!CO$3)-1)</f>
        <v>0.23867980005880618</v>
      </c>
      <c r="CP73" s="41">
        <f ca="1">((STOCKHISTORY!CP72/STOCKHISTORY!CP$3)-1)</f>
        <v>3.8024747160856576E-2</v>
      </c>
      <c r="CQ73" s="41">
        <f ca="1">((STOCKHISTORY!CQ72/STOCKHISTORY!CQ$3)-1)</f>
        <v>0.43137888680586967</v>
      </c>
      <c r="CR73" s="41">
        <f ca="1">((STOCKHISTORY!CR72/STOCKHISTORY!CR$3)-1)</f>
        <v>0.10063233965672991</v>
      </c>
      <c r="CS73" s="41">
        <f ca="1">((STOCKHISTORY!CS72/STOCKHISTORY!CS$3)-1)</f>
        <v>0.39758623445724539</v>
      </c>
      <c r="CT73" s="41">
        <f ca="1">((STOCKHISTORY!CT72/STOCKHISTORY!CT$3)-1)</f>
        <v>-0.12272079237637878</v>
      </c>
      <c r="CU73" s="41">
        <f ca="1">((STOCKHISTORY!CU72/STOCKHISTORY!CU$3)-1)</f>
        <v>0.44991142350991464</v>
      </c>
      <c r="CV73" s="41">
        <f ca="1">((STOCKHISTORY!CV72/STOCKHISTORY!CV$3)-1)</f>
        <v>-4.5891141942369429E-2</v>
      </c>
      <c r="CW73" s="41">
        <f ca="1">((STOCKHISTORY!CW72/STOCKHISTORY!CW$3)-1)</f>
        <v>0.25403188216649575</v>
      </c>
      <c r="CX73" s="41">
        <f ca="1">((STOCKHISTORY!CX72/STOCKHISTORY!CX$3)-1)</f>
        <v>-1.4869888475836368E-2</v>
      </c>
      <c r="CY73" s="41">
        <f ca="1">((STOCKHISTORY!CY72/STOCKHISTORY!CY$3)-1)</f>
        <v>0.44848069453963912</v>
      </c>
      <c r="CZ73" s="41">
        <f ca="1">((STOCKHISTORY!CZ72/STOCKHISTORY!CZ$3)-1)</f>
        <v>5.1190476190476009E-2</v>
      </c>
      <c r="DA73" s="41">
        <f ca="1">((STOCKHISTORY!DA72/STOCKHISTORY!DA$3)-1)</f>
        <v>-0.1526516033853561</v>
      </c>
    </row>
    <row r="74" spans="1:105" x14ac:dyDescent="0.3">
      <c r="A74" s="25" vm="71">
        <f ca="1">STOCKHISTORY!A73</f>
        <v>44483</v>
      </c>
      <c r="B74" s="41">
        <f ca="1">((STOCKHISTORY!B73/STOCKHISTORY!B$3)-1)</f>
        <v>0.18072937210886786</v>
      </c>
      <c r="C74" s="41">
        <f ca="1">((STOCKHISTORY!C73/STOCKHISTORY!C$3)-1)</f>
        <v>0.25832202859229891</v>
      </c>
      <c r="D74" s="41">
        <f ca="1">((STOCKHISTORY!D73/STOCKHISTORY!D$3)-1)</f>
        <v>0.25089419936758084</v>
      </c>
      <c r="E74" s="41">
        <f ca="1">((STOCKHISTORY!E73/STOCKHISTORY!E$3)-1)</f>
        <v>5.1618958235570167E-2</v>
      </c>
      <c r="F74" s="41">
        <f ca="1">((STOCKHISTORY!F73/STOCKHISTORY!F$3)-1)</f>
        <v>4.8689138576779145E-2</v>
      </c>
      <c r="G74" s="41">
        <f ca="1">((STOCKHISTORY!G73/STOCKHISTORY!G$3)-1)</f>
        <v>0.66037735849056611</v>
      </c>
      <c r="H74" s="41">
        <f ca="1">((STOCKHISTORY!H73/STOCKHISTORY!H$3)-1)</f>
        <v>0.29507330603619075</v>
      </c>
      <c r="I74" s="41">
        <f ca="1">((STOCKHISTORY!I73/STOCKHISTORY!I$3)-1)</f>
        <v>-0.18775489653088961</v>
      </c>
      <c r="J74" s="41">
        <f ca="1">((STOCKHISTORY!J73/STOCKHISTORY!J$3)-1)</f>
        <v>1.3871290430143457E-2</v>
      </c>
      <c r="K74" s="41">
        <f ca="1">((STOCKHISTORY!K73/STOCKHISTORY!K$3)-1)</f>
        <v>0.84721281877679977</v>
      </c>
      <c r="L74" s="41">
        <f ca="1">((STOCKHISTORY!L73/STOCKHISTORY!L$3)-1)</f>
        <v>9.3870240148600237E-2</v>
      </c>
      <c r="M74" s="41">
        <f ca="1">((STOCKHISTORY!M73/STOCKHISTORY!M$3)-1)</f>
        <v>0.58414294853674131</v>
      </c>
      <c r="N74" s="41">
        <f ca="1">((STOCKHISTORY!N73/STOCKHISTORY!N$3)-1)</f>
        <v>0.29479473710211268</v>
      </c>
      <c r="O74" s="41">
        <f ca="1">((STOCKHISTORY!O73/STOCKHISTORY!O$3)-1)</f>
        <v>0.55067893416980485</v>
      </c>
      <c r="P74" s="41">
        <f ca="1">((STOCKHISTORY!P73/STOCKHISTORY!P$3)-1)</f>
        <v>0.17494419642857162</v>
      </c>
      <c r="Q74" s="41">
        <f ca="1">((STOCKHISTORY!Q73/STOCKHISTORY!Q$3)-1)</f>
        <v>0.10208786986038154</v>
      </c>
      <c r="R74" s="41">
        <f ca="1">((STOCKHISTORY!R73/STOCKHISTORY!R$3)-1)</f>
        <v>0.10194787054829901</v>
      </c>
      <c r="S74" s="41">
        <f ca="1">((STOCKHISTORY!S73/STOCKHISTORY!S$3)-1)</f>
        <v>0.34538983213890617</v>
      </c>
      <c r="T74" s="41">
        <f ca="1">((STOCKHISTORY!T73/STOCKHISTORY!T$3)-1)</f>
        <v>0.24875124875124865</v>
      </c>
      <c r="U74" s="41">
        <f ca="1">((STOCKHISTORY!U73/STOCKHISTORY!U$3)-1)</f>
        <v>0.22615076717811888</v>
      </c>
      <c r="V74" s="41">
        <f ca="1">((STOCKHISTORY!V73/STOCKHISTORY!V$3)-1)</f>
        <v>7.7940373677074071E-2</v>
      </c>
      <c r="W74" s="41">
        <f ca="1">((STOCKHISTORY!W73/STOCKHISTORY!W$3)-1)</f>
        <v>0.10610251935465898</v>
      </c>
      <c r="X74" s="41">
        <f ca="1">((STOCKHISTORY!X73/STOCKHISTORY!X$3)-1)</f>
        <v>4.6792581248936482E-2</v>
      </c>
      <c r="Y74" s="41">
        <f ca="1">((STOCKHISTORY!Y73/STOCKHISTORY!Y$3)-1)</f>
        <v>0.50425664451827235</v>
      </c>
      <c r="Z74" s="41">
        <f ca="1">((STOCKHISTORY!Z73/STOCKHISTORY!Z$3)-1)</f>
        <v>9.6742496426869939E-2</v>
      </c>
      <c r="AA74" s="41">
        <f ca="1">((STOCKHISTORY!AA73/STOCKHISTORY!AA$3)-1)</f>
        <v>8.2858622475401322E-2</v>
      </c>
      <c r="AB74" s="41">
        <f ca="1">((STOCKHISTORY!AB73/STOCKHISTORY!AB$3)-1)</f>
        <v>0.83930764935790059</v>
      </c>
      <c r="AC74" s="41">
        <f ca="1">((STOCKHISTORY!AC73/STOCKHISTORY!AC$3)-1)</f>
        <v>0.27136351459951791</v>
      </c>
      <c r="AD74" s="41">
        <f ca="1">((STOCKHISTORY!AD73/STOCKHISTORY!AD$3)-1)</f>
        <v>0.16559691912708607</v>
      </c>
      <c r="AE74" s="41">
        <f ca="1">((STOCKHISTORY!AE73/STOCKHISTORY!AE$3)-1)</f>
        <v>0.17095649285951509</v>
      </c>
      <c r="AF74" s="41">
        <f ca="1">((STOCKHISTORY!AF73/STOCKHISTORY!AF$3)-1)</f>
        <v>0.27700944118397564</v>
      </c>
      <c r="AG74" s="41">
        <f ca="1">((STOCKHISTORY!AG73/STOCKHISTORY!AG$3)-1)</f>
        <v>2.5140732503996066E-2</v>
      </c>
      <c r="AH74" s="41">
        <f ca="1">((STOCKHISTORY!AH73/STOCKHISTORY!AH$3)-1)</f>
        <v>-3.4887084971324533E-3</v>
      </c>
      <c r="AI74" s="41">
        <f ca="1">((STOCKHISTORY!AI73/STOCKHISTORY!AI$3)-1)</f>
        <v>6.0222884696184531E-2</v>
      </c>
      <c r="AJ74" s="41">
        <f ca="1">((STOCKHISTORY!AJ73/STOCKHISTORY!AJ$3)-1)</f>
        <v>2.7868366439371517E-2</v>
      </c>
      <c r="AK74" s="41">
        <f ca="1">((STOCKHISTORY!AK73/STOCKHISTORY!AK$3)-1)</f>
        <v>0.12579662511523493</v>
      </c>
      <c r="AL74" s="41">
        <f ca="1">((STOCKHISTORY!AL73/STOCKHISTORY!AL$3)-1)</f>
        <v>0.15322884012539184</v>
      </c>
      <c r="AM74" s="41">
        <f ca="1">((STOCKHISTORY!AM73/STOCKHISTORY!AM$3)-1)</f>
        <v>0.1583323574189015</v>
      </c>
      <c r="AN74" s="41">
        <f ca="1">((STOCKHISTORY!AN73/STOCKHISTORY!AN$3)-1)</f>
        <v>5.8283549468174378E-4</v>
      </c>
      <c r="AO74" s="41">
        <f ca="1">((STOCKHISTORY!AO73/STOCKHISTORY!AO$3)-1)</f>
        <v>1.0307262140695332</v>
      </c>
      <c r="AP74" s="41">
        <f ca="1">((STOCKHISTORY!AP73/STOCKHISTORY!AP$3)-1)</f>
        <v>1.513594957673905</v>
      </c>
      <c r="AQ74" s="41">
        <f ca="1">((STOCKHISTORY!AQ73/STOCKHISTORY!AQ$3)-1)</f>
        <v>-2.4582240022096524E-2</v>
      </c>
      <c r="AR74" s="41">
        <f ca="1">((STOCKHISTORY!AR73/STOCKHISTORY!AR$3)-1)</f>
        <v>-4.4056724028043392E-2</v>
      </c>
      <c r="AS74" s="41">
        <f ca="1">((STOCKHISTORY!AS73/STOCKHISTORY!AS$3)-1)</f>
        <v>0.14866434378629512</v>
      </c>
      <c r="AT74" s="41">
        <f ca="1">((STOCKHISTORY!AT73/STOCKHISTORY!AT$3)-1)</f>
        <v>1.3292935264558086</v>
      </c>
      <c r="AU74" s="41">
        <f ca="1">((STOCKHISTORY!AU73/STOCKHISTORY!AU$3)-1)</f>
        <v>2.98773690078038E-2</v>
      </c>
      <c r="AV74" s="41">
        <f ca="1">((STOCKHISTORY!AV73/STOCKHISTORY!AV$3)-1)</f>
        <v>0.40294613598040141</v>
      </c>
      <c r="AW74" s="41">
        <f ca="1">((STOCKHISTORY!AW73/STOCKHISTORY!AW$3)-1)</f>
        <v>0.11621294445539276</v>
      </c>
      <c r="AX74" s="41">
        <f ca="1">((STOCKHISTORY!AX73/STOCKHISTORY!AX$3)-1)</f>
        <v>0.31239126232360337</v>
      </c>
      <c r="AY74" s="41">
        <f ca="1">((STOCKHISTORY!AY73/STOCKHISTORY!AY$3)-1)</f>
        <v>-4.9426881798934064E-2</v>
      </c>
      <c r="AZ74" s="41">
        <f ca="1">((STOCKHISTORY!AZ73/STOCKHISTORY!AZ$3)-1)</f>
        <v>8.7032435699416766E-3</v>
      </c>
      <c r="BA74" s="41">
        <f ca="1">((STOCKHISTORY!BA73/STOCKHISTORY!BA$3)-1)</f>
        <v>0.37984802797243611</v>
      </c>
      <c r="BB74" s="41">
        <f ca="1">((STOCKHISTORY!BB73/STOCKHISTORY!BB$3)-1)</f>
        <v>9.1885778908679772E-2</v>
      </c>
      <c r="BC74" s="41">
        <f ca="1">((STOCKHISTORY!BC73/STOCKHISTORY!BC$3)-1)</f>
        <v>-1.3494397620880449E-2</v>
      </c>
      <c r="BD74" s="41">
        <f ca="1">((STOCKHISTORY!BD73/STOCKHISTORY!BD$3)-1)</f>
        <v>-1.555067691181844E-2</v>
      </c>
      <c r="BE74" s="41">
        <f ca="1">((STOCKHISTORY!BE73/STOCKHISTORY!BE$3)-1)</f>
        <v>-0.15104297562201552</v>
      </c>
      <c r="BF74" s="41">
        <f ca="1">((STOCKHISTORY!BF73/STOCKHISTORY!BF$3)-1)</f>
        <v>1.4817826008283852E-2</v>
      </c>
      <c r="BG74" s="41">
        <f ca="1">((STOCKHISTORY!BG73/STOCKHISTORY!BG$3)-1)</f>
        <v>1.6800516938982879E-2</v>
      </c>
      <c r="BH74" s="41">
        <f ca="1">((STOCKHISTORY!BH73/STOCKHISTORY!BH$3)-1)</f>
        <v>-0.23143029884263255</v>
      </c>
      <c r="BI74" s="41">
        <f ca="1">((STOCKHISTORY!BI73/STOCKHISTORY!BI$3)-1)</f>
        <v>0.32105586249232654</v>
      </c>
      <c r="BJ74" s="41">
        <f ca="1">((STOCKHISTORY!BJ73/STOCKHISTORY!BJ$3)-1)</f>
        <v>9.5460381433393859E-2</v>
      </c>
      <c r="BK74" s="41">
        <f ca="1">((STOCKHISTORY!BK73/STOCKHISTORY!BK$3)-1)</f>
        <v>0.16689665189919367</v>
      </c>
      <c r="BL74" s="41">
        <f ca="1">((STOCKHISTORY!BL73/STOCKHISTORY!BL$3)-1)</f>
        <v>9.9414225162727909E-2</v>
      </c>
      <c r="BM74" s="41">
        <f ca="1">((STOCKHISTORY!BM73/STOCKHISTORY!BM$3)-1)</f>
        <v>0.12702487788254002</v>
      </c>
      <c r="BN74" s="41">
        <f ca="1">((STOCKHISTORY!BN73/STOCKHISTORY!BN$3)-1)</f>
        <v>0.1370205188659801</v>
      </c>
      <c r="BO74" s="41">
        <f ca="1">((STOCKHISTORY!BO73/STOCKHISTORY!BO$3)-1)</f>
        <v>0.25407936277659182</v>
      </c>
      <c r="BP74" s="41">
        <f ca="1">((STOCKHISTORY!BP73/STOCKHISTORY!BP$3)-1)</f>
        <v>0.2820653666575117</v>
      </c>
      <c r="BQ74" s="41">
        <f ca="1">((STOCKHISTORY!BQ73/STOCKHISTORY!BQ$3)-1)</f>
        <v>0.20492908894712492</v>
      </c>
      <c r="BR74" s="41">
        <f ca="1">((STOCKHISTORY!BR73/STOCKHISTORY!BR$3)-1)</f>
        <v>4.7974670475272596E-3</v>
      </c>
      <c r="BS74" s="41">
        <f ca="1">((STOCKHISTORY!BS73/STOCKHISTORY!BS$3)-1)</f>
        <v>0.53050847457627115</v>
      </c>
      <c r="BT74" s="41">
        <f ca="1">((STOCKHISTORY!BT73/STOCKHISTORY!BT$3)-1)</f>
        <v>0.1527122787091677</v>
      </c>
      <c r="BU74" s="41">
        <f ca="1">((STOCKHISTORY!BU73/STOCKHISTORY!BU$3)-1)</f>
        <v>0.23563413804828293</v>
      </c>
      <c r="BV74" s="41">
        <f ca="1">((STOCKHISTORY!BV73/STOCKHISTORY!BV$3)-1)</f>
        <v>-0.1238231098430812</v>
      </c>
      <c r="BW74" s="41">
        <f ca="1">((STOCKHISTORY!BW73/STOCKHISTORY!BW$3)-1)</f>
        <v>0.26528092200041153</v>
      </c>
      <c r="BX74" s="41">
        <f ca="1">((STOCKHISTORY!BX73/STOCKHISTORY!BX$3)-1)</f>
        <v>0.25969645868465441</v>
      </c>
      <c r="BY74" s="41">
        <f ca="1">((STOCKHISTORY!BY73/STOCKHISTORY!BY$3)-1)</f>
        <v>6.9991438356164393E-2</v>
      </c>
      <c r="BZ74" s="41">
        <f ca="1">((STOCKHISTORY!BZ73/STOCKHISTORY!BZ$3)-1)</f>
        <v>0.45056307469779955</v>
      </c>
      <c r="CA74" s="41">
        <f ca="1">((STOCKHISTORY!CA73/STOCKHISTORY!CA$3)-1)</f>
        <v>0.10265495558438964</v>
      </c>
      <c r="CB74" s="41">
        <f ca="1">((STOCKHISTORY!CB73/STOCKHISTORY!CB$3)-1)</f>
        <v>9.4369582956575382E-2</v>
      </c>
      <c r="CC74" s="41">
        <f ca="1">((STOCKHISTORY!CC73/STOCKHISTORY!CC$3)-1)</f>
        <v>0.20950060901339818</v>
      </c>
      <c r="CD74" s="41">
        <f ca="1">((STOCKHISTORY!CD73/STOCKHISTORY!CD$3)-1)</f>
        <v>2.7144035184167192E-2</v>
      </c>
      <c r="CE74" s="41">
        <f ca="1">((STOCKHISTORY!CE73/STOCKHISTORY!CE$3)-1)</f>
        <v>0.30209858467545136</v>
      </c>
      <c r="CF74" s="41">
        <f ca="1">((STOCKHISTORY!CF73/STOCKHISTORY!CF$3)-1)</f>
        <v>6.7334537690917351E-3</v>
      </c>
      <c r="CG74" s="41">
        <f ca="1">((STOCKHISTORY!CG73/STOCKHISTORY!CG$3)-1)</f>
        <v>0.13193804939305132</v>
      </c>
      <c r="CH74" s="41">
        <f ca="1">((STOCKHISTORY!CH73/STOCKHISTORY!CH$3)-1)</f>
        <v>0.28249370277078079</v>
      </c>
      <c r="CI74" s="41">
        <f ca="1">((STOCKHISTORY!CI73/STOCKHISTORY!CI$3)-1)</f>
        <v>4.7076278171584551E-2</v>
      </c>
      <c r="CJ74" s="41">
        <f ca="1">((STOCKHISTORY!CJ73/STOCKHISTORY!CJ$3)-1)</f>
        <v>-2.6646854878652815E-2</v>
      </c>
      <c r="CK74" s="41">
        <f ca="1">((STOCKHISTORY!CK73/STOCKHISTORY!CK$3)-1)</f>
        <v>0.11906405641303808</v>
      </c>
      <c r="CL74" s="41">
        <f ca="1">((STOCKHISTORY!CL73/STOCKHISTORY!CL$3)-1)</f>
        <v>0.25360520490978589</v>
      </c>
      <c r="CM74" s="41">
        <f ca="1">((STOCKHISTORY!CM73/STOCKHISTORY!CM$3)-1)</f>
        <v>0.13394198543857638</v>
      </c>
      <c r="CN74" s="41">
        <f ca="1">((STOCKHISTORY!CN73/STOCKHISTORY!CN$3)-1)</f>
        <v>-8.9426617569698941E-3</v>
      </c>
      <c r="CO74" s="41">
        <f ca="1">((STOCKHISTORY!CO73/STOCKHISTORY!CO$3)-1)</f>
        <v>0.23684210526315774</v>
      </c>
      <c r="CP74" s="41">
        <f ca="1">((STOCKHISTORY!CP73/STOCKHISTORY!CP$3)-1)</f>
        <v>4.2375275439290316E-2</v>
      </c>
      <c r="CQ74" s="41">
        <f ca="1">((STOCKHISTORY!CQ73/STOCKHISTORY!CQ$3)-1)</f>
        <v>0.40157734824487679</v>
      </c>
      <c r="CR74" s="41">
        <f ca="1">((STOCKHISTORY!CR73/STOCKHISTORY!CR$3)-1)</f>
        <v>8.7458596808190237E-2</v>
      </c>
      <c r="CS74" s="41">
        <f ca="1">((STOCKHISTORY!CS73/STOCKHISTORY!CS$3)-1)</f>
        <v>0.42952238499217854</v>
      </c>
      <c r="CT74" s="41">
        <f ca="1">((STOCKHISTORY!CT73/STOCKHISTORY!CT$3)-1)</f>
        <v>-0.14388084340061524</v>
      </c>
      <c r="CU74" s="41">
        <f ca="1">((STOCKHISTORY!CU73/STOCKHISTORY!CU$3)-1)</f>
        <v>0.46525515743756785</v>
      </c>
      <c r="CV74" s="41">
        <f ca="1">((STOCKHISTORY!CV73/STOCKHISTORY!CV$3)-1)</f>
        <v>-1.9032372821060184E-2</v>
      </c>
      <c r="CW74" s="41">
        <f ca="1">((STOCKHISTORY!CW73/STOCKHISTORY!CW$3)-1)</f>
        <v>0.32049967372051835</v>
      </c>
      <c r="CX74" s="41">
        <f ca="1">((STOCKHISTORY!CX73/STOCKHISTORY!CX$3)-1)</f>
        <v>-1.8587360594795488E-2</v>
      </c>
      <c r="CY74" s="41">
        <f ca="1">((STOCKHISTORY!CY73/STOCKHISTORY!CY$3)-1)</f>
        <v>0.46150331277130463</v>
      </c>
      <c r="CZ74" s="41">
        <f ca="1">((STOCKHISTORY!CZ73/STOCKHISTORY!CZ$3)-1)</f>
        <v>1.8650793650793585E-2</v>
      </c>
      <c r="DA74" s="41">
        <f ca="1">((STOCKHISTORY!DA73/STOCKHISTORY!DA$3)-1)</f>
        <v>-0.15505862256386371</v>
      </c>
    </row>
    <row r="75" spans="1:105" x14ac:dyDescent="0.3">
      <c r="A75" s="25" vm="72">
        <f ca="1">STOCKHISTORY!A74</f>
        <v>44487</v>
      </c>
      <c r="B75" s="41">
        <f ca="1">((STOCKHISTORY!B74/STOCKHISTORY!B$3)-1)</f>
        <v>0.15860436762649277</v>
      </c>
      <c r="C75" s="41">
        <f ca="1">((STOCKHISTORY!C74/STOCKHISTORY!C$3)-1)</f>
        <v>0.25607847229468872</v>
      </c>
      <c r="D75" s="41">
        <f ca="1">((STOCKHISTORY!D74/STOCKHISTORY!D$3)-1)</f>
        <v>0.24788761598672981</v>
      </c>
      <c r="E75" s="41">
        <f ca="1">((STOCKHISTORY!E74/STOCKHISTORY!E$3)-1)</f>
        <v>0.15673392773345851</v>
      </c>
      <c r="F75" s="41">
        <f ca="1">((STOCKHISTORY!F74/STOCKHISTORY!F$3)-1)</f>
        <v>0.15355805243445708</v>
      </c>
      <c r="G75" s="41">
        <f ca="1">((STOCKHISTORY!G74/STOCKHISTORY!G$3)-1)</f>
        <v>0.65242995997712971</v>
      </c>
      <c r="H75" s="41">
        <f ca="1">((STOCKHISTORY!H74/STOCKHISTORY!H$3)-1)</f>
        <v>0.26535464271562526</v>
      </c>
      <c r="I75" s="41">
        <f ca="1">((STOCKHISTORY!I74/STOCKHISTORY!I$3)-1)</f>
        <v>-0.18312270278435117</v>
      </c>
      <c r="J75" s="41">
        <f ca="1">((STOCKHISTORY!J74/STOCKHISTORY!J$3)-1)</f>
        <v>-3.0676892297432423E-2</v>
      </c>
      <c r="K75" s="41">
        <f ca="1">((STOCKHISTORY!K74/STOCKHISTORY!K$3)-1)</f>
        <v>0.79823967501692605</v>
      </c>
      <c r="L75" s="41">
        <f ca="1">((STOCKHISTORY!L74/STOCKHISTORY!L$3)-1)</f>
        <v>7.5195701207376953E-2</v>
      </c>
      <c r="M75" s="41">
        <f ca="1">((STOCKHISTORY!M74/STOCKHISTORY!M$3)-1)</f>
        <v>0.4573966345796201</v>
      </c>
      <c r="N75" s="41">
        <f ca="1">((STOCKHISTORY!N74/STOCKHISTORY!N$3)-1)</f>
        <v>0.29523111630740861</v>
      </c>
      <c r="O75" s="41">
        <f ca="1">((STOCKHISTORY!O74/STOCKHISTORY!O$3)-1)</f>
        <v>0.56653470993281951</v>
      </c>
      <c r="P75" s="41">
        <f ca="1">((STOCKHISTORY!P74/STOCKHISTORY!P$3)-1)</f>
        <v>0.2117745535714286</v>
      </c>
      <c r="Q75" s="41">
        <f ca="1">((STOCKHISTORY!Q74/STOCKHISTORY!Q$3)-1)</f>
        <v>0.10170359933393103</v>
      </c>
      <c r="R75" s="41">
        <f ca="1">((STOCKHISTORY!R74/STOCKHISTORY!R$3)-1)</f>
        <v>9.9958519923134981E-2</v>
      </c>
      <c r="S75" s="41">
        <f ca="1">((STOCKHISTORY!S74/STOCKHISTORY!S$3)-1)</f>
        <v>0.33557789428117957</v>
      </c>
      <c r="T75" s="41">
        <f ca="1">((STOCKHISTORY!T74/STOCKHISTORY!T$3)-1)</f>
        <v>0.31002331002330985</v>
      </c>
      <c r="U75" s="41">
        <f ca="1">((STOCKHISTORY!U74/STOCKHISTORY!U$3)-1)</f>
        <v>0.23615743829219493</v>
      </c>
      <c r="V75" s="41">
        <f ca="1">((STOCKHISTORY!V74/STOCKHISTORY!V$3)-1)</f>
        <v>8.9862116329441522E-2</v>
      </c>
      <c r="W75" s="41">
        <f ca="1">((STOCKHISTORY!W74/STOCKHISTORY!W$3)-1)</f>
        <v>0.10539702578764643</v>
      </c>
      <c r="X75" s="41">
        <f ca="1">((STOCKHISTORY!X74/STOCKHISTORY!X$3)-1)</f>
        <v>4.5005955419431531E-2</v>
      </c>
      <c r="Y75" s="41">
        <f ca="1">((STOCKHISTORY!Y74/STOCKHISTORY!Y$3)-1)</f>
        <v>0.48819040697674398</v>
      </c>
      <c r="Z75" s="41">
        <f ca="1">((STOCKHISTORY!Z74/STOCKHISTORY!Z$3)-1)</f>
        <v>7.4053120533587258E-2</v>
      </c>
      <c r="AA75" s="41">
        <f ca="1">((STOCKHISTORY!AA74/STOCKHISTORY!AA$3)-1)</f>
        <v>7.0877077350407269E-2</v>
      </c>
      <c r="AB75" s="41">
        <f ca="1">((STOCKHISTORY!AB74/STOCKHISTORY!AB$3)-1)</f>
        <v>0.82099385817978798</v>
      </c>
      <c r="AC75" s="41">
        <f ca="1">((STOCKHISTORY!AC74/STOCKHISTORY!AC$3)-1)</f>
        <v>0.29386552370747387</v>
      </c>
      <c r="AD75" s="41">
        <f ca="1">((STOCKHISTORY!AD74/STOCKHISTORY!AD$3)-1)</f>
        <v>0.1459135643988021</v>
      </c>
      <c r="AE75" s="41">
        <f ca="1">((STOCKHISTORY!AE74/STOCKHISTORY!AE$3)-1)</f>
        <v>0.1751909664563267</v>
      </c>
      <c r="AF75" s="41">
        <f ca="1">((STOCKHISTORY!AF74/STOCKHISTORY!AF$3)-1)</f>
        <v>0.24664455218167913</v>
      </c>
      <c r="AG75" s="41">
        <f ca="1">((STOCKHISTORY!AG74/STOCKHISTORY!AG$3)-1)</f>
        <v>1.8990200847869732E-2</v>
      </c>
      <c r="AH75" s="41">
        <f ca="1">((STOCKHISTORY!AH74/STOCKHISTORY!AH$3)-1)</f>
        <v>-1.1555283266111993E-2</v>
      </c>
      <c r="AI75" s="41">
        <f ca="1">((STOCKHISTORY!AI74/STOCKHISTORY!AI$3)-1)</f>
        <v>6.2003561353314085E-2</v>
      </c>
      <c r="AJ75" s="41">
        <f ca="1">((STOCKHISTORY!AJ74/STOCKHISTORY!AJ$3)-1)</f>
        <v>0.14927364364067586</v>
      </c>
      <c r="AK75" s="41">
        <f ca="1">((STOCKHISTORY!AK74/STOCKHISTORY!AK$3)-1)</f>
        <v>0.12689887370235287</v>
      </c>
      <c r="AL75" s="41">
        <f ca="1">((STOCKHISTORY!AL74/STOCKHISTORY!AL$3)-1)</f>
        <v>0.15197492163009407</v>
      </c>
      <c r="AM75" s="41">
        <f ca="1">((STOCKHISTORY!AM74/STOCKHISTORY!AM$3)-1)</f>
        <v>0.17285396416442222</v>
      </c>
      <c r="AN75" s="41">
        <f ca="1">((STOCKHISTORY!AN74/STOCKHISTORY!AN$3)-1)</f>
        <v>-7.4311525571906234E-3</v>
      </c>
      <c r="AO75" s="41">
        <f ca="1">((STOCKHISTORY!AO74/STOCKHISTORY!AO$3)-1)</f>
        <v>1.0404564379100032</v>
      </c>
      <c r="AP75" s="41">
        <f ca="1">((STOCKHISTORY!AP74/STOCKHISTORY!AP$3)-1)</f>
        <v>1.7041313949208683</v>
      </c>
      <c r="AQ75" s="41">
        <f ca="1">((STOCKHISTORY!AQ74/STOCKHISTORY!AQ$3)-1)</f>
        <v>-1.3534042259356505E-2</v>
      </c>
      <c r="AR75" s="41">
        <f ca="1">((STOCKHISTORY!AR74/STOCKHISTORY!AR$3)-1)</f>
        <v>-4.942107499468873E-2</v>
      </c>
      <c r="AS75" s="41">
        <f ca="1">((STOCKHISTORY!AS74/STOCKHISTORY!AS$3)-1)</f>
        <v>0.13821138211382111</v>
      </c>
      <c r="AT75" s="41">
        <f ca="1">((STOCKHISTORY!AT74/STOCKHISTORY!AT$3)-1)</f>
        <v>1.3165829145728645</v>
      </c>
      <c r="AU75" s="41">
        <f ca="1">((STOCKHISTORY!AU74/STOCKHISTORY!AU$3)-1)</f>
        <v>6.3991081382385628E-2</v>
      </c>
      <c r="AV75" s="41">
        <f ca="1">((STOCKHISTORY!AV74/STOCKHISTORY!AV$3)-1)</f>
        <v>0.39009258375489164</v>
      </c>
      <c r="AW75" s="41">
        <f ca="1">((STOCKHISTORY!AW74/STOCKHISTORY!AW$3)-1)</f>
        <v>0.12899411615663969</v>
      </c>
      <c r="AX75" s="41">
        <f ca="1">((STOCKHISTORY!AX74/STOCKHISTORY!AX$3)-1)</f>
        <v>0.3029190025130486</v>
      </c>
      <c r="AY75" s="41">
        <f ca="1">((STOCKHISTORY!AY74/STOCKHISTORY!AY$3)-1)</f>
        <v>-5.796889829889762E-2</v>
      </c>
      <c r="AZ75" s="41">
        <f ca="1">((STOCKHISTORY!AZ74/STOCKHISTORY!AZ$3)-1)</f>
        <v>1.5982808407761784E-3</v>
      </c>
      <c r="BA75" s="41">
        <f ca="1">((STOCKHISTORY!BA74/STOCKHISTORY!BA$3)-1)</f>
        <v>0.39897413596548836</v>
      </c>
      <c r="BB75" s="41">
        <f ca="1">((STOCKHISTORY!BB74/STOCKHISTORY!BB$3)-1)</f>
        <v>9.1791537084157993E-2</v>
      </c>
      <c r="BC75" s="41">
        <f ca="1">((STOCKHISTORY!BC74/STOCKHISTORY!BC$3)-1)</f>
        <v>7.57291646105962E-3</v>
      </c>
      <c r="BD75" s="41">
        <f ca="1">((STOCKHISTORY!BD74/STOCKHISTORY!BD$3)-1)</f>
        <v>-1.0611050128064403E-2</v>
      </c>
      <c r="BE75" s="41">
        <f ca="1">((STOCKHISTORY!BE74/STOCKHISTORY!BE$3)-1)</f>
        <v>-0.13797436541844676</v>
      </c>
      <c r="BF75" s="41">
        <f ca="1">((STOCKHISTORY!BF74/STOCKHISTORY!BF$3)-1)</f>
        <v>-1.3171455979059776E-2</v>
      </c>
      <c r="BG75" s="41">
        <f ca="1">((STOCKHISTORY!BG74/STOCKHISTORY!BG$3)-1)</f>
        <v>2.907781777900853E-2</v>
      </c>
      <c r="BH75" s="41">
        <f ca="1">((STOCKHISTORY!BH74/STOCKHISTORY!BH$3)-1)</f>
        <v>-0.23117118673346004</v>
      </c>
      <c r="BI75" s="41">
        <f ca="1">((STOCKHISTORY!BI74/STOCKHISTORY!BI$3)-1)</f>
        <v>0.49416820135052175</v>
      </c>
      <c r="BJ75" s="41">
        <f ca="1">((STOCKHISTORY!BJ74/STOCKHISTORY!BJ$3)-1)</f>
        <v>0.1018686211656139</v>
      </c>
      <c r="BK75" s="41">
        <f ca="1">((STOCKHISTORY!BK74/STOCKHISTORY!BK$3)-1)</f>
        <v>0.16321478305077242</v>
      </c>
      <c r="BL75" s="41">
        <f ca="1">((STOCKHISTORY!BL74/STOCKHISTORY!BL$3)-1)</f>
        <v>8.1924728631315391E-2</v>
      </c>
      <c r="BM75" s="41">
        <f ca="1">((STOCKHISTORY!BM74/STOCKHISTORY!BM$3)-1)</f>
        <v>0.12292684312166302</v>
      </c>
      <c r="BN75" s="41">
        <f ca="1">((STOCKHISTORY!BN74/STOCKHISTORY!BN$3)-1)</f>
        <v>0.14215779219530167</v>
      </c>
      <c r="BO75" s="41">
        <f ca="1">((STOCKHISTORY!BO74/STOCKHISTORY!BO$3)-1)</f>
        <v>0.28171264153419973</v>
      </c>
      <c r="BP75" s="41">
        <f ca="1">((STOCKHISTORY!BP74/STOCKHISTORY!BP$3)-1)</f>
        <v>0.26923921999450706</v>
      </c>
      <c r="BQ75" s="41">
        <f ca="1">((STOCKHISTORY!BQ74/STOCKHISTORY!BQ$3)-1)</f>
        <v>0.17530252813318947</v>
      </c>
      <c r="BR75" s="41">
        <f ca="1">((STOCKHISTORY!BR74/STOCKHISTORY!BR$3)-1)</f>
        <v>-9.9218776886808024E-3</v>
      </c>
      <c r="BS75" s="41">
        <f ca="1">((STOCKHISTORY!BS74/STOCKHISTORY!BS$3)-1)</f>
        <v>0.45790960451977414</v>
      </c>
      <c r="BT75" s="41">
        <f ca="1">((STOCKHISTORY!BT74/STOCKHISTORY!BT$3)-1)</f>
        <v>0.15584800375299368</v>
      </c>
      <c r="BU75" s="41">
        <f ca="1">((STOCKHISTORY!BU74/STOCKHISTORY!BU$3)-1)</f>
        <v>0.25331519891193466</v>
      </c>
      <c r="BV75" s="41">
        <f ca="1">((STOCKHISTORY!BV74/STOCKHISTORY!BV$3)-1)</f>
        <v>-0.10099857346647645</v>
      </c>
      <c r="BW75" s="41">
        <f ca="1">((STOCKHISTORY!BW74/STOCKHISTORY!BW$3)-1)</f>
        <v>0.25334430952870957</v>
      </c>
      <c r="BX75" s="41">
        <f ca="1">((STOCKHISTORY!BX74/STOCKHISTORY!BX$3)-1)</f>
        <v>0.26096121416526152</v>
      </c>
      <c r="BY75" s="41">
        <f ca="1">((STOCKHISTORY!BY74/STOCKHISTORY!BY$3)-1)</f>
        <v>6.6138698630137105E-2</v>
      </c>
      <c r="BZ75" s="41">
        <f ca="1">((STOCKHISTORY!BZ74/STOCKHISTORY!BZ$3)-1)</f>
        <v>0.42180666046767934</v>
      </c>
      <c r="CA75" s="41">
        <f ca="1">((STOCKHISTORY!CA74/STOCKHISTORY!CA$3)-1)</f>
        <v>0.10784509432079048</v>
      </c>
      <c r="CB75" s="41">
        <f ca="1">((STOCKHISTORY!CB74/STOCKHISTORY!CB$3)-1)</f>
        <v>0.10349998897293955</v>
      </c>
      <c r="CC75" s="41">
        <f ca="1">((STOCKHISTORY!CC74/STOCKHISTORY!CC$3)-1)</f>
        <v>0.22452293950466906</v>
      </c>
      <c r="CD75" s="41">
        <f ca="1">((STOCKHISTORY!CD74/STOCKHISTORY!CD$3)-1)</f>
        <v>4.6797691039032419E-2</v>
      </c>
      <c r="CE75" s="41">
        <f ca="1">((STOCKHISTORY!CE74/STOCKHISTORY!CE$3)-1)</f>
        <v>0.31137140068325997</v>
      </c>
      <c r="CF75" s="41">
        <f ca="1">((STOCKHISTORY!CF74/STOCKHISTORY!CF$3)-1)</f>
        <v>1.3302676958449666E-2</v>
      </c>
      <c r="CG75" s="41">
        <f ca="1">((STOCKHISTORY!CG74/STOCKHISTORY!CG$3)-1)</f>
        <v>0.14717455002092916</v>
      </c>
      <c r="CH75" s="41">
        <f ca="1">((STOCKHISTORY!CH74/STOCKHISTORY!CH$3)-1)</f>
        <v>0.26582703610411418</v>
      </c>
      <c r="CI75" s="41">
        <f ca="1">((STOCKHISTORY!CI74/STOCKHISTORY!CI$3)-1)</f>
        <v>6.6457857428820377E-2</v>
      </c>
      <c r="CJ75" s="41">
        <f ca="1">((STOCKHISTORY!CJ74/STOCKHISTORY!CJ$3)-1)</f>
        <v>-4.0019811788013837E-2</v>
      </c>
      <c r="CK75" s="41">
        <f ca="1">((STOCKHISTORY!CK74/STOCKHISTORY!CK$3)-1)</f>
        <v>0.11736278909216424</v>
      </c>
      <c r="CL75" s="41">
        <f ca="1">((STOCKHISTORY!CL74/STOCKHISTORY!CL$3)-1)</f>
        <v>0.24166610772016894</v>
      </c>
      <c r="CM75" s="41">
        <f ca="1">((STOCKHISTORY!CM74/STOCKHISTORY!CM$3)-1)</f>
        <v>0.15093031318617833</v>
      </c>
      <c r="CN75" s="41">
        <f ca="1">((STOCKHISTORY!CN74/STOCKHISTORY!CN$3)-1)</f>
        <v>-1.6131860424337896E-2</v>
      </c>
      <c r="CO75" s="41">
        <f ca="1">((STOCKHISTORY!CO74/STOCKHISTORY!CO$3)-1)</f>
        <v>0.22890326374595693</v>
      </c>
      <c r="CP75" s="41">
        <f ca="1">((STOCKHISTORY!CP74/STOCKHISTORY!CP$3)-1)</f>
        <v>7.5145488445674813E-2</v>
      </c>
      <c r="CQ75" s="41">
        <f ca="1">((STOCKHISTORY!CQ74/STOCKHISTORY!CQ$3)-1)</f>
        <v>0.41495895015838125</v>
      </c>
      <c r="CR75" s="41">
        <f ca="1">((STOCKHISTORY!CR74/STOCKHISTORY!CR$3)-1)</f>
        <v>9.8208370972598713E-2</v>
      </c>
      <c r="CS75" s="41">
        <f ca="1">((STOCKHISTORY!CS74/STOCKHISTORY!CS$3)-1)</f>
        <v>0.44284719288430141</v>
      </c>
      <c r="CT75" s="41">
        <f ca="1">((STOCKHISTORY!CT74/STOCKHISTORY!CT$3)-1)</f>
        <v>-0.12752307345989344</v>
      </c>
      <c r="CU75" s="41">
        <f ca="1">((STOCKHISTORY!CU74/STOCKHISTORY!CU$3)-1)</f>
        <v>0.47939882278987378</v>
      </c>
      <c r="CV75" s="41">
        <f ca="1">((STOCKHISTORY!CV74/STOCKHISTORY!CV$3)-1)</f>
        <v>-3.5218783351120719E-2</v>
      </c>
      <c r="CW75" s="41">
        <f ca="1">((STOCKHISTORY!CW74/STOCKHISTORY!CW$3)-1)</f>
        <v>0.32329635499207598</v>
      </c>
      <c r="CX75" s="41">
        <f ca="1">((STOCKHISTORY!CX74/STOCKHISTORY!CX$3)-1)</f>
        <v>3.7174721189590976E-2</v>
      </c>
      <c r="CY75" s="41">
        <f ca="1">((STOCKHISTORY!CY74/STOCKHISTORY!CY$3)-1)</f>
        <v>0.42037925519762398</v>
      </c>
      <c r="CZ75" s="41">
        <f ca="1">((STOCKHISTORY!CZ74/STOCKHISTORY!CZ$3)-1)</f>
        <v>4.2460317460317309E-2</v>
      </c>
      <c r="DA75" s="41">
        <f ca="1">((STOCKHISTORY!DA74/STOCKHISTORY!DA$3)-1)</f>
        <v>-0.17027719543442832</v>
      </c>
    </row>
    <row r="76" spans="1:105" x14ac:dyDescent="0.3">
      <c r="A76" s="25" vm="73">
        <f ca="1">STOCKHISTORY!A75</f>
        <v>44488</v>
      </c>
      <c r="B76" s="41">
        <f ca="1">((STOCKHISTORY!B75/STOCKHISTORY!B$3)-1)</f>
        <v>0.12557822641374128</v>
      </c>
      <c r="C76" s="41">
        <f ca="1">((STOCKHISTORY!C75/STOCKHISTORY!C$3)-1)</f>
        <v>0.23150370447667767</v>
      </c>
      <c r="D76" s="41">
        <f ca="1">((STOCKHISTORY!D75/STOCKHISTORY!D$3)-1)</f>
        <v>0.22476802654087402</v>
      </c>
      <c r="E76" s="41">
        <f ca="1">((STOCKHISTORY!E75/STOCKHISTORY!E$3)-1)</f>
        <v>0.17128108869075542</v>
      </c>
      <c r="F76" s="41">
        <f ca="1">((STOCKHISTORY!F75/STOCKHISTORY!F$3)-1)</f>
        <v>0.16900749063670406</v>
      </c>
      <c r="G76" s="41">
        <f ca="1">((STOCKHISTORY!G75/STOCKHISTORY!G$3)-1)</f>
        <v>0.62492853058890785</v>
      </c>
      <c r="H76" s="41">
        <f ca="1">((STOCKHISTORY!H75/STOCKHISTORY!H$3)-1)</f>
        <v>0.22837141725003307</v>
      </c>
      <c r="I76" s="41">
        <f ca="1">((STOCKHISTORY!I75/STOCKHISTORY!I$3)-1)</f>
        <v>-0.20034237953778755</v>
      </c>
      <c r="J76" s="41">
        <f ca="1">((STOCKHISTORY!J75/STOCKHISTORY!J$3)-1)</f>
        <v>-5.4551517172390818E-2</v>
      </c>
      <c r="K76" s="41">
        <f ca="1">((STOCKHISTORY!K75/STOCKHISTORY!K$3)-1)</f>
        <v>0.69109681787406907</v>
      </c>
      <c r="L76" s="41">
        <f ca="1">((STOCKHISTORY!L75/STOCKHISTORY!L$3)-1)</f>
        <v>5.6040201671752721E-2</v>
      </c>
      <c r="M76" s="41">
        <f ca="1">((STOCKHISTORY!M75/STOCKHISTORY!M$3)-1)</f>
        <v>0.41477095204796699</v>
      </c>
      <c r="N76" s="41">
        <f ca="1">((STOCKHISTORY!N75/STOCKHISTORY!N$3)-1)</f>
        <v>0.27444135228152233</v>
      </c>
      <c r="O76" s="41">
        <f ca="1">((STOCKHISTORY!O75/STOCKHISTORY!O$3)-1)</f>
        <v>0.59996561296978124</v>
      </c>
      <c r="P76" s="41">
        <f ca="1">((STOCKHISTORY!P75/STOCKHISTORY!P$3)-1)</f>
        <v>0.154296875</v>
      </c>
      <c r="Q76" s="41">
        <f ca="1">((STOCKHISTORY!Q75/STOCKHISTORY!Q$3)-1)</f>
        <v>0.10849237863455863</v>
      </c>
      <c r="R76" s="41">
        <f ca="1">((STOCKHISTORY!R75/STOCKHISTORY!R$3)-1)</f>
        <v>9.6428480728695032E-2</v>
      </c>
      <c r="S76" s="41">
        <f ca="1">((STOCKHISTORY!S75/STOCKHISTORY!S$3)-1)</f>
        <v>0.30344860757058356</v>
      </c>
      <c r="T76" s="41">
        <f ca="1">((STOCKHISTORY!T75/STOCKHISTORY!T$3)-1)</f>
        <v>0.27938727938727936</v>
      </c>
      <c r="U76" s="41">
        <f ca="1">((STOCKHISTORY!U75/STOCKHISTORY!U$3)-1)</f>
        <v>0.23082054703135424</v>
      </c>
      <c r="V76" s="41">
        <f ca="1">((STOCKHISTORY!V75/STOCKHISTORY!V$3)-1)</f>
        <v>8.6798034761477183E-2</v>
      </c>
      <c r="W76" s="41">
        <f ca="1">((STOCKHISTORY!W75/STOCKHISTORY!W$3)-1)</f>
        <v>9.0377439058351827E-2</v>
      </c>
      <c r="X76" s="41">
        <f ca="1">((STOCKHISTORY!X75/STOCKHISTORY!X$3)-1)</f>
        <v>2.9862174578866751E-2</v>
      </c>
      <c r="Y76" s="41">
        <f ca="1">((STOCKHISTORY!Y75/STOCKHISTORY!Y$3)-1)</f>
        <v>0.51884343853820591</v>
      </c>
      <c r="Z76" s="41">
        <f ca="1">((STOCKHISTORY!Z75/STOCKHISTORY!Z$3)-1)</f>
        <v>0.10082181991424477</v>
      </c>
      <c r="AA76" s="41">
        <f ca="1">((STOCKHISTORY!AA75/STOCKHISTORY!AA$3)-1)</f>
        <v>5.2869450590838474E-2</v>
      </c>
      <c r="AB76" s="41">
        <f ca="1">((STOCKHISTORY!AB75/STOCKHISTORY!AB$3)-1)</f>
        <v>0.77565605806811821</v>
      </c>
      <c r="AC76" s="41">
        <f ca="1">((STOCKHISTORY!AC75/STOCKHISTORY!AC$3)-1)</f>
        <v>0.23372622555585321</v>
      </c>
      <c r="AD76" s="41">
        <f ca="1">((STOCKHISTORY!AD75/STOCKHISTORY!AD$3)-1)</f>
        <v>8.6863500213949507E-2</v>
      </c>
      <c r="AE76" s="41">
        <f ca="1">((STOCKHISTORY!AE75/STOCKHISTORY!AE$3)-1)</f>
        <v>0.15738126868150104</v>
      </c>
      <c r="AF76" s="41">
        <f ca="1">((STOCKHISTORY!AF75/STOCKHISTORY!AF$3)-1)</f>
        <v>0.25756570553712677</v>
      </c>
      <c r="AG76" s="41">
        <f ca="1">((STOCKHISTORY!AG75/STOCKHISTORY!AG$3)-1)</f>
        <v>9.3300437834455963E-3</v>
      </c>
      <c r="AH76" s="41">
        <f ca="1">((STOCKHISTORY!AH75/STOCKHISTORY!AH$3)-1)</f>
        <v>-2.1102431885093864E-2</v>
      </c>
      <c r="AI76" s="41">
        <f ca="1">((STOCKHISTORY!AI75/STOCKHISTORY!AI$3)-1)</f>
        <v>1.9107260759088529E-2</v>
      </c>
      <c r="AJ76" s="41">
        <f ca="1">((STOCKHISTORY!AJ75/STOCKHISTORY!AJ$3)-1)</f>
        <v>9.4871034687222133E-2</v>
      </c>
      <c r="AK76" s="41">
        <f ca="1">((STOCKHISTORY!AK75/STOCKHISTORY!AK$3)-1)</f>
        <v>0.13146819511804075</v>
      </c>
      <c r="AL76" s="41">
        <f ca="1">((STOCKHISTORY!AL75/STOCKHISTORY!AL$3)-1)</f>
        <v>0.1428213166144201</v>
      </c>
      <c r="AM76" s="41">
        <f ca="1">((STOCKHISTORY!AM75/STOCKHISTORY!AM$3)-1)</f>
        <v>0.17027755006441048</v>
      </c>
      <c r="AN76" s="41">
        <f ca="1">((STOCKHISTORY!AN75/STOCKHISTORY!AN$3)-1)</f>
        <v>-5.0852396910971875E-2</v>
      </c>
      <c r="AO76" s="41">
        <f ca="1">((STOCKHISTORY!AO75/STOCKHISTORY!AO$3)-1)</f>
        <v>1.1645119909050408</v>
      </c>
      <c r="AP76" s="41">
        <f ca="1">((STOCKHISTORY!AP75/STOCKHISTORY!AP$3)-1)</f>
        <v>1.5095923813029075</v>
      </c>
      <c r="AQ76" s="41">
        <f ca="1">((STOCKHISTORY!AQ75/STOCKHISTORY!AQ$3)-1)</f>
        <v>-5.16503245408092E-2</v>
      </c>
      <c r="AR76" s="41">
        <f ca="1">((STOCKHISTORY!AR75/STOCKHISTORY!AR$3)-1)</f>
        <v>-4.9341406415976174E-2</v>
      </c>
      <c r="AS76" s="41">
        <f ca="1">((STOCKHISTORY!AS75/STOCKHISTORY!AS$3)-1)</f>
        <v>8.0139372822299659E-2</v>
      </c>
      <c r="AT76" s="41">
        <f ca="1">((STOCKHISTORY!AT75/STOCKHISTORY!AT$3)-1)</f>
        <v>1.2417972214011233</v>
      </c>
      <c r="AU76" s="41">
        <f ca="1">((STOCKHISTORY!AU75/STOCKHISTORY!AU$3)-1)</f>
        <v>2.794500185804516E-2</v>
      </c>
      <c r="AV76" s="41">
        <f ca="1">((STOCKHISTORY!AV75/STOCKHISTORY!AV$3)-1)</f>
        <v>0.37798670102764786</v>
      </c>
      <c r="AW76" s="41">
        <f ca="1">((STOCKHISTORY!AW75/STOCKHISTORY!AW$3)-1)</f>
        <v>0.12657301314715252</v>
      </c>
      <c r="AX76" s="41">
        <f ca="1">((STOCKHISTORY!AX75/STOCKHISTORY!AX$3)-1)</f>
        <v>0.33674850183645866</v>
      </c>
      <c r="AY76" s="41">
        <f ca="1">((STOCKHISTORY!AY75/STOCKHISTORY!AY$3)-1)</f>
        <v>-9.9072789661969751E-2</v>
      </c>
      <c r="AZ76" s="41">
        <f ca="1">((STOCKHISTORY!AZ75/STOCKHISTORY!AZ$3)-1)</f>
        <v>-2.3369820697065391E-2</v>
      </c>
      <c r="BA76" s="41">
        <f ca="1">((STOCKHISTORY!BA75/STOCKHISTORY!BA$3)-1)</f>
        <v>0.35921196408519585</v>
      </c>
      <c r="BB76" s="41">
        <f ca="1">((STOCKHISTORY!BB75/STOCKHISTORY!BB$3)-1)</f>
        <v>8.2461596456507413E-2</v>
      </c>
      <c r="BC76" s="41">
        <f ca="1">((STOCKHISTORY!BC75/STOCKHISTORY!BC$3)-1)</f>
        <v>7.3952720262651095E-3</v>
      </c>
      <c r="BD76" s="41">
        <f ca="1">((STOCKHISTORY!BD75/STOCKHISTORY!BD$3)-1)</f>
        <v>2.5429930479326845E-2</v>
      </c>
      <c r="BE76" s="41">
        <f ca="1">((STOCKHISTORY!BE75/STOCKHISTORY!BE$3)-1)</f>
        <v>-0.15933651671274185</v>
      </c>
      <c r="BF76" s="41">
        <f ca="1">((STOCKHISTORY!BF75/STOCKHISTORY!BF$3)-1)</f>
        <v>-3.9514367937179107E-2</v>
      </c>
      <c r="BG76" s="41">
        <f ca="1">((STOCKHISTORY!BG75/STOCKHISTORY!BG$3)-1)</f>
        <v>3.8493492107449567E-2</v>
      </c>
      <c r="BH76" s="41">
        <f ca="1">((STOCKHISTORY!BH75/STOCKHISTORY!BH$3)-1)</f>
        <v>-0.23816721368111937</v>
      </c>
      <c r="BI76" s="41">
        <f ca="1">((STOCKHISTORY!BI75/STOCKHISTORY!BI$3)-1)</f>
        <v>0.40024554941682</v>
      </c>
      <c r="BJ76" s="41">
        <f ca="1">((STOCKHISTORY!BJ75/STOCKHISTORY!BJ$3)-1)</f>
        <v>9.7900670867025585E-2</v>
      </c>
      <c r="BK76" s="41">
        <f ca="1">((STOCKHISTORY!BK75/STOCKHISTORY!BK$3)-1)</f>
        <v>0.15360592635630743</v>
      </c>
      <c r="BL76" s="41">
        <f ca="1">((STOCKHISTORY!BL75/STOCKHISTORY!BL$3)-1)</f>
        <v>6.9497368898566281E-2</v>
      </c>
      <c r="BM76" s="41">
        <f ca="1">((STOCKHISTORY!BM75/STOCKHISTORY!BM$3)-1)</f>
        <v>0.12229353629444506</v>
      </c>
      <c r="BN76" s="41">
        <f ca="1">((STOCKHISTORY!BN75/STOCKHISTORY!BN$3)-1)</f>
        <v>0.10569675385879451</v>
      </c>
      <c r="BO76" s="41">
        <f ca="1">((STOCKHISTORY!BO75/STOCKHISTORY!BO$3)-1)</f>
        <v>0.27274736965727842</v>
      </c>
      <c r="BP76" s="41">
        <f ca="1">((STOCKHISTORY!BP75/STOCKHISTORY!BP$3)-1)</f>
        <v>0.28231255149684142</v>
      </c>
      <c r="BQ76" s="41">
        <f ca="1">((STOCKHISTORY!BQ75/STOCKHISTORY!BQ$3)-1)</f>
        <v>0.15114845074764904</v>
      </c>
      <c r="BR76" s="41">
        <f ca="1">((STOCKHISTORY!BR75/STOCKHISTORY!BR$3)-1)</f>
        <v>-2.4169735347764676E-2</v>
      </c>
      <c r="BS76" s="41">
        <f ca="1">((STOCKHISTORY!BS75/STOCKHISTORY!BS$3)-1)</f>
        <v>0.42641242937853097</v>
      </c>
      <c r="BT76" s="41">
        <f ca="1">((STOCKHISTORY!BT75/STOCKHISTORY!BT$3)-1)</f>
        <v>0.14384830004197435</v>
      </c>
      <c r="BU76" s="41">
        <f ca="1">((STOCKHISTORY!BU75/STOCKHISTORY!BU$3)-1)</f>
        <v>0.28187691261475689</v>
      </c>
      <c r="BV76" s="41">
        <f ca="1">((STOCKHISTORY!BV75/STOCKHISTORY!BV$3)-1)</f>
        <v>-0.13067047075606275</v>
      </c>
      <c r="BW76" s="41">
        <f ca="1">((STOCKHISTORY!BW75/STOCKHISTORY!BW$3)-1)</f>
        <v>0.21136036221444754</v>
      </c>
      <c r="BX76" s="41">
        <f ca="1">((STOCKHISTORY!BX75/STOCKHISTORY!BX$3)-1)</f>
        <v>0.26180438448566612</v>
      </c>
      <c r="BY76" s="41">
        <f ca="1">((STOCKHISTORY!BY75/STOCKHISTORY!BY$3)-1)</f>
        <v>3.3604452054794454E-2</v>
      </c>
      <c r="BZ76" s="41">
        <f ca="1">((STOCKHISTORY!BZ75/STOCKHISTORY!BZ$3)-1)</f>
        <v>0.44365809140062673</v>
      </c>
      <c r="CA76" s="41">
        <f ca="1">((STOCKHISTORY!CA75/STOCKHISTORY!CA$3)-1)</f>
        <v>8.4921981568353511E-2</v>
      </c>
      <c r="CB76" s="41">
        <f ca="1">((STOCKHISTORY!CB75/STOCKHISTORY!CB$3)-1)</f>
        <v>8.9848488190018116E-2</v>
      </c>
      <c r="CC76" s="41">
        <f ca="1">((STOCKHISTORY!CC75/STOCKHISTORY!CC$3)-1)</f>
        <v>0.17052375152253352</v>
      </c>
      <c r="CD76" s="41">
        <f ca="1">((STOCKHISTORY!CD75/STOCKHISTORY!CD$3)-1)</f>
        <v>3.5733919736118391E-3</v>
      </c>
      <c r="CE76" s="41">
        <f ca="1">((STOCKHISTORY!CE75/STOCKHISTORY!CE$3)-1)</f>
        <v>0.27086383601756947</v>
      </c>
      <c r="CF76" s="41">
        <f ca="1">((STOCKHISTORY!CF75/STOCKHISTORY!CF$3)-1)</f>
        <v>-3.498111348333055E-2</v>
      </c>
      <c r="CG76" s="41">
        <f ca="1">((STOCKHISTORY!CG75/STOCKHISTORY!CG$3)-1)</f>
        <v>0.1316031812473839</v>
      </c>
      <c r="CH76" s="41">
        <f ca="1">((STOCKHISTORY!CH75/STOCKHISTORY!CH$3)-1)</f>
        <v>0.22300587741393785</v>
      </c>
      <c r="CI76" s="41">
        <f ca="1">((STOCKHISTORY!CI75/STOCKHISTORY!CI$3)-1)</f>
        <v>2.1265572380660958E-2</v>
      </c>
      <c r="CJ76" s="41">
        <f ca="1">((STOCKHISTORY!CJ75/STOCKHISTORY!CJ$3)-1)</f>
        <v>-6.3893016344725106E-2</v>
      </c>
      <c r="CK76" s="41">
        <f ca="1">((STOCKHISTORY!CK75/STOCKHISTORY!CK$3)-1)</f>
        <v>0.13989841708171014</v>
      </c>
      <c r="CL76" s="41">
        <f ca="1">((STOCKHISTORY!CL75/STOCKHISTORY!CL$3)-1)</f>
        <v>0.28942249647863694</v>
      </c>
      <c r="CM76" s="41">
        <f ca="1">((STOCKHISTORY!CM75/STOCKHISTORY!CM$3)-1)</f>
        <v>0.12839477637813479</v>
      </c>
      <c r="CN76" s="41">
        <f ca="1">((STOCKHISTORY!CN75/STOCKHISTORY!CN$3)-1)</f>
        <v>-4.0855689987725707E-2</v>
      </c>
      <c r="CO76" s="41">
        <f ca="1">((STOCKHISTORY!CO75/STOCKHISTORY!CO$3)-1)</f>
        <v>0.2163334313437224</v>
      </c>
      <c r="CP76" s="41">
        <f ca="1">((STOCKHISTORY!CP75/STOCKHISTORY!CP$3)-1)</f>
        <v>9.9045143793434542E-2</v>
      </c>
      <c r="CQ76" s="41">
        <f ca="1">((STOCKHISTORY!CQ75/STOCKHISTORY!CQ$3)-1)</f>
        <v>0.39621177839550081</v>
      </c>
      <c r="CR76" s="41">
        <f ca="1">((STOCKHISTORY!CR75/STOCKHISTORY!CR$3)-1)</f>
        <v>9.4293887383318342E-2</v>
      </c>
      <c r="CS76" s="41">
        <f ca="1">((STOCKHISTORY!CS75/STOCKHISTORY!CS$3)-1)</f>
        <v>0.43623616994553616</v>
      </c>
      <c r="CT76" s="41">
        <f ca="1">((STOCKHISTORY!CT75/STOCKHISTORY!CT$3)-1)</f>
        <v>-0.13562692278832444</v>
      </c>
      <c r="CU76" s="41">
        <f ca="1">((STOCKHISTORY!CU75/STOCKHISTORY!CU$3)-1)</f>
        <v>0.42002400137150686</v>
      </c>
      <c r="CV76" s="41">
        <f ca="1">((STOCKHISTORY!CV75/STOCKHISTORY!CV$3)-1)</f>
        <v>-5.4962646744930788E-2</v>
      </c>
      <c r="CW76" s="41">
        <f ca="1">((STOCKHISTORY!CW75/STOCKHISTORY!CW$3)-1)</f>
        <v>0.32665237251794532</v>
      </c>
      <c r="CX76" s="41">
        <f ca="1">((STOCKHISTORY!CX75/STOCKHISTORY!CX$3)-1)</f>
        <v>1.1152416356877248E-2</v>
      </c>
      <c r="CY76" s="41">
        <f ca="1">((STOCKHISTORY!CY75/STOCKHISTORY!CY$3)-1)</f>
        <v>0.41283984464244905</v>
      </c>
      <c r="CZ76" s="41">
        <f ca="1">((STOCKHISTORY!CZ75/STOCKHISTORY!CZ$3)-1)</f>
        <v>4.087301587301595E-2</v>
      </c>
      <c r="DA76" s="41">
        <f ca="1">((STOCKHISTORY!DA75/STOCKHISTORY!DA$3)-1)</f>
        <v>-0.18145818774749589</v>
      </c>
    </row>
    <row r="77" spans="1:105" x14ac:dyDescent="0.3">
      <c r="A77" s="25" vm="74">
        <f ca="1">STOCKHISTORY!A76</f>
        <v>44489</v>
      </c>
      <c r="B77" s="41">
        <f ca="1">((STOCKHISTORY!B76/STOCKHISTORY!B$3)-1)</f>
        <v>0.14010112238677541</v>
      </c>
      <c r="C77" s="41">
        <f ca="1">((STOCKHISTORY!C76/STOCKHISTORY!C$3)-1)</f>
        <v>0.23119065010956907</v>
      </c>
      <c r="D77" s="41">
        <f ca="1">((STOCKHISTORY!D76/STOCKHISTORY!D$3)-1)</f>
        <v>0.22248717018298714</v>
      </c>
      <c r="E77" s="41">
        <f ca="1">((STOCKHISTORY!E76/STOCKHISTORY!E$3)-1)</f>
        <v>0.13467855466916956</v>
      </c>
      <c r="F77" s="41">
        <f ca="1">((STOCKHISTORY!F76/STOCKHISTORY!F$3)-1)</f>
        <v>0.1320224719101124</v>
      </c>
      <c r="G77" s="41">
        <f ca="1">((STOCKHISTORY!G76/STOCKHISTORY!G$3)-1)</f>
        <v>0.60440251572327042</v>
      </c>
      <c r="H77" s="41">
        <f ca="1">((STOCKHISTORY!H76/STOCKHISTORY!H$3)-1)</f>
        <v>0.18571963192885144</v>
      </c>
      <c r="I77" s="41">
        <f ca="1">((STOCKHISTORY!I76/STOCKHISTORY!I$3)-1)</f>
        <v>-0.21786415588338948</v>
      </c>
      <c r="J77" s="41">
        <f ca="1">((STOCKHISTORY!J76/STOCKHISTORY!J$3)-1)</f>
        <v>-6.0953651217072413E-2</v>
      </c>
      <c r="K77" s="41">
        <f ca="1">((STOCKHISTORY!K76/STOCKHISTORY!K$3)-1)</f>
        <v>0.57752200406228837</v>
      </c>
      <c r="L77" s="41">
        <f ca="1">((STOCKHISTORY!L76/STOCKHISTORY!L$3)-1)</f>
        <v>5.1346689664322653E-2</v>
      </c>
      <c r="M77" s="41">
        <f ca="1">((STOCKHISTORY!M76/STOCKHISTORY!M$3)-1)</f>
        <v>0.36771160341005449</v>
      </c>
      <c r="N77" s="41">
        <f ca="1">((STOCKHISTORY!N76/STOCKHISTORY!N$3)-1)</f>
        <v>0.27807235661238017</v>
      </c>
      <c r="O77" s="41">
        <f ca="1">((STOCKHISTORY!O76/STOCKHISTORY!O$3)-1)</f>
        <v>0.56026536722832154</v>
      </c>
      <c r="P77" s="41">
        <f ca="1">((STOCKHISTORY!P76/STOCKHISTORY!P$3)-1)</f>
        <v>0.14285714285714302</v>
      </c>
      <c r="Q77" s="41">
        <f ca="1">((STOCKHISTORY!Q76/STOCKHISTORY!Q$3)-1)</f>
        <v>6.4941718970154882E-2</v>
      </c>
      <c r="R77" s="41">
        <f ca="1">((STOCKHISTORY!R76/STOCKHISTORY!R$3)-1)</f>
        <v>5.6311320674855558E-2</v>
      </c>
      <c r="S77" s="41">
        <f ca="1">((STOCKHISTORY!S76/STOCKHISTORY!S$3)-1)</f>
        <v>0.32244721273628008</v>
      </c>
      <c r="T77" s="41">
        <f ca="1">((STOCKHISTORY!T76/STOCKHISTORY!T$3)-1)</f>
        <v>0.24342324342324329</v>
      </c>
      <c r="U77" s="41">
        <f ca="1">((STOCKHISTORY!U76/STOCKHISTORY!U$3)-1)</f>
        <v>0.20413609072715144</v>
      </c>
      <c r="V77" s="41">
        <f ca="1">((STOCKHISTORY!V76/STOCKHISTORY!V$3)-1)</f>
        <v>8.9703629351788328E-2</v>
      </c>
      <c r="W77" s="41">
        <f ca="1">((STOCKHISTORY!W76/STOCKHISTORY!W$3)-1)</f>
        <v>8.6107346415907005E-2</v>
      </c>
      <c r="X77" s="41">
        <f ca="1">((STOCKHISTORY!X76/STOCKHISTORY!X$3)-1)</f>
        <v>8.4226646248084514E-3</v>
      </c>
      <c r="Y77" s="41">
        <f ca="1">((STOCKHISTORY!Y76/STOCKHISTORY!Y$3)-1)</f>
        <v>0.326360049833887</v>
      </c>
      <c r="Z77" s="41">
        <f ca="1">((STOCKHISTORY!Z76/STOCKHISTORY!Z$3)-1)</f>
        <v>5.00833730347785E-2</v>
      </c>
      <c r="AA77" s="41">
        <f ca="1">((STOCKHISTORY!AA76/STOCKHISTORY!AA$3)-1)</f>
        <v>3.3143448990160529E-2</v>
      </c>
      <c r="AB77" s="41">
        <f ca="1">((STOCKHISTORY!AB76/STOCKHISTORY!AB$3)-1)</f>
        <v>0.6757118927973198</v>
      </c>
      <c r="AC77" s="41">
        <f ca="1">((STOCKHISTORY!AC76/STOCKHISTORY!AC$3)-1)</f>
        <v>0.18805250468791845</v>
      </c>
      <c r="AD77" s="41">
        <f ca="1">((STOCKHISTORY!AD76/STOCKHISTORY!AD$3)-1)</f>
        <v>5.0492083868207249E-2</v>
      </c>
      <c r="AE77" s="41">
        <f ca="1">((STOCKHISTORY!AE76/STOCKHISTORY!AE$3)-1)</f>
        <v>0.14936898040518098</v>
      </c>
      <c r="AF77" s="41">
        <f ca="1">((STOCKHISTORY!AF76/STOCKHISTORY!AF$3)-1)</f>
        <v>0.25838224036744073</v>
      </c>
      <c r="AG77" s="41">
        <f ca="1">((STOCKHISTORY!AG76/STOCKHISTORY!AG$3)-1)</f>
        <v>-5.9767878240323258E-3</v>
      </c>
      <c r="AH77" s="41">
        <f ca="1">((STOCKHISTORY!AH76/STOCKHISTORY!AH$3)-1)</f>
        <v>-4.1541158251221066E-2</v>
      </c>
      <c r="AI77" s="41">
        <f ca="1">((STOCKHISTORY!AI76/STOCKHISTORY!AI$3)-1)</f>
        <v>-8.1631019787519188E-3</v>
      </c>
      <c r="AJ77" s="41">
        <f ca="1">((STOCKHISTORY!AJ76/STOCKHISTORY!AJ$3)-1)</f>
        <v>6.7002668247850394E-2</v>
      </c>
      <c r="AK77" s="41">
        <f ca="1">((STOCKHISTORY!AK76/STOCKHISTORY!AK$3)-1)</f>
        <v>0.12032546394645061</v>
      </c>
      <c r="AL77" s="41">
        <f ca="1">((STOCKHISTORY!AL76/STOCKHISTORY!AL$3)-1)</f>
        <v>0.12451410658307216</v>
      </c>
      <c r="AM77" s="41">
        <f ca="1">((STOCKHISTORY!AM76/STOCKHISTORY!AM$3)-1)</f>
        <v>0.15271109029160335</v>
      </c>
      <c r="AN77" s="41">
        <f ca="1">((STOCKHISTORY!AN76/STOCKHISTORY!AN$3)-1)</f>
        <v>-4.4149788722133154E-2</v>
      </c>
      <c r="AO77" s="41">
        <f ca="1">((STOCKHISTORY!AO76/STOCKHISTORY!AO$3)-1)</f>
        <v>1.0213808360602852</v>
      </c>
      <c r="AP77" s="41">
        <f ca="1">((STOCKHISTORY!AP76/STOCKHISTORY!AP$3)-1)</f>
        <v>1.0400947736474051</v>
      </c>
      <c r="AQ77" s="41">
        <f ca="1">((STOCKHISTORY!AQ76/STOCKHISTORY!AQ$3)-1)</f>
        <v>-7.492059107858029E-2</v>
      </c>
      <c r="AR77" s="41">
        <f ca="1">((STOCKHISTORY!AR76/STOCKHISTORY!AR$3)-1)</f>
        <v>-6.3124070533248311E-2</v>
      </c>
      <c r="AS77" s="41">
        <f ca="1">((STOCKHISTORY!AS76/STOCKHISTORY!AS$3)-1)</f>
        <v>0.10394889663182361</v>
      </c>
      <c r="AT77" s="41">
        <f ca="1">((STOCKHISTORY!AT76/STOCKHISTORY!AT$3)-1)</f>
        <v>1.2240614838900381</v>
      </c>
      <c r="AU77" s="41">
        <f ca="1">((STOCKHISTORY!AU76/STOCKHISTORY!AU$3)-1)</f>
        <v>1.8431809736157545E-2</v>
      </c>
      <c r="AV77" s="41">
        <f ca="1">((STOCKHISTORY!AV76/STOCKHISTORY!AV$3)-1)</f>
        <v>0.26155706149979308</v>
      </c>
      <c r="AW77" s="41">
        <f ca="1">((STOCKHISTORY!AW76/STOCKHISTORY!AW$3)-1)</f>
        <v>0.1256158328875876</v>
      </c>
      <c r="AX77" s="41">
        <f ca="1">((STOCKHISTORY!AX76/STOCKHISTORY!AX$3)-1)</f>
        <v>0.31799729364005414</v>
      </c>
      <c r="AY77" s="41">
        <f ca="1">((STOCKHISTORY!AY76/STOCKHISTORY!AY$3)-1)</f>
        <v>-0.1246988391618602</v>
      </c>
      <c r="AZ77" s="41">
        <f ca="1">((STOCKHISTORY!AZ76/STOCKHISTORY!AZ$3)-1)</f>
        <v>-5.4260962997783935E-2</v>
      </c>
      <c r="BA77" s="41">
        <f ca="1">((STOCKHISTORY!BA76/STOCKHISTORY!BA$3)-1)</f>
        <v>0.45610080062894709</v>
      </c>
      <c r="BB77" s="41">
        <f ca="1">((STOCKHISTORY!BB76/STOCKHISTORY!BB$3)-1)</f>
        <v>5.7110545660164158E-2</v>
      </c>
      <c r="BC77" s="41">
        <f ca="1">((STOCKHISTORY!BC76/STOCKHISTORY!BC$3)-1)</f>
        <v>-1.1448196908986352E-3</v>
      </c>
      <c r="BD77" s="41">
        <f ca="1">((STOCKHISTORY!BD76/STOCKHISTORY!BD$3)-1)</f>
        <v>3.7321624588364521E-2</v>
      </c>
      <c r="BE77" s="41">
        <f ca="1">((STOCKHISTORY!BE76/STOCKHISTORY!BE$3)-1)</f>
        <v>-0.149786378487057</v>
      </c>
      <c r="BF77" s="41">
        <f ca="1">((STOCKHISTORY!BF76/STOCKHISTORY!BF$3)-1)</f>
        <v>-5.2273859599983097E-2</v>
      </c>
      <c r="BG77" s="41">
        <f ca="1">((STOCKHISTORY!BG76/STOCKHISTORY!BG$3)-1)</f>
        <v>4.7170682174836109E-2</v>
      </c>
      <c r="BH77" s="41">
        <f ca="1">((STOCKHISTORY!BH76/STOCKHISTORY!BH$3)-1)</f>
        <v>-0.25708239765071683</v>
      </c>
      <c r="BI77" s="41">
        <f ca="1">((STOCKHISTORY!BI76/STOCKHISTORY!BI$3)-1)</f>
        <v>0.34376918354818908</v>
      </c>
      <c r="BJ77" s="41">
        <f ca="1">((STOCKHISTORY!BJ76/STOCKHISTORY!BJ$3)-1)</f>
        <v>9.2753672479714E-2</v>
      </c>
      <c r="BK77" s="41">
        <f ca="1">((STOCKHISTORY!BK76/STOCKHISTORY!BK$3)-1)</f>
        <v>0.14801681155210011</v>
      </c>
      <c r="BL77" s="41">
        <f ca="1">((STOCKHISTORY!BL76/STOCKHISTORY!BL$3)-1)</f>
        <v>7.5462129354344709E-2</v>
      </c>
      <c r="BM77" s="41">
        <f ca="1">((STOCKHISTORY!BM76/STOCKHISTORY!BM$3)-1)</f>
        <v>0.13683403385209569</v>
      </c>
      <c r="BN77" s="41">
        <f ca="1">((STOCKHISTORY!BN76/STOCKHISTORY!BN$3)-1)</f>
        <v>9.0831773877535271E-2</v>
      </c>
      <c r="BO77" s="41">
        <f ca="1">((STOCKHISTORY!BO76/STOCKHISTORY!BO$3)-1)</f>
        <v>0.24051314998652873</v>
      </c>
      <c r="BP77" s="41">
        <f ca="1">((STOCKHISTORY!BP76/STOCKHISTORY!BP$3)-1)</f>
        <v>0.28195550672892078</v>
      </c>
      <c r="BQ77" s="41">
        <f ca="1">((STOCKHISTORY!BQ76/STOCKHISTORY!BQ$3)-1)</f>
        <v>0.13080006166178504</v>
      </c>
      <c r="BR77" s="41">
        <f ca="1">((STOCKHISTORY!BR76/STOCKHISTORY!BR$3)-1)</f>
        <v>-2.4679079051519337E-2</v>
      </c>
      <c r="BS77" s="41">
        <f ca="1">((STOCKHISTORY!BS76/STOCKHISTORY!BS$3)-1)</f>
        <v>0.40635593220338984</v>
      </c>
      <c r="BT77" s="41">
        <f ca="1">((STOCKHISTORY!BT76/STOCKHISTORY!BT$3)-1)</f>
        <v>0.11933038690402697</v>
      </c>
      <c r="BU77" s="41">
        <f ca="1">((STOCKHISTORY!BU76/STOCKHISTORY!BU$3)-1)</f>
        <v>0.27201632097925854</v>
      </c>
      <c r="BV77" s="41">
        <f ca="1">((STOCKHISTORY!BV76/STOCKHISTORY!BV$3)-1)</f>
        <v>-0.14893009985734662</v>
      </c>
      <c r="BW77" s="41">
        <f ca="1">((STOCKHISTORY!BW76/STOCKHISTORY!BW$3)-1)</f>
        <v>0.16896480757357479</v>
      </c>
      <c r="BX77" s="41">
        <f ca="1">((STOCKHISTORY!BX76/STOCKHISTORY!BX$3)-1)</f>
        <v>0.23313659359190564</v>
      </c>
      <c r="BY77" s="41">
        <f ca="1">((STOCKHISTORY!BY76/STOCKHISTORY!BY$3)-1)</f>
        <v>8.5616438356164171E-3</v>
      </c>
      <c r="BZ77" s="41">
        <f ca="1">((STOCKHISTORY!BZ76/STOCKHISTORY!BZ$3)-1)</f>
        <v>0.4551434376829564</v>
      </c>
      <c r="CA77" s="41">
        <f ca="1">((STOCKHISTORY!CA76/STOCKHISTORY!CA$3)-1)</f>
        <v>1.6352264031673114E-2</v>
      </c>
      <c r="CB77" s="41">
        <f ca="1">((STOCKHISTORY!CB76/STOCKHISTORY!CB$3)-1)</f>
        <v>6.6316741283108716E-2</v>
      </c>
      <c r="CC77" s="41">
        <f ca="1">((STOCKHISTORY!CC76/STOCKHISTORY!CC$3)-1)</f>
        <v>0.14047909053999175</v>
      </c>
      <c r="CD77" s="41">
        <f ca="1">((STOCKHISTORY!CD76/STOCKHISTORY!CD$3)-1)</f>
        <v>-1.6423859263331564E-2</v>
      </c>
      <c r="CE77" s="41">
        <f ca="1">((STOCKHISTORY!CE76/STOCKHISTORY!CE$3)-1)</f>
        <v>0.2391410444119082</v>
      </c>
      <c r="CF77" s="41">
        <f ca="1">((STOCKHISTORY!CF76/STOCKHISTORY!CF$3)-1)</f>
        <v>-2.2828050583018511E-2</v>
      </c>
      <c r="CG77" s="41">
        <f ca="1">((STOCKHISTORY!CG76/STOCKHISTORY!CG$3)-1)</f>
        <v>0.11996651318543328</v>
      </c>
      <c r="CH77" s="41">
        <f ca="1">((STOCKHISTORY!CH76/STOCKHISTORY!CH$3)-1)</f>
        <v>0.2130142737195635</v>
      </c>
      <c r="CI77" s="41">
        <f ca="1">((STOCKHISTORY!CI76/STOCKHISTORY!CI$3)-1)</f>
        <v>-1.8698631749994199E-2</v>
      </c>
      <c r="CJ77" s="41">
        <f ca="1">((STOCKHISTORY!CJ76/STOCKHISTORY!CJ$3)-1)</f>
        <v>-8.1525507677067788E-2</v>
      </c>
      <c r="CK77" s="41">
        <f ca="1">((STOCKHISTORY!CK76/STOCKHISTORY!CK$3)-1)</f>
        <v>9.0142511958183125E-2</v>
      </c>
      <c r="CL77" s="41">
        <f ca="1">((STOCKHISTORY!CL76/STOCKHISTORY!CL$3)-1)</f>
        <v>0.23100140854517393</v>
      </c>
      <c r="CM77" s="41">
        <f ca="1">((STOCKHISTORY!CM76/STOCKHISTORY!CM$3)-1)</f>
        <v>0.15543742054778686</v>
      </c>
      <c r="CN77" s="41">
        <f ca="1">((STOCKHISTORY!CN76/STOCKHISTORY!CN$3)-1)</f>
        <v>-8.065930212168837E-3</v>
      </c>
      <c r="CO77" s="41">
        <f ca="1">((STOCKHISTORY!CO76/STOCKHISTORY!CO$3)-1)</f>
        <v>0.19802999117906483</v>
      </c>
      <c r="CP77" s="41">
        <f ca="1">((STOCKHISTORY!CP76/STOCKHISTORY!CP$3)-1)</f>
        <v>0.12706932595061859</v>
      </c>
      <c r="CQ77" s="41">
        <f ca="1">((STOCKHISTORY!CQ76/STOCKHISTORY!CQ$3)-1)</f>
        <v>0.33667334669338667</v>
      </c>
      <c r="CR77" s="41">
        <f ca="1">((STOCKHISTORY!CR76/STOCKHISTORY!CR$3)-1)</f>
        <v>8.6675700090334207E-2</v>
      </c>
      <c r="CS77" s="41">
        <f ca="1">((STOCKHISTORY!CS76/STOCKHISTORY!CS$3)-1)</f>
        <v>0.41100238636233888</v>
      </c>
      <c r="CT77" s="41">
        <f ca="1">((STOCKHISTORY!CT76/STOCKHISTORY!CT$3)-1)</f>
        <v>-0.14909582051474457</v>
      </c>
      <c r="CU77" s="41">
        <f ca="1">((STOCKHISTORY!CU76/STOCKHISTORY!CU$3)-1)</f>
        <v>0.37802160123435624</v>
      </c>
      <c r="CV77" s="41">
        <f ca="1">((STOCKHISTORY!CV76/STOCKHISTORY!CV$3)-1)</f>
        <v>-7.4350764852365803E-2</v>
      </c>
      <c r="CW77" s="41">
        <f ca="1">((STOCKHISTORY!CW76/STOCKHISTORY!CW$3)-1)</f>
        <v>0.30875361237997589</v>
      </c>
      <c r="CX77" s="41">
        <f ca="1">((STOCKHISTORY!CX76/STOCKHISTORY!CX$3)-1)</f>
        <v>3.7174721189592308E-3</v>
      </c>
      <c r="CY77" s="41">
        <f ca="1">((STOCKHISTORY!CY76/STOCKHISTORY!CY$3)-1)</f>
        <v>0.46241718071738647</v>
      </c>
      <c r="CZ77" s="41">
        <f ca="1">((STOCKHISTORY!CZ76/STOCKHISTORY!CZ$3)-1)</f>
        <v>9.2460317460317576E-2</v>
      </c>
      <c r="DA77" s="41">
        <f ca="1">((STOCKHISTORY!DA76/STOCKHISTORY!DA$3)-1)</f>
        <v>-0.19683205217796407</v>
      </c>
    </row>
    <row r="78" spans="1:105" x14ac:dyDescent="0.3">
      <c r="A78" s="25" vm="75">
        <f ca="1">STOCKHISTORY!A77</f>
        <v>44490</v>
      </c>
      <c r="B78" s="41">
        <f ca="1">((STOCKHISTORY!B77/STOCKHISTORY!B$3)-1)</f>
        <v>0.14393803564384844</v>
      </c>
      <c r="C78" s="41">
        <f ca="1">((STOCKHISTORY!C77/STOCKHISTORY!C$3)-1)</f>
        <v>0.25080872378169694</v>
      </c>
      <c r="D78" s="41">
        <f ca="1">((STOCKHISTORY!D77/STOCKHISTORY!D$3)-1)</f>
        <v>0.24301487740397087</v>
      </c>
      <c r="E78" s="41">
        <f ca="1">((STOCKHISTORY!E77/STOCKHISTORY!E$3)-1)</f>
        <v>0.15720319099014546</v>
      </c>
      <c r="F78" s="41">
        <f ca="1">((STOCKHISTORY!F77/STOCKHISTORY!F$3)-1)</f>
        <v>0.15355805243445708</v>
      </c>
      <c r="G78" s="41">
        <f ca="1">((STOCKHISTORY!G77/STOCKHISTORY!G$3)-1)</f>
        <v>0.6773584905660377</v>
      </c>
      <c r="H78" s="41">
        <f ca="1">((STOCKHISTORY!H77/STOCKHISTORY!H$3)-1)</f>
        <v>0.17410733940914902</v>
      </c>
      <c r="I78" s="41">
        <f ca="1">((STOCKHISTORY!I77/STOCKHISTORY!I$3)-1)</f>
        <v>-0.20643472131312623</v>
      </c>
      <c r="J78" s="41">
        <f ca="1">((STOCKHISTORY!J77/STOCKHISTORY!J$3)-1)</f>
        <v>-7.2757585861953911E-2</v>
      </c>
      <c r="K78" s="41">
        <f ca="1">((STOCKHISTORY!K77/STOCKHISTORY!K$3)-1)</f>
        <v>0.48200180546152094</v>
      </c>
      <c r="L78" s="41">
        <f ca="1">((STOCKHISTORY!L77/STOCKHISTORY!L$3)-1)</f>
        <v>-4.2457211091947444E-3</v>
      </c>
      <c r="M78" s="41">
        <f ca="1">((STOCKHISTORY!M77/STOCKHISTORY!M$3)-1)</f>
        <v>0.34534985791439143</v>
      </c>
      <c r="N78" s="41">
        <f ca="1">((STOCKHISTORY!N77/STOCKHISTORY!N$3)-1)</f>
        <v>0.27411200948507264</v>
      </c>
      <c r="O78" s="41">
        <f ca="1">((STOCKHISTORY!O77/STOCKHISTORY!O$3)-1)</f>
        <v>0.55828601622061358</v>
      </c>
      <c r="P78" s="41">
        <f ca="1">((STOCKHISTORY!P77/STOCKHISTORY!P$3)-1)</f>
        <v>0.140625</v>
      </c>
      <c r="Q78" s="41">
        <f ca="1">((STOCKHISTORY!Q77/STOCKHISTORY!Q$3)-1)</f>
        <v>6.9040604585628218E-2</v>
      </c>
      <c r="R78" s="41">
        <f ca="1">((STOCKHISTORY!R77/STOCKHISTORY!R$3)-1)</f>
        <v>6.2228580619492213E-2</v>
      </c>
      <c r="S78" s="41">
        <f ca="1">((STOCKHISTORY!S77/STOCKHISTORY!S$3)-1)</f>
        <v>0.30537251695445145</v>
      </c>
      <c r="T78" s="41">
        <f ca="1">((STOCKHISTORY!T77/STOCKHISTORY!T$3)-1)</f>
        <v>0.26007326007326004</v>
      </c>
      <c r="U78" s="41">
        <f ca="1">((STOCKHISTORY!U77/STOCKHISTORY!U$3)-1)</f>
        <v>0.21681120747164773</v>
      </c>
      <c r="V78" s="41">
        <f ca="1">((STOCKHISTORY!V77/STOCKHISTORY!V$3)-1)</f>
        <v>8.1867328790039995E-2</v>
      </c>
      <c r="W78" s="41">
        <f ca="1">((STOCKHISTORY!W77/STOCKHISTORY!W$3)-1)</f>
        <v>4.3499248092382592E-2</v>
      </c>
      <c r="X78" s="41">
        <f ca="1">((STOCKHISTORY!X77/STOCKHISTORY!X$3)-1)</f>
        <v>-5.1046452271574783E-4</v>
      </c>
      <c r="Y78" s="41">
        <f ca="1">((STOCKHISTORY!Y77/STOCKHISTORY!Y$3)-1)</f>
        <v>0.26266611295681064</v>
      </c>
      <c r="Z78" s="41">
        <f ca="1">((STOCKHISTORY!Z77/STOCKHISTORY!Z$3)-1)</f>
        <v>4.7671510242972781E-2</v>
      </c>
      <c r="AA78" s="41">
        <f ca="1">((STOCKHISTORY!AA77/STOCKHISTORY!AA$3)-1)</f>
        <v>-3.497952073819488E-2</v>
      </c>
      <c r="AB78" s="41">
        <f ca="1">((STOCKHISTORY!AB77/STOCKHISTORY!AB$3)-1)</f>
        <v>0.62065884980457842</v>
      </c>
      <c r="AC78" s="41">
        <f ca="1">((STOCKHISTORY!AC77/STOCKHISTORY!AC$3)-1)</f>
        <v>0.1709081167961426</v>
      </c>
      <c r="AD78" s="41">
        <f ca="1">((STOCKHISTORY!AD77/STOCKHISTORY!AD$3)-1)</f>
        <v>8.0445014976465501E-2</v>
      </c>
      <c r="AE78" s="41">
        <f ca="1">((STOCKHISTORY!AE77/STOCKHISTORY!AE$3)-1)</f>
        <v>0.15829458651610739</v>
      </c>
      <c r="AF78" s="41">
        <f ca="1">((STOCKHISTORY!AF77/STOCKHISTORY!AF$3)-1)</f>
        <v>0.23572339882623128</v>
      </c>
      <c r="AG78" s="41">
        <f ca="1">((STOCKHISTORY!AG77/STOCKHISTORY!AG$3)-1)</f>
        <v>-1.2353186461880661E-2</v>
      </c>
      <c r="AH78" s="41">
        <f ca="1">((STOCKHISTORY!AH77/STOCKHISTORY!AH$3)-1)</f>
        <v>-6.1656540902979895E-2</v>
      </c>
      <c r="AI78" s="41">
        <f ca="1">((STOCKHISTORY!AI77/STOCKHISTORY!AI$3)-1)</f>
        <v>-2.1328104679778415E-2</v>
      </c>
      <c r="AJ78" s="41">
        <f ca="1">((STOCKHISTORY!AJ77/STOCKHISTORY!AJ$3)-1)</f>
        <v>1.4082419211384423E-2</v>
      </c>
      <c r="AK78" s="41">
        <f ca="1">((STOCKHISTORY!AK77/STOCKHISTORY!AK$3)-1)</f>
        <v>0.13996552968054821</v>
      </c>
      <c r="AL78" s="41">
        <f ca="1">((STOCKHISTORY!AL77/STOCKHISTORY!AL$3)-1)</f>
        <v>0.10413793103448277</v>
      </c>
      <c r="AM78" s="41">
        <f ca="1">((STOCKHISTORY!AM77/STOCKHISTORY!AM$3)-1)</f>
        <v>0.13783815435062641</v>
      </c>
      <c r="AN78" s="41">
        <f ca="1">((STOCKHISTORY!AN77/STOCKHISTORY!AN$3)-1)</f>
        <v>-3.3513040944193495E-2</v>
      </c>
      <c r="AO78" s="41">
        <f ca="1">((STOCKHISTORY!AO77/STOCKHISTORY!AO$3)-1)</f>
        <v>0.94072529228311152</v>
      </c>
      <c r="AP78" s="41">
        <f ca="1">((STOCKHISTORY!AP77/STOCKHISTORY!AP$3)-1)</f>
        <v>1.1039979757085017</v>
      </c>
      <c r="AQ78" s="41">
        <f ca="1">((STOCKHISTORY!AQ77/STOCKHISTORY!AQ$3)-1)</f>
        <v>-8.4035354232840809E-2</v>
      </c>
      <c r="AR78" s="41">
        <f ca="1">((STOCKHISTORY!AR77/STOCKHISTORY!AR$3)-1)</f>
        <v>-6.5939026981091886E-2</v>
      </c>
      <c r="AS78" s="41">
        <f ca="1">((STOCKHISTORY!AS77/STOCKHISTORY!AS$3)-1)</f>
        <v>9.9303135888501926E-2</v>
      </c>
      <c r="AT78" s="41">
        <f ca="1">((STOCKHISTORY!AT77/STOCKHISTORY!AT$3)-1)</f>
        <v>1.19302394324564</v>
      </c>
      <c r="AU78" s="41">
        <f ca="1">((STOCKHISTORY!AU77/STOCKHISTORY!AU$3)-1)</f>
        <v>2.0066889632106566E-3</v>
      </c>
      <c r="AV78" s="41">
        <f ca="1">((STOCKHISTORY!AV77/STOCKHISTORY!AV$3)-1)</f>
        <v>0.23087079634755492</v>
      </c>
      <c r="AW78" s="41">
        <f ca="1">((STOCKHISTORY!AW77/STOCKHISTORY!AW$3)-1)</f>
        <v>0.13986092733875743</v>
      </c>
      <c r="AX78" s="41">
        <f ca="1">((STOCKHISTORY!AX77/STOCKHISTORY!AX$3)-1)</f>
        <v>0.30601198530833185</v>
      </c>
      <c r="AY78" s="41">
        <f ca="1">((STOCKHISTORY!AY77/STOCKHISTORY!AY$3)-1)</f>
        <v>-0.16441556545228886</v>
      </c>
      <c r="AZ78" s="41">
        <f ca="1">((STOCKHISTORY!AZ77/STOCKHISTORY!AZ$3)-1)</f>
        <v>-6.4401316231280648E-2</v>
      </c>
      <c r="BA78" s="41">
        <f ca="1">((STOCKHISTORY!BA77/STOCKHISTORY!BA$3)-1)</f>
        <v>0.40677557475212822</v>
      </c>
      <c r="BB78" s="41">
        <f ca="1">((STOCKHISTORY!BB77/STOCKHISTORY!BB$3)-1)</f>
        <v>6.549806804259739E-2</v>
      </c>
      <c r="BC78" s="41">
        <f ca="1">((STOCKHISTORY!BC77/STOCKHISTORY!BC$3)-1)</f>
        <v>-3.1844409792813888E-3</v>
      </c>
      <c r="BD78" s="41">
        <f ca="1">((STOCKHISTORY!BD77/STOCKHISTORY!BD$3)-1)</f>
        <v>3.0186608122941827E-2</v>
      </c>
      <c r="BE78" s="41">
        <f ca="1">((STOCKHISTORY!BE77/STOCKHISTORY!BE$3)-1)</f>
        <v>-0.19351595878361394</v>
      </c>
      <c r="BF78" s="41">
        <f ca="1">((STOCKHISTORY!BF77/STOCKHISTORY!BF$3)-1)</f>
        <v>-5.4949396801947326E-2</v>
      </c>
      <c r="BG78" s="41">
        <f ca="1">((STOCKHISTORY!BG77/STOCKHISTORY!BG$3)-1)</f>
        <v>4.4678297793778299E-2</v>
      </c>
      <c r="BH78" s="41">
        <f ca="1">((STOCKHISTORY!BH77/STOCKHISTORY!BH$3)-1)</f>
        <v>-0.25729832440836065</v>
      </c>
      <c r="BI78" s="41">
        <f ca="1">((STOCKHISTORY!BI77/STOCKHISTORY!BI$3)-1)</f>
        <v>0.33394720687538371</v>
      </c>
      <c r="BJ78" s="41">
        <f ca="1">((STOCKHISTORY!BJ77/STOCKHISTORY!BJ$3)-1)</f>
        <v>9.0231189789897304E-2</v>
      </c>
      <c r="BK78" s="41">
        <f ca="1">((STOCKHISTORY!BK77/STOCKHISTORY!BK$3)-1)</f>
        <v>0.14402548888966082</v>
      </c>
      <c r="BL78" s="41">
        <f ca="1">((STOCKHISTORY!BL77/STOCKHISTORY!BL$3)-1)</f>
        <v>6.3974614872818414E-2</v>
      </c>
      <c r="BM78" s="41">
        <f ca="1">((STOCKHISTORY!BM77/STOCKHISTORY!BM$3)-1)</f>
        <v>0.1451678405089174</v>
      </c>
      <c r="BN78" s="41">
        <f ca="1">((STOCKHISTORY!BN77/STOCKHISTORY!BN$3)-1)</f>
        <v>8.1436567933191872E-2</v>
      </c>
      <c r="BO78" s="41">
        <f ca="1">((STOCKHISTORY!BO77/STOCKHISTORY!BO$3)-1)</f>
        <v>0.22258778747245311</v>
      </c>
      <c r="BP78" s="41">
        <f ca="1">((STOCKHISTORY!BP77/STOCKHISTORY!BP$3)-1)</f>
        <v>0.25325460038450975</v>
      </c>
      <c r="BQ78" s="41">
        <f ca="1">((STOCKHISTORY!BQ77/STOCKHISTORY!BQ$3)-1)</f>
        <v>9.6442885771543141E-2</v>
      </c>
      <c r="BR78" s="41">
        <f ca="1">((STOCKHISTORY!BR77/STOCKHISTORY!BR$3)-1)</f>
        <v>-3.9842378772756981E-2</v>
      </c>
      <c r="BS78" s="41">
        <f ca="1">((STOCKHISTORY!BS77/STOCKHISTORY!BS$3)-1)</f>
        <v>0.44237288135593222</v>
      </c>
      <c r="BT78" s="41">
        <f ca="1">((STOCKHISTORY!BT77/STOCKHISTORY!BT$3)-1)</f>
        <v>0.11325646280338764</v>
      </c>
      <c r="BU78" s="41">
        <f ca="1">((STOCKHISTORY!BU77/STOCKHISTORY!BU$3)-1)</f>
        <v>0.24515470928255678</v>
      </c>
      <c r="BV78" s="41">
        <f ca="1">((STOCKHISTORY!BV77/STOCKHISTORY!BV$3)-1)</f>
        <v>-0.1671897289586306</v>
      </c>
      <c r="BW78" s="41">
        <f ca="1">((STOCKHISTORY!BW77/STOCKHISTORY!BW$3)-1)</f>
        <v>0.10804692323523368</v>
      </c>
      <c r="BX78" s="41">
        <f ca="1">((STOCKHISTORY!BX77/STOCKHISTORY!BX$3)-1)</f>
        <v>0.24704890387858369</v>
      </c>
      <c r="BY78" s="41">
        <f ca="1">((STOCKHISTORY!BY77/STOCKHISTORY!BY$3)-1)</f>
        <v>-7.0633561643835829E-3</v>
      </c>
      <c r="BZ78" s="41">
        <f ca="1">((STOCKHISTORY!BZ77/STOCKHISTORY!BZ$3)-1)</f>
        <v>0.39020904363398423</v>
      </c>
      <c r="CA78" s="41">
        <f ca="1">((STOCKHISTORY!CA77/STOCKHISTORY!CA$3)-1)</f>
        <v>4.3084805536147908E-2</v>
      </c>
      <c r="CB78" s="41">
        <f ca="1">((STOCKHISTORY!CB77/STOCKHISTORY!CB$3)-1)</f>
        <v>1.6915510663167321E-2</v>
      </c>
      <c r="CC78" s="41">
        <f ca="1">((STOCKHISTORY!CC77/STOCKHISTORY!CC$3)-1)</f>
        <v>0.15306536743808352</v>
      </c>
      <c r="CD78" s="41">
        <f ca="1">((STOCKHISTORY!CD77/STOCKHISTORY!CD$3)-1)</f>
        <v>-1.3194062671797679E-2</v>
      </c>
      <c r="CE78" s="41">
        <f ca="1">((STOCKHISTORY!CE77/STOCKHISTORY!CE$3)-1)</f>
        <v>0.30502684236212763</v>
      </c>
      <c r="CF78" s="41">
        <f ca="1">((STOCKHISTORY!CF77/STOCKHISTORY!CF$3)-1)</f>
        <v>-5.5017244210872063E-2</v>
      </c>
      <c r="CG78" s="41">
        <f ca="1">((STOCKHISTORY!CG77/STOCKHISTORY!CG$3)-1)</f>
        <v>0.10636249476768511</v>
      </c>
      <c r="CH78" s="41">
        <f ca="1">((STOCKHISTORY!CH77/STOCKHISTORY!CH$3)-1)</f>
        <v>0.19882451721242655</v>
      </c>
      <c r="CI78" s="41">
        <f ca="1">((STOCKHISTORY!CI77/STOCKHISTORY!CI$3)-1)</f>
        <v>-4.785342533499759E-2</v>
      </c>
      <c r="CJ78" s="41">
        <f ca="1">((STOCKHISTORY!CJ77/STOCKHISTORY!CJ$3)-1)</f>
        <v>-6.1119366022783561E-2</v>
      </c>
      <c r="CK78" s="41">
        <f ca="1">((STOCKHISTORY!CK77/STOCKHISTORY!CK$3)-1)</f>
        <v>7.9491099166625556E-2</v>
      </c>
      <c r="CL78" s="41">
        <f ca="1">((STOCKHISTORY!CL77/STOCKHISTORY!CL$3)-1)</f>
        <v>0.1111409215909851</v>
      </c>
      <c r="CM78" s="41">
        <f ca="1">((STOCKHISTORY!CM77/STOCKHISTORY!CM$3)-1)</f>
        <v>0.16248699872876471</v>
      </c>
      <c r="CN78" s="41">
        <f ca="1">((STOCKHISTORY!CN77/STOCKHISTORY!CN$3)-1)</f>
        <v>-3.0334911450113911E-2</v>
      </c>
      <c r="CO78" s="41">
        <f ca="1">((STOCKHISTORY!CO77/STOCKHISTORY!CO$3)-1)</f>
        <v>0.20317553660688015</v>
      </c>
      <c r="CP78" s="41">
        <f ca="1">((STOCKHISTORY!CP77/STOCKHISTORY!CP$3)-1)</f>
        <v>0.14430193796259672</v>
      </c>
      <c r="CQ78" s="41">
        <f ca="1">((STOCKHISTORY!CQ77/STOCKHISTORY!CQ$3)-1)</f>
        <v>0.29782144935031329</v>
      </c>
      <c r="CR78" s="41">
        <f ca="1">((STOCKHISTORY!CR77/STOCKHISTORY!CR$3)-1)</f>
        <v>6.3685636856368522E-2</v>
      </c>
      <c r="CS78" s="41">
        <f ca="1">((STOCKHISTORY!CS77/STOCKHISTORY!CS$3)-1)</f>
        <v>0.34985898767997625</v>
      </c>
      <c r="CT78" s="41">
        <f ca="1">((STOCKHISTORY!CT77/STOCKHISTORY!CT$3)-1)</f>
        <v>-0.11799354693479402</v>
      </c>
      <c r="CU78" s="41">
        <f ca="1">((STOCKHISTORY!CU77/STOCKHISTORY!CU$3)-1)</f>
        <v>0.36904965998057015</v>
      </c>
      <c r="CV78" s="41">
        <f ca="1">((STOCKHISTORY!CV77/STOCKHISTORY!CV$3)-1)</f>
        <v>-8.5200996086801983E-2</v>
      </c>
      <c r="CW78" s="41">
        <f ca="1">((STOCKHISTORY!CW77/STOCKHISTORY!CW$3)-1)</f>
        <v>0.29821944625710817</v>
      </c>
      <c r="CX78" s="41">
        <f ca="1">((STOCKHISTORY!CX77/STOCKHISTORY!CX$3)-1)</f>
        <v>6.3197026022304925E-2</v>
      </c>
      <c r="CY78" s="41">
        <f ca="1">((STOCKHISTORY!CY77/STOCKHISTORY!CY$3)-1)</f>
        <v>0.46698652044779543</v>
      </c>
      <c r="CZ78" s="41">
        <f ca="1">((STOCKHISTORY!CZ77/STOCKHISTORY!CZ$3)-1)</f>
        <v>7.9761904761904923E-2</v>
      </c>
      <c r="DA78" s="41">
        <f ca="1">((STOCKHISTORY!DA77/STOCKHISTORY!DA$3)-1)</f>
        <v>-0.20708129513160967</v>
      </c>
    </row>
    <row r="79" spans="1:105" x14ac:dyDescent="0.3">
      <c r="A79" s="25" vm="76">
        <f ca="1">STOCKHISTORY!A78</f>
        <v>44491</v>
      </c>
      <c r="B79" s="41">
        <f ca="1">((STOCKHISTORY!B78/STOCKHISTORY!B$3)-1)</f>
        <v>0.10660881414279055</v>
      </c>
      <c r="C79" s="41">
        <f ca="1">((STOCKHISTORY!C78/STOCKHISTORY!C$3)-1)</f>
        <v>0.25435667327559219</v>
      </c>
      <c r="D79" s="41">
        <f ca="1">((STOCKHISTORY!D78/STOCKHISTORY!D$3)-1)</f>
        <v>0.24633248665180663</v>
      </c>
      <c r="E79" s="41">
        <f ca="1">((STOCKHISTORY!E78/STOCKHISTORY!E$3)-1)</f>
        <v>9.9483810417644314E-2</v>
      </c>
      <c r="F79" s="41">
        <f ca="1">((STOCKHISTORY!F78/STOCKHISTORY!F$3)-1)</f>
        <v>9.5973782771535676E-2</v>
      </c>
      <c r="G79" s="41">
        <f ca="1">((STOCKHISTORY!G78/STOCKHISTORY!G$3)-1)</f>
        <v>0.63504859919954249</v>
      </c>
      <c r="H79" s="41">
        <f ca="1">((STOCKHISTORY!H78/STOCKHISTORY!H$3)-1)</f>
        <v>0.2087791132831418</v>
      </c>
      <c r="I79" s="41">
        <f ca="1">((STOCKHISTORY!I78/STOCKHISTORY!I$3)-1)</f>
        <v>-0.22687679371632841</v>
      </c>
      <c r="J79" s="41">
        <f ca="1">((STOCKHISTORY!J78/STOCKHISTORY!J$3)-1)</f>
        <v>-6.7755918639546442E-2</v>
      </c>
      <c r="K79" s="41">
        <f ca="1">((STOCKHISTORY!K78/STOCKHISTORY!K$3)-1)</f>
        <v>0.47009704355675908</v>
      </c>
      <c r="L79" s="41">
        <f ca="1">((STOCKHISTORY!L78/STOCKHISTORY!L$3)-1)</f>
        <v>-1.0746981557648971E-2</v>
      </c>
      <c r="M79" s="41">
        <f ca="1">((STOCKHISTORY!M78/STOCKHISTORY!M$3)-1)</f>
        <v>0.34540937021111984</v>
      </c>
      <c r="N79" s="41">
        <f ca="1">((STOCKHISTORY!N78/STOCKHISTORY!N$3)-1)</f>
        <v>0.26964941459317937</v>
      </c>
      <c r="O79" s="41">
        <f ca="1">((STOCKHISTORY!O78/STOCKHISTORY!O$3)-1)</f>
        <v>0.56487406798567497</v>
      </c>
      <c r="P79" s="41">
        <f ca="1">((STOCKHISTORY!P78/STOCKHISTORY!P$3)-1)</f>
        <v>0.1241629464285714</v>
      </c>
      <c r="Q79" s="41">
        <f ca="1">((STOCKHISTORY!Q78/STOCKHISTORY!Q$3)-1)</f>
        <v>6.2251825285000617E-2</v>
      </c>
      <c r="R79" s="41">
        <f ca="1">((STOCKHISTORY!R78/STOCKHISTORY!R$3)-1)</f>
        <v>6.1001108957156935E-2</v>
      </c>
      <c r="S79" s="41">
        <f ca="1">((STOCKHISTORY!S78/STOCKHISTORY!S$3)-1)</f>
        <v>0.29305949689769628</v>
      </c>
      <c r="T79" s="41">
        <f ca="1">((STOCKHISTORY!T78/STOCKHISTORY!T$3)-1)</f>
        <v>0.23876123876123878</v>
      </c>
      <c r="U79" s="41">
        <f ca="1">((STOCKHISTORY!U78/STOCKHISTORY!U$3)-1)</f>
        <v>0.17344896597731818</v>
      </c>
      <c r="V79" s="41">
        <f ca="1">((STOCKHISTORY!V78/STOCKHISTORY!V$3)-1)</f>
        <v>8.2871079648511259E-2</v>
      </c>
      <c r="W79" s="41">
        <f ca="1">((STOCKHISTORY!W78/STOCKHISTORY!W$3)-1)</f>
        <v>4.6933887826522858E-2</v>
      </c>
      <c r="X79" s="41">
        <f ca="1">((STOCKHISTORY!X78/STOCKHISTORY!X$3)-1)</f>
        <v>5.1897226476091962E-3</v>
      </c>
      <c r="Y79" s="41">
        <f ca="1">((STOCKHISTORY!Y78/STOCKHISTORY!Y$3)-1)</f>
        <v>0.26523567275747495</v>
      </c>
      <c r="Z79" s="41">
        <f ca="1">((STOCKHISTORY!Z78/STOCKHISTORY!Z$3)-1)</f>
        <v>7.4291329204383416E-3</v>
      </c>
      <c r="AA79" s="41">
        <f ca="1">((STOCKHISTORY!AA78/STOCKHISTORY!AA$3)-1)</f>
        <v>-3.5214914552045395E-2</v>
      </c>
      <c r="AB79" s="41">
        <f ca="1">((STOCKHISTORY!AB78/STOCKHISTORY!AB$3)-1)</f>
        <v>0.56158570630932458</v>
      </c>
      <c r="AC79" s="41">
        <f ca="1">((STOCKHISTORY!AC78/STOCKHISTORY!AC$3)-1)</f>
        <v>0.15738012322528805</v>
      </c>
      <c r="AD79" s="41">
        <f ca="1">((STOCKHISTORY!AD78/STOCKHISTORY!AD$3)-1)</f>
        <v>8.557980316645275E-2</v>
      </c>
      <c r="AE79" s="41">
        <f ca="1">((STOCKHISTORY!AE78/STOCKHISTORY!AE$3)-1)</f>
        <v>0.11785951511125847</v>
      </c>
      <c r="AF79" s="41">
        <f ca="1">((STOCKHISTORY!AF78/STOCKHISTORY!AF$3)-1)</f>
        <v>0.21867823424342947</v>
      </c>
      <c r="AG79" s="41">
        <f ca="1">((STOCKHISTORY!AG78/STOCKHISTORY!AG$3)-1)</f>
        <v>-3.3497810827715635E-2</v>
      </c>
      <c r="AH79" s="41">
        <f ca="1">((STOCKHISTORY!AH78/STOCKHISTORY!AH$3)-1)</f>
        <v>-6.5996153911608069E-2</v>
      </c>
      <c r="AI79" s="41">
        <f ca="1">((STOCKHISTORY!AI78/STOCKHISTORY!AI$3)-1)</f>
        <v>-1.7986834997299028E-2</v>
      </c>
      <c r="AJ79" s="41">
        <f ca="1">((STOCKHISTORY!AJ78/STOCKHISTORY!AJ$3)-1)</f>
        <v>-4.4322561517936565E-2</v>
      </c>
      <c r="AK79" s="41">
        <f ca="1">((STOCKHISTORY!AK78/STOCKHISTORY!AK$3)-1)</f>
        <v>0.16395446711291028</v>
      </c>
      <c r="AL79" s="41">
        <f ca="1">((STOCKHISTORY!AL78/STOCKHISTORY!AL$3)-1)</f>
        <v>9.7931034482758639E-2</v>
      </c>
      <c r="AM79" s="41">
        <f ca="1">((STOCKHISTORY!AM78/STOCKHISTORY!AM$3)-1)</f>
        <v>0.12507319358238655</v>
      </c>
      <c r="AN79" s="41">
        <f ca="1">((STOCKHISTORY!AN78/STOCKHISTORY!AN$3)-1)</f>
        <v>-2.200203992423122E-2</v>
      </c>
      <c r="AO79" s="41">
        <f ca="1">((STOCKHISTORY!AO78/STOCKHISTORY!AO$3)-1)</f>
        <v>0.95775222380974356</v>
      </c>
      <c r="AP79" s="41">
        <f ca="1">((STOCKHISTORY!AP78/STOCKHISTORY!AP$3)-1)</f>
        <v>1.1266792418108205</v>
      </c>
      <c r="AQ79" s="41">
        <f ca="1">((STOCKHISTORY!AQ78/STOCKHISTORY!AQ$3)-1)</f>
        <v>-7.4091976246374758E-2</v>
      </c>
      <c r="AR79" s="41">
        <f ca="1">((STOCKHISTORY!AR78/STOCKHISTORY!AR$3)-1)</f>
        <v>-9.8656256639048201E-2</v>
      </c>
      <c r="AS79" s="41">
        <f ca="1">((STOCKHISTORY!AS78/STOCKHISTORY!AS$3)-1)</f>
        <v>9.2334494773519182E-2</v>
      </c>
      <c r="AT79" s="41">
        <f ca="1">((STOCKHISTORY!AT78/STOCKHISTORY!AT$3)-1)</f>
        <v>1.2515518770322198</v>
      </c>
      <c r="AU79" s="41">
        <f ca="1">((STOCKHISTORY!AU78/STOCKHISTORY!AU$3)-1)</f>
        <v>-7.3578595317725926E-3</v>
      </c>
      <c r="AV79" s="41">
        <f ca="1">((STOCKHISTORY!AV78/STOCKHISTORY!AV$3)-1)</f>
        <v>0.1775794597690179</v>
      </c>
      <c r="AW79" s="41">
        <f ca="1">((STOCKHISTORY!AW78/STOCKHISTORY!AW$3)-1)</f>
        <v>0.16483207116916754</v>
      </c>
      <c r="AX79" s="41">
        <f ca="1">((STOCKHISTORY!AX78/STOCKHISTORY!AX$3)-1)</f>
        <v>0.27488884593079455</v>
      </c>
      <c r="AY79" s="41">
        <f ca="1">((STOCKHISTORY!AY78/STOCKHISTORY!AY$3)-1)</f>
        <v>-0.2166167773965102</v>
      </c>
      <c r="AZ79" s="41">
        <f ca="1">((STOCKHISTORY!AZ78/STOCKHISTORY!AZ$3)-1)</f>
        <v>-7.1613726411926648E-2</v>
      </c>
      <c r="BA79" s="41">
        <f ca="1">((STOCKHISTORY!BA78/STOCKHISTORY!BA$3)-1)</f>
        <v>0.39243099375733892</v>
      </c>
      <c r="BB79" s="41">
        <f ca="1">((STOCKHISTORY!BB78/STOCKHISTORY!BB$3)-1)</f>
        <v>6.0691734991989543E-2</v>
      </c>
      <c r="BC79" s="41">
        <f ca="1">((STOCKHISTORY!BC78/STOCKHISTORY!BC$3)-1)</f>
        <v>-2.507418300008557E-2</v>
      </c>
      <c r="BD79" s="41">
        <f ca="1">((STOCKHISTORY!BD78/STOCKHISTORY!BD$3)-1)</f>
        <v>3.7687522868642631E-2</v>
      </c>
      <c r="BE79" s="41">
        <f ca="1">((STOCKHISTORY!BE78/STOCKHISTORY!BE$3)-1)</f>
        <v>-0.19024880623272178</v>
      </c>
      <c r="BF79" s="41">
        <f ca="1">((STOCKHISTORY!BF78/STOCKHISTORY!BF$3)-1)</f>
        <v>-5.4126459659968207E-2</v>
      </c>
      <c r="BG79" s="41">
        <f ca="1">((STOCKHISTORY!BG78/STOCKHISTORY!BG$3)-1)</f>
        <v>4.7355303240099733E-2</v>
      </c>
      <c r="BH79" s="41">
        <f ca="1">((STOCKHISTORY!BH78/STOCKHISTORY!BH$3)-1)</f>
        <v>-0.27474520642598022</v>
      </c>
      <c r="BI79" s="41">
        <f ca="1">((STOCKHISTORY!BI78/STOCKHISTORY!BI$3)-1)</f>
        <v>0.27010435850214853</v>
      </c>
      <c r="BJ79" s="41">
        <f ca="1">((STOCKHISTORY!BJ78/STOCKHISTORY!BJ$3)-1)</f>
        <v>7.7394870573964214E-2</v>
      </c>
      <c r="BK79" s="41">
        <f ca="1">((STOCKHISTORY!BK78/STOCKHISTORY!BK$3)-1)</f>
        <v>0.1446886042054143</v>
      </c>
      <c r="BL79" s="41">
        <f ca="1">((STOCKHISTORY!BL78/STOCKHISTORY!BL$3)-1)</f>
        <v>4.48287574036077E-2</v>
      </c>
      <c r="BM79" s="41">
        <f ca="1">((STOCKHISTORY!BM78/STOCKHISTORY!BM$3)-1)</f>
        <v>0.16983982733159153</v>
      </c>
      <c r="BN79" s="41">
        <f ca="1">((STOCKHISTORY!BN78/STOCKHISTORY!BN$3)-1)</f>
        <v>6.8256075007762984E-2</v>
      </c>
      <c r="BO79" s="41">
        <f ca="1">((STOCKHISTORY!BO78/STOCKHISTORY!BO$3)-1)</f>
        <v>0.20914247027695465</v>
      </c>
      <c r="BP79" s="41">
        <f ca="1">((STOCKHISTORY!BP78/STOCKHISTORY!BP$3)-1)</f>
        <v>0.25048063718758584</v>
      </c>
      <c r="BQ79" s="41">
        <f ca="1">((STOCKHISTORY!BQ78/STOCKHISTORY!BQ$3)-1)</f>
        <v>9.4429243101587623E-2</v>
      </c>
      <c r="BR79" s="41">
        <f ca="1">((STOCKHISTORY!BR78/STOCKHISTORY!BR$3)-1)</f>
        <v>-4.0241594108132217E-2</v>
      </c>
      <c r="BS79" s="41">
        <f ca="1">((STOCKHISTORY!BS78/STOCKHISTORY!BS$3)-1)</f>
        <v>0.40240112994350286</v>
      </c>
      <c r="BT79" s="41">
        <f ca="1">((STOCKHISTORY!BT78/STOCKHISTORY!BT$3)-1)</f>
        <v>9.6911187378089458E-2</v>
      </c>
      <c r="BU79" s="41">
        <f ca="1">((STOCKHISTORY!BU78/STOCKHISTORY!BU$3)-1)</f>
        <v>0.22713362801768122</v>
      </c>
      <c r="BV79" s="41">
        <f ca="1">((STOCKHISTORY!BV78/STOCKHISTORY!BV$3)-1)</f>
        <v>-0.18687589158345219</v>
      </c>
      <c r="BW79" s="41">
        <f ca="1">((STOCKHISTORY!BW78/STOCKHISTORY!BW$3)-1)</f>
        <v>0.12286478699320869</v>
      </c>
      <c r="BX79" s="41">
        <f ca="1">((STOCKHISTORY!BX78/STOCKHISTORY!BX$3)-1)</f>
        <v>0.22175379426644182</v>
      </c>
      <c r="BY79" s="41">
        <f ca="1">((STOCKHISTORY!BY78/STOCKHISTORY!BY$3)-1)</f>
        <v>8.5616438356164171E-3</v>
      </c>
      <c r="BZ79" s="41">
        <f ca="1">((STOCKHISTORY!BZ78/STOCKHISTORY!BZ$3)-1)</f>
        <v>0.33343664979164522</v>
      </c>
      <c r="CA79" s="41">
        <f ca="1">((STOCKHISTORY!CA78/STOCKHISTORY!CA$3)-1)</f>
        <v>8.4838806268090483E-3</v>
      </c>
      <c r="CB79" s="41">
        <f ca="1">((STOCKHISTORY!CB78/STOCKHISTORY!CB$3)-1)</f>
        <v>2.1723309000286628E-2</v>
      </c>
      <c r="CC79" s="41">
        <f ca="1">((STOCKHISTORY!CC78/STOCKHISTORY!CC$3)-1)</f>
        <v>0.11327649208282575</v>
      </c>
      <c r="CD79" s="41">
        <f ca="1">((STOCKHISTORY!CD78/STOCKHISTORY!CD$3)-1)</f>
        <v>-1.7179769103903286E-2</v>
      </c>
      <c r="CE79" s="41">
        <f ca="1">((STOCKHISTORY!CE78/STOCKHISTORY!CE$3)-1)</f>
        <v>0.26061493411420211</v>
      </c>
      <c r="CF79" s="41">
        <f ca="1">((STOCKHISTORY!CF78/STOCKHISTORY!CF$3)-1)</f>
        <v>-6.027262276235823E-2</v>
      </c>
      <c r="CG79" s="41">
        <f ca="1">((STOCKHISTORY!CG78/STOCKHISTORY!CG$3)-1)</f>
        <v>0.13616575973210554</v>
      </c>
      <c r="CH79" s="41">
        <f ca="1">((STOCKHISTORY!CH78/STOCKHISTORY!CH$3)-1)</f>
        <v>0.20424013434088995</v>
      </c>
      <c r="CI79" s="41">
        <f ca="1">((STOCKHISTORY!CI78/STOCKHISTORY!CI$3)-1)</f>
        <v>-6.4715163789652252E-2</v>
      </c>
      <c r="CJ79" s="41">
        <f ca="1">((STOCKHISTORY!CJ78/STOCKHISTORY!CJ$3)-1)</f>
        <v>-7.8553739474987561E-2</v>
      </c>
      <c r="CK79" s="41">
        <f ca="1">((STOCKHISTORY!CK78/STOCKHISTORY!CK$3)-1)</f>
        <v>7.1502539572957158E-2</v>
      </c>
      <c r="CL79" s="41">
        <f ca="1">((STOCKHISTORY!CL78/STOCKHISTORY!CL$3)-1)</f>
        <v>7.1902877456569758E-2</v>
      </c>
      <c r="CM79" s="41">
        <f ca="1">((STOCKHISTORY!CM78/STOCKHISTORY!CM$3)-1)</f>
        <v>0.16248699872876471</v>
      </c>
      <c r="CN79" s="41">
        <f ca="1">((STOCKHISTORY!CN78/STOCKHISTORY!CN$3)-1)</f>
        <v>5.4532702086621088E-2</v>
      </c>
      <c r="CO79" s="41">
        <f ca="1">((STOCKHISTORY!CO78/STOCKHISTORY!CO$3)-1)</f>
        <v>0.19457512496324592</v>
      </c>
      <c r="CP79" s="41">
        <f ca="1">((STOCKHISTORY!CP78/STOCKHISTORY!CP$3)-1)</f>
        <v>0.20148030962201258</v>
      </c>
      <c r="CQ79" s="41">
        <f ca="1">((STOCKHISTORY!CQ78/STOCKHISTORY!CQ$3)-1)</f>
        <v>0.27700562415152885</v>
      </c>
      <c r="CR79" s="41">
        <f ca="1">((STOCKHISTORY!CR78/STOCKHISTORY!CR$3)-1)</f>
        <v>5.3553146642577598E-2</v>
      </c>
      <c r="CS79" s="41">
        <f ca="1">((STOCKHISTORY!CS78/STOCKHISTORY!CS$3)-1)</f>
        <v>0.37753622361014383</v>
      </c>
      <c r="CT79" s="41">
        <f ca="1">((STOCKHISTORY!CT78/STOCKHISTORY!CT$3)-1)</f>
        <v>-0.13776543858332713</v>
      </c>
      <c r="CU79" s="41">
        <f ca="1">((STOCKHISTORY!CU78/STOCKHISTORY!CU$3)-1)</f>
        <v>0.37836447797016959</v>
      </c>
      <c r="CV79" s="41">
        <f ca="1">((STOCKHISTORY!CV78/STOCKHISTORY!CV$3)-1)</f>
        <v>-6.5457132692991915E-2</v>
      </c>
      <c r="CW79" s="41">
        <f ca="1">((STOCKHISTORY!CW78/STOCKHISTORY!CW$3)-1)</f>
        <v>0.2723035331406729</v>
      </c>
      <c r="CX79" s="41">
        <f ca="1">((STOCKHISTORY!CX78/STOCKHISTORY!CX$3)-1)</f>
        <v>2.2304832713754719E-2</v>
      </c>
      <c r="CY79" s="41">
        <f ca="1">((STOCKHISTORY!CY78/STOCKHISTORY!CY$3)-1)</f>
        <v>0.40735663696595847</v>
      </c>
      <c r="CZ79" s="41">
        <f ca="1">((STOCKHISTORY!CZ78/STOCKHISTORY!CZ$3)-1)</f>
        <v>0.11825396825396828</v>
      </c>
      <c r="DA79" s="41">
        <f ca="1">((STOCKHISTORY!DA78/STOCKHISTORY!DA$3)-1)</f>
        <v>-0.21981520304371471</v>
      </c>
    </row>
    <row r="80" spans="1:105" x14ac:dyDescent="0.3">
      <c r="A80" s="25" vm="77">
        <f ca="1">STOCKHISTORY!A79</f>
        <v>44494</v>
      </c>
      <c r="B80" s="41">
        <f ca="1">((STOCKHISTORY!B79/STOCKHISTORY!B$3)-1)</f>
        <v>9.8863269623839178E-2</v>
      </c>
      <c r="C80" s="41">
        <f ca="1">((STOCKHISTORY!C79/STOCKHISTORY!C$3)-1)</f>
        <v>0.25414797036418646</v>
      </c>
      <c r="D80" s="41">
        <f ca="1">((STOCKHISTORY!D79/STOCKHISTORY!D$3)-1)</f>
        <v>0.24659167487429379</v>
      </c>
      <c r="E80" s="41">
        <f ca="1">((STOCKHISTORY!E79/STOCKHISTORY!E$3)-1)</f>
        <v>4.4580009385265074E-2</v>
      </c>
      <c r="F80" s="41">
        <f ca="1">((STOCKHISTORY!F79/STOCKHISTORY!F$3)-1)</f>
        <v>4.1198501872659277E-2</v>
      </c>
      <c r="G80" s="41">
        <f ca="1">((STOCKHISTORY!G79/STOCKHISTORY!G$3)-1)</f>
        <v>0.66397941680960559</v>
      </c>
      <c r="H80" s="41">
        <f ca="1">((STOCKHISTORY!H79/STOCKHISTORY!H$3)-1)</f>
        <v>0.1478008189142781</v>
      </c>
      <c r="I80" s="41">
        <f ca="1">((STOCKHISTORY!I79/STOCKHISTORY!I$3)-1)</f>
        <v>-0.23312018528774991</v>
      </c>
      <c r="J80" s="41">
        <f ca="1">((STOCKHISTORY!J79/STOCKHISTORY!J$3)-1)</f>
        <v>-7.8759586528842851E-2</v>
      </c>
      <c r="K80" s="41">
        <f ca="1">((STOCKHISTORY!K79/STOCKHISTORY!K$3)-1)</f>
        <v>0.4089370345294514</v>
      </c>
      <c r="L80" s="41">
        <f ca="1">((STOCKHISTORY!L79/STOCKHISTORY!L$3)-1)</f>
        <v>-3.2091681040201658E-2</v>
      </c>
      <c r="M80" s="41">
        <f ca="1">((STOCKHISTORY!M79/STOCKHISTORY!M$3)-1)</f>
        <v>0.3094490649130377</v>
      </c>
      <c r="N80" s="41">
        <f ca="1">((STOCKHISTORY!N79/STOCKHISTORY!N$3)-1)</f>
        <v>0.2591845472359906</v>
      </c>
      <c r="O80" s="41">
        <f ca="1">((STOCKHISTORY!O79/STOCKHISTORY!O$3)-1)</f>
        <v>0.5169838380957974</v>
      </c>
      <c r="P80" s="41">
        <f ca="1">((STOCKHISTORY!P79/STOCKHISTORY!P$3)-1)</f>
        <v>0.12332589285714302</v>
      </c>
      <c r="Q80" s="41">
        <f ca="1">((STOCKHISTORY!Q79/STOCKHISTORY!Q$3)-1)</f>
        <v>1.7548354041244885E-2</v>
      </c>
      <c r="R80" s="41">
        <f ca="1">((STOCKHISTORY!R79/STOCKHISTORY!R$3)-1)</f>
        <v>3.6570190215781118E-2</v>
      </c>
      <c r="S80" s="41">
        <f ca="1">((STOCKHISTORY!S79/STOCKHISTORY!S$3)-1)</f>
        <v>0.27824539464191234</v>
      </c>
      <c r="T80" s="41">
        <f ca="1">((STOCKHISTORY!T79/STOCKHISTORY!T$3)-1)</f>
        <v>0.21078921078921087</v>
      </c>
      <c r="U80" s="41">
        <f ca="1">((STOCKHISTORY!U79/STOCKHISTORY!U$3)-1)</f>
        <v>0.16144096064042679</v>
      </c>
      <c r="V80" s="41">
        <f ca="1">((STOCKHISTORY!V79/STOCKHISTORY!V$3)-1)</f>
        <v>3.2736365717505933E-2</v>
      </c>
      <c r="W80" s="41">
        <f ca="1">((STOCKHISTORY!W79/STOCKHISTORY!W$3)-1)</f>
        <v>7.212743441694669E-2</v>
      </c>
      <c r="X80" s="41">
        <f ca="1">((STOCKHISTORY!X79/STOCKHISTORY!X$3)-1)</f>
        <v>-1.0889909817934473E-2</v>
      </c>
      <c r="Y80" s="41">
        <f ca="1">((STOCKHISTORY!Y79/STOCKHISTORY!Y$3)-1)</f>
        <v>0.21986607142857117</v>
      </c>
      <c r="Z80" s="41">
        <f ca="1">((STOCKHISTORY!Z79/STOCKHISTORY!Z$3)-1)</f>
        <v>4.0242377322534661E-2</v>
      </c>
      <c r="AA80" s="41">
        <f ca="1">((STOCKHISTORY!AA79/STOCKHISTORY!AA$3)-1)</f>
        <v>-7.711501341744742E-2</v>
      </c>
      <c r="AB80" s="41">
        <f ca="1">((STOCKHISTORY!AB79/STOCKHISTORY!AB$3)-1)</f>
        <v>0.47158012283640427</v>
      </c>
      <c r="AC80" s="41">
        <f ca="1">((STOCKHISTORY!AC79/STOCKHISTORY!AC$3)-1)</f>
        <v>0.19434770961693015</v>
      </c>
      <c r="AD80" s="41">
        <f ca="1">((STOCKHISTORY!AD79/STOCKHISTORY!AD$3)-1)</f>
        <v>8.3440308087291415E-2</v>
      </c>
      <c r="AE80" s="41">
        <f ca="1">((STOCKHISTORY!AE79/STOCKHISTORY!AE$3)-1)</f>
        <v>6.1981069412155421E-2</v>
      </c>
      <c r="AF80" s="41">
        <f ca="1">((STOCKHISTORY!AF79/STOCKHISTORY!AF$3)-1)</f>
        <v>0.18948711405970919</v>
      </c>
      <c r="AG80" s="41">
        <f ca="1">((STOCKHISTORY!AG79/STOCKHISTORY!AG$3)-1)</f>
        <v>-3.7910904162902326E-2</v>
      </c>
      <c r="AH80" s="41">
        <f ca="1">((STOCKHISTORY!AH79/STOCKHISTORY!AH$3)-1)</f>
        <v>-8.5515903405319893E-2</v>
      </c>
      <c r="AI80" s="41">
        <f ca="1">((STOCKHISTORY!AI79/STOCKHISTORY!AI$3)-1)</f>
        <v>-1.7286568896180632E-2</v>
      </c>
      <c r="AJ80" s="41">
        <f ca="1">((STOCKHISTORY!AJ79/STOCKHISTORY!AJ$3)-1)</f>
        <v>-4.2395493625852376E-2</v>
      </c>
      <c r="AK80" s="41">
        <f ca="1">((STOCKHISTORY!AK79/STOCKHISTORY!AK$3)-1)</f>
        <v>0.16082808930217651</v>
      </c>
      <c r="AL80" s="41">
        <f ca="1">((STOCKHISTORY!AL79/STOCKHISTORY!AL$3)-1)</f>
        <v>8.4514106583072124E-2</v>
      </c>
      <c r="AM80" s="41">
        <f ca="1">((STOCKHISTORY!AM79/STOCKHISTORY!AM$3)-1)</f>
        <v>0.1182808291369013</v>
      </c>
      <c r="AN80" s="41">
        <f ca="1">((STOCKHISTORY!AN79/STOCKHISTORY!AN$3)-1)</f>
        <v>-4.3129826606440158E-2</v>
      </c>
      <c r="AO80" s="41">
        <f ca="1">((STOCKHISTORY!AO79/STOCKHISTORY!AO$3)-1)</f>
        <v>0.78978430197723215</v>
      </c>
      <c r="AP80" s="41">
        <f ca="1">((STOCKHISTORY!AP79/STOCKHISTORY!AP$3)-1)</f>
        <v>0.85054747883695248</v>
      </c>
      <c r="AQ80" s="41">
        <f ca="1">((STOCKHISTORY!AQ79/STOCKHISTORY!AQ$3)-1)</f>
        <v>-7.8649357823505128E-2</v>
      </c>
      <c r="AR80" s="41">
        <f ca="1">((STOCKHISTORY!AR79/STOCKHISTORY!AR$3)-1)</f>
        <v>-0.10999575100913528</v>
      </c>
      <c r="AS80" s="41">
        <f ca="1">((STOCKHISTORY!AS79/STOCKHISTORY!AS$3)-1)</f>
        <v>0.11382113821138229</v>
      </c>
      <c r="AT80" s="41">
        <f ca="1">((STOCKHISTORY!AT79/STOCKHISTORY!AT$3)-1)</f>
        <v>1.2101684895063554</v>
      </c>
      <c r="AU80" s="41">
        <f ca="1">((STOCKHISTORY!AU79/STOCKHISTORY!AU$3)-1)</f>
        <v>2.2296544035673715E-3</v>
      </c>
      <c r="AV80" s="41">
        <f ca="1">((STOCKHISTORY!AV79/STOCKHISTORY!AV$3)-1)</f>
        <v>0.16797111132321607</v>
      </c>
      <c r="AW80" s="41">
        <f ca="1">((STOCKHISTORY!AW79/STOCKHISTORY!AW$3)-1)</f>
        <v>0.17102559049576316</v>
      </c>
      <c r="AX80" s="41">
        <f ca="1">((STOCKHISTORY!AX79/STOCKHISTORY!AX$3)-1)</f>
        <v>0.18519234486758185</v>
      </c>
      <c r="AY80" s="41">
        <f ca="1">((STOCKHISTORY!AY79/STOCKHISTORY!AY$3)-1)</f>
        <v>-0.19150178871285684</v>
      </c>
      <c r="AZ80" s="41">
        <f ca="1">((STOCKHISTORY!AZ79/STOCKHISTORY!AZ$3)-1)</f>
        <v>-5.7954469142435072E-2</v>
      </c>
      <c r="BA80" s="41">
        <f ca="1">((STOCKHISTORY!BA79/STOCKHISTORY!BA$3)-1)</f>
        <v>0.33631096635667279</v>
      </c>
      <c r="BB80" s="41">
        <f ca="1">((STOCKHISTORY!BB79/STOCKHISTORY!BB$3)-1)</f>
        <v>4.7874846857035358E-2</v>
      </c>
      <c r="BC80" s="41">
        <f ca="1">((STOCKHISTORY!BC79/STOCKHISTORY!BC$3)-1)</f>
        <v>-4.4588753133450343E-2</v>
      </c>
      <c r="BD80" s="41">
        <f ca="1">((STOCKHISTORY!BD79/STOCKHISTORY!BD$3)-1)</f>
        <v>3.4028540065861757E-2</v>
      </c>
      <c r="BE80" s="41">
        <f ca="1">((STOCKHISTORY!BE79/STOCKHISTORY!BE$3)-1)</f>
        <v>-0.20281477758230715</v>
      </c>
      <c r="BF80" s="41">
        <f ca="1">((STOCKHISTORY!BF79/STOCKHISTORY!BF$3)-1)</f>
        <v>-8.1292308760066656E-2</v>
      </c>
      <c r="BG80" s="41">
        <f ca="1">((STOCKHISTORY!BG79/STOCKHISTORY!BG$3)-1)</f>
        <v>4.8463029631681032E-2</v>
      </c>
      <c r="BH80" s="41">
        <f ca="1">((STOCKHISTORY!BH79/STOCKHISTORY!BH$3)-1)</f>
        <v>-0.26567628260494036</v>
      </c>
      <c r="BI80" s="41">
        <f ca="1">((STOCKHISTORY!BI79/STOCKHISTORY!BI$3)-1)</f>
        <v>0.27440147329650078</v>
      </c>
      <c r="BJ80" s="41">
        <f ca="1">((STOCKHISTORY!BJ79/STOCKHISTORY!BJ$3)-1)</f>
        <v>5.9797010999725231E-2</v>
      </c>
      <c r="BK80" s="41">
        <f ca="1">((STOCKHISTORY!BK79/STOCKHISTORY!BK$3)-1)</f>
        <v>0.15371960326757983</v>
      </c>
      <c r="BL80" s="41">
        <f ca="1">((STOCKHISTORY!BL79/STOCKHISTORY!BL$3)-1)</f>
        <v>6.5677502803251242E-2</v>
      </c>
      <c r="BM80" s="41">
        <f ca="1">((STOCKHISTORY!BM79/STOCKHISTORY!BM$3)-1)</f>
        <v>0.17114336021810761</v>
      </c>
      <c r="BN80" s="41">
        <f ca="1">((STOCKHISTORY!BN79/STOCKHISTORY!BN$3)-1)</f>
        <v>5.7709482315633887E-2</v>
      </c>
      <c r="BO80" s="41">
        <f ca="1">((STOCKHISTORY!BO79/STOCKHISTORY!BO$3)-1)</f>
        <v>0.21456377415321271</v>
      </c>
      <c r="BP80" s="41">
        <f ca="1">((STOCKHISTORY!BP79/STOCKHISTORY!BP$3)-1)</f>
        <v>0.28294424608623991</v>
      </c>
      <c r="BQ80" s="41">
        <f ca="1">((STOCKHISTORY!BQ79/STOCKHISTORY!BQ$3)-1)</f>
        <v>0.12352589794974556</v>
      </c>
      <c r="BR80" s="41">
        <f ca="1">((STOCKHISTORY!BR79/STOCKHISTORY!BR$3)-1)</f>
        <v>-3.8396943937777483E-2</v>
      </c>
      <c r="BS80" s="41">
        <f ca="1">((STOCKHISTORY!BS79/STOCKHISTORY!BS$3)-1)</f>
        <v>0.45310734463276825</v>
      </c>
      <c r="BT80" s="41">
        <f ca="1">((STOCKHISTORY!BT79/STOCKHISTORY!BT$3)-1)</f>
        <v>8.6812671292066934E-2</v>
      </c>
      <c r="BU80" s="41">
        <f ca="1">((STOCKHISTORY!BU79/STOCKHISTORY!BU$3)-1)</f>
        <v>0.20741244474668474</v>
      </c>
      <c r="BV80" s="41">
        <f ca="1">((STOCKHISTORY!BV79/STOCKHISTORY!BV$3)-1)</f>
        <v>-0.19828815977175462</v>
      </c>
      <c r="BW80" s="41">
        <f ca="1">((STOCKHISTORY!BW79/STOCKHISTORY!BW$3)-1)</f>
        <v>8.4379501955134772E-2</v>
      </c>
      <c r="BX80" s="41">
        <f ca="1">((STOCKHISTORY!BX79/STOCKHISTORY!BX$3)-1)</f>
        <v>0.21332209106239475</v>
      </c>
      <c r="BY80" s="41">
        <f ca="1">((STOCKHISTORY!BY79/STOCKHISTORY!BY$3)-1)</f>
        <v>-2.9965753424656683E-3</v>
      </c>
      <c r="BZ80" s="41">
        <f ca="1">((STOCKHISTORY!BZ79/STOCKHISTORY!BZ$3)-1)</f>
        <v>0.36367393325756803</v>
      </c>
      <c r="CA80" s="41">
        <f ca="1">((STOCKHISTORY!CA79/STOCKHISTORY!CA$3)-1)</f>
        <v>-2.112652626675926E-3</v>
      </c>
      <c r="CB80" s="41">
        <f ca="1">((STOCKHISTORY!CB79/STOCKHISTORY!CB$3)-1)</f>
        <v>8.2923494254900643E-3</v>
      </c>
      <c r="CC80" s="41">
        <f ca="1">((STOCKHISTORY!CC79/STOCKHISTORY!CC$3)-1)</f>
        <v>0.10799837596427109</v>
      </c>
      <c r="CD80" s="41">
        <f ca="1">((STOCKHISTORY!CD79/STOCKHISTORY!CD$3)-1)</f>
        <v>-3.2366684991753769E-2</v>
      </c>
      <c r="CE80" s="41">
        <f ca="1">((STOCKHISTORY!CE79/STOCKHISTORY!CE$3)-1)</f>
        <v>0.24548560273304032</v>
      </c>
      <c r="CF80" s="41">
        <f ca="1">((STOCKHISTORY!CF79/STOCKHISTORY!CF$3)-1)</f>
        <v>-4.8776482180981962E-2</v>
      </c>
      <c r="CG80" s="41">
        <f ca="1">((STOCKHISTORY!CG79/STOCKHISTORY!CG$3)-1)</f>
        <v>9.2674759313520427E-2</v>
      </c>
      <c r="CH80" s="41">
        <f ca="1">((STOCKHISTORY!CH79/STOCKHISTORY!CH$3)-1)</f>
        <v>0.15730478589420649</v>
      </c>
      <c r="CI80" s="41">
        <f ca="1">((STOCKHISTORY!CI79/STOCKHISTORY!CI$3)-1)</f>
        <v>-9.5683300755952327E-2</v>
      </c>
      <c r="CJ80" s="41">
        <f ca="1">((STOCKHISTORY!CJ79/STOCKHISTORY!CJ$3)-1)</f>
        <v>-9.4105993065874194E-2</v>
      </c>
      <c r="CK80" s="41">
        <f ca="1">((STOCKHISTORY!CK79/STOCKHISTORY!CK$3)-1)</f>
        <v>6.3957788845603769E-2</v>
      </c>
      <c r="CL80" s="41">
        <f ca="1">((STOCKHISTORY!CL79/STOCKHISTORY!CL$3)-1)</f>
        <v>6.0902810382990058E-2</v>
      </c>
      <c r="CM80" s="41">
        <f ca="1">((STOCKHISTORY!CM79/STOCKHISTORY!CM$3)-1)</f>
        <v>0.17069224546400097</v>
      </c>
      <c r="CN80" s="41">
        <f ca="1">((STOCKHISTORY!CN79/STOCKHISTORY!CN$3)-1)</f>
        <v>2.1216903384183805E-2</v>
      </c>
      <c r="CO80" s="41">
        <f ca="1">((STOCKHISTORY!CO79/STOCKHISTORY!CO$3)-1)</f>
        <v>0.1955307262569832</v>
      </c>
      <c r="CP80" s="41">
        <f ca="1">((STOCKHISTORY!CP79/STOCKHISTORY!CP$3)-1)</f>
        <v>0.26154020001130007</v>
      </c>
      <c r="CQ80" s="41">
        <f ca="1">((STOCKHISTORY!CQ79/STOCKHISTORY!CQ$3)-1)</f>
        <v>0.26782597452970447</v>
      </c>
      <c r="CR80" s="41">
        <f ca="1">((STOCKHISTORY!CR79/STOCKHISTORY!CR$3)-1)</f>
        <v>5.177657332128871E-2</v>
      </c>
      <c r="CS80" s="41">
        <f ca="1">((STOCKHISTORY!CS79/STOCKHISTORY!CS$3)-1)</f>
        <v>0.32658910037565225</v>
      </c>
      <c r="CT80" s="41">
        <f ca="1">((STOCKHISTORY!CT79/STOCKHISTORY!CT$3)-1)</f>
        <v>-0.13810309897201167</v>
      </c>
      <c r="CU80" s="41">
        <f ca="1">((STOCKHISTORY!CU79/STOCKHISTORY!CU$3)-1)</f>
        <v>0.35959197668438203</v>
      </c>
      <c r="CV80" s="41">
        <f ca="1">((STOCKHISTORY!CV79/STOCKHISTORY!CV$3)-1)</f>
        <v>-6.3500533617929622E-2</v>
      </c>
      <c r="CW80" s="41">
        <f ca="1">((STOCKHISTORY!CW79/STOCKHISTORY!CW$3)-1)</f>
        <v>0.24489605667940717</v>
      </c>
      <c r="CX80" s="41">
        <f ca="1">((STOCKHISTORY!CX79/STOCKHISTORY!CX$3)-1)</f>
        <v>-7.4349442379182396E-3</v>
      </c>
      <c r="CY80" s="41">
        <f ca="1">((STOCKHISTORY!CY79/STOCKHISTORY!CY$3)-1)</f>
        <v>0.39090701393648608</v>
      </c>
      <c r="CZ80" s="41">
        <f ca="1">((STOCKHISTORY!CZ79/STOCKHISTORY!CZ$3)-1)</f>
        <v>0.21428571428571419</v>
      </c>
      <c r="DA80" s="41">
        <f ca="1">((STOCKHISTORY!DA79/STOCKHISTORY!DA$3)-1)</f>
        <v>-0.22525040764034487</v>
      </c>
    </row>
    <row r="81" spans="1:105" x14ac:dyDescent="0.3">
      <c r="A81" s="25" vm="78">
        <f ca="1">STOCKHISTORY!A80</f>
        <v>44495</v>
      </c>
      <c r="B81" s="41">
        <f ca="1">((STOCKHISTORY!B80/STOCKHISTORY!B$3)-1)</f>
        <v>0.1072184171836339</v>
      </c>
      <c r="C81" s="41">
        <f ca="1">((STOCKHISTORY!C80/STOCKHISTORY!C$3)-1)</f>
        <v>0.23119065010956907</v>
      </c>
      <c r="D81" s="41">
        <f ca="1">((STOCKHISTORY!D80/STOCKHISTORY!D$3)-1)</f>
        <v>0.22331657249494596</v>
      </c>
      <c r="E81" s="41">
        <f ca="1">((STOCKHISTORY!E80/STOCKHISTORY!E$3)-1)</f>
        <v>5.302674800563123E-2</v>
      </c>
      <c r="F81" s="41">
        <f ca="1">((STOCKHISTORY!F80/STOCKHISTORY!F$3)-1)</f>
        <v>5.0561797752809001E-2</v>
      </c>
      <c r="G81" s="41">
        <f ca="1">((STOCKHISTORY!G80/STOCKHISTORY!G$3)-1)</f>
        <v>0.63985134362492846</v>
      </c>
      <c r="H81" s="41">
        <f ca="1">((STOCKHISTORY!H80/STOCKHISTORY!H$3)-1)</f>
        <v>0.17928058820939552</v>
      </c>
      <c r="I81" s="41">
        <f ca="1">((STOCKHISTORY!I80/STOCKHISTORY!I$3)-1)</f>
        <v>-0.23775237903428825</v>
      </c>
      <c r="J81" s="41">
        <f ca="1">((STOCKHISTORY!J80/STOCKHISTORY!J$3)-1)</f>
        <v>-6.6555518506168698E-2</v>
      </c>
      <c r="K81" s="41">
        <f ca="1">((STOCKHISTORY!K80/STOCKHISTORY!K$3)-1)</f>
        <v>0.45864364703227256</v>
      </c>
      <c r="L81" s="41">
        <f ca="1">((STOCKHISTORY!L80/STOCKHISTORY!L$3)-1)</f>
        <v>-1.4926363274512355E-2</v>
      </c>
      <c r="M81" s="41">
        <f ca="1">((STOCKHISTORY!M80/STOCKHISTORY!M$3)-1)</f>
        <v>0.35940963801645509</v>
      </c>
      <c r="N81" s="41">
        <f ca="1">((STOCKHISTORY!N80/STOCKHISTORY!N$3)-1)</f>
        <v>0.29360086946498254</v>
      </c>
      <c r="O81" s="41">
        <f ca="1">((STOCKHISTORY!O80/STOCKHISTORY!O$3)-1)</f>
        <v>0.53931024649629689</v>
      </c>
      <c r="P81" s="41">
        <f ca="1">((STOCKHISTORY!P80/STOCKHISTORY!P$3)-1)</f>
        <v>0.15066964285714279</v>
      </c>
      <c r="Q81" s="41">
        <f ca="1">((STOCKHISTORY!Q80/STOCKHISTORY!Q$3)-1)</f>
        <v>2.5233764570257389E-2</v>
      </c>
      <c r="R81" s="41">
        <f ca="1">((STOCKHISTORY!R80/STOCKHISTORY!R$3)-1)</f>
        <v>5.5845727975349035E-2</v>
      </c>
      <c r="S81" s="41">
        <f ca="1">((STOCKHISTORY!S80/STOCKHISTORY!S$3)-1)</f>
        <v>0.34211918618633064</v>
      </c>
      <c r="T81" s="41">
        <f ca="1">((STOCKHISTORY!T80/STOCKHISTORY!T$3)-1)</f>
        <v>0.22477522477522482</v>
      </c>
      <c r="U81" s="41">
        <f ca="1">((STOCKHISTORY!U80/STOCKHISTORY!U$3)-1)</f>
        <v>0.16777851901267504</v>
      </c>
      <c r="V81" s="41">
        <f ca="1">((STOCKHISTORY!V80/STOCKHISTORY!V$3)-1)</f>
        <v>6.2267772553577405E-2</v>
      </c>
      <c r="W81" s="41">
        <f ca="1">((STOCKHISTORY!W80/STOCKHISTORY!W$3)-1)</f>
        <v>5.4434398381077775E-2</v>
      </c>
      <c r="X81" s="41">
        <f ca="1">((STOCKHISTORY!X80/STOCKHISTORY!X$3)-1)</f>
        <v>-1.0804832397481756E-2</v>
      </c>
      <c r="Y81" s="41">
        <f ca="1">((STOCKHISTORY!Y80/STOCKHISTORY!Y$3)-1)</f>
        <v>0.28062707641196005</v>
      </c>
      <c r="Z81" s="41">
        <f ca="1">((STOCKHISTORY!Z80/STOCKHISTORY!Z$3)-1)</f>
        <v>5.8971534063839925E-2</v>
      </c>
      <c r="AA81" s="41">
        <f ca="1">((STOCKHISTORY!AA80/STOCKHISTORY!AA$3)-1)</f>
        <v>-4.1711783814321279E-2</v>
      </c>
      <c r="AB81" s="41">
        <f ca="1">((STOCKHISTORY!AB80/STOCKHISTORY!AB$3)-1)</f>
        <v>0.61864879955332208</v>
      </c>
      <c r="AC81" s="41">
        <f ca="1">((STOCKHISTORY!AC80/STOCKHISTORY!AC$3)-1)</f>
        <v>0.18256094294133396</v>
      </c>
      <c r="AD81" s="41">
        <f ca="1">((STOCKHISTORY!AD80/STOCKHISTORY!AD$3)-1)</f>
        <v>0.14077877620881485</v>
      </c>
      <c r="AE81" s="41">
        <f ca="1">((STOCKHISTORY!AE80/STOCKHISTORY!AE$3)-1)</f>
        <v>7.7590501494519959E-2</v>
      </c>
      <c r="AF81" s="41">
        <f ca="1">((STOCKHISTORY!AF80/STOCKHISTORY!AF$3)-1)</f>
        <v>0.19091605001275824</v>
      </c>
      <c r="AG81" s="41">
        <f ca="1">((STOCKHISTORY!AG80/STOCKHISTORY!AG$3)-1)</f>
        <v>-4.9221627632219045E-2</v>
      </c>
      <c r="AH81" s="41">
        <f ca="1">((STOCKHISTORY!AH80/STOCKHISTORY!AH$3)-1)</f>
        <v>-8.0852946682323346E-2</v>
      </c>
      <c r="AI81" s="41">
        <f ca="1">((STOCKHISTORY!AI80/STOCKHISTORY!AI$3)-1)</f>
        <v>-2.4889457994037856E-2</v>
      </c>
      <c r="AJ81" s="41">
        <f ca="1">((STOCKHISTORY!AJ80/STOCKHISTORY!AJ$3)-1)</f>
        <v>-4.1802549659057275E-2</v>
      </c>
      <c r="AK81" s="41">
        <f ca="1">((STOCKHISTORY!AK80/STOCKHISTORY!AK$3)-1)</f>
        <v>0.16704076315684002</v>
      </c>
      <c r="AL81" s="41">
        <f ca="1">((STOCKHISTORY!AL80/STOCKHISTORY!AL$3)-1)</f>
        <v>9.4169278996865335E-2</v>
      </c>
      <c r="AM81" s="41">
        <f ca="1">((STOCKHISTORY!AM80/STOCKHISTORY!AM$3)-1)</f>
        <v>0.12273099894601236</v>
      </c>
      <c r="AN81" s="41">
        <f ca="1">((STOCKHISTORY!AN80/STOCKHISTORY!AN$3)-1)</f>
        <v>-3.7592889406964813E-2</v>
      </c>
      <c r="AO81" s="41">
        <f ca="1">((STOCKHISTORY!AO80/STOCKHISTORY!AO$3)-1)</f>
        <v>0.87428062251309724</v>
      </c>
      <c r="AP81" s="41">
        <f ca="1">((STOCKHISTORY!AP80/STOCKHISTORY!AP$3)-1)</f>
        <v>0.92744755244755228</v>
      </c>
      <c r="AQ81" s="41">
        <f ca="1">((STOCKHISTORY!AQ80/STOCKHISTORY!AQ$3)-1)</f>
        <v>-7.1329926805689836E-2</v>
      </c>
      <c r="AR81" s="41">
        <f ca="1">((STOCKHISTORY!AR80/STOCKHISTORY!AR$3)-1)</f>
        <v>-0.1049766305502442</v>
      </c>
      <c r="AS81" s="41">
        <f ca="1">((STOCKHISTORY!AS80/STOCKHISTORY!AS$3)-1)</f>
        <v>0.13240418118466901</v>
      </c>
      <c r="AT81" s="41">
        <f ca="1">((STOCKHISTORY!AT80/STOCKHISTORY!AT$3)-1)</f>
        <v>1.1859296482412058</v>
      </c>
      <c r="AU81" s="41">
        <f ca="1">((STOCKHISTORY!AU80/STOCKHISTORY!AU$3)-1)</f>
        <v>3.2107023411371172E-2</v>
      </c>
      <c r="AV81" s="41">
        <f ca="1">((STOCKHISTORY!AV80/STOCKHISTORY!AV$3)-1)</f>
        <v>0.18214501606694022</v>
      </c>
      <c r="AW81" s="41">
        <f ca="1">((STOCKHISTORY!AW80/STOCKHISTORY!AW$3)-1)</f>
        <v>0.17091298105346153</v>
      </c>
      <c r="AX81" s="41">
        <f ca="1">((STOCKHISTORY!AX80/STOCKHISTORY!AX$3)-1)</f>
        <v>0.25111154069205499</v>
      </c>
      <c r="AY81" s="41">
        <f ca="1">((STOCKHISTORY!AY80/STOCKHISTORY!AY$3)-1)</f>
        <v>-0.1755858947214719</v>
      </c>
      <c r="AZ81" s="41">
        <f ca="1">((STOCKHISTORY!AZ80/STOCKHISTORY!AZ$3)-1)</f>
        <v>-4.7585790074541667E-2</v>
      </c>
      <c r="BA81" s="41">
        <f ca="1">((STOCKHISTORY!BA80/STOCKHISTORY!BA$3)-1)</f>
        <v>0.38689448881198185</v>
      </c>
      <c r="BB81" s="41">
        <f ca="1">((STOCKHISTORY!BB80/STOCKHISTORY!BB$3)-1)</f>
        <v>6.1634153237206668E-2</v>
      </c>
      <c r="BC81" s="41">
        <f ca="1">((STOCKHISTORY!BC80/STOCKHISTORY!BC$3)-1)</f>
        <v>-3.9752876852930052E-2</v>
      </c>
      <c r="BD81" s="41">
        <f ca="1">((STOCKHISTORY!BD80/STOCKHISTORY!BD$3)-1)</f>
        <v>5.5616538602268673E-2</v>
      </c>
      <c r="BE81" s="41">
        <f ca="1">((STOCKHISTORY!BE80/STOCKHISTORY!BE$3)-1)</f>
        <v>-0.19100276451369691</v>
      </c>
      <c r="BF81" s="41">
        <f ca="1">((STOCKHISTORY!BF80/STOCKHISTORY!BF$3)-1)</f>
        <v>-6.5445315579042873E-2</v>
      </c>
      <c r="BG81" s="41">
        <f ca="1">((STOCKHISTORY!BG80/STOCKHISTORY!BG$3)-1)</f>
        <v>6.0924951536970529E-2</v>
      </c>
      <c r="BH81" s="41">
        <f ca="1">((STOCKHISTORY!BH80/STOCKHISTORY!BH$3)-1)</f>
        <v>-0.27245638279495588</v>
      </c>
      <c r="BI81" s="41">
        <f ca="1">((STOCKHISTORY!BI80/STOCKHISTORY!BI$3)-1)</f>
        <v>0.31123388581952116</v>
      </c>
      <c r="BJ81" s="41">
        <f ca="1">((STOCKHISTORY!BJ80/STOCKHISTORY!BJ$3)-1)</f>
        <v>8.9349737973567711E-2</v>
      </c>
      <c r="BK81" s="41">
        <f ca="1">((STOCKHISTORY!BK80/STOCKHISTORY!BK$3)-1)</f>
        <v>0.15009141518281455</v>
      </c>
      <c r="BL81" s="41">
        <f ca="1">((STOCKHISTORY!BL80/STOCKHISTORY!BL$3)-1)</f>
        <v>6.0364120244359665E-2</v>
      </c>
      <c r="BM81" s="41">
        <f ca="1">((STOCKHISTORY!BM80/STOCKHISTORY!BM$3)-1)</f>
        <v>0.1608073952061797</v>
      </c>
      <c r="BN81" s="41">
        <f ca="1">((STOCKHISTORY!BN80/STOCKHISTORY!BN$3)-1)</f>
        <v>6.6938437906179704E-2</v>
      </c>
      <c r="BO81" s="41">
        <f ca="1">((STOCKHISTORY!BO80/STOCKHISTORY!BO$3)-1)</f>
        <v>0.22636145710278899</v>
      </c>
      <c r="BP81" s="41">
        <f ca="1">((STOCKHISTORY!BP80/STOCKHISTORY!BP$3)-1)</f>
        <v>0.25690744301016188</v>
      </c>
      <c r="BQ81" s="41">
        <f ca="1">((STOCKHISTORY!BQ80/STOCKHISTORY!BQ$3)-1)</f>
        <v>0.10642438723601044</v>
      </c>
      <c r="BR81" s="41">
        <f ca="1">((STOCKHISTORY!BR80/STOCKHISTORY!BR$3)-1)</f>
        <v>-2.9889527480469469E-2</v>
      </c>
      <c r="BS81" s="41">
        <f ca="1">((STOCKHISTORY!BS80/STOCKHISTORY!BS$3)-1)</f>
        <v>0.4574858757062148</v>
      </c>
      <c r="BT81" s="41">
        <f ca="1">((STOCKHISTORY!BT80/STOCKHISTORY!BT$3)-1)</f>
        <v>9.9874077183279342E-2</v>
      </c>
      <c r="BU81" s="41">
        <f ca="1">((STOCKHISTORY!BU80/STOCKHISTORY!BU$3)-1)</f>
        <v>0.22135328119687192</v>
      </c>
      <c r="BV81" s="41">
        <f ca="1">((STOCKHISTORY!BV80/STOCKHISTORY!BV$3)-1)</f>
        <v>-0.18659058487874458</v>
      </c>
      <c r="BW81" s="41">
        <f ca="1">((STOCKHISTORY!BW80/STOCKHISTORY!BW$3)-1)</f>
        <v>0.13994649104754076</v>
      </c>
      <c r="BX81" s="41">
        <f ca="1">((STOCKHISTORY!BX80/STOCKHISTORY!BX$3)-1)</f>
        <v>0.20741989881956147</v>
      </c>
      <c r="BY81" s="41">
        <f ca="1">((STOCKHISTORY!BY80/STOCKHISTORY!BY$3)-1)</f>
        <v>-8.561643835616195E-4</v>
      </c>
      <c r="BZ81" s="41">
        <f ca="1">((STOCKHISTORY!BZ80/STOCKHISTORY!BZ$3)-1)</f>
        <v>0.35329062919723131</v>
      </c>
      <c r="CA81" s="41">
        <f ca="1">((STOCKHISTORY!CA80/STOCKHISTORY!CA$3)-1)</f>
        <v>1.0047576271750458E-2</v>
      </c>
      <c r="CB81" s="41">
        <f ca="1">((STOCKHISTORY!CB80/STOCKHISTORY!CB$3)-1)</f>
        <v>2.2803960920097843E-2</v>
      </c>
      <c r="CC81" s="41">
        <f ca="1">((STOCKHISTORY!CC80/STOCKHISTORY!CC$3)-1)</f>
        <v>0.11408850994721864</v>
      </c>
      <c r="CD81" s="41">
        <f ca="1">((STOCKHISTORY!CD80/STOCKHISTORY!CD$3)-1)</f>
        <v>-1.8897746014293615E-2</v>
      </c>
      <c r="CE81" s="41">
        <f ca="1">((STOCKHISTORY!CE80/STOCKHISTORY!CE$3)-1)</f>
        <v>0.29038555392874565</v>
      </c>
      <c r="CF81" s="41">
        <f ca="1">((STOCKHISTORY!CF80/STOCKHISTORY!CF$3)-1)</f>
        <v>-1.8229594350468115E-2</v>
      </c>
      <c r="CG81" s="41">
        <f ca="1">((STOCKHISTORY!CG80/STOCKHISTORY!CG$3)-1)</f>
        <v>0.12076182503139399</v>
      </c>
      <c r="CH81" s="41">
        <f ca="1">((STOCKHISTORY!CH80/STOCKHISTORY!CH$3)-1)</f>
        <v>0.2064651553316541</v>
      </c>
      <c r="CI81" s="41">
        <f ca="1">((STOCKHISTORY!CI80/STOCKHISTORY!CI$3)-1)</f>
        <v>-7.2698584650166098E-2</v>
      </c>
      <c r="CJ81" s="41">
        <f ca="1">((STOCKHISTORY!CJ80/STOCKHISTORY!CJ$3)-1)</f>
        <v>-9.2719167904903421E-2</v>
      </c>
      <c r="CK81" s="41">
        <f ca="1">((STOCKHISTORY!CK80/STOCKHISTORY!CK$3)-1)</f>
        <v>6.970264805956905E-2</v>
      </c>
      <c r="CL81" s="41">
        <f ca="1">((STOCKHISTORY!CL80/STOCKHISTORY!CL$3)-1)</f>
        <v>0.10175062043061223</v>
      </c>
      <c r="CM81" s="41">
        <f ca="1">((STOCKHISTORY!CM80/STOCKHISTORY!CM$3)-1)</f>
        <v>0.18467583497053042</v>
      </c>
      <c r="CN81" s="41">
        <f ca="1">((STOCKHISTORY!CN80/STOCKHISTORY!CN$3)-1)</f>
        <v>1.0520778537611797E-2</v>
      </c>
      <c r="CO81" s="41">
        <f ca="1">((STOCKHISTORY!CO80/STOCKHISTORY!CO$3)-1)</f>
        <v>0.19597177300793867</v>
      </c>
      <c r="CP81" s="41">
        <f ca="1">((STOCKHISTORY!CP80/STOCKHISTORY!CP$3)-1)</f>
        <v>0.32459460986496413</v>
      </c>
      <c r="CQ81" s="41">
        <f ca="1">((STOCKHISTORY!CQ80/STOCKHISTORY!CQ$3)-1)</f>
        <v>0.30144159286314554</v>
      </c>
      <c r="CR81" s="41">
        <f ca="1">((STOCKHISTORY!CR80/STOCKHISTORY!CR$3)-1)</f>
        <v>4.8660042155977079E-2</v>
      </c>
      <c r="CS81" s="41">
        <f ca="1">((STOCKHISTORY!CS80/STOCKHISTORY!CS$3)-1)</f>
        <v>0.34188922254826948</v>
      </c>
      <c r="CT81" s="41">
        <f ca="1">((STOCKHISTORY!CT80/STOCKHISTORY!CT$3)-1)</f>
        <v>-0.13671493959630832</v>
      </c>
      <c r="CU81" s="41">
        <f ca="1">((STOCKHISTORY!CU80/STOCKHISTORY!CU$3)-1)</f>
        <v>0.4027944453968797</v>
      </c>
      <c r="CV81" s="41">
        <f ca="1">((STOCKHISTORY!CV80/STOCKHISTORY!CV$3)-1)</f>
        <v>-5.6919245819992859E-2</v>
      </c>
      <c r="CW81" s="41">
        <f ca="1">((STOCKHISTORY!CW80/STOCKHISTORY!CW$3)-1)</f>
        <v>0.24573506106087439</v>
      </c>
      <c r="CX81" s="41">
        <f ca="1">((STOCKHISTORY!CX80/STOCKHISTORY!CX$3)-1)</f>
        <v>0</v>
      </c>
      <c r="CY81" s="41">
        <f ca="1">((STOCKHISTORY!CY80/STOCKHISTORY!CY$3)-1)</f>
        <v>0.45076536440484349</v>
      </c>
      <c r="CZ81" s="41">
        <f ca="1">((STOCKHISTORY!CZ80/STOCKHISTORY!CZ$3)-1)</f>
        <v>0.27222222222222237</v>
      </c>
      <c r="DA81" s="41">
        <f ca="1">((STOCKHISTORY!DA80/STOCKHISTORY!DA$3)-1)</f>
        <v>-0.20987654320987659</v>
      </c>
    </row>
    <row r="82" spans="1:105" x14ac:dyDescent="0.3">
      <c r="A82" s="25" vm="79">
        <f ca="1">STOCKHISTORY!A81</f>
        <v>44496</v>
      </c>
      <c r="B82" s="41">
        <f ca="1">((STOCKHISTORY!B81/STOCKHISTORY!B$3)-1)</f>
        <v>0.12349840427439318</v>
      </c>
      <c r="C82" s="41">
        <f ca="1">((STOCKHISTORY!C81/STOCKHISTORY!C$3)-1)</f>
        <v>0.25795679849733899</v>
      </c>
      <c r="D82" s="41">
        <f ca="1">((STOCKHISTORY!D81/STOCKHISTORY!D$3)-1)</f>
        <v>0.25042766056710386</v>
      </c>
      <c r="E82" s="41">
        <f ca="1">((STOCKHISTORY!E81/STOCKHISTORY!E$3)-1)</f>
        <v>1.9709056780854217E-2</v>
      </c>
      <c r="F82" s="41">
        <f ca="1">((STOCKHISTORY!F81/STOCKHISTORY!F$3)-1)</f>
        <v>1.8258426966292207E-2</v>
      </c>
      <c r="G82" s="41">
        <f ca="1">((STOCKHISTORY!G81/STOCKHISTORY!G$3)-1)</f>
        <v>0.68679245283018853</v>
      </c>
      <c r="H82" s="41">
        <f ca="1">((STOCKHISTORY!H81/STOCKHISTORY!H$3)-1)</f>
        <v>0.17300664817505407</v>
      </c>
      <c r="I82" s="41">
        <f ca="1">((STOCKHISTORY!I81/STOCKHISTORY!I$3)-1)</f>
        <v>-0.23790342883037108</v>
      </c>
      <c r="J82" s="41">
        <f ca="1">((STOCKHISTORY!J81/STOCKHISTORY!J$3)-1)</f>
        <v>-6.7222407469156309E-2</v>
      </c>
      <c r="K82" s="41">
        <f ca="1">((STOCKHISTORY!K81/STOCKHISTORY!K$3)-1)</f>
        <v>0.41728729406454512</v>
      </c>
      <c r="L82" s="41">
        <f ca="1">((STOCKHISTORY!L81/STOCKHISTORY!L$3)-1)</f>
        <v>2.6486002388218077E-2</v>
      </c>
      <c r="M82" s="41">
        <f ca="1">((STOCKHISTORY!M81/STOCKHISTORY!M$3)-1)</f>
        <v>0.4083585020754914</v>
      </c>
      <c r="N82" s="41">
        <f ca="1">((STOCKHISTORY!N81/STOCKHISTORY!N$3)-1)</f>
        <v>0.23209610222800392</v>
      </c>
      <c r="O82" s="41">
        <f ca="1">((STOCKHISTORY!O81/STOCKHISTORY!O$3)-1)</f>
        <v>0.51068094706913469</v>
      </c>
      <c r="P82" s="41">
        <f ca="1">((STOCKHISTORY!P81/STOCKHISTORY!P$3)-1)</f>
        <v>0.15541294642857162</v>
      </c>
      <c r="Q82" s="41">
        <f ca="1">((STOCKHISTORY!Q81/STOCKHISTORY!Q$3)-1)</f>
        <v>4.0732675803765828E-2</v>
      </c>
      <c r="R82" s="41">
        <f ca="1">((STOCKHISTORY!R81/STOCKHISTORY!R$3)-1)</f>
        <v>0.12414394433204379</v>
      </c>
      <c r="S82" s="41">
        <f ca="1">((STOCKHISTORY!S81/STOCKHISTORY!S$3)-1)</f>
        <v>0.32783415901111046</v>
      </c>
      <c r="T82" s="41">
        <f ca="1">((STOCKHISTORY!T81/STOCKHISTORY!T$3)-1)</f>
        <v>0.20079920079920077</v>
      </c>
      <c r="U82" s="41">
        <f ca="1">((STOCKHISTORY!U81/STOCKHISTORY!U$3)-1)</f>
        <v>0.15810540360240144</v>
      </c>
      <c r="V82" s="41">
        <f ca="1">((STOCKHISTORY!V81/STOCKHISTORY!V$3)-1)</f>
        <v>6.1422508672759557E-2</v>
      </c>
      <c r="W82" s="41">
        <f ca="1">((STOCKHISTORY!W81/STOCKHISTORY!W$3)-1)</f>
        <v>4.680392848523085E-2</v>
      </c>
      <c r="X82" s="41">
        <f ca="1">((STOCKHISTORY!X81/STOCKHISTORY!X$3)-1)</f>
        <v>6.7211162157563287E-3</v>
      </c>
      <c r="Y82" s="41">
        <f ca="1">((STOCKHISTORY!Y81/STOCKHISTORY!Y$3)-1)</f>
        <v>0.2594476744186045</v>
      </c>
      <c r="Z82" s="41">
        <f ca="1">((STOCKHISTORY!Z81/STOCKHISTORY!Z$3)-1)</f>
        <v>4.5959385421629362E-2</v>
      </c>
      <c r="AA82" s="41">
        <f ca="1">((STOCKHISTORY!AA81/STOCKHISTORY!AA$3)-1)</f>
        <v>4.1900098865401914E-2</v>
      </c>
      <c r="AB82" s="41">
        <f ca="1">((STOCKHISTORY!AB81/STOCKHISTORY!AB$3)-1)</f>
        <v>0.76091568955890576</v>
      </c>
      <c r="AC82" s="41">
        <f ca="1">((STOCKHISTORY!AC81/STOCKHISTORY!AC$3)-1)</f>
        <v>0.2657380123225288</v>
      </c>
      <c r="AD82" s="41">
        <f ca="1">((STOCKHISTORY!AD81/STOCKHISTORY!AD$3)-1)</f>
        <v>0.15361574668378286</v>
      </c>
      <c r="AE82" s="41">
        <f ca="1">((STOCKHISTORY!AE81/STOCKHISTORY!AE$3)-1)</f>
        <v>8.8010627698439148E-2</v>
      </c>
      <c r="AF82" s="41">
        <f ca="1">((STOCKHISTORY!AF81/STOCKHISTORY!AF$3)-1)</f>
        <v>0.20147996937994406</v>
      </c>
      <c r="AG82" s="41">
        <f ca="1">((STOCKHISTORY!AG81/STOCKHISTORY!AG$3)-1)</f>
        <v>-6.1348947112377594E-2</v>
      </c>
      <c r="AH82" s="41">
        <f ca="1">((STOCKHISTORY!AH81/STOCKHISTORY!AH$3)-1)</f>
        <v>-8.4375691359915628E-2</v>
      </c>
      <c r="AI82" s="41">
        <f ca="1">((STOCKHISTORY!AI81/STOCKHISTORY!AI$3)-1)</f>
        <v>-4.0995578319761639E-2</v>
      </c>
      <c r="AJ82" s="41">
        <f ca="1">((STOCKHISTORY!AJ81/STOCKHISTORY!AJ$3)-1)</f>
        <v>-3.9875481766972976E-2</v>
      </c>
      <c r="AK82" s="41">
        <f ca="1">((STOCKHISTORY!AK81/STOCKHISTORY!AK$3)-1)</f>
        <v>0.16838350234478328</v>
      </c>
      <c r="AL82" s="41">
        <f ca="1">((STOCKHISTORY!AL81/STOCKHISTORY!AL$3)-1)</f>
        <v>0.10018808777429467</v>
      </c>
      <c r="AM82" s="41">
        <f ca="1">((STOCKHISTORY!AM81/STOCKHISTORY!AM$3)-1)</f>
        <v>0.12097435296873171</v>
      </c>
      <c r="AN82" s="41">
        <f ca="1">((STOCKHISTORY!AN81/STOCKHISTORY!AN$3)-1)</f>
        <v>-3.8467142648987318E-2</v>
      </c>
      <c r="AO82" s="41">
        <f ca="1">((STOCKHISTORY!AO81/STOCKHISTORY!AO$3)-1)</f>
        <v>0.88708269960516817</v>
      </c>
      <c r="AP82" s="41">
        <f ca="1">((STOCKHISTORY!AP81/STOCKHISTORY!AP$3)-1)</f>
        <v>0.90014262053735727</v>
      </c>
      <c r="AQ82" s="41">
        <f ca="1">((STOCKHISTORY!AQ81/STOCKHISTORY!AQ$3)-1)</f>
        <v>-8.5968788841320309E-2</v>
      </c>
      <c r="AR82" s="41">
        <f ca="1">((STOCKHISTORY!AR81/STOCKHISTORY!AR$3)-1)</f>
        <v>-0.11281070745697885</v>
      </c>
      <c r="AS82" s="41">
        <f ca="1">((STOCKHISTORY!AS81/STOCKHISTORY!AS$3)-1)</f>
        <v>0.14227642276422769</v>
      </c>
      <c r="AT82" s="41">
        <f ca="1">((STOCKHISTORY!AT81/STOCKHISTORY!AT$3)-1)</f>
        <v>1.167011528229382</v>
      </c>
      <c r="AU82" s="41">
        <f ca="1">((STOCKHISTORY!AU81/STOCKHISTORY!AU$3)-1)</f>
        <v>1.8060200668896353E-2</v>
      </c>
      <c r="AV82" s="41">
        <f ca="1">((STOCKHISTORY!AV81/STOCKHISTORY!AV$3)-1)</f>
        <v>0.20330247208170271</v>
      </c>
      <c r="AW82" s="41">
        <f ca="1">((STOCKHISTORY!AW81/STOCKHISTORY!AW$3)-1)</f>
        <v>0.16601447031333594</v>
      </c>
      <c r="AX82" s="41">
        <f ca="1">((STOCKHISTORY!AX81/STOCKHISTORY!AX$3)-1)</f>
        <v>0.25923062052967327</v>
      </c>
      <c r="AY82" s="41">
        <f ca="1">((STOCKHISTORY!AY81/STOCKHISTORY!AY$3)-1)</f>
        <v>-0.16054610498649347</v>
      </c>
      <c r="AZ82" s="41">
        <f ca="1">((STOCKHISTORY!AZ81/STOCKHISTORY!AZ$3)-1)</f>
        <v>-4.7518635417366228E-2</v>
      </c>
      <c r="BA82" s="41">
        <f ca="1">((STOCKHISTORY!BA81/STOCKHISTORY!BA$3)-1)</f>
        <v>0.39821915801839447</v>
      </c>
      <c r="BB82" s="41">
        <f ca="1">((STOCKHISTORY!BB81/STOCKHISTORY!BB$3)-1)</f>
        <v>8.4629158420507222E-2</v>
      </c>
      <c r="BC82" s="41">
        <f ca="1">((STOCKHISTORY!BC81/STOCKHISTORY!BC$3)-1)</f>
        <v>-3.2002315957075811E-2</v>
      </c>
      <c r="BD82" s="41">
        <f ca="1">((STOCKHISTORY!BD81/STOCKHISTORY!BD$3)-1)</f>
        <v>4.8664471276985033E-2</v>
      </c>
      <c r="BE82" s="41">
        <f ca="1">((STOCKHISTORY!BE81/STOCKHISTORY!BE$3)-1)</f>
        <v>-0.19452123649158071</v>
      </c>
      <c r="BF82" s="41">
        <f ca="1">((STOCKHISTORY!BF81/STOCKHISTORY!BF$3)-1)</f>
        <v>-6.8532321351996384E-2</v>
      </c>
      <c r="BG82" s="41">
        <f ca="1">((STOCKHISTORY!BG81/STOCKHISTORY!BG$3)-1)</f>
        <v>6.1755746330656391E-2</v>
      </c>
      <c r="BH82" s="41">
        <f ca="1">((STOCKHISTORY!BH81/STOCKHISTORY!BH$3)-1)</f>
        <v>-0.28295042321644492</v>
      </c>
      <c r="BI82" s="41">
        <f ca="1">((STOCKHISTORY!BI81/STOCKHISTORY!BI$3)-1)</f>
        <v>0.25107427869858823</v>
      </c>
      <c r="BJ82" s="41">
        <f ca="1">((STOCKHISTORY!BJ81/STOCKHISTORY!BJ$3)-1)</f>
        <v>7.7275832065006433E-2</v>
      </c>
      <c r="BK82" s="41">
        <f ca="1">((STOCKHISTORY!BK81/STOCKHISTORY!BK$3)-1)</f>
        <v>0.12775390211786397</v>
      </c>
      <c r="BL82" s="41">
        <f ca="1">((STOCKHISTORY!BL81/STOCKHISTORY!BL$3)-1)</f>
        <v>4.7871622721922025E-2</v>
      </c>
      <c r="BM82" s="41">
        <f ca="1">((STOCKHISTORY!BM81/STOCKHISTORY!BM$3)-1)</f>
        <v>0.12203084175849144</v>
      </c>
      <c r="BN82" s="41">
        <f ca="1">((STOCKHISTORY!BN81/STOCKHISTORY!BN$3)-1)</f>
        <v>7.0215356036811283E-2</v>
      </c>
      <c r="BO82" s="41">
        <f ca="1">((STOCKHISTORY!BO81/STOCKHISTORY!BO$3)-1)</f>
        <v>0.20597155153951907</v>
      </c>
      <c r="BP82" s="41">
        <f ca="1">((STOCKHISTORY!BP81/STOCKHISTORY!BP$3)-1)</f>
        <v>0.22603680307607799</v>
      </c>
      <c r="BQ82" s="41">
        <f ca="1">((STOCKHISTORY!BQ81/STOCKHISTORY!BQ$3)-1)</f>
        <v>6.8396408201017334E-2</v>
      </c>
      <c r="BR82" s="41">
        <f ca="1">((STOCKHISTORY!BR81/STOCKHISTORY!BR$3)-1)</f>
        <v>-5.1478129194342137E-2</v>
      </c>
      <c r="BS82" s="41">
        <f ca="1">((STOCKHISTORY!BS81/STOCKHISTORY!BS$3)-1)</f>
        <v>0.40254237288135597</v>
      </c>
      <c r="BT82" s="41">
        <f ca="1">((STOCKHISTORY!BT81/STOCKHISTORY!BT$3)-1)</f>
        <v>0.10545418631638737</v>
      </c>
      <c r="BU82" s="41">
        <f ca="1">((STOCKHISTORY!BU81/STOCKHISTORY!BU$3)-1)</f>
        <v>0.23053383202992173</v>
      </c>
      <c r="BV82" s="41">
        <f ca="1">((STOCKHISTORY!BV81/STOCKHISTORY!BV$3)-1)</f>
        <v>-0.19942938659058485</v>
      </c>
      <c r="BW82" s="41">
        <f ca="1">((STOCKHISTORY!BW81/STOCKHISTORY!BW$3)-1)</f>
        <v>0.1619674830211979</v>
      </c>
      <c r="BX82" s="41">
        <f ca="1">((STOCKHISTORY!BX81/STOCKHISTORY!BX$3)-1)</f>
        <v>0.19139966273187192</v>
      </c>
      <c r="BY82" s="41">
        <f ca="1">((STOCKHISTORY!BY81/STOCKHISTORY!BY$3)-1)</f>
        <v>2.5684931506848585E-3</v>
      </c>
      <c r="BZ82" s="41">
        <f ca="1">((STOCKHISTORY!BZ81/STOCKHISTORY!BZ$3)-1)</f>
        <v>0.39065674828666896</v>
      </c>
      <c r="CA82" s="41">
        <f ca="1">((STOCKHISTORY!CA81/STOCKHISTORY!CA$3)-1)</f>
        <v>-1.2808996240476378E-2</v>
      </c>
      <c r="CB82" s="41">
        <f ca="1">((STOCKHISTORY!CB81/STOCKHISTORY!CB$3)-1)</f>
        <v>4.4681648766071724E-2</v>
      </c>
      <c r="CC82" s="41">
        <f ca="1">((STOCKHISTORY!CC81/STOCKHISTORY!CC$3)-1)</f>
        <v>0.13641900121802664</v>
      </c>
      <c r="CD82" s="41">
        <f ca="1">((STOCKHISTORY!CD81/STOCKHISTORY!CD$3)-1)</f>
        <v>-8.8647608576141179E-3</v>
      </c>
      <c r="CE82" s="41">
        <f ca="1">((STOCKHISTORY!CE81/STOCKHISTORY!CE$3)-1)</f>
        <v>0.25719863347974625</v>
      </c>
      <c r="CF82" s="41">
        <f ca="1">((STOCKHISTORY!CF81/STOCKHISTORY!CF$3)-1)</f>
        <v>-4.4834948267367336E-2</v>
      </c>
      <c r="CG82" s="41">
        <f ca="1">((STOCKHISTORY!CG81/STOCKHISTORY!CG$3)-1)</f>
        <v>0.11079949769778152</v>
      </c>
      <c r="CH82" s="41">
        <f ca="1">((STOCKHISTORY!CH81/STOCKHISTORY!CH$3)-1)</f>
        <v>0.21582703610411413</v>
      </c>
      <c r="CI82" s="41">
        <f ca="1">((STOCKHISTORY!CI81/STOCKHISTORY!CI$3)-1)</f>
        <v>-8.6381084709040823E-2</v>
      </c>
      <c r="CJ82" s="41">
        <f ca="1">((STOCKHISTORY!CJ81/STOCKHISTORY!CJ$3)-1)</f>
        <v>-5.5968301139177834E-2</v>
      </c>
      <c r="CK82" s="41">
        <f ca="1">((STOCKHISTORY!CK81/STOCKHISTORY!CK$3)-1)</f>
        <v>7.0639577888456095E-2</v>
      </c>
      <c r="CL82" s="41">
        <f ca="1">((STOCKHISTORY!CL81/STOCKHISTORY!CL$3)-1)</f>
        <v>0.13736669126031242</v>
      </c>
      <c r="CM82" s="41">
        <f ca="1">((STOCKHISTORY!CM81/STOCKHISTORY!CM$3)-1)</f>
        <v>0.19993065988674452</v>
      </c>
      <c r="CN82" s="41">
        <f ca="1">((STOCKHISTORY!CN81/STOCKHISTORY!CN$3)-1)</f>
        <v>-1.0345432228651585E-2</v>
      </c>
      <c r="CO82" s="41">
        <f ca="1">((STOCKHISTORY!CO81/STOCKHISTORY!CO$3)-1)</f>
        <v>0.21302558071155531</v>
      </c>
      <c r="CP82" s="41">
        <f ca="1">((STOCKHISTORY!CP81/STOCKHISTORY!CP$3)-1)</f>
        <v>0.38284648850217518</v>
      </c>
      <c r="CQ82" s="41">
        <f ca="1">((STOCKHISTORY!CQ81/STOCKHISTORY!CQ$3)-1)</f>
        <v>0.28954683560669725</v>
      </c>
      <c r="CR82" s="41">
        <f ca="1">((STOCKHISTORY!CR81/STOCKHISTORY!CR$3)-1)</f>
        <v>5.0813008130081272E-2</v>
      </c>
      <c r="CS82" s="41">
        <f ca="1">((STOCKHISTORY!CS81/STOCKHISTORY!CS$3)-1)</f>
        <v>0.33982256425480406</v>
      </c>
      <c r="CT82" s="41">
        <f ca="1">((STOCKHISTORY!CT81/STOCKHISTORY!CT$3)-1)</f>
        <v>-0.13937870488482029</v>
      </c>
      <c r="CU82" s="41">
        <f ca="1">((STOCKHISTORY!CU81/STOCKHISTORY!CU$3)-1)</f>
        <v>0.40585176295788328</v>
      </c>
      <c r="CV82" s="41">
        <f ca="1">((STOCKHISTORY!CV81/STOCKHISTORY!CV$3)-1)</f>
        <v>-5.7097118463180441E-2</v>
      </c>
      <c r="CW82" s="41">
        <f ca="1">((STOCKHISTORY!CW81/STOCKHISTORY!CW$3)-1)</f>
        <v>0.25123520089493789</v>
      </c>
      <c r="CX82" s="41">
        <f ca="1">((STOCKHISTORY!CX81/STOCKHISTORY!CX$3)-1)</f>
        <v>-2.9739776951672736E-2</v>
      </c>
      <c r="CY82" s="41">
        <f ca="1">((STOCKHISTORY!CY81/STOCKHISTORY!CY$3)-1)</f>
        <v>0.38588074023303642</v>
      </c>
      <c r="CZ82" s="41">
        <f ca="1">((STOCKHISTORY!CZ81/STOCKHISTORY!CZ$3)-1)</f>
        <v>0.25079365079365079</v>
      </c>
      <c r="DA82" s="41">
        <f ca="1">((STOCKHISTORY!DA81/STOCKHISTORY!DA$3)-1)</f>
        <v>-0.20925537697026175</v>
      </c>
    </row>
    <row r="83" spans="1:105" x14ac:dyDescent="0.3">
      <c r="A83" s="25" vm="80">
        <f ca="1">STOCKHISTORY!A82</f>
        <v>44497</v>
      </c>
      <c r="B83" s="41">
        <f ca="1">((STOCKHISTORY!B82/STOCKHISTORY!B$3)-1)</f>
        <v>3.0121562018146086E-3</v>
      </c>
      <c r="C83" s="41">
        <f ca="1">((STOCKHISTORY!C82/STOCKHISTORY!C$3)-1)</f>
        <v>0.19706772409475137</v>
      </c>
      <c r="D83" s="41">
        <f ca="1">((STOCKHISTORY!D82/STOCKHISTORY!D$3)-1)</f>
        <v>0.18931107770462918</v>
      </c>
      <c r="E83" s="41">
        <f ca="1">((STOCKHISTORY!E82/STOCKHISTORY!E$3)-1)</f>
        <v>-2.8155795401220041E-2</v>
      </c>
      <c r="F83" s="41">
        <f ca="1">((STOCKHISTORY!F82/STOCKHISTORY!F$3)-1)</f>
        <v>-3.1367041198501866E-2</v>
      </c>
      <c r="G83" s="41">
        <f ca="1">((STOCKHISTORY!G82/STOCKHISTORY!G$3)-1)</f>
        <v>0.61109205260148669</v>
      </c>
      <c r="H83" s="41">
        <f ca="1">((STOCKHISTORY!H82/STOCKHISTORY!H$3)-1)</f>
        <v>0.14466384889710748</v>
      </c>
      <c r="I83" s="41">
        <f ca="1">((STOCKHISTORY!I82/STOCKHISTORY!I$3)-1)</f>
        <v>-0.25008811238104822</v>
      </c>
      <c r="J83" s="41">
        <f ca="1">((STOCKHISTORY!J82/STOCKHISTORY!J$3)-1)</f>
        <v>-8.5895298432810852E-2</v>
      </c>
      <c r="K83" s="41">
        <f ca="1">((STOCKHISTORY!K82/STOCKHISTORY!K$3)-1)</f>
        <v>0.43455201986007652</v>
      </c>
      <c r="L83" s="41">
        <f ca="1">((STOCKHISTORY!L82/STOCKHISTORY!L$3)-1)</f>
        <v>3.3667241608066778E-2</v>
      </c>
      <c r="M83" s="41">
        <f ca="1">((STOCKHISTORY!M82/STOCKHISTORY!M$3)-1)</f>
        <v>0.39129335098864781</v>
      </c>
      <c r="N83" s="41">
        <f ca="1">((STOCKHISTORY!N82/STOCKHISTORY!N$3)-1)</f>
        <v>0.23244191216427623</v>
      </c>
      <c r="O83" s="41">
        <f ca="1">((STOCKHISTORY!O82/STOCKHISTORY!O$3)-1)</f>
        <v>0.50864288649763911</v>
      </c>
      <c r="P83" s="41">
        <f ca="1">((STOCKHISTORY!P82/STOCKHISTORY!P$3)-1)</f>
        <v>0.11774553571428581</v>
      </c>
      <c r="Q83" s="41">
        <f ca="1">((STOCKHISTORY!Q82/STOCKHISTORY!Q$3)-1)</f>
        <v>7.4548482131420402E-2</v>
      </c>
      <c r="R83" s="41">
        <f ca="1">((STOCKHISTORY!R82/STOCKHISTORY!R$3)-1)</f>
        <v>0.11379932108119095</v>
      </c>
      <c r="S83" s="41">
        <f ca="1">((STOCKHISTORY!S82/STOCKHISTORY!S$3)-1)</f>
        <v>0.28603722764657791</v>
      </c>
      <c r="T83" s="41">
        <f ca="1">((STOCKHISTORY!T82/STOCKHISTORY!T$3)-1)</f>
        <v>0.18881118881118875</v>
      </c>
      <c r="U83" s="41">
        <f ca="1">((STOCKHISTORY!U82/STOCKHISTORY!U$3)-1)</f>
        <v>0.1110740493662441</v>
      </c>
      <c r="V83" s="41">
        <f ca="1">((STOCKHISTORY!V82/STOCKHISTORY!V$3)-1)</f>
        <v>6.2866501135823372E-2</v>
      </c>
      <c r="W83" s="41">
        <f ca="1">((STOCKHISTORY!W82/STOCKHISTORY!W$3)-1)</f>
        <v>3.7558249633329099E-2</v>
      </c>
      <c r="X83" s="41">
        <f ca="1">((STOCKHISTORY!X82/STOCKHISTORY!X$3)-1)</f>
        <v>3.4030968181044674E-3</v>
      </c>
      <c r="Y83" s="41">
        <f ca="1">((STOCKHISTORY!Y82/STOCKHISTORY!Y$3)-1)</f>
        <v>0.16645037375415295</v>
      </c>
      <c r="Z83" s="41">
        <f ca="1">((STOCKHISTORY!Z82/STOCKHISTORY!Z$3)-1)</f>
        <v>6.4271676989042348E-2</v>
      </c>
      <c r="AA83" s="41">
        <f ca="1">((STOCKHISTORY!AA82/STOCKHISTORY!AA$3)-1)</f>
        <v>3.0765971470269715E-2</v>
      </c>
      <c r="AB83" s="41">
        <f ca="1">((STOCKHISTORY!AB82/STOCKHISTORY!AB$3)-1)</f>
        <v>0.72361809045226133</v>
      </c>
      <c r="AC83" s="41">
        <f ca="1">((STOCKHISTORY!AC82/STOCKHISTORY!AC$3)-1)</f>
        <v>0.21644789713367274</v>
      </c>
      <c r="AD83" s="41">
        <f ca="1">((STOCKHISTORY!AD82/STOCKHISTORY!AD$3)-1)</f>
        <v>0.12237911852802741</v>
      </c>
      <c r="AE83" s="41">
        <f ca="1">((STOCKHISTORY!AE82/STOCKHISTORY!AE$3)-1)</f>
        <v>7.4975091331783483E-2</v>
      </c>
      <c r="AF83" s="41">
        <f ca="1">((STOCKHISTORY!AF82/STOCKHISTORY!AF$3)-1)</f>
        <v>0.17581015565195202</v>
      </c>
      <c r="AG83" s="41">
        <f ca="1">((STOCKHISTORY!AG82/STOCKHISTORY!AG$3)-1)</f>
        <v>-8.6298561401070395E-2</v>
      </c>
      <c r="AH83" s="41">
        <f ca="1">((STOCKHISTORY!AH82/STOCKHISTORY!AH$3)-1)</f>
        <v>-9.1999795782917282E-2</v>
      </c>
      <c r="AI83" s="41">
        <f ca="1">((STOCKHISTORY!AI82/STOCKHISTORY!AI$3)-1)</f>
        <v>-4.3776635121346108E-2</v>
      </c>
      <c r="AJ83" s="41">
        <f ca="1">((STOCKHISTORY!AJ82/STOCKHISTORY!AJ$3)-1)</f>
        <v>-5.8256744737622435E-2</v>
      </c>
      <c r="AK83" s="41">
        <f ca="1">((STOCKHISTORY!AK82/STOCKHISTORY!AK$3)-1)</f>
        <v>0.16269189145857554</v>
      </c>
      <c r="AL83" s="41">
        <f ca="1">((STOCKHISTORY!AL82/STOCKHISTORY!AL$3)-1)</f>
        <v>8.8589341692789869E-2</v>
      </c>
      <c r="AM83" s="41">
        <f ca="1">((STOCKHISTORY!AM82/STOCKHISTORY!AM$3)-1)</f>
        <v>0.10633563649139233</v>
      </c>
      <c r="AN83" s="41">
        <f ca="1">((STOCKHISTORY!AN82/STOCKHISTORY!AN$3)-1)</f>
        <v>-6.3966195541308446E-2</v>
      </c>
      <c r="AO83" s="41">
        <f ca="1">((STOCKHISTORY!AO82/STOCKHISTORY!AO$3)-1)</f>
        <v>0.81897343718793691</v>
      </c>
      <c r="AP83" s="41">
        <f ca="1">((STOCKHISTORY!AP82/STOCKHISTORY!AP$3)-1)</f>
        <v>1.1013525947736471</v>
      </c>
      <c r="AQ83" s="41">
        <f ca="1">((STOCKHISTORY!AQ82/STOCKHISTORY!AQ$3)-1)</f>
        <v>-8.9007043226073779E-2</v>
      </c>
      <c r="AR83" s="41">
        <f ca="1">((STOCKHISTORY!AR82/STOCKHISTORY!AR$3)-1)</f>
        <v>-0.11679413639260672</v>
      </c>
      <c r="AS83" s="41">
        <f ca="1">((STOCKHISTORY!AS82/STOCKHISTORY!AS$3)-1)</f>
        <v>0.13821138211382111</v>
      </c>
      <c r="AT83" s="41">
        <f ca="1">((STOCKHISTORY!AT82/STOCKHISTORY!AT$3)-1)</f>
        <v>1.0588235294117645</v>
      </c>
      <c r="AU83" s="41">
        <f ca="1">((STOCKHISTORY!AU82/STOCKHISTORY!AU$3)-1)</f>
        <v>-7.8781122259382608E-3</v>
      </c>
      <c r="AV83" s="41">
        <f ca="1">((STOCKHISTORY!AV82/STOCKHISTORY!AV$3)-1)</f>
        <v>0.18505615475167825</v>
      </c>
      <c r="AW83" s="41">
        <f ca="1">((STOCKHISTORY!AW82/STOCKHISTORY!AW$3)-1)</f>
        <v>0.12581289941161566</v>
      </c>
      <c r="AX83" s="41">
        <f ca="1">((STOCKHISTORY!AX82/STOCKHISTORY!AX$3)-1)</f>
        <v>0.22385462980862192</v>
      </c>
      <c r="AY83" s="41">
        <f ca="1">((STOCKHISTORY!AY82/STOCKHISTORY!AY$3)-1)</f>
        <v>-0.21362342118712141</v>
      </c>
      <c r="AZ83" s="41">
        <f ca="1">((STOCKHISTORY!AZ82/STOCKHISTORY!AZ$3)-1)</f>
        <v>-5.7269491639245107E-2</v>
      </c>
      <c r="BA83" s="41">
        <f ca="1">((STOCKHISTORY!BA82/STOCKHISTORY!BA$3)-1)</f>
        <v>0.38437789565500124</v>
      </c>
      <c r="BB83" s="41">
        <f ca="1">((STOCKHISTORY!BB82/STOCKHISTORY!BB$3)-1)</f>
        <v>6.3707473376684698E-2</v>
      </c>
      <c r="BC83" s="41">
        <f ca="1">((STOCKHISTORY!BC82/STOCKHISTORY!BC$3)-1)</f>
        <v>-3.0232451032640495E-2</v>
      </c>
      <c r="BD83" s="41">
        <f ca="1">((STOCKHISTORY!BD82/STOCKHISTORY!BD$3)-1)</f>
        <v>4.1346505671423506E-2</v>
      </c>
      <c r="BE83" s="41">
        <f ca="1">((STOCKHISTORY!BE82/STOCKHISTORY!BE$3)-1)</f>
        <v>-0.20909776325709972</v>
      </c>
      <c r="BF83" s="41">
        <f ca="1">((STOCKHISTORY!BF82/STOCKHISTORY!BF$3)-1)</f>
        <v>-7.4500598612408986E-2</v>
      </c>
      <c r="BG83" s="41">
        <f ca="1">((STOCKHISTORY!BG82/STOCKHISTORY!BG$3)-1)</f>
        <v>6.3786578048555365E-2</v>
      </c>
      <c r="BH83" s="41">
        <f ca="1">((STOCKHISTORY!BH82/STOCKHISTORY!BH$3)-1)</f>
        <v>-0.28649162204180334</v>
      </c>
      <c r="BI83" s="41">
        <f ca="1">((STOCKHISTORY!BI82/STOCKHISTORY!BI$3)-1)</f>
        <v>0.20994475138121538</v>
      </c>
      <c r="BJ83" s="41">
        <f ca="1">((STOCKHISTORY!BJ82/STOCKHISTORY!BJ$3)-1)</f>
        <v>7.6527590008701241E-2</v>
      </c>
      <c r="BK83" s="41">
        <f ca="1">((STOCKHISTORY!BK82/STOCKHISTORY!BK$3)-1)</f>
        <v>0.11603254948892761</v>
      </c>
      <c r="BL83" s="41">
        <f ca="1">((STOCKHISTORY!BL82/STOCKHISTORY!BL$3)-1)</f>
        <v>5.1272745883524262E-2</v>
      </c>
      <c r="BM83" s="41">
        <f ca="1">((STOCKHISTORY!BM82/STOCKHISTORY!BM$3)-1)</f>
        <v>0.11085993411337047</v>
      </c>
      <c r="BN83" s="41">
        <f ca="1">((STOCKHISTORY!BN82/STOCKHISTORY!BN$3)-1)</f>
        <v>4.9947926542075027E-2</v>
      </c>
      <c r="BO83" s="41">
        <f ca="1">((STOCKHISTORY!BO82/STOCKHISTORY!BO$3)-1)</f>
        <v>0.18853322556354635</v>
      </c>
      <c r="BP83" s="41">
        <f ca="1">((STOCKHISTORY!BP82/STOCKHISTORY!BP$3)-1)</f>
        <v>0.23372699807745123</v>
      </c>
      <c r="BQ83" s="41">
        <f ca="1">((STOCKHISTORY!BQ82/STOCKHISTORY!BQ$3)-1)</f>
        <v>7.2028672730075405E-2</v>
      </c>
      <c r="BR83" s="41">
        <f ca="1">((STOCKHISTORY!BR82/STOCKHISTORY!BR$3)-1)</f>
        <v>-4.4681143958426484E-2</v>
      </c>
      <c r="BS83" s="41">
        <f ca="1">((STOCKHISTORY!BS82/STOCKHISTORY!BS$3)-1)</f>
        <v>0.40875706214689256</v>
      </c>
      <c r="BT83" s="41">
        <f ca="1">((STOCKHISTORY!BT82/STOCKHISTORY!BT$3)-1)</f>
        <v>9.0244685316412054E-2</v>
      </c>
      <c r="BU83" s="41">
        <f ca="1">((STOCKHISTORY!BU82/STOCKHISTORY!BU$3)-1)</f>
        <v>0.21557293437606262</v>
      </c>
      <c r="BV83" s="41">
        <f ca="1">((STOCKHISTORY!BV82/STOCKHISTORY!BV$3)-1)</f>
        <v>-0.23223965763195431</v>
      </c>
      <c r="BW83" s="41">
        <f ca="1">((STOCKHISTORY!BW82/STOCKHISTORY!BW$3)-1)</f>
        <v>0.12492282362626073</v>
      </c>
      <c r="BX83" s="41">
        <f ca="1">((STOCKHISTORY!BX82/STOCKHISTORY!BX$3)-1)</f>
        <v>0.15809443507588528</v>
      </c>
      <c r="BY83" s="41">
        <f ca="1">((STOCKHISTORY!BY82/STOCKHISTORY!BY$3)-1)</f>
        <v>-2.7397260273972601E-2</v>
      </c>
      <c r="BZ83" s="41">
        <f ca="1">((STOCKHISTORY!BZ82/STOCKHISTORY!BZ$3)-1)</f>
        <v>0.37359231325550168</v>
      </c>
      <c r="CA83" s="41">
        <f ca="1">((STOCKHISTORY!CA82/STOCKHISTORY!CA$3)-1)</f>
        <v>-1.7699703895931007E-2</v>
      </c>
      <c r="CB83" s="41">
        <f ca="1">((STOCKHISTORY!CB82/STOCKHISTORY!CB$3)-1)</f>
        <v>4.4483161678759542E-2</v>
      </c>
      <c r="CC83" s="41">
        <f ca="1">((STOCKHISTORY!CC82/STOCKHISTORY!CC$3)-1)</f>
        <v>8.9727974015428202E-2</v>
      </c>
      <c r="CD83" s="41">
        <f ca="1">((STOCKHISTORY!CD82/STOCKHISTORY!CD$3)-1)</f>
        <v>-2.6937877954920308E-2</v>
      </c>
      <c r="CE83" s="41">
        <f ca="1">((STOCKHISTORY!CE82/STOCKHISTORY!CE$3)-1)</f>
        <v>0.22742801366520249</v>
      </c>
      <c r="CF83" s="41">
        <f ca="1">((STOCKHISTORY!CF82/STOCKHISTORY!CF$3)-1)</f>
        <v>-6.7170307111184102E-2</v>
      </c>
      <c r="CG83" s="41">
        <f ca="1">((STOCKHISTORY!CG82/STOCKHISTORY!CG$3)-1)</f>
        <v>9.9413980745081565E-2</v>
      </c>
      <c r="CH83" s="41">
        <f ca="1">((STOCKHISTORY!CH82/STOCKHISTORY!CH$3)-1)</f>
        <v>0.20075566750629714</v>
      </c>
      <c r="CI83" s="41">
        <f ca="1">((STOCKHISTORY!CI82/STOCKHISTORY!CI$3)-1)</f>
        <v>-0.1093422509007842</v>
      </c>
      <c r="CJ83" s="41">
        <f ca="1">((STOCKHISTORY!CJ82/STOCKHISTORY!CJ$3)-1)</f>
        <v>-8.1228330856859876E-2</v>
      </c>
      <c r="CK83" s="41">
        <f ca="1">((STOCKHISTORY!CK82/STOCKHISTORY!CK$3)-1)</f>
        <v>6.6497361802850152E-2</v>
      </c>
      <c r="CL83" s="41">
        <f ca="1">((STOCKHISTORY!CL82/STOCKHISTORY!CL$3)-1)</f>
        <v>0.13434838017304984</v>
      </c>
      <c r="CM83" s="41">
        <f ca="1">((STOCKHISTORY!CM82/STOCKHISTORY!CM$3)-1)</f>
        <v>0.15878885935513698</v>
      </c>
      <c r="CN83" s="41">
        <f ca="1">((STOCKHISTORY!CN82/STOCKHISTORY!CN$3)-1)</f>
        <v>-4.1381728914606231E-2</v>
      </c>
      <c r="CO83" s="41">
        <f ca="1">((STOCKHISTORY!CO82/STOCKHISTORY!CO$3)-1)</f>
        <v>0.18729785357247875</v>
      </c>
      <c r="CP83" s="41">
        <f ca="1">((STOCKHISTORY!CP82/STOCKHISTORY!CP$3)-1)</f>
        <v>0.45194643765184472</v>
      </c>
      <c r="CQ83" s="41">
        <f ca="1">((STOCKHISTORY!CQ82/STOCKHISTORY!CQ$3)-1)</f>
        <v>0.15243390005818092</v>
      </c>
      <c r="CR83" s="41">
        <f ca="1">((STOCKHISTORY!CR82/STOCKHISTORY!CR$3)-1)</f>
        <v>3.0307136404697399E-2</v>
      </c>
      <c r="CS83" s="41">
        <f ca="1">((STOCKHISTORY!CS82/STOCKHISTORY!CS$3)-1)</f>
        <v>0.34675329123896725</v>
      </c>
      <c r="CT83" s="41">
        <f ca="1">((STOCKHISTORY!CT82/STOCKHISTORY!CT$3)-1)</f>
        <v>-0.16222705785247993</v>
      </c>
      <c r="CU83" s="41">
        <f ca="1">((STOCKHISTORY!CU82/STOCKHISTORY!CU$3)-1)</f>
        <v>0.35730613177895876</v>
      </c>
      <c r="CV83" s="41">
        <f ca="1">((STOCKHISTORY!CV82/STOCKHISTORY!CV$3)-1)</f>
        <v>-9.6940590537175519E-2</v>
      </c>
      <c r="CW83" s="41">
        <f ca="1">((STOCKHISTORY!CW82/STOCKHISTORY!CW$3)-1)</f>
        <v>0.22475995152419115</v>
      </c>
      <c r="CX83" s="41">
        <f ca="1">((STOCKHISTORY!CX82/STOCKHISTORY!CX$3)-1)</f>
        <v>-5.2044609665427455E-2</v>
      </c>
      <c r="CY83" s="41">
        <f ca="1">((STOCKHISTORY!CY82/STOCKHISTORY!CY$3)-1)</f>
        <v>0.35846470185058266</v>
      </c>
      <c r="CZ83" s="41">
        <f ca="1">((STOCKHISTORY!CZ82/STOCKHISTORY!CZ$3)-1)</f>
        <v>0.24246031746031749</v>
      </c>
      <c r="DA83" s="41">
        <f ca="1">((STOCKHISTORY!DA82/STOCKHISTORY!DA$3)-1)</f>
        <v>-0.23643139995341256</v>
      </c>
    </row>
    <row r="84" spans="1:105" x14ac:dyDescent="0.3">
      <c r="A84" s="25" vm="81">
        <f ca="1">STOCKHISTORY!A83</f>
        <v>44498</v>
      </c>
      <c r="B84" s="41">
        <f ca="1">((STOCKHISTORY!B83/STOCKHISTORY!B$3)-1)</f>
        <v>2.0977516405493501E-2</v>
      </c>
      <c r="C84" s="41">
        <f ca="1">((STOCKHISTORY!C83/STOCKHISTORY!C$3)-1)</f>
        <v>0.19623291244912866</v>
      </c>
      <c r="D84" s="41">
        <f ca="1">((STOCKHISTORY!D83/STOCKHISTORY!D$3)-1)</f>
        <v>0.19522056917733654</v>
      </c>
      <c r="E84" s="41">
        <f ca="1">((STOCKHISTORY!E83/STOCKHISTORY!E$3)-1)</f>
        <v>-5.7719380572501144E-2</v>
      </c>
      <c r="F84" s="41">
        <f ca="1">((STOCKHISTORY!F83/STOCKHISTORY!F$3)-1)</f>
        <v>-5.8988764044943798E-2</v>
      </c>
      <c r="G84" s="41">
        <f ca="1">((STOCKHISTORY!G83/STOCKHISTORY!G$3)-1)</f>
        <v>0.64602630074328182</v>
      </c>
      <c r="H84" s="41">
        <f ca="1">((STOCKHISTORY!H83/STOCKHISTORY!H$3)-1)</f>
        <v>0.1557257957997622</v>
      </c>
      <c r="I84" s="41">
        <f ca="1">((STOCKHISTORY!I83/STOCKHISTORY!I$3)-1)</f>
        <v>-0.21741100649514122</v>
      </c>
      <c r="J84" s="41">
        <f ca="1">((STOCKHISTORY!J83/STOCKHISTORY!J$3)-1)</f>
        <v>-9.2164054684894969E-2</v>
      </c>
      <c r="K84" s="41">
        <f ca="1">((STOCKHISTORY!K83/STOCKHISTORY!K$3)-1)</f>
        <v>0.40318212593094094</v>
      </c>
      <c r="L84" s="41">
        <f ca="1">((STOCKHISTORY!L83/STOCKHISTORY!L$3)-1)</f>
        <v>2.8293750829242237E-2</v>
      </c>
      <c r="M84" s="41">
        <f ca="1">((STOCKHISTORY!M83/STOCKHISTORY!M$3)-1)</f>
        <v>0.37933137934625738</v>
      </c>
      <c r="N84" s="41">
        <f ca="1">((STOCKHISTORY!N83/STOCKHISTORY!N$3)-1)</f>
        <v>0.2186012811434781</v>
      </c>
      <c r="O84" s="41">
        <f ca="1">((STOCKHISTORY!O83/STOCKHISTORY!O$3)-1)</f>
        <v>0.49467420385637961</v>
      </c>
      <c r="P84" s="41">
        <f ca="1">((STOCKHISTORY!P83/STOCKHISTORY!P$3)-1)</f>
        <v>0.154296875</v>
      </c>
      <c r="Q84" s="41">
        <f ca="1">((STOCKHISTORY!Q83/STOCKHISTORY!Q$3)-1)</f>
        <v>4.1245036505699995E-2</v>
      </c>
      <c r="R84" s="41">
        <f ca="1">((STOCKHISTORY!R83/STOCKHISTORY!R$3)-1)</f>
        <v>0.12668354087480638</v>
      </c>
      <c r="S84" s="41">
        <f ca="1">((STOCKHISTORY!S83/STOCKHISTORY!S$3)-1)</f>
        <v>0.30166899139050574</v>
      </c>
      <c r="T84" s="41">
        <f ca="1">((STOCKHISTORY!T83/STOCKHISTORY!T$3)-1)</f>
        <v>0.16150516150516148</v>
      </c>
      <c r="U84" s="41">
        <f ca="1">((STOCKHISTORY!U83/STOCKHISTORY!U$3)-1)</f>
        <v>9.7064709806537586E-2</v>
      </c>
      <c r="V84" s="41">
        <f ca="1">((STOCKHISTORY!V83/STOCKHISTORY!V$3)-1)</f>
        <v>6.0841389754697328E-2</v>
      </c>
      <c r="W84" s="41">
        <f ca="1">((STOCKHISTORY!W83/STOCKHISTORY!W$3)-1)</f>
        <v>4.0417355141748379E-2</v>
      </c>
      <c r="X84" s="41">
        <f ca="1">((STOCKHISTORY!X83/STOCKHISTORY!X$3)-1)</f>
        <v>-3.147864556746649E-3</v>
      </c>
      <c r="Y84" s="41">
        <f ca="1">((STOCKHISTORY!Y83/STOCKHISTORY!Y$3)-1)</f>
        <v>0.15778135382059788</v>
      </c>
      <c r="Z84" s="41">
        <f ca="1">((STOCKHISTORY!Z83/STOCKHISTORY!Z$3)-1)</f>
        <v>4.4798118151500699E-2</v>
      </c>
      <c r="AA84" s="41">
        <f ca="1">((STOCKHISTORY!AA83/STOCKHISTORY!AA$3)-1)</f>
        <v>2.655242220234455E-2</v>
      </c>
      <c r="AB84" s="41">
        <f ca="1">((STOCKHISTORY!AB83/STOCKHISTORY!AB$3)-1)</f>
        <v>0.67671691792294797</v>
      </c>
      <c r="AC84" s="41">
        <f ca="1">((STOCKHISTORY!AC83/STOCKHISTORY!AC$3)-1)</f>
        <v>0.23386016608625781</v>
      </c>
      <c r="AD84" s="41">
        <f ca="1">((STOCKHISTORY!AD83/STOCKHISTORY!AD$3)-1)</f>
        <v>0.12922550278134359</v>
      </c>
      <c r="AE84" s="41">
        <f ca="1">((STOCKHISTORY!AE83/STOCKHISTORY!AE$3)-1)</f>
        <v>5.8120225838591777E-2</v>
      </c>
      <c r="AF84" s="41">
        <f ca="1">((STOCKHISTORY!AF83/STOCKHISTORY!AF$3)-1)</f>
        <v>0.16738964021434044</v>
      </c>
      <c r="AG84" s="41">
        <f ca="1">((STOCKHISTORY!AG83/STOCKHISTORY!AG$3)-1)</f>
        <v>-8.0130655361734804E-2</v>
      </c>
      <c r="AH84" s="41">
        <f ca="1">((STOCKHISTORY!AH83/STOCKHISTORY!AH$3)-1)</f>
        <v>-9.562464900188905E-2</v>
      </c>
      <c r="AI84" s="41">
        <f ca="1">((STOCKHISTORY!AI83/STOCKHISTORY!AI$3)-1)</f>
        <v>-4.2376102919109315E-2</v>
      </c>
      <c r="AJ84" s="41">
        <f ca="1">((STOCKHISTORY!AJ83/STOCKHISTORY!AJ$3)-1)</f>
        <v>-7.6934479691669111E-2</v>
      </c>
      <c r="AK84" s="41">
        <f ca="1">((STOCKHISTORY!AK83/STOCKHISTORY!AK$3)-1)</f>
        <v>0.14020602028137397</v>
      </c>
      <c r="AL84" s="41">
        <f ca="1">((STOCKHISTORY!AL83/STOCKHISTORY!AL$3)-1)</f>
        <v>9.2915360501567346E-2</v>
      </c>
      <c r="AM84" s="41">
        <f ca="1">((STOCKHISTORY!AM83/STOCKHISTORY!AM$3)-1)</f>
        <v>8.5724323691298565E-2</v>
      </c>
      <c r="AN84" s="41">
        <f ca="1">((STOCKHISTORY!AN83/STOCKHISTORY!AN$3)-1)</f>
        <v>-2.1564913303220079E-2</v>
      </c>
      <c r="AO84" s="41">
        <f ca="1">((STOCKHISTORY!AO83/STOCKHISTORY!AO$3)-1)</f>
        <v>0.81359634972576877</v>
      </c>
      <c r="AP84" s="41">
        <f ca="1">((STOCKHISTORY!AP83/STOCKHISTORY!AP$3)-1)</f>
        <v>0.94539013617960976</v>
      </c>
      <c r="AQ84" s="41">
        <f ca="1">((STOCKHISTORY!AQ83/STOCKHISTORY!AQ$3)-1)</f>
        <v>-9.5912166827786249E-2</v>
      </c>
      <c r="AR84" s="41">
        <f ca="1">((STOCKHISTORY!AR83/STOCKHISTORY!AR$3)-1)</f>
        <v>-0.10869449755683014</v>
      </c>
      <c r="AS84" s="41">
        <f ca="1">((STOCKHISTORY!AS83/STOCKHISTORY!AS$3)-1)</f>
        <v>0.13182346109175391</v>
      </c>
      <c r="AT84" s="41">
        <f ca="1">((STOCKHISTORY!AT83/STOCKHISTORY!AT$3)-1)</f>
        <v>1.0611882944132427</v>
      </c>
      <c r="AU84" s="41">
        <f ca="1">((STOCKHISTORY!AU83/STOCKHISTORY!AU$3)-1)</f>
        <v>-5.351170568561936E-3</v>
      </c>
      <c r="AV84" s="41">
        <f ca="1">((STOCKHISTORY!AV83/STOCKHISTORY!AV$3)-1)</f>
        <v>0.17377748083102662</v>
      </c>
      <c r="AW84" s="41">
        <f ca="1">((STOCKHISTORY!AW83/STOCKHISTORY!AW$3)-1)</f>
        <v>0.11381999380648078</v>
      </c>
      <c r="AX84" s="41">
        <f ca="1">((STOCKHISTORY!AX83/STOCKHISTORY!AX$3)-1)</f>
        <v>0.19350473612990537</v>
      </c>
      <c r="AY84" s="41">
        <f ca="1">((STOCKHISTORY!AY83/STOCKHISTORY!AY$3)-1)</f>
        <v>-0.24684237424253497</v>
      </c>
      <c r="AZ84" s="41">
        <f ca="1">((STOCKHISTORY!AZ83/STOCKHISTORY!AZ$3)-1)</f>
        <v>-4.4751863541736547E-2</v>
      </c>
      <c r="BA84" s="41">
        <f ca="1">((STOCKHISTORY!BA83/STOCKHISTORY!BA$3)-1)</f>
        <v>0.38513287360209536</v>
      </c>
      <c r="BB84" s="41">
        <f ca="1">((STOCKHISTORY!BB83/STOCKHISTORY!BB$3)-1)</f>
        <v>7.1435302987465921E-2</v>
      </c>
      <c r="BC84" s="41">
        <f ca="1">((STOCKHISTORY!BC83/STOCKHISTORY!BC$3)-1)</f>
        <v>-1.540243043904499E-2</v>
      </c>
      <c r="BD84" s="41">
        <f ca="1">((STOCKHISTORY!BD83/STOCKHISTORY!BD$3)-1)</f>
        <v>4.7932674716428814E-2</v>
      </c>
      <c r="BE84" s="41">
        <f ca="1">((STOCKHISTORY!BE83/STOCKHISTORY!BE$3)-1)</f>
        <v>-0.21538074893189241</v>
      </c>
      <c r="BF84" s="41">
        <f ca="1">((STOCKHISTORY!BF83/STOCKHISTORY!BF$3)-1)</f>
        <v>-8.0263141587326725E-2</v>
      </c>
      <c r="BG84" s="41">
        <f ca="1">((STOCKHISTORY!BG83/STOCKHISTORY!BG$3)-1)</f>
        <v>6.830979414751237E-2</v>
      </c>
      <c r="BH84" s="41">
        <f ca="1">((STOCKHISTORY!BH83/STOCKHISTORY!BH$3)-1)</f>
        <v>-0.28554154430817058</v>
      </c>
      <c r="BI84" s="41">
        <f ca="1">((STOCKHISTORY!BI83/STOCKHISTORY!BI$3)-1)</f>
        <v>0.1896869244935544</v>
      </c>
      <c r="BJ84" s="41">
        <f ca="1">((STOCKHISTORY!BJ83/STOCKHISTORY!BJ$3)-1)</f>
        <v>7.7023583796024919E-2</v>
      </c>
      <c r="BK84" s="41">
        <f ca="1">((STOCKHISTORY!BK83/STOCKHISTORY!BK$3)-1)</f>
        <v>0.13232624010458283</v>
      </c>
      <c r="BL84" s="41">
        <f ca="1">((STOCKHISTORY!BL83/STOCKHISTORY!BL$3)-1)</f>
        <v>6.2769565763577617E-2</v>
      </c>
      <c r="BM84" s="41">
        <f ca="1">((STOCKHISTORY!BM83/STOCKHISTORY!BM$3)-1)</f>
        <v>0.12926701124616602</v>
      </c>
      <c r="BN84" s="41">
        <f ca="1">((STOCKHISTORY!BN83/STOCKHISTORY!BN$3)-1)</f>
        <v>5.0320272375786068E-2</v>
      </c>
      <c r="BO84" s="41">
        <f ca="1">((STOCKHISTORY!BO83/STOCKHISTORY!BO$3)-1)</f>
        <v>0.21897300919497353</v>
      </c>
      <c r="BP84" s="41">
        <f ca="1">((STOCKHISTORY!BP83/STOCKHISTORY!BP$3)-1)</f>
        <v>0.2654490524581159</v>
      </c>
      <c r="BQ84" s="41">
        <f ca="1">((STOCKHISTORY!BQ83/STOCKHISTORY!BQ$3)-1)</f>
        <v>0.1048539386465237</v>
      </c>
      <c r="BR84" s="41">
        <f ca="1">((STOCKHISTORY!BR83/STOCKHISTORY!BR$3)-1)</f>
        <v>-3.2973121795092375E-2</v>
      </c>
      <c r="BS84" s="41">
        <f ca="1">((STOCKHISTORY!BS83/STOCKHISTORY!BS$3)-1)</f>
        <v>0.46553672316384165</v>
      </c>
      <c r="BT84" s="41">
        <f ca="1">((STOCKHISTORY!BT83/STOCKHISTORY!BT$3)-1)</f>
        <v>8.8244734697908722E-2</v>
      </c>
      <c r="BU84" s="41">
        <f ca="1">((STOCKHISTORY!BU83/STOCKHISTORY!BU$3)-1)</f>
        <v>0.19823189391363494</v>
      </c>
      <c r="BV84" s="41">
        <f ca="1">((STOCKHISTORY!BV83/STOCKHISTORY!BV$3)-1)</f>
        <v>-0.18316690442225392</v>
      </c>
      <c r="BW84" s="41">
        <f ca="1">((STOCKHISTORY!BW83/STOCKHISTORY!BW$3)-1)</f>
        <v>9.857995472319403E-2</v>
      </c>
      <c r="BX84" s="41">
        <f ca="1">((STOCKHISTORY!BX83/STOCKHISTORY!BX$3)-1)</f>
        <v>0.11846543001686349</v>
      </c>
      <c r="BY84" s="41">
        <f ca="1">((STOCKHISTORY!BY83/STOCKHISTORY!BY$3)-1)</f>
        <v>-5.90753424657533E-2</v>
      </c>
      <c r="BZ84" s="41">
        <f ca="1">((STOCKHISTORY!BZ83/STOCKHISTORY!BZ$3)-1)</f>
        <v>0.35127595826015079</v>
      </c>
      <c r="CA84" s="41">
        <f ca="1">((STOCKHISTORY!CA83/STOCKHISTORY!CA$3)-1)</f>
        <v>-1.9130319060451928E-3</v>
      </c>
      <c r="CB84" s="41">
        <f ca="1">((STOCKHISTORY!CB83/STOCKHISTORY!CB$3)-1)</f>
        <v>2.0510332355600625E-2</v>
      </c>
      <c r="CC84" s="41">
        <f ca="1">((STOCKHISTORY!CC83/STOCKHISTORY!CC$3)-1)</f>
        <v>8.0795777507105093E-2</v>
      </c>
      <c r="CD84" s="41">
        <f ca="1">((STOCKHISTORY!CD83/STOCKHISTORY!CD$3)-1)</f>
        <v>2.1990104452995762E-3</v>
      </c>
      <c r="CE84" s="41">
        <f ca="1">((STOCKHISTORY!CE83/STOCKHISTORY!CE$3)-1)</f>
        <v>0.23230844314299648</v>
      </c>
      <c r="CF84" s="41">
        <f ca="1">((STOCKHISTORY!CF83/STOCKHISTORY!CF$3)-1)</f>
        <v>-5.6002627689275775E-2</v>
      </c>
      <c r="CG84" s="41">
        <f ca="1">((STOCKHISTORY!CG83/STOCKHISTORY!CG$3)-1)</f>
        <v>0.1142737547090833</v>
      </c>
      <c r="CH84" s="41">
        <f ca="1">((STOCKHISTORY!CH83/STOCKHISTORY!CH$3)-1)</f>
        <v>0.18790931989924431</v>
      </c>
      <c r="CI84" s="41">
        <f ca="1">((STOCKHISTORY!CI83/STOCKHISTORY!CI$3)-1)</f>
        <v>-0.11563007795021552</v>
      </c>
      <c r="CJ84" s="41">
        <f ca="1">((STOCKHISTORY!CJ83/STOCKHISTORY!CJ$3)-1)</f>
        <v>-8.3011391778107901E-2</v>
      </c>
      <c r="CK84" s="41">
        <f ca="1">((STOCKHISTORY!CK83/STOCKHISTORY!CK$3)-1)</f>
        <v>7.828295280832398E-2</v>
      </c>
      <c r="CL84" s="41">
        <f ca="1">((STOCKHISTORY!CL83/STOCKHISTORY!CL$3)-1)</f>
        <v>0.12200684150513097</v>
      </c>
      <c r="CM84" s="41">
        <f ca="1">((STOCKHISTORY!CM83/STOCKHISTORY!CM$3)-1)</f>
        <v>0.16063792904195084</v>
      </c>
      <c r="CN84" s="41">
        <f ca="1">((STOCKHISTORY!CN83/STOCKHISTORY!CN$3)-1)</f>
        <v>-3.9628265825004227E-2</v>
      </c>
      <c r="CO84" s="41">
        <f ca="1">((STOCKHISTORY!CO83/STOCKHISTORY!CO$3)-1)</f>
        <v>0.16877389003234344</v>
      </c>
      <c r="CP84" s="41">
        <f ca="1">((STOCKHISTORY!CP83/STOCKHISTORY!CP$3)-1)</f>
        <v>0.37939996609977955</v>
      </c>
      <c r="CQ84" s="41">
        <f ca="1">((STOCKHISTORY!CQ83/STOCKHISTORY!CQ$3)-1)</f>
        <v>0.16536298403258121</v>
      </c>
      <c r="CR84" s="41">
        <f ca="1">((STOCKHISTORY!CR83/STOCKHISTORY!CR$3)-1)</f>
        <v>2.3110508882866698E-2</v>
      </c>
      <c r="CS84" s="41">
        <f ca="1">((STOCKHISTORY!CS83/STOCKHISTORY!CS$3)-1)</f>
        <v>0.3409986184218039</v>
      </c>
      <c r="CT84" s="41">
        <f ca="1">((STOCKHISTORY!CT83/STOCKHISTORY!CT$3)-1)</f>
        <v>-0.14485630674570416</v>
      </c>
      <c r="CU84" s="41">
        <f ca="1">((STOCKHISTORY!CU83/STOCKHISTORY!CU$3)-1)</f>
        <v>0.36210640608034739</v>
      </c>
      <c r="CV84" s="41">
        <f ca="1">((STOCKHISTORY!CV83/STOCKHISTORY!CV$3)-1)</f>
        <v>-0.11152614727854859</v>
      </c>
      <c r="CW84" s="41">
        <f ca="1">((STOCKHISTORY!CW83/STOCKHISTORY!CW$3)-1)</f>
        <v>0.20583574158665052</v>
      </c>
      <c r="CX84" s="41">
        <f ca="1">((STOCKHISTORY!CX83/STOCKHISTORY!CX$3)-1)</f>
        <v>-4.8327137546468335E-2</v>
      </c>
      <c r="CY84" s="41">
        <f ca="1">((STOCKHISTORY!CY83/STOCKHISTORY!CY$3)-1)</f>
        <v>0.37514279186657529</v>
      </c>
      <c r="CZ84" s="41">
        <f ca="1">((STOCKHISTORY!CZ83/STOCKHISTORY!CZ$3)-1)</f>
        <v>0.22777777777777763</v>
      </c>
      <c r="DA84" s="41">
        <f ca="1">((STOCKHISTORY!DA83/STOCKHISTORY!DA$3)-1)</f>
        <v>-0.21919403680409977</v>
      </c>
    </row>
    <row r="85" spans="1:105" x14ac:dyDescent="0.3">
      <c r="A85" s="25" vm="82">
        <f ca="1">STOCKHISTORY!A84</f>
        <v>44501</v>
      </c>
      <c r="B85" s="41">
        <f ca="1">((STOCKHISTORY!B84/STOCKHISTORY!B$3)-1)</f>
        <v>3.6540323448201795E-2</v>
      </c>
      <c r="C85" s="41">
        <f ca="1">((STOCKHISTORY!C84/STOCKHISTORY!C$3)-1)</f>
        <v>0.22320776374830431</v>
      </c>
      <c r="D85" s="41">
        <f ca="1">((STOCKHISTORY!D84/STOCKHISTORY!D$3)-1)</f>
        <v>0.21543725053133578</v>
      </c>
      <c r="E85" s="41">
        <f ca="1">((STOCKHISTORY!E84/STOCKHISTORY!E$3)-1)</f>
        <v>-3.2848427968090066E-2</v>
      </c>
      <c r="F85" s="41">
        <f ca="1">((STOCKHISTORY!F84/STOCKHISTORY!F$3)-1)</f>
        <v>-3.6985018726591767E-2</v>
      </c>
      <c r="G85" s="41">
        <f ca="1">((STOCKHISTORY!G84/STOCKHISTORY!G$3)-1)</f>
        <v>0.64076615208690679</v>
      </c>
      <c r="H85" s="41">
        <f ca="1">((STOCKHISTORY!H84/STOCKHISTORY!H$3)-1)</f>
        <v>0.17630872187733915</v>
      </c>
      <c r="I85" s="41">
        <f ca="1">((STOCKHISTORY!I84/STOCKHISTORY!I$3)-1)</f>
        <v>-0.21519560948592709</v>
      </c>
      <c r="J85" s="41">
        <f ca="1">((STOCKHISTORY!J84/STOCKHISTORY!J$3)-1)</f>
        <v>-6.4154718239413211E-2</v>
      </c>
      <c r="K85" s="41">
        <f ca="1">((STOCKHISTORY!K84/STOCKHISTORY!K$3)-1)</f>
        <v>0.38789212367411419</v>
      </c>
      <c r="L85" s="41">
        <f ca="1">((STOCKHISTORY!L84/STOCKHISTORY!L$3)-1)</f>
        <v>3.5491574897174027E-2</v>
      </c>
      <c r="M85" s="41">
        <f ca="1">((STOCKHISTORY!M84/STOCKHISTORY!M$3)-1)</f>
        <v>0.35829378245279919</v>
      </c>
      <c r="N85" s="41">
        <f ca="1">((STOCKHISTORY!N84/STOCKHISTORY!N$3)-1)</f>
        <v>0.22086551286906975</v>
      </c>
      <c r="O85" s="41">
        <f ca="1">((STOCKHISTORY!O84/STOCKHISTORY!O$3)-1)</f>
        <v>0.47324940661405179</v>
      </c>
      <c r="P85" s="41">
        <f ca="1">((STOCKHISTORY!P84/STOCKHISTORY!P$3)-1)</f>
        <v>0.11914062500000022</v>
      </c>
      <c r="Q85" s="41">
        <f ca="1">((STOCKHISTORY!Q84/STOCKHISTORY!Q$3)-1)</f>
        <v>5.7128218265658948E-2</v>
      </c>
      <c r="R85" s="41">
        <f ca="1">((STOCKHISTORY!R84/STOCKHISTORY!R$3)-1)</f>
        <v>0.18493342024397053</v>
      </c>
      <c r="S85" s="41">
        <f ca="1">((STOCKHISTORY!S84/STOCKHISTORY!S$3)-1)</f>
        <v>0.33533740560819592</v>
      </c>
      <c r="T85" s="41">
        <f ca="1">((STOCKHISTORY!T84/STOCKHISTORY!T$3)-1)</f>
        <v>0.17482517482517479</v>
      </c>
      <c r="U85" s="41">
        <f ca="1">((STOCKHISTORY!U84/STOCKHISTORY!U$3)-1)</f>
        <v>0.13909272848565712</v>
      </c>
      <c r="V85" s="41">
        <f ca="1">((STOCKHISTORY!V84/STOCKHISTORY!V$3)-1)</f>
        <v>5.119129378202758E-2</v>
      </c>
      <c r="W85" s="41">
        <f ca="1">((STOCKHISTORY!W84/STOCKHISTORY!W$3)-1)</f>
        <v>4.0361658281194757E-2</v>
      </c>
      <c r="X85" s="41">
        <f ca="1">((STOCKHISTORY!X84/STOCKHISTORY!X$3)-1)</f>
        <v>1.5909477624638235E-2</v>
      </c>
      <c r="Y85" s="41">
        <f ca="1">((STOCKHISTORY!Y84/STOCKHISTORY!Y$3)-1)</f>
        <v>0.19544227574750828</v>
      </c>
      <c r="Z85" s="41">
        <f ca="1">((STOCKHISTORY!Z84/STOCKHISTORY!Z$3)-1)</f>
        <v>8.7124821343496972E-2</v>
      </c>
      <c r="AA85" s="41">
        <f ca="1">((STOCKHISTORY!AA84/STOCKHISTORY!AA$3)-1)</f>
        <v>2.970669930794223E-2</v>
      </c>
      <c r="AB85" s="41">
        <f ca="1">((STOCKHISTORY!AB84/STOCKHISTORY!AB$3)-1)</f>
        <v>0.67247347850362926</v>
      </c>
      <c r="AC85" s="41">
        <f ca="1">((STOCKHISTORY!AC84/STOCKHISTORY!AC$3)-1)</f>
        <v>0.33230645593356556</v>
      </c>
      <c r="AD85" s="41">
        <f ca="1">((STOCKHISTORY!AD84/STOCKHISTORY!AD$3)-1)</f>
        <v>0.15661103979460855</v>
      </c>
      <c r="AE85" s="41">
        <f ca="1">((STOCKHISTORY!AE84/STOCKHISTORY!AE$3)-1)</f>
        <v>4.7201926270342032E-2</v>
      </c>
      <c r="AF85" s="41">
        <f ca="1">((STOCKHISTORY!AF84/STOCKHISTORY!AF$3)-1)</f>
        <v>0.21377902526154635</v>
      </c>
      <c r="AG85" s="41">
        <f ca="1">((STOCKHISTORY!AG84/STOCKHISTORY!AG$3)-1)</f>
        <v>-7.7142261449718585E-2</v>
      </c>
      <c r="AH85" s="41">
        <f ca="1">((STOCKHISTORY!AH84/STOCKHISTORY!AH$3)-1)</f>
        <v>-8.7592110413369562E-2</v>
      </c>
      <c r="AI85" s="41">
        <f ca="1">((STOCKHISTORY!AI84/STOCKHISTORY!AI$3)-1)</f>
        <v>-3.6793981713051038E-2</v>
      </c>
      <c r="AJ85" s="41">
        <f ca="1">((STOCKHISTORY!AJ84/STOCKHISTORY!AJ$3)-1)</f>
        <v>-6.4779128372368877E-2</v>
      </c>
      <c r="AK85" s="41">
        <f ca="1">((STOCKHISTORY!AK84/STOCKHISTORY!AK$3)-1)</f>
        <v>0.15754138442422527</v>
      </c>
      <c r="AL85" s="41">
        <f ca="1">((STOCKHISTORY!AL84/STOCKHISTORY!AL$3)-1)</f>
        <v>0.10564263322884004</v>
      </c>
      <c r="AM85" s="41">
        <f ca="1">((STOCKHISTORY!AM84/STOCKHISTORY!AM$3)-1)</f>
        <v>0.11230823281414692</v>
      </c>
      <c r="AN85" s="41">
        <f ca="1">((STOCKHISTORY!AN84/STOCKHISTORY!AN$3)-1)</f>
        <v>-4.764680169022284E-2</v>
      </c>
      <c r="AO85" s="41">
        <f ca="1">((STOCKHISTORY!AO84/STOCKHISTORY!AO$3)-1)</f>
        <v>0.87952942803152534</v>
      </c>
      <c r="AP85" s="41">
        <f ca="1">((STOCKHISTORY!AP84/STOCKHISTORY!AP$3)-1)</f>
        <v>0.96781836584468151</v>
      </c>
      <c r="AQ85" s="41">
        <f ca="1">((STOCKHISTORY!AQ84/STOCKHISTORY!AQ$3)-1)</f>
        <v>-3.9773511945863871E-2</v>
      </c>
      <c r="AR85" s="41">
        <f ca="1">((STOCKHISTORY!AR84/STOCKHISTORY!AR$3)-1)</f>
        <v>-0.10999575100913528</v>
      </c>
      <c r="AS85" s="41">
        <f ca="1">((STOCKHISTORY!AS84/STOCKHISTORY!AS$3)-1)</f>
        <v>0.13879210220673643</v>
      </c>
      <c r="AT85" s="41">
        <f ca="1">((STOCKHISTORY!AT84/STOCKHISTORY!AT$3)-1)</f>
        <v>1.0233520543895951</v>
      </c>
      <c r="AU85" s="41">
        <f ca="1">((STOCKHISTORY!AU84/STOCKHISTORY!AU$3)-1)</f>
        <v>2.4080267558528545E-2</v>
      </c>
      <c r="AV85" s="41">
        <f ca="1">((STOCKHISTORY!AV84/STOCKHISTORY!AV$3)-1)</f>
        <v>0.19208742960771219</v>
      </c>
      <c r="AW85" s="41">
        <f ca="1">((STOCKHISTORY!AW84/STOCKHISTORY!AW$3)-1)</f>
        <v>0.13411784578136898</v>
      </c>
      <c r="AX85" s="41">
        <f ca="1">((STOCKHISTORY!AX84/STOCKHISTORY!AX$3)-1)</f>
        <v>0.19679103034989387</v>
      </c>
      <c r="AY85" s="41">
        <f ca="1">((STOCKHISTORY!AY84/STOCKHISTORY!AY$3)-1)</f>
        <v>-0.2759728407680514</v>
      </c>
      <c r="AZ85" s="41">
        <f ca="1">((STOCKHISTORY!AZ84/STOCKHISTORY!AZ$3)-1)</f>
        <v>2.1435766570411685E-2</v>
      </c>
      <c r="BA85" s="41">
        <f ca="1">((STOCKHISTORY!BA84/STOCKHISTORY!BA$3)-1)</f>
        <v>0.40904050859341057</v>
      </c>
      <c r="BB85" s="41">
        <f ca="1">((STOCKHISTORY!BB84/STOCKHISTORY!BB$3)-1)</f>
        <v>8.3309772877202981E-2</v>
      </c>
      <c r="BC85" s="41">
        <f ca="1">((STOCKHISTORY!BC84/STOCKHISTORY!BC$3)-1)</f>
        <v>2.1185743705136595E-3</v>
      </c>
      <c r="BD85" s="41">
        <f ca="1">((STOCKHISTORY!BD84/STOCKHISTORY!BD$3)-1)</f>
        <v>6.0007317965605544E-2</v>
      </c>
      <c r="BE85" s="41">
        <f ca="1">((STOCKHISTORY!BE84/STOCKHISTORY!BE$3)-1)</f>
        <v>-0.20030158331239001</v>
      </c>
      <c r="BF85" s="41">
        <f ca="1">((STOCKHISTORY!BF84/STOCKHISTORY!BF$3)-1)</f>
        <v>-5.1862391028993704E-2</v>
      </c>
      <c r="BG85" s="41">
        <f ca="1">((STOCKHISTORY!BG84/STOCKHISTORY!BG$3)-1)</f>
        <v>8.2710237238069029E-2</v>
      </c>
      <c r="BH85" s="41">
        <f ca="1">((STOCKHISTORY!BH84/STOCKHISTORY!BH$3)-1)</f>
        <v>-0.27258593884954219</v>
      </c>
      <c r="BI85" s="41">
        <f ca="1">((STOCKHISTORY!BI84/STOCKHISTORY!BI$3)-1)</f>
        <v>0.24370779619398397</v>
      </c>
      <c r="BJ85" s="41">
        <f ca="1">((STOCKHISTORY!BJ84/STOCKHISTORY!BJ$3)-1)</f>
        <v>7.3591306787745836E-2</v>
      </c>
      <c r="BK85" s="41">
        <f ca="1">((STOCKHISTORY!BK84/STOCKHISTORY!BK$3)-1)</f>
        <v>0.12975587883304329</v>
      </c>
      <c r="BL85" s="41">
        <f ca="1">((STOCKHISTORY!BL84/STOCKHISTORY!BL$3)-1)</f>
        <v>7.2098227786850488E-2</v>
      </c>
      <c r="BM85" s="41">
        <f ca="1">((STOCKHISTORY!BM84/STOCKHISTORY!BM$3)-1)</f>
        <v>0.13422838804952852</v>
      </c>
      <c r="BN85" s="41">
        <f ca="1">((STOCKHISTORY!BN84/STOCKHISTORY!BN$3)-1)</f>
        <v>6.2453800263252646E-2</v>
      </c>
      <c r="BO85" s="41">
        <f ca="1">((STOCKHISTORY!BO84/STOCKHISTORY!BO$3)-1)</f>
        <v>0.21508189812991785</v>
      </c>
      <c r="BP85" s="41">
        <f ca="1">((STOCKHISTORY!BP84/STOCKHISTORY!BP$3)-1)</f>
        <v>0.27747871463883556</v>
      </c>
      <c r="BQ85" s="41">
        <f ca="1">((STOCKHISTORY!BQ84/STOCKHISTORY!BQ$3)-1)</f>
        <v>8.7395945737628988E-2</v>
      </c>
      <c r="BR85" s="41">
        <f ca="1">((STOCKHISTORY!BR84/STOCKHISTORY!BR$3)-1)</f>
        <v>-3.6844822245930331E-2</v>
      </c>
      <c r="BS85" s="41">
        <f ca="1">((STOCKHISTORY!BS84/STOCKHISTORY!BS$3)-1)</f>
        <v>0.51511299435028257</v>
      </c>
      <c r="BT85" s="41">
        <f ca="1">((STOCKHISTORY!BT84/STOCKHISTORY!BT$3)-1)</f>
        <v>0.10061479963457698</v>
      </c>
      <c r="BU85" s="41">
        <f ca="1">((STOCKHISTORY!BU84/STOCKHISTORY!BU$3)-1)</f>
        <v>0.22305338320299217</v>
      </c>
      <c r="BV85" s="41">
        <f ca="1">((STOCKHISTORY!BV84/STOCKHISTORY!BV$3)-1)</f>
        <v>-0.16890156918687582</v>
      </c>
      <c r="BW85" s="41">
        <f ca="1">((STOCKHISTORY!BW84/STOCKHISTORY!BW$3)-1)</f>
        <v>0.11031076353159097</v>
      </c>
      <c r="BX85" s="41">
        <f ca="1">((STOCKHISTORY!BX84/STOCKHISTORY!BX$3)-1)</f>
        <v>0.13237774030354155</v>
      </c>
      <c r="BY85" s="41">
        <f ca="1">((STOCKHISTORY!BY84/STOCKHISTORY!BY$3)-1)</f>
        <v>-4.5804794520547865E-2</v>
      </c>
      <c r="BZ85" s="41">
        <f ca="1">((STOCKHISTORY!BZ84/STOCKHISTORY!BZ$3)-1)</f>
        <v>0.39508213658435798</v>
      </c>
      <c r="CA85" s="41">
        <f ca="1">((STOCKHISTORY!CA84/STOCKHISTORY!CA$3)-1)</f>
        <v>-2.3289084073593314E-3</v>
      </c>
      <c r="CB85" s="41">
        <f ca="1">((STOCKHISTORY!CB84/STOCKHISTORY!CB$3)-1)</f>
        <v>4.2255695476699717E-2</v>
      </c>
      <c r="CC85" s="41">
        <f ca="1">((STOCKHISTORY!CC84/STOCKHISTORY!CC$3)-1)</f>
        <v>9.7442143727161978E-2</v>
      </c>
      <c r="CD85" s="41">
        <f ca="1">((STOCKHISTORY!CD84/STOCKHISTORY!CD$3)-1)</f>
        <v>9.6206706981858403E-3</v>
      </c>
      <c r="CE85" s="41">
        <f ca="1">((STOCKHISTORY!CE84/STOCKHISTORY!CE$3)-1)</f>
        <v>0.24450951683748157</v>
      </c>
      <c r="CF85" s="41">
        <f ca="1">((STOCKHISTORY!CF84/STOCKHISTORY!CF$3)-1)</f>
        <v>-6.1258006240761942E-2</v>
      </c>
      <c r="CG85" s="41">
        <f ca="1">((STOCKHISTORY!CG84/STOCKHISTORY!CG$3)-1)</f>
        <v>0.12218501465048148</v>
      </c>
      <c r="CH85" s="41">
        <f ca="1">((STOCKHISTORY!CH84/STOCKHISTORY!CH$3)-1)</f>
        <v>0.12237615449202344</v>
      </c>
      <c r="CI85" s="41">
        <f ca="1">((STOCKHISTORY!CI84/STOCKHISTORY!CI$3)-1)</f>
        <v>-7.966935920683893E-2</v>
      </c>
      <c r="CJ85" s="41">
        <f ca="1">((STOCKHISTORY!CJ84/STOCKHISTORY!CJ$3)-1)</f>
        <v>-4.9430411094601223E-2</v>
      </c>
      <c r="CK85" s="41">
        <f ca="1">((STOCKHISTORY!CK84/STOCKHISTORY!CK$3)-1)</f>
        <v>0.10244587997435772</v>
      </c>
      <c r="CL85" s="41">
        <f ca="1">((STOCKHISTORY!CL84/STOCKHISTORY!CL$3)-1)</f>
        <v>0.15017774498624981</v>
      </c>
      <c r="CM85" s="41">
        <f ca="1">((STOCKHISTORY!CM84/STOCKHISTORY!CM$3)-1)</f>
        <v>0.19195654686236008</v>
      </c>
      <c r="CN85" s="41">
        <f ca="1">((STOCKHISTORY!CN84/STOCKHISTORY!CN$3)-1)</f>
        <v>-4.2609153077327599E-2</v>
      </c>
      <c r="CO85" s="41">
        <f ca="1">((STOCKHISTORY!CO84/STOCKHISTORY!CO$3)-1)</f>
        <v>0.19347250808585703</v>
      </c>
      <c r="CP85" s="41">
        <f ca="1">((STOCKHISTORY!CP84/STOCKHISTORY!CP$3)-1)</f>
        <v>0.34160122040793262</v>
      </c>
      <c r="CQ85" s="41">
        <f ca="1">((STOCKHISTORY!CQ84/STOCKHISTORY!CQ$3)-1)</f>
        <v>0.1702113905229814</v>
      </c>
      <c r="CR85" s="41">
        <f ca="1">((STOCKHISTORY!CR84/STOCKHISTORY!CR$3)-1)</f>
        <v>4.6793134598012598E-2</v>
      </c>
      <c r="CS85" s="41">
        <f ca="1">((STOCKHISTORY!CS84/STOCKHISTORY!CS$3)-1)</f>
        <v>0.36426850572612768</v>
      </c>
      <c r="CT85" s="41">
        <f ca="1">((STOCKHISTORY!CT84/STOCKHISTORY!CT$3)-1)</f>
        <v>-0.15855031139791398</v>
      </c>
      <c r="CU85" s="41">
        <f ca="1">((STOCKHISTORY!CU84/STOCKHISTORY!CU$3)-1)</f>
        <v>0.3751071489799418</v>
      </c>
      <c r="CV85" s="41">
        <f ca="1">((STOCKHISTORY!CV84/STOCKHISTORY!CV$3)-1)</f>
        <v>-0.11099252934898618</v>
      </c>
      <c r="CW85" s="41">
        <f ca="1">((STOCKHISTORY!CW84/STOCKHISTORY!CW$3)-1)</f>
        <v>0.2220564929616855</v>
      </c>
      <c r="CX85" s="41">
        <f ca="1">((STOCKHISTORY!CX84/STOCKHISTORY!CX$3)-1)</f>
        <v>-2.9739776951672736E-2</v>
      </c>
      <c r="CY85" s="41">
        <f ca="1">((STOCKHISTORY!CY84/STOCKHISTORY!CY$3)-1)</f>
        <v>0.42175005711674651</v>
      </c>
      <c r="CZ85" s="41">
        <f ca="1">((STOCKHISTORY!CZ84/STOCKHISTORY!CZ$3)-1)</f>
        <v>0.18849206349206349</v>
      </c>
      <c r="DA85" s="41">
        <f ca="1">((STOCKHISTORY!DA84/STOCKHISTORY!DA$3)-1)</f>
        <v>-0.22129047286280001</v>
      </c>
    </row>
    <row r="86" spans="1:105" x14ac:dyDescent="0.3">
      <c r="A86" s="25" vm="83">
        <f ca="1">STOCKHISTORY!A85</f>
        <v>44502</v>
      </c>
      <c r="B86" s="41">
        <f ca="1">((STOCKHISTORY!B85/STOCKHISTORY!B$3)-1)</f>
        <v>5.6262774769605839E-2</v>
      </c>
      <c r="C86" s="41">
        <f ca="1">((STOCKHISTORY!C85/STOCKHISTORY!C$3)-1)</f>
        <v>0.22644265887509141</v>
      </c>
      <c r="D86" s="41">
        <f ca="1">((STOCKHISTORY!D85/STOCKHISTORY!D$3)-1)</f>
        <v>0.21740708102223838</v>
      </c>
      <c r="E86" s="41">
        <f ca="1">((STOCKHISTORY!E85/STOCKHISTORY!E$3)-1)</f>
        <v>-2.3463162834350126E-2</v>
      </c>
      <c r="F86" s="41">
        <f ca="1">((STOCKHISTORY!F85/STOCKHISTORY!F$3)-1)</f>
        <v>-2.5280898876404501E-2</v>
      </c>
      <c r="G86" s="41">
        <f ca="1">((STOCKHISTORY!G85/STOCKHISTORY!G$3)-1)</f>
        <v>0.64654088050314473</v>
      </c>
      <c r="H86" s="41">
        <f ca="1">((STOCKHISTORY!H85/STOCKHISTORY!H$3)-1)</f>
        <v>0.17432747765596801</v>
      </c>
      <c r="I86" s="41">
        <f ca="1">((STOCKHISTORY!I85/STOCKHISTORY!I$3)-1)</f>
        <v>-0.21569910880620302</v>
      </c>
      <c r="J86" s="41">
        <f ca="1">((STOCKHISTORY!J85/STOCKHISTORY!J$3)-1)</f>
        <v>-5.9619873291097081E-2</v>
      </c>
      <c r="K86" s="41">
        <f ca="1">((STOCKHISTORY!K85/STOCKHISTORY!K$3)-1)</f>
        <v>0.38907695779733698</v>
      </c>
      <c r="L86" s="41">
        <f ca="1">((STOCKHISTORY!L85/STOCKHISTORY!L$3)-1)</f>
        <v>2.9371765954623763E-2</v>
      </c>
      <c r="M86" s="41">
        <f ca="1">((STOCKHISTORY!M85/STOCKHISTORY!M$3)-1)</f>
        <v>0.36790501837442169</v>
      </c>
      <c r="N86" s="41">
        <f ca="1">((STOCKHISTORY!N85/STOCKHISTORY!N$3)-1)</f>
        <v>0.22768290875557828</v>
      </c>
      <c r="O86" s="41">
        <f ca="1">((STOCKHISTORY!O85/STOCKHISTORY!O$3)-1)</f>
        <v>0.47131199100904952</v>
      </c>
      <c r="P86" s="41">
        <f ca="1">((STOCKHISTORY!P85/STOCKHISTORY!P$3)-1)</f>
        <v>0.11941964285714279</v>
      </c>
      <c r="Q86" s="41">
        <f ca="1">((STOCKHISTORY!Q85/STOCKHISTORY!Q$3)-1)</f>
        <v>4.534392212117333E-2</v>
      </c>
      <c r="R86" s="41">
        <f ca="1">((STOCKHISTORY!R85/STOCKHISTORY!R$3)-1)</f>
        <v>0.14100686537598728</v>
      </c>
      <c r="S86" s="41">
        <f ca="1">((STOCKHISTORY!S85/STOCKHISTORY!S$3)-1)</f>
        <v>0.3258140541580492</v>
      </c>
      <c r="T86" s="41">
        <f ca="1">((STOCKHISTORY!T85/STOCKHISTORY!T$3)-1)</f>
        <v>0.18747918747918746</v>
      </c>
      <c r="U86" s="41">
        <f ca="1">((STOCKHISTORY!U85/STOCKHISTORY!U$3)-1)</f>
        <v>0.12875250166777841</v>
      </c>
      <c r="V86" s="41">
        <f ca="1">((STOCKHISTORY!V85/STOCKHISTORY!V$3)-1)</f>
        <v>4.6542342437529749E-2</v>
      </c>
      <c r="W86" s="41">
        <f ca="1">((STOCKHISTORY!W85/STOCKHISTORY!W$3)-1)</f>
        <v>5.0628446243246694E-2</v>
      </c>
      <c r="X86" s="41">
        <f ca="1">((STOCKHISTORY!X85/STOCKHISTORY!X$3)-1)</f>
        <v>1.761102603369058E-2</v>
      </c>
      <c r="Y86" s="41">
        <f ca="1">((STOCKHISTORY!Y85/STOCKHISTORY!Y$3)-1)</f>
        <v>0.18716258305647826</v>
      </c>
      <c r="Z86" s="41">
        <f ca="1">((STOCKHISTORY!Z85/STOCKHISTORY!Z$3)-1)</f>
        <v>7.1983682706050489E-2</v>
      </c>
      <c r="AA86" s="41">
        <f ca="1">((STOCKHISTORY!AA85/STOCKHISTORY!AA$3)-1)</f>
        <v>1.0686879148816164E-2</v>
      </c>
      <c r="AB86" s="41">
        <f ca="1">((STOCKHISTORY!AB85/STOCKHISTORY!AB$3)-1)</f>
        <v>0.69491903964265767</v>
      </c>
      <c r="AC86" s="41">
        <f ca="1">((STOCKHISTORY!AC85/STOCKHISTORY!AC$3)-1)</f>
        <v>0.30511652826145186</v>
      </c>
      <c r="AD86" s="41">
        <f ca="1">((STOCKHISTORY!AD85/STOCKHISTORY!AD$3)-1)</f>
        <v>0.18142918271288</v>
      </c>
      <c r="AE86" s="41">
        <f ca="1">((STOCKHISTORY!AE85/STOCKHISTORY!AE$3)-1)</f>
        <v>3.8732979076718577E-2</v>
      </c>
      <c r="AF86" s="41">
        <f ca="1">((STOCKHISTORY!AF85/STOCKHISTORY!AF$3)-1)</f>
        <v>0.19484562388364379</v>
      </c>
      <c r="AG86" s="41">
        <f ca="1">((STOCKHISTORY!AG85/STOCKHISTORY!AG$3)-1)</f>
        <v>-7.3945374939189734E-2</v>
      </c>
      <c r="AH86" s="41">
        <f ca="1">((STOCKHISTORY!AH85/STOCKHISTORY!AH$3)-1)</f>
        <v>-8.6366807916815613E-2</v>
      </c>
      <c r="AI86" s="41">
        <f ca="1">((STOCKHISTORY!AI85/STOCKHISTORY!AI$3)-1)</f>
        <v>-3.2072187431223864E-2</v>
      </c>
      <c r="AJ86" s="41">
        <f ca="1">((STOCKHISTORY!AJ85/STOCKHISTORY!AJ$3)-1)</f>
        <v>-6.6706196264452955E-2</v>
      </c>
      <c r="AK86" s="41">
        <f ca="1">((STOCKHISTORY!AK85/STOCKHISTORY!AK$3)-1)</f>
        <v>0.1623912782075434</v>
      </c>
      <c r="AL86" s="41">
        <f ca="1">((STOCKHISTORY!AL85/STOCKHISTORY!AL$3)-1)</f>
        <v>0.10213166144200625</v>
      </c>
      <c r="AM86" s="41">
        <f ca="1">((STOCKHISTORY!AM85/STOCKHISTORY!AM$3)-1)</f>
        <v>0.10996603817777251</v>
      </c>
      <c r="AN86" s="41">
        <f ca="1">((STOCKHISTORY!AN85/STOCKHISTORY!AN$3)-1)</f>
        <v>-2.1564913303220079E-2</v>
      </c>
      <c r="AO86" s="41">
        <f ca="1">((STOCKHISTORY!AO85/STOCKHISTORY!AO$3)-1)</f>
        <v>0.90743881642623414</v>
      </c>
      <c r="AP86" s="41">
        <f ca="1">((STOCKHISTORY!AP85/STOCKHISTORY!AP$3)-1)</f>
        <v>0.95114096429885908</v>
      </c>
      <c r="AQ86" s="41">
        <f ca="1">((STOCKHISTORY!AQ85/STOCKHISTORY!AQ$3)-1)</f>
        <v>-2.0232012153017509E-2</v>
      </c>
      <c r="AR86" s="41">
        <f ca="1">((STOCKHISTORY!AR85/STOCKHISTORY!AR$3)-1)</f>
        <v>-0.12125557680050991</v>
      </c>
      <c r="AS86" s="41">
        <f ca="1">((STOCKHISTORY!AS85/STOCKHISTORY!AS$3)-1)</f>
        <v>0.19105691056910579</v>
      </c>
      <c r="AT86" s="41">
        <f ca="1">((STOCKHISTORY!AT85/STOCKHISTORY!AT$3)-1)</f>
        <v>0.99054093999408788</v>
      </c>
      <c r="AU86" s="41">
        <f ca="1">((STOCKHISTORY!AU85/STOCKHISTORY!AU$3)-1)</f>
        <v>1.4864362690447663E-4</v>
      </c>
      <c r="AV86" s="41">
        <f ca="1">((STOCKHISTORY!AV85/STOCKHISTORY!AV$3)-1)</f>
        <v>0.19468041105914535</v>
      </c>
      <c r="AW86" s="41">
        <f ca="1">((STOCKHISTORY!AW85/STOCKHISTORY!AW$3)-1)</f>
        <v>0.13560992089186685</v>
      </c>
      <c r="AX86" s="41">
        <f ca="1">((STOCKHISTORY!AX85/STOCKHISTORY!AX$3)-1)</f>
        <v>0.26483665184612404</v>
      </c>
      <c r="AY86" s="41">
        <f ca="1">((STOCKHISTORY!AY85/STOCKHISTORY!AY$3)-1)</f>
        <v>-0.28254362269110023</v>
      </c>
      <c r="AZ86" s="41">
        <f ca="1">((STOCKHISTORY!AZ85/STOCKHISTORY!AZ$3)-1)</f>
        <v>2.9937546168826712E-2</v>
      </c>
      <c r="BA86" s="41">
        <f ca="1">((STOCKHISTORY!BA85/STOCKHISTORY!BA$3)-1)</f>
        <v>0.41709360669574846</v>
      </c>
      <c r="BB86" s="41">
        <f ca="1">((STOCKHISTORY!BB85/STOCKHISTORY!BB$3)-1)</f>
        <v>6.6440486287814515E-2</v>
      </c>
      <c r="BC86" s="41">
        <f ca="1">((STOCKHISTORY!BC85/STOCKHISTORY!BC$3)-1)</f>
        <v>2.5304462822967499E-2</v>
      </c>
      <c r="BD86" s="41">
        <f ca="1">((STOCKHISTORY!BD85/STOCKHISTORY!BD$3)-1)</f>
        <v>8.2693011342846789E-2</v>
      </c>
      <c r="BE86" s="41">
        <f ca="1">((STOCKHISTORY!BE85/STOCKHISTORY!BE$3)-1)</f>
        <v>-0.18823825081678813</v>
      </c>
      <c r="BF86" s="41">
        <f ca="1">((STOCKHISTORY!BF85/STOCKHISTORY!BF$3)-1)</f>
        <v>-5.0010286714274654E-2</v>
      </c>
      <c r="BG86" s="41">
        <f ca="1">((STOCKHISTORY!BG85/STOCKHISTORY!BG$3)-1)</f>
        <v>8.2433305640173593E-2</v>
      </c>
      <c r="BH86" s="41">
        <f ca="1">((STOCKHISTORY!BH85/STOCKHISTORY!BH$3)-1)</f>
        <v>-0.25911210917256866</v>
      </c>
      <c r="BI86" s="41">
        <f ca="1">((STOCKHISTORY!BI85/STOCKHISTORY!BI$3)-1)</f>
        <v>0.22467771639042344</v>
      </c>
      <c r="BJ86" s="41">
        <f ca="1">((STOCKHISTORY!BJ85/STOCKHISTORY!BJ$3)-1)</f>
        <v>6.4201435831158227E-2</v>
      </c>
      <c r="BK86" s="41">
        <f ca="1">((STOCKHISTORY!BK85/STOCKHISTORY!BK$3)-1)</f>
        <v>0.12598243691720845</v>
      </c>
      <c r="BL86" s="41">
        <f ca="1">((STOCKHISTORY!BL85/STOCKHISTORY!BL$3)-1)</f>
        <v>6.092709685524067E-2</v>
      </c>
      <c r="BM86" s="41">
        <f ca="1">((STOCKHISTORY!BM85/STOCKHISTORY!BM$3)-1)</f>
        <v>0.11899494490514595</v>
      </c>
      <c r="BN86" s="41">
        <f ca="1">((STOCKHISTORY!BN85/STOCKHISTORY!BN$3)-1)</f>
        <v>6.1149902860330396E-2</v>
      </c>
      <c r="BO86" s="41">
        <f ca="1">((STOCKHISTORY!BO85/STOCKHISTORY!BO$3)-1)</f>
        <v>0.21507326273030603</v>
      </c>
      <c r="BP86" s="41">
        <f ca="1">((STOCKHISTORY!BP85/STOCKHISTORY!BP$3)-1)</f>
        <v>0.26396594342213686</v>
      </c>
      <c r="BQ86" s="41">
        <f ca="1">((STOCKHISTORY!BQ85/STOCKHISTORY!BQ$3)-1)</f>
        <v>9.7473793741328807E-2</v>
      </c>
      <c r="BR86" s="41">
        <f ca="1">((STOCKHISTORY!BR85/STOCKHISTORY!BR$3)-1)</f>
        <v>-4.406511339780439E-2</v>
      </c>
      <c r="BS86" s="41">
        <f ca="1">((STOCKHISTORY!BS85/STOCKHISTORY!BS$3)-1)</f>
        <v>0.54449152542372881</v>
      </c>
      <c r="BT86" s="41">
        <f ca="1">((STOCKHISTORY!BT85/STOCKHISTORY!BT$3)-1)</f>
        <v>0.10379990617515622</v>
      </c>
      <c r="BU86" s="41">
        <f ca="1">((STOCKHISTORY!BU85/STOCKHISTORY!BU$3)-1)</f>
        <v>0.2250935056103367</v>
      </c>
      <c r="BV86" s="41">
        <f ca="1">((STOCKHISTORY!BV85/STOCKHISTORY!BV$3)-1)</f>
        <v>-0.19058487874465058</v>
      </c>
      <c r="BW86" s="41">
        <f ca="1">((STOCKHISTORY!BW85/STOCKHISTORY!BW$3)-1)</f>
        <v>0.10969335254167545</v>
      </c>
      <c r="BX86" s="41">
        <f ca="1">((STOCKHISTORY!BX85/STOCKHISTORY!BX$3)-1)</f>
        <v>0.15219224283305244</v>
      </c>
      <c r="BY86" s="41">
        <f ca="1">((STOCKHISTORY!BY85/STOCKHISTORY!BY$3)-1)</f>
        <v>-5.3296232876712257E-2</v>
      </c>
      <c r="BZ86" s="41">
        <f ca="1">((STOCKHISTORY!BZ85/STOCKHISTORY!BZ$3)-1)</f>
        <v>0.40245204394393386</v>
      </c>
      <c r="CA86" s="41">
        <f ca="1">((STOCKHISTORY!CA85/STOCKHISTORY!CA$3)-1)</f>
        <v>-7.4458528795288914E-2</v>
      </c>
      <c r="CB86" s="41">
        <f ca="1">((STOCKHISTORY!CB85/STOCKHISTORY!CB$3)-1)</f>
        <v>3.3786913084709935E-2</v>
      </c>
      <c r="CC86" s="41">
        <f ca="1">((STOCKHISTORY!CC85/STOCKHISTORY!CC$3)-1)</f>
        <v>0.10190824198132353</v>
      </c>
      <c r="CD86" s="41">
        <f ca="1">((STOCKHISTORY!CD85/STOCKHISTORY!CD$3)-1)</f>
        <v>4.1849917537108317E-2</v>
      </c>
      <c r="CE86" s="41">
        <f ca="1">((STOCKHISTORY!CE85/STOCKHISTORY!CE$3)-1)</f>
        <v>0.2225475841874085</v>
      </c>
      <c r="CF86" s="41">
        <f ca="1">((STOCKHISTORY!CF85/STOCKHISTORY!CF$3)-1)</f>
        <v>-6.0929545081294223E-2</v>
      </c>
      <c r="CG86" s="41">
        <f ca="1">((STOCKHISTORY!CG85/STOCKHISTORY!CG$3)-1)</f>
        <v>0.1173294265383007</v>
      </c>
      <c r="CH86" s="41">
        <f ca="1">((STOCKHISTORY!CH85/STOCKHISTORY!CH$3)-1)</f>
        <v>0.13455079764903433</v>
      </c>
      <c r="CI86" s="41">
        <f ca="1">((STOCKHISTORY!CI85/STOCKHISTORY!CI$3)-1)</f>
        <v>-6.8600899606716448E-2</v>
      </c>
      <c r="CJ86" s="41">
        <f ca="1">((STOCKHISTORY!CJ85/STOCKHISTORY!CJ$3)-1)</f>
        <v>-7.944526993561174E-2</v>
      </c>
      <c r="CK86" s="41">
        <f ca="1">((STOCKHISTORY!CK85/STOCKHISTORY!CK$3)-1)</f>
        <v>0.10984269441293959</v>
      </c>
      <c r="CL86" s="41">
        <f ca="1">((STOCKHISTORY!CL85/STOCKHISTORY!CL$3)-1)</f>
        <v>0.16158025353813121</v>
      </c>
      <c r="CM86" s="41">
        <f ca="1">((STOCKHISTORY!CM85/STOCKHISTORY!CM$3)-1)</f>
        <v>0.20582456951346373</v>
      </c>
      <c r="CN86" s="41">
        <f ca="1">((STOCKHISTORY!CN85/STOCKHISTORY!CN$3)-1)</f>
        <v>-3.0510257759074122E-2</v>
      </c>
      <c r="CO86" s="41">
        <f ca="1">((STOCKHISTORY!CO85/STOCKHISTORY!CO$3)-1)</f>
        <v>0.19876506909732417</v>
      </c>
      <c r="CP86" s="41">
        <f ca="1">((STOCKHISTORY!CP85/STOCKHISTORY!CP$3)-1)</f>
        <v>0.39691507994801967</v>
      </c>
      <c r="CQ86" s="41">
        <f ca="1">((STOCKHISTORY!CQ85/STOCKHISTORY!CQ$3)-1)</f>
        <v>0.1773870321287736</v>
      </c>
      <c r="CR86" s="41">
        <f ca="1">((STOCKHISTORY!CR85/STOCKHISTORY!CR$3)-1)</f>
        <v>4.9141824751580687E-2</v>
      </c>
      <c r="CS86" s="41">
        <f ca="1">((STOCKHISTORY!CS85/STOCKHISTORY!CS$3)-1)</f>
        <v>0.38834907114556794</v>
      </c>
      <c r="CT86" s="41">
        <f ca="1">((STOCKHISTORY!CT85/STOCKHISTORY!CT$3)-1)</f>
        <v>-0.13682749305920316</v>
      </c>
      <c r="CU86" s="41">
        <f ca="1">((STOCKHISTORY!CU85/STOCKHISTORY!CU$3)-1)</f>
        <v>0.40233727641579509</v>
      </c>
      <c r="CV86" s="41">
        <f ca="1">((STOCKHISTORY!CV85/STOCKHISTORY!CV$3)-1)</f>
        <v>-0.11792956243329789</v>
      </c>
      <c r="CW86" s="41">
        <f ca="1">((STOCKHISTORY!CW85/STOCKHISTORY!CW$3)-1)</f>
        <v>0.21898014356297191</v>
      </c>
      <c r="CX86" s="41">
        <f ca="1">((STOCKHISTORY!CX85/STOCKHISTORY!CX$3)-1)</f>
        <v>-2.9739776951672736E-2</v>
      </c>
      <c r="CY86" s="41">
        <f ca="1">((STOCKHISTORY!CY85/STOCKHISTORY!CY$3)-1)</f>
        <v>0.43408727438885086</v>
      </c>
      <c r="CZ86" s="41">
        <f ca="1">((STOCKHISTORY!CZ85/STOCKHISTORY!CZ$3)-1)</f>
        <v>0.18015873015872996</v>
      </c>
      <c r="DA86" s="41">
        <f ca="1">((STOCKHISTORY!DA85/STOCKHISTORY!DA$3)-1)</f>
        <v>-0.23053032067707124</v>
      </c>
    </row>
    <row r="87" spans="1:105" x14ac:dyDescent="0.3">
      <c r="A87" s="25" vm="84">
        <f ca="1">STOCKHISTORY!A86</f>
        <v>44503</v>
      </c>
      <c r="B87" s="41">
        <f ca="1">((STOCKHISTORY!B86/STOCKHISTORY!B$3)-1)</f>
        <v>6.5657833399074939E-2</v>
      </c>
      <c r="C87" s="41">
        <f ca="1">((STOCKHISTORY!C86/STOCKHISTORY!C$3)-1)</f>
        <v>0.25889596159866435</v>
      </c>
      <c r="D87" s="41">
        <f ca="1">((STOCKHISTORY!D86/STOCKHISTORY!D$3)-1)</f>
        <v>0.24876885594318598</v>
      </c>
      <c r="E87" s="41">
        <f ca="1">((STOCKHISTORY!E86/STOCKHISTORY!E$3)-1)</f>
        <v>-3.0971374941342056E-2</v>
      </c>
      <c r="F87" s="41">
        <f ca="1">((STOCKHISTORY!F86/STOCKHISTORY!F$3)-1)</f>
        <v>-3.3239700374531833E-2</v>
      </c>
      <c r="G87" s="41">
        <f ca="1">((STOCKHISTORY!G86/STOCKHISTORY!G$3)-1)</f>
        <v>0.66037735849056611</v>
      </c>
      <c r="H87" s="41">
        <f ca="1">((STOCKHISTORY!H86/STOCKHISTORY!H$3)-1)</f>
        <v>0.16607229340025542</v>
      </c>
      <c r="I87" s="41">
        <f ca="1">((STOCKHISTORY!I86/STOCKHISTORY!I$3)-1)</f>
        <v>-0.22143900105734859</v>
      </c>
      <c r="J87" s="41">
        <f ca="1">((STOCKHISTORY!J86/STOCKHISTORY!J$3)-1)</f>
        <v>-7.3624541513838015E-2</v>
      </c>
      <c r="K87" s="41">
        <f ca="1">((STOCKHISTORY!K86/STOCKHISTORY!K$3)-1)</f>
        <v>0.38247573911081023</v>
      </c>
      <c r="L87" s="41">
        <f ca="1">((STOCKHISTORY!L86/STOCKHISTORY!L$3)-1)</f>
        <v>5.1694971474061324E-2</v>
      </c>
      <c r="M87" s="41">
        <f ca="1">((STOCKHISTORY!M86/STOCKHISTORY!M$3)-1)</f>
        <v>0.41082826238971637</v>
      </c>
      <c r="N87" s="41">
        <f ca="1">((STOCKHISTORY!N86/STOCKHISTORY!N$3)-1)</f>
        <v>0.23771139690747112</v>
      </c>
      <c r="O87" s="41">
        <f ca="1">((STOCKHISTORY!O86/STOCKHISTORY!O$3)-1)</f>
        <v>0.46853167380966365</v>
      </c>
      <c r="P87" s="41">
        <f ca="1">((STOCKHISTORY!P86/STOCKHISTORY!P$3)-1)</f>
        <v>0.1180245535714286</v>
      </c>
      <c r="Q87" s="41">
        <f ca="1">((STOCKHISTORY!Q86/STOCKHISTORY!Q$3)-1)</f>
        <v>3.5096708082489991E-2</v>
      </c>
      <c r="R87" s="41">
        <f ca="1">((STOCKHISTORY!R86/STOCKHISTORY!R$3)-1)</f>
        <v>0.15260435625460311</v>
      </c>
      <c r="S87" s="41">
        <f ca="1">((STOCKHISTORY!S86/STOCKHISTORY!S$3)-1)</f>
        <v>0.35808763407243527</v>
      </c>
      <c r="T87" s="41">
        <f ca="1">((STOCKHISTORY!T86/STOCKHISTORY!T$3)-1)</f>
        <v>0.18148518148518145</v>
      </c>
      <c r="U87" s="41">
        <f ca="1">((STOCKHISTORY!U86/STOCKHISTORY!U$3)-1)</f>
        <v>0.13242161440960643</v>
      </c>
      <c r="V87" s="41">
        <f ca="1">((STOCKHISTORY!V86/STOCKHISTORY!V$3)-1)</f>
        <v>4.3390212548646723E-2</v>
      </c>
      <c r="W87" s="41">
        <f ca="1">((STOCKHISTORY!W86/STOCKHISTORY!W$3)-1)</f>
        <v>4.7398028331136377E-2</v>
      </c>
      <c r="X87" s="41">
        <f ca="1">((STOCKHISTORY!X86/STOCKHISTORY!X$3)-1)</f>
        <v>3.8880381146843446E-2</v>
      </c>
      <c r="Y87" s="41">
        <f ca="1">((STOCKHISTORY!Y86/STOCKHISTORY!Y$3)-1)</f>
        <v>0.17903862126245862</v>
      </c>
      <c r="Z87" s="41">
        <f ca="1">((STOCKHISTORY!Z86/STOCKHISTORY!Z$3)-1)</f>
        <v>7.706050500238204E-2</v>
      </c>
      <c r="AA87" s="41">
        <f ca="1">((STOCKHISTORY!AA86/STOCKHISTORY!AA$3)-1)</f>
        <v>0.1028906360340851</v>
      </c>
      <c r="AB87" s="41">
        <f ca="1">((STOCKHISTORY!AB86/STOCKHISTORY!AB$3)-1)</f>
        <v>0.78693467336683431</v>
      </c>
      <c r="AC87" s="41">
        <f ca="1">((STOCKHISTORY!AC86/STOCKHISTORY!AC$3)-1)</f>
        <v>0.2503348513260113</v>
      </c>
      <c r="AD87" s="41">
        <f ca="1">((STOCKHISTORY!AD86/STOCKHISTORY!AD$3)-1)</f>
        <v>0.14163457424047943</v>
      </c>
      <c r="AE87" s="41">
        <f ca="1">((STOCKHISTORY!AE86/STOCKHISTORY!AE$3)-1)</f>
        <v>2.399535038193279E-2</v>
      </c>
      <c r="AF87" s="41">
        <f ca="1">((STOCKHISTORY!AF86/STOCKHISTORY!AF$3)-1)</f>
        <v>0.20066343454962987</v>
      </c>
      <c r="AG87" s="41">
        <f ca="1">((STOCKHISTORY!AG86/STOCKHISTORY!AG$3)-1)</f>
        <v>-8.7028285495864943E-2</v>
      </c>
      <c r="AH87" s="41">
        <f ca="1">((STOCKHISTORY!AH86/STOCKHISTORY!AH$3)-1)</f>
        <v>-0.10095131124385237</v>
      </c>
      <c r="AI87" s="41">
        <f ca="1">((STOCKHISTORY!AI86/STOCKHISTORY!AI$3)-1)</f>
        <v>-3.5093335467477726E-2</v>
      </c>
      <c r="AJ87" s="41">
        <f ca="1">((STOCKHISTORY!AJ86/STOCKHISTORY!AJ$3)-1)</f>
        <v>-6.3889712422176115E-2</v>
      </c>
      <c r="AK87" s="41">
        <f ca="1">((STOCKHISTORY!AK86/STOCKHISTORY!AK$3)-1)</f>
        <v>0.16072788488516565</v>
      </c>
      <c r="AL87" s="41">
        <f ca="1">((STOCKHISTORY!AL86/STOCKHISTORY!AL$3)-1)</f>
        <v>0.10144200626959243</v>
      </c>
      <c r="AM87" s="41">
        <f ca="1">((STOCKHISTORY!AM86/STOCKHISTORY!AM$3)-1)</f>
        <v>0.11383065932779002</v>
      </c>
      <c r="AN87" s="41">
        <f ca="1">((STOCKHISTORY!AN86/STOCKHISTORY!AN$3)-1)</f>
        <v>-2.7976103744717928E-2</v>
      </c>
      <c r="AO87" s="41">
        <f ca="1">((STOCKHISTORY!AO86/STOCKHISTORY!AO$3)-1)</f>
        <v>0.86429460294049876</v>
      </c>
      <c r="AP87" s="41">
        <f ca="1">((STOCKHISTORY!AP86/STOCKHISTORY!AP$3)-1)</f>
        <v>0.88592657342657333</v>
      </c>
      <c r="AQ87" s="41">
        <f ca="1">((STOCKHISTORY!AQ86/STOCKHISTORY!AQ$3)-1)</f>
        <v>-3.6044745200939143E-2</v>
      </c>
      <c r="AR87" s="41">
        <f ca="1">((STOCKHISTORY!AR86/STOCKHISTORY!AR$3)-1)</f>
        <v>-0.12380497131931156</v>
      </c>
      <c r="AS87" s="41">
        <f ca="1">((STOCKHISTORY!AS86/STOCKHISTORY!AS$3)-1)</f>
        <v>0.15563298490127764</v>
      </c>
      <c r="AT87" s="41">
        <f ca="1">((STOCKHISTORY!AT86/STOCKHISTORY!AT$3)-1)</f>
        <v>0.95743422997339644</v>
      </c>
      <c r="AU87" s="41">
        <f ca="1">((STOCKHISTORY!AU86/STOCKHISTORY!AU$3)-1)</f>
        <v>1.1148272017837302E-2</v>
      </c>
      <c r="AV87" s="41">
        <f ca="1">((STOCKHISTORY!AV86/STOCKHISTORY!AV$3)-1)</f>
        <v>0.18523114122999584</v>
      </c>
      <c r="AW87" s="41">
        <f ca="1">((STOCKHISTORY!AW86/STOCKHISTORY!AW$3)-1)</f>
        <v>0.11939416120041679</v>
      </c>
      <c r="AX87" s="41">
        <f ca="1">((STOCKHISTORY!AX86/STOCKHISTORY!AX$3)-1)</f>
        <v>0.33288227334235465</v>
      </c>
      <c r="AY87" s="41">
        <f ca="1">((STOCKHISTORY!AY86/STOCKHISTORY!AY$3)-1)</f>
        <v>-0.27714097977659347</v>
      </c>
      <c r="AZ87" s="41">
        <f ca="1">((STOCKHISTORY!AZ86/STOCKHISTORY!AZ$3)-1)</f>
        <v>3.1200053723725807E-2</v>
      </c>
      <c r="BA87" s="41">
        <f ca="1">((STOCKHISTORY!BA86/STOCKHISTORY!BA$3)-1)</f>
        <v>0.42464338616669028</v>
      </c>
      <c r="BB87" s="41">
        <f ca="1">((STOCKHISTORY!BB86/STOCKHISTORY!BB$3)-1)</f>
        <v>4.6084252191122443E-2</v>
      </c>
      <c r="BC87" s="41">
        <f ca="1">((STOCKHISTORY!BC86/STOCKHISTORY!BC$3)-1)</f>
        <v>1.7738125785418779E-2</v>
      </c>
      <c r="BD87" s="41">
        <f ca="1">((STOCKHISTORY!BD86/STOCKHISTORY!BD$3)-1)</f>
        <v>6.8605927552140455E-2</v>
      </c>
      <c r="BE87" s="41">
        <f ca="1">((STOCKHISTORY!BE86/STOCKHISTORY!BE$3)-1)</f>
        <v>-0.15405880874591593</v>
      </c>
      <c r="BF87" s="41">
        <f ca="1">((STOCKHISTORY!BF86/STOCKHISTORY!BF$3)-1)</f>
        <v>-5.4537928230957711E-2</v>
      </c>
      <c r="BG87" s="41">
        <f ca="1">((STOCKHISTORY!BG86/STOCKHISTORY!BG$3)-1)</f>
        <v>8.5294932151758429E-2</v>
      </c>
      <c r="BH87" s="41">
        <f ca="1">((STOCKHISTORY!BH86/STOCKHISTORY!BH$3)-1)</f>
        <v>-0.25755743651753316</v>
      </c>
      <c r="BI87" s="41">
        <f ca="1">((STOCKHISTORY!BI86/STOCKHISTORY!BI$3)-1)</f>
        <v>0.22651933701657456</v>
      </c>
      <c r="BJ87" s="41">
        <f ca="1">((STOCKHISTORY!BJ86/STOCKHISTORY!BJ$3)-1)</f>
        <v>6.2115427674186208E-2</v>
      </c>
      <c r="BK87" s="41">
        <f ca="1">((STOCKHISTORY!BK86/STOCKHISTORY!BK$3)-1)</f>
        <v>0.13151471326577968</v>
      </c>
      <c r="BL87" s="41">
        <f ca="1">((STOCKHISTORY!BL86/STOCKHISTORY!BL$3)-1)</f>
        <v>7.6615998771687233E-2</v>
      </c>
      <c r="BM87" s="41">
        <f ca="1">((STOCKHISTORY!BM86/STOCKHISTORY!BM$3)-1)</f>
        <v>0.1238697035101668</v>
      </c>
      <c r="BN87" s="41">
        <f ca="1">((STOCKHISTORY!BN86/STOCKHISTORY!BN$3)-1)</f>
        <v>5.4387223179421129E-2</v>
      </c>
      <c r="BO87" s="41">
        <f ca="1">((STOCKHISTORY!BO86/STOCKHISTORY!BO$3)-1)</f>
        <v>0.22050147492625372</v>
      </c>
      <c r="BP87" s="41">
        <f ca="1">((STOCKHISTORY!BP86/STOCKHISTORY!BP$3)-1)</f>
        <v>0.28250480637187603</v>
      </c>
      <c r="BQ87" s="41">
        <f ca="1">((STOCKHISTORY!BQ86/STOCKHISTORY!BQ$3)-1)</f>
        <v>9.7955526437490281E-2</v>
      </c>
      <c r="BR87" s="41">
        <f ca="1">((STOCKHISTORY!BR86/STOCKHISTORY!BR$3)-1)</f>
        <v>-3.9942182606600762E-2</v>
      </c>
      <c r="BS87" s="41">
        <f ca="1">((STOCKHISTORY!BS86/STOCKHISTORY!BS$3)-1)</f>
        <v>0.54816384180790956</v>
      </c>
      <c r="BT87" s="41">
        <f ca="1">((STOCKHISTORY!BT86/STOCKHISTORY!BT$3)-1)</f>
        <v>0.1067627959803461</v>
      </c>
      <c r="BU87" s="41">
        <f ca="1">((STOCKHISTORY!BU86/STOCKHISTORY!BU$3)-1)</f>
        <v>0.22033321999319955</v>
      </c>
      <c r="BV87" s="41">
        <f ca="1">((STOCKHISTORY!BV86/STOCKHISTORY!BV$3)-1)</f>
        <v>-0.19029957203994285</v>
      </c>
      <c r="BW87" s="41">
        <f ca="1">((STOCKHISTORY!BW86/STOCKHISTORY!BW$3)-1)</f>
        <v>7.1413871166906784E-2</v>
      </c>
      <c r="BX87" s="41">
        <f ca="1">((STOCKHISTORY!BX86/STOCKHISTORY!BX$3)-1)</f>
        <v>0.15303541315345703</v>
      </c>
      <c r="BY87" s="41">
        <f ca="1">((STOCKHISTORY!BY86/STOCKHISTORY!BY$3)-1)</f>
        <v>-6.1429794520547976E-2</v>
      </c>
      <c r="BZ87" s="41">
        <f ca="1">((STOCKHISTORY!BZ86/STOCKHISTORY!BZ$3)-1)</f>
        <v>0.37858594207390572</v>
      </c>
      <c r="CA87" s="41">
        <f ca="1">((STOCKHISTORY!CA86/STOCKHISTORY!CA$3)-1)</f>
        <v>-9.1143494028013361E-2</v>
      </c>
      <c r="CB87" s="41">
        <f ca="1">((STOCKHISTORY!CB86/STOCKHISTORY!CB$3)-1)</f>
        <v>4.0733961140638986E-2</v>
      </c>
      <c r="CC87" s="41">
        <f ca="1">((STOCKHISTORY!CC86/STOCKHISTORY!CC$3)-1)</f>
        <v>0.10272025984571664</v>
      </c>
      <c r="CD87" s="41">
        <f ca="1">((STOCKHISTORY!CD86/STOCKHISTORY!CD$3)-1)</f>
        <v>3.6489829576690447E-2</v>
      </c>
      <c r="CE87" s="41">
        <f ca="1">((STOCKHISTORY!CE86/STOCKHISTORY!CE$3)-1)</f>
        <v>0.23035627135187897</v>
      </c>
      <c r="CF87" s="41">
        <f ca="1">((STOCKHISTORY!CF86/STOCKHISTORY!CF$3)-1)</f>
        <v>-5.9944161602890511E-2</v>
      </c>
      <c r="CG87" s="41">
        <f ca="1">((STOCKHISTORY!CG86/STOCKHISTORY!CG$3)-1)</f>
        <v>0.18011720385098373</v>
      </c>
      <c r="CH87" s="41">
        <f ca="1">((STOCKHISTORY!CH86/STOCKHISTORY!CH$3)-1)</f>
        <v>0.13438287153652384</v>
      </c>
      <c r="CI87" s="41">
        <f ca="1">((STOCKHISTORY!CI86/STOCKHISTORY!CI$3)-1)</f>
        <v>-6.9707745566728652E-2</v>
      </c>
      <c r="CJ87" s="41">
        <f ca="1">((STOCKHISTORY!CJ86/STOCKHISTORY!CJ$3)-1)</f>
        <v>-9.1629519564140671E-2</v>
      </c>
      <c r="CK87" s="41">
        <f ca="1">((STOCKHISTORY!CK86/STOCKHISTORY!CK$3)-1)</f>
        <v>0.13975048079293861</v>
      </c>
      <c r="CL87" s="41">
        <f ca="1">((STOCKHISTORY!CL86/STOCKHISTORY!CL$3)-1)</f>
        <v>0.16003756120464141</v>
      </c>
      <c r="CM87" s="41">
        <f ca="1">((STOCKHISTORY!CM86/STOCKHISTORY!CM$3)-1)</f>
        <v>0.21957702530914136</v>
      </c>
      <c r="CN87" s="41">
        <f ca="1">((STOCKHISTORY!CN86/STOCKHISTORY!CN$3)-1)</f>
        <v>-4.4713308784850136E-2</v>
      </c>
      <c r="CO87" s="41">
        <f ca="1">((STOCKHISTORY!CO86/STOCKHISTORY!CO$3)-1)</f>
        <v>0.15840929138488669</v>
      </c>
      <c r="CP87" s="41">
        <f ca="1">((STOCKHISTORY!CP86/STOCKHISTORY!CP$3)-1)</f>
        <v>0.36612237979546869</v>
      </c>
      <c r="CQ87" s="41">
        <f ca="1">((STOCKHISTORY!CQ86/STOCKHISTORY!CQ$3)-1)</f>
        <v>0.15857521494602111</v>
      </c>
      <c r="CR87" s="41">
        <f ca="1">((STOCKHISTORY!CR86/STOCKHISTORY!CR$3)-1)</f>
        <v>5.1565793435712104E-2</v>
      </c>
      <c r="CS87" s="41">
        <f ca="1">((STOCKHISTORY!CS86/STOCKHISTORY!CS$3)-1)</f>
        <v>0.41357143672714414</v>
      </c>
      <c r="CT87" s="41">
        <f ca="1">((STOCKHISTORY!CT86/STOCKHISTORY!CT$3)-1)</f>
        <v>-0.14204247017333227</v>
      </c>
      <c r="CU87" s="41">
        <f ca="1">((STOCKHISTORY!CU86/STOCKHISTORY!CU$3)-1)</f>
        <v>0.38176467226698652</v>
      </c>
      <c r="CV87" s="41">
        <f ca="1">((STOCKHISTORY!CV86/STOCKHISTORY!CV$3)-1)</f>
        <v>-0.13269299181785843</v>
      </c>
      <c r="CW87" s="41">
        <f ca="1">((STOCKHISTORY!CW86/STOCKHISTORY!CW$3)-1)</f>
        <v>0.21655635312762178</v>
      </c>
      <c r="CX87" s="41">
        <f ca="1">((STOCKHISTORY!CX86/STOCKHISTORY!CX$3)-1)</f>
        <v>-3.3457249070631967E-2</v>
      </c>
      <c r="CY87" s="41">
        <f ca="1">((STOCKHISTORY!CY86/STOCKHISTORY!CY$3)-1)</f>
        <v>0.40210189627598836</v>
      </c>
      <c r="CZ87" s="41">
        <f ca="1">((STOCKHISTORY!CZ86/STOCKHISTORY!CZ$3)-1)</f>
        <v>0.23412698412698418</v>
      </c>
      <c r="DA87" s="41">
        <f ca="1">((STOCKHISTORY!DA86/STOCKHISTORY!DA$3)-1)</f>
        <v>-0.23829489867225717</v>
      </c>
    </row>
    <row r="88" spans="1:105" x14ac:dyDescent="0.3">
      <c r="A88" s="25" vm="85">
        <f ca="1">STOCKHISTORY!A87</f>
        <v>44504</v>
      </c>
      <c r="B88" s="41">
        <f ca="1">((STOCKHISTORY!B87/STOCKHISTORY!B$3)-1)</f>
        <v>6.8203822569656181E-2</v>
      </c>
      <c r="C88" s="41">
        <f ca="1">((STOCKHISTORY!C87/STOCKHISTORY!C$3)-1)</f>
        <v>0.25148700824376502</v>
      </c>
      <c r="D88" s="41">
        <f ca="1">((STOCKHISTORY!D87/STOCKHISTORY!D$3)-1)</f>
        <v>0.2445181690943965</v>
      </c>
      <c r="E88" s="41">
        <f ca="1">((STOCKHISTORY!E87/STOCKHISTORY!E$3)-1)</f>
        <v>-1.1262318160488061E-2</v>
      </c>
      <c r="F88" s="41">
        <f ca="1">((STOCKHISTORY!F87/STOCKHISTORY!F$3)-1)</f>
        <v>-1.3108614232209659E-2</v>
      </c>
      <c r="G88" s="41">
        <f ca="1">((STOCKHISTORY!G87/STOCKHISTORY!G$3)-1)</f>
        <v>0.6397369925671812</v>
      </c>
      <c r="H88" s="41">
        <f ca="1">((STOCKHISTORY!H87/STOCKHISTORY!H$3)-1)</f>
        <v>0.1916633645929644</v>
      </c>
      <c r="I88" s="41">
        <f ca="1">((STOCKHISTORY!I87/STOCKHISTORY!I$3)-1)</f>
        <v>-0.21650470771864461</v>
      </c>
      <c r="J88" s="41">
        <f ca="1">((STOCKHISTORY!J87/STOCKHISTORY!J$3)-1)</f>
        <v>-6.2354118039346429E-2</v>
      </c>
      <c r="K88" s="41">
        <f ca="1">((STOCKHISTORY!K87/STOCKHISTORY!K$3)-1)</f>
        <v>0.40634168359286837</v>
      </c>
      <c r="L88" s="41">
        <f ca="1">((STOCKHISTORY!L87/STOCKHISTORY!L$3)-1)</f>
        <v>4.7913626111184771E-2</v>
      </c>
      <c r="M88" s="41">
        <f ca="1">((STOCKHISTORY!M87/STOCKHISTORY!M$3)-1)</f>
        <v>0.42344486929611813</v>
      </c>
      <c r="N88" s="41">
        <f ca="1">((STOCKHISTORY!N87/STOCKHISTORY!N$3)-1)</f>
        <v>0.23916873878176115</v>
      </c>
      <c r="O88" s="41">
        <f ca="1">((STOCKHISTORY!O87/STOCKHISTORY!O$3)-1)</f>
        <v>0.47562295040719271</v>
      </c>
      <c r="P88" s="41">
        <f ca="1">((STOCKHISTORY!P87/STOCKHISTORY!P$3)-1)</f>
        <v>0.12639508928571441</v>
      </c>
      <c r="Q88" s="41">
        <f ca="1">((STOCKHISTORY!Q87/STOCKHISTORY!Q$3)-1)</f>
        <v>4.7137184577942914E-2</v>
      </c>
      <c r="R88" s="41">
        <f ca="1">((STOCKHISTORY!R87/STOCKHISTORY!R$3)-1)</f>
        <v>0.15555875356601678</v>
      </c>
      <c r="S88" s="41">
        <f ca="1">((STOCKHISTORY!S87/STOCKHISTORY!S$3)-1)</f>
        <v>0.41205329228993337</v>
      </c>
      <c r="T88" s="41">
        <f ca="1">((STOCKHISTORY!T87/STOCKHISTORY!T$3)-1)</f>
        <v>0.2201132201132201</v>
      </c>
      <c r="U88" s="41">
        <f ca="1">((STOCKHISTORY!U87/STOCKHISTORY!U$3)-1)</f>
        <v>0.13875917278185446</v>
      </c>
      <c r="V88" s="41">
        <f ca="1">((STOCKHISTORY!V87/STOCKHISTORY!V$3)-1)</f>
        <v>6.7973303749097491E-2</v>
      </c>
      <c r="W88" s="41">
        <f ca="1">((STOCKHISTORY!W87/STOCKHISTORY!W$3)-1)</f>
        <v>6.9621075692033463E-2</v>
      </c>
      <c r="X88" s="41">
        <f ca="1">((STOCKHISTORY!X87/STOCKHISTORY!X$3)-1)</f>
        <v>4.2283477964947913E-2</v>
      </c>
      <c r="Y88" s="41">
        <f ca="1">((STOCKHISTORY!Y87/STOCKHISTORY!Y$3)-1)</f>
        <v>0.19097799003322269</v>
      </c>
      <c r="Z88" s="41">
        <f ca="1">((STOCKHISTORY!Z87/STOCKHISTORY!Z$3)-1)</f>
        <v>8.3700571700809911E-2</v>
      </c>
      <c r="AA88" s="41">
        <f ca="1">((STOCKHISTORY!AA87/STOCKHISTORY!AA$3)-1)</f>
        <v>0.12221646815121701</v>
      </c>
      <c r="AB88" s="41">
        <f ca="1">((STOCKHISTORY!AB87/STOCKHISTORY!AB$3)-1)</f>
        <v>0.72596314907872683</v>
      </c>
      <c r="AC88" s="41">
        <f ca="1">((STOCKHISTORY!AC87/STOCKHISTORY!AC$3)-1)</f>
        <v>0.26238949906241626</v>
      </c>
      <c r="AD88" s="41">
        <f ca="1">((STOCKHISTORY!AD87/STOCKHISTORY!AD$3)-1)</f>
        <v>0.1548994437312794</v>
      </c>
      <c r="AE88" s="41">
        <f ca="1">((STOCKHISTORY!AE87/STOCKHISTORY!AE$3)-1)</f>
        <v>6.6630687479242834E-2</v>
      </c>
      <c r="AF88" s="41">
        <f ca="1">((STOCKHISTORY!AF87/STOCKHISTORY!AF$3)-1)</f>
        <v>0.20755294718040318</v>
      </c>
      <c r="AG88" s="41">
        <f ca="1">((STOCKHISTORY!AG87/STOCKHISTORY!AG$3)-1)</f>
        <v>-7.7437625964278389E-2</v>
      </c>
      <c r="AH88" s="41">
        <f ca="1">((STOCKHISTORY!AH87/STOCKHISTORY!AH$3)-1)</f>
        <v>-8.8681268188083973E-2</v>
      </c>
      <c r="AI88" s="41">
        <f ca="1">((STOCKHISTORY!AI87/STOCKHISTORY!AI$3)-1)</f>
        <v>-3.0491586802985249E-2</v>
      </c>
      <c r="AJ88" s="41">
        <f ca="1">((STOCKHISTORY!AJ87/STOCKHISTORY!AJ$3)-1)</f>
        <v>-5.5588496887044148E-2</v>
      </c>
      <c r="AK88" s="41">
        <f ca="1">((STOCKHISTORY!AK87/STOCKHISTORY!AK$3)-1)</f>
        <v>0.16225099202372828</v>
      </c>
      <c r="AL88" s="41">
        <f ca="1">((STOCKHISTORY!AL87/STOCKHISTORY!AL$3)-1)</f>
        <v>0.1055172413793104</v>
      </c>
      <c r="AM88" s="41">
        <f ca="1">((STOCKHISTORY!AM87/STOCKHISTORY!AM$3)-1)</f>
        <v>0.12155990162782526</v>
      </c>
      <c r="AN88" s="41">
        <f ca="1">((STOCKHISTORY!AN87/STOCKHISTORY!AN$3)-1)</f>
        <v>-4.3712662101121902E-3</v>
      </c>
      <c r="AO88" s="41">
        <f ca="1">((STOCKHISTORY!AO87/STOCKHISTORY!AO$3)-1)</f>
        <v>0.88759505922477766</v>
      </c>
      <c r="AP88" s="41">
        <f ca="1">((STOCKHISTORY!AP87/STOCKHISTORY!AP$3)-1)</f>
        <v>0.89144736842105243</v>
      </c>
      <c r="AQ88" s="41">
        <f ca="1">((STOCKHISTORY!AQ87/STOCKHISTORY!AQ$3)-1)</f>
        <v>-2.8863416655158125E-2</v>
      </c>
      <c r="AR88" s="41">
        <f ca="1">((STOCKHISTORY!AR87/STOCKHISTORY!AR$3)-1)</f>
        <v>-0.11984809857658796</v>
      </c>
      <c r="AS88" s="41">
        <f ca="1">((STOCKHISTORY!AS87/STOCKHISTORY!AS$3)-1)</f>
        <v>0.1695702671312429</v>
      </c>
      <c r="AT88" s="41">
        <f ca="1">((STOCKHISTORY!AT87/STOCKHISTORY!AT$3)-1)</f>
        <v>0.96571090747856925</v>
      </c>
      <c r="AU88" s="41">
        <f ca="1">((STOCKHISTORY!AU87/STOCKHISTORY!AU$3)-1)</f>
        <v>8.7699739873652316E-3</v>
      </c>
      <c r="AV88" s="41">
        <f ca="1">((STOCKHISTORY!AV87/STOCKHISTORY!AV$3)-1)</f>
        <v>0.20125035792688739</v>
      </c>
      <c r="AW88" s="41">
        <f ca="1">((STOCKHISTORY!AW87/STOCKHISTORY!AW$3)-1)</f>
        <v>0.12319472987810043</v>
      </c>
      <c r="AX88" s="41">
        <f ca="1">((STOCKHISTORY!AX87/STOCKHISTORY!AX$3)-1)</f>
        <v>0.34796056446936019</v>
      </c>
      <c r="AY88" s="41">
        <f ca="1">((STOCKHISTORY!AY87/STOCKHISTORY!AY$3)-1)</f>
        <v>-0.272103380302256</v>
      </c>
      <c r="AZ88" s="41">
        <f ca="1">((STOCKHISTORY!AZ87/STOCKHISTORY!AZ$3)-1)</f>
        <v>4.5221946141964953E-2</v>
      </c>
      <c r="BA88" s="41">
        <f ca="1">((STOCKHISTORY!BA87/STOCKHISTORY!BA$3)-1)</f>
        <v>0.43345146221612207</v>
      </c>
      <c r="BB88" s="41">
        <f ca="1">((STOCKHISTORY!BB87/STOCKHISTORY!BB$3)-1)</f>
        <v>5.1456036188860743E-2</v>
      </c>
      <c r="BC88" s="41">
        <f ca="1">((STOCKHISTORY!BC87/STOCKHISTORY!BC$3)-1)</f>
        <v>1.9468514168788476E-2</v>
      </c>
      <c r="BD88" s="41">
        <f ca="1">((STOCKHISTORY!BD87/STOCKHISTORY!BD$3)-1)</f>
        <v>9.6048298572996682E-2</v>
      </c>
      <c r="BE88" s="41">
        <f ca="1">((STOCKHISTORY!BE87/STOCKHISTORY!BE$3)-1)</f>
        <v>-0.14878110077909024</v>
      </c>
      <c r="BF88" s="41">
        <f ca="1">((STOCKHISTORY!BF87/STOCKHISTORY!BF$3)-1)</f>
        <v>-5.2685823916238883E-2</v>
      </c>
      <c r="BG88" s="41">
        <f ca="1">((STOCKHISTORY!BG87/STOCKHISTORY!BG$3)-1)</f>
        <v>0.10855718637496548</v>
      </c>
      <c r="BH88" s="41">
        <f ca="1">((STOCKHISTORY!BH87/STOCKHISTORY!BH$3)-1)</f>
        <v>-0.25725513905683184</v>
      </c>
      <c r="BI88" s="41">
        <f ca="1">((STOCKHISTORY!BI87/STOCKHISTORY!BI$3)-1)</f>
        <v>0.22897483118477591</v>
      </c>
      <c r="BJ88" s="41">
        <f ca="1">((STOCKHISTORY!BJ87/STOCKHISTORY!BJ$3)-1)</f>
        <v>7.0737216822975624E-2</v>
      </c>
      <c r="BK88" s="41">
        <f ca="1">((STOCKHISTORY!BK87/STOCKHISTORY!BK$3)-1)</f>
        <v>0.1410983084244064</v>
      </c>
      <c r="BL88" s="41">
        <f ca="1">((STOCKHISTORY!BL87/STOCKHISTORY!BL$3)-1)</f>
        <v>8.3683448952909911E-2</v>
      </c>
      <c r="BM88" s="41">
        <f ca="1">((STOCKHISTORY!BM87/STOCKHISTORY!BM$3)-1)</f>
        <v>0.12002300352152684</v>
      </c>
      <c r="BN88" s="41">
        <f ca="1">((STOCKHISTORY!BN87/STOCKHISTORY!BN$3)-1)</f>
        <v>6.3730218268852834E-2</v>
      </c>
      <c r="BO88" s="41">
        <f ca="1">((STOCKHISTORY!BO87/STOCKHISTORY!BO$3)-1)</f>
        <v>0.23597956519035868</v>
      </c>
      <c r="BP88" s="41">
        <f ca="1">((STOCKHISTORY!BP87/STOCKHISTORY!BP$3)-1)</f>
        <v>0.30076901950013735</v>
      </c>
      <c r="BQ88" s="41">
        <f ca="1">((STOCKHISTORY!BQ87/STOCKHISTORY!BQ$3)-1)</f>
        <v>0.1138527054108216</v>
      </c>
      <c r="BR88" s="41">
        <f ca="1">((STOCKHISTORY!BR87/STOCKHISTORY!BR$3)-1)</f>
        <v>-4.6615273428089576E-2</v>
      </c>
      <c r="BS88" s="41">
        <f ca="1">((STOCKHISTORY!BS87/STOCKHISTORY!BS$3)-1)</f>
        <v>0.56949152542372894</v>
      </c>
      <c r="BT88" s="41">
        <f ca="1">((STOCKHISTORY!BT87/STOCKHISTORY!BT$3)-1)</f>
        <v>0.11631811560208383</v>
      </c>
      <c r="BU88" s="41">
        <f ca="1">((STOCKHISTORY!BU87/STOCKHISTORY!BU$3)-1)</f>
        <v>0.22747364841890527</v>
      </c>
      <c r="BV88" s="41">
        <f ca="1">((STOCKHISTORY!BV87/STOCKHISTORY!BV$3)-1)</f>
        <v>-0.18773181169757491</v>
      </c>
      <c r="BW88" s="41">
        <f ca="1">((STOCKHISTORY!BW87/STOCKHISTORY!BW$3)-1)</f>
        <v>0.10413665363243463</v>
      </c>
      <c r="BX88" s="41">
        <f ca="1">((STOCKHISTORY!BX87/STOCKHISTORY!BX$3)-1)</f>
        <v>0.15640809443507608</v>
      </c>
      <c r="BY88" s="41">
        <f ca="1">((STOCKHISTORY!BY87/STOCKHISTORY!BY$3)-1)</f>
        <v>-3.5744863013698613E-2</v>
      </c>
      <c r="BZ88" s="41">
        <f ca="1">((STOCKHISTORY!BZ87/STOCKHISTORY!BZ$3)-1)</f>
        <v>0.39454833488308028</v>
      </c>
      <c r="CA88" s="41">
        <f ca="1">((STOCKHISTORY!CA87/STOCKHISTORY!CA$3)-1)</f>
        <v>-7.9182885850217932E-2</v>
      </c>
      <c r="CB88" s="41">
        <f ca="1">((STOCKHISTORY!CB87/STOCKHISTORY!CB$3)-1)</f>
        <v>6.2126458328738643E-2</v>
      </c>
      <c r="CC88" s="41">
        <f ca="1">((STOCKHISTORY!CC87/STOCKHISTORY!CC$3)-1)</f>
        <v>0.11287048315062931</v>
      </c>
      <c r="CD88" s="41">
        <f ca="1">((STOCKHISTORY!CD87/STOCKHISTORY!CD$3)-1)</f>
        <v>4.507971412864209E-2</v>
      </c>
      <c r="CE88" s="41">
        <f ca="1">((STOCKHISTORY!CE87/STOCKHISTORY!CE$3)-1)</f>
        <v>0.24743777452415805</v>
      </c>
      <c r="CF88" s="41">
        <f ca="1">((STOCKHISTORY!CF87/STOCKHISTORY!CF$3)-1)</f>
        <v>-3.1039579569715814E-2</v>
      </c>
      <c r="CG88" s="41">
        <f ca="1">((STOCKHISTORY!CG87/STOCKHISTORY!CG$3)-1)</f>
        <v>0.20234407701967361</v>
      </c>
      <c r="CH88" s="41">
        <f ca="1">((STOCKHISTORY!CH87/STOCKHISTORY!CH$3)-1)</f>
        <v>0.14441645675902604</v>
      </c>
      <c r="CI88" s="41">
        <f ca="1">((STOCKHISTORY!CI87/STOCKHISTORY!CI$3)-1)</f>
        <v>-5.9651932270447294E-2</v>
      </c>
      <c r="CJ88" s="41">
        <f ca="1">((STOCKHISTORY!CJ87/STOCKHISTORY!CJ$3)-1)</f>
        <v>-8.0832095096582512E-2</v>
      </c>
      <c r="CK88" s="41">
        <f ca="1">((STOCKHISTORY!CK87/STOCKHISTORY!CK$3)-1)</f>
        <v>0.13706297154692026</v>
      </c>
      <c r="CL88" s="41">
        <f ca="1">((STOCKHISTORY!CL87/STOCKHISTORY!CL$3)-1)</f>
        <v>0.16319001945133804</v>
      </c>
      <c r="CM88" s="41">
        <f ca="1">((STOCKHISTORY!CM87/STOCKHISTORY!CM$3)-1)</f>
        <v>0.22604876921298978</v>
      </c>
      <c r="CN88" s="41">
        <f ca="1">((STOCKHISTORY!CN87/STOCKHISTORY!CN$3)-1)</f>
        <v>-3.4017183938278017E-2</v>
      </c>
      <c r="CO88" s="41">
        <f ca="1">((STOCKHISTORY!CO87/STOCKHISTORY!CO$3)-1)</f>
        <v>0.16943546015877686</v>
      </c>
      <c r="CP88" s="41">
        <f ca="1">((STOCKHISTORY!CP87/STOCKHISTORY!CP$3)-1)</f>
        <v>0.39013503587773313</v>
      </c>
      <c r="CQ88" s="41">
        <f ca="1">((STOCKHISTORY!CQ87/STOCKHISTORY!CQ$3)-1)</f>
        <v>0.1690477729652855</v>
      </c>
      <c r="CR88" s="41">
        <f ca="1">((STOCKHISTORY!CR87/STOCKHISTORY!CR$3)-1)</f>
        <v>5.6504065040650531E-2</v>
      </c>
      <c r="CS88" s="41">
        <f ca="1">((STOCKHISTORY!CS87/STOCKHISTORY!CS$3)-1)</f>
        <v>0.42042223769995779</v>
      </c>
      <c r="CT88" s="41">
        <f ca="1">((STOCKHISTORY!CT87/STOCKHISTORY!CT$3)-1)</f>
        <v>-0.13416372777069108</v>
      </c>
      <c r="CU88" s="41">
        <f ca="1">((STOCKHISTORY!CU87/STOCKHISTORY!CU$3)-1)</f>
        <v>0.3896508371906966</v>
      </c>
      <c r="CV88" s="41">
        <f ca="1">((STOCKHISTORY!CV87/STOCKHISTORY!CV$3)-1)</f>
        <v>-9.6584845250800577E-2</v>
      </c>
      <c r="CW88" s="41">
        <f ca="1">((STOCKHISTORY!CW87/STOCKHISTORY!CW$3)-1)</f>
        <v>0.21879369814486815</v>
      </c>
      <c r="CX88" s="41">
        <f ca="1">((STOCKHISTORY!CX87/STOCKHISTORY!CX$3)-1)</f>
        <v>-2.2304832713754608E-2</v>
      </c>
      <c r="CY88" s="41">
        <f ca="1">((STOCKHISTORY!CY87/STOCKHISTORY!CY$3)-1)</f>
        <v>0.41718071738633755</v>
      </c>
      <c r="CZ88" s="41">
        <f ca="1">((STOCKHISTORY!CZ87/STOCKHISTORY!CZ$3)-1)</f>
        <v>0.26785714285714279</v>
      </c>
      <c r="DA88" s="41">
        <f ca="1">((STOCKHISTORY!DA87/STOCKHISTORY!DA$3)-1)</f>
        <v>-0.23635375417346072</v>
      </c>
    </row>
    <row r="89" spans="1:105" x14ac:dyDescent="0.3">
      <c r="A89" s="25" vm="86">
        <f ca="1">STOCKHISTORY!A88</f>
        <v>44508</v>
      </c>
      <c r="B89" s="41">
        <f ca="1">((STOCKHISTORY!B88/STOCKHISTORY!B$3)-1)</f>
        <v>0.12471761035607987</v>
      </c>
      <c r="C89" s="41">
        <f ca="1">((STOCKHISTORY!C88/STOCKHISTORY!C$3)-1)</f>
        <v>0.27840968381508913</v>
      </c>
      <c r="D89" s="41">
        <f ca="1">((STOCKHISTORY!D88/STOCKHISTORY!D$3)-1)</f>
        <v>0.27105904307708273</v>
      </c>
      <c r="E89" s="41">
        <f ca="1">((STOCKHISTORY!E88/STOCKHISTORY!E$3)-1)</f>
        <v>-1.8301267010793043E-2</v>
      </c>
      <c r="F89" s="41">
        <f ca="1">((STOCKHISTORY!F88/STOCKHISTORY!F$3)-1)</f>
        <v>-2.1535580524344566E-2</v>
      </c>
      <c r="G89" s="41">
        <f ca="1">((STOCKHISTORY!G88/STOCKHISTORY!G$3)-1)</f>
        <v>0.7170954831332188</v>
      </c>
      <c r="H89" s="41">
        <f ca="1">((STOCKHISTORY!H88/STOCKHISTORY!H$3)-1)</f>
        <v>0.19171839915466915</v>
      </c>
      <c r="I89" s="41">
        <f ca="1">((STOCKHISTORY!I88/STOCKHISTORY!I$3)-1)</f>
        <v>-0.2081969689340919</v>
      </c>
      <c r="J89" s="41">
        <f ca="1">((STOCKHISTORY!J88/STOCKHISTORY!J$3)-1)</f>
        <v>-5.8019339779926682E-2</v>
      </c>
      <c r="K89" s="41">
        <f ca="1">((STOCKHISTORY!K88/STOCKHISTORY!K$3)-1)</f>
        <v>0.39054389528323163</v>
      </c>
      <c r="L89" s="41">
        <f ca="1">((STOCKHISTORY!L88/STOCKHISTORY!L$3)-1)</f>
        <v>4.0865065675998347E-2</v>
      </c>
      <c r="M89" s="41">
        <f ca="1">((STOCKHISTORY!M88/STOCKHISTORY!M$3)-1)</f>
        <v>0.41297070507193534</v>
      </c>
      <c r="N89" s="41">
        <f ca="1">((STOCKHISTORY!N88/STOCKHISTORY!N$3)-1)</f>
        <v>0.26363067498806125</v>
      </c>
      <c r="O89" s="41">
        <f ca="1">((STOCKHISTORY!O88/STOCKHISTORY!O$3)-1)</f>
        <v>0.53649218743447591</v>
      </c>
      <c r="P89" s="41">
        <f ca="1">((STOCKHISTORY!P88/STOCKHISTORY!P$3)-1)</f>
        <v>0.185546875</v>
      </c>
      <c r="Q89" s="41">
        <f ca="1">((STOCKHISTORY!Q88/STOCKHISTORY!Q$3)-1)</f>
        <v>6.6350710900473953E-2</v>
      </c>
      <c r="R89" s="41">
        <f ca="1">((STOCKHISTORY!R88/STOCKHISTORY!R$3)-1)</f>
        <v>0.19808006501367137</v>
      </c>
      <c r="S89" s="41">
        <f ca="1">((STOCKHISTORY!S88/STOCKHISTORY!S$3)-1)</f>
        <v>0.3950266942427012</v>
      </c>
      <c r="T89" s="41">
        <f ca="1">((STOCKHISTORY!T88/STOCKHISTORY!T$3)-1)</f>
        <v>0.22410922410922418</v>
      </c>
      <c r="U89" s="41">
        <f ca="1">((STOCKHISTORY!U88/STOCKHISTORY!U$3)-1)</f>
        <v>0.14543028685790516</v>
      </c>
      <c r="V89" s="41">
        <f ca="1">((STOCKHISTORY!V88/STOCKHISTORY!V$3)-1)</f>
        <v>6.2584746508884237E-2</v>
      </c>
      <c r="W89" s="41">
        <f ca="1">((STOCKHISTORY!W88/STOCKHISTORY!W$3)-1)</f>
        <v>8.8446614559159364E-2</v>
      </c>
      <c r="X89" s="41">
        <f ca="1">((STOCKHISTORY!X88/STOCKHISTORY!X$3)-1)</f>
        <v>3.2499574612897542E-2</v>
      </c>
      <c r="Y89" s="41">
        <f ca="1">((STOCKHISTORY!Y88/STOCKHISTORY!Y$3)-1)</f>
        <v>0.19333990863787376</v>
      </c>
      <c r="Z89" s="41">
        <f ca="1">((STOCKHISTORY!Z88/STOCKHISTORY!Z$3)-1)</f>
        <v>8.8107432110528849E-2</v>
      </c>
      <c r="AA89" s="41">
        <f ca="1">((STOCKHISTORY!AA88/STOCKHISTORY!AA$3)-1)</f>
        <v>0.11157666776517106</v>
      </c>
      <c r="AB89" s="41">
        <f ca="1">((STOCKHISTORY!AB88/STOCKHISTORY!AB$3)-1)</f>
        <v>0.68453378001116705</v>
      </c>
      <c r="AC89" s="41">
        <f ca="1">((STOCKHISTORY!AC88/STOCKHISTORY!AC$3)-1)</f>
        <v>0.23814626305920172</v>
      </c>
      <c r="AD89" s="41">
        <f ca="1">((STOCKHISTORY!AD88/STOCKHISTORY!AD$3)-1)</f>
        <v>0.16046213093709882</v>
      </c>
      <c r="AE89" s="41">
        <f ca="1">((STOCKHISTORY!AE88/STOCKHISTORY!AE$3)-1)</f>
        <v>0.1033709730986383</v>
      </c>
      <c r="AF89" s="41">
        <f ca="1">((STOCKHISTORY!AF88/STOCKHISTORY!AF$3)-1)</f>
        <v>0.20729778004592991</v>
      </c>
      <c r="AG89" s="41">
        <f ca="1">((STOCKHISTORY!AG88/STOCKHISTORY!AG$3)-1)</f>
        <v>-7.4362360136215111E-2</v>
      </c>
      <c r="AH89" s="41">
        <f ca="1">((STOCKHISTORY!AH88/STOCKHISTORY!AH$3)-1)</f>
        <v>-8.6843314443253217E-2</v>
      </c>
      <c r="AI89" s="41">
        <f ca="1">((STOCKHISTORY!AI88/STOCKHISTORY!AI$3)-1)</f>
        <v>-2.6870210680058459E-2</v>
      </c>
      <c r="AJ89" s="41">
        <f ca="1">((STOCKHISTORY!AJ88/STOCKHISTORY!AJ$3)-1)</f>
        <v>-4.9362585235695366E-2</v>
      </c>
      <c r="AK89" s="41">
        <f ca="1">((STOCKHISTORY!AK88/STOCKHISTORY!AK$3)-1)</f>
        <v>0.19425628281694651</v>
      </c>
      <c r="AL89" s="41">
        <f ca="1">((STOCKHISTORY!AL88/STOCKHISTORY!AL$3)-1)</f>
        <v>0.11498432601880881</v>
      </c>
      <c r="AM89" s="41">
        <f ca="1">((STOCKHISTORY!AM88/STOCKHISTORY!AM$3)-1)</f>
        <v>0.12589296170511766</v>
      </c>
      <c r="AN89" s="41">
        <f ca="1">((STOCKHISTORY!AN88/STOCKHISTORY!AN$3)-1)</f>
        <v>-4.1381320122395371E-2</v>
      </c>
      <c r="AO89" s="41">
        <f ca="1">((STOCKHISTORY!AO88/STOCKHISTORY!AO$3)-1)</f>
        <v>0.99808037977600605</v>
      </c>
      <c r="AP89" s="41">
        <f ca="1">((STOCKHISTORY!AP88/STOCKHISTORY!AP$3)-1)</f>
        <v>0.91583087964666898</v>
      </c>
      <c r="AQ89" s="41">
        <f ca="1">((STOCKHISTORY!AQ88/STOCKHISTORY!AQ$3)-1)</f>
        <v>-4.474520093909673E-2</v>
      </c>
      <c r="AR89" s="41">
        <f ca="1">((STOCKHISTORY!AR88/STOCKHISTORY!AR$3)-1)</f>
        <v>-0.1118015721266199</v>
      </c>
      <c r="AS89" s="41">
        <f ca="1">((STOCKHISTORY!AS88/STOCKHISTORY!AS$3)-1)</f>
        <v>0.16260162601626016</v>
      </c>
      <c r="AT89" s="41">
        <f ca="1">((STOCKHISTORY!AT88/STOCKHISTORY!AT$3)-1)</f>
        <v>0.87584983742240619</v>
      </c>
      <c r="AU89" s="41">
        <f ca="1">((STOCKHISTORY!AU88/STOCKHISTORY!AU$3)-1)</f>
        <v>1.9472315124489104E-2</v>
      </c>
      <c r="AV89" s="41">
        <f ca="1">((STOCKHISTORY!AV88/STOCKHISTORY!AV$3)-1)</f>
        <v>0.23236613534408712</v>
      </c>
      <c r="AW89" s="41">
        <f ca="1">((STOCKHISTORY!AW88/STOCKHISTORY!AW$3)-1)</f>
        <v>0.12226570197911091</v>
      </c>
      <c r="AX89" s="41">
        <f ca="1">((STOCKHISTORY!AX88/STOCKHISTORY!AX$3)-1)</f>
        <v>0.37154455828339472</v>
      </c>
      <c r="AY89" s="41">
        <f ca="1">((STOCKHISTORY!AY88/STOCKHISTORY!AY$3)-1)</f>
        <v>-0.27400160619113678</v>
      </c>
      <c r="AZ89" s="41">
        <f ca="1">((STOCKHISTORY!AZ88/STOCKHISTORY!AZ$3)-1)</f>
        <v>6.0640655429454071E-2</v>
      </c>
      <c r="BA89" s="41">
        <f ca="1">((STOCKHISTORY!BA88/STOCKHISTORY!BA$3)-1)</f>
        <v>0.41759692532714454</v>
      </c>
      <c r="BB89" s="41">
        <f ca="1">((STOCKHISTORY!BB88/STOCKHISTORY!BB$3)-1)</f>
        <v>5.8901140326076629E-2</v>
      </c>
      <c r="BC89" s="41">
        <f ca="1">((STOCKHISTORY!BC88/STOCKHISTORY!BC$3)-1)</f>
        <v>1.1204758239083068E-2</v>
      </c>
      <c r="BD89" s="41">
        <f ca="1">((STOCKHISTORY!BD88/STOCKHISTORY!BD$3)-1)</f>
        <v>0.11324551774606673</v>
      </c>
      <c r="BE89" s="41">
        <f ca="1">((STOCKHISTORY!BE88/STOCKHISTORY!BE$3)-1)</f>
        <v>-0.14425735109323945</v>
      </c>
      <c r="BF89" s="41">
        <f ca="1">((STOCKHISTORY!BF88/STOCKHISTORY!BF$3)-1)</f>
        <v>-1.7904831781237474E-2</v>
      </c>
      <c r="BG89" s="41">
        <f ca="1">((STOCKHISTORY!BG88/STOCKHISTORY!BG$3)-1)</f>
        <v>0.10504938613495796</v>
      </c>
      <c r="BH89" s="41">
        <f ca="1">((STOCKHISTORY!BH88/STOCKHISTORY!BH$3)-1)</f>
        <v>-0.24727932285368803</v>
      </c>
      <c r="BI89" s="41">
        <f ca="1">((STOCKHISTORY!BI88/STOCKHISTORY!BI$3)-1)</f>
        <v>0.23143032535297725</v>
      </c>
      <c r="BJ89" s="41">
        <f ca="1">((STOCKHISTORY!BJ88/STOCKHISTORY!BJ$3)-1)</f>
        <v>7.9806817505463146E-2</v>
      </c>
      <c r="BK89" s="41">
        <f ca="1">((STOCKHISTORY!BK88/STOCKHISTORY!BK$3)-1)</f>
        <v>0.13956367012223425</v>
      </c>
      <c r="BL89" s="41">
        <f ca="1">((STOCKHISTORY!BL88/STOCKHISTORY!BL$3)-1)</f>
        <v>9.4896454177891165E-2</v>
      </c>
      <c r="BM89" s="41">
        <f ca="1">((STOCKHISTORY!BM88/STOCKHISTORY!BM$3)-1)</f>
        <v>0.11805066454617763</v>
      </c>
      <c r="BN89" s="41">
        <f ca="1">((STOCKHISTORY!BN88/STOCKHISTORY!BN$3)-1)</f>
        <v>7.4300168448705461E-2</v>
      </c>
      <c r="BO89" s="41">
        <f ca="1">((STOCKHISTORY!BO88/STOCKHISTORY!BO$3)-1)</f>
        <v>0.23711080253949834</v>
      </c>
      <c r="BP89" s="41">
        <f ca="1">((STOCKHISTORY!BP88/STOCKHISTORY!BP$3)-1)</f>
        <v>0.30324086789343596</v>
      </c>
      <c r="BQ89" s="41">
        <f ca="1">((STOCKHISTORY!BQ88/STOCKHISTORY!BQ$3)-1)</f>
        <v>0.11022044088176353</v>
      </c>
      <c r="BR89" s="41">
        <f ca="1">((STOCKHISTORY!BR88/STOCKHISTORY!BR$3)-1)</f>
        <v>-4.4725883608080608E-2</v>
      </c>
      <c r="BS89" s="41">
        <f ca="1">((STOCKHISTORY!BS88/STOCKHISTORY!BS$3)-1)</f>
        <v>0.57104519774011298</v>
      </c>
      <c r="BT89" s="41">
        <f ca="1">((STOCKHISTORY!BT88/STOCKHISTORY!BT$3)-1)</f>
        <v>0.12812029332609076</v>
      </c>
      <c r="BU89" s="41">
        <f ca="1">((STOCKHISTORY!BU88/STOCKHISTORY!BU$3)-1)</f>
        <v>0.24107446446786818</v>
      </c>
      <c r="BV89" s="41">
        <f ca="1">((STOCKHISTORY!BV88/STOCKHISTORY!BV$3)-1)</f>
        <v>-0.17118402282453637</v>
      </c>
      <c r="BW89" s="41">
        <f ca="1">((STOCKHISTORY!BW88/STOCKHISTORY!BW$3)-1)</f>
        <v>9.6110310763531714E-2</v>
      </c>
      <c r="BX89" s="41">
        <f ca="1">((STOCKHISTORY!BX88/STOCKHISTORY!BX$3)-1)</f>
        <v>0.18296795952782485</v>
      </c>
      <c r="BY89" s="41">
        <f ca="1">((STOCKHISTORY!BY88/STOCKHISTORY!BY$3)-1)</f>
        <v>-6.1429794520547976E-2</v>
      </c>
      <c r="BZ89" s="41">
        <f ca="1">((STOCKHISTORY!BZ88/STOCKHISTORY!BZ$3)-1)</f>
        <v>0.4134035885249856</v>
      </c>
      <c r="CA89" s="41">
        <f ca="1">((STOCKHISTORY!CA88/STOCKHISTORY!CA$3)-1)</f>
        <v>-8.5421033369930455E-2</v>
      </c>
      <c r="CB89" s="41">
        <f ca="1">((STOCKHISTORY!CB88/STOCKHISTORY!CB$3)-1)</f>
        <v>5.0790640231127115E-2</v>
      </c>
      <c r="CC89" s="41">
        <f ca="1">((STOCKHISTORY!CC88/STOCKHISTORY!CC$3)-1)</f>
        <v>0.13966707267559886</v>
      </c>
      <c r="CD89" s="41">
        <f ca="1">((STOCKHISTORY!CD88/STOCKHISTORY!CD$3)-1)</f>
        <v>0.15990929081913152</v>
      </c>
      <c r="CE89" s="41">
        <f ca="1">((STOCKHISTORY!CE88/STOCKHISTORY!CE$3)-1)</f>
        <v>0.23718887262079069</v>
      </c>
      <c r="CF89" s="41">
        <f ca="1">((STOCKHISTORY!CF88/STOCKHISTORY!CF$3)-1)</f>
        <v>-4.7134176383642479E-2</v>
      </c>
      <c r="CG89" s="41">
        <f ca="1">((STOCKHISTORY!CG88/STOCKHISTORY!CG$3)-1)</f>
        <v>0.16596902469652575</v>
      </c>
      <c r="CH89" s="41">
        <f ca="1">((STOCKHISTORY!CH88/STOCKHISTORY!CH$3)-1)</f>
        <v>0.1677581863979849</v>
      </c>
      <c r="CI89" s="41">
        <f ca="1">((STOCKHISTORY!CI88/STOCKHISTORY!CI$3)-1)</f>
        <v>-6.3796717141982429E-2</v>
      </c>
      <c r="CJ89" s="41">
        <f ca="1">((STOCKHISTORY!CJ88/STOCKHISTORY!CJ$3)-1)</f>
        <v>-0.10371471025260037</v>
      </c>
      <c r="CK89" s="41">
        <f ca="1">((STOCKHISTORY!CK88/STOCKHISTORY!CK$3)-1)</f>
        <v>0.17059519700182446</v>
      </c>
      <c r="CL89" s="41">
        <f ca="1">((STOCKHISTORY!CL88/STOCKHISTORY!CL$3)-1)</f>
        <v>0.1895499362800992</v>
      </c>
      <c r="CM89" s="41">
        <f ca="1">((STOCKHISTORY!CM88/STOCKHISTORY!CM$3)-1)</f>
        <v>0.20940714203166544</v>
      </c>
      <c r="CN89" s="41">
        <f ca="1">((STOCKHISTORY!CN88/STOCKHISTORY!CN$3)-1)</f>
        <v>-4.4537962475889814E-2</v>
      </c>
      <c r="CO89" s="41">
        <f ca="1">((STOCKHISTORY!CO88/STOCKHISTORY!CO$3)-1)</f>
        <v>0.17612466921493675</v>
      </c>
      <c r="CP89" s="41">
        <f ca="1">((STOCKHISTORY!CP88/STOCKHISTORY!CP$3)-1)</f>
        <v>0.39601107407198155</v>
      </c>
      <c r="CQ89" s="41">
        <f ca="1">((STOCKHISTORY!CQ88/STOCKHISTORY!CQ$3)-1)</f>
        <v>0.19703923976986237</v>
      </c>
      <c r="CR89" s="41">
        <f ca="1">((STOCKHISTORY!CR88/STOCKHISTORY!CR$3)-1)</f>
        <v>5.4727491719361643E-2</v>
      </c>
      <c r="CS89" s="41">
        <f ca="1">((STOCKHISTORY!CS88/STOCKHISTORY!CS$3)-1)</f>
        <v>0.41230403854717346</v>
      </c>
      <c r="CT89" s="41">
        <f ca="1">((STOCKHISTORY!CT88/STOCKHISTORY!CT$3)-1)</f>
        <v>-0.12557214676971573</v>
      </c>
      <c r="CU89" s="41">
        <f ca="1">((STOCKHISTORY!CU88/STOCKHISTORY!CU$3)-1)</f>
        <v>0.44965426595805469</v>
      </c>
      <c r="CV89" s="41">
        <f ca="1">((STOCKHISTORY!CV88/STOCKHISTORY!CV$3)-1)</f>
        <v>-7.1326929918178572E-2</v>
      </c>
      <c r="CW89" s="41">
        <f ca="1">((STOCKHISTORY!CW88/STOCKHISTORY!CW$3)-1)</f>
        <v>0.22746341008669702</v>
      </c>
      <c r="CX89" s="41">
        <f ca="1">((STOCKHISTORY!CX88/STOCKHISTORY!CX$3)-1)</f>
        <v>-2.6022304832713727E-2</v>
      </c>
      <c r="CY89" s="41">
        <f ca="1">((STOCKHISTORY!CY88/STOCKHISTORY!CY$3)-1)</f>
        <v>0.44756682659355729</v>
      </c>
      <c r="CZ89" s="41">
        <f ca="1">((STOCKHISTORY!CZ88/STOCKHISTORY!CZ$3)-1)</f>
        <v>0.17579365079365084</v>
      </c>
      <c r="DA89" s="41">
        <f ca="1">((STOCKHISTORY!DA88/STOCKHISTORY!DA$3)-1)</f>
        <v>-0.2320832362761085</v>
      </c>
    </row>
    <row r="90" spans="1:105" x14ac:dyDescent="0.3">
      <c r="A90" s="25" vm="87">
        <f ca="1">STOCKHISTORY!A89</f>
        <v>44509</v>
      </c>
      <c r="B90" s="41">
        <f ca="1">((STOCKHISTORY!B89/STOCKHISTORY!B$3)-1)</f>
        <v>0.17291210958511138</v>
      </c>
      <c r="C90" s="41">
        <f ca="1">((STOCKHISTORY!C89/STOCKHISTORY!C$3)-1)</f>
        <v>0.28440989251800053</v>
      </c>
      <c r="D90" s="41">
        <f ca="1">((STOCKHISTORY!D89/STOCKHISTORY!D$3)-1)</f>
        <v>0.27603545694883636</v>
      </c>
      <c r="E90" s="41">
        <f ca="1">((STOCKHISTORY!E89/STOCKHISTORY!E$3)-1)</f>
        <v>3.0502111684655109E-2</v>
      </c>
      <c r="F90" s="41">
        <f ca="1">((STOCKHISTORY!F89/STOCKHISTORY!F$3)-1)</f>
        <v>2.7153558052434468E-2</v>
      </c>
      <c r="G90" s="41">
        <f ca="1">((STOCKHISTORY!G89/STOCKHISTORY!G$3)-1)</f>
        <v>0.80114351057747268</v>
      </c>
      <c r="H90" s="41">
        <f ca="1">((STOCKHISTORY!H89/STOCKHISTORY!H$3)-1)</f>
        <v>0.21263153260247436</v>
      </c>
      <c r="I90" s="41">
        <f ca="1">((STOCKHISTORY!I89/STOCKHISTORY!I$3)-1)</f>
        <v>-0.21418861084537533</v>
      </c>
      <c r="J90" s="41">
        <f ca="1">((STOCKHISTORY!J89/STOCKHISTORY!J$3)-1)</f>
        <v>-5.6952317439146416E-2</v>
      </c>
      <c r="K90" s="41">
        <f ca="1">((STOCKHISTORY!K89/STOCKHISTORY!K$3)-1)</f>
        <v>0.39336492890995256</v>
      </c>
      <c r="L90" s="41">
        <f ca="1">((STOCKHISTORY!L89/STOCKHISTORY!L$3)-1)</f>
        <v>4.3236698951837571E-2</v>
      </c>
      <c r="M90" s="41">
        <f ca="1">((STOCKHISTORY!M89/STOCKHISTORY!M$3)-1)</f>
        <v>0.4155446119054349</v>
      </c>
      <c r="N90" s="41">
        <f ca="1">((STOCKHISTORY!N89/STOCKHISTORY!N$3)-1)</f>
        <v>0.24779752004874278</v>
      </c>
      <c r="O90" s="41">
        <f ca="1">((STOCKHISTORY!O89/STOCKHISTORY!O$3)-1)</f>
        <v>0.52414221133765548</v>
      </c>
      <c r="P90" s="41">
        <f ca="1">((STOCKHISTORY!P89/STOCKHISTORY!P$3)-1)</f>
        <v>0.23214285714285721</v>
      </c>
      <c r="Q90" s="41">
        <f ca="1">((STOCKHISTORY!Q89/STOCKHISTORY!Q$3)-1)</f>
        <v>0.11284744460099905</v>
      </c>
      <c r="R90" s="41">
        <f ca="1">((STOCKHISTORY!R89/STOCKHISTORY!R$3)-1)</f>
        <v>0.19294161467548188</v>
      </c>
      <c r="S90" s="41">
        <f ca="1">((STOCKHISTORY!S89/STOCKHISTORY!S$3)-1)</f>
        <v>0.39858592660285708</v>
      </c>
      <c r="T90" s="41">
        <f ca="1">((STOCKHISTORY!T89/STOCKHISTORY!T$3)-1)</f>
        <v>0.21611721611721602</v>
      </c>
      <c r="U90" s="41">
        <f ca="1">((STOCKHISTORY!U89/STOCKHISTORY!U$3)-1)</f>
        <v>0.13742494996664445</v>
      </c>
      <c r="V90" s="41">
        <f ca="1">((STOCKHISTORY!V89/STOCKHISTORY!V$3)-1)</f>
        <v>5.6544631693873582E-2</v>
      </c>
      <c r="W90" s="41">
        <f ca="1">((STOCKHISTORY!W89/STOCKHISTORY!W$3)-1)</f>
        <v>9.6708315541280676E-2</v>
      </c>
      <c r="X90" s="41">
        <f ca="1">((STOCKHISTORY!X89/STOCKHISTORY!X$3)-1)</f>
        <v>2.6374000340309678E-2</v>
      </c>
      <c r="Y90" s="41">
        <f ca="1">((STOCKHISTORY!Y89/STOCKHISTORY!Y$3)-1)</f>
        <v>0.22682205149501655</v>
      </c>
      <c r="Z90" s="41">
        <f ca="1">((STOCKHISTORY!Z89/STOCKHISTORY!Z$3)-1)</f>
        <v>8.5397808480228488E-2</v>
      </c>
      <c r="AA90" s="41">
        <f ca="1">((STOCKHISTORY!AA89/STOCKHISTORY!AA$3)-1)</f>
        <v>0.12028623887764223</v>
      </c>
      <c r="AB90" s="41">
        <f ca="1">((STOCKHISTORY!AB89/STOCKHISTORY!AB$3)-1)</f>
        <v>0.64600781686208819</v>
      </c>
      <c r="AC90" s="41">
        <f ca="1">((STOCKHISTORY!AC89/STOCKHISTORY!AC$3)-1)</f>
        <v>0.24390570586659521</v>
      </c>
      <c r="AD90" s="41">
        <f ca="1">((STOCKHISTORY!AD89/STOCKHISTORY!AD$3)-1)</f>
        <v>0.14505776636713752</v>
      </c>
      <c r="AE90" s="41">
        <f ca="1">((STOCKHISTORY!AE89/STOCKHISTORY!AE$3)-1)</f>
        <v>0.11383261374958487</v>
      </c>
      <c r="AF90" s="41">
        <f ca="1">((STOCKHISTORY!AF89/STOCKHISTORY!AF$3)-1)</f>
        <v>0.1970400612401122</v>
      </c>
      <c r="AG90" s="41">
        <f ca="1">((STOCKHISTORY!AG89/STOCKHISTORY!AG$3)-1)</f>
        <v>-7.1200222392105106E-2</v>
      </c>
      <c r="AH90" s="41">
        <f ca="1">((STOCKHISTORY!AH89/STOCKHISTORY!AH$3)-1)</f>
        <v>-7.6138935688637055E-2</v>
      </c>
      <c r="AI90" s="41">
        <f ca="1">((STOCKHISTORY!AI89/STOCKHISTORY!AI$3)-1)</f>
        <v>-2.7170324723394979E-2</v>
      </c>
      <c r="AJ90" s="41">
        <f ca="1">((STOCKHISTORY!AJ89/STOCKHISTORY!AJ$3)-1)</f>
        <v>-6.0183812629706512E-2</v>
      </c>
      <c r="AK90" s="41">
        <f ca="1">((STOCKHISTORY!AK89/STOCKHISTORY!AK$3)-1)</f>
        <v>0.1790452523147219</v>
      </c>
      <c r="AL90" s="41">
        <f ca="1">((STOCKHISTORY!AL89/STOCKHISTORY!AL$3)-1)</f>
        <v>0.12043887147335419</v>
      </c>
      <c r="AM90" s="41">
        <f ca="1">((STOCKHISTORY!AM89/STOCKHISTORY!AM$3)-1)</f>
        <v>0.12905492446422295</v>
      </c>
      <c r="AN90" s="41">
        <f ca="1">((STOCKHISTORY!AN89/STOCKHISTORY!AN$3)-1)</f>
        <v>-3.2201661081159738E-2</v>
      </c>
      <c r="AO90" s="41">
        <f ca="1">((STOCKHISTORY!AO89/STOCKHISTORY!AO$3)-1)</f>
        <v>1.0025610299426959</v>
      </c>
      <c r="AP90" s="41">
        <f ca="1">((STOCKHISTORY!AP89/STOCKHISTORY!AP$3)-1)</f>
        <v>0.96908354803091634</v>
      </c>
      <c r="AQ90" s="41">
        <f ca="1">((STOCKHISTORY!AQ89/STOCKHISTORY!AQ$3)-1)</f>
        <v>-3.4939925424665175E-2</v>
      </c>
      <c r="AR90" s="41">
        <f ca="1">((STOCKHISTORY!AR89/STOCKHISTORY!AR$3)-1)</f>
        <v>-0.11166879116209905</v>
      </c>
      <c r="AS90" s="41">
        <f ca="1">((STOCKHISTORY!AS89/STOCKHISTORY!AS$3)-1)</f>
        <v>0.25725900116144018</v>
      </c>
      <c r="AT90" s="41">
        <f ca="1">((STOCKHISTORY!AT89/STOCKHISTORY!AT$3)-1)</f>
        <v>0.88087496305054658</v>
      </c>
      <c r="AU90" s="41">
        <f ca="1">((STOCKHISTORY!AU89/STOCKHISTORY!AU$3)-1)</f>
        <v>5.7971014492752548E-3</v>
      </c>
      <c r="AV90" s="41">
        <f ca="1">((STOCKHISTORY!AV89/STOCKHISTORY!AV$3)-1)</f>
        <v>0.24211765454487622</v>
      </c>
      <c r="AW90" s="41">
        <f ca="1">((STOCKHISTORY!AW89/STOCKHISTORY!AW$3)-1)</f>
        <v>0.12029503673883069</v>
      </c>
      <c r="AX90" s="41">
        <f ca="1">((STOCKHISTORY!AX89/STOCKHISTORY!AX$3)-1)</f>
        <v>0.44384303112313939</v>
      </c>
      <c r="AY90" s="41">
        <f ca="1">((STOCKHISTORY!AY89/STOCKHISTORY!AY$3)-1)</f>
        <v>-0.28363875301160835</v>
      </c>
      <c r="AZ90" s="41">
        <f ca="1">((STOCKHISTORY!AZ89/STOCKHISTORY!AZ$3)-1)</f>
        <v>5.9888523269088667E-2</v>
      </c>
      <c r="BA90" s="41">
        <f ca="1">((STOCKHISTORY!BA89/STOCKHISTORY!BA$3)-1)</f>
        <v>0.42640500137657633</v>
      </c>
      <c r="BB90" s="41">
        <f ca="1">((STOCKHISTORY!BB89/STOCKHISTORY!BB$3)-1)</f>
        <v>6.351898972764114E-2</v>
      </c>
      <c r="BC90" s="41">
        <f ca="1">((STOCKHISTORY!BC89/STOCKHISTORY!BC$3)-1)</f>
        <v>-2.8817874977793423E-3</v>
      </c>
      <c r="BD90" s="41">
        <f ca="1">((STOCKHISTORY!BD89/STOCKHISTORY!BD$3)-1)</f>
        <v>8.818148554701799E-2</v>
      </c>
      <c r="BE90" s="41">
        <f ca="1">((STOCKHISTORY!BE89/STOCKHISTORY!BE$3)-1)</f>
        <v>-0.13244533802462932</v>
      </c>
      <c r="BF90" s="41">
        <f ca="1">((STOCKHISTORY!BF89/STOCKHISTORY!BF$3)-1)</f>
        <v>-1.7699097495742833E-2</v>
      </c>
      <c r="BG90" s="41">
        <f ca="1">((STOCKHISTORY!BG89/STOCKHISTORY!BG$3)-1)</f>
        <v>0.10228007015600471</v>
      </c>
      <c r="BH90" s="41">
        <f ca="1">((STOCKHISTORY!BH89/STOCKHISTORY!BH$3)-1)</f>
        <v>-0.2453791673864224</v>
      </c>
      <c r="BI90" s="41">
        <f ca="1">((STOCKHISTORY!BI89/STOCKHISTORY!BI$3)-1)</f>
        <v>0.25230202578268868</v>
      </c>
      <c r="BJ90" s="41">
        <f ca="1">((STOCKHISTORY!BJ89/STOCKHISTORY!BJ$3)-1)</f>
        <v>7.3656494542651219E-2</v>
      </c>
      <c r="BK90" s="41">
        <f ca="1">((STOCKHISTORY!BK89/STOCKHISTORY!BK$3)-1)</f>
        <v>0.13785535876117438</v>
      </c>
      <c r="BL90" s="41">
        <f ca="1">((STOCKHISTORY!BL89/STOCKHISTORY!BL$3)-1)</f>
        <v>0.10074954985134621</v>
      </c>
      <c r="BM90" s="41">
        <f ca="1">((STOCKHISTORY!BM89/STOCKHISTORY!BM$3)-1)</f>
        <v>0.10823724866522766</v>
      </c>
      <c r="BN90" s="41">
        <f ca="1">((STOCKHISTORY!BN89/STOCKHISTORY!BN$3)-1)</f>
        <v>7.0714107098203138E-2</v>
      </c>
      <c r="BO90" s="41">
        <f ca="1">((STOCKHISTORY!BO89/STOCKHISTORY!BO$3)-1)</f>
        <v>0.23392779424260635</v>
      </c>
      <c r="BP90" s="41">
        <f ca="1">((STOCKHISTORY!BP89/STOCKHISTORY!BP$3)-1)</f>
        <v>0.29299642955232086</v>
      </c>
      <c r="BQ90" s="41">
        <f ca="1">((STOCKHISTORY!BQ89/STOCKHISTORY!BQ$3)-1)</f>
        <v>9.0729535995067057E-2</v>
      </c>
      <c r="BR90" s="41">
        <f ca="1">((STOCKHISTORY!BR89/STOCKHISTORY!BR$3)-1)</f>
        <v>-4.2482018102350638E-2</v>
      </c>
      <c r="BS90" s="41">
        <f ca="1">((STOCKHISTORY!BS89/STOCKHISTORY!BS$3)-1)</f>
        <v>0.54971751412429382</v>
      </c>
      <c r="BT90" s="41">
        <f ca="1">((STOCKHISTORY!BT89/STOCKHISTORY!BT$3)-1)</f>
        <v>0.13461396014913207</v>
      </c>
      <c r="BU90" s="41">
        <f ca="1">((STOCKHISTORY!BU89/STOCKHISTORY!BU$3)-1)</f>
        <v>0.24617477048622916</v>
      </c>
      <c r="BV90" s="41">
        <f ca="1">((STOCKHISTORY!BV89/STOCKHISTORY!BV$3)-1)</f>
        <v>-0.15663338088445067</v>
      </c>
      <c r="BW90" s="41">
        <f ca="1">((STOCKHISTORY!BW89/STOCKHISTORY!BW$3)-1)</f>
        <v>7.4706729779790315E-2</v>
      </c>
      <c r="BX90" s="41">
        <f ca="1">((STOCKHISTORY!BX89/STOCKHISTORY!BX$3)-1)</f>
        <v>0.16779089376053968</v>
      </c>
      <c r="BY90" s="41">
        <f ca="1">((STOCKHISTORY!BY89/STOCKHISTORY!BY$3)-1)</f>
        <v>-2.3116438356164393E-2</v>
      </c>
      <c r="BZ90" s="41">
        <f ca="1">((STOCKHISTORY!BZ89/STOCKHISTORY!BZ$3)-1)</f>
        <v>0.42485449598787772</v>
      </c>
      <c r="CA90" s="41">
        <f ca="1">((STOCKHISTORY!CA89/STOCKHISTORY!CA$3)-1)</f>
        <v>-7.3111088931031021E-2</v>
      </c>
      <c r="CB90" s="41">
        <f ca="1">((STOCKHISTORY!CB89/STOCKHISTORY!CB$3)-1)</f>
        <v>5.5113247910371976E-2</v>
      </c>
      <c r="CC90" s="41">
        <f ca="1">((STOCKHISTORY!CC89/STOCKHISTORY!CC$3)-1)</f>
        <v>0.12911084043848975</v>
      </c>
      <c r="CD90" s="41">
        <f ca="1">((STOCKHISTORY!CD89/STOCKHISTORY!CD$3)-1)</f>
        <v>0.18086860912589331</v>
      </c>
      <c r="CE90" s="41">
        <f ca="1">((STOCKHISTORY!CE89/STOCKHISTORY!CE$3)-1)</f>
        <v>0.22938018545632022</v>
      </c>
      <c r="CF90" s="41">
        <f ca="1">((STOCKHISTORY!CF89/STOCKHISTORY!CF$3)-1)</f>
        <v>-4.8776482180981962E-2</v>
      </c>
      <c r="CG90" s="41">
        <f ca="1">((STOCKHISTORY!CG89/STOCKHISTORY!CG$3)-1)</f>
        <v>0.16730849727919628</v>
      </c>
      <c r="CH90" s="41">
        <f ca="1">((STOCKHISTORY!CH89/STOCKHISTORY!CH$3)-1)</f>
        <v>0.16670864819479436</v>
      </c>
      <c r="CI90" s="41">
        <f ca="1">((STOCKHISTORY!CI89/STOCKHISTORY!CI$3)-1)</f>
        <v>-7.1356239549725586E-2</v>
      </c>
      <c r="CJ90" s="41">
        <f ca="1">((STOCKHISTORY!CJ89/STOCKHISTORY!CJ$3)-1)</f>
        <v>-0.11887072808320953</v>
      </c>
      <c r="CK90" s="41">
        <f ca="1">((STOCKHISTORY!CK89/STOCKHISTORY!CK$3)-1)</f>
        <v>0.18768183835494834</v>
      </c>
      <c r="CL90" s="41">
        <f ca="1">((STOCKHISTORY!CL89/STOCKHISTORY!CL$3)-1)</f>
        <v>0.17157421691595687</v>
      </c>
      <c r="CM90" s="41">
        <f ca="1">((STOCKHISTORY!CM89/STOCKHISTORY!CM$3)-1)</f>
        <v>0.22304403097191727</v>
      </c>
      <c r="CN90" s="41">
        <f ca="1">((STOCKHISTORY!CN89/STOCKHISTORY!CN$3)-1)</f>
        <v>-4.4713308784850136E-2</v>
      </c>
      <c r="CO90" s="41">
        <f ca="1">((STOCKHISTORY!CO89/STOCKHISTORY!CO$3)-1)</f>
        <v>0.17810937959423701</v>
      </c>
      <c r="CP90" s="41">
        <f ca="1">((STOCKHISTORY!CP89/STOCKHISTORY!CP$3)-1)</f>
        <v>0.35171478614610985</v>
      </c>
      <c r="CQ90" s="41">
        <f ca="1">((STOCKHISTORY!CQ89/STOCKHISTORY!CQ$3)-1)</f>
        <v>0.22554786993341502</v>
      </c>
      <c r="CR90" s="41">
        <f ca="1">((STOCKHISTORY!CR89/STOCKHISTORY!CR$3)-1)</f>
        <v>5.5615778380005976E-2</v>
      </c>
      <c r="CS90" s="41">
        <f ca="1">((STOCKHISTORY!CS89/STOCKHISTORY!CS$3)-1)</f>
        <v>0.43181740331807128</v>
      </c>
      <c r="CT90" s="41">
        <f ca="1">((STOCKHISTORY!CT89/STOCKHISTORY!CT$3)-1)</f>
        <v>-0.14425602161026485</v>
      </c>
      <c r="CU90" s="41">
        <f ca="1">((STOCKHISTORY!CU89/STOCKHISTORY!CU$3)-1)</f>
        <v>0.43556774672838428</v>
      </c>
      <c r="CV90" s="41">
        <f ca="1">((STOCKHISTORY!CV89/STOCKHISTORY!CV$3)-1)</f>
        <v>-8.1287797936677397E-2</v>
      </c>
      <c r="CW90" s="41">
        <f ca="1">((STOCKHISTORY!CW89/STOCKHISTORY!CW$3)-1)</f>
        <v>0.22764985550480099</v>
      </c>
      <c r="CX90" s="41">
        <f ca="1">((STOCKHISTORY!CX89/STOCKHISTORY!CX$3)-1)</f>
        <v>-2.6022304832713727E-2</v>
      </c>
      <c r="CY90" s="41">
        <f ca="1">((STOCKHISTORY!CY89/STOCKHISTORY!CY$3)-1)</f>
        <v>0.48320767649074714</v>
      </c>
      <c r="CZ90" s="41">
        <f ca="1">((STOCKHISTORY!CZ89/STOCKHISTORY!CZ$3)-1)</f>
        <v>0.18333333333333335</v>
      </c>
      <c r="DA90" s="41">
        <f ca="1">((STOCKHISTORY!DA89/STOCKHISTORY!DA$3)-1)</f>
        <v>-0.22602686543986339</v>
      </c>
    </row>
    <row r="91" spans="1:105" x14ac:dyDescent="0.3">
      <c r="A91" s="25" vm="88">
        <f ca="1">STOCKHISTORY!A90</f>
        <v>44510</v>
      </c>
      <c r="B91" s="41">
        <f ca="1">((STOCKHISTORY!B90/STOCKHISTORY!B$3)-1)</f>
        <v>0.18754258256535294</v>
      </c>
      <c r="C91" s="41">
        <f ca="1">((STOCKHISTORY!C90/STOCKHISTORY!C$3)-1)</f>
        <v>0.28138370030261939</v>
      </c>
      <c r="D91" s="41">
        <f ca="1">((STOCKHISTORY!D90/STOCKHISTORY!D$3)-1)</f>
        <v>0.27401378881343619</v>
      </c>
      <c r="E91" s="41">
        <f ca="1">((STOCKHISTORY!E90/STOCKHISTORY!E$3)-1)</f>
        <v>3.3786954481464182E-2</v>
      </c>
      <c r="F91" s="41">
        <f ca="1">((STOCKHISTORY!F90/STOCKHISTORY!F$3)-1)</f>
        <v>3.1367041198501866E-2</v>
      </c>
      <c r="G91" s="41">
        <f ca="1">((STOCKHISTORY!G90/STOCKHISTORY!G$3)-1)</f>
        <v>0.84236706689536889</v>
      </c>
      <c r="H91" s="41">
        <f ca="1">((STOCKHISTORY!H90/STOCKHISTORY!H$3)-1)</f>
        <v>0.19419495443138302</v>
      </c>
      <c r="I91" s="41">
        <f ca="1">((STOCKHISTORY!I90/STOCKHISTORY!I$3)-1)</f>
        <v>-0.19923468103318054</v>
      </c>
      <c r="J91" s="41">
        <f ca="1">((STOCKHISTORY!J90/STOCKHISTORY!J$3)-1)</f>
        <v>-5.7619206402134138E-2</v>
      </c>
      <c r="K91" s="41">
        <f ca="1">((STOCKHISTORY!K90/STOCKHISTORY!K$3)-1)</f>
        <v>0.39990972692394466</v>
      </c>
      <c r="L91" s="41">
        <f ca="1">((STOCKHISTORY!L90/STOCKHISTORY!L$3)-1)</f>
        <v>3.1013665914820132E-2</v>
      </c>
      <c r="M91" s="41">
        <f ca="1">((STOCKHISTORY!M90/STOCKHISTORY!M$3)-1)</f>
        <v>0.4759942273072173</v>
      </c>
      <c r="N91" s="41">
        <f ca="1">((STOCKHISTORY!N90/STOCKHISTORY!N$3)-1)</f>
        <v>0.24844797207173097</v>
      </c>
      <c r="O91" s="41">
        <f ca="1">((STOCKHISTORY!O90/STOCKHISTORY!O$3)-1)</f>
        <v>0.53702896058910854</v>
      </c>
      <c r="P91" s="41">
        <f ca="1">((STOCKHISTORY!P90/STOCKHISTORY!P$3)-1)</f>
        <v>0.22600446428571419</v>
      </c>
      <c r="Q91" s="41">
        <f ca="1">((STOCKHISTORY!Q90/STOCKHISTORY!Q$3)-1)</f>
        <v>8.8894581785577076E-2</v>
      </c>
      <c r="R91" s="41">
        <f ca="1">((STOCKHISTORY!R90/STOCKHISTORY!R$3)-1)</f>
        <v>0.18875128037992361</v>
      </c>
      <c r="S91" s="41">
        <f ca="1">((STOCKHISTORY!S90/STOCKHISTORY!S$3)-1)</f>
        <v>0.39435332595834738</v>
      </c>
      <c r="T91" s="41">
        <f ca="1">((STOCKHISTORY!T90/STOCKHISTORY!T$3)-1)</f>
        <v>0.21678321678321666</v>
      </c>
      <c r="U91" s="41">
        <f ca="1">((STOCKHISTORY!U90/STOCKHISTORY!U$3)-1)</f>
        <v>0.11207471647765166</v>
      </c>
      <c r="V91" s="41">
        <f ca="1">((STOCKHISTORY!V90/STOCKHISTORY!V$3)-1)</f>
        <v>5.6350925387852913E-2</v>
      </c>
      <c r="W91" s="41">
        <f ca="1">((STOCKHISTORY!W90/STOCKHISTORY!W$3)-1)</f>
        <v>6.6186435957893197E-2</v>
      </c>
      <c r="X91" s="41">
        <f ca="1">((STOCKHISTORY!X90/STOCKHISTORY!X$3)-1)</f>
        <v>2.9862174578866751E-2</v>
      </c>
      <c r="Y91" s="41">
        <f ca="1">((STOCKHISTORY!Y90/STOCKHISTORY!Y$3)-1)</f>
        <v>0.22575789036544847</v>
      </c>
      <c r="Z91" s="41">
        <f ca="1">((STOCKHISTORY!Z90/STOCKHISTORY!Z$3)-1)</f>
        <v>8.2583968556455334E-2</v>
      </c>
      <c r="AA91" s="41">
        <f ca="1">((STOCKHISTORY!AA90/STOCKHISTORY!AA$3)-1)</f>
        <v>0.1298432277199757</v>
      </c>
      <c r="AB91" s="41">
        <f ca="1">((STOCKHISTORY!AB90/STOCKHISTORY!AB$3)-1)</f>
        <v>0.61027359017308758</v>
      </c>
      <c r="AC91" s="41">
        <f ca="1">((STOCKHISTORY!AC90/STOCKHISTORY!AC$3)-1)</f>
        <v>0.24778998124832574</v>
      </c>
      <c r="AD91" s="41">
        <f ca="1">((STOCKHISTORY!AD90/STOCKHISTORY!AD$3)-1)</f>
        <v>0.1557552417629442</v>
      </c>
      <c r="AE91" s="41">
        <f ca="1">((STOCKHISTORY!AE90/STOCKHISTORY!AE$3)-1)</f>
        <v>9.8638326137495902E-2</v>
      </c>
      <c r="AF91" s="41">
        <f ca="1">((STOCKHISTORY!AF90/STOCKHISTORY!AF$3)-1)</f>
        <v>0.1933146210768053</v>
      </c>
      <c r="AG91" s="41">
        <f ca="1">((STOCKHISTORY!AG90/STOCKHISTORY!AG$3)-1)</f>
        <v>-6.5692542914726593E-2</v>
      </c>
      <c r="AH91" s="41">
        <f ca="1">((STOCKHISTORY!AH90/STOCKHISTORY!AH$3)-1)</f>
        <v>-7.4624325658174673E-2</v>
      </c>
      <c r="AI91" s="41">
        <f ca="1">((STOCKHISTORY!AI90/STOCKHISTORY!AI$3)-1)</f>
        <v>-3.9575038514635619E-2</v>
      </c>
      <c r="AJ91" s="41">
        <f ca="1">((STOCKHISTORY!AJ90/STOCKHISTORY!AJ$3)-1)</f>
        <v>-6.2407352505188252E-2</v>
      </c>
      <c r="AK91" s="41">
        <f ca="1">((STOCKHISTORY!AK90/STOCKHISTORY!AK$3)-1)</f>
        <v>0.18064852298689327</v>
      </c>
      <c r="AL91" s="41">
        <f ca="1">((STOCKHISTORY!AL90/STOCKHISTORY!AL$3)-1)</f>
        <v>0.11830721003134803</v>
      </c>
      <c r="AM91" s="41">
        <f ca="1">((STOCKHISTORY!AM90/STOCKHISTORY!AM$3)-1)</f>
        <v>0.12448764492329301</v>
      </c>
      <c r="AN91" s="41">
        <f ca="1">((STOCKHISTORY!AN90/STOCKHISTORY!AN$3)-1)</f>
        <v>-4.4878333090485167E-2</v>
      </c>
      <c r="AO91" s="41">
        <f ca="1">((STOCKHISTORY!AO90/STOCKHISTORY!AO$3)-1)</f>
        <v>0.99667158286091806</v>
      </c>
      <c r="AP91" s="41">
        <f ca="1">((STOCKHISTORY!AP90/STOCKHISTORY!AP$3)-1)</f>
        <v>0.95493651085756337</v>
      </c>
      <c r="AQ91" s="41">
        <f ca="1">((STOCKHISTORY!AQ90/STOCKHISTORY!AQ$3)-1)</f>
        <v>3.4939925424664953E-2</v>
      </c>
      <c r="AR91" s="41">
        <f ca="1">((STOCKHISTORY!AR90/STOCKHISTORY!AR$3)-1)</f>
        <v>-7.0772254089653708E-2</v>
      </c>
      <c r="AS91" s="41">
        <f ca="1">((STOCKHISTORY!AS90/STOCKHISTORY!AS$3)-1)</f>
        <v>0.28164924506387923</v>
      </c>
      <c r="AT91" s="41">
        <f ca="1">((STOCKHISTORY!AT90/STOCKHISTORY!AT$3)-1)</f>
        <v>0.88944723618090449</v>
      </c>
      <c r="AU91" s="41">
        <f ca="1">((STOCKHISTORY!AU90/STOCKHISTORY!AU$3)-1)</f>
        <v>-1.5384615384615441E-2</v>
      </c>
      <c r="AV91" s="41">
        <f ca="1">((STOCKHISTORY!AV90/STOCKHISTORY!AV$3)-1)</f>
        <v>0.23316152842734894</v>
      </c>
      <c r="AW91" s="41">
        <f ca="1">((STOCKHISTORY!AW90/STOCKHISTORY!AW$3)-1)</f>
        <v>0.10720418907125384</v>
      </c>
      <c r="AX91" s="41">
        <f ca="1">((STOCKHISTORY!AX90/STOCKHISTORY!AX$3)-1)</f>
        <v>0.5449449062439593</v>
      </c>
      <c r="AY91" s="41">
        <f ca="1">((STOCKHISTORY!AY90/STOCKHISTORY!AY$3)-1)</f>
        <v>-0.28517193546031983</v>
      </c>
      <c r="AZ91" s="41">
        <f ca="1">((STOCKHISTORY!AZ90/STOCKHISTORY!AZ$3)-1)</f>
        <v>7.8638103552481464E-2</v>
      </c>
      <c r="BA91" s="41">
        <f ca="1">((STOCKHISTORY!BA90/STOCKHISTORY!BA$3)-1)</f>
        <v>0.38941108196896246</v>
      </c>
      <c r="BB91" s="41">
        <f ca="1">((STOCKHISTORY!BB90/STOCKHISTORY!BB$3)-1)</f>
        <v>4.7969088681556915E-2</v>
      </c>
      <c r="BC91" s="41">
        <f ca="1">((STOCKHISTORY!BC90/STOCKHISTORY!BC$3)-1)</f>
        <v>-1.1553467685161412E-2</v>
      </c>
      <c r="BD91" s="41">
        <f ca="1">((STOCKHISTORY!BD90/STOCKHISTORY!BD$3)-1)</f>
        <v>7.0069520673252894E-2</v>
      </c>
      <c r="BE91" s="41">
        <f ca="1">((STOCKHISTORY!BE90/STOCKHISTORY!BE$3)-1)</f>
        <v>-0.12591103292284489</v>
      </c>
      <c r="BF91" s="41">
        <f ca="1">((STOCKHISTORY!BF90/STOCKHISTORY!BF$3)-1)</f>
        <v>-1.173082023533023E-2</v>
      </c>
      <c r="BG91" s="41">
        <f ca="1">((STOCKHISTORY!BG90/STOCKHISTORY!BG$3)-1)</f>
        <v>9.1110495707560357E-2</v>
      </c>
      <c r="BH91" s="41">
        <f ca="1">((STOCKHISTORY!BH90/STOCKHISTORY!BH$3)-1)</f>
        <v>-0.2596735187424426</v>
      </c>
      <c r="BI91" s="41">
        <f ca="1">((STOCKHISTORY!BI90/STOCKHISTORY!BI$3)-1)</f>
        <v>0.21853898096992008</v>
      </c>
      <c r="BJ91" s="41">
        <f ca="1">((STOCKHISTORY!BJ90/STOCKHISTORY!BJ$3)-1)</f>
        <v>7.4345217344477854E-2</v>
      </c>
      <c r="BK91" s="41">
        <f ca="1">((STOCKHISTORY!BK90/STOCKHISTORY!BK$3)-1)</f>
        <v>0.12878646739525124</v>
      </c>
      <c r="BL91" s="41">
        <f ca="1">((STOCKHISTORY!BL90/STOCKHISTORY!BL$3)-1)</f>
        <v>8.781504589887823E-2</v>
      </c>
      <c r="BM91" s="41">
        <f ca="1">((STOCKHISTORY!BM90/STOCKHISTORY!BM$3)-1)</f>
        <v>9.5086902192434319E-2</v>
      </c>
      <c r="BN91" s="41">
        <f ca="1">((STOCKHISTORY!BN90/STOCKHISTORY!BN$3)-1)</f>
        <v>6.94253233638078E-2</v>
      </c>
      <c r="BO91" s="41">
        <f ca="1">((STOCKHISTORY!BO90/STOCKHISTORY!BO$3)-1)</f>
        <v>0.229116149578938</v>
      </c>
      <c r="BP91" s="41">
        <f ca="1">((STOCKHISTORY!BP90/STOCKHISTORY!BP$3)-1)</f>
        <v>0.27761603954957437</v>
      </c>
      <c r="BQ91" s="41">
        <f ca="1">((STOCKHISTORY!BQ90/STOCKHISTORY!BQ$3)-1)</f>
        <v>9.468937875751493E-2</v>
      </c>
      <c r="BR91" s="41">
        <f ca="1">((STOCKHISTORY!BR90/STOCKHISTORY!BR$3)-1)</f>
        <v>-5.5800667653233327E-2</v>
      </c>
      <c r="BS91" s="41">
        <f ca="1">((STOCKHISTORY!BS90/STOCKHISTORY!BS$3)-1)</f>
        <v>0.51355932203389809</v>
      </c>
      <c r="BT91" s="41">
        <f ca="1">((STOCKHISTORY!BT90/STOCKHISTORY!BT$3)-1)</f>
        <v>0.13737932396730934</v>
      </c>
      <c r="BU91" s="41">
        <f ca="1">((STOCKHISTORY!BU90/STOCKHISTORY!BU$3)-1)</f>
        <v>0.24413464807888485</v>
      </c>
      <c r="BV91" s="41">
        <f ca="1">((STOCKHISTORY!BV90/STOCKHISTORY!BV$3)-1)</f>
        <v>-0.17689015691868759</v>
      </c>
      <c r="BW91" s="41">
        <f ca="1">((STOCKHISTORY!BW90/STOCKHISTORY!BW$3)-1)</f>
        <v>6.8326816217328723E-2</v>
      </c>
      <c r="BX91" s="41">
        <f ca="1">((STOCKHISTORY!BX90/STOCKHISTORY!BX$3)-1)</f>
        <v>0.1585160202360878</v>
      </c>
      <c r="BY91" s="41">
        <f ca="1">((STOCKHISTORY!BY90/STOCKHISTORY!BY$3)-1)</f>
        <v>1.0059931506849251E-2</v>
      </c>
      <c r="BZ91" s="41">
        <f ca="1">((STOCKHISTORY!BZ90/STOCKHISTORY!BZ$3)-1)</f>
        <v>0.43065743706305759</v>
      </c>
      <c r="CA91" s="41">
        <f ca="1">((STOCKHISTORY!CA90/STOCKHISTORY!CA$3)-1)</f>
        <v>-6.921848487873028E-2</v>
      </c>
      <c r="CB91" s="41">
        <f ca="1">((STOCKHISTORY!CB90/STOCKHISTORY!CB$3)-1)</f>
        <v>4.3799483933572914E-2</v>
      </c>
      <c r="CC91" s="41">
        <f ca="1">((STOCKHISTORY!CC90/STOCKHISTORY!CC$3)-1)</f>
        <v>0.13885505481120575</v>
      </c>
      <c r="CD91" s="41">
        <f ca="1">((STOCKHISTORY!CD90/STOCKHISTORY!CD$3)-1)</f>
        <v>0.15241891148982956</v>
      </c>
      <c r="CE91" s="41">
        <f ca="1">((STOCKHISTORY!CE90/STOCKHISTORY!CE$3)-1)</f>
        <v>0.20985846754514403</v>
      </c>
      <c r="CF91" s="41">
        <f ca="1">((STOCKHISTORY!CF90/STOCKHISTORY!CF$3)-1)</f>
        <v>2.3156511742486563E-2</v>
      </c>
      <c r="CG91" s="41">
        <f ca="1">((STOCKHISTORY!CG90/STOCKHISTORY!CG$3)-1)</f>
        <v>0.15981582251988291</v>
      </c>
      <c r="CH91" s="41">
        <f ca="1">((STOCKHISTORY!CH90/STOCKHISTORY!CH$3)-1)</f>
        <v>0.1662048698572629</v>
      </c>
      <c r="CI91" s="41">
        <f ca="1">((STOCKHISTORY!CI90/STOCKHISTORY!CI$3)-1)</f>
        <v>-6.8059251583731717E-2</v>
      </c>
      <c r="CJ91" s="41">
        <f ca="1">((STOCKHISTORY!CJ90/STOCKHISTORY!CJ$3)-1)</f>
        <v>-0.10658741951461126</v>
      </c>
      <c r="CK91" s="41">
        <f ca="1">((STOCKHISTORY!CK90/STOCKHISTORY!CK$3)-1)</f>
        <v>0.17841116425859238</v>
      </c>
      <c r="CL91" s="41">
        <f ca="1">((STOCKHISTORY!CL90/STOCKHISTORY!CL$3)-1)</f>
        <v>0.14387282849285676</v>
      </c>
      <c r="CM91" s="41">
        <f ca="1">((STOCKHISTORY!CM90/STOCKHISTORY!CM$3)-1)</f>
        <v>0.21206517970646011</v>
      </c>
      <c r="CN91" s="41">
        <f ca="1">((STOCKHISTORY!CN90/STOCKHISTORY!CN$3)-1)</f>
        <v>-5.2954585305979185E-2</v>
      </c>
      <c r="CO91" s="41">
        <f ca="1">((STOCKHISTORY!CO90/STOCKHISTORY!CO$3)-1)</f>
        <v>0.19244339900029406</v>
      </c>
      <c r="CP91" s="41">
        <f ca="1">((STOCKHISTORY!CP90/STOCKHISTORY!CP$3)-1)</f>
        <v>0.30702299564947166</v>
      </c>
      <c r="CQ91" s="41">
        <f ca="1">((STOCKHISTORY!CQ90/STOCKHISTORY!CQ$3)-1)</f>
        <v>0.20899864244618271</v>
      </c>
      <c r="CR91" s="41">
        <f ca="1">((STOCKHISTORY!CR90/STOCKHISTORY!CR$3)-1)</f>
        <v>4.9171936163806107E-2</v>
      </c>
      <c r="CS91" s="41">
        <f ca="1">((STOCKHISTORY!CS90/STOCKHISTORY!CS$3)-1)</f>
        <v>0.46382206186273267</v>
      </c>
      <c r="CT91" s="41">
        <f ca="1">((STOCKHISTORY!CT90/STOCKHISTORY!CT$3)-1)</f>
        <v>-0.15532377879492754</v>
      </c>
      <c r="CU91" s="41">
        <f ca="1">((STOCKHISTORY!CU90/STOCKHISTORY!CU$3)-1)</f>
        <v>0.41985256300360008</v>
      </c>
      <c r="CV91" s="41">
        <f ca="1">((STOCKHISTORY!CV90/STOCKHISTORY!CV$3)-1)</f>
        <v>-5.5318392031305619E-2</v>
      </c>
      <c r="CW91" s="41">
        <f ca="1">((STOCKHISTORY!CW90/STOCKHISTORY!CW$3)-1)</f>
        <v>0.21674279854572576</v>
      </c>
      <c r="CX91" s="41">
        <f ca="1">((STOCKHISTORY!CX90/STOCKHISTORY!CX$3)-1)</f>
        <v>-3.3457249070631967E-2</v>
      </c>
      <c r="CY91" s="41">
        <f ca="1">((STOCKHISTORY!CY90/STOCKHISTORY!CY$3)-1)</f>
        <v>0.45007996344528234</v>
      </c>
      <c r="CZ91" s="41">
        <f ca="1">((STOCKHISTORY!CZ90/STOCKHISTORY!CZ$3)-1)</f>
        <v>0.21071428571428585</v>
      </c>
      <c r="DA91" s="41">
        <f ca="1">((STOCKHISTORY!DA90/STOCKHISTORY!DA$3)-1)</f>
        <v>-0.2203587235033776</v>
      </c>
    </row>
    <row r="92" spans="1:105" x14ac:dyDescent="0.3">
      <c r="A92" s="25" vm="89">
        <f ca="1">STOCKHISTORY!A91</f>
        <v>44511</v>
      </c>
      <c r="B92" s="41">
        <f ca="1">((STOCKHISTORY!B91/STOCKHISTORY!B$3)-1)</f>
        <v>0.19403306200021531</v>
      </c>
      <c r="C92" s="41">
        <f ca="1">((STOCKHISTORY!C91/STOCKHISTORY!C$3)-1)</f>
        <v>0.28430554106229788</v>
      </c>
      <c r="D92" s="41">
        <f ca="1">((STOCKHISTORY!D91/STOCKHISTORY!D$3)-1)</f>
        <v>0.27603545694883636</v>
      </c>
      <c r="E92" s="41">
        <f ca="1">((STOCKHISTORY!E91/STOCKHISTORY!E$3)-1)</f>
        <v>1.3139371187236071E-2</v>
      </c>
      <c r="F92" s="41">
        <f ca="1">((STOCKHISTORY!F91/STOCKHISTORY!F$3)-1)</f>
        <v>1.2172284644194731E-2</v>
      </c>
      <c r="G92" s="41">
        <f ca="1">((STOCKHISTORY!G91/STOCKHISTORY!G$3)-1)</f>
        <v>0.89696969696969697</v>
      </c>
      <c r="H92" s="41">
        <f ca="1">((STOCKHISTORY!H91/STOCKHISTORY!H$3)-1)</f>
        <v>0.26056663584731221</v>
      </c>
      <c r="I92" s="41">
        <f ca="1">((STOCKHISTORY!I91/STOCKHISTORY!I$3)-1)</f>
        <v>-0.22531594582347314</v>
      </c>
      <c r="J92" s="41">
        <f ca="1">((STOCKHISTORY!J91/STOCKHISTORY!J$3)-1)</f>
        <v>-6.8956318772924408E-2</v>
      </c>
      <c r="K92" s="41">
        <f ca="1">((STOCKHISTORY!K91/STOCKHISTORY!K$3)-1)</f>
        <v>0.38258858045587907</v>
      </c>
      <c r="L92" s="41">
        <f ca="1">((STOCKHISTORY!L91/STOCKHISTORY!L$3)-1)</f>
        <v>1.6153642032638915E-2</v>
      </c>
      <c r="M92" s="41">
        <f ca="1">((STOCKHISTORY!M91/STOCKHISTORY!M$3)-1)</f>
        <v>0.48713790486959363</v>
      </c>
      <c r="N92" s="41">
        <f ca="1">((STOCKHISTORY!N91/STOCKHISTORY!N$3)-1)</f>
        <v>0.22724652955028235</v>
      </c>
      <c r="O92" s="41">
        <f ca="1">((STOCKHISTORY!O91/STOCKHISTORY!O$3)-1)</f>
        <v>0.49888451828802904</v>
      </c>
      <c r="P92" s="41">
        <f ca="1">((STOCKHISTORY!P91/STOCKHISTORY!P$3)-1)</f>
        <v>0.24609375000000022</v>
      </c>
      <c r="Q92" s="41">
        <f ca="1">((STOCKHISTORY!Q91/STOCKHISTORY!Q$3)-1)</f>
        <v>7.813500704495957E-2</v>
      </c>
      <c r="R92" s="41">
        <f ca="1">((STOCKHISTORY!R91/STOCKHISTORY!R$3)-1)</f>
        <v>0.18588153628660198</v>
      </c>
      <c r="S92" s="41">
        <f ca="1">((STOCKHISTORY!S91/STOCKHISTORY!S$3)-1)</f>
        <v>0.40296282045115683</v>
      </c>
      <c r="T92" s="41">
        <f ca="1">((STOCKHISTORY!T91/STOCKHISTORY!T$3)-1)</f>
        <v>0.21811521811521817</v>
      </c>
      <c r="U92" s="41">
        <f ca="1">((STOCKHISTORY!U91/STOCKHISTORY!U$3)-1)</f>
        <v>0.114076050700467</v>
      </c>
      <c r="V92" s="41">
        <f ca="1">((STOCKHISTORY!V91/STOCKHISTORY!V$3)-1)</f>
        <v>5.6386144716220166E-2</v>
      </c>
      <c r="W92" s="41">
        <f ca="1">((STOCKHISTORY!W91/STOCKHISTORY!W$3)-1)</f>
        <v>0.1669049254590349</v>
      </c>
      <c r="X92" s="41">
        <f ca="1">((STOCKHISTORY!X91/STOCKHISTORY!X$3)-1)</f>
        <v>1.9227497022290096E-2</v>
      </c>
      <c r="Y92" s="41">
        <f ca="1">((STOCKHISTORY!Y91/STOCKHISTORY!Y$3)-1)</f>
        <v>0.21711482558139528</v>
      </c>
      <c r="Z92" s="41">
        <f ca="1">((STOCKHISTORY!Z91/STOCKHISTORY!Z$3)-1)</f>
        <v>6.3601715102429734E-2</v>
      </c>
      <c r="AA92" s="41">
        <f ca="1">((STOCKHISTORY!AA91/STOCKHISTORY!AA$3)-1)</f>
        <v>0.11739089496728017</v>
      </c>
      <c r="AB92" s="41">
        <f ca="1">((STOCKHISTORY!AB91/STOCKHISTORY!AB$3)-1)</f>
        <v>0.57331099944165276</v>
      </c>
      <c r="AC92" s="41">
        <f ca="1">((STOCKHISTORY!AC91/STOCKHISTORY!AC$3)-1)</f>
        <v>0.24243236003214563</v>
      </c>
      <c r="AD92" s="41">
        <f ca="1">((STOCKHISTORY!AD91/STOCKHISTORY!AD$3)-1)</f>
        <v>0.13821138211382111</v>
      </c>
      <c r="AE92" s="41">
        <f ca="1">((STOCKHISTORY!AE91/STOCKHISTORY!AE$3)-1)</f>
        <v>8.1451345068083603E-2</v>
      </c>
      <c r="AF92" s="41">
        <f ca="1">((STOCKHISTORY!AF91/STOCKHISTORY!AF$3)-1)</f>
        <v>0.18468997193161529</v>
      </c>
      <c r="AG92" s="41">
        <f ca="1">((STOCKHISTORY!AG91/STOCKHISTORY!AG$3)-1)</f>
        <v>-7.9870039613593846E-2</v>
      </c>
      <c r="AH92" s="41">
        <f ca="1">((STOCKHISTORY!AH91/STOCKHISTORY!AH$3)-1)</f>
        <v>-8.071680196048403E-2</v>
      </c>
      <c r="AI92" s="41">
        <f ca="1">((STOCKHISTORY!AI91/STOCKHISTORY!AI$3)-1)</f>
        <v>-4.9158680298513557E-2</v>
      </c>
      <c r="AJ92" s="41">
        <f ca="1">((STOCKHISTORY!AJ91/STOCKHISTORY!AJ$3)-1)</f>
        <v>-5.2772013044767307E-2</v>
      </c>
      <c r="AK92" s="41">
        <f ca="1">((STOCKHISTORY!AK91/STOCKHISTORY!AK$3)-1)</f>
        <v>0.16591847368631996</v>
      </c>
      <c r="AL92" s="41">
        <f ca="1">((STOCKHISTORY!AL91/STOCKHISTORY!AL$3)-1)</f>
        <v>0.10871473354231975</v>
      </c>
      <c r="AM92" s="41">
        <f ca="1">((STOCKHISTORY!AM91/STOCKHISTORY!AM$3)-1)</f>
        <v>0.11441620798688357</v>
      </c>
      <c r="AN92" s="41">
        <f ca="1">((STOCKHISTORY!AN91/STOCKHISTORY!AN$3)-1)</f>
        <v>-5.9594929331196256E-2</v>
      </c>
      <c r="AO92" s="41">
        <f ca="1">((STOCKHISTORY!AO91/STOCKHISTORY!AO$3)-1)</f>
        <v>1.0197162434130682</v>
      </c>
      <c r="AP92" s="41">
        <f ca="1">((STOCKHISTORY!AP91/STOCKHISTORY!AP$3)-1)</f>
        <v>0.94907066617592917</v>
      </c>
      <c r="AQ92" s="41">
        <f ca="1">((STOCKHISTORY!AQ91/STOCKHISTORY!AQ$3)-1)</f>
        <v>2.3063112829719623E-2</v>
      </c>
      <c r="AR92" s="41">
        <f ca="1">((STOCKHISTORY!AR91/STOCKHISTORY!AR$3)-1)</f>
        <v>-0.11358083705120026</v>
      </c>
      <c r="AS92" s="41">
        <f ca="1">((STOCKHISTORY!AS91/STOCKHISTORY!AS$3)-1)</f>
        <v>0.22241579558652735</v>
      </c>
      <c r="AT92" s="41">
        <f ca="1">((STOCKHISTORY!AT91/STOCKHISTORY!AT$3)-1)</f>
        <v>0.97191841560744896</v>
      </c>
      <c r="AU92" s="41">
        <f ca="1">((STOCKHISTORY!AU91/STOCKHISTORY!AU$3)-1)</f>
        <v>-7.9524340393906101E-3</v>
      </c>
      <c r="AV92" s="41">
        <f ca="1">((STOCKHISTORY!AV91/STOCKHISTORY!AV$3)-1)</f>
        <v>0.24082911774999194</v>
      </c>
      <c r="AW92" s="41">
        <f ca="1">((STOCKHISTORY!AW91/STOCKHISTORY!AW$3)-1)</f>
        <v>9.7013034542946519E-2</v>
      </c>
      <c r="AX92" s="41">
        <f ca="1">((STOCKHISTORY!AX91/STOCKHISTORY!AX$3)-1)</f>
        <v>0.5607964430697856</v>
      </c>
      <c r="AY92" s="41">
        <f ca="1">((STOCKHISTORY!AY91/STOCKHISTORY!AY$3)-1)</f>
        <v>-0.32510768781485</v>
      </c>
      <c r="AZ92" s="41">
        <f ca="1">((STOCKHISTORY!AZ91/STOCKHISTORY!AZ$3)-1)</f>
        <v>0.10136323954066229</v>
      </c>
      <c r="BA92" s="41">
        <f ca="1">((STOCKHISTORY!BA91/STOCKHISTORY!BA$3)-1)</f>
        <v>0.38135798386662456</v>
      </c>
      <c r="BB92" s="41">
        <f ca="1">((STOCKHISTORY!BB91/STOCKHISTORY!BB$3)-1)</f>
        <v>3.3267364056168258E-2</v>
      </c>
      <c r="BC92" s="41">
        <f ca="1">((STOCKHISTORY!BC91/STOCKHISTORY!BC$3)-1)</f>
        <v>-1.9211916651862948E-2</v>
      </c>
      <c r="BD92" s="41">
        <f ca="1">((STOCKHISTORY!BD91/STOCKHISTORY!BD$3)-1)</f>
        <v>7.2081961214782275E-2</v>
      </c>
      <c r="BE92" s="41">
        <f ca="1">((STOCKHISTORY!BE91/STOCKHISTORY!BE$3)-1)</f>
        <v>-0.1138477004272429</v>
      </c>
      <c r="BF92" s="41">
        <f ca="1">((STOCKHISTORY!BF91/STOCKHISTORY!BF$3)-1)</f>
        <v>-2.3461640470660461E-2</v>
      </c>
      <c r="BG92" s="41">
        <f ca="1">((STOCKHISTORY!BG91/STOCKHISTORY!BG$3)-1)</f>
        <v>9.2587464229668681E-2</v>
      </c>
      <c r="BH92" s="41">
        <f ca="1">((STOCKHISTORY!BH91/STOCKHISTORY!BH$3)-1)</f>
        <v>-0.28817585075142516</v>
      </c>
      <c r="BI92" s="41">
        <f ca="1">((STOCKHISTORY!BI91/STOCKHISTORY!BI$3)-1)</f>
        <v>0.21915285451197053</v>
      </c>
      <c r="BJ92" s="41">
        <f ca="1">((STOCKHISTORY!BJ91/STOCKHISTORY!BJ$3)-1)</f>
        <v>6.8739070422615178E-2</v>
      </c>
      <c r="BK92" s="41">
        <f ca="1">((STOCKHISTORY!BK91/STOCKHISTORY!BK$3)-1)</f>
        <v>0.14325816973857464</v>
      </c>
      <c r="BL92" s="41">
        <f ca="1">((STOCKHISTORY!BL91/STOCKHISTORY!BL$3)-1)</f>
        <v>8.9336478558035282E-2</v>
      </c>
      <c r="BM92" s="41">
        <f ca="1">((STOCKHISTORY!BM91/STOCKHISTORY!BM$3)-1)</f>
        <v>0.10000425991139372</v>
      </c>
      <c r="BN92" s="41">
        <f ca="1">((STOCKHISTORY!BN91/STOCKHISTORY!BN$3)-1)</f>
        <v>5.9126045247575698E-2</v>
      </c>
      <c r="BO92" s="41">
        <f ca="1">((STOCKHISTORY!BO91/STOCKHISTORY!BO$3)-1)</f>
        <v>0.25497571725629187</v>
      </c>
      <c r="BP92" s="41">
        <f ca="1">((STOCKHISTORY!BP91/STOCKHISTORY!BP$3)-1)</f>
        <v>0.2759956056028563</v>
      </c>
      <c r="BQ92" s="41">
        <f ca="1">((STOCKHISTORY!BQ91/STOCKHISTORY!BQ$3)-1)</f>
        <v>0.10388083860027741</v>
      </c>
      <c r="BR92" s="41">
        <f ca="1">((STOCKHISTORY!BR91/STOCKHISTORY!BR$3)-1)</f>
        <v>-5.1887669064253017E-2</v>
      </c>
      <c r="BS92" s="41">
        <f ca="1">((STOCKHISTORY!BS91/STOCKHISTORY!BS$3)-1)</f>
        <v>0.53855932203389822</v>
      </c>
      <c r="BT92" s="41">
        <f ca="1">((STOCKHISTORY!BT91/STOCKHISTORY!BT$3)-1)</f>
        <v>0.13286091701439462</v>
      </c>
      <c r="BU92" s="41">
        <f ca="1">((STOCKHISTORY!BU91/STOCKHISTORY!BU$3)-1)</f>
        <v>0.2335940156409384</v>
      </c>
      <c r="BV92" s="41">
        <f ca="1">((STOCKHISTORY!BV91/STOCKHISTORY!BV$3)-1)</f>
        <v>-0.17460770328102704</v>
      </c>
      <c r="BW92" s="41">
        <f ca="1">((STOCKHISTORY!BW91/STOCKHISTORY!BW$3)-1)</f>
        <v>5.7213418398847748E-2</v>
      </c>
      <c r="BX92" s="41">
        <f ca="1">((STOCKHISTORY!BX91/STOCKHISTORY!BX$3)-1)</f>
        <v>0.15219224283305244</v>
      </c>
      <c r="BY92" s="41">
        <f ca="1">((STOCKHISTORY!BY91/STOCKHISTORY!BY$3)-1)</f>
        <v>-6.6352739726026622E-3</v>
      </c>
      <c r="BZ92" s="41">
        <f ca="1">((STOCKHISTORY!BZ91/STOCKHISTORY!BZ$3)-1)</f>
        <v>0.42251265626614343</v>
      </c>
      <c r="CA92" s="41">
        <f ca="1">((STOCKHISTORY!CA91/STOCKHISTORY!CA$3)-1)</f>
        <v>-8.5304587949562416E-2</v>
      </c>
      <c r="CB92" s="41">
        <f ca="1">((STOCKHISTORY!CB91/STOCKHISTORY!CB$3)-1)</f>
        <v>9.123789780120406E-2</v>
      </c>
      <c r="CC92" s="41">
        <f ca="1">((STOCKHISTORY!CC91/STOCKHISTORY!CC$3)-1)</f>
        <v>0.13276492082825819</v>
      </c>
      <c r="CD92" s="41">
        <f ca="1">((STOCKHISTORY!CD91/STOCKHISTORY!CD$3)-1)</f>
        <v>0.14877680043980201</v>
      </c>
      <c r="CE92" s="41">
        <f ca="1">((STOCKHISTORY!CE91/STOCKHISTORY!CE$3)-1)</f>
        <v>0.19180087847730598</v>
      </c>
      <c r="CF92" s="41">
        <f ca="1">((STOCKHISTORY!CF91/STOCKHISTORY!CF$3)-1)</f>
        <v>8.3757595664313289E-3</v>
      </c>
      <c r="CG92" s="41">
        <f ca="1">((STOCKHISTORY!CG91/STOCKHISTORY!CG$3)-1)</f>
        <v>0.13922143156132272</v>
      </c>
      <c r="CH92" s="41">
        <f ca="1">((STOCKHISTORY!CH91/STOCKHISTORY!CH$3)-1)</f>
        <v>0.16603694374475242</v>
      </c>
      <c r="CI92" s="41">
        <f ca="1">((STOCKHISTORY!CI91/STOCKHISTORY!CI$3)-1)</f>
        <v>-8.0540706026423048E-2</v>
      </c>
      <c r="CJ92" s="41">
        <f ca="1">((STOCKHISTORY!CJ91/STOCKHISTORY!CJ$3)-1)</f>
        <v>-0.11560178306092128</v>
      </c>
      <c r="CK92" s="41">
        <f ca="1">((STOCKHISTORY!CK91/STOCKHISTORY!CK$3)-1)</f>
        <v>0.18225750776665506</v>
      </c>
      <c r="CL92" s="41">
        <f ca="1">((STOCKHISTORY!CL91/STOCKHISTORY!CL$3)-1)</f>
        <v>0.16204976859614995</v>
      </c>
      <c r="CM92" s="41">
        <f ca="1">((STOCKHISTORY!CM91/STOCKHISTORY!CM$3)-1)</f>
        <v>0.17785739050040461</v>
      </c>
      <c r="CN92" s="41">
        <f ca="1">((STOCKHISTORY!CN91/STOCKHISTORY!CN$3)-1)</f>
        <v>-6.1371208136068778E-2</v>
      </c>
      <c r="CO92" s="41">
        <f ca="1">((STOCKHISTORY!CO91/STOCKHISTORY!CO$3)-1)</f>
        <v>0.16855336665686549</v>
      </c>
      <c r="CP92" s="41">
        <f ca="1">((STOCKHISTORY!CP91/STOCKHISTORY!CP$3)-1)</f>
        <v>0.37233742019323124</v>
      </c>
      <c r="CQ92" s="41">
        <f ca="1">((STOCKHISTORY!CQ91/STOCKHISTORY!CQ$3)-1)</f>
        <v>0.19639278557114226</v>
      </c>
      <c r="CR92" s="41">
        <f ca="1">((STOCKHISTORY!CR91/STOCKHISTORY!CR$3)-1)</f>
        <v>5.0346281240590152E-2</v>
      </c>
      <c r="CS92" s="41">
        <f ca="1">((STOCKHISTORY!CS91/STOCKHISTORY!CS$3)-1)</f>
        <v>0.50530366175311991</v>
      </c>
      <c r="CT92" s="41">
        <f ca="1">((STOCKHISTORY!CT91/STOCKHISTORY!CT$3)-1)</f>
        <v>-0.16110152322353122</v>
      </c>
      <c r="CU92" s="41">
        <f ca="1">((STOCKHISTORY!CU91/STOCKHISTORY!CU$3)-1)</f>
        <v>0.44471112635007692</v>
      </c>
      <c r="CV92" s="41">
        <f ca="1">((STOCKHISTORY!CV91/STOCKHISTORY!CV$3)-1)</f>
        <v>-6.4389896833866977E-2</v>
      </c>
      <c r="CW92" s="41">
        <f ca="1">((STOCKHISTORY!CW91/STOCKHISTORY!CW$3)-1)</f>
        <v>0.19660669339050973</v>
      </c>
      <c r="CX92" s="41">
        <f ca="1">((STOCKHISTORY!CX91/STOCKHISTORY!CX$3)-1)</f>
        <v>-1.4869888475836368E-2</v>
      </c>
      <c r="CY92" s="41">
        <f ca="1">((STOCKHISTORY!CY91/STOCKHISTORY!CY$3)-1)</f>
        <v>0.4350011423349327</v>
      </c>
      <c r="CZ92" s="41">
        <f ca="1">((STOCKHISTORY!CZ91/STOCKHISTORY!CZ$3)-1)</f>
        <v>0.20158730158730154</v>
      </c>
      <c r="DA92" s="41">
        <f ca="1">((STOCKHISTORY!DA91/STOCKHISTORY!DA$3)-1)</f>
        <v>-0.23604317105365336</v>
      </c>
    </row>
    <row r="93" spans="1:105" x14ac:dyDescent="0.3">
      <c r="A93" s="25" vm="90">
        <f ca="1">STOCKHISTORY!A92</f>
        <v>44512</v>
      </c>
      <c r="B93" s="41">
        <f ca="1">((STOCKHISTORY!B92/STOCKHISTORY!B$3)-1)</f>
        <v>0.22293541793667315</v>
      </c>
      <c r="C93" s="41">
        <f ca="1">((STOCKHISTORY!C92/STOCKHISTORY!C$3)-1)</f>
        <v>0.34848168631952414</v>
      </c>
      <c r="D93" s="41">
        <f ca="1">((STOCKHISTORY!D92/STOCKHISTORY!D$3)-1)</f>
        <v>0.33979575968068021</v>
      </c>
      <c r="E93" s="41">
        <f ca="1">((STOCKHISTORY!E92/STOCKHISTORY!E$3)-1)</f>
        <v>1.8301267010793154E-2</v>
      </c>
      <c r="F93" s="41">
        <f ca="1">((STOCKHISTORY!F92/STOCKHISTORY!F$3)-1)</f>
        <v>1.5449438202247201E-2</v>
      </c>
      <c r="G93" s="41">
        <f ca="1">((STOCKHISTORY!G92/STOCKHISTORY!G$3)-1)</f>
        <v>0.90194396798170384</v>
      </c>
      <c r="H93" s="41">
        <f ca="1">((STOCKHISTORY!H92/STOCKHISTORY!H$3)-1)</f>
        <v>0.28632281072513543</v>
      </c>
      <c r="I93" s="41">
        <f ca="1">((STOCKHISTORY!I92/STOCKHISTORY!I$3)-1)</f>
        <v>-0.21408791098132007</v>
      </c>
      <c r="J93" s="41">
        <f ca="1">((STOCKHISTORY!J92/STOCKHISTORY!J$3)-1)</f>
        <v>-7.0756918972990968E-2</v>
      </c>
      <c r="K93" s="41">
        <f ca="1">((STOCKHISTORY!K92/STOCKHISTORY!K$3)-1)</f>
        <v>0.37632588580455884</v>
      </c>
      <c r="L93" s="41">
        <f ca="1">((STOCKHISTORY!L92/STOCKHISTORY!L$3)-1)</f>
        <v>3.5856441554995344E-2</v>
      </c>
      <c r="M93" s="41">
        <f ca="1">((STOCKHISTORY!M92/STOCKHISTORY!M$3)-1)</f>
        <v>0.51118087274783153</v>
      </c>
      <c r="N93" s="41">
        <f ca="1">((STOCKHISTORY!N92/STOCKHISTORY!N$3)-1)</f>
        <v>0.24806099428590267</v>
      </c>
      <c r="O93" s="41">
        <f ca="1">((STOCKHISTORY!O92/STOCKHISTORY!O$3)-1)</f>
        <v>0.53263832392582455</v>
      </c>
      <c r="P93" s="41">
        <f ca="1">((STOCKHISTORY!P92/STOCKHISTORY!P$3)-1)</f>
        <v>0.24776785714285721</v>
      </c>
      <c r="Q93" s="41">
        <f ca="1">((STOCKHISTORY!Q92/STOCKHISTORY!Q$3)-1)</f>
        <v>9.0431663891379355E-2</v>
      </c>
      <c r="R93" s="41">
        <f ca="1">((STOCKHISTORY!R92/STOCKHISTORY!R$3)-1)</f>
        <v>0.17601943637887407</v>
      </c>
      <c r="S93" s="41">
        <f ca="1">((STOCKHISTORY!S92/STOCKHISTORY!S$3)-1)</f>
        <v>0.42850271752200486</v>
      </c>
      <c r="T93" s="41">
        <f ca="1">((STOCKHISTORY!T92/STOCKHISTORY!T$3)-1)</f>
        <v>0.20679320679320656</v>
      </c>
      <c r="U93" s="41">
        <f ca="1">((STOCKHISTORY!U92/STOCKHISTORY!U$3)-1)</f>
        <v>0.11374249499666433</v>
      </c>
      <c r="V93" s="41">
        <f ca="1">((STOCKHISTORY!V92/STOCKHISTORY!V$3)-1)</f>
        <v>5.554088083540254E-2</v>
      </c>
      <c r="W93" s="41">
        <f ca="1">((STOCKHISTORY!W92/STOCKHISTORY!W$3)-1)</f>
        <v>0.17904684105972546</v>
      </c>
      <c r="X93" s="41">
        <f ca="1">((STOCKHISTORY!X92/STOCKHISTORY!X$3)-1)</f>
        <v>2.5097839033520586E-2</v>
      </c>
      <c r="Y93" s="41">
        <f ca="1">((STOCKHISTORY!Y92/STOCKHISTORY!Y$3)-1)</f>
        <v>0.22209821428571419</v>
      </c>
      <c r="Z93" s="41">
        <f ca="1">((STOCKHISTORY!Z92/STOCKHISTORY!Z$3)-1)</f>
        <v>8.2658408766079106E-2</v>
      </c>
      <c r="AA93" s="41">
        <f ca="1">((STOCKHISTORY!AA92/STOCKHISTORY!AA$3)-1)</f>
        <v>0.11447201167553311</v>
      </c>
      <c r="AB93" s="41">
        <f ca="1">((STOCKHISTORY!AB92/STOCKHISTORY!AB$3)-1)</f>
        <v>0.52060301507537687</v>
      </c>
      <c r="AC93" s="41">
        <f ca="1">((STOCKHISTORY!AC92/STOCKHISTORY!AC$3)-1)</f>
        <v>0.25622823466380917</v>
      </c>
      <c r="AD93" s="41">
        <f ca="1">((STOCKHISTORY!AD92/STOCKHISTORY!AD$3)-1)</f>
        <v>0.11895592640136932</v>
      </c>
      <c r="AE93" s="41">
        <f ca="1">((STOCKHISTORY!AE92/STOCKHISTORY!AE$3)-1)</f>
        <v>8.4191298571902884E-2</v>
      </c>
      <c r="AF93" s="41">
        <f ca="1">((STOCKHISTORY!AF92/STOCKHISTORY!AF$3)-1)</f>
        <v>0.19658076039806072</v>
      </c>
      <c r="AG93" s="41">
        <f ca="1">((STOCKHISTORY!AG92/STOCKHISTORY!AG$3)-1)</f>
        <v>-6.9184793939815248E-2</v>
      </c>
      <c r="AH93" s="41">
        <f ca="1">((STOCKHISTORY!AH92/STOCKHISTORY!AH$3)-1)</f>
        <v>-8.6792260172563473E-2</v>
      </c>
      <c r="AI93" s="41">
        <f ca="1">((STOCKHISTORY!AI92/STOCKHISTORY!AI$3)-1)</f>
        <v>-3.7654308637282363E-2</v>
      </c>
      <c r="AJ93" s="41">
        <f ca="1">((STOCKHISTORY!AJ92/STOCKHISTORY!AJ$3)-1)</f>
        <v>-3.9282537800177875E-2</v>
      </c>
      <c r="AK93" s="41">
        <f ca="1">((STOCKHISTORY!AK92/STOCKHISTORY!AK$3)-1)</f>
        <v>0.19950699426830742</v>
      </c>
      <c r="AL93" s="41">
        <f ca="1">((STOCKHISTORY!AL92/STOCKHISTORY!AL$3)-1)</f>
        <v>0.12119122257053294</v>
      </c>
      <c r="AM93" s="41">
        <f ca="1">((STOCKHISTORY!AM92/STOCKHISTORY!AM$3)-1)</f>
        <v>0.13268532615060313</v>
      </c>
      <c r="AN93" s="41">
        <f ca="1">((STOCKHISTORY!AN92/STOCKHISTORY!AN$3)-1)</f>
        <v>-6.0032055952207397E-2</v>
      </c>
      <c r="AO93" s="41">
        <f ca="1">((STOCKHISTORY!AO92/STOCKHISTORY!AO$3)-1)</f>
        <v>1.0307262140695332</v>
      </c>
      <c r="AP93" s="41">
        <f ca="1">((STOCKHISTORY!AP92/STOCKHISTORY!AP$3)-1)</f>
        <v>0.98944147957305839</v>
      </c>
      <c r="AQ93" s="41">
        <f ca="1">((STOCKHISTORY!AQ92/STOCKHISTORY!AQ$3)-1)</f>
        <v>2.2786907885650187E-3</v>
      </c>
      <c r="AR93" s="41">
        <f ca="1">((STOCKHISTORY!AR92/STOCKHISTORY!AR$3)-1)</f>
        <v>-0.11756426598682812</v>
      </c>
      <c r="AS93" s="41">
        <f ca="1">((STOCKHISTORY!AS92/STOCKHISTORY!AS$3)-1)</f>
        <v>0.20905923344947741</v>
      </c>
      <c r="AT93" s="41">
        <f ca="1">((STOCKHISTORY!AT92/STOCKHISTORY!AT$3)-1)</f>
        <v>0.90718297369198941</v>
      </c>
      <c r="AU93" s="41">
        <f ca="1">((STOCKHISTORY!AU92/STOCKHISTORY!AU$3)-1)</f>
        <v>-2.0810107766628949E-3</v>
      </c>
      <c r="AV93" s="41">
        <f ca="1">((STOCKHISTORY!AV92/STOCKHISTORY!AV$3)-1)</f>
        <v>0.27382202284368939</v>
      </c>
      <c r="AW93" s="41">
        <f ca="1">((STOCKHISTORY!AW92/STOCKHISTORY!AW$3)-1)</f>
        <v>0.10151741223501598</v>
      </c>
      <c r="AX93" s="41">
        <f ca="1">((STOCKHISTORY!AX92/STOCKHISTORY!AX$3)-1)</f>
        <v>0.66112507249178432</v>
      </c>
      <c r="AY93" s="41">
        <f ca="1">((STOCKHISTORY!AY92/STOCKHISTORY!AY$3)-1)</f>
        <v>-0.33934438198145578</v>
      </c>
      <c r="AZ93" s="41">
        <f ca="1">((STOCKHISTORY!AZ92/STOCKHISTORY!AZ$3)-1)</f>
        <v>0.12414209925458319</v>
      </c>
      <c r="BA93" s="41">
        <f ca="1">((STOCKHISTORY!BA92/STOCKHISTORY!BA$3)-1)</f>
        <v>0.38362291770790713</v>
      </c>
      <c r="BB93" s="41">
        <f ca="1">((STOCKHISTORY!BB92/STOCKHISTORY!BB$3)-1)</f>
        <v>3.0628592969559998E-2</v>
      </c>
      <c r="BC93" s="41">
        <f ca="1">((STOCKHISTORY!BC92/STOCKHISTORY!BC$3)-1)</f>
        <v>-1.5737981038101423E-2</v>
      </c>
      <c r="BD93" s="41">
        <f ca="1">((STOCKHISTORY!BD92/STOCKHISTORY!BD$3)-1)</f>
        <v>7.6655689718258424E-2</v>
      </c>
      <c r="BE93" s="41">
        <f ca="1">((STOCKHISTORY!BE92/STOCKHISTORY!BE$3)-1)</f>
        <v>-0.11208846443830101</v>
      </c>
      <c r="BF93" s="41">
        <f ca="1">((STOCKHISTORY!BF92/STOCKHISTORY!BF$3)-1)</f>
        <v>1.1113617378846197E-2</v>
      </c>
      <c r="BG93" s="41">
        <f ca="1">((STOCKHISTORY!BG92/STOCKHISTORY!BG$3)-1)</f>
        <v>8.7418074402289214E-2</v>
      </c>
      <c r="BH93" s="41">
        <f ca="1">((STOCKHISTORY!BH92/STOCKHISTORY!BH$3)-1)</f>
        <v>-0.28424598376230781</v>
      </c>
      <c r="BI93" s="41">
        <f ca="1">((STOCKHISTORY!BI92/STOCKHISTORY!BI$3)-1)</f>
        <v>0.24554941682013509</v>
      </c>
      <c r="BJ93" s="41">
        <f ca="1">((STOCKHISTORY!BJ92/STOCKHISTORY!BJ$3)-1)</f>
        <v>8.5089859903012099E-2</v>
      </c>
      <c r="BK93" s="41">
        <f ca="1">((STOCKHISTORY!BK92/STOCKHISTORY!BK$3)-1)</f>
        <v>0.14368130046386507</v>
      </c>
      <c r="BL93" s="41">
        <f ca="1">((STOCKHISTORY!BL92/STOCKHISTORY!BL$3)-1)</f>
        <v>8.758241093570418E-2</v>
      </c>
      <c r="BM93" s="41">
        <f ca="1">((STOCKHISTORY!BM92/STOCKHISTORY!BM$3)-1)</f>
        <v>9.9123878223333017E-2</v>
      </c>
      <c r="BN93" s="41">
        <f ca="1">((STOCKHISTORY!BN92/STOCKHISTORY!BN$3)-1)</f>
        <v>6.929891813612743E-2</v>
      </c>
      <c r="BO93" s="41">
        <f ca="1">((STOCKHISTORY!BO92/STOCKHISTORY!BO$3)-1)</f>
        <v>0.25956974984974424</v>
      </c>
      <c r="BP93" s="41">
        <f ca="1">((STOCKHISTORY!BP92/STOCKHISTORY!BP$3)-1)</f>
        <v>0.27289206262015941</v>
      </c>
      <c r="BQ93" s="41">
        <f ca="1">((STOCKHISTORY!BQ92/STOCKHISTORY!BQ$3)-1)</f>
        <v>8.3763681208570917E-2</v>
      </c>
      <c r="BR93" s="41">
        <f ca="1">((STOCKHISTORY!BR92/STOCKHISTORY!BR$3)-1)</f>
        <v>-3.8142272085900153E-2</v>
      </c>
      <c r="BS93" s="41">
        <f ca="1">((STOCKHISTORY!BS92/STOCKHISTORY!BS$3)-1)</f>
        <v>0.54194915254237297</v>
      </c>
      <c r="BT93" s="41">
        <f ca="1">((STOCKHISTORY!BT92/STOCKHISTORY!BT$3)-1)</f>
        <v>0.14473716698353134</v>
      </c>
      <c r="BU93" s="41">
        <f ca="1">((STOCKHISTORY!BU92/STOCKHISTORY!BU$3)-1)</f>
        <v>0.25977558653519206</v>
      </c>
      <c r="BV93" s="41">
        <f ca="1">((STOCKHISTORY!BV92/STOCKHISTORY!BV$3)-1)</f>
        <v>-0.18373751783166903</v>
      </c>
      <c r="BW93" s="41">
        <f ca="1">((STOCKHISTORY!BW92/STOCKHISTORY!BW$3)-1)</f>
        <v>6.9150030870549495E-2</v>
      </c>
      <c r="BX93" s="41">
        <f ca="1">((STOCKHISTORY!BX92/STOCKHISTORY!BX$3)-1)</f>
        <v>0.1505059021922428</v>
      </c>
      <c r="BY93" s="41">
        <f ca="1">((STOCKHISTORY!BY92/STOCKHISTORY!BY$3)-1)</f>
        <v>-2.3116438356164393E-2</v>
      </c>
      <c r="BZ93" s="41">
        <f ca="1">((STOCKHISTORY!BZ92/STOCKHISTORY!BZ$3)-1)</f>
        <v>0.42816062265385546</v>
      </c>
      <c r="CA93" s="41">
        <f ca="1">((STOCKHISTORY!CA92/STOCKHISTORY!CA$3)-1)</f>
        <v>-8.911401670160024E-2</v>
      </c>
      <c r="CB93" s="41">
        <f ca="1">((STOCKHISTORY!CB92/STOCKHISTORY!CB$3)-1)</f>
        <v>7.0154158304479131E-2</v>
      </c>
      <c r="CC93" s="41">
        <f ca="1">((STOCKHISTORY!CC92/STOCKHISTORY!CC$3)-1)</f>
        <v>0.12139667072675597</v>
      </c>
      <c r="CD93" s="41">
        <f ca="1">((STOCKHISTORY!CD92/STOCKHISTORY!CD$3)-1)</f>
        <v>0.17014843320505757</v>
      </c>
      <c r="CE93" s="41">
        <f ca="1">((STOCKHISTORY!CE92/STOCKHISTORY!CE$3)-1)</f>
        <v>0.17374328940946793</v>
      </c>
      <c r="CF93" s="41">
        <f ca="1">((STOCKHISTORY!CF92/STOCKHISTORY!CF$3)-1)</f>
        <v>-1.6587288553128632E-2</v>
      </c>
      <c r="CG93" s="41">
        <f ca="1">((STOCKHISTORY!CG92/STOCKHISTORY!CG$3)-1)</f>
        <v>0.15261615738802847</v>
      </c>
      <c r="CH93" s="41">
        <f ca="1">((STOCKHISTORY!CH92/STOCKHISTORY!CH$3)-1)</f>
        <v>0.19361880772460105</v>
      </c>
      <c r="CI93" s="41">
        <f ca="1">((STOCKHISTORY!CI92/STOCKHISTORY!CI$3)-1)</f>
        <v>-8.2589548548147818E-2</v>
      </c>
      <c r="CJ93" s="41">
        <f ca="1">((STOCKHISTORY!CJ92/STOCKHISTORY!CJ$3)-1)</f>
        <v>-0.11778107974244678</v>
      </c>
      <c r="CK93" s="41">
        <f ca="1">((STOCKHISTORY!CK92/STOCKHISTORY!CK$3)-1)</f>
        <v>0.17592090339760347</v>
      </c>
      <c r="CL93" s="41">
        <f ca="1">((STOCKHISTORY!CL92/STOCKHISTORY!CL$3)-1)</f>
        <v>0.15735461801596351</v>
      </c>
      <c r="CM93" s="41">
        <f ca="1">((STOCKHISTORY!CM92/STOCKHISTORY!CM$3)-1)</f>
        <v>0.18190223044030973</v>
      </c>
      <c r="CN93" s="41">
        <f ca="1">((STOCKHISTORY!CN92/STOCKHISTORY!CN$3)-1)</f>
        <v>-3.0860950376994434E-2</v>
      </c>
      <c r="CO93" s="41">
        <f ca="1">((STOCKHISTORY!CO92/STOCKHISTORY!CO$3)-1)</f>
        <v>0.18568068215230804</v>
      </c>
      <c r="CP93" s="41">
        <f ca="1">((STOCKHISTORY!CP92/STOCKHISTORY!CP$3)-1)</f>
        <v>0.44092886603762937</v>
      </c>
      <c r="CQ93" s="41">
        <f ca="1">((STOCKHISTORY!CQ92/STOCKHISTORY!CQ$3)-1)</f>
        <v>0.20996832374426266</v>
      </c>
      <c r="CR93" s="41">
        <f ca="1">((STOCKHISTORY!CR92/STOCKHISTORY!CR$3)-1)</f>
        <v>6.1743450767841157E-2</v>
      </c>
      <c r="CS93" s="41">
        <f ca="1">((STOCKHISTORY!CS92/STOCKHISTORY!CS$3)-1)</f>
        <v>0.49638620248684062</v>
      </c>
      <c r="CT93" s="41">
        <f ca="1">((STOCKHISTORY!CT92/STOCKHISTORY!CT$3)-1)</f>
        <v>-0.15247242440159081</v>
      </c>
      <c r="CU93" s="41">
        <f ca="1">((STOCKHISTORY!CU92/STOCKHISTORY!CU$3)-1)</f>
        <v>0.45122578433053318</v>
      </c>
      <c r="CV93" s="41">
        <f ca="1">((STOCKHISTORY!CV92/STOCKHISTORY!CV$3)-1)</f>
        <v>-7.9153326218427633E-2</v>
      </c>
      <c r="CW93" s="41">
        <f ca="1">((STOCKHISTORY!CW92/STOCKHISTORY!CW$3)-1)</f>
        <v>0.23063298219446238</v>
      </c>
      <c r="CX93" s="41">
        <f ca="1">((STOCKHISTORY!CX92/STOCKHISTORY!CX$3)-1)</f>
        <v>-2.2304832713754608E-2</v>
      </c>
      <c r="CY93" s="41">
        <f ca="1">((STOCKHISTORY!CY92/STOCKHISTORY!CY$3)-1)</f>
        <v>0.42883253369888052</v>
      </c>
      <c r="CZ93" s="41">
        <f ca="1">((STOCKHISTORY!CZ92/STOCKHISTORY!CZ$3)-1)</f>
        <v>0.19563492063492061</v>
      </c>
      <c r="DA93" s="41">
        <f ca="1">((STOCKHISTORY!DA92/STOCKHISTORY!DA$3)-1)</f>
        <v>-0.2350337759142791</v>
      </c>
    </row>
    <row r="94" spans="1:105" x14ac:dyDescent="0.3">
      <c r="A94" s="25" vm="91">
        <f ca="1">STOCKHISTORY!A93</f>
        <v>44515</v>
      </c>
      <c r="B94" s="41">
        <f ca="1">((STOCKHISTORY!B93/STOCKHISTORY!B$3)-1)</f>
        <v>0.25474235306773774</v>
      </c>
      <c r="C94" s="41">
        <f ca="1">((STOCKHISTORY!C93/STOCKHISTORY!C$3)-1)</f>
        <v>0.36126473964311812</v>
      </c>
      <c r="D94" s="41">
        <f ca="1">((STOCKHISTORY!D93/STOCKHISTORY!D$3)-1)</f>
        <v>0.35301435902752587</v>
      </c>
      <c r="E94" s="41">
        <f ca="1">((STOCKHISTORY!E93/STOCKHISTORY!E$3)-1)</f>
        <v>5.6311590802440303E-3</v>
      </c>
      <c r="F94" s="41">
        <f ca="1">((STOCKHISTORY!F93/STOCKHISTORY!F$3)-1)</f>
        <v>3.2771535580524702E-3</v>
      </c>
      <c r="G94" s="41">
        <f ca="1">((STOCKHISTORY!G93/STOCKHISTORY!G$3)-1)</f>
        <v>0.88238993710691838</v>
      </c>
      <c r="H94" s="41">
        <f ca="1">((STOCKHISTORY!H93/STOCKHISTORY!H$3)-1)</f>
        <v>0.31961872055650953</v>
      </c>
      <c r="I94" s="41">
        <f ca="1">((STOCKHISTORY!I93/STOCKHISTORY!I$3)-1)</f>
        <v>-0.20814661900206433</v>
      </c>
      <c r="J94" s="41">
        <f ca="1">((STOCKHISTORY!J93/STOCKHISTORY!J$3)-1)</f>
        <v>-8.6362120706902301E-2</v>
      </c>
      <c r="K94" s="41">
        <f ca="1">((STOCKHISTORY!K93/STOCKHISTORY!K$3)-1)</f>
        <v>0.36712931618144884</v>
      </c>
      <c r="L94" s="41">
        <f ca="1">((STOCKHISTORY!L93/STOCKHISTORY!L$3)-1)</f>
        <v>5.1048162398832364E-2</v>
      </c>
      <c r="M94" s="41">
        <f ca="1">((STOCKHISTORY!M93/STOCKHISTORY!M$3)-1)</f>
        <v>0.49474060077663551</v>
      </c>
      <c r="N94" s="41">
        <f ca="1">((STOCKHISTORY!N93/STOCKHISTORY!N$3)-1)</f>
        <v>0.24067548207551837</v>
      </c>
      <c r="O94" s="41">
        <f ca="1">((STOCKHISTORY!O93/STOCKHISTORY!O$3)-1)</f>
        <v>0.52061963751037887</v>
      </c>
      <c r="P94" s="41">
        <f ca="1">((STOCKHISTORY!P93/STOCKHISTORY!P$3)-1)</f>
        <v>0.24246651785714302</v>
      </c>
      <c r="Q94" s="41">
        <f ca="1">((STOCKHISTORY!Q93/STOCKHISTORY!Q$3)-1)</f>
        <v>7.736646599205832E-2</v>
      </c>
      <c r="R94" s="41">
        <f ca="1">((STOCKHISTORY!R93/STOCKHISTORY!R$3)-1)</f>
        <v>0.2056142014238671</v>
      </c>
      <c r="S94" s="41">
        <f ca="1">((STOCKHISTORY!S93/STOCKHISTORY!S$3)-1)</f>
        <v>0.50868164109470437</v>
      </c>
      <c r="T94" s="41">
        <f ca="1">((STOCKHISTORY!T93/STOCKHISTORY!T$3)-1)</f>
        <v>0.20679320679320656</v>
      </c>
      <c r="U94" s="41">
        <f ca="1">((STOCKHISTORY!U93/STOCKHISTORY!U$3)-1)</f>
        <v>6.5710473649099432E-2</v>
      </c>
      <c r="V94" s="41">
        <f ca="1">((STOCKHISTORY!V93/STOCKHISTORY!V$3)-1)</f>
        <v>5.668550900734326E-2</v>
      </c>
      <c r="W94" s="41">
        <f ca="1">((STOCKHISTORY!W93/STOCKHISTORY!W$3)-1)</f>
        <v>0.1986521359746023</v>
      </c>
      <c r="X94" s="41">
        <f ca="1">((STOCKHISTORY!X93/STOCKHISTORY!X$3)-1)</f>
        <v>2.7735239067551376E-2</v>
      </c>
      <c r="Y94" s="41">
        <f ca="1">((STOCKHISTORY!Y93/STOCKHISTORY!Y$3)-1)</f>
        <v>0.22142338039867093</v>
      </c>
      <c r="Z94" s="41">
        <f ca="1">((STOCKHISTORY!Z93/STOCKHISTORY!Z$3)-1)</f>
        <v>9.2290971891376694E-2</v>
      </c>
      <c r="AA94" s="41">
        <f ca="1">((STOCKHISTORY!AA93/STOCKHISTORY!AA$3)-1)</f>
        <v>0.16105644743656122</v>
      </c>
      <c r="AB94" s="41">
        <f ca="1">((STOCKHISTORY!AB93/STOCKHISTORY!AB$3)-1)</f>
        <v>0.50764935790061405</v>
      </c>
      <c r="AC94" s="41">
        <f ca="1">((STOCKHISTORY!AC93/STOCKHISTORY!AC$3)-1)</f>
        <v>0.19354406643450317</v>
      </c>
      <c r="AD94" s="41">
        <f ca="1">((STOCKHISTORY!AD93/STOCKHISTORY!AD$3)-1)</f>
        <v>7.7449721865639809E-2</v>
      </c>
      <c r="AE94" s="41">
        <f ca="1">((STOCKHISTORY!AE93/STOCKHISTORY!AE$3)-1)</f>
        <v>9.4196280305546276E-2</v>
      </c>
      <c r="AF94" s="41">
        <f ca="1">((STOCKHISTORY!AF93/STOCKHISTORY!AF$3)-1)</f>
        <v>0.19504975759122223</v>
      </c>
      <c r="AG94" s="41">
        <f ca="1">((STOCKHISTORY!AG93/STOCKHISTORY!AG$3)-1)</f>
        <v>-6.8472444228229956E-2</v>
      </c>
      <c r="AH94" s="41">
        <f ca="1">((STOCKHISTORY!AH93/STOCKHISTORY!AH$3)-1)</f>
        <v>-8.3320569765660935E-2</v>
      </c>
      <c r="AI94" s="41">
        <f ca="1">((STOCKHISTORY!AI93/STOCKHISTORY!AI$3)-1)</f>
        <v>-2.9731297893199504E-2</v>
      </c>
      <c r="AJ94" s="41">
        <f ca="1">((STOCKHISTORY!AJ93/STOCKHISTORY!AJ$3)-1)</f>
        <v>-2.6237770530684879E-2</v>
      </c>
      <c r="AK94" s="41">
        <f ca="1">((STOCKHISTORY!AK93/STOCKHISTORY!AK$3)-1)</f>
        <v>0.20279369914625822</v>
      </c>
      <c r="AL94" s="41">
        <f ca="1">((STOCKHISTORY!AL93/STOCKHISTORY!AL$3)-1)</f>
        <v>0.12815047021943582</v>
      </c>
      <c r="AM94" s="41">
        <f ca="1">((STOCKHISTORY!AM93/STOCKHISTORY!AM$3)-1)</f>
        <v>0.13713549595971419</v>
      </c>
      <c r="AN94" s="41">
        <f ca="1">((STOCKHISTORY!AN93/STOCKHISTORY!AN$3)-1)</f>
        <v>-7.0085968235465423E-2</v>
      </c>
      <c r="AO94" s="41">
        <f ca="1">((STOCKHISTORY!AO93/STOCKHISTORY!AO$3)-1)</f>
        <v>1.0809121076646542</v>
      </c>
      <c r="AP94" s="41">
        <f ca="1">((STOCKHISTORY!AP93/STOCKHISTORY!AP$3)-1)</f>
        <v>1.0781192491718805</v>
      </c>
      <c r="AQ94" s="41">
        <f ca="1">((STOCKHISTORY!AQ93/STOCKHISTORY!AQ$3)-1)</f>
        <v>-2.1889241817428573E-2</v>
      </c>
      <c r="AR94" s="41">
        <f ca="1">((STOCKHISTORY!AR93/STOCKHISTORY!AR$3)-1)</f>
        <v>-0.11634268111323554</v>
      </c>
      <c r="AS94" s="41">
        <f ca="1">((STOCKHISTORY!AS93/STOCKHISTORY!AS$3)-1)</f>
        <v>0.21893147502903609</v>
      </c>
      <c r="AT94" s="41">
        <f ca="1">((STOCKHISTORY!AT93/STOCKHISTORY!AT$3)-1)</f>
        <v>0.90540939994088099</v>
      </c>
      <c r="AU94" s="41">
        <f ca="1">((STOCKHISTORY!AU93/STOCKHISTORY!AU$3)-1)</f>
        <v>-1.6722408026755842E-2</v>
      </c>
      <c r="AV94" s="41">
        <f ca="1">((STOCKHISTORY!AV93/STOCKHISTORY!AV$3)-1)</f>
        <v>0.27258120963380117</v>
      </c>
      <c r="AW94" s="41">
        <f ca="1">((STOCKHISTORY!AW93/STOCKHISTORY!AW$3)-1)</f>
        <v>0.10067284141775312</v>
      </c>
      <c r="AX94" s="41">
        <f ca="1">((STOCKHISTORY!AX93/STOCKHISTORY!AX$3)-1)</f>
        <v>0.63541465300599276</v>
      </c>
      <c r="AY94" s="41">
        <f ca="1">((STOCKHISTORY!AY93/STOCKHISTORY!AY$3)-1)</f>
        <v>-0.28298167481930347</v>
      </c>
      <c r="AZ94" s="41">
        <f ca="1">((STOCKHISTORY!AZ93/STOCKHISTORY!AZ$3)-1)</f>
        <v>0.13010543281176568</v>
      </c>
      <c r="BA94" s="41">
        <f ca="1">((STOCKHISTORY!BA93/STOCKHISTORY!BA$3)-1)</f>
        <v>0.36047026066368604</v>
      </c>
      <c r="BB94" s="41">
        <f ca="1">((STOCKHISTORY!BB93/STOCKHISTORY!BB$3)-1)</f>
        <v>4.2880030157383953E-2</v>
      </c>
      <c r="BC94" s="41">
        <f ca="1">((STOCKHISTORY!BC93/STOCKHISTORY!BC$3)-1)</f>
        <v>-1.2678549105527348E-2</v>
      </c>
      <c r="BD94" s="41">
        <f ca="1">((STOCKHISTORY!BD93/STOCKHISTORY!BD$3)-1)</f>
        <v>8.7632638126600826E-2</v>
      </c>
      <c r="BE94" s="41">
        <f ca="1">((STOCKHISTORY!BE93/STOCKHISTORY!BE$3)-1)</f>
        <v>-0.11636089469715993</v>
      </c>
      <c r="BF94" s="41">
        <f ca="1">((STOCKHISTORY!BF93/STOCKHISTORY!BF$3)-1)</f>
        <v>-3.107628776029725E-2</v>
      </c>
      <c r="BG94" s="41">
        <f ca="1">((STOCKHISTORY!BG93/STOCKHISTORY!BG$3)-1)</f>
        <v>9.7387611926520901E-2</v>
      </c>
      <c r="BH94" s="41">
        <f ca="1">((STOCKHISTORY!BH93/STOCKHISTORY!BH$3)-1)</f>
        <v>-0.26934703748488509</v>
      </c>
      <c r="BI94" s="41">
        <f ca="1">((STOCKHISTORY!BI93/STOCKHISTORY!BI$3)-1)</f>
        <v>0.22467771639042344</v>
      </c>
      <c r="BJ94" s="41">
        <f ca="1">((STOCKHISTORY!BJ93/STOCKHISTORY!BJ$3)-1)</f>
        <v>0.10403115407834429</v>
      </c>
      <c r="BK94" s="41">
        <f ca="1">((STOCKHISTORY!BK93/STOCKHISTORY!BK$3)-1)</f>
        <v>0.13671858964845418</v>
      </c>
      <c r="BL94" s="41">
        <f ca="1">((STOCKHISTORY!BL93/STOCKHISTORY!BL$3)-1)</f>
        <v>0.11453549776903049</v>
      </c>
      <c r="BM94" s="41">
        <f ca="1">((STOCKHISTORY!BM93/STOCKHISTORY!BM$3)-1)</f>
        <v>8.7899011700556695E-2</v>
      </c>
      <c r="BN94" s="41">
        <f ca="1">((STOCKHISTORY!BN93/STOCKHISTORY!BN$3)-1)</f>
        <v>7.9344011827132688E-2</v>
      </c>
      <c r="BO94" s="41">
        <f ca="1">((STOCKHISTORY!BO93/STOCKHISTORY!BO$3)-1)</f>
        <v>0.26573887933238005</v>
      </c>
      <c r="BP94" s="41">
        <f ca="1">((STOCKHISTORY!BP93/STOCKHISTORY!BP$3)-1)</f>
        <v>0.26984344960175766</v>
      </c>
      <c r="BQ94" s="41">
        <f ca="1">((STOCKHISTORY!BQ93/STOCKHISTORY!BQ$3)-1)</f>
        <v>7.6450978880838516E-2</v>
      </c>
      <c r="BR94" s="41">
        <f ca="1">((STOCKHISTORY!BR93/STOCKHISTORY!BR$3)-1)</f>
        <v>-5.0225419004026661E-2</v>
      </c>
      <c r="BS94" s="41">
        <f ca="1">((STOCKHISTORY!BS93/STOCKHISTORY!BS$3)-1)</f>
        <v>0.53983050847457625</v>
      </c>
      <c r="BT94" s="41">
        <f ca="1">((STOCKHISTORY!BT93/STOCKHISTORY!BT$3)-1)</f>
        <v>0.14997160563936696</v>
      </c>
      <c r="BU94" s="41">
        <f ca="1">((STOCKHISTORY!BU93/STOCKHISTORY!BU$3)-1)</f>
        <v>0.26623597415844946</v>
      </c>
      <c r="BV94" s="41">
        <f ca="1">((STOCKHISTORY!BV93/STOCKHISTORY!BV$3)-1)</f>
        <v>-0.20000000000000007</v>
      </c>
      <c r="BW94" s="41">
        <f ca="1">((STOCKHISTORY!BW93/STOCKHISTORY!BW$3)-1)</f>
        <v>6.9150030870549495E-2</v>
      </c>
      <c r="BX94" s="41">
        <f ca="1">((STOCKHISTORY!BX93/STOCKHISTORY!BX$3)-1)</f>
        <v>0.15640809443507608</v>
      </c>
      <c r="BY94" s="41">
        <f ca="1">((STOCKHISTORY!BY93/STOCKHISTORY!BY$3)-1)</f>
        <v>-2.6113013698630061E-2</v>
      </c>
      <c r="BZ94" s="41">
        <f ca="1">((STOCKHISTORY!BZ93/STOCKHISTORY!BZ$3)-1)</f>
        <v>0.4656644970210424</v>
      </c>
      <c r="CA94" s="41">
        <f ca="1">((STOCKHISTORY!CA93/STOCKHISTORY!CA$3)-1)</f>
        <v>-3.8560069201849734E-2</v>
      </c>
      <c r="CB94" s="41">
        <f ca="1">((STOCKHISTORY!CB93/STOCKHISTORY!CB$3)-1)</f>
        <v>7.2513949231413966E-2</v>
      </c>
      <c r="CC94" s="41">
        <f ca="1">((STOCKHISTORY!CC93/STOCKHISTORY!CC$3)-1)</f>
        <v>9.663012586276909E-2</v>
      </c>
      <c r="CD94" s="41">
        <f ca="1">((STOCKHISTORY!CD93/STOCKHISTORY!CD$3)-1)</f>
        <v>0.14932655305112696</v>
      </c>
      <c r="CE94" s="41">
        <f ca="1">((STOCKHISTORY!CE93/STOCKHISTORY!CE$3)-1)</f>
        <v>0.16349438750610057</v>
      </c>
      <c r="CF94" s="41">
        <f ca="1">((STOCKHISTORY!CF93/STOCKHISTORY!CF$3)-1)</f>
        <v>-4.7462637543110531E-2</v>
      </c>
      <c r="CG94" s="41">
        <f ca="1">((STOCKHISTORY!CG93/STOCKHISTORY!CG$3)-1)</f>
        <v>0.16973629133528667</v>
      </c>
      <c r="CH94" s="41">
        <f ca="1">((STOCKHISTORY!CH93/STOCKHISTORY!CH$3)-1)</f>
        <v>0.19542401343408899</v>
      </c>
      <c r="CI94" s="41">
        <f ca="1">((STOCKHISTORY!CI93/STOCKHISTORY!CI$3)-1)</f>
        <v>-8.5745237029884902E-2</v>
      </c>
      <c r="CJ94" s="41">
        <f ca="1">((STOCKHISTORY!CJ93/STOCKHISTORY!CJ$3)-1)</f>
        <v>-0.11263001485884105</v>
      </c>
      <c r="CK94" s="41">
        <f ca="1">((STOCKHISTORY!CK93/STOCKHISTORY!CK$3)-1)</f>
        <v>0.15730558706050601</v>
      </c>
      <c r="CL94" s="41">
        <f ca="1">((STOCKHISTORY!CL93/STOCKHISTORY!CL$3)-1)</f>
        <v>0.15467167482728539</v>
      </c>
      <c r="CM94" s="41">
        <f ca="1">((STOCKHISTORY!CM93/STOCKHISTORY!CM$3)-1)</f>
        <v>0.17080781231942677</v>
      </c>
      <c r="CN94" s="41">
        <f ca="1">((STOCKHISTORY!CN93/STOCKHISTORY!CN$3)-1)</f>
        <v>1.2274241627214799E-3</v>
      </c>
      <c r="CO94" s="41">
        <f ca="1">((STOCKHISTORY!CO93/STOCKHISTORY!CO$3)-1)</f>
        <v>0.19185533666568655</v>
      </c>
      <c r="CP94" s="41">
        <f ca="1">((STOCKHISTORY!CP93/STOCKHISTORY!CP$3)-1)</f>
        <v>0.42702977569354172</v>
      </c>
      <c r="CQ94" s="41">
        <f ca="1">((STOCKHISTORY!CQ93/STOCKHISTORY!CQ$3)-1)</f>
        <v>0.21210162260003873</v>
      </c>
      <c r="CR94" s="41">
        <f ca="1">((STOCKHISTORY!CR93/STOCKHISTORY!CR$3)-1)</f>
        <v>6.9948810599217204E-2</v>
      </c>
      <c r="CS94" s="41">
        <f ca="1">((STOCKHISTORY!CS93/STOCKHISTORY!CS$3)-1)</f>
        <v>0.51158356264486593</v>
      </c>
      <c r="CT94" s="41">
        <f ca="1">((STOCKHISTORY!CT93/STOCKHISTORY!CT$3)-1)</f>
        <v>-0.11277856982066481</v>
      </c>
      <c r="CU94" s="41">
        <f ca="1">((STOCKHISTORY!CU93/STOCKHISTORY!CU$3)-1)</f>
        <v>0.45116863820789765</v>
      </c>
      <c r="CV94" s="41">
        <f ca="1">((STOCKHISTORY!CV93/STOCKHISTORY!CV$3)-1)</f>
        <v>-4.2867307008182198E-2</v>
      </c>
      <c r="CW94" s="41">
        <f ca="1">((STOCKHISTORY!CW93/STOCKHISTORY!CW$3)-1)</f>
        <v>0.22848885988626821</v>
      </c>
      <c r="CX94" s="41">
        <f ca="1">((STOCKHISTORY!CX93/STOCKHISTORY!CX$3)-1)</f>
        <v>-2.9739776951672736E-2</v>
      </c>
      <c r="CY94" s="41">
        <f ca="1">((STOCKHISTORY!CY93/STOCKHISTORY!CY$3)-1)</f>
        <v>0.48526387936943127</v>
      </c>
      <c r="CZ94" s="41">
        <f ca="1">((STOCKHISTORY!CZ93/STOCKHISTORY!CZ$3)-1)</f>
        <v>0.15000000000000013</v>
      </c>
      <c r="DA94" s="41">
        <f ca="1">((STOCKHISTORY!DA93/STOCKHISTORY!DA$3)-1)</f>
        <v>-0.23394673499495311</v>
      </c>
    </row>
    <row r="95" spans="1:105" x14ac:dyDescent="0.3">
      <c r="A95" s="25" vm="92">
        <f ca="1">STOCKHISTORY!A94</f>
        <v>44516</v>
      </c>
      <c r="B95" s="41">
        <f ca="1">((STOCKHISTORY!B94/STOCKHISTORY!B$3)-1)</f>
        <v>0.22752537024419972</v>
      </c>
      <c r="C95" s="41">
        <f ca="1">((STOCKHISTORY!C94/STOCKHISTORY!C$3)-1)</f>
        <v>0.3692998017322342</v>
      </c>
      <c r="D95" s="41">
        <f ca="1">((STOCKHISTORY!D94/STOCKHISTORY!D$3)-1)</f>
        <v>0.3626561609040484</v>
      </c>
      <c r="E95" s="41">
        <f ca="1">((STOCKHISTORY!E94/STOCKHISTORY!E$3)-1)</f>
        <v>1.8770530267480101E-3</v>
      </c>
      <c r="F95" s="41">
        <f ca="1">((STOCKHISTORY!F94/STOCKHISTORY!F$3)-1)</f>
        <v>-4.6816479400746402E-4</v>
      </c>
      <c r="G95" s="41">
        <f ca="1">((STOCKHISTORY!G94/STOCKHISTORY!G$3)-1)</f>
        <v>0.88536306460834768</v>
      </c>
      <c r="H95" s="41">
        <f ca="1">((STOCKHISTORY!H94/STOCKHISTORY!H$3)-1)</f>
        <v>0.30905208470919732</v>
      </c>
      <c r="I95" s="41">
        <f ca="1">((STOCKHISTORY!I94/STOCKHISTORY!I$3)-1)</f>
        <v>-0.20749206988570557</v>
      </c>
      <c r="J95" s="41">
        <f ca="1">((STOCKHISTORY!J94/STOCKHISTORY!J$3)-1)</f>
        <v>-9.9566522174058036E-2</v>
      </c>
      <c r="K95" s="41">
        <f ca="1">((STOCKHISTORY!K94/STOCKHISTORY!K$3)-1)</f>
        <v>0.37694651320243722</v>
      </c>
      <c r="L95" s="41">
        <f ca="1">((STOCKHISTORY!L94/STOCKHISTORY!L$3)-1)</f>
        <v>4.5409314050683269E-2</v>
      </c>
      <c r="M95" s="41">
        <f ca="1">((STOCKHISTORY!M94/STOCKHISTORY!M$3)-1)</f>
        <v>0.51205867912457403</v>
      </c>
      <c r="N95" s="41">
        <f ca="1">((STOCKHISTORY!N94/STOCKHISTORY!N$3)-1)</f>
        <v>0.24420768356744116</v>
      </c>
      <c r="O95" s="41">
        <f ca="1">((STOCKHISTORY!O94/STOCKHISTORY!O$3)-1)</f>
        <v>0.5272663988392281</v>
      </c>
      <c r="P95" s="41">
        <f ca="1">((STOCKHISTORY!P94/STOCKHISTORY!P$3)-1)</f>
        <v>0.21540178571428581</v>
      </c>
      <c r="Q95" s="41">
        <f ca="1">((STOCKHISTORY!Q94/STOCKHISTORY!Q$3)-1)</f>
        <v>0.1234789291661329</v>
      </c>
      <c r="R95" s="41">
        <f ca="1">((STOCKHISTORY!R94/STOCKHISTORY!R$3)-1)</f>
        <v>0.18525510247272048</v>
      </c>
      <c r="S95" s="41">
        <f ca="1">((STOCKHISTORY!S94/STOCKHISTORY!S$3)-1)</f>
        <v>0.49343465922755048</v>
      </c>
      <c r="T95" s="41">
        <f ca="1">((STOCKHISTORY!T94/STOCKHISTORY!T$3)-1)</f>
        <v>0.1981351981351982</v>
      </c>
      <c r="U95" s="41">
        <f ca="1">((STOCKHISTORY!U94/STOCKHISTORY!U$3)-1)</f>
        <v>6.1040693795863854E-2</v>
      </c>
      <c r="V95" s="41">
        <f ca="1">((STOCKHISTORY!V94/STOCKHISTORY!V$3)-1)</f>
        <v>0.11226160917111305</v>
      </c>
      <c r="W95" s="41">
        <f ca="1">((STOCKHISTORY!W94/STOCKHISTORY!W$3)-1)</f>
        <v>0.22208194864749453</v>
      </c>
      <c r="X95" s="41">
        <f ca="1">((STOCKHISTORY!X94/STOCKHISTORY!X$3)-1)</f>
        <v>3.7944529521864778E-2</v>
      </c>
      <c r="Y95" s="41">
        <f ca="1">((STOCKHISTORY!Y94/STOCKHISTORY!Y$3)-1)</f>
        <v>0.2210340531561461</v>
      </c>
      <c r="Z95" s="41">
        <f ca="1">((STOCKHISTORY!Z94/STOCKHISTORY!Z$3)-1)</f>
        <v>7.391912815626478E-2</v>
      </c>
      <c r="AA95" s="41">
        <f ca="1">((STOCKHISTORY!AA94/STOCKHISTORY!AA$3)-1)</f>
        <v>0.17103714514382573</v>
      </c>
      <c r="AB95" s="41">
        <f ca="1">((STOCKHISTORY!AB94/STOCKHISTORY!AB$3)-1)</f>
        <v>0.51635957565605817</v>
      </c>
      <c r="AC95" s="41">
        <f ca="1">((STOCKHISTORY!AC94/STOCKHISTORY!AC$3)-1)</f>
        <v>0.18457005089740153</v>
      </c>
      <c r="AD95" s="41">
        <f ca="1">((STOCKHISTORY!AD94/STOCKHISTORY!AD$3)-1)</f>
        <v>6.1617458279845883E-2</v>
      </c>
      <c r="AE95" s="41">
        <f ca="1">((STOCKHISTORY!AE94/STOCKHISTORY!AE$3)-1)</f>
        <v>8.618399202922622E-2</v>
      </c>
      <c r="AF95" s="41">
        <f ca="1">((STOCKHISTORY!AF94/STOCKHISTORY!AF$3)-1)</f>
        <v>0.18744577698392462</v>
      </c>
      <c r="AG95" s="41">
        <f ca="1">((STOCKHISTORY!AG94/STOCKHISTORY!AG$3)-1)</f>
        <v>-7.5491695044825891E-2</v>
      </c>
      <c r="AH95" s="41">
        <f ca="1">((STOCKHISTORY!AH94/STOCKHISTORY!AH$3)-1)</f>
        <v>-6.3698711730569624E-2</v>
      </c>
      <c r="AI95" s="41">
        <f ca="1">((STOCKHISTORY!AI94/STOCKHISTORY!AI$3)-1)</f>
        <v>-3.6974050139052861E-2</v>
      </c>
      <c r="AJ95" s="41">
        <f ca="1">((STOCKHISTORY!AJ94/STOCKHISTORY!AJ$3)-1)</f>
        <v>-2.2976578713311602E-2</v>
      </c>
      <c r="AK95" s="41">
        <f ca="1">((STOCKHISTORY!AK94/STOCKHISTORY!AK$3)-1)</f>
        <v>0.19261293037797089</v>
      </c>
      <c r="AL95" s="41">
        <f ca="1">((STOCKHISTORY!AL94/STOCKHISTORY!AL$3)-1)</f>
        <v>0.1233228840125391</v>
      </c>
      <c r="AM95" s="41">
        <f ca="1">((STOCKHISTORY!AM94/STOCKHISTORY!AM$3)-1)</f>
        <v>0.13362220400515268</v>
      </c>
      <c r="AN95" s="41">
        <f ca="1">((STOCKHISTORY!AN94/STOCKHISTORY!AN$3)-1)</f>
        <v>-6.1634853562581915E-2</v>
      </c>
      <c r="AO95" s="41">
        <f ca="1">((STOCKHISTORY!AO94/STOCKHISTORY!AO$3)-1)</f>
        <v>1.0724623987955328</v>
      </c>
      <c r="AP95" s="41">
        <f ca="1">((STOCKHISTORY!AP94/STOCKHISTORY!AP$3)-1)</f>
        <v>1.1187200956937797</v>
      </c>
      <c r="AQ95" s="41">
        <f ca="1">((STOCKHISTORY!AQ94/STOCKHISTORY!AQ$3)-1)</f>
        <v>-3.8806794641624065E-2</v>
      </c>
      <c r="AR95" s="41">
        <f ca="1">((STOCKHISTORY!AR94/STOCKHISTORY!AR$3)-1)</f>
        <v>-0.1072339069471</v>
      </c>
      <c r="AS95" s="41">
        <f ca="1">((STOCKHISTORY!AS94/STOCKHISTORY!AS$3)-1)</f>
        <v>0.24738675958188172</v>
      </c>
      <c r="AT95" s="41">
        <f ca="1">((STOCKHISTORY!AT94/STOCKHISTORY!AT$3)-1)</f>
        <v>0.90600059119125009</v>
      </c>
      <c r="AU95" s="41">
        <f ca="1">((STOCKHISTORY!AU94/STOCKHISTORY!AU$3)-1)</f>
        <v>-1.166852471200297E-2</v>
      </c>
      <c r="AV95" s="41">
        <f ca="1">((STOCKHISTORY!AV94/STOCKHISTORY!AV$3)-1)</f>
        <v>0.27644682001845311</v>
      </c>
      <c r="AW95" s="41">
        <f ca="1">((STOCKHISTORY!AW94/STOCKHISTORY!AW$3)-1)</f>
        <v>8.9271135384702216E-2</v>
      </c>
      <c r="AX95" s="41">
        <f ca="1">((STOCKHISTORY!AX94/STOCKHISTORY!AX$3)-1)</f>
        <v>0.68954185192344886</v>
      </c>
      <c r="AY95" s="41">
        <f ca="1">((STOCKHISTORY!AY94/STOCKHISTORY!AY$3)-1)</f>
        <v>-0.2823245966269986</v>
      </c>
      <c r="AZ95" s="41">
        <f ca="1">((STOCKHISTORY!AZ94/STOCKHISTORY!AZ$3)-1)</f>
        <v>0.13425559062520986</v>
      </c>
      <c r="BA95" s="41">
        <f ca="1">((STOCKHISTORY!BA94/STOCKHISTORY!BA$3)-1)</f>
        <v>0.33253607662120199</v>
      </c>
      <c r="BB95" s="41">
        <f ca="1">((STOCKHISTORY!BB94/STOCKHISTORY!BB$3)-1)</f>
        <v>4.2126095561210164E-2</v>
      </c>
      <c r="BC95" s="41">
        <f ca="1">((STOCKHISTORY!BC94/STOCKHISTORY!BC$3)-1)</f>
        <v>5.9333241221404265E-2</v>
      </c>
      <c r="BD95" s="41">
        <f ca="1">((STOCKHISTORY!BD94/STOCKHISTORY!BD$3)-1)</f>
        <v>8.7083790706183883E-2</v>
      </c>
      <c r="BE95" s="41">
        <f ca="1">((STOCKHISTORY!BE94/STOCKHISTORY!BE$3)-1)</f>
        <v>-0.12691631063081177</v>
      </c>
      <c r="BF95" s="41">
        <f ca="1">((STOCKHISTORY!BF94/STOCKHISTORY!BF$3)-1)</f>
        <v>2.9018449160083559E-2</v>
      </c>
      <c r="BG95" s="41">
        <f ca="1">((STOCKHISTORY!BG94/STOCKHISTORY!BG$3)-1)</f>
        <v>9.498753807809468E-2</v>
      </c>
      <c r="BH95" s="41">
        <f ca="1">((STOCKHISTORY!BH94/STOCKHISTORY!BH$3)-1)</f>
        <v>-0.28139575056140953</v>
      </c>
      <c r="BI95" s="41">
        <f ca="1">((STOCKHISTORY!BI94/STOCKHISTORY!BI$3)-1)</f>
        <v>0.22529158993247389</v>
      </c>
      <c r="BJ95" s="41">
        <f ca="1">((STOCKHISTORY!BJ94/STOCKHISTORY!BJ$3)-1)</f>
        <v>0.10320922151649392</v>
      </c>
      <c r="BK95" s="41">
        <f ca="1">((STOCKHISTORY!BK94/STOCKHISTORY!BK$3)-1)</f>
        <v>0.13036847107712046</v>
      </c>
      <c r="BL95" s="41">
        <f ca="1">((STOCKHISTORY!BL94/STOCKHISTORY!BL$3)-1)</f>
        <v>0.12239855952430778</v>
      </c>
      <c r="BM95" s="41">
        <f ca="1">((STOCKHISTORY!BM94/STOCKHISTORY!BM$3)-1)</f>
        <v>8.0357548562989933E-2</v>
      </c>
      <c r="BN95" s="41">
        <f ca="1">((STOCKHISTORY!BN94/STOCKHISTORY!BN$3)-1)</f>
        <v>7.2099068723224802E-2</v>
      </c>
      <c r="BO95" s="41">
        <f ca="1">((STOCKHISTORY!BO94/STOCKHISTORY!BO$3)-1)</f>
        <v>0.26632608650597933</v>
      </c>
      <c r="BP95" s="41">
        <f ca="1">((STOCKHISTORY!BP94/STOCKHISTORY!BP$3)-1)</f>
        <v>0.2748970063169458</v>
      </c>
      <c r="BQ95" s="41">
        <f ca="1">((STOCKHISTORY!BQ94/STOCKHISTORY!BQ$3)-1)</f>
        <v>7.2934330198859199E-2</v>
      </c>
      <c r="BR95" s="41">
        <f ca="1">((STOCKHISTORY!BR94/STOCKHISTORY!BR$3)-1)</f>
        <v>-6.2401486732973188E-2</v>
      </c>
      <c r="BS95" s="41">
        <f ca="1">((STOCKHISTORY!BS94/STOCKHISTORY!BS$3)-1)</f>
        <v>0.51454802259886989</v>
      </c>
      <c r="BT95" s="41">
        <f ca="1">((STOCKHISTORY!BT94/STOCKHISTORY!BT$3)-1)</f>
        <v>0.14765067529196818</v>
      </c>
      <c r="BU95" s="41">
        <f ca="1">((STOCKHISTORY!BU94/STOCKHISTORY!BU$3)-1)</f>
        <v>0.27269636178170686</v>
      </c>
      <c r="BV95" s="41">
        <f ca="1">((STOCKHISTORY!BV94/STOCKHISTORY!BV$3)-1)</f>
        <v>-0.20427960057061345</v>
      </c>
      <c r="BW95" s="41">
        <f ca="1">((STOCKHISTORY!BW94/STOCKHISTORY!BW$3)-1)</f>
        <v>5.6390203745626533E-2</v>
      </c>
      <c r="BX95" s="41">
        <f ca="1">((STOCKHISTORY!BX94/STOCKHISTORY!BX$3)-1)</f>
        <v>0.13237774030354155</v>
      </c>
      <c r="BY95" s="41">
        <f ca="1">((STOCKHISTORY!BY94/STOCKHISTORY!BY$3)-1)</f>
        <v>-1.7123287671232834E-2</v>
      </c>
      <c r="BZ95" s="41">
        <f ca="1">((STOCKHISTORY!BZ94/STOCKHISTORY!BZ$3)-1)</f>
        <v>0.48128250163584396</v>
      </c>
      <c r="CA95" s="41">
        <f ca="1">((STOCKHISTORY!CA94/STOCKHISTORY!CA$3)-1)</f>
        <v>-2.7664104867418438E-2</v>
      </c>
      <c r="CB95" s="41">
        <f ca="1">((STOCKHISTORY!CB94/STOCKHISTORY!CB$3)-1)</f>
        <v>7.8336237125906871E-2</v>
      </c>
      <c r="CC95" s="41">
        <f ca="1">((STOCKHISTORY!CC94/STOCKHISTORY!CC$3)-1)</f>
        <v>8.0389768574908649E-2</v>
      </c>
      <c r="CD95" s="41">
        <f ca="1">((STOCKHISTORY!CD94/STOCKHISTORY!CD$3)-1)</f>
        <v>0.15159428257284224</v>
      </c>
      <c r="CE95" s="41">
        <f ca="1">((STOCKHISTORY!CE94/STOCKHISTORY!CE$3)-1)</f>
        <v>0.1478770131771594</v>
      </c>
      <c r="CF95" s="41">
        <f ca="1">((STOCKHISTORY!CF94/STOCKHISTORY!CF$3)-1)</f>
        <v>-2.0857283626211087E-2</v>
      </c>
      <c r="CG95" s="41">
        <f ca="1">((STOCKHISTORY!CG94/STOCKHISTORY!CG$3)-1)</f>
        <v>0.16575973210548356</v>
      </c>
      <c r="CH95" s="41">
        <f ca="1">((STOCKHISTORY!CH94/STOCKHISTORY!CH$3)-1)</f>
        <v>0.19966414777497898</v>
      </c>
      <c r="CI95" s="41">
        <f ca="1">((STOCKHISTORY!CI94/STOCKHISTORY!CI$3)-1)</f>
        <v>-7.7526317028942859E-2</v>
      </c>
      <c r="CJ95" s="41">
        <f ca="1">((STOCKHISTORY!CJ94/STOCKHISTORY!CJ$3)-1)</f>
        <v>-0.12778603268945021</v>
      </c>
      <c r="CK95" s="41">
        <f ca="1">((STOCKHISTORY!CK94/STOCKHISTORY!CK$3)-1)</f>
        <v>0.16028896888406718</v>
      </c>
      <c r="CL95" s="41">
        <f ca="1">((STOCKHISTORY!CL94/STOCKHISTORY!CL$3)-1)</f>
        <v>0.15822657455228373</v>
      </c>
      <c r="CM95" s="41">
        <f ca="1">((STOCKHISTORY!CM94/STOCKHISTORY!CM$3)-1)</f>
        <v>0.14434300242690412</v>
      </c>
      <c r="CN95" s="41">
        <f ca="1">((STOCKHISTORY!CN94/STOCKHISTORY!CN$3)-1)</f>
        <v>6.7332982640715633E-2</v>
      </c>
      <c r="CO95" s="41">
        <f ca="1">((STOCKHISTORY!CO94/STOCKHISTORY!CO$3)-1)</f>
        <v>0.17384592766833284</v>
      </c>
      <c r="CP95" s="41">
        <f ca="1">((STOCKHISTORY!CP94/STOCKHISTORY!CP$3)-1)</f>
        <v>0.49833323916605465</v>
      </c>
      <c r="CQ95" s="41">
        <f ca="1">((STOCKHISTORY!CQ94/STOCKHISTORY!CQ$3)-1)</f>
        <v>0.20854612450707855</v>
      </c>
      <c r="CR95" s="41">
        <f ca="1">((STOCKHISTORY!CR94/STOCKHISTORY!CR$3)-1)</f>
        <v>7.0882264378199444E-2</v>
      </c>
      <c r="CS95" s="41">
        <f ca="1">((STOCKHISTORY!CS94/STOCKHISTORY!CS$3)-1)</f>
        <v>0.50702777999794479</v>
      </c>
      <c r="CT95" s="41">
        <f ca="1">((STOCKHISTORY!CT94/STOCKHISTORY!CT$3)-1)</f>
        <v>-0.12061979440234116</v>
      </c>
      <c r="CU95" s="41">
        <f ca="1">((STOCKHISTORY!CU94/STOCKHISTORY!CU$3)-1)</f>
        <v>0.44679695982627576</v>
      </c>
      <c r="CV95" s="41">
        <f ca="1">((STOCKHISTORY!CV94/STOCKHISTORY!CV$3)-1)</f>
        <v>-6.3500533617929622E-2</v>
      </c>
      <c r="CW95" s="41">
        <f ca="1">((STOCKHISTORY!CW94/STOCKHISTORY!CW$3)-1)</f>
        <v>0.23324321804791648</v>
      </c>
      <c r="CX95" s="41">
        <f ca="1">((STOCKHISTORY!CX94/STOCKHISTORY!CX$3)-1)</f>
        <v>-2.9739776951672736E-2</v>
      </c>
      <c r="CY95" s="41">
        <f ca="1">((STOCKHISTORY!CY94/STOCKHISTORY!CY$3)-1)</f>
        <v>0.48343614347726738</v>
      </c>
      <c r="CZ95" s="41">
        <f ca="1">((STOCKHISTORY!CZ94/STOCKHISTORY!CZ$3)-1)</f>
        <v>9.9603174603174693E-2</v>
      </c>
      <c r="DA95" s="41">
        <f ca="1">((STOCKHISTORY!DA94/STOCKHISTORY!DA$3)-1)</f>
        <v>-0.25366876310272535</v>
      </c>
    </row>
    <row r="96" spans="1:105" x14ac:dyDescent="0.3">
      <c r="A96" s="25" vm="93">
        <f ca="1">STOCKHISTORY!A95</f>
        <v>44517</v>
      </c>
      <c r="B96" s="41">
        <f ca="1">((STOCKHISTORY!B95/STOCKHISTORY!B$3)-1)</f>
        <v>0.22383189299673689</v>
      </c>
      <c r="C96" s="41">
        <f ca="1">((STOCKHISTORY!C95/STOCKHISTORY!C$3)-1)</f>
        <v>0.36512574350412197</v>
      </c>
      <c r="D96" s="41">
        <f ca="1">((STOCKHISTORY!D95/STOCKHISTORY!D$3)-1)</f>
        <v>0.36177492094759223</v>
      </c>
      <c r="E96" s="41">
        <f ca="1">((STOCKHISTORY!E95/STOCKHISTORY!E$3)-1)</f>
        <v>-2.1586109807602005E-2</v>
      </c>
      <c r="F96" s="41">
        <f ca="1">((STOCKHISTORY!F95/STOCKHISTORY!F$3)-1)</f>
        <v>-2.3408239700374533E-2</v>
      </c>
      <c r="G96" s="41">
        <f ca="1">((STOCKHISTORY!G95/STOCKHISTORY!G$3)-1)</f>
        <v>0.87101200686106361</v>
      </c>
      <c r="H96" s="41">
        <f ca="1">((STOCKHISTORY!H95/STOCKHISTORY!H$3)-1)</f>
        <v>0.31774754545854811</v>
      </c>
      <c r="I96" s="41">
        <f ca="1">((STOCKHISTORY!I95/STOCKHISTORY!I$3)-1)</f>
        <v>-0.20880116811842298</v>
      </c>
      <c r="J96" s="41">
        <f ca="1">((STOCKHISTORY!J95/STOCKHISTORY!J$3)-1)</f>
        <v>-0.11230410136712243</v>
      </c>
      <c r="K96" s="41">
        <f ca="1">((STOCKHISTORY!K95/STOCKHISTORY!K$3)-1)</f>
        <v>0.37339201083276885</v>
      </c>
      <c r="L96" s="41">
        <f ca="1">((STOCKHISTORY!L95/STOCKHISTORY!L$3)-1)</f>
        <v>7.1464110388748781E-2</v>
      </c>
      <c r="M96" s="41">
        <f ca="1">((STOCKHISTORY!M95/STOCKHISTORY!M$3)-1)</f>
        <v>0.52541918974007995</v>
      </c>
      <c r="N96" s="41">
        <f ca="1">((STOCKHISTORY!N95/STOCKHISTORY!N$3)-1)</f>
        <v>0.25276236270522179</v>
      </c>
      <c r="O96" s="41">
        <f ca="1">((STOCKHISTORY!O95/STOCKHISTORY!O$3)-1)</f>
        <v>0.53109510110625591</v>
      </c>
      <c r="P96" s="41">
        <f ca="1">((STOCKHISTORY!P95/STOCKHISTORY!P$3)-1)</f>
        <v>0.2022879464285714</v>
      </c>
      <c r="Q96" s="41">
        <f ca="1">((STOCKHISTORY!Q95/STOCKHISTORY!Q$3)-1)</f>
        <v>0.21698475726911748</v>
      </c>
      <c r="R96" s="41">
        <f ca="1">((STOCKHISTORY!R95/STOCKHISTORY!R$3)-1)</f>
        <v>0.19288235742281734</v>
      </c>
      <c r="S96" s="41">
        <f ca="1">((STOCKHISTORY!S95/STOCKHISTORY!S$3)-1)</f>
        <v>0.48343033043143668</v>
      </c>
      <c r="T96" s="41">
        <f ca="1">((STOCKHISTORY!T95/STOCKHISTORY!T$3)-1)</f>
        <v>0.18681318681318659</v>
      </c>
      <c r="U96" s="41">
        <f ca="1">((STOCKHISTORY!U95/STOCKHISTORY!U$3)-1)</f>
        <v>4.1360907271514202E-2</v>
      </c>
      <c r="V96" s="41">
        <f ca="1">((STOCKHISTORY!V95/STOCKHISTORY!V$3)-1)</f>
        <v>0.10719002588620641</v>
      </c>
      <c r="W96" s="41">
        <f ca="1">((STOCKHISTORY!W95/STOCKHISTORY!W$3)-1)</f>
        <v>0.25973302638174633</v>
      </c>
      <c r="X96" s="41">
        <f ca="1">((STOCKHISTORY!X95/STOCKHISTORY!X$3)-1)</f>
        <v>3.4541432703760311E-2</v>
      </c>
      <c r="Y96" s="41">
        <f ca="1">((STOCKHISTORY!Y95/STOCKHISTORY!Y$3)-1)</f>
        <v>0.19105585548172743</v>
      </c>
      <c r="Z96" s="41">
        <f ca="1">((STOCKHISTORY!Z95/STOCKHISTORY!Z$3)-1)</f>
        <v>8.7377918056217085E-2</v>
      </c>
      <c r="AA96" s="41">
        <f ca="1">((STOCKHISTORY!AA95/STOCKHISTORY!AA$3)-1)</f>
        <v>0.13424509203898127</v>
      </c>
      <c r="AB96" s="41">
        <f ca="1">((STOCKHISTORY!AB95/STOCKHISTORY!AB$3)-1)</f>
        <v>0.47526521496370733</v>
      </c>
      <c r="AC96" s="41">
        <f ca="1">((STOCKHISTORY!AC95/STOCKHISTORY!AC$3)-1)</f>
        <v>0.14559335654969185</v>
      </c>
      <c r="AD96" s="41">
        <f ca="1">((STOCKHISTORY!AD95/STOCKHISTORY!AD$3)-1)</f>
        <v>4.7924689773213514E-2</v>
      </c>
      <c r="AE96" s="41">
        <f ca="1">((STOCKHISTORY!AE95/STOCKHISTORY!AE$3)-1)</f>
        <v>5.9116572567253334E-2</v>
      </c>
      <c r="AF96" s="41">
        <f ca="1">((STOCKHISTORY!AF95/STOCKHISTORY!AF$3)-1)</f>
        <v>0.17626945649400372</v>
      </c>
      <c r="AG96" s="41">
        <f ca="1">((STOCKHISTORY!AG95/STOCKHISTORY!AG$3)-1)</f>
        <v>-7.9974285912850163E-2</v>
      </c>
      <c r="AH96" s="41">
        <f ca="1">((STOCKHISTORY!AH95/STOCKHISTORY!AH$3)-1)</f>
        <v>-6.4226272527697081E-2</v>
      </c>
      <c r="AI96" s="41">
        <f ca="1">((STOCKHISTORY!AI95/STOCKHISTORY!AI$3)-1)</f>
        <v>-4.3176407034673181E-2</v>
      </c>
      <c r="AJ96" s="41">
        <f ca="1">((STOCKHISTORY!AJ95/STOCKHISTORY!AJ$3)-1)</f>
        <v>-1.3785947227987094E-2</v>
      </c>
      <c r="AK96" s="41">
        <f ca="1">((STOCKHISTORY!AK95/STOCKHISTORY!AK$3)-1)</f>
        <v>0.18177081245741311</v>
      </c>
      <c r="AL96" s="41">
        <f ca="1">((STOCKHISTORY!AL95/STOCKHISTORY!AL$3)-1)</f>
        <v>0.11830721003134803</v>
      </c>
      <c r="AM96" s="41">
        <f ca="1">((STOCKHISTORY!AM95/STOCKHISTORY!AM$3)-1)</f>
        <v>0.13128000936877848</v>
      </c>
      <c r="AN96" s="41">
        <f ca="1">((STOCKHISTORY!AN95/STOCKHISTORY!AN$3)-1)</f>
        <v>-7.9411336150371548E-2</v>
      </c>
      <c r="AO96" s="41">
        <f ca="1">((STOCKHISTORY!AO95/STOCKHISTORY!AO$3)-1)</f>
        <v>1.0907698452935124</v>
      </c>
      <c r="AP96" s="41">
        <f ca="1">((STOCKHISTORY!AP95/STOCKHISTORY!AP$3)-1)</f>
        <v>1.0785793154214205</v>
      </c>
      <c r="AQ96" s="41">
        <f ca="1">((STOCKHISTORY!AQ95/STOCKHISTORY!AQ$3)-1)</f>
        <v>-5.8969755558624604E-2</v>
      </c>
      <c r="AR96" s="41">
        <f ca="1">((STOCKHISTORY!AR95/STOCKHISTORY!AR$3)-1)</f>
        <v>-0.11145634161886553</v>
      </c>
      <c r="AS96" s="41">
        <f ca="1">((STOCKHISTORY!AS95/STOCKHISTORY!AS$3)-1)</f>
        <v>0.28977932636469217</v>
      </c>
      <c r="AT96" s="41">
        <f ca="1">((STOCKHISTORY!AT95/STOCKHISTORY!AT$3)-1)</f>
        <v>0.83742240614838903</v>
      </c>
      <c r="AU96" s="41">
        <f ca="1">((STOCKHISTORY!AU95/STOCKHISTORY!AU$3)-1)</f>
        <v>-1.5458937198067568E-2</v>
      </c>
      <c r="AV96" s="41">
        <f ca="1">((STOCKHISTORY!AV95/STOCKHISTORY!AV$3)-1)</f>
        <v>0.24789220832935643</v>
      </c>
      <c r="AW96" s="41">
        <f ca="1">((STOCKHISTORY!AW95/STOCKHISTORY!AW$3)-1)</f>
        <v>8.2092283437966262E-2</v>
      </c>
      <c r="AX96" s="41">
        <f ca="1">((STOCKHISTORY!AX95/STOCKHISTORY!AX$3)-1)</f>
        <v>0.80320896965010635</v>
      </c>
      <c r="AY96" s="41">
        <f ca="1">((STOCKHISTORY!AY95/STOCKHISTORY!AY$3)-1)</f>
        <v>-0.29327589983208002</v>
      </c>
      <c r="AZ96" s="41">
        <f ca="1">((STOCKHISTORY!AZ95/STOCKHISTORY!AZ$3)-1)</f>
        <v>0.22116714794170989</v>
      </c>
      <c r="BA96" s="41">
        <f ca="1">((STOCKHISTORY!BA95/STOCKHISTORY!BA$3)-1)</f>
        <v>0.30334359600022753</v>
      </c>
      <c r="BB96" s="41">
        <f ca="1">((STOCKHISTORY!BB95/STOCKHISTORY!BB$3)-1)</f>
        <v>3.9958533597210577E-2</v>
      </c>
      <c r="BC96" s="41">
        <f ca="1">((STOCKHISTORY!BC95/STOCKHISTORY!BC$3)-1)</f>
        <v>8.8861693938377062E-2</v>
      </c>
      <c r="BD96" s="41">
        <f ca="1">((STOCKHISTORY!BD95/STOCKHISTORY!BD$3)-1)</f>
        <v>8.7449688986461771E-2</v>
      </c>
      <c r="BE96" s="41">
        <f ca="1">((STOCKHISTORY!BE95/STOCKHISTORY!BE$3)-1)</f>
        <v>-0.12591103292284489</v>
      </c>
      <c r="BF96" s="41">
        <f ca="1">((STOCKHISTORY!BF95/STOCKHISTORY!BF$3)-1)</f>
        <v>5.5568086894230984E-3</v>
      </c>
      <c r="BG96" s="41">
        <f ca="1">((STOCKHISTORY!BG95/STOCKHISTORY!BG$3)-1)</f>
        <v>0.10237238068863652</v>
      </c>
      <c r="BH96" s="41">
        <f ca="1">((STOCKHISTORY!BH95/STOCKHISTORY!BH$3)-1)</f>
        <v>-0.29059423043703569</v>
      </c>
      <c r="BI96" s="41">
        <f ca="1">((STOCKHISTORY!BI95/STOCKHISTORY!BI$3)-1)</f>
        <v>0.21240024554941672</v>
      </c>
      <c r="BJ96" s="41">
        <f ca="1">((STOCKHISTORY!BJ95/STOCKHISTORY!BJ$3)-1)</f>
        <v>0.10405666233026389</v>
      </c>
      <c r="BK96" s="41">
        <f ca="1">((STOCKHISTORY!BK95/STOCKHISTORY!BK$3)-1)</f>
        <v>0.12191532964725416</v>
      </c>
      <c r="BL96" s="41">
        <f ca="1">((STOCKHISTORY!BL95/STOCKHISTORY!BL$3)-1)</f>
        <v>9.3147039254823705E-2</v>
      </c>
      <c r="BM96" s="41">
        <f ca="1">((STOCKHISTORY!BM95/STOCKHISTORY!BM$3)-1)</f>
        <v>7.8503067136203475E-2</v>
      </c>
      <c r="BN96" s="41">
        <f ca="1">((STOCKHISTORY!BN95/STOCKHISTORY!BN$3)-1)</f>
        <v>7.2066093446438328E-2</v>
      </c>
      <c r="BO96" s="41">
        <f ca="1">((STOCKHISTORY!BO95/STOCKHISTORY!BO$3)-1)</f>
        <v>0.24373933528147962</v>
      </c>
      <c r="BP96" s="41">
        <f ca="1">((STOCKHISTORY!BP95/STOCKHISTORY!BP$3)-1)</f>
        <v>0.24869541334798129</v>
      </c>
      <c r="BQ96" s="41">
        <f ca="1">((STOCKHISTORY!BQ95/STOCKHISTORY!BQ$3)-1)</f>
        <v>4.5147988284260698E-2</v>
      </c>
      <c r="BR96" s="41">
        <f ca="1">((STOCKHISTORY!BR95/STOCKHISTORY!BR$3)-1)</f>
        <v>-7.2072134081288541E-2</v>
      </c>
      <c r="BS96" s="41">
        <f ca="1">((STOCKHISTORY!BS95/STOCKHISTORY!BS$3)-1)</f>
        <v>0.48841807909604507</v>
      </c>
      <c r="BT96" s="41">
        <f ca="1">((STOCKHISTORY!BT95/STOCKHISTORY!BT$3)-1)</f>
        <v>0.14631737487963248</v>
      </c>
      <c r="BU96" s="41">
        <f ca="1">((STOCKHISTORY!BU95/STOCKHISTORY!BU$3)-1)</f>
        <v>0.27201632097925854</v>
      </c>
      <c r="BV96" s="41">
        <f ca="1">((STOCKHISTORY!BV95/STOCKHISTORY!BV$3)-1)</f>
        <v>-0.2114122681883025</v>
      </c>
      <c r="BW96" s="41">
        <f ca="1">((STOCKHISTORY!BW95/STOCKHISTORY!BW$3)-1)</f>
        <v>3.5809837415106127E-2</v>
      </c>
      <c r="BX96" s="41">
        <f ca="1">((STOCKHISTORY!BX95/STOCKHISTORY!BX$3)-1)</f>
        <v>0.1505059021922428</v>
      </c>
      <c r="BY96" s="41">
        <f ca="1">((STOCKHISTORY!BY95/STOCKHISTORY!BY$3)-1)</f>
        <v>-1.4554794520547976E-2</v>
      </c>
      <c r="BZ96" s="41">
        <f ca="1">((STOCKHISTORY!BZ95/STOCKHISTORY!BZ$3)-1)</f>
        <v>0.48653442160002758</v>
      </c>
      <c r="CA96" s="41">
        <f ca="1">((STOCKHISTORY!CA95/STOCKHISTORY!CA$3)-1)</f>
        <v>-3.6098080314069914E-2</v>
      </c>
      <c r="CB96" s="41">
        <f ca="1">((STOCKHISTORY!CB95/STOCKHISTORY!CB$3)-1)</f>
        <v>6.4971439913547702E-2</v>
      </c>
      <c r="CC96" s="41">
        <f ca="1">((STOCKHISTORY!CC95/STOCKHISTORY!CC$3)-1)</f>
        <v>7.0645554202192429E-2</v>
      </c>
      <c r="CD96" s="41">
        <f ca="1">((STOCKHISTORY!CD95/STOCKHISTORY!CD$3)-1)</f>
        <v>0.1720038482682793</v>
      </c>
      <c r="CE96" s="41">
        <f ca="1">((STOCKHISTORY!CE95/STOCKHISTORY!CE$3)-1)</f>
        <v>0.18594436310395301</v>
      </c>
      <c r="CF96" s="41">
        <f ca="1">((STOCKHISTORY!CF95/STOCKHISTORY!CF$3)-1)</f>
        <v>-1.3302676958449666E-2</v>
      </c>
      <c r="CG96" s="41">
        <f ca="1">((STOCKHISTORY!CG95/STOCKHISTORY!CG$3)-1)</f>
        <v>0.14068647969861869</v>
      </c>
      <c r="CH96" s="41">
        <f ca="1">((STOCKHISTORY!CH95/STOCKHISTORY!CH$3)-1)</f>
        <v>0.21330814441645662</v>
      </c>
      <c r="CI96" s="41">
        <f ca="1">((STOCKHISTORY!CI95/STOCKHISTORY!CI$3)-1)</f>
        <v>-9.1868214681016469E-2</v>
      </c>
      <c r="CJ96" s="41">
        <f ca="1">((STOCKHISTORY!CJ95/STOCKHISTORY!CJ$3)-1)</f>
        <v>-7.5383853392768763E-2</v>
      </c>
      <c r="CK96" s="41">
        <f ca="1">((STOCKHISTORY!CK95/STOCKHISTORY!CK$3)-1)</f>
        <v>0.16048621726909595</v>
      </c>
      <c r="CL96" s="41">
        <f ca="1">((STOCKHISTORY!CL95/STOCKHISTORY!CL$3)-1)</f>
        <v>0.15836072171171778</v>
      </c>
      <c r="CM96" s="41">
        <f ca="1">((STOCKHISTORY!CM95/STOCKHISTORY!CM$3)-1)</f>
        <v>0.15139258060788174</v>
      </c>
      <c r="CN96" s="41">
        <f ca="1">((STOCKHISTORY!CN95/STOCKHISTORY!CN$3)-1)</f>
        <v>3.6121339645800443E-2</v>
      </c>
      <c r="CO96" s="41">
        <f ca="1">((STOCKHISTORY!CO95/STOCKHISTORY!CO$3)-1)</f>
        <v>0.16340782122905018</v>
      </c>
      <c r="CP96" s="41">
        <f ca="1">((STOCKHISTORY!CP95/STOCKHISTORY!CP$3)-1)</f>
        <v>0.57319622577546747</v>
      </c>
      <c r="CQ96" s="41">
        <f ca="1">((STOCKHISTORY!CQ95/STOCKHISTORY!CQ$3)-1)</f>
        <v>0.21617428405197492</v>
      </c>
      <c r="CR96" s="41">
        <f ca="1">((STOCKHISTORY!CR95/STOCKHISTORY!CR$3)-1)</f>
        <v>6.0493827160493785E-2</v>
      </c>
      <c r="CS96" s="41">
        <f ca="1">((STOCKHISTORY!CS95/STOCKHISTORY!CS$3)-1)</f>
        <v>0.50605724986012945</v>
      </c>
      <c r="CT96" s="41">
        <f ca="1">((STOCKHISTORY!CT95/STOCKHISTORY!CT$3)-1)</f>
        <v>-8.4715239738876069E-2</v>
      </c>
      <c r="CU96" s="41">
        <f ca="1">((STOCKHISTORY!CU95/STOCKHISTORY!CU$3)-1)</f>
        <v>0.42828161609234794</v>
      </c>
      <c r="CV96" s="41">
        <f ca="1">((STOCKHISTORY!CV95/STOCKHISTORY!CV$3)-1)</f>
        <v>-6.0298826040555142E-2</v>
      </c>
      <c r="CW96" s="41">
        <f ca="1">((STOCKHISTORY!CW95/STOCKHISTORY!CW$3)-1)</f>
        <v>0.23389577701127973</v>
      </c>
      <c r="CX96" s="41">
        <f ca="1">((STOCKHISTORY!CX95/STOCKHISTORY!CX$3)-1)</f>
        <v>-3.3457249070631967E-2</v>
      </c>
      <c r="CY96" s="41">
        <f ca="1">((STOCKHISTORY!CY95/STOCKHISTORY!CY$3)-1)</f>
        <v>0.46310258167694762</v>
      </c>
      <c r="CZ96" s="41">
        <f ca="1">((STOCKHISTORY!CZ95/STOCKHISTORY!CZ$3)-1)</f>
        <v>0.10952380952380958</v>
      </c>
      <c r="DA96" s="41">
        <f ca="1">((STOCKHISTORY!DA95/STOCKHISTORY!DA$3)-1)</f>
        <v>-0.26686854569454155</v>
      </c>
    </row>
    <row r="97" spans="1:105" x14ac:dyDescent="0.3">
      <c r="A97" s="25" vm="94">
        <f ca="1">STOCKHISTORY!A96</f>
        <v>44518</v>
      </c>
      <c r="B97" s="41">
        <f ca="1">((STOCKHISTORY!B96/STOCKHISTORY!B$3)-1)</f>
        <v>0.21113780614623301</v>
      </c>
      <c r="C97" s="41">
        <f ca="1">((STOCKHISTORY!C96/STOCKHISTORY!C$3)-1)</f>
        <v>0.40545758113325681</v>
      </c>
      <c r="D97" s="41">
        <f ca="1">((STOCKHISTORY!D96/STOCKHISTORY!D$3)-1)</f>
        <v>0.39521020164843712</v>
      </c>
      <c r="E97" s="41">
        <f ca="1">((STOCKHISTORY!E96/STOCKHISTORY!E$3)-1)</f>
        <v>-3.3786954481464071E-2</v>
      </c>
      <c r="F97" s="41">
        <f ca="1">((STOCKHISTORY!F96/STOCKHISTORY!F$3)-1)</f>
        <v>-3.6516853932584192E-2</v>
      </c>
      <c r="G97" s="41">
        <f ca="1">((STOCKHISTORY!G96/STOCKHISTORY!G$3)-1)</f>
        <v>0.89491137793024578</v>
      </c>
      <c r="H97" s="41">
        <f ca="1">((STOCKHISTORY!H96/STOCKHISTORY!H$3)-1)</f>
        <v>0.27333465416281411</v>
      </c>
      <c r="I97" s="41">
        <f ca="1">((STOCKHISTORY!I96/STOCKHISTORY!I$3)-1)</f>
        <v>-0.23468103318060518</v>
      </c>
      <c r="J97" s="41">
        <f ca="1">((STOCKHISTORY!J96/STOCKHISTORY!J$3)-1)</f>
        <v>-0.13511170390130034</v>
      </c>
      <c r="K97" s="41">
        <f ca="1">((STOCKHISTORY!K96/STOCKHISTORY!K$3)-1)</f>
        <v>0.31544798013992326</v>
      </c>
      <c r="L97" s="41">
        <f ca="1">((STOCKHISTORY!L96/STOCKHISTORY!L$3)-1)</f>
        <v>7.0336340719118873E-2</v>
      </c>
      <c r="M97" s="41">
        <f ca="1">((STOCKHISTORY!M96/STOCKHISTORY!M$3)-1)</f>
        <v>0.51188014223438905</v>
      </c>
      <c r="N97" s="41">
        <f ca="1">((STOCKHISTORY!N96/STOCKHISTORY!N$3)-1)</f>
        <v>0.23255718214303367</v>
      </c>
      <c r="O97" s="41">
        <f ca="1">((STOCKHISTORY!O96/STOCKHISTORY!O$3)-1)</f>
        <v>0.50306967147805515</v>
      </c>
      <c r="P97" s="41">
        <f ca="1">((STOCKHISTORY!P96/STOCKHISTORY!P$3)-1)</f>
        <v>0.16545758928571441</v>
      </c>
      <c r="Q97" s="41">
        <f ca="1">((STOCKHISTORY!Q96/STOCKHISTORY!Q$3)-1)</f>
        <v>0.20212629691302664</v>
      </c>
      <c r="R97" s="41">
        <f ca="1">((STOCKHISTORY!R96/STOCKHISTORY!R$3)-1)</f>
        <v>0.16361773992838358</v>
      </c>
      <c r="S97" s="41">
        <f ca="1">((STOCKHISTORY!S96/STOCKHISTORY!S$3)-1)</f>
        <v>0.44524072916165669</v>
      </c>
      <c r="T97" s="41">
        <f ca="1">((STOCKHISTORY!T96/STOCKHISTORY!T$3)-1)</f>
        <v>0.17282717282717264</v>
      </c>
      <c r="U97" s="41">
        <f ca="1">((STOCKHISTORY!U96/STOCKHISTORY!U$3)-1)</f>
        <v>2.3348899266177447E-2</v>
      </c>
      <c r="V97" s="41">
        <f ca="1">((STOCKHISTORY!V96/STOCKHISTORY!V$3)-1)</f>
        <v>7.4805853452374782E-2</v>
      </c>
      <c r="W97" s="41">
        <f ca="1">((STOCKHISTORY!W96/STOCKHISTORY!W$3)-1)</f>
        <v>0.20034160741139551</v>
      </c>
      <c r="X97" s="41">
        <f ca="1">((STOCKHISTORY!X96/STOCKHISTORY!X$3)-1)</f>
        <v>3.5817594010549625E-2</v>
      </c>
      <c r="Y97" s="41">
        <f ca="1">((STOCKHISTORY!Y96/STOCKHISTORY!Y$3)-1)</f>
        <v>0.1886160714285714</v>
      </c>
      <c r="Z97" s="41">
        <f ca="1">((STOCKHISTORY!Z96/STOCKHISTORY!Z$3)-1)</f>
        <v>7.3144949976179152E-2</v>
      </c>
      <c r="AA97" s="41">
        <f ca="1">((STOCKHISTORY!AA96/STOCKHISTORY!AA$3)-1)</f>
        <v>0.13120851184030902</v>
      </c>
      <c r="AB97" s="41">
        <f ca="1">((STOCKHISTORY!AB96/STOCKHISTORY!AB$3)-1)</f>
        <v>0.39631490787269685</v>
      </c>
      <c r="AC97" s="41">
        <f ca="1">((STOCKHISTORY!AC96/STOCKHISTORY!AC$3)-1)</f>
        <v>8.3980712563621607E-2</v>
      </c>
      <c r="AD97" s="41">
        <f ca="1">((STOCKHISTORY!AD96/STOCKHISTORY!AD$3)-1)</f>
        <v>-9.8416773641419875E-3</v>
      </c>
      <c r="AE97" s="41">
        <f ca="1">((STOCKHISTORY!AE96/STOCKHISTORY!AE$3)-1)</f>
        <v>5.0066423115244119E-2</v>
      </c>
      <c r="AF97" s="41">
        <f ca="1">((STOCKHISTORY!AF96/STOCKHISTORY!AF$3)-1)</f>
        <v>0.14335289614697633</v>
      </c>
      <c r="AG97" s="41">
        <f ca="1">((STOCKHISTORY!AG96/STOCKHISTORY!AG$3)-1)</f>
        <v>-9.6045590381541479E-2</v>
      </c>
      <c r="AH97" s="41">
        <f ca="1">((STOCKHISTORY!AH96/STOCKHISTORY!AH$3)-1)</f>
        <v>-8.6179608924286555E-2</v>
      </c>
      <c r="AI97" s="41">
        <f ca="1">((STOCKHISTORY!AI96/STOCKHISTORY!AI$3)-1)</f>
        <v>-3.9875152557972027E-2</v>
      </c>
      <c r="AJ97" s="41">
        <f ca="1">((STOCKHISTORY!AJ96/STOCKHISTORY!AJ$3)-1)</f>
        <v>-4.2543729617551262E-2</v>
      </c>
      <c r="AK97" s="41">
        <f ca="1">((STOCKHISTORY!AK96/STOCKHISTORY!AK$3)-1)</f>
        <v>0.1725520060924286</v>
      </c>
      <c r="AL97" s="41">
        <f ca="1">((STOCKHISTORY!AL96/STOCKHISTORY!AL$3)-1)</f>
        <v>0.10909090909090913</v>
      </c>
      <c r="AM97" s="41">
        <f ca="1">((STOCKHISTORY!AM96/STOCKHISTORY!AM$3)-1)</f>
        <v>0.11816371940508263</v>
      </c>
      <c r="AN97" s="41">
        <f ca="1">((STOCKHISTORY!AN96/STOCKHISTORY!AN$3)-1)</f>
        <v>-0.10083054057992125</v>
      </c>
      <c r="AO97" s="41">
        <f ca="1">((STOCKHISTORY!AO96/STOCKHISTORY!AO$3)-1)</f>
        <v>1.0119064079519444</v>
      </c>
      <c r="AP97" s="41">
        <f ca="1">((STOCKHISTORY!AP96/STOCKHISTORY!AP$3)-1)</f>
        <v>1.0487900257637097</v>
      </c>
      <c r="AQ97" s="41">
        <f ca="1">((STOCKHISTORY!AQ96/STOCKHISTORY!AQ$3)-1)</f>
        <v>-7.0294158265432949E-2</v>
      </c>
      <c r="AR97" s="41">
        <f ca="1">((STOCKHISTORY!AR96/STOCKHISTORY!AR$3)-1)</f>
        <v>-0.11897174421074996</v>
      </c>
      <c r="AS97" s="41">
        <f ca="1">((STOCKHISTORY!AS96/STOCKHISTORY!AS$3)-1)</f>
        <v>0.28513356562137071</v>
      </c>
      <c r="AT97" s="41">
        <f ca="1">((STOCKHISTORY!AT96/STOCKHISTORY!AT$3)-1)</f>
        <v>0.74578776234111732</v>
      </c>
      <c r="AU97" s="41">
        <f ca="1">((STOCKHISTORY!AU96/STOCKHISTORY!AU$3)-1)</f>
        <v>-3.2998885172798254E-2</v>
      </c>
      <c r="AV97" s="41">
        <f ca="1">((STOCKHISTORY!AV96/STOCKHISTORY!AV$3)-1)</f>
        <v>0.214024370844071</v>
      </c>
      <c r="AW97" s="41">
        <f ca="1">((STOCKHISTORY!AW96/STOCKHISTORY!AW$3)-1)</f>
        <v>7.809464823625456E-2</v>
      </c>
      <c r="AX97" s="41">
        <f ca="1">((STOCKHISTORY!AX96/STOCKHISTORY!AX$3)-1)</f>
        <v>0.7376763966750437</v>
      </c>
      <c r="AY97" s="41">
        <f ca="1">((STOCKHISTORY!AY96/STOCKHISTORY!AY$3)-1)</f>
        <v>-0.29612323866540124</v>
      </c>
      <c r="AZ97" s="41">
        <f ca="1">((STOCKHISTORY!AZ96/STOCKHISTORY!AZ$3)-1)</f>
        <v>0.18556174870727293</v>
      </c>
      <c r="BA97" s="41">
        <f ca="1">((STOCKHISTORY!BA96/STOCKHISTORY!BA$3)-1)</f>
        <v>0.2837141693757792</v>
      </c>
      <c r="BB97" s="41">
        <f ca="1">((STOCKHISTORY!BB96/STOCKHISTORY!BB$3)-1)</f>
        <v>2.120441051738764E-2</v>
      </c>
      <c r="BC97" s="41">
        <f ca="1">((STOCKHISTORY!BC96/STOCKHISTORY!BC$3)-1)</f>
        <v>6.8123351031982526E-2</v>
      </c>
      <c r="BD97" s="41">
        <f ca="1">((STOCKHISTORY!BD96/STOCKHISTORY!BD$3)-1)</f>
        <v>8.0680570801317408E-2</v>
      </c>
      <c r="BE97" s="41">
        <f ca="1">((STOCKHISTORY!BE96/STOCKHISTORY!BE$3)-1)</f>
        <v>-0.13169137974365408</v>
      </c>
      <c r="BF97" s="41">
        <f ca="1">((STOCKHISTORY!BF96/STOCKHISTORY!BF$3)-1)</f>
        <v>-2.1815270441436385E-2</v>
      </c>
      <c r="BG97" s="41">
        <f ca="1">((STOCKHISTORY!BG96/STOCKHISTORY!BG$3)-1)</f>
        <v>9.6095264469675978E-2</v>
      </c>
      <c r="BH97" s="41">
        <f ca="1">((STOCKHISTORY!BH96/STOCKHISTORY!BH$3)-1)</f>
        <v>-0.29603558472965974</v>
      </c>
      <c r="BI97" s="41">
        <f ca="1">((STOCKHISTORY!BI96/STOCKHISTORY!BI$3)-1)</f>
        <v>0.16329036218538984</v>
      </c>
      <c r="BJ97" s="41">
        <f ca="1">((STOCKHISTORY!BJ96/STOCKHISTORY!BJ$3)-1)</f>
        <v>0.100000850275064</v>
      </c>
      <c r="BK97" s="41">
        <f ca="1">((STOCKHISTORY!BK96/STOCKHISTORY!BK$3)-1)</f>
        <v>9.9922005008099335E-2</v>
      </c>
      <c r="BL97" s="41">
        <f ca="1">((STOCKHISTORY!BL96/STOCKHISTORY!BL$3)-1)</f>
        <v>5.8931088871208459E-2</v>
      </c>
      <c r="BM97" s="41">
        <f ca="1">((STOCKHISTORY!BM96/STOCKHISTORY!BM$3)-1)</f>
        <v>5.4435987731455304E-2</v>
      </c>
      <c r="BN97" s="41">
        <f ca="1">((STOCKHISTORY!BN96/STOCKHISTORY!BN$3)-1)</f>
        <v>6.8027996009991432E-2</v>
      </c>
      <c r="BO97" s="41">
        <f ca="1">((STOCKHISTORY!BO96/STOCKHISTORY!BO$3)-1)</f>
        <v>0.22549964422153601</v>
      </c>
      <c r="BP97" s="41">
        <f ca="1">((STOCKHISTORY!BP96/STOCKHISTORY!BP$3)-1)</f>
        <v>0.19991760505355671</v>
      </c>
      <c r="BQ97" s="41">
        <f ca="1">((STOCKHISTORY!BQ96/STOCKHISTORY!BQ$3)-1)</f>
        <v>4.4704794203792142E-2</v>
      </c>
      <c r="BR97" s="41">
        <f ca="1">((STOCKHISTORY!BR96/STOCKHISTORY!BR$3)-1)</f>
        <v>-8.8319509928760698E-2</v>
      </c>
      <c r="BS97" s="41">
        <f ca="1">((STOCKHISTORY!BS96/STOCKHISTORY!BS$3)-1)</f>
        <v>0.42683615819209053</v>
      </c>
      <c r="BT97" s="41">
        <f ca="1">((STOCKHISTORY!BT96/STOCKHISTORY!BT$3)-1)</f>
        <v>0.13002148095108779</v>
      </c>
      <c r="BU97" s="41">
        <f ca="1">((STOCKHISTORY!BU96/STOCKHISTORY!BU$3)-1)</f>
        <v>0.25331519891193466</v>
      </c>
      <c r="BV97" s="41">
        <f ca="1">((STOCKHISTORY!BV96/STOCKHISTORY!BV$3)-1)</f>
        <v>-0.22510699001426526</v>
      </c>
      <c r="BW97" s="41">
        <f ca="1">((STOCKHISTORY!BW96/STOCKHISTORY!BW$3)-1)</f>
        <v>2.0580366330520627E-2</v>
      </c>
      <c r="BX97" s="41">
        <f ca="1">((STOCKHISTORY!BX96/STOCKHISTORY!BX$3)-1)</f>
        <v>0.14080944350758862</v>
      </c>
      <c r="BY97" s="41">
        <f ca="1">((STOCKHISTORY!BY96/STOCKHISTORY!BY$3)-1)</f>
        <v>-1.5196917808219079E-2</v>
      </c>
      <c r="BZ97" s="41">
        <f ca="1">((STOCKHISTORY!BZ96/STOCKHISTORY!BZ$3)-1)</f>
        <v>0.4331542514722595</v>
      </c>
      <c r="CA97" s="41">
        <f ca="1">((STOCKHISTORY!CA96/STOCKHISTORY!CA$3)-1)</f>
        <v>-4.4898027081877734E-2</v>
      </c>
      <c r="CB97" s="41">
        <f ca="1">((STOCKHISTORY!CB96/STOCKHISTORY!CB$3)-1)</f>
        <v>7.6064662682222117E-2</v>
      </c>
      <c r="CC97" s="41">
        <f ca="1">((STOCKHISTORY!CC96/STOCKHISTORY!CC$3)-1)</f>
        <v>5.1157125456759989E-2</v>
      </c>
      <c r="CD97" s="41">
        <f ca="1">((STOCKHISTORY!CD96/STOCKHISTORY!CD$3)-1)</f>
        <v>0.15207531610775149</v>
      </c>
      <c r="CE97" s="41">
        <f ca="1">((STOCKHISTORY!CE96/STOCKHISTORY!CE$3)-1)</f>
        <v>0.14397266959492439</v>
      </c>
      <c r="CF97" s="41">
        <f ca="1">((STOCKHISTORY!CF96/STOCKHISTORY!CF$3)-1)</f>
        <v>-4.9761865659385673E-2</v>
      </c>
      <c r="CG97" s="41">
        <f ca="1">((STOCKHISTORY!CG96/STOCKHISTORY!CG$3)-1)</f>
        <v>0.11515278359146075</v>
      </c>
      <c r="CH97" s="41">
        <f ca="1">((STOCKHISTORY!CH96/STOCKHISTORY!CH$3)-1)</f>
        <v>0.21095717884130982</v>
      </c>
      <c r="CI97" s="41">
        <f ca="1">((STOCKHISTORY!CI96/STOCKHISTORY!CI$3)-1)</f>
        <v>-9.3163459953371275E-2</v>
      </c>
      <c r="CJ97" s="41">
        <f ca="1">((STOCKHISTORY!CJ96/STOCKHISTORY!CJ$3)-1)</f>
        <v>-0.10183259039128278</v>
      </c>
      <c r="CK97" s="41">
        <f ca="1">((STOCKHISTORY!CK96/STOCKHISTORY!CK$3)-1)</f>
        <v>0.14093397110311146</v>
      </c>
      <c r="CL97" s="41">
        <f ca="1">((STOCKHISTORY!CL96/STOCKHISTORY!CL$3)-1)</f>
        <v>0.13293983499899387</v>
      </c>
      <c r="CM97" s="41">
        <f ca="1">((STOCKHISTORY!CM96/STOCKHISTORY!CM$3)-1)</f>
        <v>0.16445163527100437</v>
      </c>
      <c r="CN97" s="41">
        <f ca="1">((STOCKHISTORY!CN96/STOCKHISTORY!CN$3)-1)</f>
        <v>9.1180080659303275E-3</v>
      </c>
      <c r="CO97" s="41">
        <f ca="1">((STOCKHISTORY!CO96/STOCKHISTORY!CO$3)-1)</f>
        <v>0.1623787121434872</v>
      </c>
      <c r="CP97" s="41">
        <f ca="1">((STOCKHISTORY!CP96/STOCKHISTORY!CP$3)-1)</f>
        <v>0.65184473699079026</v>
      </c>
      <c r="CQ97" s="41">
        <f ca="1">((STOCKHISTORY!CQ96/STOCKHISTORY!CQ$3)-1)</f>
        <v>0.19639278557114226</v>
      </c>
      <c r="CR97" s="41">
        <f ca="1">((STOCKHISTORY!CR96/STOCKHISTORY!CR$3)-1)</f>
        <v>4.6582354712435992E-2</v>
      </c>
      <c r="CS97" s="41">
        <f ca="1">((STOCKHISTORY!CS96/STOCKHISTORY!CS$3)-1)</f>
        <v>0.4593918772336465</v>
      </c>
      <c r="CT97" s="41">
        <f ca="1">((STOCKHISTORY!CT96/STOCKHISTORY!CT$3)-1)</f>
        <v>-0.10898926990320401</v>
      </c>
      <c r="CU97" s="41">
        <f ca="1">((STOCKHISTORY!CU96/STOCKHISTORY!CU$3)-1)</f>
        <v>0.41619521115492297</v>
      </c>
      <c r="CV97" s="41">
        <f ca="1">((STOCKHISTORY!CV96/STOCKHISTORY!CV$3)-1)</f>
        <v>-4.0910707933119905E-2</v>
      </c>
      <c r="CW97" s="41">
        <f ca="1">((STOCKHISTORY!CW96/STOCKHISTORY!CW$3)-1)</f>
        <v>0.21459867623753159</v>
      </c>
      <c r="CX97" s="41">
        <f ca="1">((STOCKHISTORY!CX96/STOCKHISTORY!CX$3)-1)</f>
        <v>-4.4609665427509215E-2</v>
      </c>
      <c r="CY97" s="41">
        <f ca="1">((STOCKHISTORY!CY96/STOCKHISTORY!CY$3)-1)</f>
        <v>0.43340187342928949</v>
      </c>
      <c r="CZ97" s="41">
        <f ca="1">((STOCKHISTORY!CZ96/STOCKHISTORY!CZ$3)-1)</f>
        <v>0.17142857142857149</v>
      </c>
      <c r="DA97" s="41">
        <f ca="1">((STOCKHISTORY!DA96/STOCKHISTORY!DA$3)-1)</f>
        <v>-0.28154359810544305</v>
      </c>
    </row>
    <row r="98" spans="1:105" x14ac:dyDescent="0.3">
      <c r="A98" s="25" vm="95">
        <f ca="1">STOCKHISTORY!A97</f>
        <v>44522</v>
      </c>
      <c r="B98" s="41">
        <f ca="1">((STOCKHISTORY!B97/STOCKHISTORY!B$3)-1)</f>
        <v>0.20181446552156923</v>
      </c>
      <c r="C98" s="41">
        <f ca="1">((STOCKHISTORY!C97/STOCKHISTORY!C$3)-1)</f>
        <v>0.39893561515183129</v>
      </c>
      <c r="D98" s="41">
        <f ca="1">((STOCKHISTORY!D97/STOCKHISTORY!D$3)-1)</f>
        <v>0.39023378777668349</v>
      </c>
      <c r="E98" s="41">
        <f ca="1">((STOCKHISTORY!E97/STOCKHISTORY!E$3)-1)</f>
        <v>-5.3026748005631119E-2</v>
      </c>
      <c r="F98" s="41">
        <f ca="1">((STOCKHISTORY!F97/STOCKHISTORY!F$3)-1)</f>
        <v>-5.47752808988764E-2</v>
      </c>
      <c r="G98" s="41">
        <f ca="1">((STOCKHISTORY!G97/STOCKHISTORY!G$3)-1)</f>
        <v>0.8919954259576901</v>
      </c>
      <c r="H98" s="41">
        <f ca="1">((STOCKHISTORY!H97/STOCKHISTORY!H$3)-1)</f>
        <v>0.21708933210055914</v>
      </c>
      <c r="I98" s="41">
        <f ca="1">((STOCKHISTORY!I97/STOCKHISTORY!I$3)-1)</f>
        <v>-0.25910075021398715</v>
      </c>
      <c r="J98" s="41">
        <f ca="1">((STOCKHISTORY!J97/STOCKHISTORY!J$3)-1)</f>
        <v>-0.16038679559853286</v>
      </c>
      <c r="K98" s="41">
        <f ca="1">((STOCKHISTORY!K97/STOCKHISTORY!K$3)-1)</f>
        <v>0.20599187542315489</v>
      </c>
      <c r="L98" s="41">
        <f ca="1">((STOCKHISTORY!L97/STOCKHISTORY!L$3)-1)</f>
        <v>8.1746716200079561E-2</v>
      </c>
      <c r="M98" s="41">
        <f ca="1">((STOCKHISTORY!M97/STOCKHISTORY!M$3)-1)</f>
        <v>0.43671611146653189</v>
      </c>
      <c r="N98" s="41">
        <f ca="1">((STOCKHISTORY!N97/STOCKHISTORY!N$3)-1)</f>
        <v>0.16230013009040456</v>
      </c>
      <c r="O98" s="41">
        <f ca="1">((STOCKHISTORY!O97/STOCKHISTORY!O$3)-1)</f>
        <v>0.43198916389194086</v>
      </c>
      <c r="P98" s="41">
        <f ca="1">((STOCKHISTORY!P97/STOCKHISTORY!P$3)-1)</f>
        <v>0.1328125</v>
      </c>
      <c r="Q98" s="41">
        <f ca="1">((STOCKHISTORY!Q97/STOCKHISTORY!Q$3)-1)</f>
        <v>0.17010375304214165</v>
      </c>
      <c r="R98" s="41">
        <f ca="1">((STOCKHISTORY!R97/STOCKHISTORY!R$3)-1)</f>
        <v>0.11547545479941412</v>
      </c>
      <c r="S98" s="41">
        <f ca="1">((STOCKHISTORY!S97/STOCKHISTORY!S$3)-1)</f>
        <v>0.37795199846087257</v>
      </c>
      <c r="T98" s="41">
        <f ca="1">((STOCKHISTORY!T97/STOCKHISTORY!T$3)-1)</f>
        <v>0.11222111222111208</v>
      </c>
      <c r="U98" s="41">
        <f ca="1">((STOCKHISTORY!U97/STOCKHISTORY!U$3)-1)</f>
        <v>4.3362241494329101E-3</v>
      </c>
      <c r="V98" s="41">
        <f ca="1">((STOCKHISTORY!V97/STOCKHISTORY!V$3)-1)</f>
        <v>4.8761160124676461E-2</v>
      </c>
      <c r="W98" s="41">
        <f ca="1">((STOCKHISTORY!W97/STOCKHISTORY!W$3)-1)</f>
        <v>0.18909084157956291</v>
      </c>
      <c r="X98" s="41">
        <f ca="1">((STOCKHISTORY!X97/STOCKHISTORY!X$3)-1)</f>
        <v>3.2499574612897542E-2</v>
      </c>
      <c r="Y98" s="41">
        <f ca="1">((STOCKHISTORY!Y97/STOCKHISTORY!Y$3)-1)</f>
        <v>0.10363891196013286</v>
      </c>
      <c r="Z98" s="41">
        <f ca="1">((STOCKHISTORY!Z97/STOCKHISTORY!Z$3)-1)</f>
        <v>3.3766079085278733E-2</v>
      </c>
      <c r="AA98" s="41">
        <f ca="1">((STOCKHISTORY!AA97/STOCKHISTORY!AA$3)-1)</f>
        <v>9.6464384915964541E-2</v>
      </c>
      <c r="AB98" s="41">
        <f ca="1">((STOCKHISTORY!AB97/STOCKHISTORY!AB$3)-1)</f>
        <v>0.38581797878280288</v>
      </c>
      <c r="AC98" s="41">
        <f ca="1">((STOCKHISTORY!AC97/STOCKHISTORY!AC$3)-1)</f>
        <v>6.0407179212429662E-2</v>
      </c>
      <c r="AD98" s="41">
        <f ca="1">((STOCKHISTORY!AD97/STOCKHISTORY!AD$3)-1)</f>
        <v>-1.4976465554129237E-2</v>
      </c>
      <c r="AE98" s="41">
        <f ca="1">((STOCKHISTORY!AE97/STOCKHISTORY!AE$3)-1)</f>
        <v>3.1094320823646493E-2</v>
      </c>
      <c r="AF98" s="41">
        <f ca="1">((STOCKHISTORY!AF97/STOCKHISTORY!AF$3)-1)</f>
        <v>0.13304414391426378</v>
      </c>
      <c r="AG98" s="41">
        <f ca="1">((STOCKHISTORY!AG97/STOCKHISTORY!AG$3)-1)</f>
        <v>-0.12763221905622357</v>
      </c>
      <c r="AH98" s="41">
        <f ca="1">((STOCKHISTORY!AH97/STOCKHISTORY!AH$3)-1)</f>
        <v>-0.10328278960535053</v>
      </c>
      <c r="AI98" s="41">
        <f ca="1">((STOCKHISTORY!AI97/STOCKHISTORY!AI$3)-1)</f>
        <v>-4.4216802384906218E-2</v>
      </c>
      <c r="AJ98" s="41">
        <f ca="1">((STOCKHISTORY!AJ97/STOCKHISTORY!AJ$3)-1)</f>
        <v>-5.4847316928550272E-2</v>
      </c>
      <c r="AK98" s="41">
        <f ca="1">((STOCKHISTORY!AK97/STOCKHISTORY!AK$3)-1)</f>
        <v>0.16030702633372074</v>
      </c>
      <c r="AL98" s="41">
        <f ca="1">((STOCKHISTORY!AL97/STOCKHISTORY!AL$3)-1)</f>
        <v>8.6896551724138016E-2</v>
      </c>
      <c r="AM98" s="41">
        <f ca="1">((STOCKHISTORY!AM97/STOCKHISTORY!AM$3)-1)</f>
        <v>0.10211968614591882</v>
      </c>
      <c r="AN98" s="41">
        <f ca="1">((STOCKHISTORY!AN97/STOCKHISTORY!AN$3)-1)</f>
        <v>-0.12283258050415269</v>
      </c>
      <c r="AO98" s="41">
        <f ca="1">((STOCKHISTORY!AO97/STOCKHISTORY!AO$3)-1)</f>
        <v>0.97017099138129703</v>
      </c>
      <c r="AP98" s="41">
        <f ca="1">((STOCKHISTORY!AP97/STOCKHISTORY!AP$3)-1)</f>
        <v>1.0398187338976812</v>
      </c>
      <c r="AQ98" s="41">
        <f ca="1">((STOCKHISTORY!AQ97/STOCKHISTORY!AQ$3)-1)</f>
        <v>-0.11469410302444427</v>
      </c>
      <c r="AR98" s="41">
        <f ca="1">((STOCKHISTORY!AR97/STOCKHISTORY!AR$3)-1)</f>
        <v>-0.15346823879328664</v>
      </c>
      <c r="AS98" s="41">
        <f ca="1">((STOCKHISTORY!AS97/STOCKHISTORY!AS$3)-1)</f>
        <v>0.17944250871080136</v>
      </c>
      <c r="AT98" s="41">
        <f ca="1">((STOCKHISTORY!AT97/STOCKHISTORY!AT$3)-1)</f>
        <v>0.73987584983742249</v>
      </c>
      <c r="AU98" s="41">
        <f ca="1">((STOCKHISTORY!AU97/STOCKHISTORY!AU$3)-1)</f>
        <v>-2.3411371237458178E-2</v>
      </c>
      <c r="AV98" s="41">
        <f ca="1">((STOCKHISTORY!AV97/STOCKHISTORY!AV$3)-1)</f>
        <v>0.19060799847284526</v>
      </c>
      <c r="AW98" s="41">
        <f ca="1">((STOCKHISTORY!AW97/STOCKHISTORY!AW$3)-1)</f>
        <v>5.7092987246980753E-2</v>
      </c>
      <c r="AX98" s="41">
        <f ca="1">((STOCKHISTORY!AX97/STOCKHISTORY!AX$3)-1)</f>
        <v>0.6667311038082353</v>
      </c>
      <c r="AY98" s="41">
        <f ca="1">((STOCKHISTORY!AY97/STOCKHISTORY!AY$3)-1)</f>
        <v>-0.3110170110243119</v>
      </c>
      <c r="AZ98" s="41">
        <f ca="1">((STOCKHISTORY!AZ97/STOCKHISTORY!AZ$3)-1)</f>
        <v>0.12868175407964544</v>
      </c>
      <c r="BA98" s="41">
        <f ca="1">((STOCKHISTORY!BA97/STOCKHISTORY!BA$3)-1)</f>
        <v>0.19940829861693077</v>
      </c>
      <c r="BB98" s="41">
        <f ca="1">((STOCKHISTORY!BB97/STOCKHISTORY!BB$3)-1)</f>
        <v>1.6869286589388466E-2</v>
      </c>
      <c r="BC98" s="41">
        <f ca="1">((STOCKHISTORY!BC97/STOCKHISTORY!BC$3)-1)</f>
        <v>3.4864365184322565E-2</v>
      </c>
      <c r="BD98" s="41">
        <f ca="1">((STOCKHISTORY!BD97/STOCKHISTORY!BD$3)-1)</f>
        <v>9.3121112330772027E-2</v>
      </c>
      <c r="BE98" s="41">
        <f ca="1">((STOCKHISTORY!BE97/STOCKHISTORY!BE$3)-1)</f>
        <v>-0.1445086705202312</v>
      </c>
      <c r="BF98" s="41">
        <f ca="1">((STOCKHISTORY!BF97/STOCKHISTORY!BF$3)-1)</f>
        <v>-6.1123408347854569E-2</v>
      </c>
      <c r="BG98" s="41">
        <f ca="1">((STOCKHISTORY!BG97/STOCKHISTORY!BG$3)-1)</f>
        <v>0.11963445029077824</v>
      </c>
      <c r="BH98" s="41">
        <f ca="1">((STOCKHISTORY!BH97/STOCKHISTORY!BH$3)-1)</f>
        <v>-0.30199516324062881</v>
      </c>
      <c r="BI98" s="41">
        <f ca="1">((STOCKHISTORY!BI97/STOCKHISTORY!BI$3)-1)</f>
        <v>0.1798649478207488</v>
      </c>
      <c r="BJ98" s="41">
        <f ca="1">((STOCKHISTORY!BJ97/STOCKHISTORY!BJ$3)-1)</f>
        <v>7.675149577554996E-2</v>
      </c>
      <c r="BK98" s="41">
        <f ca="1">((STOCKHISTORY!BK97/STOCKHISTORY!BK$3)-1)</f>
        <v>0.10540375828499426</v>
      </c>
      <c r="BL98" s="41">
        <f ca="1">((STOCKHISTORY!BL97/STOCKHISTORY!BL$3)-1)</f>
        <v>6.599853905243136E-2</v>
      </c>
      <c r="BM98" s="41">
        <f ca="1">((STOCKHISTORY!BM97/STOCKHISTORY!BM$3)-1)</f>
        <v>5.8525502669544593E-2</v>
      </c>
      <c r="BN98" s="41">
        <f ca="1">((STOCKHISTORY!BN97/STOCKHISTORY!BN$3)-1)</f>
        <v>5.3880228298832877E-2</v>
      </c>
      <c r="BO98" s="41">
        <f ca="1">((STOCKHISTORY!BO97/STOCKHISTORY!BO$3)-1)</f>
        <v>0.22637872790201241</v>
      </c>
      <c r="BP98" s="41">
        <f ca="1">((STOCKHISTORY!BP97/STOCKHISTORY!BP$3)-1)</f>
        <v>0.22771216698709162</v>
      </c>
      <c r="BQ98" s="41">
        <f ca="1">((STOCKHISTORY!BQ97/STOCKHISTORY!BQ$3)-1)</f>
        <v>7.9158316633266335E-2</v>
      </c>
      <c r="BR98" s="41">
        <f ca="1">((STOCKHISTORY!BR97/STOCKHISTORY!BR$3)-1)</f>
        <v>-7.1483635612761054E-2</v>
      </c>
      <c r="BS98" s="41">
        <f ca="1">((STOCKHISTORY!BS97/STOCKHISTORY!BS$3)-1)</f>
        <v>0.45762711864406769</v>
      </c>
      <c r="BT98" s="41">
        <f ca="1">((STOCKHISTORY!BT97/STOCKHISTORY!BT$3)-1)</f>
        <v>0.10896027258586205</v>
      </c>
      <c r="BU98" s="41">
        <f ca="1">((STOCKHISTORY!BU97/STOCKHISTORY!BU$3)-1)</f>
        <v>0.2386943216592996</v>
      </c>
      <c r="BV98" s="41">
        <f ca="1">((STOCKHISTORY!BV97/STOCKHISTORY!BV$3)-1)</f>
        <v>-0.22624821683309559</v>
      </c>
      <c r="BW98" s="41">
        <f ca="1">((STOCKHISTORY!BW97/STOCKHISTORY!BW$3)-1)</f>
        <v>-2.1815188310351896E-2</v>
      </c>
      <c r="BX98" s="41">
        <f ca="1">((STOCKHISTORY!BX97/STOCKHISTORY!BX$3)-1)</f>
        <v>9.7386172006745486E-2</v>
      </c>
      <c r="BY98" s="41">
        <f ca="1">((STOCKHISTORY!BY97/STOCKHISTORY!BY$3)-1)</f>
        <v>-5.8219178082191791E-2</v>
      </c>
      <c r="BZ98" s="41">
        <f ca="1">((STOCKHISTORY!BZ97/STOCKHISTORY!BZ$3)-1)</f>
        <v>0.41280090918483325</v>
      </c>
      <c r="CA98" s="41">
        <f ca="1">((STOCKHISTORY!CA97/STOCKHISTORY!CA$3)-1)</f>
        <v>-4.4482150580563484E-2</v>
      </c>
      <c r="CB98" s="41">
        <f ca="1">((STOCKHISTORY!CB97/STOCKHISTORY!CB$3)-1)</f>
        <v>3.6543678186269135E-2</v>
      </c>
      <c r="CC98" s="41">
        <f ca="1">((STOCKHISTORY!CC97/STOCKHISTORY!CC$3)-1)</f>
        <v>2.3548518067397328E-2</v>
      </c>
      <c r="CD98" s="41">
        <f ca="1">((STOCKHISTORY!CD97/STOCKHISTORY!CD$3)-1)</f>
        <v>8.4318306761957063E-2</v>
      </c>
      <c r="CE98" s="41">
        <f ca="1">((STOCKHISTORY!CE97/STOCKHISTORY!CE$3)-1)</f>
        <v>9.9072718399219051E-2</v>
      </c>
      <c r="CF98" s="41">
        <f ca="1">((STOCKHISTORY!CF97/STOCKHISTORY!CF$3)-1)</f>
        <v>-7.1768763343734499E-2</v>
      </c>
      <c r="CG98" s="41">
        <f ca="1">((STOCKHISTORY!CG97/STOCKHISTORY!CG$3)-1)</f>
        <v>8.2126412724989439E-2</v>
      </c>
      <c r="CH98" s="41">
        <f ca="1">((STOCKHISTORY!CH97/STOCKHISTORY!CH$3)-1)</f>
        <v>0.16817800167926111</v>
      </c>
      <c r="CI98" s="41">
        <f ca="1">((STOCKHISTORY!CI97/STOCKHISTORY!CI$3)-1)</f>
        <v>-0.13656595153427686</v>
      </c>
      <c r="CJ98" s="41">
        <f ca="1">((STOCKHISTORY!CJ97/STOCKHISTORY!CJ$3)-1)</f>
        <v>-0.14442793462109949</v>
      </c>
      <c r="CK98" s="41">
        <f ca="1">((STOCKHISTORY!CK97/STOCKHISTORY!CK$3)-1)</f>
        <v>0.11640120321514846</v>
      </c>
      <c r="CL98" s="41">
        <f ca="1">((STOCKHISTORY!CL97/STOCKHISTORY!CL$3)-1)</f>
        <v>0.11355557046079556</v>
      </c>
      <c r="CM98" s="41">
        <f ca="1">((STOCKHISTORY!CM97/STOCKHISTORY!CM$3)-1)</f>
        <v>0.12423436958280365</v>
      </c>
      <c r="CN98" s="41">
        <f ca="1">((STOCKHISTORY!CN97/STOCKHISTORY!CN$3)-1)</f>
        <v>-3.1036296685954645E-2</v>
      </c>
      <c r="CO98" s="41">
        <f ca="1">((STOCKHISTORY!CO97/STOCKHISTORY!CO$3)-1)</f>
        <v>0.13312261099676559</v>
      </c>
      <c r="CP98" s="41">
        <f ca="1">((STOCKHISTORY!CP97/STOCKHISTORY!CP$3)-1)</f>
        <v>0.69789253630148584</v>
      </c>
      <c r="CQ98" s="41">
        <f ca="1">((STOCKHISTORY!CQ97/STOCKHISTORY!CQ$3)-1)</f>
        <v>0.15327429051651675</v>
      </c>
      <c r="CR98" s="41">
        <f ca="1">((STOCKHISTORY!CR97/STOCKHISTORY!CR$3)-1)</f>
        <v>4.1373080397470563E-2</v>
      </c>
      <c r="CS98" s="41">
        <f ca="1">((STOCKHISTORY!CS97/STOCKHISTORY!CS$3)-1)</f>
        <v>0.37696532352907597</v>
      </c>
      <c r="CT98" s="41">
        <f ca="1">((STOCKHISTORY!CT97/STOCKHISTORY!CT$3)-1)</f>
        <v>-0.15442335109176852</v>
      </c>
      <c r="CU98" s="41">
        <f ca="1">((STOCKHISTORY!CU97/STOCKHISTORY!CU$3)-1)</f>
        <v>0.3665352305846048</v>
      </c>
      <c r="CV98" s="41">
        <f ca="1">((STOCKHISTORY!CV97/STOCKHISTORY!CV$3)-1)</f>
        <v>-8.0932052650302344E-2</v>
      </c>
      <c r="CW98" s="41">
        <f ca="1">((STOCKHISTORY!CW97/STOCKHISTORY!CW$3)-1)</f>
        <v>0.20080171529784652</v>
      </c>
      <c r="CX98" s="41">
        <f ca="1">((STOCKHISTORY!CX97/STOCKHISTORY!CX$3)-1)</f>
        <v>-6.6914498141263823E-2</v>
      </c>
      <c r="CY98" s="41">
        <f ca="1">((STOCKHISTORY!CY97/STOCKHISTORY!CY$3)-1)</f>
        <v>0.36600411240575736</v>
      </c>
      <c r="CZ98" s="41">
        <f ca="1">((STOCKHISTORY!CZ97/STOCKHISTORY!CZ$3)-1)</f>
        <v>0.16071428571428581</v>
      </c>
      <c r="DA98" s="41">
        <f ca="1">((STOCKHISTORY!DA97/STOCKHISTORY!DA$3)-1)</f>
        <v>-0.29140461215932922</v>
      </c>
    </row>
    <row r="99" spans="1:105" x14ac:dyDescent="0.3">
      <c r="A99" s="25" vm="96">
        <f ca="1">STOCKHISTORY!A98</f>
        <v>44523</v>
      </c>
      <c r="B99" s="41">
        <f ca="1">((STOCKHISTORY!B98/STOCKHISTORY!B$3)-1)</f>
        <v>0.2249076630688136</v>
      </c>
      <c r="C99" s="41">
        <f ca="1">((STOCKHISTORY!C98/STOCKHISTORY!C$3)-1)</f>
        <v>0.46817280601064404</v>
      </c>
      <c r="D99" s="41">
        <f ca="1">((STOCKHISTORY!D98/STOCKHISTORY!D$3)-1)</f>
        <v>0.45876315380229116</v>
      </c>
      <c r="E99" s="41">
        <f ca="1">((STOCKHISTORY!E98/STOCKHISTORY!E$3)-1)</f>
        <v>-6.1004223369309774E-3</v>
      </c>
      <c r="F99" s="41">
        <f ca="1">((STOCKHISTORY!F98/STOCKHISTORY!F$3)-1)</f>
        <v>-7.9588014981273325E-3</v>
      </c>
      <c r="G99" s="41">
        <f ca="1">((STOCKHISTORY!G98/STOCKHISTORY!G$3)-1)</f>
        <v>0.91429388221841057</v>
      </c>
      <c r="H99" s="41">
        <f ca="1">((STOCKHISTORY!H98/STOCKHISTORY!H$3)-1)</f>
        <v>0.23007748866288025</v>
      </c>
      <c r="I99" s="41">
        <f ca="1">((STOCKHISTORY!I98/STOCKHISTORY!I$3)-1)</f>
        <v>-0.23045163889028741</v>
      </c>
      <c r="J99" s="41">
        <f ca="1">((STOCKHISTORY!J98/STOCKHISTORY!J$3)-1)</f>
        <v>-0.14611537179059686</v>
      </c>
      <c r="K99" s="41">
        <f ca="1">((STOCKHISTORY!K98/STOCKHISTORY!K$3)-1)</f>
        <v>0.21970209884901837</v>
      </c>
      <c r="L99" s="41">
        <f ca="1">((STOCKHISTORY!L98/STOCKHISTORY!L$3)-1)</f>
        <v>5.6637256202733077E-2</v>
      </c>
      <c r="M99" s="41">
        <f ca="1">((STOCKHISTORY!M98/STOCKHISTORY!M$3)-1)</f>
        <v>0.44117953372115526</v>
      </c>
      <c r="N99" s="41">
        <f ca="1">((STOCKHISTORY!N98/STOCKHISTORY!N$3)-1)</f>
        <v>0.17152172839099578</v>
      </c>
      <c r="O99" s="41">
        <f ca="1">((STOCKHISTORY!O98/STOCKHISTORY!O$3)-1)</f>
        <v>0.45667653546476994</v>
      </c>
      <c r="P99" s="41">
        <f ca="1">((STOCKHISTORY!P98/STOCKHISTORY!P$3)-1)</f>
        <v>0.17745535714285721</v>
      </c>
      <c r="Q99" s="41">
        <f ca="1">((STOCKHISTORY!Q98/STOCKHISTORY!Q$3)-1)</f>
        <v>0.28179838606378893</v>
      </c>
      <c r="R99" s="41">
        <f ca="1">((STOCKHISTORY!R98/STOCKHISTORY!R$3)-1)</f>
        <v>0.14042275817115191</v>
      </c>
      <c r="S99" s="41">
        <f ca="1">((STOCKHISTORY!S98/STOCKHISTORY!S$3)-1)</f>
        <v>0.39324707806262316</v>
      </c>
      <c r="T99" s="41">
        <f ca="1">((STOCKHISTORY!T98/STOCKHISTORY!T$3)-1)</f>
        <v>0.19946719946719949</v>
      </c>
      <c r="U99" s="41">
        <f ca="1">((STOCKHISTORY!U98/STOCKHISTORY!U$3)-1)</f>
        <v>4.2028018679119317E-2</v>
      </c>
      <c r="V99" s="41">
        <f ca="1">((STOCKHISTORY!V98/STOCKHISTORY!V$3)-1)</f>
        <v>7.8591931251871028E-2</v>
      </c>
      <c r="W99" s="41">
        <f ca="1">((STOCKHISTORY!W98/STOCKHISTORY!W$3)-1)</f>
        <v>0.20605981842823451</v>
      </c>
      <c r="X99" s="41">
        <f ca="1">((STOCKHISTORY!X98/STOCKHISTORY!X$3)-1)</f>
        <v>4.058192955589579E-2</v>
      </c>
      <c r="Y99" s="41">
        <f ca="1">((STOCKHISTORY!Y98/STOCKHISTORY!Y$3)-1)</f>
        <v>0.11744705149501655</v>
      </c>
      <c r="Z99" s="41">
        <f ca="1">((STOCKHISTORY!Z98/STOCKHISTORY!Z$3)-1)</f>
        <v>1.6793711291090974E-2</v>
      </c>
      <c r="AA99" s="41">
        <f ca="1">((STOCKHISTORY!AA98/STOCKHISTORY!AA$3)-1)</f>
        <v>8.1822889694458834E-2</v>
      </c>
      <c r="AB99" s="41">
        <f ca="1">((STOCKHISTORY!AB98/STOCKHISTORY!AB$3)-1)</f>
        <v>0.42936906756002235</v>
      </c>
      <c r="AC99" s="41">
        <f ca="1">((STOCKHISTORY!AC98/STOCKHISTORY!AC$3)-1)</f>
        <v>9.1883203857487272E-2</v>
      </c>
      <c r="AD99" s="41">
        <f ca="1">((STOCKHISTORY!AD98/STOCKHISTORY!AD$3)-1)</f>
        <v>-8.1300813008129413E-3</v>
      </c>
      <c r="AE99" s="41">
        <f ca="1">((STOCKHISTORY!AE98/STOCKHISTORY!AE$3)-1)</f>
        <v>5.2515775489870409E-2</v>
      </c>
      <c r="AF99" s="41">
        <f ca="1">((STOCKHISTORY!AF98/STOCKHISTORY!AF$3)-1)</f>
        <v>0.13559581525899445</v>
      </c>
      <c r="AG99" s="41">
        <f ca="1">((STOCKHISTORY!AG98/STOCKHISTORY!AG$3)-1)</f>
        <v>-0.11394120508721939</v>
      </c>
      <c r="AH99" s="41">
        <f ca="1">((STOCKHISTORY!AH98/STOCKHISTORY!AH$3)-1)</f>
        <v>-0.10409965793638654</v>
      </c>
      <c r="AI99" s="41">
        <f ca="1">((STOCKHISTORY!AI98/STOCKHISTORY!AI$3)-1)</f>
        <v>-4.1955943258438322E-2</v>
      </c>
      <c r="AJ99" s="41">
        <f ca="1">((STOCKHISTORY!AJ98/STOCKHISTORY!AJ$3)-1)</f>
        <v>-3.1426030240142344E-2</v>
      </c>
      <c r="AK99" s="41">
        <f ca="1">((STOCKHISTORY!AK98/STOCKHISTORY!AK$3)-1)</f>
        <v>0.16497655216641949</v>
      </c>
      <c r="AL99" s="41">
        <f ca="1">((STOCKHISTORY!AL98/STOCKHISTORY!AL$3)-1)</f>
        <v>9.5673981191222612E-2</v>
      </c>
      <c r="AM99" s="41">
        <f ca="1">((STOCKHISTORY!AM98/STOCKHISTORY!AM$3)-1)</f>
        <v>0.10797517273685431</v>
      </c>
      <c r="AN99" s="41">
        <f ca="1">((STOCKHISTORY!AN98/STOCKHISTORY!AN$3)-1)</f>
        <v>-0.10942736412647514</v>
      </c>
      <c r="AO99" s="41">
        <f ca="1">((STOCKHISTORY!AO98/STOCKHISTORY!AO$3)-1)</f>
        <v>1.0259897681707151</v>
      </c>
      <c r="AP99" s="41">
        <f ca="1">((STOCKHISTORY!AP98/STOCKHISTORY!AP$3)-1)</f>
        <v>1.0537357379462642</v>
      </c>
      <c r="AQ99" s="41">
        <f ca="1">((STOCKHISTORY!AQ98/STOCKHISTORY!AQ$3)-1)</f>
        <v>-0.10599364728628646</v>
      </c>
      <c r="AR99" s="41">
        <f ca="1">((STOCKHISTORY!AR98/STOCKHISTORY!AR$3)-1)</f>
        <v>-0.16286913108136813</v>
      </c>
      <c r="AS99" s="41">
        <f ca="1">((STOCKHISTORY!AS98/STOCKHISTORY!AS$3)-1)</f>
        <v>0.21486643437862951</v>
      </c>
      <c r="AT99" s="41">
        <f ca="1">((STOCKHISTORY!AT98/STOCKHISTORY!AT$3)-1)</f>
        <v>0.81998226426248899</v>
      </c>
      <c r="AU99" s="41">
        <f ca="1">((STOCKHISTORY!AU98/STOCKHISTORY!AU$3)-1)</f>
        <v>1.5681902638424283E-2</v>
      </c>
      <c r="AV99" s="41">
        <f ca="1">((STOCKHISTORY!AV98/STOCKHISTORY!AV$3)-1)</f>
        <v>0.21001558970443179</v>
      </c>
      <c r="AW99" s="41">
        <f ca="1">((STOCKHISTORY!AW98/STOCKHISTORY!AW$3)-1)</f>
        <v>5.729005377100882E-2</v>
      </c>
      <c r="AX99" s="41">
        <f ca="1">((STOCKHISTORY!AX98/STOCKHISTORY!AX$3)-1)</f>
        <v>0.79219021844191007</v>
      </c>
      <c r="AY99" s="41">
        <f ca="1">((STOCKHISTORY!AY98/STOCKHISTORY!AY$3)-1)</f>
        <v>-0.28772723954150548</v>
      </c>
      <c r="AZ99" s="41">
        <f ca="1">((STOCKHISTORY!AZ98/STOCKHISTORY!AZ$3)-1)</f>
        <v>0.15788059901954199</v>
      </c>
      <c r="BA99" s="41">
        <f ca="1">((STOCKHISTORY!BA98/STOCKHISTORY!BA$3)-1)</f>
        <v>0.26358142411993479</v>
      </c>
      <c r="BB99" s="41">
        <f ca="1">((STOCKHISTORY!BB98/STOCKHISTORY!BB$3)-1)</f>
        <v>2.5351050796343477E-2</v>
      </c>
      <c r="BC99" s="41">
        <f ca="1">((STOCKHISTORY!BC98/STOCKHISTORY!BC$3)-1)</f>
        <v>3.349584509405279E-2</v>
      </c>
      <c r="BD99" s="41">
        <f ca="1">((STOCKHISTORY!BD98/STOCKHISTORY!BD$3)-1)</f>
        <v>6.7325283571167294E-2</v>
      </c>
      <c r="BE99" s="41">
        <f ca="1">((STOCKHISTORY!BE98/STOCKHISTORY!BE$3)-1)</f>
        <v>-0.13897964312641353</v>
      </c>
      <c r="BF99" s="41">
        <f ca="1">((STOCKHISTORY!BF98/STOCKHISTORY!BF$3)-1)</f>
        <v>-5.9682772604125023E-2</v>
      </c>
      <c r="BG99" s="41">
        <f ca="1">((STOCKHISTORY!BG98/STOCKHISTORY!BG$3)-1)</f>
        <v>0.10597249146127585</v>
      </c>
      <c r="BH99" s="41">
        <f ca="1">((STOCKHISTORY!BH98/STOCKHISTORY!BH$3)-1)</f>
        <v>-0.30078597339782343</v>
      </c>
      <c r="BI99" s="41">
        <f ca="1">((STOCKHISTORY!BI98/STOCKHISTORY!BI$3)-1)</f>
        <v>0.21608348680171874</v>
      </c>
      <c r="BJ99" s="41">
        <f ca="1">((STOCKHISTORY!BJ98/STOCKHISTORY!BJ$3)-1)</f>
        <v>8.7306243569794884E-2</v>
      </c>
      <c r="BK99" s="41">
        <f ca="1">((STOCKHISTORY!BK98/STOCKHISTORY!BK$3)-1)</f>
        <v>9.9827274248706077E-2</v>
      </c>
      <c r="BL99" s="41">
        <f ca="1">((STOCKHISTORY!BL98/STOCKHISTORY!BL$3)-1)</f>
        <v>5.2333561315597299E-2</v>
      </c>
      <c r="BM99" s="41">
        <f ca="1">((STOCKHISTORY!BM98/STOCKHISTORY!BM$3)-1)</f>
        <v>6.3329262751334658E-2</v>
      </c>
      <c r="BN99" s="41">
        <f ca="1">((STOCKHISTORY!BN98/STOCKHISTORY!BN$3)-1)</f>
        <v>5.9608308670574095E-2</v>
      </c>
      <c r="BO99" s="41">
        <f ca="1">((STOCKHISTORY!BO98/STOCKHISTORY!BO$3)-1)</f>
        <v>0.20779016669775419</v>
      </c>
      <c r="BP99" s="41">
        <f ca="1">((STOCKHISTORY!BP98/STOCKHISTORY!BP$3)-1)</f>
        <v>0.25221093106289483</v>
      </c>
      <c r="BQ99" s="41">
        <f ca="1">((STOCKHISTORY!BQ98/STOCKHISTORY!BQ$3)-1)</f>
        <v>7.9582241405888654E-2</v>
      </c>
      <c r="BR99" s="41">
        <f ca="1">((STOCKHISTORY!BR98/STOCKHISTORY!BR$3)-1)</f>
        <v>-7.7117389957669369E-2</v>
      </c>
      <c r="BS99" s="41">
        <f ca="1">((STOCKHISTORY!BS98/STOCKHISTORY!BS$3)-1)</f>
        <v>0.45663841807909589</v>
      </c>
      <c r="BT99" s="41">
        <f ca="1">((STOCKHISTORY!BT98/STOCKHISTORY!BT$3)-1)</f>
        <v>0.12508333127577109</v>
      </c>
      <c r="BU99" s="41">
        <f ca="1">((STOCKHISTORY!BU98/STOCKHISTORY!BU$3)-1)</f>
        <v>0.23495409724583483</v>
      </c>
      <c r="BV99" s="41">
        <f ca="1">((STOCKHISTORY!BV98/STOCKHISTORY!BV$3)-1)</f>
        <v>-0.18830242510699002</v>
      </c>
      <c r="BW99" s="41">
        <f ca="1">((STOCKHISTORY!BW98/STOCKHISTORY!BW$3)-1)</f>
        <v>7.4089318789873904E-3</v>
      </c>
      <c r="BX99" s="41">
        <f ca="1">((STOCKHISTORY!BX98/STOCKHISTORY!BX$3)-1)</f>
        <v>0.12563237774030367</v>
      </c>
      <c r="BY99" s="41">
        <f ca="1">((STOCKHISTORY!BY98/STOCKHISTORY!BY$3)-1)</f>
        <v>-2.7611301369863006E-2</v>
      </c>
      <c r="BZ99" s="41">
        <f ca="1">((STOCKHISTORY!BZ98/STOCKHISTORY!BZ$3)-1)</f>
        <v>0.43876777904053466</v>
      </c>
      <c r="CA99" s="41">
        <f ca="1">((STOCKHISTORY!CA98/STOCKHISTORY!CA$3)-1)</f>
        <v>-2.7863725588049393E-2</v>
      </c>
      <c r="CB99" s="41">
        <f ca="1">((STOCKHISTORY!CB98/STOCKHISTORY!CB$3)-1)</f>
        <v>3.3544317755772601E-2</v>
      </c>
      <c r="CC99" s="41">
        <f ca="1">((STOCKHISTORY!CC98/STOCKHISTORY!CC$3)-1)</f>
        <v>2.7202598457165994E-2</v>
      </c>
      <c r="CD99" s="41">
        <f ca="1">((STOCKHISTORY!CD98/STOCKHISTORY!CD$3)-1)</f>
        <v>0.1271302913688841</v>
      </c>
      <c r="CE99" s="41">
        <f ca="1">((STOCKHISTORY!CE98/STOCKHISTORY!CE$3)-1)</f>
        <v>0.13079551000488032</v>
      </c>
      <c r="CF99" s="41">
        <f ca="1">((STOCKHISTORY!CF98/STOCKHISTORY!CF$3)-1)</f>
        <v>-5.2061093775660927E-2</v>
      </c>
      <c r="CG99" s="41">
        <f ca="1">((STOCKHISTORY!CG98/STOCKHISTORY!CG$3)-1)</f>
        <v>7.9740477187107528E-2</v>
      </c>
      <c r="CH99" s="41">
        <f ca="1">((STOCKHISTORY!CH98/STOCKHISTORY!CH$3)-1)</f>
        <v>0.15230898404701931</v>
      </c>
      <c r="CI99" s="41">
        <f ca="1">((STOCKHISTORY!CI98/STOCKHISTORY!CI$3)-1)</f>
        <v>-0.15074299978805084</v>
      </c>
      <c r="CJ99" s="41">
        <f ca="1">((STOCKHISTORY!CJ98/STOCKHISTORY!CJ$3)-1)</f>
        <v>-0.12451708766716196</v>
      </c>
      <c r="CK99" s="41">
        <f ca="1">((STOCKHISTORY!CK98/STOCKHISTORY!CK$3)-1)</f>
        <v>0.13873958281966559</v>
      </c>
      <c r="CL99" s="41">
        <f ca="1">((STOCKHISTORY!CL98/STOCKHISTORY!CL$3)-1)</f>
        <v>0.11489704205513451</v>
      </c>
      <c r="CM99" s="41">
        <f ca="1">((STOCKHISTORY!CM98/STOCKHISTORY!CM$3)-1)</f>
        <v>0.13960476135444355</v>
      </c>
      <c r="CN99" s="41">
        <f ca="1">((STOCKHISTORY!CN98/STOCKHISTORY!CN$3)-1)</f>
        <v>-2.6477292652989481E-2</v>
      </c>
      <c r="CO99" s="41">
        <f ca="1">((STOCKHISTORY!CO98/STOCKHISTORY!CO$3)-1)</f>
        <v>0.15436636283446048</v>
      </c>
      <c r="CP99" s="41">
        <f ca="1">((STOCKHISTORY!CP98/STOCKHISTORY!CP$3)-1)</f>
        <v>0.78275608791457141</v>
      </c>
      <c r="CQ99" s="41">
        <f ca="1">((STOCKHISTORY!CQ98/STOCKHISTORY!CQ$3)-1)</f>
        <v>0.17952033098454967</v>
      </c>
      <c r="CR99" s="41">
        <f ca="1">((STOCKHISTORY!CR98/STOCKHISTORY!CR$3)-1)</f>
        <v>4.3134598012646741E-2</v>
      </c>
      <c r="CS99" s="41">
        <f ca="1">((STOCKHISTORY!CS98/STOCKHISTORY!CS$3)-1)</f>
        <v>0.37894063780957055</v>
      </c>
      <c r="CT99" s="41">
        <f ca="1">((STOCKHISTORY!CT98/STOCKHISTORY!CT$3)-1)</f>
        <v>-0.1708186388534555</v>
      </c>
      <c r="CU99" s="41">
        <f ca="1">((STOCKHISTORY!CU98/STOCKHISTORY!CU$3)-1)</f>
        <v>0.36447797016972383</v>
      </c>
      <c r="CV99" s="41">
        <f ca="1">((STOCKHISTORY!CV98/STOCKHISTORY!CV$3)-1)</f>
        <v>-4.2867307008182198E-2</v>
      </c>
      <c r="CW99" s="41">
        <f ca="1">((STOCKHISTORY!CW98/STOCKHISTORY!CW$3)-1)</f>
        <v>0.19847114757154838</v>
      </c>
      <c r="CX99" s="41">
        <f ca="1">((STOCKHISTORY!CX98/STOCKHISTORY!CX$3)-1)</f>
        <v>-6.6914498141263823E-2</v>
      </c>
      <c r="CY99" s="41">
        <f ca="1">((STOCKHISTORY!CY98/STOCKHISTORY!CY$3)-1)</f>
        <v>0.42746173177975777</v>
      </c>
      <c r="CZ99" s="41">
        <f ca="1">((STOCKHISTORY!CZ98/STOCKHISTORY!CZ$3)-1)</f>
        <v>0.11547619047619051</v>
      </c>
      <c r="DA99" s="41">
        <f ca="1">((STOCKHISTORY!DA98/STOCKHISTORY!DA$3)-1)</f>
        <v>-0.28030126562621327</v>
      </c>
    </row>
    <row r="100" spans="1:105" x14ac:dyDescent="0.3">
      <c r="A100" s="25" vm="97">
        <f ca="1">STOCKHISTORY!A99</f>
        <v>44524</v>
      </c>
      <c r="B100" s="41">
        <f ca="1">((STOCKHISTORY!B99/STOCKHISTORY!B$3)-1)</f>
        <v>0.25875856133682373</v>
      </c>
      <c r="C100" s="41">
        <f ca="1">((STOCKHISTORY!C99/STOCKHISTORY!C$3)-1)</f>
        <v>0.4480851507878536</v>
      </c>
      <c r="D100" s="41">
        <f ca="1">((STOCKHISTORY!D99/STOCKHISTORY!D$3)-1)</f>
        <v>0.44248613343009691</v>
      </c>
      <c r="E100" s="41">
        <f ca="1">((STOCKHISTORY!E99/STOCKHISTORY!E$3)-1)</f>
        <v>-5.6311590802439193E-3</v>
      </c>
      <c r="F100" s="41">
        <f ca="1">((STOCKHISTORY!F99/STOCKHISTORY!F$3)-1)</f>
        <v>-8.4269662921347965E-3</v>
      </c>
      <c r="G100" s="41">
        <f ca="1">((STOCKHISTORY!G99/STOCKHISTORY!G$3)-1)</f>
        <v>0.89393939393939403</v>
      </c>
      <c r="H100" s="41">
        <f ca="1">((STOCKHISTORY!H99/STOCKHISTORY!H$3)-1)</f>
        <v>0.26953726940518652</v>
      </c>
      <c r="I100" s="41">
        <f ca="1">((STOCKHISTORY!I99/STOCKHISTORY!I$3)-1)</f>
        <v>-0.21368511152509939</v>
      </c>
      <c r="J100" s="41">
        <f ca="1">((STOCKHISTORY!J99/STOCKHISTORY!J$3)-1)</f>
        <v>-0.15365121707235752</v>
      </c>
      <c r="K100" s="41">
        <f ca="1">((STOCKHISTORY!K99/STOCKHISTORY!K$3)-1)</f>
        <v>0.33186639584743838</v>
      </c>
      <c r="L100" s="41">
        <f ca="1">((STOCKHISTORY!L99/STOCKHISTORY!L$3)-1)</f>
        <v>4.7167307947459047E-2</v>
      </c>
      <c r="M100" s="41">
        <f ca="1">((STOCKHISTORY!M99/STOCKHISTORY!M$3)-1)</f>
        <v>0.45287370002826832</v>
      </c>
      <c r="N100" s="41">
        <f ca="1">((STOCKHISTORY!N99/STOCKHISTORY!N$3)-1)</f>
        <v>0.18189602647916092</v>
      </c>
      <c r="O100" s="41">
        <f ca="1">((STOCKHISTORY!O99/STOCKHISTORY!O$3)-1)</f>
        <v>0.46008169016447065</v>
      </c>
      <c r="P100" s="41">
        <f ca="1">((STOCKHISTORY!P99/STOCKHISTORY!P$3)-1)</f>
        <v>0.16266741071428581</v>
      </c>
      <c r="Q100" s="41">
        <f ca="1">((STOCKHISTORY!Q99/STOCKHISTORY!Q$3)-1)</f>
        <v>0.2484949404380683</v>
      </c>
      <c r="R100" s="41">
        <f ca="1">((STOCKHISTORY!R99/STOCKHISTORY!R$3)-1)</f>
        <v>0.12550686114332632</v>
      </c>
      <c r="S100" s="41">
        <f ca="1">((STOCKHISTORY!S99/STOCKHISTORY!S$3)-1)</f>
        <v>0.41388100620460788</v>
      </c>
      <c r="T100" s="41">
        <f ca="1">((STOCKHISTORY!T99/STOCKHISTORY!T$3)-1)</f>
        <v>0.21345321345321344</v>
      </c>
      <c r="U100" s="41">
        <f ca="1">((STOCKHISTORY!U99/STOCKHISTORY!U$3)-1)</f>
        <v>6.13742494996663E-2</v>
      </c>
      <c r="V100" s="41">
        <f ca="1">((STOCKHISTORY!V99/STOCKHISTORY!V$3)-1)</f>
        <v>7.0227340764611679E-2</v>
      </c>
      <c r="W100" s="41">
        <f ca="1">((STOCKHISTORY!W99/STOCKHISTORY!W$3)-1)</f>
        <v>0.19425208399086569</v>
      </c>
      <c r="X100" s="41">
        <f ca="1">((STOCKHISTORY!X99/STOCKHISTORY!X$3)-1)</f>
        <v>2.5948613238046647E-2</v>
      </c>
      <c r="Y100" s="41">
        <f ca="1">((STOCKHISTORY!Y99/STOCKHISTORY!Y$3)-1)</f>
        <v>0.11874480897009976</v>
      </c>
      <c r="Z100" s="41">
        <f ca="1">((STOCKHISTORY!Z99/STOCKHISTORY!Z$3)-1)</f>
        <v>2.0932586946164733E-2</v>
      </c>
      <c r="AA100" s="41">
        <f ca="1">((STOCKHISTORY!AA99/STOCKHISTORY!AA$3)-1)</f>
        <v>8.0551763099665719E-2</v>
      </c>
      <c r="AB100" s="41">
        <f ca="1">((STOCKHISTORY!AB99/STOCKHISTORY!AB$3)-1)</f>
        <v>0.40848687883863755</v>
      </c>
      <c r="AC100" s="41">
        <f ca="1">((STOCKHISTORY!AC99/STOCKHISTORY!AC$3)-1)</f>
        <v>9.1615322796678278E-2</v>
      </c>
      <c r="AD100" s="41">
        <f ca="1">((STOCKHISTORY!AD99/STOCKHISTORY!AD$3)-1)</f>
        <v>-2.1394950791613132E-2</v>
      </c>
      <c r="AE100" s="41">
        <f ca="1">((STOCKHISTORY!AE99/STOCKHISTORY!AE$3)-1)</f>
        <v>6.7253404184656196E-2</v>
      </c>
      <c r="AF100" s="41">
        <f ca="1">((STOCKHISTORY!AF99/STOCKHISTORY!AF$3)-1)</f>
        <v>0.14258739474355697</v>
      </c>
      <c r="AG100" s="41">
        <f ca="1">((STOCKHISTORY!AG99/STOCKHISTORY!AG$3)-1)</f>
        <v>-0.11776356939328658</v>
      </c>
      <c r="AH100" s="41">
        <f ca="1">((STOCKHISTORY!AH99/STOCKHISTORY!AH$3)-1)</f>
        <v>-0.10789469205765734</v>
      </c>
      <c r="AI100" s="41">
        <f ca="1">((STOCKHISTORY!AI99/STOCKHISTORY!AI$3)-1)</f>
        <v>-4.9738900782297368E-2</v>
      </c>
      <c r="AJ100" s="41">
        <f ca="1">((STOCKHISTORY!AJ99/STOCKHISTORY!AJ$3)-1)</f>
        <v>-2.0901274829528638E-2</v>
      </c>
      <c r="AK100" s="41">
        <f ca="1">((STOCKHISTORY!AK99/STOCKHISTORY!AK$3)-1)</f>
        <v>0.15577778668483711</v>
      </c>
      <c r="AL100" s="41">
        <f ca="1">((STOCKHISTORY!AL99/STOCKHISTORY!AL$3)-1)</f>
        <v>8.7084639498432592E-2</v>
      </c>
      <c r="AM100" s="41">
        <f ca="1">((STOCKHISTORY!AM99/STOCKHISTORY!AM$3)-1)</f>
        <v>0.10024593043681929</v>
      </c>
      <c r="AN100" s="41">
        <f ca="1">((STOCKHISTORY!AN99/STOCKHISTORY!AN$3)-1)</f>
        <v>-0.11044732624216813</v>
      </c>
      <c r="AO100" s="41">
        <f ca="1">((STOCKHISTORY!AO99/STOCKHISTORY!AO$3)-1)</f>
        <v>1.0008964372954789</v>
      </c>
      <c r="AP100" s="41">
        <f ca="1">((STOCKHISTORY!AP99/STOCKHISTORY!AP$3)-1)</f>
        <v>0.98472580051527392</v>
      </c>
      <c r="AQ100" s="41">
        <f ca="1">((STOCKHISTORY!AQ99/STOCKHISTORY!AQ$3)-1)</f>
        <v>-6.8291672420936367E-2</v>
      </c>
      <c r="AR100" s="41">
        <f ca="1">((STOCKHISTORY!AR99/STOCKHISTORY!AR$3)-1)</f>
        <v>-0.12646059060973014</v>
      </c>
      <c r="AS100" s="41">
        <f ca="1">((STOCKHISTORY!AS99/STOCKHISTORY!AS$3)-1)</f>
        <v>0.22648083623693371</v>
      </c>
      <c r="AT100" s="41">
        <f ca="1">((STOCKHISTORY!AT99/STOCKHISTORY!AT$3)-1)</f>
        <v>0.81968666863730411</v>
      </c>
      <c r="AU100" s="41">
        <f ca="1">((STOCKHISTORY!AU99/STOCKHISTORY!AU$3)-1)</f>
        <v>1.5607580824972045E-2</v>
      </c>
      <c r="AV100" s="41">
        <f ca="1">((STOCKHISTORY!AV99/STOCKHISTORY!AV$3)-1)</f>
        <v>0.19889599440043271</v>
      </c>
      <c r="AW100" s="41">
        <f ca="1">((STOCKHISTORY!AW99/STOCKHISTORY!AW$3)-1)</f>
        <v>6.1991497987106348E-2</v>
      </c>
      <c r="AX100" s="41">
        <f ca="1">((STOCKHISTORY!AX99/STOCKHISTORY!AX$3)-1)</f>
        <v>0.85462980862168969</v>
      </c>
      <c r="AY100" s="41">
        <f ca="1">((STOCKHISTORY!AY99/STOCKHISTORY!AY$3)-1)</f>
        <v>-0.26684675476381692</v>
      </c>
      <c r="AZ100" s="41">
        <f ca="1">((STOCKHISTORY!AZ99/STOCKHISTORY!AZ$3)-1)</f>
        <v>0.17301725874689411</v>
      </c>
      <c r="BA100" s="41">
        <f ca="1">((STOCKHISTORY!BA99/STOCKHISTORY!BA$3)-1)</f>
        <v>0.28270753211298705</v>
      </c>
      <c r="BB100" s="41">
        <f ca="1">((STOCKHISTORY!BB99/STOCKHISTORY!BB$3)-1)</f>
        <v>3.1099802092168449E-2</v>
      </c>
      <c r="BC100" s="41">
        <f ca="1">((STOCKHISTORY!BC99/STOCKHISTORY!BC$3)-1)</f>
        <v>9.2111929152767225E-3</v>
      </c>
      <c r="BD100" s="41">
        <f ca="1">((STOCKHISTORY!BD99/STOCKHISTORY!BD$3)-1)</f>
        <v>6.1470911086717983E-2</v>
      </c>
      <c r="BE100" s="41">
        <f ca="1">((STOCKHISTORY!BE99/STOCKHISTORY!BE$3)-1)</f>
        <v>-0.1347072128675546</v>
      </c>
      <c r="BF100" s="41">
        <f ca="1">((STOCKHISTORY!BF99/STOCKHISTORY!BF$3)-1)</f>
        <v>-5.9888506889619886E-2</v>
      </c>
      <c r="BG100" s="41">
        <f ca="1">((STOCKHISTORY!BG99/STOCKHISTORY!BG$3)-1)</f>
        <v>0.10274162281916355</v>
      </c>
      <c r="BH100" s="41">
        <f ca="1">((STOCKHISTORY!BH99/STOCKHISTORY!BH$3)-1)</f>
        <v>-0.29435135602003792</v>
      </c>
      <c r="BI100" s="41">
        <f ca="1">((STOCKHISTORY!BI99/STOCKHISTORY!BI$3)-1)</f>
        <v>0.17495395948434611</v>
      </c>
      <c r="BJ100" s="41">
        <f ca="1">((STOCKHISTORY!BJ99/STOCKHISTORY!BJ$3)-1)</f>
        <v>8.1941007916060959E-2</v>
      </c>
      <c r="BK100" s="41">
        <f ca="1">((STOCKHISTORY!BK99/STOCKHISTORY!BK$3)-1)</f>
        <v>0.10748151960768837</v>
      </c>
      <c r="BL100" s="41">
        <f ca="1">((STOCKHISTORY!BL99/STOCKHISTORY!BL$3)-1)</f>
        <v>4.6647962815627331E-2</v>
      </c>
      <c r="BM100" s="41">
        <f ca="1">((STOCKHISTORY!BM99/STOCKHISTORY!BM$3)-1)</f>
        <v>6.1136828353970163E-2</v>
      </c>
      <c r="BN100" s="41">
        <f ca="1">((STOCKHISTORY!BN99/STOCKHISTORY!BN$3)-1)</f>
        <v>4.9113926833356469E-2</v>
      </c>
      <c r="BO100" s="41">
        <f ca="1">((STOCKHISTORY!BO99/STOCKHISTORY!BO$3)-1)</f>
        <v>0.21932706057905538</v>
      </c>
      <c r="BP100" s="41">
        <f ca="1">((STOCKHISTORY!BP99/STOCKHISTORY!BP$3)-1)</f>
        <v>0.26978851963746231</v>
      </c>
      <c r="BQ100" s="41">
        <f ca="1">((STOCKHISTORY!BQ99/STOCKHISTORY!BQ$3)-1)</f>
        <v>8.370587328503154E-2</v>
      </c>
      <c r="BR100" s="41">
        <f ca="1">((STOCKHISTORY!BR99/STOCKHISTORY!BR$3)-1)</f>
        <v>-6.6214681488109606E-2</v>
      </c>
      <c r="BS100" s="41">
        <f ca="1">((STOCKHISTORY!BS99/STOCKHISTORY!BS$3)-1)</f>
        <v>0.48502824858757076</v>
      </c>
      <c r="BT100" s="41">
        <f ca="1">((STOCKHISTORY!BT99/STOCKHISTORY!BT$3)-1)</f>
        <v>0.11955260363941633</v>
      </c>
      <c r="BU100" s="41">
        <f ca="1">((STOCKHISTORY!BU99/STOCKHISTORY!BU$3)-1)</f>
        <v>0.21693301598095882</v>
      </c>
      <c r="BV100" s="41">
        <f ca="1">((STOCKHISTORY!BV99/STOCKHISTORY!BV$3)-1)</f>
        <v>-0.18402282453637664</v>
      </c>
      <c r="BW100" s="41">
        <f ca="1">((STOCKHISTORY!BW99/STOCKHISTORY!BW$3)-1)</f>
        <v>2.0580366330524846E-4</v>
      </c>
      <c r="BX100" s="41">
        <f ca="1">((STOCKHISTORY!BX99/STOCKHISTORY!BX$3)-1)</f>
        <v>0.14123102866779091</v>
      </c>
      <c r="BY100" s="41">
        <f ca="1">((STOCKHISTORY!BY99/STOCKHISTORY!BY$3)-1)</f>
        <v>-4.0881849315068441E-2</v>
      </c>
      <c r="BZ100" s="41">
        <f ca="1">((STOCKHISTORY!BZ99/STOCKHISTORY!BZ$3)-1)</f>
        <v>0.41447119192754078</v>
      </c>
      <c r="CA100" s="41">
        <f ca="1">((STOCKHISTORY!CA99/STOCKHISTORY!CA$3)-1)</f>
        <v>-3.5499218152177492E-2</v>
      </c>
      <c r="CB100" s="41">
        <f ca="1">((STOCKHISTORY!CB99/STOCKHISTORY!CB$3)-1)</f>
        <v>-1.7863837858104192E-3</v>
      </c>
      <c r="CC100" s="41">
        <f ca="1">((STOCKHISTORY!CC99/STOCKHISTORY!CC$3)-1)</f>
        <v>7.7141697117335539E-3</v>
      </c>
      <c r="CD100" s="41">
        <f ca="1">((STOCKHISTORY!CD99/STOCKHISTORY!CD$3)-1)</f>
        <v>9.6137987905442479E-2</v>
      </c>
      <c r="CE100" s="41">
        <f ca="1">((STOCKHISTORY!CE99/STOCKHISTORY!CE$3)-1)</f>
        <v>0.14592484138604189</v>
      </c>
      <c r="CF100" s="41">
        <f ca="1">((STOCKHISTORY!CF99/STOCKHISTORY!CF$3)-1)</f>
        <v>-6.0929545081294223E-2</v>
      </c>
      <c r="CG100" s="41">
        <f ca="1">((STOCKHISTORY!CG99/STOCKHISTORY!CG$3)-1)</f>
        <v>0.10188363331938044</v>
      </c>
      <c r="CH100" s="41">
        <f ca="1">((STOCKHISTORY!CH99/STOCKHISTORY!CH$3)-1)</f>
        <v>0.15738874895046173</v>
      </c>
      <c r="CI100" s="41">
        <f ca="1">((STOCKHISTORY!CI99/STOCKHISTORY!CI$3)-1)</f>
        <v>-0.14532651955820364</v>
      </c>
      <c r="CJ100" s="41">
        <f ca="1">((STOCKHISTORY!CJ99/STOCKHISTORY!CJ$3)-1)</f>
        <v>-0.12590391282813274</v>
      </c>
      <c r="CK100" s="41">
        <f ca="1">((STOCKHISTORY!CK99/STOCKHISTORY!CK$3)-1)</f>
        <v>0.12254055919917151</v>
      </c>
      <c r="CL100" s="41">
        <f ca="1">((STOCKHISTORY!CL99/STOCKHISTORY!CL$3)-1)</f>
        <v>0.1141592326782479</v>
      </c>
      <c r="CM100" s="41">
        <f ca="1">((STOCKHISTORY!CM99/STOCKHISTORY!CM$3)-1)</f>
        <v>0.13983589506529537</v>
      </c>
      <c r="CN100" s="41">
        <f ca="1">((STOCKHISTORY!CN99/STOCKHISTORY!CN$3)-1)</f>
        <v>-2.3847098018586532E-2</v>
      </c>
      <c r="CO100" s="41">
        <f ca="1">((STOCKHISTORY!CO99/STOCKHISTORY!CO$3)-1)</f>
        <v>0.14517788885621874</v>
      </c>
      <c r="CP100" s="41">
        <f ca="1">((STOCKHISTORY!CP99/STOCKHISTORY!CP$3)-1)</f>
        <v>0.70574608734956779</v>
      </c>
      <c r="CQ100" s="41">
        <f ca="1">((STOCKHISTORY!CQ99/STOCKHISTORY!CQ$3)-1)</f>
        <v>0.16413472105501326</v>
      </c>
      <c r="CR100" s="41">
        <f ca="1">((STOCKHISTORY!CR99/STOCKHISTORY!CR$3)-1)</f>
        <v>3.6826257151460373E-2</v>
      </c>
      <c r="CS100" s="41">
        <f ca="1">((STOCKHISTORY!CS99/STOCKHISTORY!CS$3)-1)</f>
        <v>0.37295760495997987</v>
      </c>
      <c r="CT100" s="41">
        <f ca="1">((STOCKHISTORY!CT99/STOCKHISTORY!CT$3)-1)</f>
        <v>-0.1636152172281834</v>
      </c>
      <c r="CU100" s="41">
        <f ca="1">((STOCKHISTORY!CU99/STOCKHISTORY!CU$3)-1)</f>
        <v>0.35770615463740763</v>
      </c>
      <c r="CV100" s="41">
        <f ca="1">((STOCKHISTORY!CV99/STOCKHISTORY!CV$3)-1)</f>
        <v>-4.9448594806118962E-2</v>
      </c>
      <c r="CW100" s="41">
        <f ca="1">((STOCKHISTORY!CW99/STOCKHISTORY!CW$3)-1)</f>
        <v>0.18672508623100592</v>
      </c>
      <c r="CX100" s="41">
        <f ca="1">((STOCKHISTORY!CX99/STOCKHISTORY!CX$3)-1)</f>
        <v>-6.3197026022304814E-2</v>
      </c>
      <c r="CY100" s="41">
        <f ca="1">((STOCKHISTORY!CY99/STOCKHISTORY!CY$3)-1)</f>
        <v>0.52798720584875469</v>
      </c>
      <c r="CZ100" s="41">
        <f ca="1">((STOCKHISTORY!CZ99/STOCKHISTORY!CZ$3)-1)</f>
        <v>0.13214285714285712</v>
      </c>
      <c r="DA100" s="41">
        <f ca="1">((STOCKHISTORY!DA99/STOCKHISTORY!DA$3)-1)</f>
        <v>-0.28666821958226574</v>
      </c>
    </row>
    <row r="101" spans="1:105" x14ac:dyDescent="0.3">
      <c r="A101" s="25" vm="98">
        <f ca="1">STOCKHISTORY!A100</f>
        <v>44525</v>
      </c>
      <c r="B101" s="41">
        <f ca="1">((STOCKHISTORY!B100/STOCKHISTORY!B$3)-1)</f>
        <v>0.26442428371642701</v>
      </c>
      <c r="C101" s="41">
        <f ca="1">((STOCKHISTORY!C100/STOCKHISTORY!C$3)-1)</f>
        <v>0.46598142544088494</v>
      </c>
      <c r="D101" s="41">
        <f ca="1">((STOCKHISTORY!D100/STOCKHISTORY!D$3)-1)</f>
        <v>0.45668964802239387</v>
      </c>
      <c r="E101" s="41">
        <f ca="1">((STOCKHISTORY!E100/STOCKHISTORY!E$3)-1)</f>
        <v>-1.4077897700610076E-2</v>
      </c>
      <c r="F101" s="41">
        <f ca="1">((STOCKHISTORY!F100/STOCKHISTORY!F$3)-1)</f>
        <v>-1.6385767790262129E-2</v>
      </c>
      <c r="G101" s="41">
        <f ca="1">((STOCKHISTORY!G100/STOCKHISTORY!G$3)-1)</f>
        <v>0.91046312178387656</v>
      </c>
      <c r="H101" s="41">
        <f ca="1">((STOCKHISTORY!H100/STOCKHISTORY!H$3)-1)</f>
        <v>0.31736230352661465</v>
      </c>
      <c r="I101" s="41">
        <f ca="1">((STOCKHISTORY!I100/STOCKHISTORY!I$3)-1)</f>
        <v>-0.2051759730124364</v>
      </c>
      <c r="J101" s="41">
        <f ca="1">((STOCKHISTORY!J100/STOCKHISTORY!J$3)-1)</f>
        <v>-0.16745581860620196</v>
      </c>
      <c r="K101" s="41">
        <f ca="1">((STOCKHISTORY!K100/STOCKHISTORY!K$3)-1)</f>
        <v>0.34354547506206279</v>
      </c>
      <c r="L101" s="41">
        <f ca="1">((STOCKHISTORY!L100/STOCKHISTORY!L$3)-1)</f>
        <v>4.2938171686347282E-2</v>
      </c>
      <c r="M101" s="41">
        <f ca="1">((STOCKHISTORY!M100/STOCKHISTORY!M$3)-1)</f>
        <v>0.45641468168360277</v>
      </c>
      <c r="N101" s="41">
        <f ca="1">((STOCKHISTORY!N100/STOCKHISTORY!N$3)-1)</f>
        <v>0.17341544947058152</v>
      </c>
      <c r="O101" s="41">
        <f ca="1">((STOCKHISTORY!O100/STOCKHISTORY!O$3)-1)</f>
        <v>0.45673943856882837</v>
      </c>
      <c r="P101" s="41">
        <f ca="1">((STOCKHISTORY!P100/STOCKHISTORY!P$3)-1)</f>
        <v>0.18108258928571441</v>
      </c>
      <c r="Q101" s="41">
        <f ca="1">((STOCKHISTORY!Q100/STOCKHISTORY!Q$3)-1)</f>
        <v>0.28026130395798643</v>
      </c>
      <c r="R101" s="41">
        <f ca="1">((STOCKHISTORY!R100/STOCKHISTORY!R$3)-1)</f>
        <v>0.15176628939549142</v>
      </c>
      <c r="S101" s="41">
        <f ca="1">((STOCKHISTORY!S100/STOCKHISTORY!S$3)-1)</f>
        <v>0.41710355442258695</v>
      </c>
      <c r="T101" s="41">
        <f ca="1">((STOCKHISTORY!T100/STOCKHISTORY!T$3)-1)</f>
        <v>0.21678321678321666</v>
      </c>
      <c r="U101" s="41">
        <f ca="1">((STOCKHISTORY!U100/STOCKHISTORY!U$3)-1)</f>
        <v>5.7705136757838504E-2</v>
      </c>
      <c r="V101" s="41">
        <f ca="1">((STOCKHISTORY!V100/STOCKHISTORY!V$3)-1)</f>
        <v>8.7238276366069734E-2</v>
      </c>
      <c r="W101" s="41">
        <f ca="1">((STOCKHISTORY!W100/STOCKHISTORY!W$3)-1)</f>
        <v>0.1644542635946753</v>
      </c>
      <c r="X101" s="41">
        <f ca="1">((STOCKHISTORY!X100/STOCKHISTORY!X$3)-1)</f>
        <v>3.1818955249276692E-2</v>
      </c>
      <c r="Y101" s="41">
        <f ca="1">((STOCKHISTORY!Y100/STOCKHISTORY!Y$3)-1)</f>
        <v>0.12100290697674421</v>
      </c>
      <c r="Z101" s="41">
        <f ca="1">((STOCKHISTORY!Z100/STOCKHISTORY!Z$3)-1)</f>
        <v>1.9443782753692185E-2</v>
      </c>
      <c r="AA101" s="41">
        <f ca="1">((STOCKHISTORY!AA100/STOCKHISTORY!AA$3)-1)</f>
        <v>9.7923826561838068E-2</v>
      </c>
      <c r="AB101" s="41">
        <f ca="1">((STOCKHISTORY!AB100/STOCKHISTORY!AB$3)-1)</f>
        <v>0.40536013400335014</v>
      </c>
      <c r="AC101" s="41">
        <f ca="1">((STOCKHISTORY!AC100/STOCKHISTORY!AC$3)-1)</f>
        <v>9.3490490222341238E-2</v>
      </c>
      <c r="AD101" s="41">
        <f ca="1">((STOCKHISTORY!AD100/STOCKHISTORY!AD$3)-1)</f>
        <v>-8.5579803166452306E-3</v>
      </c>
      <c r="AE101" s="41">
        <f ca="1">((STOCKHISTORY!AE100/STOCKHISTORY!AE$3)-1)</f>
        <v>5.9656260378611714E-2</v>
      </c>
      <c r="AF101" s="41">
        <f ca="1">((STOCKHISTORY!AF100/STOCKHISTORY!AF$3)-1)</f>
        <v>0.14804797142128079</v>
      </c>
      <c r="AG101" s="41">
        <f ca="1">((STOCKHISTORY!AG100/STOCKHISTORY!AG$3)-1)</f>
        <v>-0.11981374661199529</v>
      </c>
      <c r="AH101" s="41">
        <f ca="1">((STOCKHISTORY!AH100/STOCKHISTORY!AH$3)-1)</f>
        <v>-0.11686322560882234</v>
      </c>
      <c r="AI101" s="41">
        <f ca="1">((STOCKHISTORY!AI100/STOCKHISTORY!AI$3)-1)</f>
        <v>-6.0022808667293592E-2</v>
      </c>
      <c r="AJ101" s="41">
        <f ca="1">((STOCKHISTORY!AJ100/STOCKHISTORY!AJ$3)-1)</f>
        <v>-1.675066706196271E-2</v>
      </c>
      <c r="AK101" s="41">
        <f ca="1">((STOCKHISTORY!AK100/STOCKHISTORY!AK$3)-1)</f>
        <v>0.14944486752976061</v>
      </c>
      <c r="AL101" s="41">
        <f ca="1">((STOCKHISTORY!AL100/STOCKHISTORY!AL$3)-1)</f>
        <v>8.4075235109717816E-2</v>
      </c>
      <c r="AM101" s="41">
        <f ca="1">((STOCKHISTORY!AM100/STOCKHISTORY!AM$3)-1)</f>
        <v>0.10200257641409993</v>
      </c>
      <c r="AN101" s="41">
        <f ca="1">((STOCKHISTORY!AN100/STOCKHISTORY!AN$3)-1)</f>
        <v>-8.3491184613142866E-2</v>
      </c>
      <c r="AO101" s="41">
        <f ca="1">((STOCKHISTORY!AO100/STOCKHISTORY!AO$3)-1)</f>
        <v>0.98822187399179606</v>
      </c>
      <c r="AP101" s="41">
        <f ca="1">((STOCKHISTORY!AP100/STOCKHISTORY!AP$3)-1)</f>
        <v>0.9910517114464481</v>
      </c>
      <c r="AQ101" s="41">
        <f ca="1">((STOCKHISTORY!AQ100/STOCKHISTORY!AQ$3)-1)</f>
        <v>-7.0294158265432949E-2</v>
      </c>
      <c r="AR101" s="41">
        <f ca="1">((STOCKHISTORY!AR100/STOCKHISTORY!AR$3)-1)</f>
        <v>-0.13875610792436799</v>
      </c>
      <c r="AS101" s="41">
        <f ca="1">((STOCKHISTORY!AS100/STOCKHISTORY!AS$3)-1)</f>
        <v>0.27874564459930307</v>
      </c>
      <c r="AT101" s="41">
        <f ca="1">((STOCKHISTORY!AT100/STOCKHISTORY!AT$3)-1)</f>
        <v>0.87407626367129754</v>
      </c>
      <c r="AU101" s="41">
        <f ca="1">((STOCKHISTORY!AU100/STOCKHISTORY!AU$3)-1)</f>
        <v>1.21144555927164E-2</v>
      </c>
      <c r="AV101" s="41">
        <f ca="1">((STOCKHISTORY!AV100/STOCKHISTORY!AV$3)-1)</f>
        <v>0.19565079062072477</v>
      </c>
      <c r="AW101" s="41">
        <f ca="1">((STOCKHISTORY!AW100/STOCKHISTORY!AW$3)-1)</f>
        <v>6.1006165366966014E-2</v>
      </c>
      <c r="AX101" s="41">
        <f ca="1">((STOCKHISTORY!AX100/STOCKHISTORY!AX$3)-1)</f>
        <v>0.83858496037115815</v>
      </c>
      <c r="AY101" s="41">
        <f ca="1">((STOCKHISTORY!AY100/STOCKHISTORY!AY$3)-1)</f>
        <v>-0.21873402934949271</v>
      </c>
      <c r="AZ101" s="41">
        <f ca="1">((STOCKHISTORY!AZ100/STOCKHISTORY!AZ$3)-1)</f>
        <v>0.13375864616211119</v>
      </c>
      <c r="BA101" s="41">
        <f ca="1">((STOCKHISTORY!BA100/STOCKHISTORY!BA$3)-1)</f>
        <v>0.26207146822574656</v>
      </c>
      <c r="BB101" s="41">
        <f ca="1">((STOCKHISTORY!BB100/STOCKHISTORY!BB$3)-1)</f>
        <v>3.4775233248515836E-2</v>
      </c>
      <c r="BC101" s="41">
        <f ca="1">((STOCKHISTORY!BC100/STOCKHISTORY!BC$3)-1)</f>
        <v>-3.5463092723815315E-3</v>
      </c>
      <c r="BD101" s="41">
        <f ca="1">((STOCKHISTORY!BD100/STOCKHISTORY!BD$3)-1)</f>
        <v>7.7387486278814643E-2</v>
      </c>
      <c r="BE101" s="41">
        <f ca="1">((STOCKHISTORY!BE100/STOCKHISTORY!BE$3)-1)</f>
        <v>-0.13345061573259609</v>
      </c>
      <c r="BF101" s="41">
        <f ca="1">((STOCKHISTORY!BF100/STOCKHISTORY!BF$3)-1)</f>
        <v>-4.7951952368794792E-2</v>
      </c>
      <c r="BG101" s="41">
        <f ca="1">((STOCKHISTORY!BG100/STOCKHISTORY!BG$3)-1)</f>
        <v>0.11474199206129421</v>
      </c>
      <c r="BH101" s="41">
        <f ca="1">((STOCKHISTORY!BH100/STOCKHISTORY!BH$3)-1)</f>
        <v>-0.28536880290205557</v>
      </c>
      <c r="BI101" s="41">
        <f ca="1">((STOCKHISTORY!BI100/STOCKHISTORY!BI$3)-1)</f>
        <v>0.1896869244935544</v>
      </c>
      <c r="BJ101" s="41">
        <f ca="1">((STOCKHISTORY!BJ100/STOCKHISTORY!BJ$3)-1)</f>
        <v>8.7107846054865545E-2</v>
      </c>
      <c r="BK101" s="41">
        <f ca="1">((STOCKHISTORY!BK100/STOCKHISTORY!BK$3)-1)</f>
        <v>7.5285692181870534E-2</v>
      </c>
      <c r="BL101" s="41">
        <f ca="1">((STOCKHISTORY!BL100/STOCKHISTORY!BL$3)-1)</f>
        <v>1.223659906294694E-3</v>
      </c>
      <c r="BM101" s="41">
        <f ca="1">((STOCKHISTORY!BM100/STOCKHISTORY!BM$3)-1)</f>
        <v>2.310291945927534E-2</v>
      </c>
      <c r="BN101" s="41">
        <f ca="1">((STOCKHISTORY!BN100/STOCKHISTORY!BN$3)-1)</f>
        <v>5.1354871684954118E-2</v>
      </c>
      <c r="BO101" s="41">
        <f ca="1">((STOCKHISTORY!BO100/STOCKHISTORY!BO$3)-1)</f>
        <v>0.19535173709698594</v>
      </c>
      <c r="BP101" s="41">
        <f ca="1">((STOCKHISTORY!BP100/STOCKHISTORY!BP$3)-1)</f>
        <v>0.22488327382587214</v>
      </c>
      <c r="BQ101" s="41">
        <f ca="1">((STOCKHISTORY!BQ100/STOCKHISTORY!BQ$3)-1)</f>
        <v>2.5849776476028818E-2</v>
      </c>
      <c r="BR101" s="41">
        <f ca="1">((STOCKHISTORY!BR100/STOCKHISTORY!BR$3)-1)</f>
        <v>-5.0342430395429627E-2</v>
      </c>
      <c r="BS101" s="41">
        <f ca="1">((STOCKHISTORY!BS100/STOCKHISTORY!BS$3)-1)</f>
        <v>0.39209039548022595</v>
      </c>
      <c r="BT101" s="41">
        <f ca="1">((STOCKHISTORY!BT100/STOCKHISTORY!BT$3)-1)</f>
        <v>0.12863879904199904</v>
      </c>
      <c r="BU101" s="41">
        <f ca="1">((STOCKHISTORY!BU100/STOCKHISTORY!BU$3)-1)</f>
        <v>0.2250935056103367</v>
      </c>
      <c r="BV101" s="41">
        <f ca="1">((STOCKHISTORY!BV100/STOCKHISTORY!BV$3)-1)</f>
        <v>-0.18402282453637664</v>
      </c>
      <c r="BW101" s="41">
        <f ca="1">((STOCKHISTORY!BW100/STOCKHISTORY!BW$3)-1)</f>
        <v>6.3799135624613701E-3</v>
      </c>
      <c r="BX101" s="41">
        <f ca="1">((STOCKHISTORY!BX100/STOCKHISTORY!BX$3)-1)</f>
        <v>0.1399662731871838</v>
      </c>
      <c r="BY101" s="41">
        <f ca="1">((STOCKHISTORY!BY100/STOCKHISTORY!BY$3)-1)</f>
        <v>-3.7243150684931448E-2</v>
      </c>
      <c r="BZ101" s="41">
        <f ca="1">((STOCKHISTORY!BZ100/STOCKHISTORY!BZ$3)-1)</f>
        <v>0.39969693838895215</v>
      </c>
      <c r="CA101" s="41">
        <f ca="1">((STOCKHISTORY!CA100/STOCKHISTORY!CA$3)-1)</f>
        <v>-2.6283394883054312E-3</v>
      </c>
      <c r="CB101" s="41">
        <f ca="1">((STOCKHISTORY!CB100/STOCKHISTORY!CB$3)-1)</f>
        <v>-6.8367774518668378E-3</v>
      </c>
      <c r="CC101" s="41">
        <f ca="1">((STOCKHISTORY!CC100/STOCKHISTORY!CC$3)-1)</f>
        <v>4.872107186357999E-3</v>
      </c>
      <c r="CD101" s="41">
        <f ca="1">((STOCKHISTORY!CD100/STOCKHISTORY!CD$3)-1)</f>
        <v>0.10012369433754809</v>
      </c>
      <c r="CE101" s="41">
        <f ca="1">((STOCKHISTORY!CE100/STOCKHISTORY!CE$3)-1)</f>
        <v>0.14202049780380666</v>
      </c>
      <c r="CF101" s="41">
        <f ca="1">((STOCKHISTORY!CF100/STOCKHISTORY!CF$3)-1)</f>
        <v>-5.1732632616193097E-2</v>
      </c>
      <c r="CG101" s="41">
        <f ca="1">((STOCKHISTORY!CG100/STOCKHISTORY!CG$3)-1)</f>
        <v>8.8865634156551021E-2</v>
      </c>
      <c r="CH101" s="41">
        <f ca="1">((STOCKHISTORY!CH100/STOCKHISTORY!CH$3)-1)</f>
        <v>0.16272040302266988</v>
      </c>
      <c r="CI101" s="41">
        <f ca="1">((STOCKHISTORY!CI100/STOCKHISTORY!CI$3)-1)</f>
        <v>-0.14596236723735967</v>
      </c>
      <c r="CJ101" s="41">
        <f ca="1">((STOCKHISTORY!CJ100/STOCKHISTORY!CJ$3)-1)</f>
        <v>-0.1241208519068846</v>
      </c>
      <c r="CK101" s="41">
        <f ca="1">((STOCKHISTORY!CK100/STOCKHISTORY!CK$3)-1)</f>
        <v>6.2601706198530449E-2</v>
      </c>
      <c r="CL101" s="41">
        <f ca="1">((STOCKHISTORY!CL100/STOCKHISTORY!CL$3)-1)</f>
        <v>9.0750553357032526E-2</v>
      </c>
      <c r="CM101" s="41">
        <f ca="1">((STOCKHISTORY!CM100/STOCKHISTORY!CM$3)-1)</f>
        <v>0.13382641858315036</v>
      </c>
      <c r="CN101" s="41">
        <f ca="1">((STOCKHISTORY!CN100/STOCKHISTORY!CN$3)-1)</f>
        <v>-2.2619673855865274E-2</v>
      </c>
      <c r="CO101" s="41">
        <f ca="1">((STOCKHISTORY!CO100/STOCKHISTORY!CO$3)-1)</f>
        <v>0.15098500441046747</v>
      </c>
      <c r="CP101" s="41">
        <f ca="1">((STOCKHISTORY!CP100/STOCKHISTORY!CP$3)-1)</f>
        <v>0.78795412170179091</v>
      </c>
      <c r="CQ101" s="41">
        <f ca="1">((STOCKHISTORY!CQ100/STOCKHISTORY!CQ$3)-1)</f>
        <v>0.16439330273450126</v>
      </c>
      <c r="CR101" s="41">
        <f ca="1">((STOCKHISTORY!CR100/STOCKHISTORY!CR$3)-1)</f>
        <v>3.7609153869316403E-2</v>
      </c>
      <c r="CS101" s="41">
        <f ca="1">((STOCKHISTORY!CS100/STOCKHISTORY!CS$3)-1)</f>
        <v>0.35899338897706135</v>
      </c>
      <c r="CT101" s="41">
        <f ca="1">((STOCKHISTORY!CT100/STOCKHISTORY!CT$3)-1)</f>
        <v>-0.15851279357694903</v>
      </c>
      <c r="CU101" s="41">
        <f ca="1">((STOCKHISTORY!CU100/STOCKHISTORY!CU$3)-1)</f>
        <v>0.37024972855591742</v>
      </c>
      <c r="CV101" s="41">
        <f ca="1">((STOCKHISTORY!CV100/STOCKHISTORY!CV$3)-1)</f>
        <v>-4.1622198505869901E-2</v>
      </c>
      <c r="CW101" s="41">
        <f ca="1">((STOCKHISTORY!CW100/STOCKHISTORY!CW$3)-1)</f>
        <v>0.18709797706721365</v>
      </c>
      <c r="CX101" s="41">
        <f ca="1">((STOCKHISTORY!CX100/STOCKHISTORY!CX$3)-1)</f>
        <v>-5.2044609665427455E-2</v>
      </c>
      <c r="CY101" s="41">
        <f ca="1">((STOCKHISTORY!CY100/STOCKHISTORY!CY$3)-1)</f>
        <v>0.55791638108293351</v>
      </c>
      <c r="CZ101" s="41">
        <f ca="1">((STOCKHISTORY!CZ100/STOCKHISTORY!CZ$3)-1)</f>
        <v>0.1162698412698413</v>
      </c>
      <c r="DA101" s="41">
        <f ca="1">((STOCKHISTORY!DA100/STOCKHISTORY!DA$3)-1)</f>
        <v>-0.2823977016849134</v>
      </c>
    </row>
    <row r="102" spans="1:105" x14ac:dyDescent="0.3">
      <c r="A102" s="25" vm="99">
        <f ca="1">STOCKHISTORY!A101</f>
        <v>44526</v>
      </c>
      <c r="B102" s="41">
        <f ca="1">((STOCKHISTORY!B101/STOCKHISTORY!B$3)-1)</f>
        <v>0.19736794922365264</v>
      </c>
      <c r="C102" s="41">
        <f ca="1">((STOCKHISTORY!C101/STOCKHISTORY!C$3)-1)</f>
        <v>0.43206720233747253</v>
      </c>
      <c r="D102" s="41">
        <f ca="1">((STOCKHISTORY!D101/STOCKHISTORY!D$3)-1)</f>
        <v>0.42299517909906181</v>
      </c>
      <c r="E102" s="41">
        <f ca="1">((STOCKHISTORY!E101/STOCKHISTORY!E$3)-1)</f>
        <v>-4.8803378695448152E-2</v>
      </c>
      <c r="F102" s="41">
        <f ca="1">((STOCKHISTORY!F101/STOCKHISTORY!F$3)-1)</f>
        <v>-5.1966292134831393E-2</v>
      </c>
      <c r="G102" s="41">
        <f ca="1">((STOCKHISTORY!G101/STOCKHISTORY!G$3)-1)</f>
        <v>0.88176100628930798</v>
      </c>
      <c r="H102" s="41">
        <f ca="1">((STOCKHISTORY!H101/STOCKHISTORY!H$3)-1)</f>
        <v>0.30057676220666574</v>
      </c>
      <c r="I102" s="41">
        <f ca="1">((STOCKHISTORY!I101/STOCKHISTORY!I$3)-1)</f>
        <v>-0.19782488293640799</v>
      </c>
      <c r="J102" s="41">
        <f ca="1">((STOCKHISTORY!J101/STOCKHISTORY!J$3)-1)</f>
        <v>-0.167189063021007</v>
      </c>
      <c r="K102" s="41">
        <f ca="1">((STOCKHISTORY!K101/STOCKHISTORY!K$3)-1)</f>
        <v>0.25840668020762814</v>
      </c>
      <c r="L102" s="41">
        <f ca="1">((STOCKHISTORY!L101/STOCKHISTORY!L$3)-1)</f>
        <v>4.2556720180443097E-2</v>
      </c>
      <c r="M102" s="41">
        <f ca="1">((STOCKHISTORY!M101/STOCKHISTORY!M$3)-1)</f>
        <v>0.40411825093359921</v>
      </c>
      <c r="N102" s="41">
        <f ca="1">((STOCKHISTORY!N101/STOCKHISTORY!N$3)-1)</f>
        <v>0.12092644128641306</v>
      </c>
      <c r="O102" s="41">
        <f ca="1">((STOCKHISTORY!O101/STOCKHISTORY!O$3)-1)</f>
        <v>0.39917890481502294</v>
      </c>
      <c r="P102" s="41">
        <f ca="1">((STOCKHISTORY!P101/STOCKHISTORY!P$3)-1)</f>
        <v>0.10602678571428581</v>
      </c>
      <c r="Q102" s="41">
        <f ca="1">((STOCKHISTORY!Q101/STOCKHISTORY!Q$3)-1)</f>
        <v>0.20737799410785196</v>
      </c>
      <c r="R102" s="41">
        <f ca="1">((STOCKHISTORY!R101/STOCKHISTORY!R$3)-1)</f>
        <v>0.15094515317999813</v>
      </c>
      <c r="S102" s="41">
        <f ca="1">((STOCKHISTORY!S101/STOCKHISTORY!S$3)-1)</f>
        <v>0.36082920494444726</v>
      </c>
      <c r="T102" s="41">
        <f ca="1">((STOCKHISTORY!T101/STOCKHISTORY!T$3)-1)</f>
        <v>0.18148518148518145</v>
      </c>
      <c r="U102" s="41">
        <f ca="1">((STOCKHISTORY!U101/STOCKHISTORY!U$3)-1)</f>
        <v>4.0026684456304196E-2</v>
      </c>
      <c r="V102" s="41">
        <f ca="1">((STOCKHISTORY!V101/STOCKHISTORY!V$3)-1)</f>
        <v>7.596809128849924E-2</v>
      </c>
      <c r="W102" s="41">
        <f ca="1">((STOCKHISTORY!W101/STOCKHISTORY!W$3)-1)</f>
        <v>0.16272766091751301</v>
      </c>
      <c r="X102" s="41">
        <f ca="1">((STOCKHISTORY!X101/STOCKHISTORY!X$3)-1)</f>
        <v>2.4332142249446909E-2</v>
      </c>
      <c r="Y102" s="41">
        <f ca="1">((STOCKHISTORY!Y101/STOCKHISTORY!Y$3)-1)</f>
        <v>9.3023255813953432E-2</v>
      </c>
      <c r="Z102" s="41">
        <f ca="1">((STOCKHISTORY!Z101/STOCKHISTORY!Z$3)-1)</f>
        <v>8.8941162458313405E-2</v>
      </c>
      <c r="AA102" s="41">
        <f ca="1">((STOCKHISTORY!AA101/STOCKHISTORY!AA$3)-1)</f>
        <v>8.5471493809142762E-2</v>
      </c>
      <c r="AB102" s="41">
        <f ca="1">((STOCKHISTORY!AB101/STOCKHISTORY!AB$3)-1)</f>
        <v>0.3513121161362367</v>
      </c>
      <c r="AC102" s="41">
        <f ca="1">((STOCKHISTORY!AC101/STOCKHISTORY!AC$3)-1)</f>
        <v>0.10581301901955542</v>
      </c>
      <c r="AD102" s="41">
        <f ca="1">((STOCKHISTORY!AD101/STOCKHISTORY!AD$3)-1)</f>
        <v>-4.7924689773213514E-2</v>
      </c>
      <c r="AE102" s="41">
        <f ca="1">((STOCKHISTORY!AE101/STOCKHISTORY!AE$3)-1)</f>
        <v>2.9267685154433787E-2</v>
      </c>
      <c r="AF102" s="41">
        <f ca="1">((STOCKHISTORY!AF101/STOCKHISTORY!AF$3)-1)</f>
        <v>0.13299311048736917</v>
      </c>
      <c r="AG102" s="41">
        <f ca="1">((STOCKHISTORY!AG101/STOCKHISTORY!AG$3)-1)</f>
        <v>-0.12678087427896323</v>
      </c>
      <c r="AH102" s="41">
        <f ca="1">((STOCKHISTORY!AH101/STOCKHISTORY!AH$3)-1)</f>
        <v>-0.13908885144909044</v>
      </c>
      <c r="AI102" s="41">
        <f ca="1">((STOCKHISTORY!AI101/STOCKHISTORY!AI$3)-1)</f>
        <v>-6.560492987335198E-2</v>
      </c>
      <c r="AJ102" s="41">
        <f ca="1">((STOCKHISTORY!AJ101/STOCKHISTORY!AJ$3)-1)</f>
        <v>-2.0753038837829862E-2</v>
      </c>
      <c r="AK102" s="41">
        <f ca="1">((STOCKHISTORY!AK101/STOCKHISTORY!AK$3)-1)</f>
        <v>9.8921800472964838E-2</v>
      </c>
      <c r="AL102" s="41">
        <f ca="1">((STOCKHISTORY!AL101/STOCKHISTORY!AL$3)-1)</f>
        <v>7.5611285266457662E-2</v>
      </c>
      <c r="AM102" s="41">
        <f ca="1">((STOCKHISTORY!AM101/STOCKHISTORY!AM$3)-1)</f>
        <v>8.033727602763796E-2</v>
      </c>
      <c r="AN102" s="41">
        <f ca="1">((STOCKHISTORY!AN101/STOCKHISTORY!AN$3)-1)</f>
        <v>-0.10053912283258049</v>
      </c>
      <c r="AO102" s="41">
        <f ca="1">((STOCKHISTORY!AO101/STOCKHISTORY!AO$3)-1)</f>
        <v>0.92779493324730011</v>
      </c>
      <c r="AP102" s="41">
        <f ca="1">((STOCKHISTORY!AP101/STOCKHISTORY!AP$3)-1)</f>
        <v>0.89328763341921213</v>
      </c>
      <c r="AQ102" s="41">
        <f ca="1">((STOCKHISTORY!AQ101/STOCKHISTORY!AQ$3)-1)</f>
        <v>-9.9088523684573993E-2</v>
      </c>
      <c r="AR102" s="41">
        <f ca="1">((STOCKHISTORY!AR101/STOCKHISTORY!AR$3)-1)</f>
        <v>-0.11809538984491175</v>
      </c>
      <c r="AS102" s="41">
        <f ca="1">((STOCKHISTORY!AS101/STOCKHISTORY!AS$3)-1)</f>
        <v>0.23461091753774688</v>
      </c>
      <c r="AT102" s="41">
        <f ca="1">((STOCKHISTORY!AT101/STOCKHISTORY!AT$3)-1)</f>
        <v>0.7848063848655038</v>
      </c>
      <c r="AU102" s="41">
        <f ca="1">((STOCKHISTORY!AU101/STOCKHISTORY!AU$3)-1)</f>
        <v>-6.5551839464882966E-2</v>
      </c>
      <c r="AV102" s="41">
        <f ca="1">((STOCKHISTORY!AV101/STOCKHISTORY!AV$3)-1)</f>
        <v>0.16397823804524192</v>
      </c>
      <c r="AW102" s="41">
        <f ca="1">((STOCKHISTORY!AW101/STOCKHISTORY!AW$3)-1)</f>
        <v>2.609723825342769E-2</v>
      </c>
      <c r="AX102" s="41">
        <f ca="1">((STOCKHISTORY!AX101/STOCKHISTORY!AX$3)-1)</f>
        <v>0.79161028416779433</v>
      </c>
      <c r="AY102" s="41">
        <f ca="1">((STOCKHISTORY!AY101/STOCKHISTORY!AY$3)-1)</f>
        <v>-0.23603708841352122</v>
      </c>
      <c r="AZ102" s="41">
        <f ca="1">((STOCKHISTORY!AZ101/STOCKHISTORY!AZ$3)-1)</f>
        <v>6.7423275804177063E-2</v>
      </c>
      <c r="BA102" s="41">
        <f ca="1">((STOCKHISTORY!BA101/STOCKHISTORY!BA$3)-1)</f>
        <v>0.21551449482160634</v>
      </c>
      <c r="BB102" s="41">
        <f ca="1">((STOCKHISTORY!BB101/STOCKHISTORY!BB$3)-1)</f>
        <v>2.4502874375647909E-2</v>
      </c>
      <c r="BC102" s="41">
        <f ca="1">((STOCKHISTORY!BC101/STOCKHISTORY!BC$3)-1)</f>
        <v>-5.6444874300113801E-2</v>
      </c>
      <c r="BD102" s="41">
        <f ca="1">((STOCKHISTORY!BD101/STOCKHISTORY!BD$3)-1)</f>
        <v>6.4215148188803584E-2</v>
      </c>
      <c r="BE102" s="41">
        <f ca="1">((STOCKHISTORY!BE101/STOCKHISTORY!BE$3)-1)</f>
        <v>-0.1387283236994219</v>
      </c>
      <c r="BF102" s="41">
        <f ca="1">((STOCKHISTORY!BF101/STOCKHISTORY!BF$3)-1)</f>
        <v>-0.10887012217642089</v>
      </c>
      <c r="BG102" s="41">
        <f ca="1">((STOCKHISTORY!BG101/STOCKHISTORY!BG$3)-1)</f>
        <v>0.10071079110126457</v>
      </c>
      <c r="BH102" s="41">
        <f ca="1">((STOCKHISTORY!BH101/STOCKHISTORY!BH$3)-1)</f>
        <v>-0.28027293142166176</v>
      </c>
      <c r="BI102" s="41">
        <f ca="1">((STOCKHISTORY!BI101/STOCKHISTORY!BI$3)-1)</f>
        <v>8.1645181092694807E-2</v>
      </c>
      <c r="BJ102" s="41">
        <f ca="1">((STOCKHISTORY!BJ101/STOCKHISTORY!BJ$3)-1)</f>
        <v>8.9613323243402654E-2</v>
      </c>
      <c r="BK102" s="41">
        <f ca="1">((STOCKHISTORY!BK101/STOCKHISTORY!BK$3)-1)</f>
        <v>7.7022422770748333E-2</v>
      </c>
      <c r="BL102" s="41">
        <f ca="1">((STOCKHISTORY!BL101/STOCKHISTORY!BL$3)-1)</f>
        <v>-3.9361835769022857E-3</v>
      </c>
      <c r="BM102" s="41">
        <f ca="1">((STOCKHISTORY!BM101/STOCKHISTORY!BM$3)-1)</f>
        <v>2.1709928433488512E-2</v>
      </c>
      <c r="BN102" s="41">
        <f ca="1">((STOCKHISTORY!BN101/STOCKHISTORY!BN$3)-1)</f>
        <v>3.1773053153398179E-2</v>
      </c>
      <c r="BO102" s="41">
        <f ca="1">((STOCKHISTORY!BO101/STOCKHISTORY!BO$3)-1)</f>
        <v>0.20449144404606479</v>
      </c>
      <c r="BP102" s="41">
        <f ca="1">((STOCKHISTORY!BP101/STOCKHISTORY!BP$3)-1)</f>
        <v>0.19750068662455389</v>
      </c>
      <c r="BQ102" s="41">
        <f ca="1">((STOCKHISTORY!BQ101/STOCKHISTORY!BQ$3)-1)</f>
        <v>2.2178973331277829E-2</v>
      </c>
      <c r="BR102" s="41">
        <f ca="1">((STOCKHISTORY!BR101/STOCKHISTORY!BR$3)-1)</f>
        <v>-6.0549953539594692E-2</v>
      </c>
      <c r="BS102" s="41">
        <f ca="1">((STOCKHISTORY!BS101/STOCKHISTORY!BS$3)-1)</f>
        <v>0.36892655367231653</v>
      </c>
      <c r="BT102" s="41">
        <f ca="1">((STOCKHISTORY!BT101/STOCKHISTORY!BT$3)-1)</f>
        <v>0.10123206834399157</v>
      </c>
      <c r="BU102" s="41">
        <f ca="1">((STOCKHISTORY!BU101/STOCKHISTORY!BU$3)-1)</f>
        <v>0.20503230193811617</v>
      </c>
      <c r="BV102" s="41">
        <f ca="1">((STOCKHISTORY!BV101/STOCKHISTORY!BV$3)-1)</f>
        <v>-0.22453637660485015</v>
      </c>
      <c r="BW102" s="41">
        <f ca="1">((STOCKHISTORY!BW101/STOCKHISTORY!BW$3)-1)</f>
        <v>-2.572545791315084E-2</v>
      </c>
      <c r="BX102" s="41">
        <f ca="1">((STOCKHISTORY!BX101/STOCKHISTORY!BX$3)-1)</f>
        <v>8.6424957841483963E-2</v>
      </c>
      <c r="BY102" s="41">
        <f ca="1">((STOCKHISTORY!BY101/STOCKHISTORY!BY$3)-1)</f>
        <v>-6.8493150684931559E-2</v>
      </c>
      <c r="BZ102" s="41">
        <f ca="1">((STOCKHISTORY!BZ101/STOCKHISTORY!BZ$3)-1)</f>
        <v>0.34624789062230943</v>
      </c>
      <c r="CA102" s="41">
        <f ca="1">((STOCKHISTORY!CA101/STOCKHISTORY!CA$3)-1)</f>
        <v>-2.4170742256379385E-2</v>
      </c>
      <c r="CB102" s="41">
        <f ca="1">((STOCKHISTORY!CB101/STOCKHISTORY!CB$3)-1)</f>
        <v>-1.5371722206294236E-2</v>
      </c>
      <c r="CC102" s="41">
        <f ca="1">((STOCKHISTORY!CC101/STOCKHISTORY!CC$3)-1)</f>
        <v>-3.329273244011377E-2</v>
      </c>
      <c r="CD102" s="41">
        <f ca="1">((STOCKHISTORY!CD101/STOCKHISTORY!CD$3)-1)</f>
        <v>6.0197910940076982E-2</v>
      </c>
      <c r="CE102" s="41">
        <f ca="1">((STOCKHISTORY!CE101/STOCKHISTORY!CE$3)-1)</f>
        <v>0.10200097608589553</v>
      </c>
      <c r="CF102" s="41">
        <f ca="1">((STOCKHISTORY!CF101/STOCKHISTORY!CF$3)-1)</f>
        <v>-3.7937263918541686E-2</v>
      </c>
      <c r="CG102" s="41">
        <f ca="1">((STOCKHISTORY!CG101/STOCKHISTORY!CG$3)-1)</f>
        <v>8.2000837170364216E-2</v>
      </c>
      <c r="CH102" s="41">
        <f ca="1">((STOCKHISTORY!CH101/STOCKHISTORY!CH$3)-1)</f>
        <v>0.11133501259445833</v>
      </c>
      <c r="CI102" s="41">
        <f ca="1">((STOCKHISTORY!CI101/STOCKHISTORY!CI$3)-1)</f>
        <v>-0.15929161858559215</v>
      </c>
      <c r="CJ102" s="41">
        <f ca="1">((STOCKHISTORY!CJ101/STOCKHISTORY!CJ$3)-1)</f>
        <v>-0.14947994056463598</v>
      </c>
      <c r="CK102" s="41">
        <f ca="1">((STOCKHISTORY!CK101/STOCKHISTORY!CK$3)-1)</f>
        <v>3.3581537551161222E-2</v>
      </c>
      <c r="CL102" s="41">
        <f ca="1">((STOCKHISTORY!CL101/STOCKHISTORY!CL$3)-1)</f>
        <v>6.1036957542424108E-2</v>
      </c>
      <c r="CM102" s="41">
        <f ca="1">((STOCKHISTORY!CM101/STOCKHISTORY!CM$3)-1)</f>
        <v>8.7484109557379064E-2</v>
      </c>
      <c r="CN102" s="41">
        <f ca="1">((STOCKHISTORY!CN101/STOCKHISTORY!CN$3)-1)</f>
        <v>-5.5760126249342346E-2</v>
      </c>
      <c r="CO102" s="41">
        <f ca="1">((STOCKHISTORY!CO101/STOCKHISTORY!CO$3)-1)</f>
        <v>0.12805057336077619</v>
      </c>
      <c r="CP102" s="41">
        <f ca="1">((STOCKHISTORY!CP101/STOCKHISTORY!CP$3)-1)</f>
        <v>0.69857054070851454</v>
      </c>
      <c r="CQ102" s="41">
        <f ca="1">((STOCKHISTORY!CQ101/STOCKHISTORY!CQ$3)-1)</f>
        <v>0.10375589889456327</v>
      </c>
      <c r="CR102" s="41">
        <f ca="1">((STOCKHISTORY!CR101/STOCKHISTORY!CR$3)-1)</f>
        <v>3.7895212285456115E-2</v>
      </c>
      <c r="CS102" s="41">
        <f ca="1">((STOCKHISTORY!CS101/STOCKHISTORY!CS$3)-1)</f>
        <v>0.33321154131603881</v>
      </c>
      <c r="CT102" s="41">
        <f ca="1">((STOCKHISTORY!CT101/STOCKHISTORY!CT$3)-1)</f>
        <v>-0.17321977939521283</v>
      </c>
      <c r="CU102" s="41">
        <f ca="1">((STOCKHISTORY!CU101/STOCKHISTORY!CU$3)-1)</f>
        <v>0.30996056917538151</v>
      </c>
      <c r="CV102" s="41">
        <f ca="1">((STOCKHISTORY!CV101/STOCKHISTORY!CV$3)-1)</f>
        <v>-8.5023123443614512E-2</v>
      </c>
      <c r="CW102" s="41">
        <f ca="1">((STOCKHISTORY!CW101/STOCKHISTORY!CW$3)-1)</f>
        <v>0.1586650508063765</v>
      </c>
      <c r="CX102" s="41">
        <f ca="1">((STOCKHISTORY!CX101/STOCKHISTORY!CX$3)-1)</f>
        <v>-7.4349442379182173E-2</v>
      </c>
      <c r="CY102" s="41">
        <f ca="1">((STOCKHISTORY!CY101/STOCKHISTORY!CY$3)-1)</f>
        <v>0.56522732465158798</v>
      </c>
      <c r="CZ102" s="41">
        <f ca="1">((STOCKHISTORY!CZ101/STOCKHISTORY!CZ$3)-1)</f>
        <v>0.11587301587301591</v>
      </c>
      <c r="DA102" s="41">
        <f ca="1">((STOCKHISTORY!DA101/STOCKHISTORY!DA$3)-1)</f>
        <v>-0.26516033853560061</v>
      </c>
    </row>
    <row r="103" spans="1:105" x14ac:dyDescent="0.3">
      <c r="A103" s="25" vm="100">
        <f ca="1">STOCKHISTORY!A102</f>
        <v>44529</v>
      </c>
      <c r="B103" s="41">
        <f ca="1">((STOCKHISTORY!B102/STOCKHISTORY!B$3)-1)</f>
        <v>0.19414063900742295</v>
      </c>
      <c r="C103" s="41">
        <f ca="1">((STOCKHISTORY!C102/STOCKHISTORY!C$3)-1)</f>
        <v>0.40994469372847764</v>
      </c>
      <c r="D103" s="41">
        <f ca="1">((STOCKHISTORY!D102/STOCKHISTORY!D$3)-1)</f>
        <v>0.40246747187807785</v>
      </c>
      <c r="E103" s="41">
        <f ca="1">((STOCKHISTORY!E102/STOCKHISTORY!E$3)-1)</f>
        <v>-7.6489910839981134E-2</v>
      </c>
      <c r="F103" s="41">
        <f ca="1">((STOCKHISTORY!F102/STOCKHISTORY!F$3)-1)</f>
        <v>-7.8651685393258397E-2</v>
      </c>
      <c r="G103" s="41">
        <f ca="1">((STOCKHISTORY!G102/STOCKHISTORY!G$3)-1)</f>
        <v>0.80628930817610045</v>
      </c>
      <c r="H103" s="41">
        <f ca="1">((STOCKHISTORY!H102/STOCKHISTORY!H$3)-1)</f>
        <v>0.22864659005855681</v>
      </c>
      <c r="I103" s="41">
        <f ca="1">((STOCKHISTORY!I102/STOCKHISTORY!I$3)-1)</f>
        <v>-0.19470318715069723</v>
      </c>
      <c r="J103" s="41">
        <f ca="1">((STOCKHISTORY!J102/STOCKHISTORY!J$3)-1)</f>
        <v>-0.18532844281427152</v>
      </c>
      <c r="K103" s="41">
        <f ca="1">((STOCKHISTORY!K102/STOCKHISTORY!K$3)-1)</f>
        <v>0.16976980365605954</v>
      </c>
      <c r="L103" s="41">
        <f ca="1">((STOCKHISTORY!L102/STOCKHISTORY!L$3)-1)</f>
        <v>4.295475653443015E-2</v>
      </c>
      <c r="M103" s="41">
        <f ca="1">((STOCKHISTORY!M102/STOCKHISTORY!M$3)-1)</f>
        <v>0.39060895957627251</v>
      </c>
      <c r="N103" s="41">
        <f ca="1">((STOCKHISTORY!N102/STOCKHISTORY!N$3)-1)</f>
        <v>0.13717950829120484</v>
      </c>
      <c r="O103" s="41">
        <f ca="1">((STOCKHISTORY!O102/STOCKHISTORY!O$3)-1)</f>
        <v>0.41661145171977099</v>
      </c>
      <c r="P103" s="41">
        <f ca="1">((STOCKHISTORY!P102/STOCKHISTORY!P$3)-1)</f>
        <v>0.1007254464285714</v>
      </c>
      <c r="Q103" s="41">
        <f ca="1">((STOCKHISTORY!Q102/STOCKHISTORY!Q$3)-1)</f>
        <v>0.21467913411041351</v>
      </c>
      <c r="R103" s="41">
        <f ca="1">((STOCKHISTORY!R102/STOCKHISTORY!R$3)-1)</f>
        <v>0.16020621523927225</v>
      </c>
      <c r="S103" s="41">
        <f ca="1">((STOCKHISTORY!S102/STOCKHISTORY!S$3)-1)</f>
        <v>0.31811841662257723</v>
      </c>
      <c r="T103" s="41">
        <f ca="1">((STOCKHISTORY!T102/STOCKHISTORY!T$3)-1)</f>
        <v>0.14552114552114537</v>
      </c>
      <c r="U103" s="41">
        <f ca="1">((STOCKHISTORY!U102/STOCKHISTORY!U$3)-1)</f>
        <v>2.9019346230820586E-2</v>
      </c>
      <c r="V103" s="41">
        <f ca="1">((STOCKHISTORY!V102/STOCKHISTORY!V$3)-1)</f>
        <v>6.6053850353073873E-2</v>
      </c>
      <c r="W103" s="41">
        <f ca="1">((STOCKHISTORY!W102/STOCKHISTORY!W$3)-1)</f>
        <v>0.12360989918868248</v>
      </c>
      <c r="X103" s="41">
        <f ca="1">((STOCKHISTORY!X102/STOCKHISTORY!X$3)-1)</f>
        <v>1.7525948613237974E-2</v>
      </c>
      <c r="Y103" s="41">
        <f ca="1">((STOCKHISTORY!Y102/STOCKHISTORY!Y$3)-1)</f>
        <v>8.3082433554817037E-2</v>
      </c>
      <c r="Z103" s="41">
        <f ca="1">((STOCKHISTORY!Z102/STOCKHISTORY!Z$3)-1)</f>
        <v>0.15693484992853723</v>
      </c>
      <c r="AA103" s="41">
        <f ca="1">((STOCKHISTORY!AA102/STOCKHISTORY!AA$3)-1)</f>
        <v>1.6100936867379234E-2</v>
      </c>
      <c r="AB103" s="41">
        <f ca="1">((STOCKHISTORY!AB102/STOCKHISTORY!AB$3)-1)</f>
        <v>0.32596314907872714</v>
      </c>
      <c r="AC103" s="41">
        <f ca="1">((STOCKHISTORY!AC102/STOCKHISTORY!AC$3)-1)</f>
        <v>0.11880525046879176</v>
      </c>
      <c r="AD103" s="41">
        <f ca="1">((STOCKHISTORY!AD102/STOCKHISTORY!AD$3)-1)</f>
        <v>-8.985879332477531E-2</v>
      </c>
      <c r="AE103" s="41">
        <f ca="1">((STOCKHISTORY!AE102/STOCKHISTORY!AE$3)-1)</f>
        <v>-1.8266356692129282E-3</v>
      </c>
      <c r="AF103" s="41">
        <f ca="1">((STOCKHISTORY!AF102/STOCKHISTORY!AF$3)-1)</f>
        <v>0.1565705537126818</v>
      </c>
      <c r="AG103" s="41">
        <f ca="1">((STOCKHISTORY!AG102/STOCKHISTORY!AG$3)-1)</f>
        <v>-0.12832719438459939</v>
      </c>
      <c r="AH103" s="41">
        <f ca="1">((STOCKHISTORY!AH102/STOCKHISTORY!AH$3)-1)</f>
        <v>-0.15222681710658426</v>
      </c>
      <c r="AI103" s="41">
        <f ca="1">((STOCKHISTORY!AI102/STOCKHISTORY!AI$3)-1)</f>
        <v>-6.7885796602709103E-2</v>
      </c>
      <c r="AJ103" s="41">
        <f ca="1">((STOCKHISTORY!AJ102/STOCKHISTORY!AJ$3)-1)</f>
        <v>-2.2087162763118839E-2</v>
      </c>
      <c r="AK103" s="41">
        <f ca="1">((STOCKHISTORY!AK102/STOCKHISTORY!AK$3)-1)</f>
        <v>8.7738987534570656E-2</v>
      </c>
      <c r="AL103" s="41">
        <f ca="1">((STOCKHISTORY!AL102/STOCKHISTORY!AL$3)-1)</f>
        <v>7.2601880877743108E-2</v>
      </c>
      <c r="AM103" s="41">
        <f ca="1">((STOCKHISTORY!AM102/STOCKHISTORY!AM$3)-1)</f>
        <v>7.1202716945778066E-2</v>
      </c>
      <c r="AN103" s="41">
        <f ca="1">((STOCKHISTORY!AN102/STOCKHISTORY!AN$3)-1)</f>
        <v>-0.12822380882995776</v>
      </c>
      <c r="AO103" s="41">
        <f ca="1">((STOCKHISTORY!AO102/STOCKHISTORY!AO$3)-1)</f>
        <v>0.87171959257040155</v>
      </c>
      <c r="AP103" s="41">
        <f ca="1">((STOCKHISTORY!AP102/STOCKHISTORY!AP$3)-1)</f>
        <v>0.78459698196540284</v>
      </c>
      <c r="AQ103" s="41">
        <f ca="1">((STOCKHISTORY!AQ102/STOCKHISTORY!AQ$3)-1)</f>
        <v>-0.1512222068775031</v>
      </c>
      <c r="AR103" s="41">
        <f ca="1">((STOCKHISTORY!AR102/STOCKHISTORY!AR$3)-1)</f>
        <v>-0.13052368812407056</v>
      </c>
      <c r="AS103" s="41">
        <f ca="1">((STOCKHISTORY!AS102/STOCKHISTORY!AS$3)-1)</f>
        <v>0.18757259001161453</v>
      </c>
      <c r="AT103" s="41">
        <f ca="1">((STOCKHISTORY!AT102/STOCKHISTORY!AT$3)-1)</f>
        <v>0.71593260419745786</v>
      </c>
      <c r="AU103" s="41">
        <f ca="1">((STOCKHISTORY!AU102/STOCKHISTORY!AU$3)-1)</f>
        <v>-7.0085470085470059E-2</v>
      </c>
      <c r="AV103" s="41">
        <f ca="1">((STOCKHISTORY!AV102/STOCKHISTORY!AV$3)-1)</f>
        <v>0.15817186853743115</v>
      </c>
      <c r="AW103" s="41">
        <f ca="1">((STOCKHISTORY!AW102/STOCKHISTORY!AW$3)-1)</f>
        <v>2.4267334816024277E-2</v>
      </c>
      <c r="AX103" s="41">
        <f ca="1">((STOCKHISTORY!AX102/STOCKHISTORY!AX$3)-1)</f>
        <v>0.70829306011985338</v>
      </c>
      <c r="AY103" s="41">
        <f ca="1">((STOCKHISTORY!AY102/STOCKHISTORY!AY$3)-1)</f>
        <v>-0.26648171132364751</v>
      </c>
      <c r="AZ103" s="41">
        <f ca="1">((STOCKHISTORY!AZ102/STOCKHISTORY!AZ$3)-1)</f>
        <v>2.4390571486132551E-2</v>
      </c>
      <c r="BA103" s="41">
        <f ca="1">((STOCKHISTORY!BA102/STOCKHISTORY!BA$3)-1)</f>
        <v>0.23539558076175271</v>
      </c>
      <c r="BB103" s="41">
        <f ca="1">((STOCKHISTORY!BB102/STOCKHISTORY!BB$3)-1)</f>
        <v>7.916313259824781E-3</v>
      </c>
      <c r="BC103" s="41">
        <f ca="1">((STOCKHISTORY!BC102/STOCKHISTORY!BC$3)-1)</f>
        <v>-5.920823217469684E-2</v>
      </c>
      <c r="BD103" s="41">
        <f ca="1">((STOCKHISTORY!BD102/STOCKHISTORY!BD$3)-1)</f>
        <v>6.1287961946578928E-2</v>
      </c>
      <c r="BE103" s="41">
        <f ca="1">((STOCKHISTORY!BE102/STOCKHISTORY!BE$3)-1)</f>
        <v>-0.1520482533299824</v>
      </c>
      <c r="BF103" s="41">
        <f ca="1">((STOCKHISTORY!BF102/STOCKHISTORY!BF$3)-1)</f>
        <v>-0.11895457238252705</v>
      </c>
      <c r="BG103" s="41">
        <f ca="1">((STOCKHISTORY!BG102/STOCKHISTORY!BG$3)-1)</f>
        <v>0.1032954860149542</v>
      </c>
      <c r="BH103" s="41">
        <f ca="1">((STOCKHISTORY!BH102/STOCKHISTORY!BH$3)-1)</f>
        <v>-0.28865088961824148</v>
      </c>
      <c r="BI103" s="41">
        <f ca="1">((STOCKHISTORY!BI102/STOCKHISTORY!BI$3)-1)</f>
        <v>8.4714548802946377E-2</v>
      </c>
      <c r="BJ103" s="41">
        <f ca="1">((STOCKHISTORY!BJ102/STOCKHISTORY!BJ$3)-1)</f>
        <v>7.7037755047091316E-2</v>
      </c>
      <c r="BK103" s="41">
        <f ca="1">((STOCKHISTORY!BK102/STOCKHISTORY!BK$3)-1)</f>
        <v>7.2554288619362417E-2</v>
      </c>
      <c r="BL103" s="41">
        <f ca="1">((STOCKHISTORY!BL102/STOCKHISTORY!BL$3)-1)</f>
        <v>-1.3297414495019422E-2</v>
      </c>
      <c r="BM103" s="41">
        <f ca="1">((STOCKHISTORY!BM102/STOCKHISTORY!BM$3)-1)</f>
        <v>1.3725434510962309E-2</v>
      </c>
      <c r="BN103" s="41">
        <f ca="1">((STOCKHISTORY!BN102/STOCKHISTORY!BN$3)-1)</f>
        <v>2.566438312874908E-2</v>
      </c>
      <c r="BO103" s="41">
        <f ca="1">((STOCKHISTORY!BO102/STOCKHISTORY!BO$3)-1)</f>
        <v>0.21046714057739746</v>
      </c>
      <c r="BP103" s="41">
        <f ca="1">((STOCKHISTORY!BP102/STOCKHISTORY!BP$3)-1)</f>
        <v>0.19258445482010433</v>
      </c>
      <c r="BQ103" s="41">
        <f ca="1">((STOCKHISTORY!BQ102/STOCKHISTORY!BQ$3)-1)</f>
        <v>2.3315862494217576E-3</v>
      </c>
      <c r="BR103" s="41">
        <f ca="1">((STOCKHISTORY!BR102/STOCKHISTORY!BR$3)-1)</f>
        <v>-5.9586330316274916E-2</v>
      </c>
      <c r="BS103" s="41">
        <f ca="1">((STOCKHISTORY!BS102/STOCKHISTORY!BS$3)-1)</f>
        <v>0.37740112994350294</v>
      </c>
      <c r="BT103" s="41">
        <f ca="1">((STOCKHISTORY!BT102/STOCKHISTORY!BT$3)-1)</f>
        <v>8.5257154144342095E-2</v>
      </c>
      <c r="BU103" s="41">
        <f ca="1">((STOCKHISTORY!BU102/STOCKHISTORY!BU$3)-1)</f>
        <v>0.21081264875892547</v>
      </c>
      <c r="BV103" s="41">
        <f ca="1">((STOCKHISTORY!BV102/STOCKHISTORY!BV$3)-1)</f>
        <v>-0.22995720399429398</v>
      </c>
      <c r="BW103" s="41">
        <f ca="1">((STOCKHISTORY!BW102/STOCKHISTORY!BW$3)-1)</f>
        <v>-7.8411195719283788E-2</v>
      </c>
      <c r="BX103" s="41">
        <f ca="1">((STOCKHISTORY!BX102/STOCKHISTORY!BX$3)-1)</f>
        <v>6.6610455311973071E-2</v>
      </c>
      <c r="BY103" s="41">
        <f ca="1">((STOCKHISTORY!BY102/STOCKHISTORY!BY$3)-1)</f>
        <v>-0.11750856164383561</v>
      </c>
      <c r="BZ103" s="41">
        <f ca="1">((STOCKHISTORY!BZ102/STOCKHISTORY!BZ$3)-1)</f>
        <v>0.38177153287185317</v>
      </c>
      <c r="CA103" s="41">
        <f ca="1">((STOCKHISTORY!CA102/STOCKHISTORY!CA$3)-1)</f>
        <v>-1.6967761253618097E-2</v>
      </c>
      <c r="CB103" s="41">
        <f ca="1">((STOCKHISTORY!CB102/STOCKHISTORY!CB$3)-1)</f>
        <v>-2.163509251703688E-2</v>
      </c>
      <c r="CC103" s="41">
        <f ca="1">((STOCKHISTORY!CC102/STOCKHISTORY!CC$3)-1)</f>
        <v>-5.4405196914332099E-2</v>
      </c>
      <c r="CD103" s="41">
        <f ca="1">((STOCKHISTORY!CD102/STOCKHISTORY!CD$3)-1)</f>
        <v>-8.3150082462892794E-3</v>
      </c>
      <c r="CE103" s="41">
        <f ca="1">((STOCKHISTORY!CE102/STOCKHISTORY!CE$3)-1)</f>
        <v>4.7340165934602219E-2</v>
      </c>
      <c r="CF103" s="41">
        <f ca="1">((STOCKHISTORY!CF102/STOCKHISTORY!CF$3)-1)</f>
        <v>-6.2571850878633595E-2</v>
      </c>
      <c r="CG103" s="41">
        <f ca="1">((STOCKHISTORY!CG102/STOCKHISTORY!CG$3)-1)</f>
        <v>2.5701130179991649E-2</v>
      </c>
      <c r="CH103" s="41">
        <f ca="1">((STOCKHISTORY!CH102/STOCKHISTORY!CH$3)-1)</f>
        <v>9.5465994962216749E-2</v>
      </c>
      <c r="CI103" s="41">
        <f ca="1">((STOCKHISTORY!CI102/STOCKHISTORY!CI$3)-1)</f>
        <v>-0.175376209876834</v>
      </c>
      <c r="CJ103" s="41">
        <f ca="1">((STOCKHISTORY!CJ102/STOCKHISTORY!CJ$3)-1)</f>
        <v>-0.16790490341753339</v>
      </c>
      <c r="CK103" s="41">
        <f ca="1">((STOCKHISTORY!CK102/STOCKHISTORY!CK$3)-1)</f>
        <v>5.2024261551358641E-2</v>
      </c>
      <c r="CL103" s="41">
        <f ca="1">((STOCKHISTORY!CL102/STOCKHISTORY!CL$3)-1)</f>
        <v>5.4195452411295086E-2</v>
      </c>
      <c r="CM103" s="41">
        <f ca="1">((STOCKHISTORY!CM102/STOCKHISTORY!CM$3)-1)</f>
        <v>7.5002889171385645E-2</v>
      </c>
      <c r="CN103" s="41">
        <f ca="1">((STOCKHISTORY!CN102/STOCKHISTORY!CN$3)-1)</f>
        <v>-5.9091706119586029E-2</v>
      </c>
      <c r="CO103" s="41">
        <f ca="1">((STOCKHISTORY!CO102/STOCKHISTORY!CO$3)-1)</f>
        <v>0.10416054101734762</v>
      </c>
      <c r="CP103" s="41">
        <f ca="1">((STOCKHISTORY!CP102/STOCKHISTORY!CP$3)-1)</f>
        <v>0.61365048872817662</v>
      </c>
      <c r="CQ103" s="41">
        <f ca="1">((STOCKHISTORY!CQ102/STOCKHISTORY!CQ$3)-1)</f>
        <v>0.12308487943629176</v>
      </c>
      <c r="CR103" s="41">
        <f ca="1">((STOCKHISTORY!CR102/STOCKHISTORY!CR$3)-1)</f>
        <v>5.4501656127672327E-2</v>
      </c>
      <c r="CS103" s="41">
        <f ca="1">((STOCKHISTORY!CS102/STOCKHISTORY!CS$3)-1)</f>
        <v>0.2969365501649901</v>
      </c>
      <c r="CT103" s="41">
        <f ca="1">((STOCKHISTORY!CT102/STOCKHISTORY!CT$3)-1)</f>
        <v>-0.16605387559090568</v>
      </c>
      <c r="CU103" s="41">
        <f ca="1">((STOCKHISTORY!CU102/STOCKHISTORY!CU$3)-1)</f>
        <v>0.32819018229613106</v>
      </c>
      <c r="CV103" s="41">
        <f ca="1">((STOCKHISTORY!CV102/STOCKHISTORY!CV$3)-1)</f>
        <v>-0.12255425115617224</v>
      </c>
      <c r="CW103" s="41">
        <f ca="1">((STOCKHISTORY!CW102/STOCKHISTORY!CW$3)-1)</f>
        <v>0.1757248065628787</v>
      </c>
      <c r="CX103" s="41">
        <f ca="1">((STOCKHISTORY!CX102/STOCKHISTORY!CX$3)-1)</f>
        <v>-9.6654275092936781E-2</v>
      </c>
      <c r="CY103" s="41">
        <f ca="1">((STOCKHISTORY!CY102/STOCKHISTORY!CY$3)-1)</f>
        <v>0.50742517706191448</v>
      </c>
      <c r="CZ103" s="41">
        <f ca="1">((STOCKHISTORY!CZ102/STOCKHISTORY!CZ$3)-1)</f>
        <v>9.8412698412698507E-2</v>
      </c>
      <c r="DA103" s="41">
        <f ca="1">((STOCKHISTORY!DA102/STOCKHISTORY!DA$3)-1)</f>
        <v>-0.29148225793928106</v>
      </c>
    </row>
    <row r="104" spans="1:105" x14ac:dyDescent="0.3">
      <c r="A104" s="25" vm="101">
        <f ca="1">STOCKHISTORY!A103</f>
        <v>44530</v>
      </c>
      <c r="B104" s="41">
        <f ca="1">((STOCKHISTORY!B103/STOCKHISTORY!B$3)-1)</f>
        <v>0.19256284290171055</v>
      </c>
      <c r="C104" s="41">
        <f ca="1">((STOCKHISTORY!C103/STOCKHISTORY!C$3)-1)</f>
        <v>0.34738599603464482</v>
      </c>
      <c r="D104" s="41">
        <f ca="1">((STOCKHISTORY!D103/STOCKHISTORY!D$3)-1)</f>
        <v>0.34300969363952127</v>
      </c>
      <c r="E104" s="41">
        <f ca="1">((STOCKHISTORY!E103/STOCKHISTORY!E$3)-1)</f>
        <v>-6.7573908962928253E-2</v>
      </c>
      <c r="F104" s="41">
        <f ca="1">((STOCKHISTORY!F103/STOCKHISTORY!F$3)-1)</f>
        <v>-6.9756554307116136E-2</v>
      </c>
      <c r="G104" s="41">
        <f ca="1">((STOCKHISTORY!G103/STOCKHISTORY!G$3)-1)</f>
        <v>0.82944539736992562</v>
      </c>
      <c r="H104" s="41">
        <f ca="1">((STOCKHISTORY!H103/STOCKHISTORY!H$3)-1)</f>
        <v>0.26458415885175901</v>
      </c>
      <c r="I104" s="41">
        <f ca="1">((STOCKHISTORY!I103/STOCKHISTORY!I$3)-1)</f>
        <v>-0.18765419666683447</v>
      </c>
      <c r="J104" s="41">
        <f ca="1">((STOCKHISTORY!J103/STOCKHISTORY!J$3)-1)</f>
        <v>-0.17585861953984661</v>
      </c>
      <c r="K104" s="41">
        <f ca="1">((STOCKHISTORY!K103/STOCKHISTORY!K$3)-1)</f>
        <v>0.14449334236064093</v>
      </c>
      <c r="L104" s="41">
        <f ca="1">((STOCKHISTORY!L103/STOCKHISTORY!L$3)-1)</f>
        <v>4.2739153509353756E-2</v>
      </c>
      <c r="M104" s="41">
        <f ca="1">((STOCKHISTORY!M103/STOCKHISTORY!M$3)-1)</f>
        <v>0.40178239328701282</v>
      </c>
      <c r="N104" s="41">
        <f ca="1">((STOCKHISTORY!N103/STOCKHISTORY!N$3)-1)</f>
        <v>0.15224694122877791</v>
      </c>
      <c r="O104" s="41">
        <f ca="1">((STOCKHISTORY!O103/STOCKHISTORY!O$3)-1)</f>
        <v>0.44571042765723656</v>
      </c>
      <c r="P104" s="41">
        <f ca="1">((STOCKHISTORY!P103/STOCKHISTORY!P$3)-1)</f>
        <v>0.13699776785714302</v>
      </c>
      <c r="Q104" s="41">
        <f ca="1">((STOCKHISTORY!Q103/STOCKHISTORY!Q$3)-1)</f>
        <v>0.21672857691815017</v>
      </c>
      <c r="R104" s="41">
        <f ca="1">((STOCKHISTORY!R103/STOCKHISTORY!R$3)-1)</f>
        <v>0.10918572069517229</v>
      </c>
      <c r="S104" s="41">
        <f ca="1">((STOCKHISTORY!S103/STOCKHISTORY!S$3)-1)</f>
        <v>0.39584435573084509</v>
      </c>
      <c r="T104" s="41">
        <f ca="1">((STOCKHISTORY!T103/STOCKHISTORY!T$3)-1)</f>
        <v>0.16550116550116556</v>
      </c>
      <c r="U104" s="41">
        <f ca="1">((STOCKHISTORY!U103/STOCKHISTORY!U$3)-1)</f>
        <v>1.4009339559706513E-2</v>
      </c>
      <c r="V104" s="41">
        <f ca="1">((STOCKHISTORY!V103/STOCKHISTORY!V$3)-1)</f>
        <v>8.3874830506982301E-2</v>
      </c>
      <c r="W104" s="41">
        <f ca="1">((STOCKHISTORY!W103/STOCKHISTORY!W$3)-1)</f>
        <v>0.15695375304012016</v>
      </c>
      <c r="X104" s="41">
        <f ca="1">((STOCKHISTORY!X103/STOCKHISTORY!X$3)-1)</f>
        <v>1.2336225965628778E-2</v>
      </c>
      <c r="Y104" s="41">
        <f ca="1">((STOCKHISTORY!Y103/STOCKHISTORY!Y$3)-1)</f>
        <v>0.10018687707641205</v>
      </c>
      <c r="Z104" s="41">
        <f ca="1">((STOCKHISTORY!Z103/STOCKHISTORY!Z$3)-1)</f>
        <v>0.12834980943306329</v>
      </c>
      <c r="AA104" s="41">
        <f ca="1">((STOCKHISTORY!AA103/STOCKHISTORY!AA$3)-1)</f>
        <v>3.0224565698413475E-2</v>
      </c>
      <c r="AB104" s="41">
        <f ca="1">((STOCKHISTORY!AB103/STOCKHISTORY!AB$3)-1)</f>
        <v>0.35689558905639296</v>
      </c>
      <c r="AC104" s="41">
        <f ca="1">((STOCKHISTORY!AC103/STOCKHISTORY!AC$3)-1)</f>
        <v>0.1378248057862308</v>
      </c>
      <c r="AD104" s="41">
        <f ca="1">((STOCKHISTORY!AD103/STOCKHISTORY!AD$3)-1)</f>
        <v>-4.5357295678219889E-2</v>
      </c>
      <c r="AE104" s="41">
        <f ca="1">((STOCKHISTORY!AE103/STOCKHISTORY!AE$3)-1)</f>
        <v>9.5483228163395495E-4</v>
      </c>
      <c r="AF104" s="41">
        <f ca="1">((STOCKHISTORY!AF103/STOCKHISTORY!AF$3)-1)</f>
        <v>0.16218423067108967</v>
      </c>
      <c r="AG104" s="41">
        <f ca="1">((STOCKHISTORY!AG103/STOCKHISTORY!AG$3)-1)</f>
        <v>-0.12735422892487314</v>
      </c>
      <c r="AH104" s="41">
        <f ca="1">((STOCKHISTORY!AH103/STOCKHISTORY!AH$3)-1)</f>
        <v>-0.16635183199741321</v>
      </c>
      <c r="AI104" s="41">
        <f ca="1">((STOCKHISTORY!AI103/STOCKHISTORY!AI$3)-1)</f>
        <v>-7.2627598487425171E-2</v>
      </c>
      <c r="AJ104" s="41">
        <f ca="1">((STOCKHISTORY!AJ103/STOCKHISTORY!AJ$3)-1)</f>
        <v>-1.260005929439667E-2</v>
      </c>
      <c r="AK104" s="41">
        <f ca="1">((STOCKHISTORY!AK103/STOCKHISTORY!AK$3)-1)</f>
        <v>7.1425708445228109E-2</v>
      </c>
      <c r="AL104" s="41">
        <f ca="1">((STOCKHISTORY!AL103/STOCKHISTORY!AL$3)-1)</f>
        <v>7.9184952978056389E-2</v>
      </c>
      <c r="AM104" s="41">
        <f ca="1">((STOCKHISTORY!AM103/STOCKHISTORY!AM$3)-1)</f>
        <v>8.2093922004918607E-2</v>
      </c>
      <c r="AN104" s="41">
        <f ca="1">((STOCKHISTORY!AN103/STOCKHISTORY!AN$3)-1)</f>
        <v>-0.13798630336587492</v>
      </c>
      <c r="AO104" s="41">
        <f ca="1">((STOCKHISTORY!AO103/STOCKHISTORY!AO$3)-1)</f>
        <v>0.90628658339862667</v>
      </c>
      <c r="AP104" s="41">
        <f ca="1">((STOCKHISTORY!AP103/STOCKHISTORY!AP$3)-1)</f>
        <v>0.82910839160839145</v>
      </c>
      <c r="AQ104" s="41">
        <f ca="1">((STOCKHISTORY!AQ103/STOCKHISTORY!AQ$3)-1)</f>
        <v>-0.1425217511393454</v>
      </c>
      <c r="AR104" s="41">
        <f ca="1">((STOCKHISTORY!AR103/STOCKHISTORY!AR$3)-1)</f>
        <v>-0.12964733375823234</v>
      </c>
      <c r="AS104" s="41">
        <f ca="1">((STOCKHISTORY!AS103/STOCKHISTORY!AS$3)-1)</f>
        <v>0.14982578397212554</v>
      </c>
      <c r="AT104" s="41">
        <f ca="1">((STOCKHISTORY!AT103/STOCKHISTORY!AT$3)-1)</f>
        <v>0.69849246231155782</v>
      </c>
      <c r="AU104" s="41">
        <f ca="1">((STOCKHISTORY!AU103/STOCKHISTORY!AU$3)-1)</f>
        <v>-9.5652173913043481E-2</v>
      </c>
      <c r="AV104" s="41">
        <f ca="1">((STOCKHISTORY!AV103/STOCKHISTORY!AV$3)-1)</f>
        <v>0.16159205879545668</v>
      </c>
      <c r="AW104" s="41">
        <f ca="1">((STOCKHISTORY!AW103/STOCKHISTORY!AW$3)-1)</f>
        <v>1.4779989302103003E-2</v>
      </c>
      <c r="AX104" s="41">
        <f ca="1">((STOCKHISTORY!AX103/STOCKHISTORY!AX$3)-1)</f>
        <v>0.91242992460854455</v>
      </c>
      <c r="AY104" s="41">
        <f ca="1">((STOCKHISTORY!AY103/STOCKHISTORY!AY$3)-1)</f>
        <v>-0.25728261663137919</v>
      </c>
      <c r="AZ104" s="41">
        <f ca="1">((STOCKHISTORY!AZ103/STOCKHISTORY!AZ$3)-1)</f>
        <v>2.3436975354240719E-2</v>
      </c>
      <c r="BA104" s="41">
        <f ca="1">((STOCKHISTORY!BA103/STOCKHISTORY!BA$3)-1)</f>
        <v>0.29050897089962668</v>
      </c>
      <c r="BB104" s="41">
        <f ca="1">((STOCKHISTORY!BB103/STOCKHISTORY!BB$3)-1)</f>
        <v>1.4701724625388879E-2</v>
      </c>
      <c r="BC104" s="41">
        <f ca="1">((STOCKHISTORY!BC103/STOCKHISTORY!BC$3)-1)</f>
        <v>-6.9959010191526949E-2</v>
      </c>
      <c r="BD104" s="41">
        <f ca="1">((STOCKHISTORY!BD103/STOCKHISTORY!BD$3)-1)</f>
        <v>7.2447859495060385E-2</v>
      </c>
      <c r="BE104" s="41">
        <f ca="1">((STOCKHISTORY!BE103/STOCKHISTORY!BE$3)-1)</f>
        <v>-0.15028901734104039</v>
      </c>
      <c r="BF104" s="41">
        <f ca="1">((STOCKHISTORY!BF103/STOCKHISTORY!BF$3)-1)</f>
        <v>-0.13624170556201409</v>
      </c>
      <c r="BG104" s="41">
        <f ca="1">((STOCKHISTORY!BG103/STOCKHISTORY!BG$3)-1)</f>
        <v>0.11095726022339147</v>
      </c>
      <c r="BH104" s="41">
        <f ca="1">((STOCKHISTORY!BH103/STOCKHISTORY!BH$3)-1)</f>
        <v>-0.27655899119018823</v>
      </c>
      <c r="BI104" s="41">
        <f ca="1">((STOCKHISTORY!BI103/STOCKHISTORY!BI$3)-1)</f>
        <v>8.4714548802946377E-2</v>
      </c>
      <c r="BJ104" s="41">
        <f ca="1">((STOCKHISTORY!BJ103/STOCKHISTORY!BJ$3)-1)</f>
        <v>8.5662378446093923E-2</v>
      </c>
      <c r="BK104" s="41">
        <f ca="1">((STOCKHISTORY!BK103/STOCKHISTORY!BK$3)-1)</f>
        <v>8.4155648953067264E-2</v>
      </c>
      <c r="BL104" s="41">
        <f ca="1">((STOCKHISTORY!BL103/STOCKHISTORY!BL$3)-1)</f>
        <v>1.0887316276537717E-3</v>
      </c>
      <c r="BM104" s="41">
        <f ca="1">((STOCKHISTORY!BM103/STOCKHISTORY!BM$3)-1)</f>
        <v>3.2741678973077448E-2</v>
      </c>
      <c r="BN104" s="41">
        <f ca="1">((STOCKHISTORY!BN103/STOCKHISTORY!BN$3)-1)</f>
        <v>2.7370853702436415E-2</v>
      </c>
      <c r="BO104" s="41">
        <f ca="1">((STOCKHISTORY!BO103/STOCKHISTORY!BO$3)-1)</f>
        <v>0.22377429137910787</v>
      </c>
      <c r="BP104" s="41">
        <f ca="1">((STOCKHISTORY!BP103/STOCKHISTORY!BP$3)-1)</f>
        <v>0.20499862675089253</v>
      </c>
      <c r="BQ104" s="41">
        <f ca="1">((STOCKHISTORY!BQ103/STOCKHISTORY!BQ$3)-1)</f>
        <v>2.5551102204408815E-2</v>
      </c>
      <c r="BR104" s="41">
        <f ca="1">((STOCKHISTORY!BR103/STOCKHISTORY!BR$3)-1)</f>
        <v>-7.4777162129607277E-2</v>
      </c>
      <c r="BS104" s="41">
        <f ca="1">((STOCKHISTORY!BS103/STOCKHISTORY!BS$3)-1)</f>
        <v>0.39731638418079096</v>
      </c>
      <c r="BT104" s="41">
        <f ca="1">((STOCKHISTORY!BT103/STOCKHISTORY!BT$3)-1)</f>
        <v>8.5750969111873854E-2</v>
      </c>
      <c r="BU104" s="41">
        <f ca="1">((STOCKHISTORY!BU103/STOCKHISTORY!BU$3)-1)</f>
        <v>0.22237334240054407</v>
      </c>
      <c r="BV104" s="41">
        <f ca="1">((STOCKHISTORY!BV103/STOCKHISTORY!BV$3)-1)</f>
        <v>-0.24194008559201141</v>
      </c>
      <c r="BW104" s="41">
        <f ca="1">((STOCKHISTORY!BW103/STOCKHISTORY!BW$3)-1)</f>
        <v>-7.2237085820127556E-2</v>
      </c>
      <c r="BX104" s="41">
        <f ca="1">((STOCKHISTORY!BX103/STOCKHISTORY!BX$3)-1)</f>
        <v>7.2934232715008429E-2</v>
      </c>
      <c r="BY104" s="41">
        <f ca="1">((STOCKHISTORY!BY103/STOCKHISTORY!BY$3)-1)</f>
        <v>-0.10466609589041087</v>
      </c>
      <c r="BZ104" s="41">
        <f ca="1">((STOCKHISTORY!BZ103/STOCKHISTORY!BZ$3)-1)</f>
        <v>0.4253538588697181</v>
      </c>
      <c r="CA104" s="41">
        <f ca="1">((STOCKHISTORY!CA103/STOCKHISTORY!CA$3)-1)</f>
        <v>-4.5313903583191872E-2</v>
      </c>
      <c r="CB104" s="41">
        <f ca="1">((STOCKHISTORY!CB103/STOCKHISTORY!CB$3)-1)</f>
        <v>-2.7038352116092956E-2</v>
      </c>
      <c r="CC104" s="41">
        <f ca="1">((STOCKHISTORY!CC103/STOCKHISTORY!CC$3)-1)</f>
        <v>-5.5623223710921654E-2</v>
      </c>
      <c r="CD104" s="41">
        <f ca="1">((STOCKHISTORY!CD103/STOCKHISTORY!CD$3)-1)</f>
        <v>1.236943375481081E-3</v>
      </c>
      <c r="CE104" s="41">
        <f ca="1">((STOCKHISTORY!CE103/STOCKHISTORY!CE$3)-1)</f>
        <v>8.247925817471935E-2</v>
      </c>
      <c r="CF104" s="41">
        <f ca="1">((STOCKHISTORY!CF103/STOCKHISTORY!CF$3)-1)</f>
        <v>-3.3995730004926838E-2</v>
      </c>
      <c r="CG104" s="41">
        <f ca="1">((STOCKHISTORY!CG103/STOCKHISTORY!CG$3)-1)</f>
        <v>8.3842611971536307E-2</v>
      </c>
      <c r="CH104" s="41">
        <f ca="1">((STOCKHISTORY!CH103/STOCKHISTORY!CH$3)-1)</f>
        <v>8.6523929471032712E-2</v>
      </c>
      <c r="CI104" s="41">
        <f ca="1">((STOCKHISTORY!CI103/STOCKHISTORY!CI$3)-1)</f>
        <v>-0.14546781904246053</v>
      </c>
      <c r="CJ104" s="41">
        <f ca="1">((STOCKHISTORY!CJ103/STOCKHISTORY!CJ$3)-1)</f>
        <v>-0.17305596830113923</v>
      </c>
      <c r="CK104" s="41">
        <f ca="1">((STOCKHISTORY!CK103/STOCKHISTORY!CK$3)-1)</f>
        <v>6.1146999358942855E-2</v>
      </c>
      <c r="CL104" s="41">
        <f ca="1">((STOCKHISTORY!CL103/STOCKHISTORY!CL$3)-1)</f>
        <v>0.22644040512442132</v>
      </c>
      <c r="CM104" s="41">
        <f ca="1">((STOCKHISTORY!CM103/STOCKHISTORY!CM$3)-1)</f>
        <v>6.448630532763211E-2</v>
      </c>
      <c r="CN104" s="41">
        <f ca="1">((STOCKHISTORY!CN103/STOCKHISTORY!CN$3)-1)</f>
        <v>-3.0860950376994434E-2</v>
      </c>
      <c r="CO104" s="41">
        <f ca="1">((STOCKHISTORY!CO103/STOCKHISTORY!CO$3)-1)</f>
        <v>0.1079094384004704</v>
      </c>
      <c r="CP104" s="41">
        <f ca="1">((STOCKHISTORY!CP103/STOCKHISTORY!CP$3)-1)</f>
        <v>0.69416351206282823</v>
      </c>
      <c r="CQ104" s="41">
        <f ca="1">((STOCKHISTORY!CQ103/STOCKHISTORY!CQ$3)-1)</f>
        <v>0.12773934966707601</v>
      </c>
      <c r="CR104" s="41">
        <f ca="1">((STOCKHISTORY!CR103/STOCKHISTORY!CR$3)-1)</f>
        <v>6.2676904546823176E-2</v>
      </c>
      <c r="CS104" s="41">
        <f ca="1">((STOCKHISTORY!CS103/STOCKHISTORY!CS$3)-1)</f>
        <v>0.32029778148228494</v>
      </c>
      <c r="CT104" s="41">
        <f ca="1">((STOCKHISTORY!CT103/STOCKHISTORY!CT$3)-1)</f>
        <v>-0.17048097846477084</v>
      </c>
      <c r="CU104" s="41">
        <f ca="1">((STOCKHISTORY!CU103/STOCKHISTORY!CU$3)-1)</f>
        <v>0.35750614320818319</v>
      </c>
      <c r="CV104" s="41">
        <f ca="1">((STOCKHISTORY!CV103/STOCKHISTORY!CV$3)-1)</f>
        <v>-0.1221985058697973</v>
      </c>
      <c r="CW104" s="41">
        <f ca="1">((STOCKHISTORY!CW103/STOCKHISTORY!CW$3)-1)</f>
        <v>0.18812342686678463</v>
      </c>
      <c r="CX104" s="41">
        <f ca="1">((STOCKHISTORY!CX103/STOCKHISTORY!CX$3)-1)</f>
        <v>-7.8066914498141182E-2</v>
      </c>
      <c r="CY104" s="41">
        <f ca="1">((STOCKHISTORY!CY103/STOCKHISTORY!CY$3)-1)</f>
        <v>0.48183687457162439</v>
      </c>
      <c r="CZ104" s="41">
        <f ca="1">((STOCKHISTORY!CZ103/STOCKHISTORY!CZ$3)-1)</f>
        <v>7.4206349206349165E-2</v>
      </c>
      <c r="DA104" s="41">
        <f ca="1">((STOCKHISTORY!DA103/STOCKHISTORY!DA$3)-1)</f>
        <v>-0.27750601754794635</v>
      </c>
    </row>
    <row r="105" spans="1:105" x14ac:dyDescent="0.3">
      <c r="A105" s="25" vm="102">
        <f ca="1">STOCKHISTORY!A104</f>
        <v>44531</v>
      </c>
      <c r="B105" s="41">
        <f ca="1">((STOCKHISTORY!B104/STOCKHISTORY!B$3)-1)</f>
        <v>0.21440097536486546</v>
      </c>
      <c r="C105" s="41">
        <f ca="1">((STOCKHISTORY!C104/STOCKHISTORY!C$3)-1)</f>
        <v>0.38573515600542629</v>
      </c>
      <c r="D105" s="41">
        <f ca="1">((STOCKHISTORY!D104/STOCKHISTORY!D$3)-1)</f>
        <v>0.37742988958581725</v>
      </c>
      <c r="E105" s="41">
        <f ca="1">((STOCKHISTORY!E104/STOCKHISTORY!E$3)-1)</f>
        <v>-5.0211168465509104E-2</v>
      </c>
      <c r="F105" s="41">
        <f ca="1">((STOCKHISTORY!F104/STOCKHISTORY!F$3)-1)</f>
        <v>-5.1966292134831393E-2</v>
      </c>
      <c r="G105" s="41">
        <f ca="1">((STOCKHISTORY!G104/STOCKHISTORY!G$3)-1)</f>
        <v>0.85946255002858774</v>
      </c>
      <c r="H105" s="41">
        <f ca="1">((STOCKHISTORY!H104/STOCKHISTORY!H$3)-1)</f>
        <v>0.22815127900321408</v>
      </c>
      <c r="I105" s="41">
        <f ca="1">((STOCKHISTORY!I104/STOCKHISTORY!I$3)-1)</f>
        <v>-0.17879260862997837</v>
      </c>
      <c r="J105" s="41">
        <f ca="1">((STOCKHISTORY!J104/STOCKHISTORY!J$3)-1)</f>
        <v>-0.17259086362120701</v>
      </c>
      <c r="K105" s="41">
        <f ca="1">((STOCKHISTORY!K104/STOCKHISTORY!K$3)-1)</f>
        <v>0.16514330850823722</v>
      </c>
      <c r="L105" s="41">
        <f ca="1">((STOCKHISTORY!L104/STOCKHISTORY!L$3)-1)</f>
        <v>4.0914820220246728E-2</v>
      </c>
      <c r="M105" s="41">
        <f ca="1">((STOCKHISTORY!M104/STOCKHISTORY!M$3)-1)</f>
        <v>0.39666433576837812</v>
      </c>
      <c r="N105" s="41">
        <f ca="1">((STOCKHISTORY!N104/STOCKHISTORY!N$3)-1)</f>
        <v>0.15907257068519765</v>
      </c>
      <c r="O105" s="41">
        <f ca="1">((STOCKHISTORY!O104/STOCKHISTORY!O$3)-1)</f>
        <v>0.45792201692512857</v>
      </c>
      <c r="P105" s="41">
        <f ca="1">((STOCKHISTORY!P104/STOCKHISTORY!P$3)-1)</f>
        <v>0.14871651785714279</v>
      </c>
      <c r="Q105" s="41">
        <f ca="1">((STOCKHISTORY!Q104/STOCKHISTORY!Q$3)-1)</f>
        <v>0.25041629307032154</v>
      </c>
      <c r="R105" s="41">
        <f ca="1">((STOCKHISTORY!R104/STOCKHISTORY!R$3)-1)</f>
        <v>9.6504668624977752E-2</v>
      </c>
      <c r="S105" s="41">
        <f ca="1">((STOCKHISTORY!S104/STOCKHISTORY!S$3)-1)</f>
        <v>0.3919965369631091</v>
      </c>
      <c r="T105" s="41">
        <f ca="1">((STOCKHISTORY!T104/STOCKHISTORY!T$3)-1)</f>
        <v>0.15684315684315675</v>
      </c>
      <c r="U105" s="41">
        <f ca="1">((STOCKHISTORY!U104/STOCKHISTORY!U$3)-1)</f>
        <v>3.7691794529686407E-2</v>
      </c>
      <c r="V105" s="41">
        <f ca="1">((STOCKHISTORY!V104/STOCKHISTORY!V$3)-1)</f>
        <v>7.2058745839716831E-2</v>
      </c>
      <c r="W105" s="41">
        <f ca="1">((STOCKHISTORY!W104/STOCKHISTORY!W$3)-1)</f>
        <v>0.15468874737760618</v>
      </c>
      <c r="X105" s="41">
        <f ca="1">((STOCKHISTORY!X104/STOCKHISTORY!X$3)-1)</f>
        <v>-1.9737961545005955E-2</v>
      </c>
      <c r="Y105" s="41">
        <f ca="1">((STOCKHISTORY!Y104/STOCKHISTORY!Y$3)-1)</f>
        <v>0.1168241279069766</v>
      </c>
      <c r="Z105" s="41">
        <f ca="1">((STOCKHISTORY!Z104/STOCKHISTORY!Z$3)-1)</f>
        <v>0.10851893758932829</v>
      </c>
      <c r="AA105" s="41">
        <f ca="1">((STOCKHISTORY!AA104/STOCKHISTORY!AA$3)-1)</f>
        <v>8.7801892566263806E-3</v>
      </c>
      <c r="AB105" s="41">
        <f ca="1">((STOCKHISTORY!AB104/STOCKHISTORY!AB$3)-1)</f>
        <v>0.34606365159128982</v>
      </c>
      <c r="AC105" s="41">
        <f ca="1">((STOCKHISTORY!AC104/STOCKHISTORY!AC$3)-1)</f>
        <v>0.14050361639432096</v>
      </c>
      <c r="AD105" s="41">
        <f ca="1">((STOCKHISTORY!AD104/STOCKHISTORY!AD$3)-1)</f>
        <v>-1.2409071459135501E-2</v>
      </c>
      <c r="AE105" s="41">
        <f ca="1">((STOCKHISTORY!AE104/STOCKHISTORY!AE$3)-1)</f>
        <v>4.9402191962801822E-3</v>
      </c>
      <c r="AF105" s="41">
        <f ca="1">((STOCKHISTORY!AF104/STOCKHISTORY!AF$3)-1)</f>
        <v>0.18060729778004592</v>
      </c>
      <c r="AG105" s="41">
        <f ca="1">((STOCKHISTORY!AG104/STOCKHISTORY!AG$3)-1)</f>
        <v>-0.11348947112377528</v>
      </c>
      <c r="AH105" s="41">
        <f ca="1">((STOCKHISTORY!AH104/STOCKHISTORY!AH$3)-1)</f>
        <v>-0.16672622998247144</v>
      </c>
      <c r="AI105" s="41">
        <f ca="1">((STOCKHISTORY!AI104/STOCKHISTORY!AI$3)-1)</f>
        <v>-6.1703447309977899E-2</v>
      </c>
      <c r="AJ105" s="41">
        <f ca="1">((STOCKHISTORY!AJ104/STOCKHISTORY!AJ$3)-1)</f>
        <v>-1.3934183219685758E-2</v>
      </c>
      <c r="AK105" s="41">
        <f ca="1">((STOCKHISTORY!AK104/STOCKHISTORY!AK$3)-1)</f>
        <v>8.3670688203935972E-2</v>
      </c>
      <c r="AL105" s="41">
        <f ca="1">((STOCKHISTORY!AL104/STOCKHISTORY!AL$3)-1)</f>
        <v>6.8087774294670833E-2</v>
      </c>
      <c r="AM105" s="41">
        <f ca="1">((STOCKHISTORY!AM104/STOCKHISTORY!AM$3)-1)</f>
        <v>8.4904555568567686E-2</v>
      </c>
      <c r="AN105" s="41">
        <f ca="1">((STOCKHISTORY!AN104/STOCKHISTORY!AN$3)-1)</f>
        <v>-0.1244353781145271</v>
      </c>
      <c r="AO105" s="41">
        <f ca="1">((STOCKHISTORY!AO104/STOCKHISTORY!AO$3)-1)</f>
        <v>0.86903104883931737</v>
      </c>
      <c r="AP105" s="41">
        <f ca="1">((STOCKHISTORY!AP104/STOCKHISTORY!AP$3)-1)</f>
        <v>0.86775395656974608</v>
      </c>
      <c r="AQ105" s="41">
        <f ca="1">((STOCKHISTORY!AQ104/STOCKHISTORY!AQ$3)-1)</f>
        <v>-0.12988537494821162</v>
      </c>
      <c r="AR105" s="41">
        <f ca="1">((STOCKHISTORY!AR104/STOCKHISTORY!AR$3)-1)</f>
        <v>-0.15176864244741872</v>
      </c>
      <c r="AS105" s="41">
        <f ca="1">((STOCKHISTORY!AS104/STOCKHISTORY!AS$3)-1)</f>
        <v>0.164924506387921</v>
      </c>
      <c r="AT105" s="41">
        <f ca="1">((STOCKHISTORY!AT104/STOCKHISTORY!AT$3)-1)</f>
        <v>0.78332840673958004</v>
      </c>
      <c r="AU105" s="41">
        <f ca="1">((STOCKHISTORY!AU104/STOCKHISTORY!AU$3)-1)</f>
        <v>-5.2842809364548438E-2</v>
      </c>
      <c r="AV105" s="41">
        <f ca="1">((STOCKHISTORY!AV104/STOCKHISTORY!AV$3)-1)</f>
        <v>0.17738856542903503</v>
      </c>
      <c r="AW105" s="41">
        <f ca="1">((STOCKHISTORY!AW104/STOCKHISTORY!AW$3)-1)</f>
        <v>3.50496889164158E-2</v>
      </c>
      <c r="AX105" s="41">
        <f ca="1">((STOCKHISTORY!AX104/STOCKHISTORY!AX$3)-1)</f>
        <v>0.95863135511308739</v>
      </c>
      <c r="AY105" s="41">
        <f ca="1">((STOCKHISTORY!AY104/STOCKHISTORY!AY$3)-1)</f>
        <v>-0.25779367744761628</v>
      </c>
      <c r="AZ105" s="41">
        <f ca="1">((STOCKHISTORY!AZ104/STOCKHISTORY!AZ$3)-1)</f>
        <v>5.6839701833322209E-2</v>
      </c>
      <c r="BA105" s="41">
        <f ca="1">((STOCKHISTORY!BA104/STOCKHISTORY!BA$3)-1)</f>
        <v>0.25276007354491847</v>
      </c>
      <c r="BB105" s="41">
        <f ca="1">((STOCKHISTORY!BB104/STOCKHISTORY!BB$3)-1)</f>
        <v>-1.0366600697389483E-2</v>
      </c>
      <c r="BC105" s="41">
        <f ca="1">((STOCKHISTORY!BC104/STOCKHISTORY!BC$3)-1)</f>
        <v>-4.2924158985189642E-2</v>
      </c>
      <c r="BD105" s="41">
        <f ca="1">((STOCKHISTORY!BD104/STOCKHISTORY!BD$3)-1)</f>
        <v>7.1899012074643442E-2</v>
      </c>
      <c r="BE105" s="41">
        <f ca="1">((STOCKHISTORY!BE104/STOCKHISTORY!BE$3)-1)</f>
        <v>-0.15355616989193255</v>
      </c>
      <c r="BF105" s="41">
        <f ca="1">((STOCKHISTORY!BF104/STOCKHISTORY!BF$3)-1)</f>
        <v>-0.11483839943683327</v>
      </c>
      <c r="BG105" s="41">
        <f ca="1">((STOCKHISTORY!BG104/STOCKHISTORY!BG$3)-1)</f>
        <v>0.11603433951813913</v>
      </c>
      <c r="BH105" s="41">
        <f ca="1">((STOCKHISTORY!BH104/STOCKHISTORY!BH$3)-1)</f>
        <v>-0.2727586802556573</v>
      </c>
      <c r="BI105" s="41">
        <f ca="1">((STOCKHISTORY!BI104/STOCKHISTORY!BI$3)-1)</f>
        <v>0.10435850214855735</v>
      </c>
      <c r="BJ105" s="41">
        <f ca="1">((STOCKHISTORY!BJ104/STOCKHISTORY!BJ$3)-1)</f>
        <v>9.9564375742219324E-2</v>
      </c>
      <c r="BK105" s="41">
        <f ca="1">((STOCKHISTORY!BK104/STOCKHISTORY!BK$3)-1)</f>
        <v>9.8981012798125656E-2</v>
      </c>
      <c r="BL105" s="41">
        <f ca="1">((STOCKHISTORY!BL104/STOCKHISTORY!BL$3)-1)</f>
        <v>1.1789939933652516E-2</v>
      </c>
      <c r="BM105" s="41">
        <f ca="1">((STOCKHISTORY!BM104/STOCKHISTORY!BM$3)-1)</f>
        <v>3.681273429512677E-2</v>
      </c>
      <c r="BN105" s="41">
        <f ca="1">((STOCKHISTORY!BN104/STOCKHISTORY!BN$3)-1)</f>
        <v>2.9319142972556334E-2</v>
      </c>
      <c r="BO105" s="41">
        <f ca="1">((STOCKHISTORY!BO104/STOCKHISTORY!BO$3)-1)</f>
        <v>0.24894993540721089</v>
      </c>
      <c r="BP105" s="41">
        <f ca="1">((STOCKHISTORY!BP104/STOCKHISTORY!BP$3)-1)</f>
        <v>0.22364734962922284</v>
      </c>
      <c r="BQ105" s="41">
        <f ca="1">((STOCKHISTORY!BQ104/STOCKHISTORY!BQ$3)-1)</f>
        <v>4.1515723755202627E-2</v>
      </c>
      <c r="BR105" s="41">
        <f ca="1">((STOCKHISTORY!BR104/STOCKHISTORY!BR$3)-1)</f>
        <v>-6.6868568675362172E-2</v>
      </c>
      <c r="BS105" s="41">
        <f ca="1">((STOCKHISTORY!BS104/STOCKHISTORY!BS$3)-1)</f>
        <v>0.40494350282485891</v>
      </c>
      <c r="BT105" s="41">
        <f ca="1">((STOCKHISTORY!BT104/STOCKHISTORY!BT$3)-1)</f>
        <v>8.8738549665440258E-2</v>
      </c>
      <c r="BU105" s="41">
        <f ca="1">((STOCKHISTORY!BU104/STOCKHISTORY!BU$3)-1)</f>
        <v>0.23495409724583483</v>
      </c>
      <c r="BV105" s="41">
        <f ca="1">((STOCKHISTORY!BV104/STOCKHISTORY!BV$3)-1)</f>
        <v>-0.21483594864479316</v>
      </c>
      <c r="BW105" s="41">
        <f ca="1">((STOCKHISTORY!BW104/STOCKHISTORY!BW$3)-1)</f>
        <v>-5.4537970775879852E-2</v>
      </c>
      <c r="BX105" s="41">
        <f ca="1">((STOCKHISTORY!BX104/STOCKHISTORY!BX$3)-1)</f>
        <v>7.6728499156829777E-2</v>
      </c>
      <c r="BY105" s="41">
        <f ca="1">((STOCKHISTORY!BY104/STOCKHISTORY!BY$3)-1)</f>
        <v>-3.6601027397260233E-2</v>
      </c>
      <c r="BZ105" s="41">
        <f ca="1">((STOCKHISTORY!BZ104/STOCKHISTORY!BZ$3)-1)</f>
        <v>0.44882391431621738</v>
      </c>
      <c r="CA105" s="41">
        <f ca="1">((STOCKHISTORY!CA104/STOCKHISTORY!CA$3)-1)</f>
        <v>-2.0827095185813604E-2</v>
      </c>
      <c r="CB105" s="41">
        <f ca="1">((STOCKHISTORY!CB104/STOCKHISTORY!CB$3)-1)</f>
        <v>-2.7655867498842301E-2</v>
      </c>
      <c r="CC105" s="41">
        <f ca="1">((STOCKHISTORY!CC104/STOCKHISTORY!CC$3)-1)</f>
        <v>-2.9638652050345105E-2</v>
      </c>
      <c r="CD105" s="41">
        <f ca="1">((STOCKHISTORY!CD104/STOCKHISTORY!CD$3)-1)</f>
        <v>2.3708081363386535E-2</v>
      </c>
      <c r="CE105" s="41">
        <f ca="1">((STOCKHISTORY!CE104/STOCKHISTORY!CE$3)-1)</f>
        <v>8.0527086383601842E-2</v>
      </c>
      <c r="CF105" s="41">
        <f ca="1">((STOCKHISTORY!CF104/STOCKHISTORY!CF$3)-1)</f>
        <v>-3.3667268845459009E-2</v>
      </c>
      <c r="CG105" s="41">
        <f ca="1">((STOCKHISTORY!CG104/STOCKHISTORY!CG$3)-1)</f>
        <v>7.7019673503557984E-2</v>
      </c>
      <c r="CH105" s="41">
        <f ca="1">((STOCKHISTORY!CH104/STOCKHISTORY!CH$3)-1)</f>
        <v>7.6448362720402896E-2</v>
      </c>
      <c r="CI105" s="41">
        <f ca="1">((STOCKHISTORY!CI104/STOCKHISTORY!CI$3)-1)</f>
        <v>-0.15305089136424654</v>
      </c>
      <c r="CJ105" s="41">
        <f ca="1">((STOCKHISTORY!CJ104/STOCKHISTORY!CJ$3)-1)</f>
        <v>-0.15235264982664676</v>
      </c>
      <c r="CK105" s="41">
        <f ca="1">((STOCKHISTORY!CK104/STOCKHISTORY!CK$3)-1)</f>
        <v>5.6511662310764876E-2</v>
      </c>
      <c r="CL105" s="41">
        <f ca="1">((STOCKHISTORY!CL104/STOCKHISTORY!CL$3)-1)</f>
        <v>0.12851297873767509</v>
      </c>
      <c r="CM105" s="41">
        <f ca="1">((STOCKHISTORY!CM104/STOCKHISTORY!CM$3)-1)</f>
        <v>9.8578527678262029E-2</v>
      </c>
      <c r="CN105" s="41">
        <f ca="1">((STOCKHISTORY!CN104/STOCKHISTORY!CN$3)-1)</f>
        <v>-5.0324390671576236E-2</v>
      </c>
      <c r="CO105" s="41">
        <f ca="1">((STOCKHISTORY!CO104/STOCKHISTORY!CO$3)-1)</f>
        <v>9.5780652749191342E-2</v>
      </c>
      <c r="CP105" s="41">
        <f ca="1">((STOCKHISTORY!CP104/STOCKHISTORY!CP$3)-1)</f>
        <v>0.65404825131363342</v>
      </c>
      <c r="CQ105" s="41">
        <f ca="1">((STOCKHISTORY!CQ104/STOCKHISTORY!CQ$3)-1)</f>
        <v>0.14280173249725236</v>
      </c>
      <c r="CR105" s="41">
        <f ca="1">((STOCKHISTORY!CR104/STOCKHISTORY!CR$3)-1)</f>
        <v>7.7326106594399313E-2</v>
      </c>
      <c r="CS105" s="41">
        <f ca="1">((STOCKHISTORY!CS104/STOCKHISTORY!CS$3)-1)</f>
        <v>0.34354483278336612</v>
      </c>
      <c r="CT105" s="41">
        <f ca="1">((STOCKHISTORY!CT104/STOCKHISTORY!CT$3)-1)</f>
        <v>-0.18515044646206946</v>
      </c>
      <c r="CU105" s="41">
        <f ca="1">((STOCKHISTORY!CU104/STOCKHISTORY!CU$3)-1)</f>
        <v>0.34876278644493963</v>
      </c>
      <c r="CV105" s="41">
        <f ca="1">((STOCKHISTORY!CV104/STOCKHISTORY!CV$3)-1)</f>
        <v>-0.10316613304873723</v>
      </c>
      <c r="CW105" s="41">
        <f ca="1">((STOCKHISTORY!CW104/STOCKHISTORY!CW$3)-1)</f>
        <v>0.18355551412324034</v>
      </c>
      <c r="CX105" s="41">
        <f ca="1">((STOCKHISTORY!CX104/STOCKHISTORY!CX$3)-1)</f>
        <v>-7.4349442379182173E-2</v>
      </c>
      <c r="CY105" s="41">
        <f ca="1">((STOCKHISTORY!CY104/STOCKHISTORY!CY$3)-1)</f>
        <v>0.54009595613433858</v>
      </c>
      <c r="CZ105" s="41">
        <f ca="1">((STOCKHISTORY!CZ104/STOCKHISTORY!CZ$3)-1)</f>
        <v>4.3650793650793496E-3</v>
      </c>
      <c r="DA105" s="41">
        <f ca="1">((STOCKHISTORY!DA104/STOCKHISTORY!DA$3)-1)</f>
        <v>-0.2946657349173073</v>
      </c>
    </row>
    <row r="106" spans="1:105" x14ac:dyDescent="0.3">
      <c r="A106" s="25" vm="103">
        <f ca="1">STOCKHISTORY!A105</f>
        <v>44532</v>
      </c>
      <c r="B106" s="41">
        <f ca="1">((STOCKHISTORY!B105/STOCKHISTORY!B$3)-1)</f>
        <v>0.24233513823645425</v>
      </c>
      <c r="C106" s="41">
        <f ca="1">((STOCKHISTORY!C105/STOCKHISTORY!C$3)-1)</f>
        <v>0.39789210059480329</v>
      </c>
      <c r="D106" s="41">
        <f ca="1">((STOCKHISTORY!D105/STOCKHISTORY!D$3)-1)</f>
        <v>0.39090767715515007</v>
      </c>
      <c r="E106" s="41">
        <f ca="1">((STOCKHISTORY!E105/STOCKHISTORY!E$3)-1)</f>
        <v>-4.5518535898639079E-2</v>
      </c>
      <c r="F106" s="41">
        <f ca="1">((STOCKHISTORY!F105/STOCKHISTORY!F$3)-1)</f>
        <v>-4.7284644194756531E-2</v>
      </c>
      <c r="G106" s="41">
        <f ca="1">((STOCKHISTORY!G105/STOCKHISTORY!G$3)-1)</f>
        <v>0.89565465980560321</v>
      </c>
      <c r="H106" s="41">
        <f ca="1">((STOCKHISTORY!H105/STOCKHISTORY!H$3)-1)</f>
        <v>0.22617003478184294</v>
      </c>
      <c r="I106" s="41">
        <f ca="1">((STOCKHISTORY!I105/STOCKHISTORY!I$3)-1)</f>
        <v>-0.19077589245254511</v>
      </c>
      <c r="J106" s="41">
        <f ca="1">((STOCKHISTORY!J105/STOCKHISTORY!J$3)-1)</f>
        <v>-0.16352117372457486</v>
      </c>
      <c r="K106" s="41">
        <f ca="1">((STOCKHISTORY!K105/STOCKHISTORY!K$3)-1)</f>
        <v>0.26794177386594442</v>
      </c>
      <c r="L106" s="41">
        <f ca="1">((STOCKHISTORY!L105/STOCKHISTORY!L$3)-1)</f>
        <v>5.4995356242536708E-2</v>
      </c>
      <c r="M106" s="41">
        <f ca="1">((STOCKHISTORY!M105/STOCKHISTORY!M$3)-1)</f>
        <v>0.42322169818338695</v>
      </c>
      <c r="N106" s="41">
        <f ca="1">((STOCKHISTORY!N105/STOCKHISTORY!N$3)-1)</f>
        <v>0.18242297495348025</v>
      </c>
      <c r="O106" s="41">
        <f ca="1">((STOCKHISTORY!O105/STOCKHISTORY!O$3)-1)</f>
        <v>0.48939034311546492</v>
      </c>
      <c r="P106" s="41">
        <f ca="1">((STOCKHISTORY!P105/STOCKHISTORY!P$3)-1)</f>
        <v>0.14899553571428581</v>
      </c>
      <c r="Q106" s="41">
        <f ca="1">((STOCKHISTORY!Q105/STOCKHISTORY!Q$3)-1)</f>
        <v>0.25220955552709112</v>
      </c>
      <c r="R106" s="41">
        <f ca="1">((STOCKHISTORY!R105/STOCKHISTORY!R$3)-1)</f>
        <v>0.13596999889950823</v>
      </c>
      <c r="S106" s="41">
        <f ca="1">((STOCKHISTORY!S105/STOCKHISTORY!S$3)-1)</f>
        <v>0.4841998941849841</v>
      </c>
      <c r="T106" s="41">
        <f ca="1">((STOCKHISTORY!T105/STOCKHISTORY!T$3)-1)</f>
        <v>0.17349317349317328</v>
      </c>
      <c r="U106" s="41">
        <f ca="1">((STOCKHISTORY!U105/STOCKHISTORY!U$3)-1)</f>
        <v>6.2708472314876529E-2</v>
      </c>
      <c r="V106" s="41">
        <f ca="1">((STOCKHISTORY!V105/STOCKHISTORY!V$3)-1)</f>
        <v>4.7792628594572895E-2</v>
      </c>
      <c r="W106" s="41">
        <f ca="1">((STOCKHISTORY!W105/STOCKHISTORY!W$3)-1)</f>
        <v>0.15127267326365046</v>
      </c>
      <c r="X106" s="41">
        <f ca="1">((STOCKHISTORY!X105/STOCKHISTORY!X$3)-1)</f>
        <v>-1.5569167942828144E-2</v>
      </c>
      <c r="Y106" s="41">
        <f ca="1">((STOCKHISTORY!Y105/STOCKHISTORY!Y$3)-1)</f>
        <v>0.15220099667774067</v>
      </c>
      <c r="Z106" s="41">
        <f ca="1">((STOCKHISTORY!Z105/STOCKHISTORY!Z$3)-1)</f>
        <v>0.12942174845164356</v>
      </c>
      <c r="AA106" s="41">
        <f ca="1">((STOCKHISTORY!AA105/STOCKHISTORY!AA$3)-1)</f>
        <v>2.5422531895862299E-3</v>
      </c>
      <c r="AB106" s="41">
        <f ca="1">((STOCKHISTORY!AB105/STOCKHISTORY!AB$3)-1)</f>
        <v>0.35053042992741501</v>
      </c>
      <c r="AC106" s="41">
        <f ca="1">((STOCKHISTORY!AC105/STOCKHISTORY!AC$3)-1)</f>
        <v>0.14144120010715255</v>
      </c>
      <c r="AD106" s="41">
        <f ca="1">((STOCKHISTORY!AD105/STOCKHISTORY!AD$3)-1)</f>
        <v>-2.4390243902438935E-2</v>
      </c>
      <c r="AE106" s="41">
        <f ca="1">((STOCKHISTORY!AE105/STOCKHISTORY!AE$3)-1)</f>
        <v>1.2495848555297284E-2</v>
      </c>
      <c r="AF106" s="41">
        <f ca="1">((STOCKHISTORY!AF105/STOCKHISTORY!AF$3)-1)</f>
        <v>0.20918601684103089</v>
      </c>
      <c r="AG106" s="41">
        <f ca="1">((STOCKHISTORY!AG105/STOCKHISTORY!AG$3)-1)</f>
        <v>-0.11157828897074162</v>
      </c>
      <c r="AH106" s="41">
        <f ca="1">((STOCKHISTORY!AH105/STOCKHISTORY!AH$3)-1)</f>
        <v>-0.15838736576981338</v>
      </c>
      <c r="AI106" s="41">
        <f ca="1">((STOCKHISTORY!AI105/STOCKHISTORY!AI$3)-1)</f>
        <v>-4.6317600688261518E-2</v>
      </c>
      <c r="AJ106" s="41">
        <f ca="1">((STOCKHISTORY!AJ105/STOCKHISTORY!AJ$3)-1)</f>
        <v>-1.1858879335902794E-2</v>
      </c>
      <c r="AK106" s="41">
        <f ca="1">((STOCKHISTORY!AK105/STOCKHISTORY!AK$3)-1)</f>
        <v>0.12541584833059449</v>
      </c>
      <c r="AL106" s="41">
        <f ca="1">((STOCKHISTORY!AL105/STOCKHISTORY!AL$3)-1)</f>
        <v>8.7084639498432592E-2</v>
      </c>
      <c r="AM106" s="41">
        <f ca="1">((STOCKHISTORY!AM105/STOCKHISTORY!AM$3)-1)</f>
        <v>0.10317367373228725</v>
      </c>
      <c r="AN106" s="41">
        <f ca="1">((STOCKHISTORY!AN105/STOCKHISTORY!AN$3)-1)</f>
        <v>-0.11918985866239251</v>
      </c>
      <c r="AO106" s="41">
        <f ca="1">((STOCKHISTORY!AO105/STOCKHISTORY!AO$3)-1)</f>
        <v>0.86800709775545037</v>
      </c>
      <c r="AP106" s="41">
        <f ca="1">((STOCKHISTORY!AP105/STOCKHISTORY!AP$3)-1)</f>
        <v>0.88914703717335275</v>
      </c>
      <c r="AQ106" s="41">
        <f ca="1">((STOCKHISTORY!AQ105/STOCKHISTORY!AQ$3)-1)</f>
        <v>-0.1198729457257286</v>
      </c>
      <c r="AR106" s="41">
        <f ca="1">((STOCKHISTORY!AR105/STOCKHISTORY!AR$3)-1)</f>
        <v>-0.15596452092627999</v>
      </c>
      <c r="AS106" s="41">
        <f ca="1">((STOCKHISTORY!AS105/STOCKHISTORY!AS$3)-1)</f>
        <v>0.17073170731707332</v>
      </c>
      <c r="AT106" s="41">
        <f ca="1">((STOCKHISTORY!AT105/STOCKHISTORY!AT$3)-1)</f>
        <v>0.87200709429500423</v>
      </c>
      <c r="AU106" s="41">
        <f ca="1">((STOCKHISTORY!AU105/STOCKHISTORY!AU$3)-1)</f>
        <v>-3.8647342995169032E-2</v>
      </c>
      <c r="AV106" s="41">
        <f ca="1">((STOCKHISTORY!AV105/STOCKHISTORY!AV$3)-1)</f>
        <v>0.19719385320225258</v>
      </c>
      <c r="AW106" s="41">
        <f ca="1">((STOCKHISTORY!AW105/STOCKHISTORY!AW$3)-1)</f>
        <v>3.9385152445032601E-2</v>
      </c>
      <c r="AX106" s="41">
        <f ca="1">((STOCKHISTORY!AX105/STOCKHISTORY!AX$3)-1)</f>
        <v>0.89135897931567776</v>
      </c>
      <c r="AY106" s="41">
        <f ca="1">((STOCKHISTORY!AY105/STOCKHISTORY!AY$3)-1)</f>
        <v>-0.24538220048185744</v>
      </c>
      <c r="AZ106" s="41">
        <f ca="1">((STOCKHISTORY!AZ105/STOCKHISTORY!AZ$3)-1)</f>
        <v>4.8902021355180958E-2</v>
      </c>
      <c r="BA106" s="41">
        <f ca="1">((STOCKHISTORY!BA105/STOCKHISTORY!BA$3)-1)</f>
        <v>0.2152628355059083</v>
      </c>
      <c r="BB106" s="41">
        <f ca="1">((STOCKHISTORY!BB105/STOCKHISTORY!BB$3)-1)</f>
        <v>4.3351239279993958E-3</v>
      </c>
      <c r="BC106" s="41">
        <f ca="1">((STOCKHISTORY!BC105/STOCKHISTORY!BC$3)-1)</f>
        <v>-3.6121035074906716E-2</v>
      </c>
      <c r="BD106" s="41">
        <f ca="1">((STOCKHISTORY!BD105/STOCKHISTORY!BD$3)-1)</f>
        <v>4.9762166117819362E-2</v>
      </c>
      <c r="BE106" s="41">
        <f ca="1">((STOCKHISTORY!BE105/STOCKHISTORY!BE$3)-1)</f>
        <v>-0.15405880874591593</v>
      </c>
      <c r="BF106" s="41">
        <f ca="1">((STOCKHISTORY!BF105/STOCKHISTORY!BF$3)-1)</f>
        <v>-0.10907585646191553</v>
      </c>
      <c r="BG106" s="41">
        <f ca="1">((STOCKHISTORY!BG105/STOCKHISTORY!BG$3)-1)</f>
        <v>9.074125357703311E-2</v>
      </c>
      <c r="BH106" s="41">
        <f ca="1">((STOCKHISTORY!BH105/STOCKHISTORY!BH$3)-1)</f>
        <v>-0.27314734841941612</v>
      </c>
      <c r="BI106" s="41">
        <f ca="1">((STOCKHISTORY!BI105/STOCKHISTORY!BI$3)-1)</f>
        <v>0.12093308778391654</v>
      </c>
      <c r="BJ106" s="41">
        <f ca="1">((STOCKHISTORY!BJ105/STOCKHISTORY!BJ$3)-1)</f>
        <v>0.1055389751918081</v>
      </c>
      <c r="BK106" s="41">
        <f ca="1">((STOCKHISTORY!BK105/STOCKHISTORY!BK$3)-1)</f>
        <v>8.6037633373015066E-2</v>
      </c>
      <c r="BL106" s="41">
        <f ca="1">((STOCKHISTORY!BL105/STOCKHISTORY!BL$3)-1)</f>
        <v>3.9361835769020637E-3</v>
      </c>
      <c r="BM106" s="41">
        <f ca="1">((STOCKHISTORY!BM105/STOCKHISTORY!BM$3)-1)</f>
        <v>2.7977678064296407E-2</v>
      </c>
      <c r="BN106" s="41">
        <f ca="1">((STOCKHISTORY!BN105/STOCKHISTORY!BN$3)-1)</f>
        <v>4.1265810958234006E-2</v>
      </c>
      <c r="BO106" s="41">
        <f ca="1">((STOCKHISTORY!BO105/STOCKHISTORY!BO$3)-1)</f>
        <v>0.23824894820832743</v>
      </c>
      <c r="BP106" s="41">
        <f ca="1">((STOCKHISTORY!BP105/STOCKHISTORY!BP$3)-1)</f>
        <v>0.24479538588299921</v>
      </c>
      <c r="BQ106" s="41">
        <f ca="1">((STOCKHISTORY!BQ105/STOCKHISTORY!BQ$3)-1)</f>
        <v>3.9078156312625012E-2</v>
      </c>
      <c r="BR106" s="41">
        <f ca="1">((STOCKHISTORY!BR105/STOCKHISTORY!BR$3)-1)</f>
        <v>-7.4656709226692319E-2</v>
      </c>
      <c r="BS106" s="41">
        <f ca="1">((STOCKHISTORY!BS105/STOCKHISTORY!BS$3)-1)</f>
        <v>0.40197740112994351</v>
      </c>
      <c r="BT106" s="41">
        <f ca="1">((STOCKHISTORY!BT105/STOCKHISTORY!BT$3)-1)</f>
        <v>9.7676600577763617E-2</v>
      </c>
      <c r="BU106" s="41">
        <f ca="1">((STOCKHISTORY!BU105/STOCKHISTORY!BU$3)-1)</f>
        <v>0.25263515810948678</v>
      </c>
      <c r="BV106" s="41">
        <f ca="1">((STOCKHISTORY!BV105/STOCKHISTORY!BV$3)-1)</f>
        <v>-0.1920114122681883</v>
      </c>
      <c r="BW106" s="41">
        <f ca="1">((STOCKHISTORY!BW105/STOCKHISTORY!BW$3)-1)</f>
        <v>2.263840296357289E-3</v>
      </c>
      <c r="BX106" s="41">
        <f ca="1">((STOCKHISTORY!BX105/STOCKHISTORY!BX$3)-1)</f>
        <v>8.5160202360876847E-2</v>
      </c>
      <c r="BY106" s="41">
        <f ca="1">((STOCKHISTORY!BY105/STOCKHISTORY!BY$3)-1)</f>
        <v>-1.3912671232876761E-2</v>
      </c>
      <c r="BZ106" s="41">
        <f ca="1">((STOCKHISTORY!BZ105/STOCKHISTORY!BZ$3)-1)</f>
        <v>0.51275958260150856</v>
      </c>
      <c r="CA106" s="41">
        <f ca="1">((STOCKHISTORY!CA105/STOCKHISTORY!CA$3)-1)</f>
        <v>-1.745017799514248E-2</v>
      </c>
      <c r="CB106" s="41">
        <f ca="1">((STOCKHISTORY!CB105/STOCKHISTORY!CB$3)-1)</f>
        <v>-1.4180799682420697E-2</v>
      </c>
      <c r="CC106" s="41">
        <f ca="1">((STOCKHISTORY!CC105/STOCKHISTORY!CC$3)-1)</f>
        <v>-1.299228583028833E-2</v>
      </c>
      <c r="CD106" s="41">
        <f ca="1">((STOCKHISTORY!CD105/STOCKHISTORY!CD$3)-1)</f>
        <v>2.0959318306762009E-2</v>
      </c>
      <c r="CE106" s="41">
        <f ca="1">((STOCKHISTORY!CE105/STOCKHISTORY!CE$3)-1)</f>
        <v>9.1752074182527954E-2</v>
      </c>
      <c r="CF106" s="41">
        <f ca="1">((STOCKHISTORY!CF105/STOCKHISTORY!CF$3)-1)</f>
        <v>-8.0472984069633879E-3</v>
      </c>
      <c r="CG106" s="41">
        <f ca="1">((STOCKHISTORY!CG105/STOCKHISTORY!CG$3)-1)</f>
        <v>7.2122226873168715E-2</v>
      </c>
      <c r="CH106" s="41">
        <f ca="1">((STOCKHISTORY!CH105/STOCKHISTORY!CH$3)-1)</f>
        <v>8.4970612930310718E-2</v>
      </c>
      <c r="CI106" s="41">
        <f ca="1">((STOCKHISTORY!CI105/STOCKHISTORY!CI$3)-1)</f>
        <v>-0.15241504368509062</v>
      </c>
      <c r="CJ106" s="41">
        <f ca="1">((STOCKHISTORY!CJ105/STOCKHISTORY!CJ$3)-1)</f>
        <v>-0.16305101535413569</v>
      </c>
      <c r="CK106" s="41">
        <f ca="1">((STOCKHISTORY!CK105/STOCKHISTORY!CK$3)-1)</f>
        <v>8.3953843877903278E-2</v>
      </c>
      <c r="CL106" s="41">
        <f ca="1">((STOCKHISTORY!CL105/STOCKHISTORY!CL$3)-1)</f>
        <v>0.13086055402776831</v>
      </c>
      <c r="CM106" s="41">
        <f ca="1">((STOCKHISTORY!CM105/STOCKHISTORY!CM$3)-1)</f>
        <v>0.10250780076274135</v>
      </c>
      <c r="CN106" s="41">
        <f ca="1">((STOCKHISTORY!CN105/STOCKHISTORY!CN$3)-1)</f>
        <v>-4.7168157110292763E-2</v>
      </c>
      <c r="CO106" s="41">
        <f ca="1">((STOCKHISTORY!CO105/STOCKHISTORY!CO$3)-1)</f>
        <v>0.12650690973243162</v>
      </c>
      <c r="CP106" s="41">
        <f ca="1">((STOCKHISTORY!CP105/STOCKHISTORY!CP$3)-1)</f>
        <v>0.63743714334143164</v>
      </c>
      <c r="CQ106" s="41">
        <f ca="1">((STOCKHISTORY!CQ105/STOCKHISTORY!CQ$3)-1)</f>
        <v>0.16361755769603725</v>
      </c>
      <c r="CR106" s="41">
        <f ca="1">((STOCKHISTORY!CR105/STOCKHISTORY!CR$3)-1)</f>
        <v>9.6928635953026143E-2</v>
      </c>
      <c r="CS106" s="41">
        <f ca="1">((STOCKHISTORY!CS105/STOCKHISTORY!CS$3)-1)</f>
        <v>0.36553590390609836</v>
      </c>
      <c r="CT106" s="41">
        <f ca="1">((STOCKHISTORY!CT105/STOCKHISTORY!CT$3)-1)</f>
        <v>-0.18308696630899679</v>
      </c>
      <c r="CU106" s="41">
        <f ca="1">((STOCKHISTORY!CU105/STOCKHISTORY!CU$3)-1)</f>
        <v>0.36379221669809692</v>
      </c>
      <c r="CV106" s="41">
        <f ca="1">((STOCKHISTORY!CV105/STOCKHISTORY!CV$3)-1)</f>
        <v>-0.10814656705798664</v>
      </c>
      <c r="CW106" s="41">
        <f ca="1">((STOCKHISTORY!CW105/STOCKHISTORY!CW$3)-1)</f>
        <v>0.20592896429570229</v>
      </c>
      <c r="CX106" s="41">
        <f ca="1">((STOCKHISTORY!CX105/STOCKHISTORY!CX$3)-1)</f>
        <v>-6.3197026022304814E-2</v>
      </c>
      <c r="CY106" s="41">
        <f ca="1">((STOCKHISTORY!CY105/STOCKHISTORY!CY$3)-1)</f>
        <v>0.56339958875942431</v>
      </c>
      <c r="CZ106" s="41">
        <f ca="1">((STOCKHISTORY!CZ105/STOCKHISTORY!CZ$3)-1)</f>
        <v>4.4444444444444509E-2</v>
      </c>
      <c r="DA106" s="41">
        <f ca="1">((STOCKHISTORY!DA105/STOCKHISTORY!DA$3)-1)</f>
        <v>-0.28480472086342112</v>
      </c>
    </row>
    <row r="107" spans="1:105" x14ac:dyDescent="0.3">
      <c r="A107" s="25" vm="104">
        <f ca="1">STOCKHISTORY!A106</f>
        <v>44533</v>
      </c>
      <c r="B107" s="41">
        <f ca="1">((STOCKHISTORY!B106/STOCKHISTORY!B$3)-1)</f>
        <v>0.22501524007602103</v>
      </c>
      <c r="C107" s="41">
        <f ca="1">((STOCKHISTORY!C106/STOCKHISTORY!C$3)-1)</f>
        <v>0.44933736825628734</v>
      </c>
      <c r="D107" s="41">
        <f ca="1">((STOCKHISTORY!D106/STOCKHISTORY!D$3)-1)</f>
        <v>0.44072365351718434</v>
      </c>
      <c r="E107" s="41">
        <f ca="1">((STOCKHISTORY!E106/STOCKHISTORY!E$3)-1)</f>
        <v>-5.3965274519005124E-2</v>
      </c>
      <c r="F107" s="41">
        <f ca="1">((STOCKHISTORY!F106/STOCKHISTORY!F$3)-1)</f>
        <v>-5.6179775280898903E-2</v>
      </c>
      <c r="G107" s="41">
        <f ca="1">((STOCKHISTORY!G106/STOCKHISTORY!G$3)-1)</f>
        <v>0.82132647226986855</v>
      </c>
      <c r="H107" s="41">
        <f ca="1">((STOCKHISTORY!H106/STOCKHISTORY!H$3)-1)</f>
        <v>0.20756835292563713</v>
      </c>
      <c r="I107" s="41">
        <f ca="1">((STOCKHISTORY!I106/STOCKHISTORY!I$3)-1)</f>
        <v>-0.18654649816222746</v>
      </c>
      <c r="J107" s="41">
        <f ca="1">((STOCKHISTORY!J106/STOCKHISTORY!J$3)-1)</f>
        <v>-0.15751917305768592</v>
      </c>
      <c r="K107" s="41">
        <f ca="1">((STOCKHISTORY!K106/STOCKHISTORY!K$3)-1)</f>
        <v>0.28531934100654466</v>
      </c>
      <c r="L107" s="41">
        <f ca="1">((STOCKHISTORY!L106/STOCKHISTORY!L$3)-1)</f>
        <v>3.172681438238012E-2</v>
      </c>
      <c r="M107" s="41">
        <f ca="1">((STOCKHISTORY!M106/STOCKHISTORY!M$3)-1)</f>
        <v>0.42801243807001632</v>
      </c>
      <c r="N107" s="41">
        <f ca="1">((STOCKHISTORY!N106/STOCKHISTORY!N$3)-1)</f>
        <v>0.16410328190096668</v>
      </c>
      <c r="O107" s="41">
        <f ca="1">((STOCKHISTORY!O106/STOCKHISTORY!O$3)-1)</f>
        <v>0.46679135459737831</v>
      </c>
      <c r="P107" s="41">
        <f ca="1">((STOCKHISTORY!P106/STOCKHISTORY!P$3)-1)</f>
        <v>0.1531808035714286</v>
      </c>
      <c r="Q107" s="41">
        <f ca="1">((STOCKHISTORY!Q106/STOCKHISTORY!Q$3)-1)</f>
        <v>0.23722300499551685</v>
      </c>
      <c r="R107" s="41">
        <f ca="1">((STOCKHISTORY!R106/STOCKHISTORY!R$3)-1)</f>
        <v>0.11455273472221061</v>
      </c>
      <c r="S107" s="41">
        <f ca="1">((STOCKHISTORY!S106/STOCKHISTORY!S$3)-1)</f>
        <v>0.46472031167332029</v>
      </c>
      <c r="T107" s="41">
        <f ca="1">((STOCKHISTORY!T106/STOCKHISTORY!T$3)-1)</f>
        <v>0.18747918747918746</v>
      </c>
      <c r="U107" s="41">
        <f ca="1">((STOCKHISTORY!U106/STOCKHISTORY!U$3)-1)</f>
        <v>6.5710473649099432E-2</v>
      </c>
      <c r="V107" s="41">
        <f ca="1">((STOCKHISTORY!V106/STOCKHISTORY!V$3)-1)</f>
        <v>3.6205469561695569E-2</v>
      </c>
      <c r="W107" s="41">
        <f ca="1">((STOCKHISTORY!W106/STOCKHISTORY!W$3)-1)</f>
        <v>0.11724189146538433</v>
      </c>
      <c r="X107" s="41">
        <f ca="1">((STOCKHISTORY!X106/STOCKHISTORY!X$3)-1)</f>
        <v>-1.0804832397481756E-2</v>
      </c>
      <c r="Y107" s="41">
        <f ca="1">((STOCKHISTORY!Y106/STOCKHISTORY!Y$3)-1)</f>
        <v>0.19876453488372103</v>
      </c>
      <c r="Z107" s="41">
        <f ca="1">((STOCKHISTORY!Z106/STOCKHISTORY!Z$3)-1)</f>
        <v>0.10469271081467357</v>
      </c>
      <c r="AA107" s="41">
        <f ca="1">((STOCKHISTORY!AA106/STOCKHISTORY!AA$3)-1)</f>
        <v>3.0365801986724783E-3</v>
      </c>
      <c r="AB107" s="41">
        <f ca="1">((STOCKHISTORY!AB106/STOCKHISTORY!AB$3)-1)</f>
        <v>0.45371300949190396</v>
      </c>
      <c r="AC107" s="41">
        <f ca="1">((STOCKHISTORY!AC106/STOCKHISTORY!AC$3)-1)</f>
        <v>0.13219930350924169</v>
      </c>
      <c r="AD107" s="41">
        <f ca="1">((STOCKHISTORY!AD106/STOCKHISTORY!AD$3)-1)</f>
        <v>-1.4548566538296837E-2</v>
      </c>
      <c r="AE107" s="41">
        <f ca="1">((STOCKHISTORY!AE106/STOCKHISTORY!AE$3)-1)</f>
        <v>6.3101959481899783E-2</v>
      </c>
      <c r="AF107" s="41">
        <f ca="1">((STOCKHISTORY!AF106/STOCKHISTORY!AF$3)-1)</f>
        <v>0.19561112528706315</v>
      </c>
      <c r="AG107" s="41">
        <f ca="1">((STOCKHISTORY!AG106/STOCKHISTORY!AG$3)-1)</f>
        <v>-0.10370769337688523</v>
      </c>
      <c r="AH107" s="41">
        <f ca="1">((STOCKHISTORY!AH106/STOCKHISTORY!AH$3)-1)</f>
        <v>-0.16187607426694584</v>
      </c>
      <c r="AI107" s="41">
        <f ca="1">((STOCKHISTORY!AI106/STOCKHISTORY!AI$3)-1)</f>
        <v>-6.218362977931613E-2</v>
      </c>
      <c r="AJ107" s="41">
        <f ca="1">((STOCKHISTORY!AJ106/STOCKHISTORY!AJ$3)-1)</f>
        <v>3.0684850281648357E-2</v>
      </c>
      <c r="AK107" s="41">
        <f ca="1">((STOCKHISTORY!AK106/STOCKHISTORY!AK$3)-1)</f>
        <v>0.11092628963084694</v>
      </c>
      <c r="AL107" s="41">
        <f ca="1">((STOCKHISTORY!AL106/STOCKHISTORY!AL$3)-1)</f>
        <v>8.3072100313479558E-2</v>
      </c>
      <c r="AM107" s="41">
        <f ca="1">((STOCKHISTORY!AM106/STOCKHISTORY!AM$3)-1)</f>
        <v>9.7435296873169985E-2</v>
      </c>
      <c r="AN107" s="41">
        <f ca="1">((STOCKHISTORY!AN106/STOCKHISTORY!AN$3)-1)</f>
        <v>-0.1244353781145271</v>
      </c>
      <c r="AO107" s="41">
        <f ca="1">((STOCKHISTORY!AO106/STOCKHISTORY!AO$3)-1)</f>
        <v>0.96455731207079332</v>
      </c>
      <c r="AP107" s="41">
        <f ca="1">((STOCKHISTORY!AP106/STOCKHISTORY!AP$3)-1)</f>
        <v>0.88604158998895821</v>
      </c>
      <c r="AQ107" s="41">
        <f ca="1">((STOCKHISTORY!AQ106/STOCKHISTORY!AQ$3)-1)</f>
        <v>-0.10040049716889943</v>
      </c>
      <c r="AR107" s="41">
        <f ca="1">((STOCKHISTORY!AR106/STOCKHISTORY!AR$3)-1)</f>
        <v>-0.14226152538772041</v>
      </c>
      <c r="AS107" s="41">
        <f ca="1">((STOCKHISTORY!AS106/STOCKHISTORY!AS$3)-1)</f>
        <v>0.16202090592334506</v>
      </c>
      <c r="AT107" s="41">
        <f ca="1">((STOCKHISTORY!AT106/STOCKHISTORY!AT$3)-1)</f>
        <v>0.91013892994383694</v>
      </c>
      <c r="AU107" s="41">
        <f ca="1">((STOCKHISTORY!AU106/STOCKHISTORY!AU$3)-1)</f>
        <v>-4.1917502787068073E-2</v>
      </c>
      <c r="AV107" s="41">
        <f ca="1">((STOCKHISTORY!AV106/STOCKHISTORY!AV$3)-1)</f>
        <v>0.20917247303617459</v>
      </c>
      <c r="AW107" s="41">
        <f ca="1">((STOCKHISTORY!AW106/STOCKHISTORY!AW$3)-1)</f>
        <v>3.1474339123335415E-2</v>
      </c>
      <c r="AX107" s="41">
        <f ca="1">((STOCKHISTORY!AX106/STOCKHISTORY!AX$3)-1)</f>
        <v>0.92480185578967733</v>
      </c>
      <c r="AY107" s="41">
        <f ca="1">((STOCKHISTORY!AY106/STOCKHISTORY!AY$3)-1)</f>
        <v>-0.25326713878951601</v>
      </c>
      <c r="AZ107" s="41">
        <f ca="1">((STOCKHISTORY!AZ106/STOCKHISTORY!AZ$3)-1)</f>
        <v>2.3799610502988289E-2</v>
      </c>
      <c r="BA107" s="41">
        <f ca="1">((STOCKHISTORY!BA106/STOCKHISTORY!BA$3)-1)</f>
        <v>0.24999182107223983</v>
      </c>
      <c r="BB107" s="41">
        <f ca="1">((STOCKHISTORY!BB106/STOCKHISTORY!BB$3)-1)</f>
        <v>2.261803788521366E-3</v>
      </c>
      <c r="BC107" s="41">
        <f ca="1">((STOCKHISTORY!BC106/STOCKHISTORY!BC$3)-1)</f>
        <v>-5.141819473777709E-2</v>
      </c>
      <c r="BD107" s="41">
        <f ca="1">((STOCKHISTORY!BD106/STOCKHISTORY!BD$3)-1)</f>
        <v>3.5675082327113028E-2</v>
      </c>
      <c r="BE107" s="41">
        <f ca="1">((STOCKHISTORY!BE106/STOCKHISTORY!BE$3)-1)</f>
        <v>-0.14752450364413172</v>
      </c>
      <c r="BF107" s="41">
        <f ca="1">((STOCKHISTORY!BF106/STOCKHISTORY!BF$3)-1)</f>
        <v>-0.11586756660957331</v>
      </c>
      <c r="BG107" s="41">
        <f ca="1">((STOCKHISTORY!BG106/STOCKHISTORY!BG$3)-1)</f>
        <v>9.2864395827563895E-2</v>
      </c>
      <c r="BH107" s="41">
        <f ca="1">((STOCKHISTORY!BH106/STOCKHISTORY!BH$3)-1)</f>
        <v>-0.26900155467265496</v>
      </c>
      <c r="BI107" s="41">
        <f ca="1">((STOCKHISTORY!BI106/STOCKHISTORY!BI$3)-1)</f>
        <v>0.12584407612031923</v>
      </c>
      <c r="BJ107" s="41">
        <f ca="1">((STOCKHISTORY!BJ106/STOCKHISTORY!BJ$3)-1)</f>
        <v>9.5230807166118314E-2</v>
      </c>
      <c r="BK107" s="41">
        <f ca="1">((STOCKHISTORY!BK106/STOCKHISTORY!BK$3)-1)</f>
        <v>6.8073523700057148E-2</v>
      </c>
      <c r="BL107" s="41">
        <f ca="1">((STOCKHISTORY!BL106/STOCKHISTORY!BL$3)-1)</f>
        <v>-1.4576906792475808E-2</v>
      </c>
      <c r="BM107" s="41">
        <f ca="1">((STOCKHISTORY!BM106/STOCKHISTORY!BM$3)-1)</f>
        <v>1.4878450528229115E-2</v>
      </c>
      <c r="BN107" s="41">
        <f ca="1">((STOCKHISTORY!BN106/STOCKHISTORY!BN$3)-1)</f>
        <v>3.0425188714761076E-2</v>
      </c>
      <c r="BO107" s="41">
        <f ca="1">((STOCKHISTORY!BO106/STOCKHISTORY!BO$3)-1)</f>
        <v>0.20479022887263132</v>
      </c>
      <c r="BP107" s="41">
        <f ca="1">((STOCKHISTORY!BP106/STOCKHISTORY!BP$3)-1)</f>
        <v>0.23070585004119737</v>
      </c>
      <c r="BQ107" s="41">
        <f ca="1">((STOCKHISTORY!BQ106/STOCKHISTORY!BQ$3)-1)</f>
        <v>2.6649452751656977E-2</v>
      </c>
      <c r="BR107" s="41">
        <f ca="1">((STOCKHISTORY!BR106/STOCKHISTORY!BR$3)-1)</f>
        <v>-9.1974395154351796E-2</v>
      </c>
      <c r="BS107" s="41">
        <f ca="1">((STOCKHISTORY!BS106/STOCKHISTORY!BS$3)-1)</f>
        <v>0.38276836158192085</v>
      </c>
      <c r="BT107" s="41">
        <f ca="1">((STOCKHISTORY!BT106/STOCKHISTORY!BT$3)-1)</f>
        <v>9.7750672822893403E-2</v>
      </c>
      <c r="BU107" s="41">
        <f ca="1">((STOCKHISTORY!BU106/STOCKHISTORY!BU$3)-1)</f>
        <v>0.24991499489969393</v>
      </c>
      <c r="BV107" s="41">
        <f ca="1">((STOCKHISTORY!BV106/STOCKHISTORY!BV$3)-1)</f>
        <v>-0.1671897289586306</v>
      </c>
      <c r="BW107" s="41">
        <f ca="1">((STOCKHISTORY!BW106/STOCKHISTORY!BW$3)-1)</f>
        <v>-1.1113397818481086E-2</v>
      </c>
      <c r="BX107" s="41">
        <f ca="1">((STOCKHISTORY!BX106/STOCKHISTORY!BX$3)-1)</f>
        <v>7.0826306913996717E-2</v>
      </c>
      <c r="BY107" s="41">
        <f ca="1">((STOCKHISTORY!BY106/STOCKHISTORY!BY$3)-1)</f>
        <v>-3.4032534246575263E-2</v>
      </c>
      <c r="BZ107" s="41">
        <f ca="1">((STOCKHISTORY!BZ106/STOCKHISTORY!BZ$3)-1)</f>
        <v>0.49335330784860698</v>
      </c>
      <c r="CA107" s="41">
        <f ca="1">((STOCKHISTORY!CA106/STOCKHISTORY!CA$3)-1)</f>
        <v>-3.7977842100009873E-2</v>
      </c>
      <c r="CB107" s="41">
        <f ca="1">((STOCKHISTORY!CB106/STOCKHISTORY!CB$3)-1)</f>
        <v>-2.5891537833844347E-2</v>
      </c>
      <c r="CC107" s="41">
        <f ca="1">((STOCKHISTORY!CC106/STOCKHISTORY!CC$3)-1)</f>
        <v>-1.5834348355663885E-2</v>
      </c>
      <c r="CD107" s="41">
        <f ca="1">((STOCKHISTORY!CD106/STOCKHISTORY!CD$3)-1)</f>
        <v>1.6286421110500271E-2</v>
      </c>
      <c r="CE107" s="41">
        <f ca="1">((STOCKHISTORY!CE106/STOCKHISTORY!CE$3)-1)</f>
        <v>9.5168374816983814E-2</v>
      </c>
      <c r="CF107" s="41">
        <f ca="1">((STOCKHISTORY!CF106/STOCKHISTORY!CF$3)-1)</f>
        <v>2.7919198554771096E-3</v>
      </c>
      <c r="CG107" s="41">
        <f ca="1">((STOCKHISTORY!CG106/STOCKHISTORY!CG$3)-1)</f>
        <v>6.6848053578903333E-2</v>
      </c>
      <c r="CH107" s="41">
        <f ca="1">((STOCKHISTORY!CH106/STOCKHISTORY!CH$3)-1)</f>
        <v>8.9756507136859787E-2</v>
      </c>
      <c r="CI107" s="41">
        <f ca="1">((STOCKHISTORY!CI106/STOCKHISTORY!CI$3)-1)</f>
        <v>-0.15359253938723127</v>
      </c>
      <c r="CJ107" s="41">
        <f ca="1">((STOCKHISTORY!CJ106/STOCKHISTORY!CJ$3)-1)</f>
        <v>-0.16433878157503712</v>
      </c>
      <c r="CK107" s="41">
        <f ca="1">((STOCKHISTORY!CK106/STOCKHISTORY!CK$3)-1)</f>
        <v>7.7888456038265996E-2</v>
      </c>
      <c r="CL107" s="41">
        <f ca="1">((STOCKHISTORY!CL106/STOCKHISTORY!CL$3)-1)</f>
        <v>0.12536052049097846</v>
      </c>
      <c r="CM107" s="41">
        <f ca="1">((STOCKHISTORY!CM106/STOCKHISTORY!CM$3)-1)</f>
        <v>9.3609152894949643E-2</v>
      </c>
      <c r="CN107" s="41">
        <f ca="1">((STOCKHISTORY!CN106/STOCKHISTORY!CN$3)-1)</f>
        <v>1.7534630896021142E-4</v>
      </c>
      <c r="CO107" s="41">
        <f ca="1">((STOCKHISTORY!CO106/STOCKHISTORY!CO$3)-1)</f>
        <v>0.10526315789473673</v>
      </c>
      <c r="CP107" s="41">
        <f ca="1">((STOCKHISTORY!CP106/STOCKHISTORY!CP$3)-1)</f>
        <v>0.71930617549014064</v>
      </c>
      <c r="CQ107" s="41">
        <f ca="1">((STOCKHISTORY!CQ106/STOCKHISTORY!CQ$3)-1)</f>
        <v>0.17654664167043754</v>
      </c>
      <c r="CR107" s="41">
        <f ca="1">((STOCKHISTORY!CR106/STOCKHISTORY!CR$3)-1)</f>
        <v>9.6190906353508021E-2</v>
      </c>
      <c r="CS107" s="41">
        <f ca="1">((STOCKHISTORY!CS106/STOCKHISTORY!CS$3)-1)</f>
        <v>0.34669620123086053</v>
      </c>
      <c r="CT107" s="41">
        <f ca="1">((STOCKHISTORY!CT106/STOCKHISTORY!CT$3)-1)</f>
        <v>-0.17228183387108886</v>
      </c>
      <c r="CU107" s="41">
        <f ca="1">((STOCKHISTORY!CU106/STOCKHISTORY!CU$3)-1)</f>
        <v>0.35393451054345948</v>
      </c>
      <c r="CV107" s="41">
        <f ca="1">((STOCKHISTORY!CV106/STOCKHISTORY!CV$3)-1)</f>
        <v>-0.11063678406261124</v>
      </c>
      <c r="CW107" s="41">
        <f ca="1">((STOCKHISTORY!CW106/STOCKHISTORY!CW$3)-1)</f>
        <v>0.19464901650041955</v>
      </c>
      <c r="CX107" s="41">
        <f ca="1">((STOCKHISTORY!CX106/STOCKHISTORY!CX$3)-1)</f>
        <v>-6.6914498141263823E-2</v>
      </c>
      <c r="CY107" s="41">
        <f ca="1">((STOCKHISTORY!CY106/STOCKHISTORY!CY$3)-1)</f>
        <v>0.59721270276445071</v>
      </c>
      <c r="CZ107" s="41">
        <f ca="1">((STOCKHISTORY!CZ106/STOCKHISTORY!CZ$3)-1)</f>
        <v>0.10039682539682548</v>
      </c>
      <c r="DA107" s="41">
        <f ca="1">((STOCKHISTORY!DA106/STOCKHISTORY!DA$3)-1)</f>
        <v>-0.28496001242332492</v>
      </c>
    </row>
    <row r="108" spans="1:105" x14ac:dyDescent="0.3">
      <c r="A108" s="25" vm="105">
        <f ca="1">STOCKHISTORY!A107</f>
        <v>44536</v>
      </c>
      <c r="B108" s="41">
        <f ca="1">((STOCKHISTORY!B107/STOCKHISTORY!B$3)-1)</f>
        <v>0.18019148707282961</v>
      </c>
      <c r="C108" s="41">
        <f ca="1">((STOCKHISTORY!C107/STOCKHISTORY!C$3)-1)</f>
        <v>0.43811958676823548</v>
      </c>
      <c r="D108" s="41">
        <f ca="1">((STOCKHISTORY!D107/STOCKHISTORY!D$3)-1)</f>
        <v>0.42937120937224615</v>
      </c>
      <c r="E108" s="41">
        <f ca="1">((STOCKHISTORY!E107/STOCKHISTORY!E$3)-1)</f>
        <v>-6.6635382449554137E-2</v>
      </c>
      <c r="F108" s="41">
        <f ca="1">((STOCKHISTORY!F107/STOCKHISTORY!F$3)-1)</f>
        <v>-6.8352059925093633E-2</v>
      </c>
      <c r="G108" s="41">
        <f ca="1">((STOCKHISTORY!G107/STOCKHISTORY!G$3)-1)</f>
        <v>0.78507718696397943</v>
      </c>
      <c r="H108" s="41">
        <f ca="1">((STOCKHISTORY!H107/STOCKHISTORY!H$3)-1)</f>
        <v>0.17394223572403478</v>
      </c>
      <c r="I108" s="41">
        <f ca="1">((STOCKHISTORY!I107/STOCKHISTORY!I$3)-1)</f>
        <v>-0.18886259503549663</v>
      </c>
      <c r="J108" s="41">
        <f ca="1">((STOCKHISTORY!J107/STOCKHISTORY!J$3)-1)</f>
        <v>-0.1655885295098366</v>
      </c>
      <c r="K108" s="41">
        <f ca="1">((STOCKHISTORY!K107/STOCKHISTORY!K$3)-1)</f>
        <v>0.25146693748589466</v>
      </c>
      <c r="L108" s="41">
        <f ca="1">((STOCKHISTORY!L107/STOCKHISTORY!L$3)-1)</f>
        <v>7.7948785989119251E-3</v>
      </c>
      <c r="M108" s="41">
        <f ca="1">((STOCKHISTORY!M107/STOCKHISTORY!M$3)-1)</f>
        <v>0.36683379703331198</v>
      </c>
      <c r="N108" s="41">
        <f ca="1">((STOCKHISTORY!N107/STOCKHISTORY!N$3)-1)</f>
        <v>0.14475439260954759</v>
      </c>
      <c r="O108" s="41">
        <f ca="1">((STOCKHISTORY!O107/STOCKHISTORY!O$3)-1)</f>
        <v>0.41686725767627553</v>
      </c>
      <c r="P108" s="41">
        <f ca="1">((STOCKHISTORY!P107/STOCKHISTORY!P$3)-1)</f>
        <v>0.15987723214285721</v>
      </c>
      <c r="Q108" s="41">
        <f ca="1">((STOCKHISTORY!Q107/STOCKHISTORY!Q$3)-1)</f>
        <v>0.19815550147303695</v>
      </c>
      <c r="R108" s="41">
        <f ca="1">((STOCKHISTORY!R107/STOCKHISTORY!R$3)-1)</f>
        <v>9.6225313005273927E-2</v>
      </c>
      <c r="S108" s="41">
        <f ca="1">((STOCKHISTORY!S107/STOCKHISTORY!S$3)-1)</f>
        <v>0.43759318936078118</v>
      </c>
      <c r="T108" s="41">
        <f ca="1">((STOCKHISTORY!T107/STOCKHISTORY!T$3)-1)</f>
        <v>0.18548118548118553</v>
      </c>
      <c r="U108" s="41">
        <f ca="1">((STOCKHISTORY!U107/STOCKHISTORY!U$3)-1)</f>
        <v>-9.0060040026683774E-3</v>
      </c>
      <c r="V108" s="41">
        <f ca="1">((STOCKHISTORY!V107/STOCKHISTORY!V$3)-1)</f>
        <v>2.9055945903111668E-2</v>
      </c>
      <c r="W108" s="41">
        <f ca="1">((STOCKHISTORY!W107/STOCKHISTORY!W$3)-1)</f>
        <v>7.9312329428364414E-2</v>
      </c>
      <c r="X108" s="41">
        <f ca="1">((STOCKHISTORY!X107/STOCKHISTORY!X$3)-1)</f>
        <v>-3.4711587544665745E-2</v>
      </c>
      <c r="Y108" s="41">
        <f ca="1">((STOCKHISTORY!Y107/STOCKHISTORY!Y$3)-1)</f>
        <v>0.16914970930232553</v>
      </c>
      <c r="Z108" s="41">
        <f ca="1">((STOCKHISTORY!Z107/STOCKHISTORY!Z$3)-1)</f>
        <v>7.6509647451167062E-2</v>
      </c>
      <c r="AA108" s="41">
        <f ca="1">((STOCKHISTORY!AA107/STOCKHISTORY!AA$3)-1)</f>
        <v>-1.8078244903724006E-2</v>
      </c>
      <c r="AB108" s="41">
        <f ca="1">((STOCKHISTORY!AB107/STOCKHISTORY!AB$3)-1)</f>
        <v>0.39363484087102174</v>
      </c>
      <c r="AC108" s="41">
        <f ca="1">((STOCKHISTORY!AC107/STOCKHISTORY!AC$3)-1)</f>
        <v>8.960621484061071E-2</v>
      </c>
      <c r="AD108" s="41">
        <f ca="1">((STOCKHISTORY!AD107/STOCKHISTORY!AD$3)-1)</f>
        <v>-1.5832263585793704E-2</v>
      </c>
      <c r="AE108" s="41">
        <f ca="1">((STOCKHISTORY!AE107/STOCKHISTORY!AE$3)-1)</f>
        <v>8.2904350714048336E-2</v>
      </c>
      <c r="AF108" s="41">
        <f ca="1">((STOCKHISTORY!AF107/STOCKHISTORY!AF$3)-1)</f>
        <v>0.16004082674151565</v>
      </c>
      <c r="AG108" s="41">
        <f ca="1">((STOCKHISTORY!AG107/STOCKHISTORY!AG$3)-1)</f>
        <v>-0.12156855931614441</v>
      </c>
      <c r="AH108" s="41">
        <f ca="1">((STOCKHISTORY!AH107/STOCKHISTORY!AH$3)-1)</f>
        <v>-0.17632443287214317</v>
      </c>
      <c r="AI108" s="41">
        <f ca="1">((STOCKHISTORY!AI107/STOCKHISTORY!AI$3)-1)</f>
        <v>-7.7049278725915937E-2</v>
      </c>
      <c r="AJ108" s="41">
        <f ca="1">((STOCKHISTORY!AJ107/STOCKHISTORY!AJ$3)-1)</f>
        <v>3.4687222057515621E-2</v>
      </c>
      <c r="AK108" s="41">
        <f ca="1">((STOCKHISTORY!AK107/STOCKHISTORY!AK$3)-1)</f>
        <v>0.10978395927692497</v>
      </c>
      <c r="AL108" s="41">
        <f ca="1">((STOCKHISTORY!AL107/STOCKHISTORY!AL$3)-1)</f>
        <v>6.6583072100313556E-2</v>
      </c>
      <c r="AM108" s="41">
        <f ca="1">((STOCKHISTORY!AM107/STOCKHISTORY!AM$3)-1)</f>
        <v>7.7643752195807325E-2</v>
      </c>
      <c r="AN108" s="41">
        <f ca="1">((STOCKHISTORY!AN107/STOCKHISTORY!AN$3)-1)</f>
        <v>-0.1304094419350138</v>
      </c>
      <c r="AO108" s="41">
        <f ca="1">((STOCKHISTORY!AO107/STOCKHISTORY!AO$3)-1)</f>
        <v>0.93114255427017589</v>
      </c>
      <c r="AP108" s="41">
        <f ca="1">((STOCKHISTORY!AP107/STOCKHISTORY!AP$3)-1)</f>
        <v>0.84348546190651441</v>
      </c>
      <c r="AQ108" s="41">
        <f ca="1">((STOCKHISTORY!AQ107/STOCKHISTORY!AQ$3)-1)</f>
        <v>-0.10917000414307421</v>
      </c>
      <c r="AR108" s="41">
        <f ca="1">((STOCKHISTORY!AR107/STOCKHISTORY!AR$3)-1)</f>
        <v>-0.15923093265349475</v>
      </c>
      <c r="AS108" s="41">
        <f ca="1">((STOCKHISTORY!AS107/STOCKHISTORY!AS$3)-1)</f>
        <v>0.1533101045296168</v>
      </c>
      <c r="AT108" s="41">
        <f ca="1">((STOCKHISTORY!AT107/STOCKHISTORY!AT$3)-1)</f>
        <v>0.83683121489801948</v>
      </c>
      <c r="AU108" s="41">
        <f ca="1">((STOCKHISTORY!AU107/STOCKHISTORY!AU$3)-1)</f>
        <v>-4.4444444444444398E-2</v>
      </c>
      <c r="AV108" s="41">
        <f ca="1">((STOCKHISTORY!AV107/STOCKHISTORY!AV$3)-1)</f>
        <v>0.17926569310553275</v>
      </c>
      <c r="AW108" s="41">
        <f ca="1">((STOCKHISTORY!AW107/STOCKHISTORY!AW$3)-1)</f>
        <v>1.8467948537484791E-2</v>
      </c>
      <c r="AX108" s="41">
        <f ca="1">((STOCKHISTORY!AX107/STOCKHISTORY!AX$3)-1)</f>
        <v>0.88749275082157375</v>
      </c>
      <c r="AY108" s="41">
        <f ca="1">((STOCKHISTORY!AY107/STOCKHISTORY!AY$3)-1)</f>
        <v>-0.26706578082791854</v>
      </c>
      <c r="AZ108" s="41">
        <f ca="1">((STOCKHISTORY!AZ107/STOCKHISTORY!AZ$3)-1)</f>
        <v>5.224632328251877E-3</v>
      </c>
      <c r="BA108" s="41">
        <f ca="1">((STOCKHISTORY!BA107/STOCKHISTORY!BA$3)-1)</f>
        <v>0.24999182107223983</v>
      </c>
      <c r="BB108" s="41">
        <f ca="1">((STOCKHISTORY!BB107/STOCKHISTORY!BB$3)-1)</f>
        <v>-2.1392894166430865E-2</v>
      </c>
      <c r="BC108" s="41">
        <f ca="1">((STOCKHISTORY!BC107/STOCKHISTORY!BC$3)-1)</f>
        <v>-7.3242142523472054E-2</v>
      </c>
      <c r="BD108" s="41">
        <f ca="1">((STOCKHISTORY!BD107/STOCKHISTORY!BD$3)-1)</f>
        <v>9.1474570069520755E-3</v>
      </c>
      <c r="BE108" s="41">
        <f ca="1">((STOCKHISTORY!BE107/STOCKHISTORY!BE$3)-1)</f>
        <v>-0.1462679065091731</v>
      </c>
      <c r="BF108" s="41">
        <f ca="1">((STOCKHISTORY!BF107/STOCKHISTORY!BF$3)-1)</f>
        <v>-0.1238936824701995</v>
      </c>
      <c r="BG108" s="41">
        <f ca="1">((STOCKHISTORY!BG107/STOCKHISTORY!BG$3)-1)</f>
        <v>7.6063878888581238E-2</v>
      </c>
      <c r="BH108" s="41">
        <f ca="1">((STOCKHISTORY!BH107/STOCKHISTORY!BH$3)-1)</f>
        <v>-0.28113663845223702</v>
      </c>
      <c r="BI108" s="41">
        <f ca="1">((STOCKHISTORY!BI107/STOCKHISTORY!BI$3)-1)</f>
        <v>0.10742786985880914</v>
      </c>
      <c r="BJ108" s="41">
        <f ca="1">((STOCKHISTORY!BJ107/STOCKHISTORY!BJ$3)-1)</f>
        <v>7.795038361576645E-2</v>
      </c>
      <c r="BK108" s="41">
        <f ca="1">((STOCKHISTORY!BK107/STOCKHISTORY!BK$3)-1)</f>
        <v>8.4774556581103777E-2</v>
      </c>
      <c r="BL108" s="41">
        <f ca="1">((STOCKHISTORY!BL107/STOCKHISTORY!BL$3)-1)</f>
        <v>1.1678275151327799E-3</v>
      </c>
      <c r="BM108" s="41">
        <f ca="1">((STOCKHISTORY!BM107/STOCKHISTORY!BM$3)-1)</f>
        <v>3.9940929228672095E-2</v>
      </c>
      <c r="BN108" s="41">
        <f ca="1">((STOCKHISTORY!BN107/STOCKHISTORY!BN$3)-1)</f>
        <v>1.1842246275854507E-2</v>
      </c>
      <c r="BO108" s="41">
        <f ca="1">((STOCKHISTORY!BO107/STOCKHISTORY!BO$3)-1)</f>
        <v>0.21836162290246164</v>
      </c>
      <c r="BP108" s="41">
        <f ca="1">((STOCKHISTORY!BP107/STOCKHISTORY!BP$3)-1)</f>
        <v>0.24855808843724247</v>
      </c>
      <c r="BQ108" s="41">
        <f ca="1">((STOCKHISTORY!BQ107/STOCKHISTORY!BQ$3)-1)</f>
        <v>5.8742484969939834E-2</v>
      </c>
      <c r="BR108" s="41">
        <f ca="1">((STOCKHISTORY!BR107/STOCKHISTORY!BR$3)-1)</f>
        <v>-8.9076642461369038E-2</v>
      </c>
      <c r="BS108" s="41">
        <f ca="1">((STOCKHISTORY!BS107/STOCKHISTORY!BS$3)-1)</f>
        <v>0.41370056497175134</v>
      </c>
      <c r="BT108" s="41">
        <f ca="1">((STOCKHISTORY!BT107/STOCKHISTORY!BT$3)-1)</f>
        <v>7.7775857386237268E-2</v>
      </c>
      <c r="BU108" s="41">
        <f ca="1">((STOCKHISTORY!BU107/STOCKHISTORY!BU$3)-1)</f>
        <v>0.2148928935736143</v>
      </c>
      <c r="BV108" s="41">
        <f ca="1">((STOCKHISTORY!BV107/STOCKHISTORY!BV$3)-1)</f>
        <v>-0.18430813124108425</v>
      </c>
      <c r="BW108" s="41">
        <f ca="1">((STOCKHISTORY!BW107/STOCKHISTORY!BW$3)-1)</f>
        <v>-4.9804486519860025E-2</v>
      </c>
      <c r="BX108" s="41">
        <f ca="1">((STOCKHISTORY!BX107/STOCKHISTORY!BX$3)-1)</f>
        <v>4.8482293423271594E-2</v>
      </c>
      <c r="BY108" s="41">
        <f ca="1">((STOCKHISTORY!BY107/STOCKHISTORY!BY$3)-1)</f>
        <v>-6.25E-2</v>
      </c>
      <c r="BZ108" s="41">
        <f ca="1">((STOCKHISTORY!BZ107/STOCKHISTORY!BZ$3)-1)</f>
        <v>0.46044701587629588</v>
      </c>
      <c r="CA108" s="41">
        <f ca="1">((STOCKHISTORY!CA107/STOCKHISTORY!CA$3)-1)</f>
        <v>-5.0870013640749168E-2</v>
      </c>
      <c r="CB108" s="41">
        <f ca="1">((STOCKHISTORY!CB107/STOCKHISTORY!CB$3)-1)</f>
        <v>-2.8935006505965588E-2</v>
      </c>
      <c r="CC108" s="41">
        <f ca="1">((STOCKHISTORY!CC107/STOCKHISTORY!CC$3)-1)</f>
        <v>-2.1112464474218551E-2</v>
      </c>
      <c r="CD108" s="41">
        <f ca="1">((STOCKHISTORY!CD107/STOCKHISTORY!CD$3)-1)</f>
        <v>-3.5733919736119502E-3</v>
      </c>
      <c r="CE108" s="41">
        <f ca="1">((STOCKHISTORY!CE107/STOCKHISTORY!CE$3)-1)</f>
        <v>7.8574914592484113E-2</v>
      </c>
      <c r="CF108" s="41">
        <f ca="1">((STOCKHISTORY!CF107/STOCKHISTORY!CF$3)-1)</f>
        <v>-3.3010346526523238E-2</v>
      </c>
      <c r="CG108" s="41">
        <f ca="1">((STOCKHISTORY!CG107/STOCKHISTORY!CG$3)-1)</f>
        <v>4.863959815822505E-2</v>
      </c>
      <c r="CH108" s="41">
        <f ca="1">((STOCKHISTORY!CH107/STOCKHISTORY!CH$3)-1)</f>
        <v>8.8287153652393036E-2</v>
      </c>
      <c r="CI108" s="41">
        <f ca="1">((STOCKHISTORY!CI107/STOCKHISTORY!CI$3)-1)</f>
        <v>-0.17462261262746392</v>
      </c>
      <c r="CJ108" s="41">
        <f ca="1">((STOCKHISTORY!CJ107/STOCKHISTORY!CJ$3)-1)</f>
        <v>-0.18256562654779585</v>
      </c>
      <c r="CK108" s="41">
        <f ca="1">((STOCKHISTORY!CK107/STOCKHISTORY!CK$3)-1)</f>
        <v>7.5274914936634074E-2</v>
      </c>
      <c r="CL108" s="41">
        <f ca="1">((STOCKHISTORY!CL107/STOCKHISTORY!CL$3)-1)</f>
        <v>0.10255550338721564</v>
      </c>
      <c r="CM108" s="41">
        <f ca="1">((STOCKHISTORY!CM107/STOCKHISTORY!CM$3)-1)</f>
        <v>7.5465156593089278E-2</v>
      </c>
      <c r="CN108" s="41">
        <f ca="1">((STOCKHISTORY!CN107/STOCKHISTORY!CN$3)-1)</f>
        <v>-2.8055409433629386E-3</v>
      </c>
      <c r="CO108" s="41">
        <f ca="1">((STOCKHISTORY!CO107/STOCKHISTORY!CO$3)-1)</f>
        <v>8.3725374889738191E-2</v>
      </c>
      <c r="CP108" s="41">
        <f ca="1">((STOCKHISTORY!CP107/STOCKHISTORY!CP$3)-1)</f>
        <v>0.80292671902367352</v>
      </c>
      <c r="CQ108" s="41">
        <f ca="1">((STOCKHISTORY!CQ107/STOCKHISTORY!CQ$3)-1)</f>
        <v>0.158704505785765</v>
      </c>
      <c r="CR108" s="41">
        <f ca="1">((STOCKHISTORY!CR107/STOCKHISTORY!CR$3)-1)</f>
        <v>6.4859981933152788E-2</v>
      </c>
      <c r="CS108" s="41">
        <f ca="1">((STOCKHISTORY!CS107/STOCKHISTORY!CS$3)-1)</f>
        <v>0.30207465089460039</v>
      </c>
      <c r="CT108" s="41">
        <f ca="1">((STOCKHISTORY!CT107/STOCKHISTORY!CT$3)-1)</f>
        <v>-0.17149395963082459</v>
      </c>
      <c r="CU108" s="41">
        <f ca="1">((STOCKHISTORY!CU107/STOCKHISTORY!CU$3)-1)</f>
        <v>0.32881878964512268</v>
      </c>
      <c r="CV108" s="41">
        <f ca="1">((STOCKHISTORY!CV107/STOCKHISTORY!CV$3)-1)</f>
        <v>-0.1246887228744219</v>
      </c>
      <c r="CW108" s="41">
        <f ca="1">((STOCKHISTORY!CW107/STOCKHISTORY!CW$3)-1)</f>
        <v>0.16435163605854375</v>
      </c>
      <c r="CX108" s="41">
        <f ca="1">((STOCKHISTORY!CX107/STOCKHISTORY!CX$3)-1)</f>
        <v>-6.3197026022304814E-2</v>
      </c>
      <c r="CY108" s="41">
        <f ca="1">((STOCKHISTORY!CY107/STOCKHISTORY!CY$3)-1)</f>
        <v>0.62668494402558839</v>
      </c>
      <c r="CZ108" s="41">
        <f ca="1">((STOCKHISTORY!CZ107/STOCKHISTORY!CZ$3)-1)</f>
        <v>5.555555555555558E-2</v>
      </c>
      <c r="DA108" s="41">
        <f ca="1">((STOCKHISTORY!DA107/STOCKHISTORY!DA$3)-1)</f>
        <v>-0.29730569143567054</v>
      </c>
    </row>
    <row r="109" spans="1:105" x14ac:dyDescent="0.3">
      <c r="A109" s="25" vm="106">
        <f ca="1">STOCKHISTORY!A108</f>
        <v>44537</v>
      </c>
      <c r="B109" s="41">
        <f ca="1">((STOCKHISTORY!B108/STOCKHISTORY!B$3)-1)</f>
        <v>0.20375085165130713</v>
      </c>
      <c r="C109" s="41">
        <f ca="1">((STOCKHISTORY!C108/STOCKHISTORY!C$3)-1)</f>
        <v>0.45121569445893783</v>
      </c>
      <c r="D109" s="41">
        <f ca="1">((STOCKHISTORY!D108/STOCKHISTORY!D$3)-1)</f>
        <v>0.44077549116168169</v>
      </c>
      <c r="E109" s="41">
        <f ca="1">((STOCKHISTORY!E108/STOCKHISTORY!E$3)-1)</f>
        <v>-5.8657907085875149E-2</v>
      </c>
      <c r="F109" s="41">
        <f ca="1">((STOCKHISTORY!F108/STOCKHISTORY!F$3)-1)</f>
        <v>-6.0393258426966301E-2</v>
      </c>
      <c r="G109" s="41">
        <f ca="1">((STOCKHISTORY!G108/STOCKHISTORY!G$3)-1)</f>
        <v>0.86209262435677547</v>
      </c>
      <c r="H109" s="41">
        <f ca="1">((STOCKHISTORY!H108/STOCKHISTORY!H$3)-1)</f>
        <v>0.1888015673843173</v>
      </c>
      <c r="I109" s="41">
        <f ca="1">((STOCKHISTORY!I108/STOCKHISTORY!I$3)-1)</f>
        <v>-0.20255777654700169</v>
      </c>
      <c r="J109" s="41">
        <f ca="1">((STOCKHISTORY!J108/STOCKHISTORY!J$3)-1)</f>
        <v>-0.15678559519839941</v>
      </c>
      <c r="K109" s="41">
        <f ca="1">((STOCKHISTORY!K108/STOCKHISTORY!K$3)-1)</f>
        <v>0.25253893026404861</v>
      </c>
      <c r="L109" s="41">
        <f ca="1">((STOCKHISTORY!L108/STOCKHISTORY!L$3)-1)</f>
        <v>5.1578877537481471E-3</v>
      </c>
      <c r="M109" s="41">
        <f ca="1">((STOCKHISTORY!M108/STOCKHISTORY!M$3)-1)</f>
        <v>0.38682992873402444</v>
      </c>
      <c r="N109" s="41">
        <f ca="1">((STOCKHISTORY!N108/STOCKHISTORY!N$3)-1)</f>
        <v>0.16968564230078864</v>
      </c>
      <c r="O109" s="41">
        <f ca="1">((STOCKHISTORY!O108/STOCKHISTORY!O$3)-1)</f>
        <v>0.4349456097826907</v>
      </c>
      <c r="P109" s="41">
        <f ca="1">((STOCKHISTORY!P108/STOCKHISTORY!P$3)-1)</f>
        <v>0.17410714285714302</v>
      </c>
      <c r="Q109" s="41">
        <f ca="1">((STOCKHISTORY!Q108/STOCKHISTORY!Q$3)-1)</f>
        <v>0.21314205200461123</v>
      </c>
      <c r="R109" s="41">
        <f ca="1">((STOCKHISTORY!R108/STOCKHISTORY!R$3)-1)</f>
        <v>9.1552455366590735E-2</v>
      </c>
      <c r="S109" s="41">
        <f ca="1">((STOCKHISTORY!S108/STOCKHISTORY!S$3)-1)</f>
        <v>0.44528882689625338</v>
      </c>
      <c r="T109" s="41">
        <f ca="1">((STOCKHISTORY!T108/STOCKHISTORY!T$3)-1)</f>
        <v>0.1588411588411589</v>
      </c>
      <c r="U109" s="41">
        <f ca="1">((STOCKHISTORY!U108/STOCKHISTORY!U$3)-1)</f>
        <v>5.0033355570380245E-3</v>
      </c>
      <c r="V109" s="41">
        <f ca="1">((STOCKHISTORY!V108/STOCKHISTORY!V$3)-1)</f>
        <v>2.412523993167448E-2</v>
      </c>
      <c r="W109" s="41">
        <f ca="1">((STOCKHISTORY!W108/STOCKHISTORY!W$3)-1)</f>
        <v>0.13508345246272935</v>
      </c>
      <c r="X109" s="41">
        <f ca="1">((STOCKHISTORY!X108/STOCKHISTORY!X$3)-1)</f>
        <v>-2.6033690658499364E-2</v>
      </c>
      <c r="Y109" s="41">
        <f ca="1">((STOCKHISTORY!Y108/STOCKHISTORY!Y$3)-1)</f>
        <v>0.1866175249169435</v>
      </c>
      <c r="Z109" s="41">
        <f ca="1">((STOCKHISTORY!Z108/STOCKHISTORY!Z$3)-1)</f>
        <v>5.9209742734635418E-2</v>
      </c>
      <c r="AA109" s="41">
        <f ca="1">((STOCKHISTORY!AA108/STOCKHISTORY!AA$3)-1)</f>
        <v>-1.4829810272586341E-3</v>
      </c>
      <c r="AB109" s="41">
        <f ca="1">((STOCKHISTORY!AB108/STOCKHISTORY!AB$3)-1)</f>
        <v>0.41005025125628136</v>
      </c>
      <c r="AC109" s="41">
        <f ca="1">((STOCKHISTORY!AC108/STOCKHISTORY!AC$3)-1)</f>
        <v>9.1883203857487272E-2</v>
      </c>
      <c r="AD109" s="41">
        <f ca="1">((STOCKHISTORY!AD108/STOCKHISTORY!AD$3)-1)</f>
        <v>-2.1394950791613354E-3</v>
      </c>
      <c r="AE109" s="41">
        <f ca="1">((STOCKHISTORY!AE108/STOCKHISTORY!AE$3)-1)</f>
        <v>7.3854201262039121E-2</v>
      </c>
      <c r="AF109" s="41">
        <f ca="1">((STOCKHISTORY!AF108/STOCKHISTORY!AF$3)-1)</f>
        <v>0.17341158458790518</v>
      </c>
      <c r="AG109" s="41">
        <f ca="1">((STOCKHISTORY!AG108/STOCKHISTORY!AG$3)-1)</f>
        <v>-0.12377510598373764</v>
      </c>
      <c r="AH109" s="41">
        <f ca="1">((STOCKHISTORY!AH108/STOCKHISTORY!AH$3)-1)</f>
        <v>-0.16209730943993461</v>
      </c>
      <c r="AI109" s="41">
        <f ca="1">((STOCKHISTORY!AI108/STOCKHISTORY!AI$3)-1)</f>
        <v>-7.1006982653408435E-2</v>
      </c>
      <c r="AJ109" s="41">
        <f ca="1">((STOCKHISTORY!AJ108/STOCKHISTORY!AJ$3)-1)</f>
        <v>4.8324933293803829E-2</v>
      </c>
      <c r="AK109" s="41">
        <f ca="1">((STOCKHISTORY!AK108/STOCKHISTORY!AK$3)-1)</f>
        <v>0.12930377971060958</v>
      </c>
      <c r="AL109" s="41">
        <f ca="1">((STOCKHISTORY!AL108/STOCKHISTORY!AL$3)-1)</f>
        <v>7.0219435736676994E-2</v>
      </c>
      <c r="AM109" s="41">
        <f ca="1">((STOCKHISTORY!AM108/STOCKHISTORY!AM$3)-1)</f>
        <v>9.0291603232228512E-2</v>
      </c>
      <c r="AN109" s="41">
        <f ca="1">((STOCKHISTORY!AN108/STOCKHISTORY!AN$3)-1)</f>
        <v>-0.11525571907329146</v>
      </c>
      <c r="AO109" s="41">
        <f ca="1">((STOCKHISTORY!AO108/STOCKHISTORY!AO$3)-1)</f>
        <v>0.95841206925688671</v>
      </c>
      <c r="AP109" s="41">
        <f ca="1">((STOCKHISTORY!AP108/STOCKHISTORY!AP$3)-1)</f>
        <v>0.89328763341921213</v>
      </c>
      <c r="AQ109" s="41">
        <f ca="1">((STOCKHISTORY!AQ108/STOCKHISTORY!AQ$3)-1)</f>
        <v>-8.7626018505731262E-2</v>
      </c>
      <c r="AR109" s="41">
        <f ca="1">((STOCKHISTORY!AR108/STOCKHISTORY!AR$3)-1)</f>
        <v>-0.15028149564478444</v>
      </c>
      <c r="AS109" s="41">
        <f ca="1">((STOCKHISTORY!AS108/STOCKHISTORY!AS$3)-1)</f>
        <v>0.29907084785133575</v>
      </c>
      <c r="AT109" s="41">
        <f ca="1">((STOCKHISTORY!AT108/STOCKHISTORY!AT$3)-1)</f>
        <v>0.81495713863434815</v>
      </c>
      <c r="AU109" s="41">
        <f ca="1">((STOCKHISTORY!AU108/STOCKHISTORY!AU$3)-1)</f>
        <v>-1.7985878855444115E-2</v>
      </c>
      <c r="AV109" s="41">
        <f ca="1">((STOCKHISTORY!AV108/STOCKHISTORY!AV$3)-1)</f>
        <v>0.20656358372307593</v>
      </c>
      <c r="AW109" s="41">
        <f ca="1">((STOCKHISTORY!AW108/STOCKHISTORY!AW$3)-1)</f>
        <v>4.3298330565017862E-2</v>
      </c>
      <c r="AX109" s="41">
        <f ca="1">((STOCKHISTORY!AX108/STOCKHISTORY!AX$3)-1)</f>
        <v>0.92731490431084485</v>
      </c>
      <c r="AY109" s="41">
        <f ca="1">((STOCKHISTORY!AY108/STOCKHISTORY!AY$3)-1)</f>
        <v>-0.27057019785354453</v>
      </c>
      <c r="AZ109" s="41">
        <f ca="1">((STOCKHISTORY!AZ108/STOCKHISTORY!AZ$3)-1)</f>
        <v>-8.8644147471628187E-4</v>
      </c>
      <c r="BA109" s="41">
        <f ca="1">((STOCKHISTORY!BA108/STOCKHISTORY!BA$3)-1)</f>
        <v>0.26710465453970755</v>
      </c>
      <c r="BB109" s="41">
        <f ca="1">((STOCKHISTORY!BB108/STOCKHISTORY!BB$3)-1)</f>
        <v>-1.4984450098953772E-2</v>
      </c>
      <c r="BC109" s="41">
        <f ca="1">((STOCKHISTORY!BC108/STOCKHISTORY!BC$3)-1)</f>
        <v>-5.4326299929600141E-2</v>
      </c>
      <c r="BD109" s="41">
        <f ca="1">((STOCKHISTORY!BD108/STOCKHISTORY!BD$3)-1)</f>
        <v>3.9334065129893903E-2</v>
      </c>
      <c r="BE109" s="41">
        <f ca="1">((STOCKHISTORY!BE108/STOCKHISTORY!BE$3)-1)</f>
        <v>-0.12490575521487812</v>
      </c>
      <c r="BF109" s="41">
        <f ca="1">((STOCKHISTORY!BF108/STOCKHISTORY!BF$3)-1)</f>
        <v>-9.8168469113830592E-2</v>
      </c>
      <c r="BG109" s="41">
        <f ca="1">((STOCKHISTORY!BG108/STOCKHISTORY!BG$3)-1)</f>
        <v>0.10108003323179182</v>
      </c>
      <c r="BH109" s="41">
        <f ca="1">((STOCKHISTORY!BH108/STOCKHISTORY!BH$3)-1)</f>
        <v>-0.28947141129728793</v>
      </c>
      <c r="BI109" s="41">
        <f ca="1">((STOCKHISTORY!BI108/STOCKHISTORY!BI$3)-1)</f>
        <v>0.18600368324125216</v>
      </c>
      <c r="BJ109" s="41">
        <f ca="1">((STOCKHISTORY!BJ108/STOCKHISTORY!BJ$3)-1)</f>
        <v>9.6528893763799362E-2</v>
      </c>
      <c r="BK109" s="41">
        <f ca="1">((STOCKHISTORY!BK108/STOCKHISTORY!BK$3)-1)</f>
        <v>0.10328178927458342</v>
      </c>
      <c r="BL109" s="41">
        <f ca="1">((STOCKHISTORY!BL108/STOCKHISTORY!BL$3)-1)</f>
        <v>2.4310353651671113E-2</v>
      </c>
      <c r="BM109" s="41">
        <f ca="1">((STOCKHISTORY!BM108/STOCKHISTORY!BM$3)-1)</f>
        <v>5.8863455640122631E-2</v>
      </c>
      <c r="BN109" s="41">
        <f ca="1">((STOCKHISTORY!BN108/STOCKHISTORY!BN$3)-1)</f>
        <v>2.1569952927792402E-2</v>
      </c>
      <c r="BO109" s="41">
        <f ca="1">((STOCKHISTORY!BO108/STOCKHISTORY!BO$3)-1)</f>
        <v>0.24208306563594562</v>
      </c>
      <c r="BP109" s="41">
        <f ca="1">((STOCKHISTORY!BP108/STOCKHISTORY!BP$3)-1)</f>
        <v>0.27995056303213417</v>
      </c>
      <c r="BQ109" s="41">
        <f ca="1">((STOCKHISTORY!BQ108/STOCKHISTORY!BQ$3)-1)</f>
        <v>7.8098504701710869E-2</v>
      </c>
      <c r="BR109" s="41">
        <f ca="1">((STOCKHISTORY!BR108/STOCKHISTORY!BR$3)-1)</f>
        <v>-7.5345011529063588E-2</v>
      </c>
      <c r="BS109" s="41">
        <f ca="1">((STOCKHISTORY!BS108/STOCKHISTORY!BS$3)-1)</f>
        <v>0.4379943502824859</v>
      </c>
      <c r="BT109" s="41">
        <f ca="1">((STOCKHISTORY!BT108/STOCKHISTORY!BT$3)-1)</f>
        <v>9.2096491444655815E-2</v>
      </c>
      <c r="BU109" s="41">
        <f ca="1">((STOCKHISTORY!BU108/STOCKHISTORY!BU$3)-1)</f>
        <v>0.22305338320299217</v>
      </c>
      <c r="BV109" s="41">
        <f ca="1">((STOCKHISTORY!BV108/STOCKHISTORY!BV$3)-1)</f>
        <v>-0.17089871611982876</v>
      </c>
      <c r="BW109" s="41">
        <f ca="1">((STOCKHISTORY!BW108/STOCKHISTORY!BW$3)-1)</f>
        <v>-3.9720107017904849E-2</v>
      </c>
      <c r="BX109" s="41">
        <f ca="1">((STOCKHISTORY!BX108/STOCKHISTORY!BX$3)-1)</f>
        <v>5.6913996627318664E-2</v>
      </c>
      <c r="BY109" s="41">
        <f ca="1">((STOCKHISTORY!BY108/STOCKHISTORY!BY$3)-1)</f>
        <v>-5.1369863013698613E-2</v>
      </c>
      <c r="BZ109" s="41">
        <f ca="1">((STOCKHISTORY!BZ108/STOCKHISTORY!BZ$3)-1)</f>
        <v>0.43828563556841282</v>
      </c>
      <c r="CA109" s="41">
        <f ca="1">((STOCKHISTORY!CA108/STOCKHISTORY!CA$3)-1)</f>
        <v>-3.4251588648234965E-2</v>
      </c>
      <c r="CB109" s="41">
        <f ca="1">((STOCKHISTORY!CB108/STOCKHISTORY!CB$3)-1)</f>
        <v>-2.3642017510971836E-2</v>
      </c>
      <c r="CC109" s="41">
        <f ca="1">((STOCKHISTORY!CC108/STOCKHISTORY!CC$3)-1)</f>
        <v>-4.0600893219651102E-3</v>
      </c>
      <c r="CD109" s="41">
        <f ca="1">((STOCKHISTORY!CD108/STOCKHISTORY!CD$3)-1)</f>
        <v>7.2155030236393802E-3</v>
      </c>
      <c r="CE109" s="41">
        <f ca="1">((STOCKHISTORY!CE108/STOCKHISTORY!CE$3)-1)</f>
        <v>7.711078574914576E-2</v>
      </c>
      <c r="CF109" s="41">
        <f ca="1">((STOCKHISTORY!CF108/STOCKHISTORY!CF$3)-1)</f>
        <v>-1.2974215798981725E-2</v>
      </c>
      <c r="CG109" s="41">
        <f ca="1">((STOCKHISTORY!CG108/STOCKHISTORY!CG$3)-1)</f>
        <v>5.7597321054834616E-2</v>
      </c>
      <c r="CH109" s="41">
        <f ca="1">((STOCKHISTORY!CH108/STOCKHISTORY!CH$3)-1)</f>
        <v>0.12447523089840473</v>
      </c>
      <c r="CI109" s="41">
        <f ca="1">((STOCKHISTORY!CI108/STOCKHISTORY!CI$3)-1)</f>
        <v>-0.17316251795680948</v>
      </c>
      <c r="CJ109" s="41">
        <f ca="1">((STOCKHISTORY!CJ108/STOCKHISTORY!CJ$3)-1)</f>
        <v>-0.15819712729073798</v>
      </c>
      <c r="CK109" s="41">
        <f ca="1">((STOCKHISTORY!CK108/STOCKHISTORY!CK$3)-1)</f>
        <v>8.9945263573154577E-2</v>
      </c>
      <c r="CL109" s="41">
        <f ca="1">((STOCKHISTORY!CL108/STOCKHISTORY!CL$3)-1)</f>
        <v>9.5848145415520669E-2</v>
      </c>
      <c r="CM109" s="41">
        <f ca="1">((STOCKHISTORY!CM108/STOCKHISTORY!CM$3)-1)</f>
        <v>0.10181439963018613</v>
      </c>
      <c r="CN109" s="41">
        <f ca="1">((STOCKHISTORY!CN108/STOCKHISTORY!CN$3)-1)</f>
        <v>-3.3315798702436838E-3</v>
      </c>
      <c r="CO109" s="41">
        <f ca="1">((STOCKHISTORY!CO108/STOCKHISTORY!CO$3)-1)</f>
        <v>9.3354895618935618E-2</v>
      </c>
      <c r="CP109" s="41">
        <f ca="1">((STOCKHISTORY!CP108/STOCKHISTORY!CP$3)-1)</f>
        <v>0.89304480479123094</v>
      </c>
      <c r="CQ109" s="41">
        <f ca="1">((STOCKHISTORY!CQ108/STOCKHISTORY!CQ$3)-1)</f>
        <v>0.17583554205184559</v>
      </c>
      <c r="CR109" s="41">
        <f ca="1">((STOCKHISTORY!CR108/STOCKHISTORY!CR$3)-1)</f>
        <v>7.9343571213490005E-2</v>
      </c>
      <c r="CS109" s="41">
        <f ca="1">((STOCKHISTORY!CS108/STOCKHISTORY!CS$3)-1)</f>
        <v>0.34690172526004481</v>
      </c>
      <c r="CT109" s="41">
        <f ca="1">((STOCKHISTORY!CT108/STOCKHISTORY!CT$3)-1)</f>
        <v>-0.18556314249268402</v>
      </c>
      <c r="CU109" s="41">
        <f ca="1">((STOCKHISTORY!CU108/STOCKHISTORY!CU$3)-1)</f>
        <v>0.36039202240128021</v>
      </c>
      <c r="CV109" s="41">
        <f ca="1">((STOCKHISTORY!CV108/STOCKHISTORY!CV$3)-1)</f>
        <v>-0.10192102454642482</v>
      </c>
      <c r="CW109" s="41">
        <f ca="1">((STOCKHISTORY!CW108/STOCKHISTORY!CW$3)-1)</f>
        <v>0.17908082408874804</v>
      </c>
      <c r="CX109" s="41">
        <f ca="1">((STOCKHISTORY!CX108/STOCKHISTORY!CX$3)-1)</f>
        <v>-2.6022304832713727E-2</v>
      </c>
      <c r="CY109" s="41">
        <f ca="1">((STOCKHISTORY!CY108/STOCKHISTORY!CY$3)-1)</f>
        <v>0.60223897646790037</v>
      </c>
      <c r="CZ109" s="41">
        <f ca="1">((STOCKHISTORY!CZ108/STOCKHISTORY!CZ$3)-1)</f>
        <v>4.32539682539681E-2</v>
      </c>
      <c r="DA109" s="41">
        <f ca="1">((STOCKHISTORY!DA108/STOCKHISTORY!DA$3)-1)</f>
        <v>-0.30243031291249323</v>
      </c>
    </row>
    <row r="110" spans="1:105" x14ac:dyDescent="0.3">
      <c r="A110" s="25" vm="107">
        <f ca="1">STOCKHISTORY!A109</f>
        <v>44538</v>
      </c>
      <c r="B110" s="41">
        <f ca="1">((STOCKHISTORY!B109/STOCKHISTORY!B$3)-1)</f>
        <v>0.23032237243159903</v>
      </c>
      <c r="C110" s="41">
        <f ca="1">((STOCKHISTORY!C109/STOCKHISTORY!C$3)-1)</f>
        <v>0.45152874882604621</v>
      </c>
      <c r="D110" s="41">
        <f ca="1">((STOCKHISTORY!D109/STOCKHISTORY!D$3)-1)</f>
        <v>0.44160489347364074</v>
      </c>
      <c r="E110" s="41">
        <f ca="1">((STOCKHISTORY!E109/STOCKHISTORY!E$3)-1)</f>
        <v>-2.440168934772402E-2</v>
      </c>
      <c r="F110" s="41">
        <f ca="1">((STOCKHISTORY!F109/STOCKHISTORY!F$3)-1)</f>
        <v>-2.6685393258426893E-2</v>
      </c>
      <c r="G110" s="41">
        <f ca="1">((STOCKHISTORY!G109/STOCKHISTORY!G$3)-1)</f>
        <v>0.93144654088050305</v>
      </c>
      <c r="H110" s="41">
        <f ca="1">((STOCKHISTORY!H109/STOCKHISTORY!H$3)-1)</f>
        <v>0.19397481618456403</v>
      </c>
      <c r="I110" s="41">
        <f ca="1">((STOCKHISTORY!I109/STOCKHISTORY!I$3)-1)</f>
        <v>-0.17642616182468152</v>
      </c>
      <c r="J110" s="41">
        <f ca="1">((STOCKHISTORY!J109/STOCKHISTORY!J$3)-1)</f>
        <v>-0.15205068356118712</v>
      </c>
      <c r="K110" s="41">
        <f ca="1">((STOCKHISTORY!K109/STOCKHISTORY!K$3)-1)</f>
        <v>0.26670051907018721</v>
      </c>
      <c r="L110" s="41">
        <f ca="1">((STOCKHISTORY!L109/STOCKHISTORY!L$3)-1)</f>
        <v>3.1080005307151382E-2</v>
      </c>
      <c r="M110" s="41">
        <f ca="1">((STOCKHISTORY!M109/STOCKHISTORY!M$3)-1)</f>
        <v>0.43263951914064247</v>
      </c>
      <c r="N110" s="41">
        <f ca="1">((STOCKHISTORY!N109/STOCKHISTORY!N$3)-1)</f>
        <v>0.21222849803217692</v>
      </c>
      <c r="O110" s="41">
        <f ca="1">((STOCKHISTORY!O109/STOCKHISTORY!O$3)-1)</f>
        <v>0.47794197817681661</v>
      </c>
      <c r="P110" s="41">
        <f ca="1">((STOCKHISTORY!P109/STOCKHISTORY!P$3)-1)</f>
        <v>0.166015625</v>
      </c>
      <c r="Q110" s="41">
        <f ca="1">((STOCKHISTORY!Q109/STOCKHISTORY!Q$3)-1)</f>
        <v>0.23376457025746133</v>
      </c>
      <c r="R110" s="41">
        <f ca="1">((STOCKHISTORY!R109/STOCKHISTORY!R$3)-1)</f>
        <v>0.10474142674533793</v>
      </c>
      <c r="S110" s="41">
        <f ca="1">((STOCKHISTORY!S109/STOCKHISTORY!S$3)-1)</f>
        <v>0.46832764176807284</v>
      </c>
      <c r="T110" s="41">
        <f ca="1">((STOCKHISTORY!T109/STOCKHISTORY!T$3)-1)</f>
        <v>0.17216117216117222</v>
      </c>
      <c r="U110" s="41">
        <f ca="1">((STOCKHISTORY!U109/STOCKHISTORY!U$3)-1)</f>
        <v>6.6711140760506993E-3</v>
      </c>
      <c r="V110" s="41">
        <f ca="1">((STOCKHISTORY!V109/STOCKHISTORY!V$3)-1)</f>
        <v>2.5569232394738295E-2</v>
      </c>
      <c r="W110" s="41">
        <f ca="1">((STOCKHISTORY!W109/STOCKHISTORY!W$3)-1)</f>
        <v>0.1386851827785307</v>
      </c>
      <c r="X110" s="41">
        <f ca="1">((STOCKHISTORY!X109/STOCKHISTORY!X$3)-1)</f>
        <v>-2.322613578356314E-2</v>
      </c>
      <c r="Y110" s="41">
        <f ca="1">((STOCKHISTORY!Y109/STOCKHISTORY!Y$3)-1)</f>
        <v>0.21187188538205981</v>
      </c>
      <c r="Z110" s="41">
        <f ca="1">((STOCKHISTORY!Z109/STOCKHISTORY!Z$3)-1)</f>
        <v>6.0475226298237317E-2</v>
      </c>
      <c r="AA110" s="41">
        <f ca="1">((STOCKHISTORY!AA109/STOCKHISTORY!AA$3)-1)</f>
        <v>-7.1559719410573264E-3</v>
      </c>
      <c r="AB110" s="41">
        <f ca="1">((STOCKHISTORY!AB109/STOCKHISTORY!AB$3)-1)</f>
        <v>0.424567280848688</v>
      </c>
      <c r="AC110" s="41">
        <f ca="1">((STOCKHISTORY!AC109/STOCKHISTORY!AC$3)-1)</f>
        <v>0.11036699705330832</v>
      </c>
      <c r="AD110" s="41">
        <f ca="1">((STOCKHISTORY!AD109/STOCKHISTORY!AD$3)-1)</f>
        <v>3.0380830124090874E-2</v>
      </c>
      <c r="AE110" s="41">
        <f ca="1">((STOCKHISTORY!AE109/STOCKHISTORY!AE$3)-1)</f>
        <v>8.8425772168714722E-2</v>
      </c>
      <c r="AF110" s="41">
        <f ca="1">((STOCKHISTORY!AF109/STOCKHISTORY!AF$3)-1)</f>
        <v>0.19581525899464136</v>
      </c>
      <c r="AG110" s="41">
        <f ca="1">((STOCKHISTORY!AG109/STOCKHISTORY!AG$3)-1)</f>
        <v>-0.10702620056987977</v>
      </c>
      <c r="AH110" s="41">
        <f ca="1">((STOCKHISTORY!AH109/STOCKHISTORY!AH$3)-1)</f>
        <v>-0.15227787137727411</v>
      </c>
      <c r="AI110" s="41">
        <f ca="1">((STOCKHISTORY!AI109/STOCKHISTORY!AI$3)-1)</f>
        <v>-6.3404093555551211E-2</v>
      </c>
      <c r="AJ110" s="41">
        <f ca="1">((STOCKHISTORY!AJ109/STOCKHISTORY!AJ$3)-1)</f>
        <v>7.2487399940705632E-2</v>
      </c>
      <c r="AK110" s="41">
        <f ca="1">((STOCKHISTORY!AK109/STOCKHISTORY!AK$3)-1)</f>
        <v>0.14353280692612924</v>
      </c>
      <c r="AL110" s="41">
        <f ca="1">((STOCKHISTORY!AL109/STOCKHISTORY!AL$3)-1)</f>
        <v>8.3949843260187951E-2</v>
      </c>
      <c r="AM110" s="41">
        <f ca="1">((STOCKHISTORY!AM109/STOCKHISTORY!AM$3)-1)</f>
        <v>0.1029394542686497</v>
      </c>
      <c r="AN110" s="41">
        <f ca="1">((STOCKHISTORY!AN109/STOCKHISTORY!AN$3)-1)</f>
        <v>-8.8590995191607069E-2</v>
      </c>
      <c r="AO110" s="41">
        <f ca="1">((STOCKHISTORY!AO109/STOCKHISTORY!AO$3)-1)</f>
        <v>1.0133351769061778</v>
      </c>
      <c r="AP110" s="41">
        <f ca="1">((STOCKHISTORY!AP109/STOCKHISTORY!AP$3)-1)</f>
        <v>0.95850202429149789</v>
      </c>
      <c r="AQ110" s="41">
        <f ca="1">((STOCKHISTORY!AQ109/STOCKHISTORY!AQ$3)-1)</f>
        <v>-6.4631956912028832E-2</v>
      </c>
      <c r="AR110" s="41">
        <f ca="1">((STOCKHISTORY!AR109/STOCKHISTORY!AR$3)-1)</f>
        <v>-0.15006904610155081</v>
      </c>
      <c r="AS110" s="41">
        <f ca="1">((STOCKHISTORY!AS109/STOCKHISTORY!AS$3)-1)</f>
        <v>0.32171893147502906</v>
      </c>
      <c r="AT110" s="41">
        <f ca="1">((STOCKHISTORY!AT109/STOCKHISTORY!AT$3)-1)</f>
        <v>0.82057345551285832</v>
      </c>
      <c r="AU110" s="41">
        <f ca="1">((STOCKHISTORY!AU109/STOCKHISTORY!AU$3)-1)</f>
        <v>2.9728725380895327E-4</v>
      </c>
      <c r="AV110" s="41">
        <f ca="1">((STOCKHISTORY!AV109/STOCKHISTORY!AV$3)-1)</f>
        <v>0.21946485953358152</v>
      </c>
      <c r="AW110" s="41">
        <f ca="1">((STOCKHISTORY!AW109/STOCKHISTORY!AW$3)-1)</f>
        <v>6.0105289828552122E-2</v>
      </c>
      <c r="AX110" s="41">
        <f ca="1">((STOCKHISTORY!AX109/STOCKHISTORY!AX$3)-1)</f>
        <v>0.96191764933307566</v>
      </c>
      <c r="AY110" s="41">
        <f ca="1">((STOCKHISTORY!AY109/STOCKHISTORY!AY$3)-1)</f>
        <v>-0.26034898152880193</v>
      </c>
      <c r="AZ110" s="41">
        <f ca="1">((STOCKHISTORY!AZ109/STOCKHISTORY!AZ$3)-1)</f>
        <v>1.8695856557652268E-2</v>
      </c>
      <c r="BA110" s="41">
        <f ca="1">((STOCKHISTORY!BA109/STOCKHISTORY!BA$3)-1)</f>
        <v>0.26634967659261344</v>
      </c>
      <c r="BB110" s="41">
        <f ca="1">((STOCKHISTORY!BB109/STOCKHISTORY!BB$3)-1)</f>
        <v>-1.4136273678257982E-3</v>
      </c>
      <c r="BC110" s="41">
        <f ca="1">((STOCKHISTORY!BC109/STOCKHISTORY!BC$3)-1)</f>
        <v>-2.1652882774411353E-2</v>
      </c>
      <c r="BD110" s="41">
        <f ca="1">((STOCKHISTORY!BD109/STOCKHISTORY!BD$3)-1)</f>
        <v>4.9945115257958417E-2</v>
      </c>
      <c r="BE110" s="41">
        <f ca="1">((STOCKHISTORY!BE109/STOCKHISTORY!BE$3)-1)</f>
        <v>-0.13269665745162096</v>
      </c>
      <c r="BF110" s="41">
        <f ca="1">((STOCKHISTORY!BF109/STOCKHISTORY!BF$3)-1)</f>
        <v>-7.5529765785149028E-2</v>
      </c>
      <c r="BG110" s="41">
        <f ca="1">((STOCKHISTORY!BG109/STOCKHISTORY!BG$3)-1)</f>
        <v>0.11797286070340629</v>
      </c>
      <c r="BH110" s="41">
        <f ca="1">((STOCKHISTORY!BH109/STOCKHISTORY!BH$3)-1)</f>
        <v>-0.27906374157885638</v>
      </c>
      <c r="BI110" s="41">
        <f ca="1">((STOCKHISTORY!BI109/STOCKHISTORY!BI$3)-1)</f>
        <v>0.20687538367096381</v>
      </c>
      <c r="BJ110" s="41">
        <f ca="1">((STOCKHISTORY!BJ109/STOCKHISTORY!BJ$3)-1)</f>
        <v>0.10417286658900826</v>
      </c>
      <c r="BK110" s="41">
        <f ca="1">((STOCKHISTORY!BK109/STOCKHISTORY!BK$3)-1)</f>
        <v>0.10625633511953425</v>
      </c>
      <c r="BL110" s="41">
        <f ca="1">((STOCKHISTORY!BL109/STOCKHISTORY!BL$3)-1)</f>
        <v>2.9060759599681685E-2</v>
      </c>
      <c r="BM110" s="41">
        <f ca="1">((STOCKHISTORY!BM109/STOCKHISTORY!BM$3)-1)</f>
        <v>5.3119675110757658E-2</v>
      </c>
      <c r="BN110" s="41">
        <f ca="1">((STOCKHISTORY!BN109/STOCKHISTORY!BN$3)-1)</f>
        <v>3.4872729171303796E-2</v>
      </c>
      <c r="BO110" s="41">
        <f ca="1">((STOCKHISTORY!BO109/STOCKHISTORY!BO$3)-1)</f>
        <v>0.2416443873356684</v>
      </c>
      <c r="BP110" s="41">
        <f ca="1">((STOCKHISTORY!BP109/STOCKHISTORY!BP$3)-1)</f>
        <v>0.32567975830815721</v>
      </c>
      <c r="BQ110" s="41">
        <f ca="1">((STOCKHISTORY!BQ109/STOCKHISTORY!BQ$3)-1)</f>
        <v>8.4823493140126383E-2</v>
      </c>
      <c r="BR110" s="41">
        <f ca="1">((STOCKHISTORY!BR109/STOCKHISTORY!BR$3)-1)</f>
        <v>-7.4274701448876379E-2</v>
      </c>
      <c r="BS110" s="41">
        <f ca="1">((STOCKHISTORY!BS109/STOCKHISTORY!BS$3)-1)</f>
        <v>0.4340395480225987</v>
      </c>
      <c r="BT110" s="41">
        <f ca="1">((STOCKHISTORY!BT109/STOCKHISTORY!BT$3)-1)</f>
        <v>0.10577516604528281</v>
      </c>
      <c r="BU110" s="41">
        <f ca="1">((STOCKHISTORY!BU109/STOCKHISTORY!BU$3)-1)</f>
        <v>0.24719483168990131</v>
      </c>
      <c r="BV110" s="41">
        <f ca="1">((STOCKHISTORY!BV109/STOCKHISTORY!BV$3)-1)</f>
        <v>-0.16148359486447939</v>
      </c>
      <c r="BW110" s="41">
        <f ca="1">((STOCKHISTORY!BW109/STOCKHISTORY!BW$3)-1)</f>
        <v>-1.6875900391026932E-2</v>
      </c>
      <c r="BX110" s="41">
        <f ca="1">((STOCKHISTORY!BX109/STOCKHISTORY!BX$3)-1)</f>
        <v>7.2934232715008429E-2</v>
      </c>
      <c r="BY110" s="41">
        <f ca="1">((STOCKHISTORY!BY109/STOCKHISTORY!BY$3)-1)</f>
        <v>-4.259417808219168E-2</v>
      </c>
      <c r="BZ110" s="41">
        <f ca="1">((STOCKHISTORY!BZ109/STOCKHISTORY!BZ$3)-1)</f>
        <v>0.47634053104659602</v>
      </c>
      <c r="CA110" s="41">
        <f ca="1">((STOCKHISTORY!CA109/STOCKHISTORY!CA$3)-1)</f>
        <v>-2.0427853744551916E-2</v>
      </c>
      <c r="CB110" s="41">
        <f ca="1">((STOCKHISTORY!CB109/STOCKHISTORY!CB$3)-1)</f>
        <v>-1.548199281035656E-2</v>
      </c>
      <c r="CC110" s="41">
        <f ca="1">((STOCKHISTORY!CC109/STOCKHISTORY!CC$3)-1)</f>
        <v>1.2180267965895553E-3</v>
      </c>
      <c r="CD110" s="41">
        <f ca="1">((STOCKHISTORY!CD109/STOCKHISTORY!CD$3)-1)</f>
        <v>3.779549202858723E-3</v>
      </c>
      <c r="CE110" s="41">
        <f ca="1">((STOCKHISTORY!CE109/STOCKHISTORY!CE$3)-1)</f>
        <v>0.11469009272816</v>
      </c>
      <c r="CF110" s="41">
        <f ca="1">((STOCKHISTORY!CF109/STOCKHISTORY!CF$3)-1)</f>
        <v>1.8886516669403886E-2</v>
      </c>
      <c r="CG110" s="41">
        <f ca="1">((STOCKHISTORY!CG109/STOCKHISTORY!CG$3)-1)</f>
        <v>8.8279614901632497E-2</v>
      </c>
      <c r="CH110" s="41">
        <f ca="1">((STOCKHISTORY!CH109/STOCKHISTORY!CH$3)-1)</f>
        <v>0.12976490344248526</v>
      </c>
      <c r="CI110" s="41">
        <f ca="1">((STOCKHISTORY!CI109/STOCKHISTORY!CI$3)-1)</f>
        <v>-0.12756988436992212</v>
      </c>
      <c r="CJ110" s="41">
        <f ca="1">((STOCKHISTORY!CJ109/STOCKHISTORY!CJ$3)-1)</f>
        <v>-0.14026745913818728</v>
      </c>
      <c r="CK110" s="41">
        <f ca="1">((STOCKHISTORY!CK109/STOCKHISTORY!CK$3)-1)</f>
        <v>9.874747275506679E-2</v>
      </c>
      <c r="CL110" s="41">
        <f ca="1">((STOCKHISTORY!CL109/STOCKHISTORY!CL$3)-1)</f>
        <v>0.11268361392447512</v>
      </c>
      <c r="CM110" s="41">
        <f ca="1">((STOCKHISTORY!CM109/STOCKHISTORY!CM$3)-1)</f>
        <v>0.13613775569166764</v>
      </c>
      <c r="CN110" s="41">
        <f ca="1">((STOCKHISTORY!CN109/STOCKHISTORY!CN$3)-1)</f>
        <v>1.2975626863054757E-2</v>
      </c>
      <c r="CO110" s="41">
        <f ca="1">((STOCKHISTORY!CO109/STOCKHISTORY!CO$3)-1)</f>
        <v>0.11371655395471914</v>
      </c>
      <c r="CP110" s="41">
        <f ca="1">((STOCKHISTORY!CP109/STOCKHISTORY!CP$3)-1)</f>
        <v>0.98768291993897961</v>
      </c>
      <c r="CQ110" s="41">
        <f ca="1">((STOCKHISTORY!CQ109/STOCKHISTORY!CQ$3)-1)</f>
        <v>0.19451806839485419</v>
      </c>
      <c r="CR110" s="41">
        <f ca="1">((STOCKHISTORY!CR109/STOCKHISTORY!CR$3)-1)</f>
        <v>9.2110809996988952E-2</v>
      </c>
      <c r="CS110" s="41">
        <f ca="1">((STOCKHISTORY!CS109/STOCKHISTORY!CS$3)-1)</f>
        <v>0.34501775499252108</v>
      </c>
      <c r="CT110" s="41">
        <f ca="1">((STOCKHISTORY!CT109/STOCKHISTORY!CT$3)-1)</f>
        <v>-0.20961206573122237</v>
      </c>
      <c r="CU110" s="41">
        <f ca="1">((STOCKHISTORY!CU109/STOCKHISTORY!CU$3)-1)</f>
        <v>0.37467855306017483</v>
      </c>
      <c r="CV110" s="41">
        <f ca="1">((STOCKHISTORY!CV109/STOCKHISTORY!CV$3)-1)</f>
        <v>-8.4133760227677046E-2</v>
      </c>
      <c r="CW110" s="41">
        <f ca="1">((STOCKHISTORY!CW109/STOCKHISTORY!CW$3)-1)</f>
        <v>0.1964202479724062</v>
      </c>
      <c r="CX110" s="41">
        <f ca="1">((STOCKHISTORY!CX109/STOCKHISTORY!CX$3)-1)</f>
        <v>-1.4869888475836368E-2</v>
      </c>
      <c r="CY110" s="41">
        <f ca="1">((STOCKHISTORY!CY109/STOCKHISTORY!CY$3)-1)</f>
        <v>0.63034041580991551</v>
      </c>
      <c r="CZ110" s="41">
        <f ca="1">((STOCKHISTORY!CZ109/STOCKHISTORY!CZ$3)-1)</f>
        <v>5.3571428571428603E-2</v>
      </c>
      <c r="DA110" s="41">
        <f ca="1">((STOCKHISTORY!DA109/STOCKHISTORY!DA$3)-1)</f>
        <v>-0.28270828480472099</v>
      </c>
    </row>
    <row r="111" spans="1:105" x14ac:dyDescent="0.3">
      <c r="A111" s="25" vm="108">
        <f ca="1">STOCKHISTORY!A110</f>
        <v>44539</v>
      </c>
      <c r="B111" s="41">
        <f ca="1">((STOCKHISTORY!B110/STOCKHISTORY!B$3)-1)</f>
        <v>0.23516333775594367</v>
      </c>
      <c r="C111" s="41">
        <f ca="1">((STOCKHISTORY!C110/STOCKHISTORY!C$3)-1)</f>
        <v>0.45012000417405829</v>
      </c>
      <c r="D111" s="41">
        <f ca="1">((STOCKHISTORY!D110/STOCKHISTORY!D$3)-1)</f>
        <v>0.4411901923176611</v>
      </c>
      <c r="E111" s="41">
        <f ca="1">((STOCKHISTORY!E110/STOCKHISTORY!E$3)-1)</f>
        <v>-2.7217268887846036E-2</v>
      </c>
      <c r="F111" s="41">
        <f ca="1">((STOCKHISTORY!F110/STOCKHISTORY!F$3)-1)</f>
        <v>-3.0430711610486938E-2</v>
      </c>
      <c r="G111" s="41">
        <f ca="1">((STOCKHISTORY!G110/STOCKHISTORY!G$3)-1)</f>
        <v>1.0170383076043454</v>
      </c>
      <c r="H111" s="41">
        <f ca="1">((STOCKHISTORY!H110/STOCKHISTORY!H$3)-1)</f>
        <v>0.17432747765596801</v>
      </c>
      <c r="I111" s="41">
        <f ca="1">((STOCKHISTORY!I110/STOCKHISTORY!I$3)-1)</f>
        <v>-0.18468355067720654</v>
      </c>
      <c r="J111" s="41">
        <f ca="1">((STOCKHISTORY!J110/STOCKHISTORY!J$3)-1)</f>
        <v>-0.14758252750916967</v>
      </c>
      <c r="K111" s="41">
        <f ca="1">((STOCKHISTORY!K110/STOCKHISTORY!K$3)-1)</f>
        <v>0.27589708869329721</v>
      </c>
      <c r="L111" s="41">
        <f ca="1">((STOCKHISTORY!L110/STOCKHISTORY!L$3)-1)</f>
        <v>5.4365132015390616E-2</v>
      </c>
      <c r="M111" s="41">
        <f ca="1">((STOCKHISTORY!M110/STOCKHISTORY!M$3)-1)</f>
        <v>0.43460342493267667</v>
      </c>
      <c r="N111" s="41">
        <f ca="1">((STOCKHISTORY!N110/STOCKHISTORY!N$3)-1)</f>
        <v>0.22520460421229438</v>
      </c>
      <c r="O111" s="41">
        <f ca="1">((STOCKHISTORY!O110/STOCKHISTORY!O$3)-1)</f>
        <v>0.47584101450126215</v>
      </c>
      <c r="P111" s="41">
        <f ca="1">((STOCKHISTORY!P110/STOCKHISTORY!P$3)-1)</f>
        <v>0.1593191964285714</v>
      </c>
      <c r="Q111" s="41">
        <f ca="1">((STOCKHISTORY!Q110/STOCKHISTORY!Q$3)-1)</f>
        <v>0.24196234148840778</v>
      </c>
      <c r="R111" s="41">
        <f ca="1">((STOCKHISTORY!R110/STOCKHISTORY!R$3)-1)</f>
        <v>0.10851696027224467</v>
      </c>
      <c r="S111" s="41">
        <f ca="1">((STOCKHISTORY!S110/STOCKHISTORY!S$3)-1)</f>
        <v>0.4661151459766244</v>
      </c>
      <c r="T111" s="41">
        <f ca="1">((STOCKHISTORY!T110/STOCKHISTORY!T$3)-1)</f>
        <v>0.17882117882117887</v>
      </c>
      <c r="U111" s="41">
        <f ca="1">((STOCKHISTORY!U110/STOCKHISTORY!U$3)-1)</f>
        <v>1.8345563709139423E-2</v>
      </c>
      <c r="V111" s="41">
        <f ca="1">((STOCKHISTORY!V110/STOCKHISTORY!V$3)-1)</f>
        <v>2.9020726574744193E-2</v>
      </c>
      <c r="W111" s="41">
        <f ca="1">((STOCKHISTORY!W110/STOCKHISTORY!W$3)-1)</f>
        <v>0.13422943393424047</v>
      </c>
      <c r="X111" s="41">
        <f ca="1">((STOCKHISTORY!X110/STOCKHISTORY!X$3)-1)</f>
        <v>-1.3527309851965374E-2</v>
      </c>
      <c r="Y111" s="41">
        <f ca="1">((STOCKHISTORY!Y110/STOCKHISTORY!Y$3)-1)</f>
        <v>0.20392960963455153</v>
      </c>
      <c r="Z111" s="41">
        <f ca="1">((STOCKHISTORY!Z110/STOCKHISTORY!Z$3)-1)</f>
        <v>5.4296688899475809E-2</v>
      </c>
      <c r="AA111" s="41">
        <f ca="1">((STOCKHISTORY!AA110/STOCKHISTORY!AA$3)-1)</f>
        <v>3.410856362694803E-2</v>
      </c>
      <c r="AB111" s="41">
        <f ca="1">((STOCKHISTORY!AB110/STOCKHISTORY!AB$3)-1)</f>
        <v>0.41641541038525975</v>
      </c>
      <c r="AC111" s="41">
        <f ca="1">((STOCKHISTORY!AC110/STOCKHISTORY!AC$3)-1)</f>
        <v>0.11987677471202796</v>
      </c>
      <c r="AD111" s="41">
        <f ca="1">((STOCKHISTORY!AD110/STOCKHISTORY!AD$3)-1)</f>
        <v>2.2250748823277711E-2</v>
      </c>
      <c r="AE111" s="41">
        <f ca="1">((STOCKHISTORY!AE110/STOCKHISTORY!AE$3)-1)</f>
        <v>7.0076386582530681E-2</v>
      </c>
      <c r="AF111" s="41">
        <f ca="1">((STOCKHISTORY!AF110/STOCKHISTORY!AF$3)-1)</f>
        <v>0.19270221995406978</v>
      </c>
      <c r="AG111" s="41">
        <f ca="1">((STOCKHISTORY!AG110/STOCKHISTORY!AG$3)-1)</f>
        <v>-0.1041941761067483</v>
      </c>
      <c r="AH111" s="41">
        <f ca="1">((STOCKHISTORY!AH110/STOCKHISTORY!AH$3)-1)</f>
        <v>-0.14196490869794598</v>
      </c>
      <c r="AI111" s="41">
        <f ca="1">((STOCKHISTORY!AI110/STOCKHISTORY!AI$3)-1)</f>
        <v>-6.3744222804665851E-2</v>
      </c>
      <c r="AJ111" s="41">
        <f ca="1">((STOCKHISTORY!AJ110/STOCKHISTORY!AJ$3)-1)</f>
        <v>8.864512303587313E-2</v>
      </c>
      <c r="AK111" s="41">
        <f ca="1">((STOCKHISTORY!AK110/STOCKHISTORY!AK$3)-1)</f>
        <v>0.13914385346106051</v>
      </c>
      <c r="AL111" s="41">
        <f ca="1">((STOCKHISTORY!AL110/STOCKHISTORY!AL$3)-1)</f>
        <v>8.8463949843260226E-2</v>
      </c>
      <c r="AM111" s="41">
        <f ca="1">((STOCKHISTORY!AM110/STOCKHISTORY!AM$3)-1)</f>
        <v>0.11125424522777849</v>
      </c>
      <c r="AN111" s="41">
        <f ca="1">((STOCKHISTORY!AN110/STOCKHISTORY!AN$3)-1)</f>
        <v>-9.3982223517412256E-2</v>
      </c>
      <c r="AO111" s="41">
        <f ca="1">((STOCKHISTORY!AO110/STOCKHISTORY!AO$3)-1)</f>
        <v>1.072867216665899</v>
      </c>
      <c r="AP111" s="41">
        <f ca="1">((STOCKHISTORY!AP110/STOCKHISTORY!AP$3)-1)</f>
        <v>0.97103882959146115</v>
      </c>
      <c r="AQ111" s="41">
        <f ca="1">((STOCKHISTORY!AQ110/STOCKHISTORY!AQ$3)-1)</f>
        <v>-6.000552409888138E-2</v>
      </c>
      <c r="AR111" s="41">
        <f ca="1">((STOCKHISTORY!AR110/STOCKHISTORY!AR$3)-1)</f>
        <v>-0.14173040152963667</v>
      </c>
      <c r="AS111" s="41">
        <f ca="1">((STOCKHISTORY!AS110/STOCKHISTORY!AS$3)-1)</f>
        <v>0.28106852497096413</v>
      </c>
      <c r="AT111" s="41">
        <f ca="1">((STOCKHISTORY!AT110/STOCKHISTORY!AT$3)-1)</f>
        <v>0.7469701448418562</v>
      </c>
      <c r="AU111" s="41">
        <f ca="1">((STOCKHISTORY!AU110/STOCKHISTORY!AU$3)-1)</f>
        <v>2.0066889632106566E-3</v>
      </c>
      <c r="AV111" s="41">
        <f ca="1">((STOCKHISTORY!AV110/STOCKHISTORY!AV$3)-1)</f>
        <v>0.21720594317711805</v>
      </c>
      <c r="AW111" s="41">
        <f ca="1">((STOCKHISTORY!AW110/STOCKHISTORY!AW$3)-1)</f>
        <v>5.6839616001801652E-2</v>
      </c>
      <c r="AX111" s="41">
        <f ca="1">((STOCKHISTORY!AX110/STOCKHISTORY!AX$3)-1)</f>
        <v>0.93852696694374638</v>
      </c>
      <c r="AY111" s="41">
        <f ca="1">((STOCKHISTORY!AY110/STOCKHISTORY!AY$3)-1)</f>
        <v>-0.24633131342629777</v>
      </c>
      <c r="AZ111" s="41">
        <f ca="1">((STOCKHISTORY!AZ110/STOCKHISTORY!AZ$3)-1)</f>
        <v>3.6451547914847948E-2</v>
      </c>
      <c r="BA111" s="41">
        <f ca="1">((STOCKHISTORY!BA110/STOCKHISTORY!BA$3)-1)</f>
        <v>0.27163452222227269</v>
      </c>
      <c r="BB111" s="41">
        <f ca="1">((STOCKHISTORY!BB110/STOCKHISTORY!BB$3)-1)</f>
        <v>-1.6963528413909135E-3</v>
      </c>
      <c r="BC111" s="41">
        <f ca="1">((STOCKHISTORY!BC110/STOCKHISTORY!BC$3)-1)</f>
        <v>-2.338327115778116E-2</v>
      </c>
      <c r="BD111" s="41">
        <f ca="1">((STOCKHISTORY!BD110/STOCKHISTORY!BD$3)-1)</f>
        <v>5.5982436882546782E-2</v>
      </c>
      <c r="BE111" s="41">
        <f ca="1">((STOCKHISTORY!BE110/STOCKHISTORY!BE$3)-1)</f>
        <v>-0.12993214375471218</v>
      </c>
      <c r="BF111" s="41">
        <f ca="1">((STOCKHISTORY!BF110/STOCKHISTORY!BF$3)-1)</f>
        <v>-7.3059962868679551E-2</v>
      </c>
      <c r="BG111" s="41">
        <f ca="1">((STOCKHISTORY!BG110/STOCKHISTORY!BG$3)-1)</f>
        <v>0.12055755561709591</v>
      </c>
      <c r="BH111" s="41">
        <f ca="1">((STOCKHISTORY!BH110/STOCKHISTORY!BH$3)-1)</f>
        <v>-0.25315253066159948</v>
      </c>
      <c r="BI111" s="41">
        <f ca="1">((STOCKHISTORY!BI110/STOCKHISTORY!BI$3)-1)</f>
        <v>0.22529158993247389</v>
      </c>
      <c r="BJ111" s="41">
        <f ca="1">((STOCKHISTORY!BJ110/STOCKHISTORY!BJ$3)-1)</f>
        <v>9.315613600999928E-2</v>
      </c>
      <c r="BK111" s="41">
        <f ca="1">((STOCKHISTORY!BK110/STOCKHISTORY!BK$3)-1)</f>
        <v>0.10590583130977893</v>
      </c>
      <c r="BL111" s="41">
        <f ca="1">((STOCKHISTORY!BL110/STOCKHISTORY!BL$3)-1)</f>
        <v>3.1042809485923195E-2</v>
      </c>
      <c r="BM111" s="41">
        <f ca="1">((STOCKHISTORY!BM110/STOCKHISTORY!BM$3)-1)</f>
        <v>5.3778541406338753E-2</v>
      </c>
      <c r="BN111" s="41">
        <f ca="1">((STOCKHISTORY!BN110/STOCKHISTORY!BN$3)-1)</f>
        <v>4.975831870055436E-2</v>
      </c>
      <c r="BO111" s="41">
        <f ca="1">((STOCKHISTORY!BO110/STOCKHISTORY!BO$3)-1)</f>
        <v>0.24141123154615096</v>
      </c>
      <c r="BP111" s="41">
        <f ca="1">((STOCKHISTORY!BP110/STOCKHISTORY!BP$3)-1)</f>
        <v>0.3584454820104368</v>
      </c>
      <c r="BQ111" s="41">
        <f ca="1">((STOCKHISTORY!BQ110/STOCKHISTORY!BQ$3)-1)</f>
        <v>9.0430861723446831E-2</v>
      </c>
      <c r="BR111" s="41">
        <f ca="1">((STOCKHISTORY!BR110/STOCKHISTORY!BR$3)-1)</f>
        <v>-7.450184120865877E-2</v>
      </c>
      <c r="BS111" s="41">
        <f ca="1">((STOCKHISTORY!BS110/STOCKHISTORY!BS$3)-1)</f>
        <v>0.46723163841807902</v>
      </c>
      <c r="BT111" s="41">
        <f ca="1">((STOCKHISTORY!BT110/STOCKHISTORY!BT$3)-1)</f>
        <v>0.10634305325794413</v>
      </c>
      <c r="BU111" s="41">
        <f ca="1">((STOCKHISTORY!BU110/STOCKHISTORY!BU$3)-1)</f>
        <v>0.24685481128867748</v>
      </c>
      <c r="BV111" s="41">
        <f ca="1">((STOCKHISTORY!BV110/STOCKHISTORY!BV$3)-1)</f>
        <v>-0.16091298145506416</v>
      </c>
      <c r="BW111" s="41">
        <f ca="1">((STOCKHISTORY!BW110/STOCKHISTORY!BW$3)-1)</f>
        <v>-1.07017904918707E-2</v>
      </c>
      <c r="BX111" s="41">
        <f ca="1">((STOCKHISTORY!BX110/STOCKHISTORY!BX$3)-1)</f>
        <v>6.2816188870151723E-2</v>
      </c>
      <c r="BY111" s="41">
        <f ca="1">((STOCKHISTORY!BY110/STOCKHISTORY!BY$3)-1)</f>
        <v>-5.0085616438356073E-2</v>
      </c>
      <c r="BZ111" s="41">
        <f ca="1">((STOCKHISTORY!BZ110/STOCKHISTORY!BZ$3)-1)</f>
        <v>0.49400764541791498</v>
      </c>
      <c r="CA111" s="41">
        <f ca="1">((STOCKHISTORY!CA110/STOCKHISTORY!CA$3)-1)</f>
        <v>-2.3139368533120264E-2</v>
      </c>
      <c r="CB111" s="41">
        <f ca="1">((STOCKHISTORY!CB110/STOCKHISTORY!CB$3)-1)</f>
        <v>-1.9407626314977833E-3</v>
      </c>
      <c r="CC111" s="41">
        <f ca="1">((STOCKHISTORY!CC110/STOCKHISTORY!CC$3)-1)</f>
        <v>1.0962241169305775E-2</v>
      </c>
      <c r="CD111" s="41">
        <f ca="1">((STOCKHISTORY!CD110/STOCKHISTORY!CD$3)-1)</f>
        <v>-1.23694337548097E-3</v>
      </c>
      <c r="CE111" s="41">
        <f ca="1">((STOCKHISTORY!CE110/STOCKHISTORY!CE$3)-1)</f>
        <v>0.10248901903367491</v>
      </c>
      <c r="CF111" s="41">
        <f ca="1">((STOCKHISTORY!CF110/STOCKHISTORY!CF$3)-1)</f>
        <v>2.0200361307275427E-2</v>
      </c>
      <c r="CG111" s="41">
        <f ca="1">((STOCKHISTORY!CG110/STOCKHISTORY!CG$3)-1)</f>
        <v>8.3047300125575596E-2</v>
      </c>
      <c r="CH111" s="41">
        <f ca="1">((STOCKHISTORY!CH110/STOCKHISTORY!CH$3)-1)</f>
        <v>0.14450041981528128</v>
      </c>
      <c r="CI111" s="41">
        <f ca="1">((STOCKHISTORY!CI110/STOCKHISTORY!CI$3)-1)</f>
        <v>-0.11706662270682722</v>
      </c>
      <c r="CJ111" s="41">
        <f ca="1">((STOCKHISTORY!CJ110/STOCKHISTORY!CJ$3)-1)</f>
        <v>-0.15482912332838039</v>
      </c>
      <c r="CK111" s="41">
        <f ca="1">((STOCKHISTORY!CK110/STOCKHISTORY!CK$3)-1)</f>
        <v>0.12017357857882538</v>
      </c>
      <c r="CL111" s="41">
        <f ca="1">((STOCKHISTORY!CL110/STOCKHISTORY!CL$3)-1)</f>
        <v>0.11724461734522773</v>
      </c>
      <c r="CM111" s="41">
        <f ca="1">((STOCKHISTORY!CM110/STOCKHISTORY!CM$3)-1)</f>
        <v>0.12943487807696763</v>
      </c>
      <c r="CN111" s="41">
        <f ca="1">((STOCKHISTORY!CN110/STOCKHISTORY!CN$3)-1)</f>
        <v>2.998421883219371E-2</v>
      </c>
      <c r="CO111" s="41">
        <f ca="1">((STOCKHISTORY!CO110/STOCKHISTORY!CO$3)-1)</f>
        <v>0.1169508967950601</v>
      </c>
      <c r="CP111" s="41">
        <f ca="1">((STOCKHISTORY!CP110/STOCKHISTORY!CP$3)-1)</f>
        <v>1.0870670659359285</v>
      </c>
      <c r="CQ111" s="41">
        <f ca="1">((STOCKHISTORY!CQ110/STOCKHISTORY!CQ$3)-1)</f>
        <v>0.20996832374426266</v>
      </c>
      <c r="CR111" s="41">
        <f ca="1">((STOCKHISTORY!CR110/STOCKHISTORY!CR$3)-1)</f>
        <v>8.4537789822342724E-2</v>
      </c>
      <c r="CS111" s="41">
        <f ca="1">((STOCKHISTORY!CS110/STOCKHISTORY!CS$3)-1)</f>
        <v>0.35723501672737235</v>
      </c>
      <c r="CT111" s="41">
        <f ca="1">((STOCKHISTORY!CT110/STOCKHISTORY!CT$3)-1)</f>
        <v>-0.187476551361897</v>
      </c>
      <c r="CU111" s="41">
        <f ca="1">((STOCKHISTORY!CU110/STOCKHISTORY!CU$3)-1)</f>
        <v>0.35616320932624723</v>
      </c>
      <c r="CV111" s="41">
        <f ca="1">((STOCKHISTORY!CV110/STOCKHISTORY!CV$3)-1)</f>
        <v>-5.1938811810743557E-2</v>
      </c>
      <c r="CW111" s="41">
        <f ca="1">((STOCKHISTORY!CW110/STOCKHISTORY!CW$3)-1)</f>
        <v>0.19921692924396384</v>
      </c>
      <c r="CX111" s="41">
        <f ca="1">((STOCKHISTORY!CX110/STOCKHISTORY!CX$3)-1)</f>
        <v>4.0892193308550207E-2</v>
      </c>
      <c r="CY111" s="41">
        <f ca="1">((STOCKHISTORY!CY110/STOCKHISTORY!CY$3)-1)</f>
        <v>0.68128855380397524</v>
      </c>
      <c r="CZ111" s="41">
        <f ca="1">((STOCKHISTORY!CZ110/STOCKHISTORY!CZ$3)-1)</f>
        <v>5.4365079365079394E-2</v>
      </c>
      <c r="DA111" s="41">
        <f ca="1">((STOCKHISTORY!DA110/STOCKHISTORY!DA$3)-1)</f>
        <v>-0.28193182700520236</v>
      </c>
    </row>
    <row r="112" spans="1:105" x14ac:dyDescent="0.3">
      <c r="A112" s="25" vm="109">
        <f ca="1">STOCKHISTORY!A111</f>
        <v>44540</v>
      </c>
      <c r="B112" s="41">
        <f ca="1">((STOCKHISTORY!B111/STOCKHISTORY!B$3)-1)</f>
        <v>0.2481801556280705</v>
      </c>
      <c r="C112" s="41">
        <f ca="1">((STOCKHISTORY!C111/STOCKHISTORY!C$3)-1)</f>
        <v>0.44912866534488161</v>
      </c>
      <c r="D112" s="41">
        <f ca="1">((STOCKHISTORY!D111/STOCKHISTORY!D$3)-1)</f>
        <v>0.43994608884972286</v>
      </c>
      <c r="E112" s="41">
        <f ca="1">((STOCKHISTORY!E111/STOCKHISTORY!E$3)-1)</f>
        <v>-2.2993899577663068E-2</v>
      </c>
      <c r="F112" s="41">
        <f ca="1">((STOCKHISTORY!F111/STOCKHISTORY!F$3)-1)</f>
        <v>-2.5749063670411965E-2</v>
      </c>
      <c r="G112" s="41">
        <f ca="1">((STOCKHISTORY!G111/STOCKHISTORY!G$3)-1)</f>
        <v>1.0869068038879361</v>
      </c>
      <c r="H112" s="41">
        <f ca="1">((STOCKHISTORY!H111/STOCKHISTORY!H$3)-1)</f>
        <v>0.19309426319728806</v>
      </c>
      <c r="I112" s="41">
        <f ca="1">((STOCKHISTORY!I111/STOCKHISTORY!I$3)-1)</f>
        <v>-0.18367655203665478</v>
      </c>
      <c r="J112" s="41">
        <f ca="1">((STOCKHISTORY!J111/STOCKHISTORY!J$3)-1)</f>
        <v>-0.14118039346448819</v>
      </c>
      <c r="K112" s="41">
        <f ca="1">((STOCKHISTORY!K111/STOCKHISTORY!K$3)-1)</f>
        <v>0.27160911758068162</v>
      </c>
      <c r="L112" s="41">
        <f ca="1">((STOCKHISTORY!L111/STOCKHISTORY!L$3)-1)</f>
        <v>8.9010879660342379E-2</v>
      </c>
      <c r="M112" s="41">
        <f ca="1">((STOCKHISTORY!M111/STOCKHISTORY!M$3)-1)</f>
        <v>0.42728341243509438</v>
      </c>
      <c r="N112" s="41">
        <f ca="1">((STOCKHISTORY!N111/STOCKHISTORY!N$3)-1)</f>
        <v>0.22721359527063756</v>
      </c>
      <c r="O112" s="41">
        <f ca="1">((STOCKHISTORY!O111/STOCKHISTORY!O$3)-1)</f>
        <v>0.48544422172086099</v>
      </c>
      <c r="P112" s="41">
        <f ca="1">((STOCKHISTORY!P111/STOCKHISTORY!P$3)-1)</f>
        <v>0.14704241071428581</v>
      </c>
      <c r="Q112" s="41">
        <f ca="1">((STOCKHISTORY!Q111/STOCKHISTORY!Q$3)-1)</f>
        <v>0.22710388113231716</v>
      </c>
      <c r="R112" s="41">
        <f ca="1">((STOCKHISTORY!R111/STOCKHISTORY!R$3)-1)</f>
        <v>9.5480364686063579E-2</v>
      </c>
      <c r="S112" s="41">
        <f ca="1">((STOCKHISTORY!S111/STOCKHISTORY!S$3)-1)</f>
        <v>0.47126160357847158</v>
      </c>
      <c r="T112" s="41">
        <f ca="1">((STOCKHISTORY!T111/STOCKHISTORY!T$3)-1)</f>
        <v>0.16883116883116878</v>
      </c>
      <c r="U112" s="41">
        <f ca="1">((STOCKHISTORY!U111/STOCKHISTORY!U$3)-1)</f>
        <v>9.3395597064709346E-3</v>
      </c>
      <c r="V112" s="41">
        <f ca="1">((STOCKHISTORY!V111/STOCKHISTORY!V$3)-1)</f>
        <v>2.0920281050240463E-2</v>
      </c>
      <c r="W112" s="41">
        <f ca="1">((STOCKHISTORY!W111/STOCKHISTORY!W$3)-1)</f>
        <v>0.1386851827785307</v>
      </c>
      <c r="X112" s="41">
        <f ca="1">((STOCKHISTORY!X111/STOCKHISTORY!X$3)-1)</f>
        <v>-1.6845329249617347E-2</v>
      </c>
      <c r="Y112" s="41">
        <f ca="1">((STOCKHISTORY!Y111/STOCKHISTORY!Y$3)-1)</f>
        <v>0.2213974252491695</v>
      </c>
      <c r="Z112" s="41">
        <f ca="1">((STOCKHISTORY!Z111/STOCKHISTORY!Z$3)-1)</f>
        <v>4.287756074321103E-2</v>
      </c>
      <c r="AA112" s="41">
        <f ca="1">((STOCKHISTORY!AA111/STOCKHISTORY!AA$3)-1)</f>
        <v>1.5112282849206737E-2</v>
      </c>
      <c r="AB112" s="41">
        <f ca="1">((STOCKHISTORY!AB111/STOCKHISTORY!AB$3)-1)</f>
        <v>0.42445561139028465</v>
      </c>
      <c r="AC112" s="41">
        <f ca="1">((STOCKHISTORY!AC111/STOCKHISTORY!AC$3)-1)</f>
        <v>0.13072595767479234</v>
      </c>
      <c r="AD112" s="41">
        <f ca="1">((STOCKHISTORY!AD111/STOCKHISTORY!AD$3)-1)</f>
        <v>2.4390243902439046E-2</v>
      </c>
      <c r="AE112" s="41">
        <f ca="1">((STOCKHISTORY!AE111/STOCKHISTORY!AE$3)-1)</f>
        <v>7.0366987711723672E-2</v>
      </c>
      <c r="AF112" s="41">
        <f ca="1">((STOCKHISTORY!AF111/STOCKHISTORY!AF$3)-1)</f>
        <v>0.18622097473845378</v>
      </c>
      <c r="AG112" s="41">
        <f ca="1">((STOCKHISTORY!AG111/STOCKHISTORY!AG$3)-1)</f>
        <v>-0.1139933282368476</v>
      </c>
      <c r="AH112" s="41">
        <f ca="1">((STOCKHISTORY!AH111/STOCKHISTORY!AH$3)-1)</f>
        <v>-0.13995677405081608</v>
      </c>
      <c r="AI112" s="41">
        <f ca="1">((STOCKHISTORY!AI111/STOCKHISTORY!AI$3)-1)</f>
        <v>-6.652527960625032E-2</v>
      </c>
      <c r="AJ112" s="41">
        <f ca="1">((STOCKHISTORY!AJ111/STOCKHISTORY!AJ$3)-1)</f>
        <v>8.3456863326415665E-2</v>
      </c>
      <c r="AK112" s="41">
        <f ca="1">((STOCKHISTORY!AK111/STOCKHISTORY!AK$3)-1)</f>
        <v>0.12579662511523493</v>
      </c>
      <c r="AL112" s="41">
        <f ca="1">((STOCKHISTORY!AL111/STOCKHISTORY!AL$3)-1)</f>
        <v>9.3730407523510806E-2</v>
      </c>
      <c r="AM112" s="41">
        <f ca="1">((STOCKHISTORY!AM111/STOCKHISTORY!AM$3)-1)</f>
        <v>0.1166412928914391</v>
      </c>
      <c r="AN112" s="41">
        <f ca="1">((STOCKHISTORY!AN111/STOCKHISTORY!AN$3)-1)</f>
        <v>-8.655107096022141E-2</v>
      </c>
      <c r="AO112" s="41">
        <f ca="1">((STOCKHISTORY!AO111/STOCKHISTORY!AO$3)-1)</f>
        <v>1.2679786760074361</v>
      </c>
      <c r="AP112" s="41">
        <f ca="1">((STOCKHISTORY!AP111/STOCKHISTORY!AP$3)-1)</f>
        <v>0.97356919396393082</v>
      </c>
      <c r="AQ112" s="41">
        <f ca="1">((STOCKHISTORY!AQ111/STOCKHISTORY!AQ$3)-1)</f>
        <v>-3.6597155089076128E-2</v>
      </c>
      <c r="AR112" s="41">
        <f ca="1">((STOCKHISTORY!AR111/STOCKHISTORY!AR$3)-1)</f>
        <v>-0.1342415551306565</v>
      </c>
      <c r="AS112" s="41">
        <f ca="1">((STOCKHISTORY!AS111/STOCKHISTORY!AS$3)-1)</f>
        <v>0.30081300813008149</v>
      </c>
      <c r="AT112" s="41">
        <f ca="1">((STOCKHISTORY!AT111/STOCKHISTORY!AT$3)-1)</f>
        <v>0.76973100798108196</v>
      </c>
      <c r="AU112" s="41">
        <f ca="1">((STOCKHISTORY!AU111/STOCKHISTORY!AU$3)-1)</f>
        <v>1.0107766629505743E-2</v>
      </c>
      <c r="AV112" s="41">
        <f ca="1">((STOCKHISTORY!AV111/STOCKHISTORY!AV$3)-1)</f>
        <v>0.20519550761986571</v>
      </c>
      <c r="AW112" s="41">
        <f ca="1">((STOCKHISTORY!AW111/STOCKHISTORY!AW$3)-1)</f>
        <v>5.7121139607556159E-2</v>
      </c>
      <c r="AX112" s="41">
        <f ca="1">((STOCKHISTORY!AX111/STOCKHISTORY!AX$3)-1)</f>
        <v>0.9342741156002321</v>
      </c>
      <c r="AY112" s="41">
        <f ca="1">((STOCKHISTORY!AY111/STOCKHISTORY!AY$3)-1)</f>
        <v>-0.23114550631525166</v>
      </c>
      <c r="AZ112" s="41">
        <f ca="1">((STOCKHISTORY!AZ111/STOCKHISTORY!AZ$3)-1)</f>
        <v>1.8843596803438389E-2</v>
      </c>
      <c r="BA112" s="41">
        <f ca="1">((STOCKHISTORY!BA111/STOCKHISTORY!BA$3)-1)</f>
        <v>0.2837141693757792</v>
      </c>
      <c r="BB112" s="41">
        <f ca="1">((STOCKHISTORY!BB111/STOCKHISTORY!BB$3)-1)</f>
        <v>-7.9163132598245589E-3</v>
      </c>
      <c r="BC112" s="41">
        <f ca="1">((STOCKHISTORY!BC111/STOCKHISTORY!BC$3)-1)</f>
        <v>-2.2870076123929994E-2</v>
      </c>
      <c r="BD112" s="41">
        <f ca="1">((STOCKHISTORY!BD111/STOCKHISTORY!BD$3)-1)</f>
        <v>5.3969996341017179E-2</v>
      </c>
      <c r="BE112" s="41">
        <f ca="1">((STOCKHISTORY!BE111/STOCKHISTORY!BE$3)-1)</f>
        <v>-0.13269665745162096</v>
      </c>
      <c r="BF112" s="41">
        <f ca="1">((STOCKHISTORY!BF111/STOCKHISTORY!BF$3)-1)</f>
        <v>-5.8242136860395699E-2</v>
      </c>
      <c r="BG112" s="41">
        <f ca="1">((STOCKHISTORY!BG111/STOCKHISTORY!BG$3)-1)</f>
        <v>0.11566509738761188</v>
      </c>
      <c r="BH112" s="41">
        <f ca="1">((STOCKHISTORY!BH111/STOCKHISTORY!BH$3)-1)</f>
        <v>-0.24930903437553986</v>
      </c>
      <c r="BI112" s="41">
        <f ca="1">((STOCKHISTORY!BI111/STOCKHISTORY!BI$3)-1)</f>
        <v>0.21485573971761807</v>
      </c>
      <c r="BJ112" s="41">
        <f ca="1">((STOCKHISTORY!BJ111/STOCKHISTORY!BJ$3)-1)</f>
        <v>9.233420344814891E-2</v>
      </c>
      <c r="BK112" s="41">
        <f ca="1">((STOCKHISTORY!BK111/STOCKHISTORY!BK$3)-1)</f>
        <v>9.6871674555633724E-2</v>
      </c>
      <c r="BL112" s="41">
        <f ca="1">((STOCKHISTORY!BL111/STOCKHISTORY!BL$3)-1)</f>
        <v>2.7981333370554751E-2</v>
      </c>
      <c r="BM112" s="41">
        <f ca="1">((STOCKHISTORY!BM111/STOCKHISTORY!BM$3)-1)</f>
        <v>4.8655287970010175E-2</v>
      </c>
      <c r="BN112" s="41">
        <f ca="1">((STOCKHISTORY!BN111/STOCKHISTORY!BN$3)-1)</f>
        <v>4.9425817992959864E-2</v>
      </c>
      <c r="BO112" s="41">
        <f ca="1">((STOCKHISTORY!BO111/STOCKHISTORY!BO$3)-1)</f>
        <v>0.24524362189384696</v>
      </c>
      <c r="BP112" s="41">
        <f ca="1">((STOCKHISTORY!BP111/STOCKHISTORY!BP$3)-1)</f>
        <v>0.33389178797033781</v>
      </c>
      <c r="BQ112" s="41">
        <f ca="1">((STOCKHISTORY!BQ111/STOCKHISTORY!BQ$3)-1)</f>
        <v>8.7328503160166493E-2</v>
      </c>
      <c r="BR112" s="41">
        <f ca="1">((STOCKHISTORY!BR111/STOCKHISTORY!BR$3)-1)</f>
        <v>-7.5410400247788889E-2</v>
      </c>
      <c r="BS112" s="41">
        <f ca="1">((STOCKHISTORY!BS111/STOCKHISTORY!BS$3)-1)</f>
        <v>0.4474576271186439</v>
      </c>
      <c r="BT112" s="41">
        <f ca="1">((STOCKHISTORY!BT111/STOCKHISTORY!BT$3)-1)</f>
        <v>0.11315769980988111</v>
      </c>
      <c r="BU112" s="41">
        <f ca="1">((STOCKHISTORY!BU111/STOCKHISTORY!BU$3)-1)</f>
        <v>0.24549472968378105</v>
      </c>
      <c r="BV112" s="41">
        <f ca="1">((STOCKHISTORY!BV111/STOCKHISTORY!BV$3)-1)</f>
        <v>-0.15606276747503567</v>
      </c>
      <c r="BW112" s="41">
        <f ca="1">((STOCKHISTORY!BW111/STOCKHISTORY!BW$3)-1)</f>
        <v>-9.6727721753446794E-3</v>
      </c>
      <c r="BX112" s="41">
        <f ca="1">((STOCKHISTORY!BX111/STOCKHISTORY!BX$3)-1)</f>
        <v>6.3659359190556541E-2</v>
      </c>
      <c r="BY112" s="41">
        <f ca="1">((STOCKHISTORY!BY111/STOCKHISTORY!BY$3)-1)</f>
        <v>-7.7054794520546865E-3</v>
      </c>
      <c r="BZ112" s="41">
        <f ca="1">((STOCKHISTORY!BZ111/STOCKHISTORY!BZ$3)-1)</f>
        <v>0.49381823191101026</v>
      </c>
      <c r="CA112" s="41">
        <f ca="1">((STOCKHISTORY!CA111/STOCKHISTORY!CA$3)-1)</f>
        <v>-3.0042918454935563E-2</v>
      </c>
      <c r="CB112" s="41">
        <f ca="1">((STOCKHISTORY!CB111/STOCKHISTORY!CB$3)-1)</f>
        <v>2.5847429592219306E-2</v>
      </c>
      <c r="CC112" s="41">
        <f ca="1">((STOCKHISTORY!CC111/STOCKHISTORY!CC$3)-1)</f>
        <v>0</v>
      </c>
      <c r="CD112" s="41">
        <f ca="1">((STOCKHISTORY!CD111/STOCKHISTORY!CD$3)-1)</f>
        <v>-2.542605827377753E-3</v>
      </c>
      <c r="CE112" s="41">
        <f ca="1">((STOCKHISTORY!CE111/STOCKHISTORY!CE$3)-1)</f>
        <v>0.1005368472425574</v>
      </c>
      <c r="CF112" s="41">
        <f ca="1">((STOCKHISTORY!CF111/STOCKHISTORY!CF$3)-1)</f>
        <v>1.8229594350468004E-2</v>
      </c>
      <c r="CG112" s="41">
        <f ca="1">((STOCKHISTORY!CG111/STOCKHISTORY!CG$3)-1)</f>
        <v>7.9028882377564003E-2</v>
      </c>
      <c r="CH112" s="41">
        <f ca="1">((STOCKHISTORY!CH111/STOCKHISTORY!CH$3)-1)</f>
        <v>0.14517212426532344</v>
      </c>
      <c r="CI112" s="41">
        <f ca="1">((STOCKHISTORY!CI111/STOCKHISTORY!CI$3)-1)</f>
        <v>-0.13122012104655822</v>
      </c>
      <c r="CJ112" s="41">
        <f ca="1">((STOCKHISTORY!CJ111/STOCKHISTORY!CJ$3)-1)</f>
        <v>-0.15720653789004457</v>
      </c>
      <c r="CK112" s="41">
        <f ca="1">((STOCKHISTORY!CK111/STOCKHISTORY!CK$3)-1)</f>
        <v>0.205853345825731</v>
      </c>
      <c r="CL112" s="41">
        <f ca="1">((STOCKHISTORY!CL111/STOCKHISTORY!CL$3)-1)</f>
        <v>0.11315312898249363</v>
      </c>
      <c r="CM112" s="41">
        <f ca="1">((STOCKHISTORY!CM111/STOCKHISTORY!CM$3)-1)</f>
        <v>0.14341846758349708</v>
      </c>
      <c r="CN112" s="41">
        <f ca="1">((STOCKHISTORY!CN111/STOCKHISTORY!CN$3)-1)</f>
        <v>3.5595300718920031E-2</v>
      </c>
      <c r="CO112" s="41">
        <f ca="1">((STOCKHISTORY!CO111/STOCKHISTORY!CO$3)-1)</f>
        <v>0.11930314613349013</v>
      </c>
      <c r="CP112" s="41">
        <f ca="1">((STOCKHISTORY!CP111/STOCKHISTORY!CP$3)-1)</f>
        <v>1.0272896773829028</v>
      </c>
      <c r="CQ112" s="41">
        <f ca="1">((STOCKHISTORY!CQ111/STOCKHISTORY!CQ$3)-1)</f>
        <v>0.2155278298532548</v>
      </c>
      <c r="CR112" s="41">
        <f ca="1">((STOCKHISTORY!CR111/STOCKHISTORY!CR$3)-1)</f>
        <v>9.5091839807287082E-2</v>
      </c>
      <c r="CS112" s="41">
        <f ca="1">((STOCKHISTORY!CS111/STOCKHISTORY!CS$3)-1)</f>
        <v>0.36873294436007797</v>
      </c>
      <c r="CT112" s="41">
        <f ca="1">((STOCKHISTORY!CT111/STOCKHISTORY!CT$3)-1)</f>
        <v>-0.17404517145644183</v>
      </c>
      <c r="CU112" s="41">
        <f ca="1">((STOCKHISTORY!CU111/STOCKHISTORY!CU$3)-1)</f>
        <v>0.33684781987542123</v>
      </c>
      <c r="CV112" s="41">
        <f ca="1">((STOCKHISTORY!CV111/STOCKHISTORY!CV$3)-1)</f>
        <v>-5.9409462824617676E-2</v>
      </c>
      <c r="CW112" s="41">
        <f ca="1">((STOCKHISTORY!CW111/STOCKHISTORY!CW$3)-1)</f>
        <v>0.18998788104782327</v>
      </c>
      <c r="CX112" s="41">
        <f ca="1">((STOCKHISTORY!CX111/STOCKHISTORY!CX$3)-1)</f>
        <v>7.4349442379182173E-2</v>
      </c>
      <c r="CY112" s="41">
        <f ca="1">((STOCKHISTORY!CY111/STOCKHISTORY!CY$3)-1)</f>
        <v>0.69522503998172258</v>
      </c>
      <c r="CZ112" s="41">
        <f ca="1">((STOCKHISTORY!CZ111/STOCKHISTORY!CZ$3)-1)</f>
        <v>8.8095238095238004E-2</v>
      </c>
      <c r="DA112" s="41">
        <f ca="1">((STOCKHISTORY!DA111/STOCKHISTORY!DA$3)-1)</f>
        <v>-0.27401195745011264</v>
      </c>
    </row>
    <row r="113" spans="1:105" x14ac:dyDescent="0.3">
      <c r="A113" s="25" vm="110">
        <f ca="1">STOCKHISTORY!A112</f>
        <v>44543</v>
      </c>
      <c r="B113" s="41">
        <f ca="1">((STOCKHISTORY!B112/STOCKHISTORY!B$3)-1)</f>
        <v>0.23322695162620577</v>
      </c>
      <c r="C113" s="41">
        <f ca="1">((STOCKHISTORY!C112/STOCKHISTORY!C$3)-1)</f>
        <v>0.44651987895231149</v>
      </c>
      <c r="D113" s="41">
        <f ca="1">((STOCKHISTORY!D112/STOCKHISTORY!D$3)-1)</f>
        <v>0.43688766782437427</v>
      </c>
      <c r="E113" s="41">
        <f ca="1">((STOCKHISTORY!E112/STOCKHISTORY!E$3)-1)</f>
        <v>-2.5809479117785084E-2</v>
      </c>
      <c r="F113" s="41">
        <f ca="1">((STOCKHISTORY!F112/STOCKHISTORY!F$3)-1)</f>
        <v>-2.855805243445686E-2</v>
      </c>
      <c r="G113" s="41">
        <f ca="1">((STOCKHISTORY!G112/STOCKHISTORY!G$3)-1)</f>
        <v>1.0697541452258434</v>
      </c>
      <c r="H113" s="41">
        <f ca="1">((STOCKHISTORY!H112/STOCKHISTORY!H$3)-1)</f>
        <v>0.18682032316294639</v>
      </c>
      <c r="I113" s="41">
        <f ca="1">((STOCKHISTORY!I112/STOCKHISTORY!I$3)-1)</f>
        <v>-0.19852978198479432</v>
      </c>
      <c r="J113" s="41">
        <f ca="1">((STOCKHISTORY!J112/STOCKHISTORY!J$3)-1)</f>
        <v>-0.15018339446482165</v>
      </c>
      <c r="K113" s="41">
        <f ca="1">((STOCKHISTORY!K112/STOCKHISTORY!K$3)-1)</f>
        <v>0.27262468968630094</v>
      </c>
      <c r="L113" s="41">
        <f ca="1">((STOCKHISTORY!L112/STOCKHISTORY!L$3)-1)</f>
        <v>8.7916279686877985E-2</v>
      </c>
      <c r="M113" s="41">
        <f ca="1">((STOCKHISTORY!M112/STOCKHISTORY!M$3)-1)</f>
        <v>0.41811851873893446</v>
      </c>
      <c r="N113" s="41">
        <f ca="1">((STOCKHISTORY!N112/STOCKHISTORY!N$3)-1)</f>
        <v>0.18872165593558066</v>
      </c>
      <c r="O113" s="41">
        <f ca="1">((STOCKHISTORY!O112/STOCKHISTORY!O$3)-1)</f>
        <v>0.45297783294612981</v>
      </c>
      <c r="P113" s="41">
        <f ca="1">((STOCKHISTORY!P112/STOCKHISTORY!P$3)-1)</f>
        <v>0.166015625</v>
      </c>
      <c r="Q113" s="41">
        <f ca="1">((STOCKHISTORY!Q112/STOCKHISTORY!Q$3)-1)</f>
        <v>0.29204560010247205</v>
      </c>
      <c r="R113" s="41">
        <f ca="1">((STOCKHISTORY!R112/STOCKHISTORY!R$3)-1)</f>
        <v>0.10315841156701566</v>
      </c>
      <c r="S113" s="41">
        <f ca="1">((STOCKHISTORY!S112/STOCKHISTORY!S$3)-1)</f>
        <v>0.52590063008032328</v>
      </c>
      <c r="T113" s="41">
        <f ca="1">((STOCKHISTORY!T112/STOCKHISTORY!T$3)-1)</f>
        <v>0.18281718281718273</v>
      </c>
      <c r="U113" s="41">
        <f ca="1">((STOCKHISTORY!U112/STOCKHISTORY!U$3)-1)</f>
        <v>-6.004002668445696E-3</v>
      </c>
      <c r="V113" s="41">
        <f ca="1">((STOCKHISTORY!V112/STOCKHISTORY!V$3)-1)</f>
        <v>-3.2912462359342753E-2</v>
      </c>
      <c r="W113" s="41">
        <f ca="1">((STOCKHISTORY!W112/STOCKHISTORY!W$3)-1)</f>
        <v>0.15103132020125121</v>
      </c>
      <c r="X113" s="41">
        <f ca="1">((STOCKHISTORY!X112/STOCKHISTORY!X$3)-1)</f>
        <v>-1.497362599965979E-2</v>
      </c>
      <c r="Y113" s="41">
        <f ca="1">((STOCKHISTORY!Y112/STOCKHISTORY!Y$3)-1)</f>
        <v>0.20379983388704304</v>
      </c>
      <c r="Z113" s="41">
        <f ca="1">((STOCKHISTORY!Z112/STOCKHISTORY!Z$3)-1)</f>
        <v>2.1885421629347368E-2</v>
      </c>
      <c r="AA113" s="41">
        <f ca="1">((STOCKHISTORY!AA112/STOCKHISTORY!AA$3)-1)</f>
        <v>7.0618144155172313E-3</v>
      </c>
      <c r="AB113" s="41">
        <f ca="1">((STOCKHISTORY!AB112/STOCKHISTORY!AB$3)-1)</f>
        <v>0.49369067560022328</v>
      </c>
      <c r="AC113" s="41">
        <f ca="1">((STOCKHISTORY!AC112/STOCKHISTORY!AC$3)-1)</f>
        <v>0.11826948834717377</v>
      </c>
      <c r="AD113" s="41">
        <f ca="1">((STOCKHISTORY!AD112/STOCKHISTORY!AD$3)-1)</f>
        <v>3.8083012409071415E-2</v>
      </c>
      <c r="AE113" s="41">
        <f ca="1">((STOCKHISTORY!AE112/STOCKHISTORY!AE$3)-1)</f>
        <v>6.8623380936565725E-2</v>
      </c>
      <c r="AF113" s="41">
        <f ca="1">((STOCKHISTORY!AF112/STOCKHISTORY!AF$3)-1)</f>
        <v>0.18305690227098737</v>
      </c>
      <c r="AG113" s="41">
        <f ca="1">((STOCKHISTORY!AG112/STOCKHISTORY!AG$3)-1)</f>
        <v>-0.12645076099798458</v>
      </c>
      <c r="AH113" s="41">
        <f ca="1">((STOCKHISTORY!AH112/STOCKHISTORY!AH$3)-1)</f>
        <v>-0.15079729752727156</v>
      </c>
      <c r="AI113" s="41">
        <f ca="1">((STOCKHISTORY!AI112/STOCKHISTORY!AI$3)-1)</f>
        <v>-7.7909605650147151E-2</v>
      </c>
      <c r="AJ113" s="41">
        <f ca="1">((STOCKHISTORY!AJ112/STOCKHISTORY!AJ$3)-1)</f>
        <v>9.0868662911354869E-2</v>
      </c>
      <c r="AK113" s="41">
        <f ca="1">((STOCKHISTORY!AK112/STOCKHISTORY!AK$3)-1)</f>
        <v>0.11100645316445545</v>
      </c>
      <c r="AL113" s="41">
        <f ca="1">((STOCKHISTORY!AL112/STOCKHISTORY!AL$3)-1)</f>
        <v>9.2601880877742904E-2</v>
      </c>
      <c r="AM113" s="41">
        <f ca="1">((STOCKHISTORY!AM112/STOCKHISTORY!AM$3)-1)</f>
        <v>0.11207401335050937</v>
      </c>
      <c r="AN113" s="41">
        <f ca="1">((STOCKHISTORY!AN112/STOCKHISTORY!AN$3)-1)</f>
        <v>-7.4748652192918486E-2</v>
      </c>
      <c r="AO113" s="41">
        <f ca="1">((STOCKHISTORY!AO112/STOCKHISTORY!AO$3)-1)</f>
        <v>1.1888586747783871</v>
      </c>
      <c r="AP113" s="41">
        <f ca="1">((STOCKHISTORY!AP112/STOCKHISTORY!AP$3)-1)</f>
        <v>0.97529444239970564</v>
      </c>
      <c r="AQ113" s="41">
        <f ca="1">((STOCKHISTORY!AQ112/STOCKHISTORY!AQ$3)-1)</f>
        <v>-4.3364176218754324E-2</v>
      </c>
      <c r="AR113" s="41">
        <f ca="1">((STOCKHISTORY!AR112/STOCKHISTORY!AR$3)-1)</f>
        <v>-0.14420012746972599</v>
      </c>
      <c r="AS113" s="41">
        <f ca="1">((STOCKHISTORY!AS112/STOCKHISTORY!AS$3)-1)</f>
        <v>0.3118466898954706</v>
      </c>
      <c r="AT113" s="41">
        <f ca="1">((STOCKHISTORY!AT112/STOCKHISTORY!AT$3)-1)</f>
        <v>0.77505172923440724</v>
      </c>
      <c r="AU113" s="41">
        <f ca="1">((STOCKHISTORY!AU112/STOCKHISTORY!AU$3)-1)</f>
        <v>-3.270159791899041E-3</v>
      </c>
      <c r="AV113" s="41">
        <f ca="1">((STOCKHISTORY!AV112/STOCKHISTORY!AV$3)-1)</f>
        <v>0.1894467245712832</v>
      </c>
      <c r="AW113" s="41">
        <f ca="1">((STOCKHISTORY!AW112/STOCKHISTORY!AW$3)-1)</f>
        <v>5.3968075223107537E-2</v>
      </c>
      <c r="AX113" s="41">
        <f ca="1">((STOCKHISTORY!AX112/STOCKHISTORY!AX$3)-1)</f>
        <v>0.98279528320123744</v>
      </c>
      <c r="AY113" s="41">
        <f ca="1">((STOCKHISTORY!AY112/STOCKHISTORY!AY$3)-1)</f>
        <v>-0.25085785208439815</v>
      </c>
      <c r="AZ113" s="41">
        <f ca="1">((STOCKHISTORY!AZ112/STOCKHISTORY!AZ$3)-1)</f>
        <v>1.4384527566986716E-2</v>
      </c>
      <c r="BA113" s="41">
        <f ca="1">((STOCKHISTORY!BA112/STOCKHISTORY!BA$3)-1)</f>
        <v>0.28950233363683453</v>
      </c>
      <c r="BB113" s="41">
        <f ca="1">((STOCKHISTORY!BB112/STOCKHISTORY!BB$3)-1)</f>
        <v>-1.6209593817736123E-2</v>
      </c>
      <c r="BC113" s="41">
        <f ca="1">((STOCKHISTORY!BC112/STOCKHISTORY!BC$3)-1)</f>
        <v>-1.0928422451624842E-2</v>
      </c>
      <c r="BD113" s="41">
        <f ca="1">((STOCKHISTORY!BD112/STOCKHISTORY!BD$3)-1)</f>
        <v>5.6897182583242056E-2</v>
      </c>
      <c r="BE113" s="41">
        <f ca="1">((STOCKHISTORY!BE112/STOCKHISTORY!BE$3)-1)</f>
        <v>-0.12842422719276192</v>
      </c>
      <c r="BF113" s="41">
        <f ca="1">((STOCKHISTORY!BF112/STOCKHISTORY!BF$3)-1)</f>
        <v>-7.017869138122057E-2</v>
      </c>
      <c r="BG113" s="41">
        <f ca="1">((STOCKHISTORY!BG112/STOCKHISTORY!BG$3)-1)</f>
        <v>0.12600387704237059</v>
      </c>
      <c r="BH113" s="41">
        <f ca="1">((STOCKHISTORY!BH112/STOCKHISTORY!BH$3)-1)</f>
        <v>-0.23674209708067018</v>
      </c>
      <c r="BI113" s="41">
        <f ca="1">((STOCKHISTORY!BI112/STOCKHISTORY!BI$3)-1)</f>
        <v>0.22529158993247389</v>
      </c>
      <c r="BJ113" s="41">
        <f ca="1">((STOCKHISTORY!BJ112/STOCKHISTORY!BJ$3)-1)</f>
        <v>7.5994750968605196E-2</v>
      </c>
      <c r="BK113" s="41">
        <f ca="1">((STOCKHISTORY!BK112/STOCKHISTORY!BK$3)-1)</f>
        <v>9.4133955609166264E-2</v>
      </c>
      <c r="BL113" s="41">
        <f ca="1">((STOCKHISTORY!BL112/STOCKHISTORY!BL$3)-1)</f>
        <v>2.1002284475338362E-2</v>
      </c>
      <c r="BM113" s="41">
        <f ca="1">((STOCKHISTORY!BM112/STOCKHISTORY!BM$3)-1)</f>
        <v>4.7766386459161536E-2</v>
      </c>
      <c r="BN113" s="41">
        <f ca="1">((STOCKHISTORY!BN112/STOCKHISTORY!BN$3)-1)</f>
        <v>3.9368358573159901E-2</v>
      </c>
      <c r="BO113" s="41">
        <f ca="1">((STOCKHISTORY!BO112/STOCKHISTORY!BO$3)-1)</f>
        <v>0.24703978501309143</v>
      </c>
      <c r="BP113" s="41">
        <f ca="1">((STOCKHISTORY!BP112/STOCKHISTORY!BP$3)-1)</f>
        <v>0.35468277945619331</v>
      </c>
      <c r="BQ113" s="41">
        <f ca="1">((STOCKHISTORY!BQ112/STOCKHISTORY!BQ$3)-1)</f>
        <v>9.1953137043317312E-2</v>
      </c>
      <c r="BR113" s="41">
        <f ca="1">((STOCKHISTORY!BR112/STOCKHISTORY!BR$3)-1)</f>
        <v>-6.5567677323880691E-2</v>
      </c>
      <c r="BS113" s="41">
        <f ca="1">((STOCKHISTORY!BS112/STOCKHISTORY!BS$3)-1)</f>
        <v>0.43841807909604524</v>
      </c>
      <c r="BT113" s="41">
        <f ca="1">((STOCKHISTORY!BT112/STOCKHISTORY!BT$3)-1)</f>
        <v>0.10841707612157725</v>
      </c>
      <c r="BU113" s="41">
        <f ca="1">((STOCKHISTORY!BU112/STOCKHISTORY!BU$3)-1)</f>
        <v>0.25229513770826251</v>
      </c>
      <c r="BV113" s="41">
        <f ca="1">((STOCKHISTORY!BV112/STOCKHISTORY!BV$3)-1)</f>
        <v>-0.15834522111269611</v>
      </c>
      <c r="BW113" s="41">
        <f ca="1">((STOCKHISTORY!BW112/STOCKHISTORY!BW$3)-1)</f>
        <v>7.6147355422926388E-3</v>
      </c>
      <c r="BX113" s="41">
        <f ca="1">((STOCKHISTORY!BX112/STOCKHISTORY!BX$3)-1)</f>
        <v>6.0708263069140012E-2</v>
      </c>
      <c r="BY113" s="41">
        <f ca="1">((STOCKHISTORY!BY112/STOCKHISTORY!BY$3)-1)</f>
        <v>-9.2037671232877427E-3</v>
      </c>
      <c r="BZ113" s="41">
        <f ca="1">((STOCKHISTORY!BZ112/STOCKHISTORY!BZ$3)-1)</f>
        <v>0.51978510176671144</v>
      </c>
      <c r="CA113" s="41">
        <f ca="1">((STOCKHISTORY!CA112/STOCKHISTORY!CA$3)-1)</f>
        <v>-3.4002062747446438E-2</v>
      </c>
      <c r="CB113" s="41">
        <f ca="1">((STOCKHISTORY!CB112/STOCKHISTORY!CB$3)-1)</f>
        <v>4.0116445757889752E-2</v>
      </c>
      <c r="CC113" s="41">
        <f ca="1">((STOCKHISTORY!CC112/STOCKHISTORY!CC$3)-1)</f>
        <v>8.1201786439288881E-4</v>
      </c>
      <c r="CD113" s="41">
        <f ca="1">((STOCKHISTORY!CD112/STOCKHISTORY!CD$3)-1)</f>
        <v>-9.6206706981858403E-3</v>
      </c>
      <c r="CE113" s="41">
        <f ca="1">((STOCKHISTORY!CE112/STOCKHISTORY!CE$3)-1)</f>
        <v>0.10688140556368952</v>
      </c>
      <c r="CF113" s="41">
        <f ca="1">((STOCKHISTORY!CF112/STOCKHISTORY!CF$3)-1)</f>
        <v>1.2974215798981836E-2</v>
      </c>
      <c r="CG113" s="41">
        <f ca="1">((STOCKHISTORY!CG112/STOCKHISTORY!CG$3)-1)</f>
        <v>7.9363750523231413E-2</v>
      </c>
      <c r="CH113" s="41">
        <f ca="1">((STOCKHISTORY!CH112/STOCKHISTORY!CH$3)-1)</f>
        <v>0.13849706129303119</v>
      </c>
      <c r="CI113" s="41">
        <f ca="1">((STOCKHISTORY!CI112/STOCKHISTORY!CI$3)-1)</f>
        <v>-0.14045168735134117</v>
      </c>
      <c r="CJ113" s="41">
        <f ca="1">((STOCKHISTORY!CJ112/STOCKHISTORY!CJ$3)-1)</f>
        <v>-0.16691431401683998</v>
      </c>
      <c r="CK113" s="41">
        <f ca="1">((STOCKHISTORY!CK112/STOCKHISTORY!CK$3)-1)</f>
        <v>0.23632822131268805</v>
      </c>
      <c r="CL113" s="41">
        <f ca="1">((STOCKHISTORY!CL112/STOCKHISTORY!CL$3)-1)</f>
        <v>0.116775102287209</v>
      </c>
      <c r="CM113" s="41">
        <f ca="1">((STOCKHISTORY!CM112/STOCKHISTORY!CM$3)-1)</f>
        <v>0.12747024153472797</v>
      </c>
      <c r="CN113" s="41">
        <f ca="1">((STOCKHISTORY!CN112/STOCKHISTORY!CN$3)-1)</f>
        <v>5.1727161143257927E-2</v>
      </c>
      <c r="CO113" s="41">
        <f ca="1">((STOCKHISTORY!CO112/STOCKHISTORY!CO$3)-1)</f>
        <v>0.12114084092913835</v>
      </c>
      <c r="CP113" s="41">
        <f ca="1">((STOCKHISTORY!CP112/STOCKHISTORY!CP$3)-1)</f>
        <v>1.0745239844058982</v>
      </c>
      <c r="CQ113" s="41">
        <f ca="1">((STOCKHISTORY!CQ112/STOCKHISTORY!CQ$3)-1)</f>
        <v>0.21003296916413472</v>
      </c>
      <c r="CR113" s="41">
        <f ca="1">((STOCKHISTORY!CR112/STOCKHISTORY!CR$3)-1)</f>
        <v>8.6916591388136233E-2</v>
      </c>
      <c r="CS113" s="41">
        <f ca="1">((STOCKHISTORY!CS112/STOCKHISTORY!CS$3)-1)</f>
        <v>0.34130690446558032</v>
      </c>
      <c r="CT113" s="41">
        <f ca="1">((STOCKHISTORY!CT112/STOCKHISTORY!CT$3)-1)</f>
        <v>-0.18567569595557898</v>
      </c>
      <c r="CU113" s="41">
        <f ca="1">((STOCKHISTORY!CU112/STOCKHISTORY!CU$3)-1)</f>
        <v>0.34321961254928857</v>
      </c>
      <c r="CV113" s="41">
        <f ca="1">((STOCKHISTORY!CV112/STOCKHISTORY!CV$3)-1)</f>
        <v>-7.6840981856990509E-2</v>
      </c>
      <c r="CW113" s="41">
        <f ca="1">((STOCKHISTORY!CW112/STOCKHISTORY!CW$3)-1)</f>
        <v>0.20331872844224841</v>
      </c>
      <c r="CX113" s="41">
        <f ca="1">((STOCKHISTORY!CX112/STOCKHISTORY!CX$3)-1)</f>
        <v>4.0892193308550207E-2</v>
      </c>
      <c r="CY113" s="41">
        <f ca="1">((STOCKHISTORY!CY112/STOCKHISTORY!CY$3)-1)</f>
        <v>0.63605209047292677</v>
      </c>
      <c r="CZ113" s="41">
        <f ca="1">((STOCKHISTORY!CZ112/STOCKHISTORY!CZ$3)-1)</f>
        <v>6.3095238095238093E-2</v>
      </c>
      <c r="DA113" s="41">
        <f ca="1">((STOCKHISTORY!DA112/STOCKHISTORY!DA$3)-1)</f>
        <v>-0.27828247534746486</v>
      </c>
    </row>
    <row r="114" spans="1:105" x14ac:dyDescent="0.3">
      <c r="A114" s="25" vm="111">
        <f ca="1">STOCKHISTORY!A113</f>
        <v>44544</v>
      </c>
      <c r="B114" s="41">
        <f ca="1">((STOCKHISTORY!B113/STOCKHISTORY!B$3)-1)</f>
        <v>0.23362140065263381</v>
      </c>
      <c r="C114" s="41">
        <f ca="1">((STOCKHISTORY!C113/STOCKHISTORY!C$3)-1)</f>
        <v>0.49859125534801207</v>
      </c>
      <c r="D114" s="41">
        <f ca="1">((STOCKHISTORY!D113/STOCKHISTORY!D$3)-1)</f>
        <v>0.48914001347778746</v>
      </c>
      <c r="E114" s="41">
        <f ca="1">((STOCKHISTORY!E113/STOCKHISTORY!E$3)-1)</f>
        <v>-3.0032848427968162E-2</v>
      </c>
      <c r="F114" s="41">
        <f ca="1">((STOCKHISTORY!F113/STOCKHISTORY!F$3)-1)</f>
        <v>-3.2303370786516905E-2</v>
      </c>
      <c r="G114" s="41">
        <f ca="1">((STOCKHISTORY!G113/STOCKHISTORY!G$3)-1)</f>
        <v>1.1724413950829047</v>
      </c>
      <c r="H114" s="41">
        <f ca="1">((STOCKHISTORY!H113/STOCKHISTORY!H$3)-1)</f>
        <v>0.21169594505349343</v>
      </c>
      <c r="I114" s="41">
        <f ca="1">((STOCKHISTORY!I113/STOCKHISTORY!I$3)-1)</f>
        <v>-0.19737173354815973</v>
      </c>
      <c r="J114" s="41">
        <f ca="1">((STOCKHISTORY!J113/STOCKHISTORY!J$3)-1)</f>
        <v>-0.14831610536845619</v>
      </c>
      <c r="K114" s="41">
        <f ca="1">((STOCKHISTORY!K113/STOCKHISTORY!K$3)-1)</f>
        <v>0.3168020762807493</v>
      </c>
      <c r="L114" s="41">
        <f ca="1">((STOCKHISTORY!L113/STOCKHISTORY!L$3)-1)</f>
        <v>9.3770731060103474E-2</v>
      </c>
      <c r="M114" s="41">
        <f ca="1">((STOCKHISTORY!M113/STOCKHISTORY!M$3)-1)</f>
        <v>0.43258000684391407</v>
      </c>
      <c r="N114" s="41">
        <f ca="1">((STOCKHISTORY!N113/STOCKHISTORY!N$3)-1)</f>
        <v>0.16355163271691331</v>
      </c>
      <c r="O114" s="41">
        <f ca="1">((STOCKHISTORY!O113/STOCKHISTORY!O$3)-1)</f>
        <v>0.43616173646115519</v>
      </c>
      <c r="P114" s="41">
        <f ca="1">((STOCKHISTORY!P113/STOCKHISTORY!P$3)-1)</f>
        <v>0.1707589285714286</v>
      </c>
      <c r="Q114" s="41">
        <f ca="1">((STOCKHISTORY!Q113/STOCKHISTORY!Q$3)-1)</f>
        <v>0.29537594466504413</v>
      </c>
      <c r="R114" s="41">
        <f ca="1">((STOCKHISTORY!R113/STOCKHISTORY!R$3)-1)</f>
        <v>8.8064742781196914E-2</v>
      </c>
      <c r="S114" s="41">
        <f ca="1">((STOCKHISTORY!S113/STOCKHISTORY!S$3)-1)</f>
        <v>0.60319368957722097</v>
      </c>
      <c r="T114" s="41">
        <f ca="1">((STOCKHISTORY!T113/STOCKHISTORY!T$3)-1)</f>
        <v>0.20479520479520485</v>
      </c>
      <c r="U114" s="41">
        <f ca="1">((STOCKHISTORY!U113/STOCKHISTORY!U$3)-1)</f>
        <v>-6.6711140760506993E-3</v>
      </c>
      <c r="V114" s="41">
        <f ca="1">((STOCKHISTORY!V113/STOCKHISTORY!V$3)-1)</f>
        <v>-2.5234648775247837E-2</v>
      </c>
      <c r="W114" s="41">
        <f ca="1">((STOCKHISTORY!W113/STOCKHISTORY!W$3)-1)</f>
        <v>0.12331284926572961</v>
      </c>
      <c r="X114" s="41">
        <f ca="1">((STOCKHISTORY!X113/STOCKHISTORY!X$3)-1)</f>
        <v>-1.4122851795133728E-2</v>
      </c>
      <c r="Y114" s="41">
        <f ca="1">((STOCKHISTORY!Y113/STOCKHISTORY!Y$3)-1)</f>
        <v>0.20688849667774067</v>
      </c>
      <c r="Z114" s="41">
        <f ca="1">((STOCKHISTORY!Z113/STOCKHISTORY!Z$3)-1)</f>
        <v>3.5507979990471616E-2</v>
      </c>
      <c r="AA114" s="41">
        <f ca="1">((STOCKHISTORY!AA113/STOCKHISTORY!AA$3)-1)</f>
        <v>4.3806788757591475E-2</v>
      </c>
      <c r="AB114" s="41">
        <f ca="1">((STOCKHISTORY!AB113/STOCKHISTORY!AB$3)-1)</f>
        <v>0.46309324399776663</v>
      </c>
      <c r="AC114" s="41">
        <f ca="1">((STOCKHISTORY!AC113/STOCKHISTORY!AC$3)-1)</f>
        <v>0.13313688722207329</v>
      </c>
      <c r="AD114" s="41">
        <f ca="1">((STOCKHISTORY!AD113/STOCKHISTORY!AD$3)-1)</f>
        <v>4.1506204535729729E-2</v>
      </c>
      <c r="AE114" s="41">
        <f ca="1">((STOCKHISTORY!AE113/STOCKHISTORY!AE$3)-1)</f>
        <v>5.521421454666231E-2</v>
      </c>
      <c r="AF114" s="41">
        <f ca="1">((STOCKHISTORY!AF113/STOCKHISTORY!AF$3)-1)</f>
        <v>0.18637407501913739</v>
      </c>
      <c r="AG114" s="41">
        <f ca="1">((STOCKHISTORY!AG113/STOCKHISTORY!AG$3)-1)</f>
        <v>-0.13572868163180218</v>
      </c>
      <c r="AH114" s="41">
        <f ca="1">((STOCKHISTORY!AH113/STOCKHISTORY!AH$3)-1)</f>
        <v>-0.15460934973877227</v>
      </c>
      <c r="AI114" s="41">
        <f ca="1">((STOCKHISTORY!AI113/STOCKHISTORY!AI$3)-1)</f>
        <v>-7.2327484444088763E-2</v>
      </c>
      <c r="AJ114" s="41">
        <f ca="1">((STOCKHISTORY!AJ113/STOCKHISTORY!AJ$3)-1)</f>
        <v>3.8541357841683777E-3</v>
      </c>
      <c r="AK114" s="41">
        <f ca="1">((STOCKHISTORY!AK113/STOCKHISTORY!AK$3)-1)</f>
        <v>0.10303018157040356</v>
      </c>
      <c r="AL114" s="41">
        <f ca="1">((STOCKHISTORY!AL113/STOCKHISTORY!AL$3)-1)</f>
        <v>9.0721003134796252E-2</v>
      </c>
      <c r="AM114" s="41">
        <f ca="1">((STOCKHISTORY!AM113/STOCKHISTORY!AM$3)-1)</f>
        <v>0.11031736737322873</v>
      </c>
      <c r="AN114" s="41">
        <f ca="1">((STOCKHISTORY!AN113/STOCKHISTORY!AN$3)-1)</f>
        <v>-6.3529068920297083E-2</v>
      </c>
      <c r="AO114" s="41">
        <f ca="1">((STOCKHISTORY!AO113/STOCKHISTORY!AO$3)-1)</f>
        <v>1.1427693536740873</v>
      </c>
      <c r="AP114" s="41">
        <f ca="1">((STOCKHISTORY!AP113/STOCKHISTORY!AP$3)-1)</f>
        <v>0.96689823334560154</v>
      </c>
      <c r="AQ114" s="41">
        <f ca="1">((STOCKHISTORY!AQ113/STOCKHISTORY!AQ$3)-1)</f>
        <v>-6.5115315564148513E-2</v>
      </c>
      <c r="AR114" s="41">
        <f ca="1">((STOCKHISTORY!AR113/STOCKHISTORY!AR$3)-1)</f>
        <v>-0.16116953473550033</v>
      </c>
      <c r="AS114" s="41">
        <f ca="1">((STOCKHISTORY!AS113/STOCKHISTORY!AS$3)-1)</f>
        <v>0.29094076655052281</v>
      </c>
      <c r="AT114" s="41">
        <f ca="1">((STOCKHISTORY!AT113/STOCKHISTORY!AT$3)-1)</f>
        <v>0.7469701448418562</v>
      </c>
      <c r="AU114" s="41">
        <f ca="1">((STOCKHISTORY!AU113/STOCKHISTORY!AU$3)-1)</f>
        <v>-3.6417688591602326E-3</v>
      </c>
      <c r="AV114" s="41">
        <f ca="1">((STOCKHISTORY!AV113/STOCKHISTORY!AV$3)-1)</f>
        <v>0.19401228086920552</v>
      </c>
      <c r="AW114" s="41">
        <f ca="1">((STOCKHISTORY!AW113/STOCKHISTORY!AW$3)-1)</f>
        <v>5.0139354184848495E-2</v>
      </c>
      <c r="AX114" s="41">
        <f ca="1">((STOCKHISTORY!AX113/STOCKHISTORY!AX$3)-1)</f>
        <v>0.99864682002706395</v>
      </c>
      <c r="AY114" s="41">
        <f ca="1">((STOCKHISTORY!AY113/STOCKHISTORY!AY$3)-1)</f>
        <v>-0.24844856537928006</v>
      </c>
      <c r="AZ114" s="41">
        <f ca="1">((STOCKHISTORY!AZ113/STOCKHISTORY!AZ$3)-1)</f>
        <v>1.7822846014371008E-2</v>
      </c>
      <c r="BA114" s="41">
        <f ca="1">((STOCKHISTORY!BA113/STOCKHISTORY!BA$3)-1)</f>
        <v>0.26131649027865222</v>
      </c>
      <c r="BB114" s="41">
        <f ca="1">((STOCKHISTORY!BB113/STOCKHISTORY!BB$3)-1)</f>
        <v>-2.9214965601734089E-2</v>
      </c>
      <c r="BC114" s="41">
        <f ca="1">((STOCKHISTORY!BC113/STOCKHISTORY!BC$3)-1)</f>
        <v>-1.3987854384198917E-2</v>
      </c>
      <c r="BD114" s="41">
        <f ca="1">((STOCKHISTORY!BD113/STOCKHISTORY!BD$3)-1)</f>
        <v>2.8357116721551501E-2</v>
      </c>
      <c r="BE114" s="41">
        <f ca="1">((STOCKHISTORY!BE113/STOCKHISTORY!BE$3)-1)</f>
        <v>-0.13395325458657947</v>
      </c>
      <c r="BF114" s="41">
        <f ca="1">((STOCKHISTORY!BF113/STOCKHISTORY!BF$3)-1)</f>
        <v>-8.7466320305973899E-2</v>
      </c>
      <c r="BG114" s="41">
        <f ca="1">((STOCKHISTORY!BG113/STOCKHISTORY!BG$3)-1)</f>
        <v>0.10911104957075612</v>
      </c>
      <c r="BH114" s="41">
        <f ca="1">((STOCKHISTORY!BH113/STOCKHISTORY!BH$3)-1)</f>
        <v>-0.22167040939713245</v>
      </c>
      <c r="BI114" s="41">
        <f ca="1">((STOCKHISTORY!BI113/STOCKHISTORY!BI$3)-1)</f>
        <v>0.25107427869858823</v>
      </c>
      <c r="BJ114" s="41">
        <f ca="1">((STOCKHISTORY!BJ113/STOCKHISTORY!BJ$3)-1)</f>
        <v>9.0551460063997391E-2</v>
      </c>
      <c r="BK114" s="41">
        <f ca="1">((STOCKHISTORY!BK113/STOCKHISTORY!BK$3)-1)</f>
        <v>8.759753321102548E-2</v>
      </c>
      <c r="BL114" s="41">
        <f ca="1">((STOCKHISTORY!BL113/STOCKHISTORY!BL$3)-1)</f>
        <v>2.6013241582103719E-2</v>
      </c>
      <c r="BM114" s="41">
        <f ca="1">((STOCKHISTORY!BM113/STOCKHISTORY!BM$3)-1)</f>
        <v>4.4801488129047051E-2</v>
      </c>
      <c r="BN114" s="41">
        <f ca="1">((STOCKHISTORY!BN113/STOCKHISTORY!BN$3)-1)</f>
        <v>3.4395961627769589E-2</v>
      </c>
      <c r="BO114" s="41">
        <f ca="1">((STOCKHISTORY!BO113/STOCKHISTORY!BO$3)-1)</f>
        <v>0.23442001202047624</v>
      </c>
      <c r="BP114" s="41">
        <f ca="1">((STOCKHISTORY!BP113/STOCKHISTORY!BP$3)-1)</f>
        <v>0.33641856632793177</v>
      </c>
      <c r="BQ114" s="41">
        <f ca="1">((STOCKHISTORY!BQ113/STOCKHISTORY!BQ$3)-1)</f>
        <v>7.9871281023585539E-2</v>
      </c>
      <c r="BR114" s="41">
        <f ca="1">((STOCKHISTORY!BR113/STOCKHISTORY!BR$3)-1)</f>
        <v>-6.9962487524520833E-2</v>
      </c>
      <c r="BS114" s="41">
        <f ca="1">((STOCKHISTORY!BS113/STOCKHISTORY!BS$3)-1)</f>
        <v>0.41129943502824862</v>
      </c>
      <c r="BT114" s="41">
        <f ca="1">((STOCKHISTORY!BT113/STOCKHISTORY!BT$3)-1)</f>
        <v>0.11110836769462473</v>
      </c>
      <c r="BU114" s="41">
        <f ca="1">((STOCKHISTORY!BU113/STOCKHISTORY!BU$3)-1)</f>
        <v>0.25059503570214225</v>
      </c>
      <c r="BV114" s="41">
        <f ca="1">((STOCKHISTORY!BV113/STOCKHISTORY!BV$3)-1)</f>
        <v>-0.20884450784593434</v>
      </c>
      <c r="BW114" s="41">
        <f ca="1">((STOCKHISTORY!BW113/STOCKHISTORY!BW$3)-1)</f>
        <v>1.1730808808396942E-2</v>
      </c>
      <c r="BX114" s="41">
        <f ca="1">((STOCKHISTORY!BX113/STOCKHISTORY!BX$3)-1)</f>
        <v>6.5345699831365955E-2</v>
      </c>
      <c r="BY114" s="41">
        <f ca="1">((STOCKHISTORY!BY113/STOCKHISTORY!BY$3)-1)</f>
        <v>-1.9049657534246478E-2</v>
      </c>
      <c r="BZ114" s="41">
        <f ca="1">((STOCKHISTORY!BZ113/STOCKHISTORY!BZ$3)-1)</f>
        <v>0.51802872197541072</v>
      </c>
      <c r="CA114" s="41">
        <f ca="1">((STOCKHISTORY!CA113/STOCKHISTORY!CA$3)-1)</f>
        <v>-1.7732974016036129E-2</v>
      </c>
      <c r="CB114" s="41">
        <f ca="1">((STOCKHISTORY!CB113/STOCKHISTORY!CB$3)-1)</f>
        <v>5.3856163024061043E-2</v>
      </c>
      <c r="CC114" s="41">
        <f ca="1">((STOCKHISTORY!CC113/STOCKHISTORY!CC$3)-1)</f>
        <v>5.6841250507511099E-3</v>
      </c>
      <c r="CD114" s="41">
        <f ca="1">((STOCKHISTORY!CD113/STOCKHISTORY!CD$3)-1)</f>
        <v>-1.1819681143485417E-2</v>
      </c>
      <c r="CE114" s="41">
        <f ca="1">((STOCKHISTORY!CE113/STOCKHISTORY!CE$3)-1)</f>
        <v>0.11127379209370414</v>
      </c>
      <c r="CF114" s="41">
        <f ca="1">((STOCKHISTORY!CF113/STOCKHISTORY!CF$3)-1)</f>
        <v>1.6587288553128632E-2</v>
      </c>
      <c r="CG114" s="41">
        <f ca="1">((STOCKHISTORY!CG113/STOCKHISTORY!CG$3)-1)</f>
        <v>7.5429049811636562E-2</v>
      </c>
      <c r="CH114" s="41">
        <f ca="1">((STOCKHISTORY!CH113/STOCKHISTORY!CH$3)-1)</f>
        <v>0.12300587741393776</v>
      </c>
      <c r="CI114" s="41">
        <f ca="1">((STOCKHISTORY!CI113/STOCKHISTORY!CI$3)-1)</f>
        <v>-0.14728116242375722</v>
      </c>
      <c r="CJ114" s="41">
        <f ca="1">((STOCKHISTORY!CJ113/STOCKHISTORY!CJ$3)-1)</f>
        <v>-0.16651807825656273</v>
      </c>
      <c r="CK114" s="41">
        <f ca="1">((STOCKHISTORY!CK113/STOCKHISTORY!CK$3)-1)</f>
        <v>0.24064302973519403</v>
      </c>
      <c r="CL114" s="41">
        <f ca="1">((STOCKHISTORY!CL113/STOCKHISTORY!CL$3)-1)</f>
        <v>0.12656784492588358</v>
      </c>
      <c r="CM114" s="41">
        <f ca="1">((STOCKHISTORY!CM113/STOCKHISTORY!CM$3)-1)</f>
        <v>0.12920374436611581</v>
      </c>
      <c r="CN114" s="41">
        <f ca="1">((STOCKHISTORY!CN113/STOCKHISTORY!CN$3)-1)</f>
        <v>7.0313869893038783E-2</v>
      </c>
      <c r="CO114" s="41">
        <f ca="1">((STOCKHISTORY!CO113/STOCKHISTORY!CO$3)-1)</f>
        <v>0.11151132019994114</v>
      </c>
      <c r="CP114" s="41">
        <f ca="1">((STOCKHISTORY!CP113/STOCKHISTORY!CP$3)-1)</f>
        <v>1.1782021583140287</v>
      </c>
      <c r="CQ114" s="41">
        <f ca="1">((STOCKHISTORY!CQ113/STOCKHISTORY!CQ$3)-1)</f>
        <v>0.20673605275066254</v>
      </c>
      <c r="CR114" s="41">
        <f ca="1">((STOCKHISTORY!CR113/STOCKHISTORY!CR$3)-1)</f>
        <v>9.1177356218006711E-2</v>
      </c>
      <c r="CS114" s="41">
        <f ca="1">((STOCKHISTORY!CS113/STOCKHISTORY!CS$3)-1)</f>
        <v>0.37517269727452285</v>
      </c>
      <c r="CT114" s="41">
        <f ca="1">((STOCKHISTORY!CT113/STOCKHISTORY!CT$3)-1)</f>
        <v>-0.19550536504839799</v>
      </c>
      <c r="CU114" s="41">
        <f ca="1">((STOCKHISTORY!CU113/STOCKHISTORY!CU$3)-1)</f>
        <v>0.34570546888393605</v>
      </c>
      <c r="CV114" s="41">
        <f ca="1">((STOCKHISTORY!CV113/STOCKHISTORY!CV$3)-1)</f>
        <v>-9.3383137673425876E-2</v>
      </c>
      <c r="CW114" s="41">
        <f ca="1">((STOCKHISTORY!CW113/STOCKHISTORY!CW$3)-1)</f>
        <v>0.20611540971380626</v>
      </c>
      <c r="CX114" s="41">
        <f ca="1">((STOCKHISTORY!CX113/STOCKHISTORY!CX$3)-1)</f>
        <v>3.7174721189590976E-2</v>
      </c>
      <c r="CY114" s="41">
        <f ca="1">((STOCKHISTORY!CY113/STOCKHISTORY!CY$3)-1)</f>
        <v>0.69179803518391592</v>
      </c>
      <c r="CZ114" s="41">
        <f ca="1">((STOCKHISTORY!CZ113/STOCKHISTORY!CZ$3)-1)</f>
        <v>9.0476190476190599E-2</v>
      </c>
      <c r="DA114" s="41">
        <f ca="1">((STOCKHISTORY!DA113/STOCKHISTORY!DA$3)-1)</f>
        <v>-0.27385666589020885</v>
      </c>
    </row>
    <row r="115" spans="1:105" x14ac:dyDescent="0.3">
      <c r="A115" s="25" vm="112">
        <f ca="1">STOCKHISTORY!A114</f>
        <v>44545</v>
      </c>
      <c r="B115" s="41">
        <f ca="1">((STOCKHISTORY!B114/STOCKHISTORY!B$3)-1)</f>
        <v>0.21583533546096745</v>
      </c>
      <c r="C115" s="41">
        <f ca="1">((STOCKHISTORY!C114/STOCKHISTORY!C$3)-1)</f>
        <v>0.50062610873421676</v>
      </c>
      <c r="D115" s="41">
        <f ca="1">((STOCKHISTORY!D114/STOCKHISTORY!D$3)-1)</f>
        <v>0.49214659685863871</v>
      </c>
      <c r="E115" s="41">
        <f ca="1">((STOCKHISTORY!E114/STOCKHISTORY!E$3)-1)</f>
        <v>-4.0356640075082106E-2</v>
      </c>
      <c r="F115" s="41">
        <f ca="1">((STOCKHISTORY!F114/STOCKHISTORY!F$3)-1)</f>
        <v>-4.3071161048689133E-2</v>
      </c>
      <c r="G115" s="41">
        <f ca="1">((STOCKHISTORY!G114/STOCKHISTORY!G$3)-1)</f>
        <v>1.224413950829045</v>
      </c>
      <c r="H115" s="41">
        <f ca="1">((STOCKHISTORY!H114/STOCKHISTORY!H$3)-1)</f>
        <v>0.20421124466164753</v>
      </c>
      <c r="I115" s="41">
        <f ca="1">((STOCKHISTORY!I114/STOCKHISTORY!I$3)-1)</f>
        <v>-0.20165147777050507</v>
      </c>
      <c r="J115" s="41">
        <f ca="1">((STOCKHISTORY!J114/STOCKHISTORY!J$3)-1)</f>
        <v>-0.15905301767255753</v>
      </c>
      <c r="K115" s="41">
        <f ca="1">((STOCKHISTORY!K114/STOCKHISTORY!K$3)-1)</f>
        <v>0.31471451139697559</v>
      </c>
      <c r="L115" s="41">
        <f ca="1">((STOCKHISTORY!L114/STOCKHISTORY!L$3)-1)</f>
        <v>9.524678253947183E-2</v>
      </c>
      <c r="M115" s="41">
        <f ca="1">((STOCKHISTORY!M114/STOCKHISTORY!M$3)-1)</f>
        <v>0.41325338848139492</v>
      </c>
      <c r="N115" s="41">
        <f ca="1">((STOCKHISTORY!N114/STOCKHISTORY!N$3)-1)</f>
        <v>0.12754623149505173</v>
      </c>
      <c r="O115" s="41">
        <f ca="1">((STOCKHISTORY!O114/STOCKHISTORY!O$3)-1)</f>
        <v>0.39734632771678502</v>
      </c>
      <c r="P115" s="41">
        <f ca="1">((STOCKHISTORY!P114/STOCKHISTORY!P$3)-1)</f>
        <v>0.16071428571428581</v>
      </c>
      <c r="Q115" s="41">
        <f ca="1">((STOCKHISTORY!Q114/STOCKHISTORY!Q$3)-1)</f>
        <v>0.28436018957345977</v>
      </c>
      <c r="R115" s="41">
        <f ca="1">((STOCKHISTORY!R114/STOCKHISTORY!R$3)-1)</f>
        <v>6.8890788883339438E-2</v>
      </c>
      <c r="S115" s="41">
        <f ca="1">((STOCKHISTORY!S114/STOCKHISTORY!S$3)-1)</f>
        <v>0.57649944687605204</v>
      </c>
      <c r="T115" s="41">
        <f ca="1">((STOCKHISTORY!T114/STOCKHISTORY!T$3)-1)</f>
        <v>0.18281718281718273</v>
      </c>
      <c r="U115" s="41">
        <f ca="1">((STOCKHISTORY!U114/STOCKHISTORY!U$3)-1)</f>
        <v>-1.2008005336891281E-2</v>
      </c>
      <c r="V115" s="41">
        <f ca="1">((STOCKHISTORY!V114/STOCKHISTORY!V$3)-1)</f>
        <v>-1.9669994893197318E-2</v>
      </c>
      <c r="W115" s="41">
        <f ca="1">((STOCKHISTORY!W114/STOCKHISTORY!W$3)-1)</f>
        <v>0.12349850546757501</v>
      </c>
      <c r="X115" s="41">
        <f ca="1">((STOCKHISTORY!X114/STOCKHISTORY!X$3)-1)</f>
        <v>-2.4502297090352343E-2</v>
      </c>
      <c r="Y115" s="41">
        <f ca="1">((STOCKHISTORY!Y114/STOCKHISTORY!Y$3)-1)</f>
        <v>0.21758201827242529</v>
      </c>
      <c r="Z115" s="41">
        <f ca="1">((STOCKHISTORY!Z114/STOCKHISTORY!Z$3)-1)</f>
        <v>3.6148165793234988E-2</v>
      </c>
      <c r="AA115" s="41">
        <f ca="1">((STOCKHISTORY!AA114/STOCKHISTORY!AA$3)-1)</f>
        <v>5.0727366884798286E-2</v>
      </c>
      <c r="AB115" s="41">
        <f ca="1">((STOCKHISTORY!AB114/STOCKHISTORY!AB$3)-1)</f>
        <v>0.42780569514237854</v>
      </c>
      <c r="AC115" s="41">
        <f ca="1">((STOCKHISTORY!AC114/STOCKHISTORY!AC$3)-1)</f>
        <v>0.15604071792124286</v>
      </c>
      <c r="AD115" s="41">
        <f ca="1">((STOCKHISTORY!AD114/STOCKHISTORY!AD$3)-1)</f>
        <v>4.7924689773213514E-2</v>
      </c>
      <c r="AE115" s="41">
        <f ca="1">((STOCKHISTORY!AE114/STOCKHISTORY!AE$3)-1)</f>
        <v>6.2105612753238004E-2</v>
      </c>
      <c r="AF115" s="41">
        <f ca="1">((STOCKHISTORY!AF114/STOCKHISTORY!AF$3)-1)</f>
        <v>0.17264608318448582</v>
      </c>
      <c r="AG115" s="41">
        <f ca="1">((STOCKHISTORY!AG114/STOCKHISTORY!AG$3)-1)</f>
        <v>-0.14630968100632435</v>
      </c>
      <c r="AH115" s="41">
        <f ca="1">((STOCKHISTORY!AH114/STOCKHISTORY!AH$3)-1)</f>
        <v>-0.14666190160140236</v>
      </c>
      <c r="AI115" s="41">
        <f ca="1">((STOCKHISTORY!AI114/STOCKHISTORY!AI$3)-1)</f>
        <v>-7.1267081490966722E-2</v>
      </c>
      <c r="AJ115" s="41">
        <f ca="1">((STOCKHISTORY!AJ114/STOCKHISTORY!AJ$3)-1)</f>
        <v>-1.2748295286095446E-2</v>
      </c>
      <c r="AK115" s="41">
        <f ca="1">((STOCKHISTORY!AK114/STOCKHISTORY!AK$3)-1)</f>
        <v>9.094552887891294E-2</v>
      </c>
      <c r="AL115" s="41">
        <f ca="1">((STOCKHISTORY!AL114/STOCKHISTORY!AL$3)-1)</f>
        <v>8.9592476489028128E-2</v>
      </c>
      <c r="AM115" s="41">
        <f ca="1">((STOCKHISTORY!AM114/STOCKHISTORY!AM$3)-1)</f>
        <v>0.10528164890502389</v>
      </c>
      <c r="AN115" s="41">
        <f ca="1">((STOCKHISTORY!AN114/STOCKHISTORY!AN$3)-1)</f>
        <v>-6.2946233425615561E-2</v>
      </c>
      <c r="AO115" s="41">
        <f ca="1">((STOCKHISTORY!AO114/STOCKHISTORY!AO$3)-1)</f>
        <v>1.0094944001474864</v>
      </c>
      <c r="AP115" s="41">
        <f ca="1">((STOCKHISTORY!AP114/STOCKHISTORY!AP$3)-1)</f>
        <v>0.95804195804195813</v>
      </c>
      <c r="AQ115" s="41">
        <f ca="1">((STOCKHISTORY!AQ114/STOCKHISTORY!AQ$3)-1)</f>
        <v>-4.9233531280209908E-2</v>
      </c>
      <c r="AR115" s="41">
        <f ca="1">((STOCKHISTORY!AR114/STOCKHISTORY!AR$3)-1)</f>
        <v>-0.14916613554280855</v>
      </c>
      <c r="AS115" s="41">
        <f ca="1">((STOCKHISTORY!AS114/STOCKHISTORY!AS$3)-1)</f>
        <v>0.2642276422764227</v>
      </c>
      <c r="AT115" s="41">
        <f ca="1">((STOCKHISTORY!AT114/STOCKHISTORY!AT$3)-1)</f>
        <v>0.72095772982559869</v>
      </c>
      <c r="AU115" s="41">
        <f ca="1">((STOCKHISTORY!AU114/STOCKHISTORY!AU$3)-1)</f>
        <v>-2.1181716833890696E-2</v>
      </c>
      <c r="AV115" s="41">
        <f ca="1">((STOCKHISTORY!AV114/STOCKHISTORY!AV$3)-1)</f>
        <v>0.17008685692469205</v>
      </c>
      <c r="AW115" s="41">
        <f ca="1">((STOCKHISTORY!AW114/STOCKHISTORY!AW$3)-1)</f>
        <v>4.7127051603276904E-2</v>
      </c>
      <c r="AX115" s="41">
        <f ca="1">((STOCKHISTORY!AX114/STOCKHISTORY!AX$3)-1)</f>
        <v>0.94683935820607013</v>
      </c>
      <c r="AY115" s="41">
        <f ca="1">((STOCKHISTORY!AY114/STOCKHISTORY!AY$3)-1)</f>
        <v>-0.25005475651602538</v>
      </c>
      <c r="AZ115" s="41">
        <f ca="1">((STOCKHISTORY!AZ114/STOCKHISTORY!AZ$3)-1)</f>
        <v>-9.1330333758643523E-4</v>
      </c>
      <c r="BA115" s="41">
        <f ca="1">((STOCKHISTORY!BA114/STOCKHISTORY!BA$3)-1)</f>
        <v>0.24772688723095748</v>
      </c>
      <c r="BB115" s="41">
        <f ca="1">((STOCKHISTORY!BB114/STOCKHISTORY!BB$3)-1)</f>
        <v>-3.2513429459994359E-2</v>
      </c>
      <c r="BC115" s="41">
        <f ca="1">((STOCKHISTORY!BC114/STOCKHISTORY!BC$3)-1)</f>
        <v>-4.1450368118745029E-3</v>
      </c>
      <c r="BD115" s="41">
        <f ca="1">((STOCKHISTORY!BD114/STOCKHISTORY!BD$3)-1)</f>
        <v>2.7625320160995281E-2</v>
      </c>
      <c r="BE115" s="41">
        <f ca="1">((STOCKHISTORY!BE114/STOCKHISTORY!BE$3)-1)</f>
        <v>-0.12741894948479515</v>
      </c>
      <c r="BF115" s="41">
        <f ca="1">((STOCKHISTORY!BF114/STOCKHISTORY!BF$3)-1)</f>
        <v>-8.8906956049703445E-2</v>
      </c>
      <c r="BG115" s="41">
        <f ca="1">((STOCKHISTORY!BG114/STOCKHISTORY!BG$3)-1)</f>
        <v>9.9972306840210523E-2</v>
      </c>
      <c r="BH115" s="41">
        <f ca="1">((STOCKHISTORY!BH114/STOCKHISTORY!BH$3)-1)</f>
        <v>-0.24632924512005527</v>
      </c>
      <c r="BI115" s="41">
        <f ca="1">((STOCKHISTORY!BI114/STOCKHISTORY!BI$3)-1)</f>
        <v>0.23143032535297725</v>
      </c>
      <c r="BJ115" s="41">
        <f ca="1">((STOCKHISTORY!BJ114/STOCKHISTORY!BJ$3)-1)</f>
        <v>8.8527805411717342E-2</v>
      </c>
      <c r="BK115" s="41">
        <f ca="1">((STOCKHISTORY!BK114/STOCKHISTORY!BK$3)-1)</f>
        <v>8.9302686880105675E-2</v>
      </c>
      <c r="BL115" s="41">
        <f ca="1">((STOCKHISTORY!BL114/STOCKHISTORY!BL$3)-1)</f>
        <v>1.8545659264222136E-2</v>
      </c>
      <c r="BM115" s="41">
        <f ca="1">((STOCKHISTORY!BM114/STOCKHISTORY!BM$3)-1)</f>
        <v>3.7960070430535175E-2</v>
      </c>
      <c r="BN115" s="41">
        <f ca="1">((STOCKHISTORY!BN114/STOCKHISTORY!BN$3)-1)</f>
        <v>2.8406826981470568E-2</v>
      </c>
      <c r="BO115" s="41">
        <f ca="1">((STOCKHISTORY!BO114/STOCKHISTORY!BO$3)-1)</f>
        <v>0.24903456232340626</v>
      </c>
      <c r="BP115" s="41">
        <f ca="1">((STOCKHISTORY!BP114/STOCKHISTORY!BP$3)-1)</f>
        <v>0.31271628673441376</v>
      </c>
      <c r="BQ115" s="41">
        <f ca="1">((STOCKHISTORY!BQ114/STOCKHISTORY!BQ$3)-1)</f>
        <v>7.8532064128256307E-2</v>
      </c>
      <c r="BR115" s="41">
        <f ca="1">((STOCKHISTORY!BR114/STOCKHISTORY!BR$3)-1)</f>
        <v>-7.8111986784595855E-2</v>
      </c>
      <c r="BS115" s="41">
        <f ca="1">((STOCKHISTORY!BS114/STOCKHISTORY!BS$3)-1)</f>
        <v>0.39943502824858745</v>
      </c>
      <c r="BT115" s="41">
        <f ca="1">((STOCKHISTORY!BT114/STOCKHISTORY!BT$3)-1)</f>
        <v>0.10197279079528898</v>
      </c>
      <c r="BU115" s="41">
        <f ca="1">((STOCKHISTORY!BU114/STOCKHISTORY!BU$3)-1)</f>
        <v>0.24311458687521248</v>
      </c>
      <c r="BV115" s="41">
        <f ca="1">((STOCKHISTORY!BV114/STOCKHISTORY!BV$3)-1)</f>
        <v>-0.21340941512125533</v>
      </c>
      <c r="BW115" s="41">
        <f ca="1">((STOCKHISTORY!BW114/STOCKHISTORY!BW$3)-1)</f>
        <v>-3.1487960485696576E-2</v>
      </c>
      <c r="BX115" s="41">
        <f ca="1">((STOCKHISTORY!BX114/STOCKHISTORY!BX$3)-1)</f>
        <v>6.8296795952782485E-2</v>
      </c>
      <c r="BY115" s="41">
        <f ca="1">((STOCKHISTORY!BY114/STOCKHISTORY!BY$3)-1)</f>
        <v>-4.473458904109584E-2</v>
      </c>
      <c r="BZ115" s="41">
        <f ca="1">((STOCKHISTORY!BZ114/STOCKHISTORY!BZ$3)-1)</f>
        <v>0.50960843062299821</v>
      </c>
      <c r="CA115" s="41">
        <f ca="1">((STOCKHISTORY!CA114/STOCKHISTORY!CA$3)-1)</f>
        <v>2.7231593306051849E-2</v>
      </c>
      <c r="CB115" s="41">
        <f ca="1">((STOCKHISTORY!CB114/STOCKHISTORY!CB$3)-1)</f>
        <v>6.2016187724676319E-2</v>
      </c>
      <c r="CC115" s="41">
        <f ca="1">((STOCKHISTORY!CC114/STOCKHISTORY!CC$3)-1)</f>
        <v>-6.4961429151442207E-3</v>
      </c>
      <c r="CD115" s="41">
        <f ca="1">((STOCKHISTORY!CD114/STOCKHISTORY!CD$3)-1)</f>
        <v>-1.3881253435953811E-2</v>
      </c>
      <c r="CE115" s="41">
        <f ca="1">((STOCKHISTORY!CE114/STOCKHISTORY!CE$3)-1)</f>
        <v>0.10102489019033678</v>
      </c>
      <c r="CF115" s="41">
        <f ca="1">((STOCKHISTORY!CF114/STOCKHISTORY!CF$3)-1)</f>
        <v>-2.1349975365412277E-3</v>
      </c>
      <c r="CG115" s="41">
        <f ca="1">((STOCKHISTORY!CG114/STOCKHISTORY!CG$3)-1)</f>
        <v>8.2293846797823367E-2</v>
      </c>
      <c r="CH115" s="41">
        <f ca="1">((STOCKHISTORY!CH114/STOCKHISTORY!CH$3)-1)</f>
        <v>0.12804366078925278</v>
      </c>
      <c r="CI115" s="41">
        <f ca="1">((STOCKHISTORY!CI114/STOCKHISTORY!CI$3)-1)</f>
        <v>-0.14306572781009352</v>
      </c>
      <c r="CJ115" s="41">
        <f ca="1">((STOCKHISTORY!CJ114/STOCKHISTORY!CJ$3)-1)</f>
        <v>-0.16354631005448239</v>
      </c>
      <c r="CK115" s="41">
        <f ca="1">((STOCKHISTORY!CK114/STOCKHISTORY!CK$3)-1)</f>
        <v>0.22478919078850046</v>
      </c>
      <c r="CL115" s="41">
        <f ca="1">((STOCKHISTORY!CL114/STOCKHISTORY!CL$3)-1)</f>
        <v>0.14467771144945996</v>
      </c>
      <c r="CM115" s="41">
        <f ca="1">((STOCKHISTORY!CM114/STOCKHISTORY!CM$3)-1)</f>
        <v>0.12053623020917614</v>
      </c>
      <c r="CN115" s="41">
        <f ca="1">((STOCKHISTORY!CN114/STOCKHISTORY!CN$3)-1)</f>
        <v>3.0334911450114133E-2</v>
      </c>
      <c r="CO115" s="41">
        <f ca="1">((STOCKHISTORY!CO114/STOCKHISTORY!CO$3)-1)</f>
        <v>0.13951778888562183</v>
      </c>
      <c r="CP115" s="41">
        <f ca="1">((STOCKHISTORY!CP114/STOCKHISTORY!CP$3)-1)</f>
        <v>1.1946437651844737</v>
      </c>
      <c r="CQ115" s="41">
        <f ca="1">((STOCKHISTORY!CQ114/STOCKHISTORY!CQ$3)-1)</f>
        <v>0.19180296076023007</v>
      </c>
      <c r="CR115" s="41">
        <f ca="1">((STOCKHISTORY!CR114/STOCKHISTORY!CR$3)-1)</f>
        <v>7.5082806383619305E-2</v>
      </c>
      <c r="CS115" s="41">
        <f ca="1">((STOCKHISTORY!CS114/STOCKHISTORY!CS$3)-1)</f>
        <v>0.33989107226453208</v>
      </c>
      <c r="CT115" s="41">
        <f ca="1">((STOCKHISTORY!CT114/STOCKHISTORY!CT$3)-1)</f>
        <v>-0.19869437983041938</v>
      </c>
      <c r="CU115" s="41">
        <f ca="1">((STOCKHISTORY!CU114/STOCKHISTORY!CU$3)-1)</f>
        <v>0.32759014800845754</v>
      </c>
      <c r="CV115" s="41">
        <f ca="1">((STOCKHISTORY!CV114/STOCKHISTORY!CV$3)-1)</f>
        <v>-9.5339736748488169E-2</v>
      </c>
      <c r="CW115" s="41">
        <f ca="1">((STOCKHISTORY!CW114/STOCKHISTORY!CW$3)-1)</f>
        <v>0.18653864081290195</v>
      </c>
      <c r="CX115" s="41">
        <f ca="1">((STOCKHISTORY!CX114/STOCKHISTORY!CX$3)-1)</f>
        <v>2.2304832713754719E-2</v>
      </c>
      <c r="CY115" s="41">
        <f ca="1">((STOCKHISTORY!CY114/STOCKHISTORY!CY$3)-1)</f>
        <v>0.67809001599268903</v>
      </c>
      <c r="CZ115" s="41">
        <f ca="1">((STOCKHISTORY!CZ114/STOCKHISTORY!CZ$3)-1)</f>
        <v>0.12182539682539684</v>
      </c>
      <c r="DA115" s="41">
        <f ca="1">((STOCKHISTORY!DA114/STOCKHISTORY!DA$3)-1)</f>
        <v>-0.27711778864818704</v>
      </c>
    </row>
    <row r="116" spans="1:105" x14ac:dyDescent="0.3">
      <c r="A116" s="25" vm="113">
        <f ca="1">STOCKHISTORY!A115</f>
        <v>44546</v>
      </c>
      <c r="B116" s="41">
        <f ca="1">((STOCKHISTORY!B115/STOCKHISTORY!B$3)-1)</f>
        <v>0.22067630078531231</v>
      </c>
      <c r="C116" s="41">
        <f ca="1">((STOCKHISTORY!C115/STOCKHISTORY!C$3)-1)</f>
        <v>0.46259000313054366</v>
      </c>
      <c r="D116" s="41">
        <f ca="1">((STOCKHISTORY!D115/STOCKHISTORY!D$3)-1)</f>
        <v>0.45378673993053753</v>
      </c>
      <c r="E116" s="41">
        <f ca="1">((STOCKHISTORY!E115/STOCKHISTORY!E$3)-1)</f>
        <v>-4.9272641952135099E-2</v>
      </c>
      <c r="F116" s="41">
        <f ca="1">((STOCKHISTORY!F115/STOCKHISTORY!F$3)-1)</f>
        <v>-5.1498127340823929E-2</v>
      </c>
      <c r="G116" s="41">
        <f ca="1">((STOCKHISTORY!G115/STOCKHISTORY!G$3)-1)</f>
        <v>1.1906232132647228</v>
      </c>
      <c r="H116" s="41">
        <f ca="1">((STOCKHISTORY!H115/STOCKHISTORY!H$3)-1)</f>
        <v>0.19529564566547797</v>
      </c>
      <c r="I116" s="41">
        <f ca="1">((STOCKHISTORY!I115/STOCKHISTORY!I$3)-1)</f>
        <v>-0.21987815316449311</v>
      </c>
      <c r="J116" s="41">
        <f ca="1">((STOCKHISTORY!J115/STOCKHISTORY!J$3)-1)</f>
        <v>-0.16272090696898966</v>
      </c>
      <c r="K116" s="41">
        <f ca="1">((STOCKHISTORY!K115/STOCKHISTORY!K$3)-1)</f>
        <v>0.32566012186865256</v>
      </c>
      <c r="L116" s="41">
        <f ca="1">((STOCKHISTORY!L115/STOCKHISTORY!L$3)-1)</f>
        <v>9.413559771792479E-2</v>
      </c>
      <c r="M116" s="41">
        <f ca="1">((STOCKHISTORY!M115/STOCKHISTORY!M$3)-1)</f>
        <v>0.41106631157662954</v>
      </c>
      <c r="N116" s="41">
        <f ca="1">((STOCKHISTORY!N115/STOCKHISTORY!N$3)-1)</f>
        <v>0.15745055741268299</v>
      </c>
      <c r="O116" s="41">
        <f ca="1">((STOCKHISTORY!O115/STOCKHISTORY!O$3)-1)</f>
        <v>0.40092341756757865</v>
      </c>
      <c r="P116" s="41">
        <f ca="1">((STOCKHISTORY!P115/STOCKHISTORY!P$3)-1)</f>
        <v>0.15625</v>
      </c>
      <c r="Q116" s="41">
        <f ca="1">((STOCKHISTORY!Q115/STOCKHISTORY!Q$3)-1)</f>
        <v>0.29447931343665945</v>
      </c>
      <c r="R116" s="41">
        <f ca="1">((STOCKHISTORY!R115/STOCKHISTORY!R$3)-1)</f>
        <v>6.6562825385807045E-2</v>
      </c>
      <c r="S116" s="41">
        <f ca="1">((STOCKHISTORY!S115/STOCKHISTORY!S$3)-1)</f>
        <v>0.54273483718916848</v>
      </c>
      <c r="T116" s="41">
        <f ca="1">((STOCKHISTORY!T115/STOCKHISTORY!T$3)-1)</f>
        <v>0.18281718281718273</v>
      </c>
      <c r="U116" s="41">
        <f ca="1">((STOCKHISTORY!U115/STOCKHISTORY!U$3)-1)</f>
        <v>-1.0006671114076715E-3</v>
      </c>
      <c r="V116" s="41">
        <f ca="1">((STOCKHISTORY!V115/STOCKHISTORY!V$3)-1)</f>
        <v>-4.5450543258140019E-2</v>
      </c>
      <c r="W116" s="41">
        <f ca="1">((STOCKHISTORY!W115/STOCKHISTORY!W$3)-1)</f>
        <v>0.12464957391901677</v>
      </c>
      <c r="X116" s="41">
        <f ca="1">((STOCKHISTORY!X115/STOCKHISTORY!X$3)-1)</f>
        <v>-2.969201973796165E-2</v>
      </c>
      <c r="Y116" s="41">
        <f ca="1">((STOCKHISTORY!Y115/STOCKHISTORY!Y$3)-1)</f>
        <v>0.22542047342192695</v>
      </c>
      <c r="Z116" s="41">
        <f ca="1">((STOCKHISTORY!Z115/STOCKHISTORY!Z$3)-1)</f>
        <v>4.9815388280133321E-2</v>
      </c>
      <c r="AA116" s="41">
        <f ca="1">((STOCKHISTORY!AA115/STOCKHISTORY!AA$3)-1)</f>
        <v>5.632973965444199E-2</v>
      </c>
      <c r="AB116" s="41">
        <f ca="1">((STOCKHISTORY!AB115/STOCKHISTORY!AB$3)-1)</f>
        <v>0.39865996649916258</v>
      </c>
      <c r="AC116" s="41">
        <f ca="1">((STOCKHISTORY!AC115/STOCKHISTORY!AC$3)-1)</f>
        <v>0.18805250468791845</v>
      </c>
      <c r="AD116" s="41">
        <f ca="1">((STOCKHISTORY!AD115/STOCKHISTORY!AD$3)-1)</f>
        <v>4.2789901583226264E-2</v>
      </c>
      <c r="AE116" s="41">
        <f ca="1">((STOCKHISTORY!AE115/STOCKHISTORY!AE$3)-1)</f>
        <v>5.1643972102291436E-2</v>
      </c>
      <c r="AF116" s="41">
        <f ca="1">((STOCKHISTORY!AF115/STOCKHISTORY!AF$3)-1)</f>
        <v>0.1837203368206175</v>
      </c>
      <c r="AG116" s="41">
        <f ca="1">((STOCKHISTORY!AG115/STOCKHISTORY!AG$3)-1)</f>
        <v>-0.1529119466258948</v>
      </c>
      <c r="AH116" s="41">
        <f ca="1">((STOCKHISTORY!AH115/STOCKHISTORY!AH$3)-1)</f>
        <v>-0.15893194465717064</v>
      </c>
      <c r="AI116" s="41">
        <f ca="1">((STOCKHISTORY!AI115/STOCKHISTORY!AI$3)-1)</f>
        <v>-7.5848822552570083E-2</v>
      </c>
      <c r="AJ116" s="41">
        <f ca="1">((STOCKHISTORY!AJ115/STOCKHISTORY!AJ$3)-1)</f>
        <v>-4.0023717758671751E-2</v>
      </c>
      <c r="AK116" s="41">
        <f ca="1">((STOCKHISTORY!AK115/STOCKHISTORY!AK$3)-1)</f>
        <v>8.204737664836248E-2</v>
      </c>
      <c r="AL116" s="41">
        <f ca="1">((STOCKHISTORY!AL115/STOCKHISTORY!AL$3)-1)</f>
        <v>8.9592476489028128E-2</v>
      </c>
      <c r="AM116" s="41">
        <f ca="1">((STOCKHISTORY!AM115/STOCKHISTORY!AM$3)-1)</f>
        <v>0.10586719756411767</v>
      </c>
      <c r="AN116" s="41">
        <f ca="1">((STOCKHISTORY!AN115/STOCKHISTORY!AN$3)-1)</f>
        <v>-6.8483170625091128E-2</v>
      </c>
      <c r="AO116" s="41">
        <f ca="1">((STOCKHISTORY!AO115/STOCKHISTORY!AO$3)-1)</f>
        <v>1.0425250802722341</v>
      </c>
      <c r="AP116" s="41">
        <f ca="1">((STOCKHISTORY!AP115/STOCKHISTORY!AP$3)-1)</f>
        <v>0.96022727272727249</v>
      </c>
      <c r="AQ116" s="41">
        <f ca="1">((STOCKHISTORY!AQ115/STOCKHISTORY!AQ$3)-1)</f>
        <v>-1.374119596740786E-2</v>
      </c>
      <c r="AR116" s="41">
        <f ca="1">((STOCKHISTORY!AR115/STOCKHISTORY!AR$3)-1)</f>
        <v>-0.14874123645634163</v>
      </c>
      <c r="AS116" s="41">
        <f ca="1">((STOCKHISTORY!AS115/STOCKHISTORY!AS$3)-1)</f>
        <v>0.2357723577235773</v>
      </c>
      <c r="AT116" s="41">
        <f ca="1">((STOCKHISTORY!AT115/STOCKHISTORY!AT$3)-1)</f>
        <v>0.74194501921371536</v>
      </c>
      <c r="AU116" s="41">
        <f ca="1">((STOCKHISTORY!AU115/STOCKHISTORY!AU$3)-1)</f>
        <v>-1.5756224451876633E-2</v>
      </c>
      <c r="AV116" s="41">
        <f ca="1">((STOCKHISTORY!AV115/STOCKHISTORY!AV$3)-1)</f>
        <v>0.16865514937482096</v>
      </c>
      <c r="AW116" s="41">
        <f ca="1">((STOCKHISTORY!AW115/STOCKHISTORY!AW$3)-1)</f>
        <v>3.9666676050786887E-2</v>
      </c>
      <c r="AX116" s="41">
        <f ca="1">((STOCKHISTORY!AX115/STOCKHISTORY!AX$3)-1)</f>
        <v>0.95341194664604689</v>
      </c>
      <c r="AY116" s="41">
        <f ca="1">((STOCKHISTORY!AY115/STOCKHISTORY!AY$3)-1)</f>
        <v>-0.26232021610571665</v>
      </c>
      <c r="AZ116" s="41">
        <f ca="1">((STOCKHISTORY!AZ115/STOCKHISTORY!AZ$3)-1)</f>
        <v>8.3271774897588635E-3</v>
      </c>
      <c r="BA116" s="41">
        <f ca="1">((STOCKHISTORY!BA115/STOCKHISTORY!BA$3)-1)</f>
        <v>0.22356759292394401</v>
      </c>
      <c r="BB116" s="41">
        <f ca="1">((STOCKHISTORY!BB115/STOCKHISTORY!BB$3)-1)</f>
        <v>-3.967580812364524E-2</v>
      </c>
      <c r="BC116" s="41">
        <f ca="1">((STOCKHISTORY!BC115/STOCKHISTORY!BC$3)-1)</f>
        <v>-1.9560626097941292E-2</v>
      </c>
      <c r="BD116" s="41">
        <f ca="1">((STOCKHISTORY!BD115/STOCKHISTORY!BD$3)-1)</f>
        <v>4.0980607391145396E-2</v>
      </c>
      <c r="BE116" s="41">
        <f ca="1">((STOCKHISTORY!BE115/STOCKHISTORY!BE$3)-1)</f>
        <v>-0.1294295049007288</v>
      </c>
      <c r="BF116" s="41">
        <f ca="1">((STOCKHISTORY!BF115/STOCKHISTORY!BF$3)-1)</f>
        <v>-7.8205302987113035E-2</v>
      </c>
      <c r="BG116" s="41">
        <f ca="1">((STOCKHISTORY!BG115/STOCKHISTORY!BG$3)-1)</f>
        <v>0.12711160343395167</v>
      </c>
      <c r="BH116" s="41">
        <f ca="1">((STOCKHISTORY!BH115/STOCKHISTORY!BH$3)-1)</f>
        <v>-0.25764380722059077</v>
      </c>
      <c r="BI116" s="41">
        <f ca="1">((STOCKHISTORY!BI115/STOCKHISTORY!BI$3)-1)</f>
        <v>0.23756906077348061</v>
      </c>
      <c r="BJ116" s="41">
        <f ca="1">((STOCKHISTORY!BJ115/STOCKHISTORY!BJ$3)-1)</f>
        <v>9.1591629892270321E-2</v>
      </c>
      <c r="BK116" s="41">
        <f ca="1">((STOCKHISTORY!BK115/STOCKHISTORY!BK$3)-1)</f>
        <v>7.2680596298553501E-2</v>
      </c>
      <c r="BL116" s="41">
        <f ca="1">((STOCKHISTORY!BL115/STOCKHISTORY!BL$3)-1)</f>
        <v>-6.3090602012758623E-3</v>
      </c>
      <c r="BM116" s="41">
        <f ca="1">((STOCKHISTORY!BM115/STOCKHISTORY!BM$3)-1)</f>
        <v>1.154861978870847E-2</v>
      </c>
      <c r="BN116" s="41">
        <f ca="1">((STOCKHISTORY!BN115/STOCKHISTORY!BN$3)-1)</f>
        <v>2.3452291644339596E-2</v>
      </c>
      <c r="BO116" s="41">
        <f ca="1">((STOCKHISTORY!BO115/STOCKHISTORY!BO$3)-1)</f>
        <v>0.2658770457261681</v>
      </c>
      <c r="BP116" s="41">
        <f ca="1">((STOCKHISTORY!BP115/STOCKHISTORY!BP$3)-1)</f>
        <v>0.25048063718758584</v>
      </c>
      <c r="BQ116" s="41">
        <f ca="1">((STOCKHISTORY!BQ115/STOCKHISTORY!BQ$3)-1)</f>
        <v>5.5341452135039271E-2</v>
      </c>
      <c r="BR116" s="41">
        <f ca="1">((STOCKHISTORY!BR115/STOCKHISTORY!BR$3)-1)</f>
        <v>-8.9327872801734487E-2</v>
      </c>
      <c r="BS116" s="41">
        <f ca="1">((STOCKHISTORY!BS115/STOCKHISTORY!BS$3)-1)</f>
        <v>0.34449152542372885</v>
      </c>
      <c r="BT116" s="41">
        <f ca="1">((STOCKHISTORY!BT115/STOCKHISTORY!BT$3)-1)</f>
        <v>0.10012098466704522</v>
      </c>
      <c r="BU116" s="41">
        <f ca="1">((STOCKHISTORY!BU115/STOCKHISTORY!BU$3)-1)</f>
        <v>0.25331519891193466</v>
      </c>
      <c r="BV116" s="41">
        <f ca="1">((STOCKHISTORY!BV115/STOCKHISTORY!BV$3)-1)</f>
        <v>-0.2213980028530671</v>
      </c>
      <c r="BW116" s="41">
        <f ca="1">((STOCKHISTORY!BW115/STOCKHISTORY!BW$3)-1)</f>
        <v>-3.3340193455443479E-2</v>
      </c>
      <c r="BX116" s="41">
        <f ca="1">((STOCKHISTORY!BX115/STOCKHISTORY!BX$3)-1)</f>
        <v>7.4198988195615545E-2</v>
      </c>
      <c r="BY116" s="41">
        <f ca="1">((STOCKHISTORY!BY115/STOCKHISTORY!BY$3)-1)</f>
        <v>-4.7089041095890405E-2</v>
      </c>
      <c r="BZ116" s="41">
        <f ca="1">((STOCKHISTORY!BZ115/STOCKHISTORY!BZ$3)-1)</f>
        <v>0.55102111099631501</v>
      </c>
      <c r="CA116" s="41">
        <f ca="1">((STOCKHISTORY!CA115/STOCKHISTORY!CA$3)-1)</f>
        <v>1.3407858402368911E-2</v>
      </c>
      <c r="CB116" s="41">
        <f ca="1">((STOCKHISTORY!CB115/STOCKHISTORY!CB$3)-1)</f>
        <v>6.6647553095295908E-2</v>
      </c>
      <c r="CC116" s="41">
        <f ca="1">((STOCKHISTORY!CC115/STOCKHISTORY!CC$3)-1)</f>
        <v>-1.786439301664644E-2</v>
      </c>
      <c r="CD116" s="41">
        <f ca="1">((STOCKHISTORY!CD115/STOCKHISTORY!CD$3)-1)</f>
        <v>-8.1088510170422845E-3</v>
      </c>
      <c r="CE116" s="41">
        <f ca="1">((STOCKHISTORY!CE115/STOCKHISTORY!CE$3)-1)</f>
        <v>8.5407515861395833E-2</v>
      </c>
      <c r="CF116" s="41">
        <f ca="1">((STOCKHISTORY!CF115/STOCKHISTORY!CF$3)-1)</f>
        <v>-2.5784201018229536E-2</v>
      </c>
      <c r="CG116" s="41">
        <f ca="1">((STOCKHISTORY!CG115/STOCKHISTORY!CG$3)-1)</f>
        <v>7.0866471326915148E-2</v>
      </c>
      <c r="CH116" s="41">
        <f ca="1">((STOCKHISTORY!CH115/STOCKHISTORY!CH$3)-1)</f>
        <v>0.11796809403862296</v>
      </c>
      <c r="CI116" s="41">
        <f ca="1">((STOCKHISTORY!CI115/STOCKHISTORY!CI$3)-1)</f>
        <v>-0.14457292230883356</v>
      </c>
      <c r="CJ116" s="41">
        <f ca="1">((STOCKHISTORY!CJ115/STOCKHISTORY!CJ$3)-1)</f>
        <v>-0.17454185240217934</v>
      </c>
      <c r="CK116" s="41">
        <f ca="1">((STOCKHISTORY!CK115/STOCKHISTORY!CK$3)-1)</f>
        <v>0.22126337590610956</v>
      </c>
      <c r="CL116" s="41">
        <f ca="1">((STOCKHISTORY!CL115/STOCKHISTORY!CL$3)-1)</f>
        <v>0.13750083841974647</v>
      </c>
      <c r="CM116" s="41">
        <f ca="1">((STOCKHISTORY!CM115/STOCKHISTORY!CM$3)-1)</f>
        <v>0.11209984976308784</v>
      </c>
      <c r="CN116" s="41">
        <f ca="1">((STOCKHISTORY!CN115/STOCKHISTORY!CN$3)-1)</f>
        <v>1.3326319480974957E-2</v>
      </c>
      <c r="CO116" s="41">
        <f ca="1">((STOCKHISTORY!CO115/STOCKHISTORY!CO$3)-1)</f>
        <v>0.12386062922669794</v>
      </c>
      <c r="CP116" s="41">
        <f ca="1">((STOCKHISTORY!CP115/STOCKHISTORY!CP$3)-1)</f>
        <v>1.1229447991411945</v>
      </c>
      <c r="CQ116" s="41">
        <f ca="1">((STOCKHISTORY!CQ115/STOCKHISTORY!CQ$3)-1)</f>
        <v>0.17253862563837341</v>
      </c>
      <c r="CR116" s="41">
        <f ca="1">((STOCKHISTORY!CR115/STOCKHISTORY!CR$3)-1)</f>
        <v>7.847034025895816E-2</v>
      </c>
      <c r="CS116" s="41">
        <f ca="1">((STOCKHISTORY!CS115/STOCKHISTORY!CS$3)-1)</f>
        <v>0.34935659560863641</v>
      </c>
      <c r="CT116" s="41">
        <f ca="1">((STOCKHISTORY!CT115/STOCKHISTORY!CT$3)-1)</f>
        <v>-0.2158025061904405</v>
      </c>
      <c r="CU116" s="41">
        <f ca="1">((STOCKHISTORY!CU115/STOCKHISTORY!CU$3)-1)</f>
        <v>0.3470769758271901</v>
      </c>
      <c r="CV116" s="41">
        <f ca="1">((STOCKHISTORY!CV115/STOCKHISTORY!CV$3)-1)</f>
        <v>-0.10939167556029894</v>
      </c>
      <c r="CW116" s="41">
        <f ca="1">((STOCKHISTORY!CW115/STOCKHISTORY!CW$3)-1)</f>
        <v>0.20126782884310601</v>
      </c>
      <c r="CX116" s="41">
        <f ca="1">((STOCKHISTORY!CX115/STOCKHISTORY!CX$3)-1)</f>
        <v>-3.7174721189590088E-3</v>
      </c>
      <c r="CY116" s="41">
        <f ca="1">((STOCKHISTORY!CY115/STOCKHISTORY!CY$3)-1)</f>
        <v>0.68243088873657753</v>
      </c>
      <c r="CZ116" s="41">
        <f ca="1">((STOCKHISTORY!CZ115/STOCKHISTORY!CZ$3)-1)</f>
        <v>9.801587301587289E-2</v>
      </c>
      <c r="DA116" s="41">
        <f ca="1">((STOCKHISTORY!DA115/STOCKHISTORY!DA$3)-1)</f>
        <v>-0.27952480782669464</v>
      </c>
    </row>
    <row r="117" spans="1:105" x14ac:dyDescent="0.3">
      <c r="A117" s="25" vm="114">
        <f ca="1">STOCKHISTORY!A116</f>
        <v>44547</v>
      </c>
      <c r="B117" s="41">
        <f ca="1">((STOCKHISTORY!B116/STOCKHISTORY!B$3)-1)</f>
        <v>0.17997633305841432</v>
      </c>
      <c r="C117" s="41">
        <f ca="1">((STOCKHISTORY!C116/STOCKHISTORY!C$3)-1)</f>
        <v>0.46619012835229046</v>
      </c>
      <c r="D117" s="41">
        <f ca="1">((STOCKHISTORY!D116/STOCKHISTORY!D$3)-1)</f>
        <v>0.46519102171997306</v>
      </c>
      <c r="E117" s="41">
        <f ca="1">((STOCKHISTORY!E116/STOCKHISTORY!E$3)-1)</f>
        <v>-6.053496011262316E-2</v>
      </c>
      <c r="F117" s="41">
        <f ca="1">((STOCKHISTORY!F116/STOCKHISTORY!F$3)-1)</f>
        <v>-6.2734082397003732E-2</v>
      </c>
      <c r="G117" s="41">
        <f ca="1">((STOCKHISTORY!G116/STOCKHISTORY!G$3)-1)</f>
        <v>1.1287592910234419</v>
      </c>
      <c r="H117" s="41">
        <f ca="1">((STOCKHISTORY!H116/STOCKHISTORY!H$3)-1)</f>
        <v>0.18968212037159327</v>
      </c>
      <c r="I117" s="41">
        <f ca="1">((STOCKHISTORY!I116/STOCKHISTORY!I$3)-1)</f>
        <v>-0.24666431700317204</v>
      </c>
      <c r="J117" s="41">
        <f ca="1">((STOCKHISTORY!J116/STOCKHISTORY!J$3)-1)</f>
        <v>-0.17532510836945658</v>
      </c>
      <c r="K117" s="41">
        <f ca="1">((STOCKHISTORY!K116/STOCKHISTORY!K$3)-1)</f>
        <v>0.24921011058451814</v>
      </c>
      <c r="L117" s="41">
        <f ca="1">((STOCKHISTORY!L116/STOCKHISTORY!L$3)-1)</f>
        <v>7.5925434523019586E-2</v>
      </c>
      <c r="M117" s="41">
        <f ca="1">((STOCKHISTORY!M116/STOCKHISTORY!M$3)-1)</f>
        <v>0.39788433785130861</v>
      </c>
      <c r="N117" s="41">
        <f ca="1">((STOCKHISTORY!N116/STOCKHISTORY!N$3)-1)</f>
        <v>0.13641378628945944</v>
      </c>
      <c r="O117" s="41">
        <f ca="1">((STOCKHISTORY!O116/STOCKHISTORY!O$3)-1)</f>
        <v>0.35905930504650629</v>
      </c>
      <c r="P117" s="41">
        <f ca="1">((STOCKHISTORY!P116/STOCKHISTORY!P$3)-1)</f>
        <v>0.12332589285714302</v>
      </c>
      <c r="Q117" s="41">
        <f ca="1">((STOCKHISTORY!Q116/STOCKHISTORY!Q$3)-1)</f>
        <v>0.27539387728961184</v>
      </c>
      <c r="R117" s="41">
        <f ca="1">((STOCKHISTORY!R116/STOCKHISTORY!R$3)-1)</f>
        <v>6.7019952763504476E-2</v>
      </c>
      <c r="S117" s="41">
        <f ca="1">((STOCKHISTORY!S116/STOCKHISTORY!S$3)-1)</f>
        <v>0.49843682362560737</v>
      </c>
      <c r="T117" s="41">
        <f ca="1">((STOCKHISTORY!T116/STOCKHISTORY!T$3)-1)</f>
        <v>0.12487512487512498</v>
      </c>
      <c r="U117" s="41">
        <f ca="1">((STOCKHISTORY!U116/STOCKHISTORY!U$3)-1)</f>
        <v>-2.3015343562375001E-2</v>
      </c>
      <c r="V117" s="41">
        <f ca="1">((STOCKHISTORY!V116/STOCKHISTORY!V$3)-1)</f>
        <v>-6.6793456248789407E-2</v>
      </c>
      <c r="W117" s="41">
        <f ca="1">((STOCKHISTORY!W116/STOCKHISTORY!W$3)-1)</f>
        <v>0.11406717041382763</v>
      </c>
      <c r="X117" s="41">
        <f ca="1">((STOCKHISTORY!X116/STOCKHISTORY!X$3)-1)</f>
        <v>-3.905053598774888E-2</v>
      </c>
      <c r="Y117" s="41">
        <f ca="1">((STOCKHISTORY!Y116/STOCKHISTORY!Y$3)-1)</f>
        <v>0.18054401993355462</v>
      </c>
      <c r="Z117" s="41">
        <f ca="1">((STOCKHISTORY!Z116/STOCKHISTORY!Z$3)-1)</f>
        <v>1.6153525488327825E-2</v>
      </c>
      <c r="AA117" s="41">
        <f ca="1">((STOCKHISTORY!AA116/STOCKHISTORY!AA$3)-1)</f>
        <v>6.4850995715832527E-2</v>
      </c>
      <c r="AB117" s="41">
        <f ca="1">((STOCKHISTORY!AB116/STOCKHISTORY!AB$3)-1)</f>
        <v>0.38045784477945288</v>
      </c>
      <c r="AC117" s="41">
        <f ca="1">((STOCKHISTORY!AC116/STOCKHISTORY!AC$3)-1)</f>
        <v>0.1601928743637826</v>
      </c>
      <c r="AD117" s="41">
        <f ca="1">((STOCKHISTORY!AD116/STOCKHISTORY!AD$3)-1)</f>
        <v>3.2092426187419809E-2</v>
      </c>
      <c r="AE117" s="41">
        <f ca="1">((STOCKHISTORY!AE116/STOCKHISTORY!AE$3)-1)</f>
        <v>4.3507140484888573E-2</v>
      </c>
      <c r="AF117" s="41">
        <f ca="1">((STOCKHISTORY!AF116/STOCKHISTORY!AF$3)-1)</f>
        <v>0.19561112528706315</v>
      </c>
      <c r="AG117" s="41">
        <f ca="1">((STOCKHISTORY!AG116/STOCKHISTORY!AG$3)-1)</f>
        <v>-0.16674195566057415</v>
      </c>
      <c r="AH117" s="41">
        <f ca="1">((STOCKHISTORY!AH116/STOCKHISTORY!AH$3)-1)</f>
        <v>-0.16793451438879536</v>
      </c>
      <c r="AI117" s="41">
        <f ca="1">((STOCKHISTORY!AI116/STOCKHISTORY!AI$3)-1)</f>
        <v>-0.10756087313179019</v>
      </c>
      <c r="AJ117" s="41">
        <f ca="1">((STOCKHISTORY!AJ116/STOCKHISTORY!AJ$3)-1)</f>
        <v>-7.0856804032019105E-2</v>
      </c>
      <c r="AK117" s="41">
        <f ca="1">((STOCKHISTORY!AK116/STOCKHISTORY!AK$3)-1)</f>
        <v>4.9080123451841651E-2</v>
      </c>
      <c r="AL117" s="41">
        <f ca="1">((STOCKHISTORY!AL116/STOCKHISTORY!AL$3)-1)</f>
        <v>8.1003134796238108E-2</v>
      </c>
      <c r="AM117" s="41">
        <f ca="1">((STOCKHISTORY!AM116/STOCKHISTORY!AM$3)-1)</f>
        <v>0.1037592223913808</v>
      </c>
      <c r="AN117" s="41">
        <f ca="1">((STOCKHISTORY!AN116/STOCKHISTORY!AN$3)-1)</f>
        <v>-8.4511146728835751E-2</v>
      </c>
      <c r="AO117" s="41">
        <f ca="1">((STOCKHISTORY!AO116/STOCKHISTORY!AO$3)-1)</f>
        <v>0.96724585580187772</v>
      </c>
      <c r="AP117" s="41">
        <f ca="1">((STOCKHISTORY!AP116/STOCKHISTORY!AP$3)-1)</f>
        <v>0.91479573058520414</v>
      </c>
      <c r="AQ117" s="41">
        <f ca="1">((STOCKHISTORY!AQ116/STOCKHISTORY!AQ$3)-1)</f>
        <v>-6.193895870736088E-2</v>
      </c>
      <c r="AR117" s="41">
        <f ca="1">((STOCKHISTORY!AR116/STOCKHISTORY!AR$3)-1)</f>
        <v>-0.15378691310813675</v>
      </c>
      <c r="AS117" s="41">
        <f ca="1">((STOCKHISTORY!AS116/STOCKHISTORY!AS$3)-1)</f>
        <v>0.21428571428571441</v>
      </c>
      <c r="AT117" s="41">
        <f ca="1">((STOCKHISTORY!AT116/STOCKHISTORY!AT$3)-1)</f>
        <v>0.69553650605971029</v>
      </c>
      <c r="AU117" s="41">
        <f ca="1">((STOCKHISTORY!AU116/STOCKHISTORY!AU$3)-1)</f>
        <v>-1.8580453363062022E-2</v>
      </c>
      <c r="AV117" s="41">
        <f ca="1">((STOCKHISTORY!AV116/STOCKHISTORY!AV$3)-1)</f>
        <v>0.13052400496325278</v>
      </c>
      <c r="AW117" s="41">
        <f ca="1">((STOCKHISTORY!AW116/STOCKHISTORY!AW$3)-1)</f>
        <v>1.4048027927141771E-2</v>
      </c>
      <c r="AX117" s="41">
        <f ca="1">((STOCKHISTORY!AX116/STOCKHISTORY!AX$3)-1)</f>
        <v>0.86197564276048744</v>
      </c>
      <c r="AY117" s="41">
        <f ca="1">((STOCKHISTORY!AY116/STOCKHISTORY!AY$3)-1)</f>
        <v>-0.27341753668686575</v>
      </c>
      <c r="AZ117" s="41">
        <f ca="1">((STOCKHISTORY!AZ116/STOCKHISTORY!AZ$3)-1)</f>
        <v>-2.8675038613927839E-2</v>
      </c>
      <c r="BA117" s="41">
        <f ca="1">((STOCKHISTORY!BA116/STOCKHISTORY!BA$3)-1)</f>
        <v>0.17424236704712537</v>
      </c>
      <c r="BB117" s="41">
        <f ca="1">((STOCKHISTORY!BB116/STOCKHISTORY!BB$3)-1)</f>
        <v>-5.6922062011120378E-2</v>
      </c>
      <c r="BC117" s="41">
        <f ca="1">((STOCKHISTORY!BC116/STOCKHISTORY!BC$3)-1)</f>
        <v>-3.9851568205593768E-2</v>
      </c>
      <c r="BD117" s="41">
        <f ca="1">((STOCKHISTORY!BD116/STOCKHISTORY!BD$3)-1)</f>
        <v>9.3304061470911304E-3</v>
      </c>
      <c r="BE117" s="41">
        <f ca="1">((STOCKHISTORY!BE116/STOCKHISTORY!BE$3)-1)</f>
        <v>-0.13948228198039714</v>
      </c>
      <c r="BF117" s="41">
        <f ca="1">((STOCKHISTORY!BF116/STOCKHISTORY!BF$3)-1)</f>
        <v>-0.12574578678491843</v>
      </c>
      <c r="BG117" s="41">
        <f ca="1">((STOCKHISTORY!BG116/STOCKHISTORY!BG$3)-1)</f>
        <v>9.1848979968614408E-2</v>
      </c>
      <c r="BH117" s="41">
        <f ca="1">((STOCKHISTORY!BH116/STOCKHISTORY!BH$3)-1)</f>
        <v>-0.27120400760062191</v>
      </c>
      <c r="BI117" s="41">
        <f ca="1">((STOCKHISTORY!BI116/STOCKHISTORY!BI$3)-1)</f>
        <v>0.2117863720073665</v>
      </c>
      <c r="BJ117" s="41">
        <f ca="1">((STOCKHISTORY!BJ116/STOCKHISTORY!BJ$3)-1)</f>
        <v>8.1530041635135886E-2</v>
      </c>
      <c r="BK117" s="41">
        <f ca="1">((STOCKHISTORY!BK116/STOCKHISTORY!BK$3)-1)</f>
        <v>4.9250521808599679E-2</v>
      </c>
      <c r="BL117" s="41">
        <f ca="1">((STOCKHISTORY!BL116/STOCKHISTORY!BL$3)-1)</f>
        <v>-3.1745367074708541E-2</v>
      </c>
      <c r="BM117" s="41">
        <f ca="1">((STOCKHISTORY!BM116/STOCKHISTORY!BM$3)-1)</f>
        <v>-2.1928603885039255E-2</v>
      </c>
      <c r="BN117" s="41">
        <f ca="1">((STOCKHISTORY!BN116/STOCKHISTORY!BN$3)-1)</f>
        <v>1.2942796138595281E-3</v>
      </c>
      <c r="BO117" s="41">
        <f ca="1">((STOCKHISTORY!BO116/STOCKHISTORY!BO$3)-1)</f>
        <v>0.24061159354210271</v>
      </c>
      <c r="BP117" s="41">
        <f ca="1">((STOCKHISTORY!BP116/STOCKHISTORY!BP$3)-1)</f>
        <v>0.20120845921450159</v>
      </c>
      <c r="BQ117" s="41">
        <f ca="1">((STOCKHISTORY!BQ116/STOCKHISTORY!BQ$3)-1)</f>
        <v>1.541544627716962E-2</v>
      </c>
      <c r="BR117" s="41">
        <f ca="1">((STOCKHISTORY!BR116/STOCKHISTORY!BR$3)-1)</f>
        <v>-9.2511270950201285E-2</v>
      </c>
      <c r="BS117" s="41">
        <f ca="1">((STOCKHISTORY!BS116/STOCKHISTORY!BS$3)-1)</f>
        <v>0.27867231638418066</v>
      </c>
      <c r="BT117" s="41">
        <f ca="1">((STOCKHISTORY!BT116/STOCKHISTORY!BT$3)-1)</f>
        <v>7.3627811658971476E-2</v>
      </c>
      <c r="BU117" s="41">
        <f ca="1">((STOCKHISTORY!BU116/STOCKHISTORY!BU$3)-1)</f>
        <v>0.27405644338660307</v>
      </c>
      <c r="BV117" s="41">
        <f ca="1">((STOCKHISTORY!BV116/STOCKHISTORY!BV$3)-1)</f>
        <v>-0.22995720399429398</v>
      </c>
      <c r="BW117" s="41">
        <f ca="1">((STOCKHISTORY!BW116/STOCKHISTORY!BW$3)-1)</f>
        <v>-6.5445564931055689E-2</v>
      </c>
      <c r="BX117" s="41">
        <f ca="1">((STOCKHISTORY!BX116/STOCKHISTORY!BX$3)-1)</f>
        <v>5.86003372681283E-2</v>
      </c>
      <c r="BY117" s="41">
        <f ca="1">((STOCKHISTORY!BY116/STOCKHISTORY!BY$3)-1)</f>
        <v>-3.3390410958904049E-2</v>
      </c>
      <c r="BZ117" s="41">
        <f ca="1">((STOCKHISTORY!BZ116/STOCKHISTORY!BZ$3)-1)</f>
        <v>0.59801288011846943</v>
      </c>
      <c r="CA117" s="41">
        <f ca="1">((STOCKHISTORY!CA116/STOCKHISTORY!CA$3)-1)</f>
        <v>-1.3108427321422478E-2</v>
      </c>
      <c r="CB117" s="41">
        <f ca="1">((STOCKHISTORY!CB116/STOCKHISTORY!CB$3)-1)</f>
        <v>5.4826544339809713E-2</v>
      </c>
      <c r="CC117" s="41">
        <f ca="1">((STOCKHISTORY!CC116/STOCKHISTORY!CC$3)-1)</f>
        <v>-3.2480714575720659E-2</v>
      </c>
      <c r="CD117" s="41">
        <f ca="1">((STOCKHISTORY!CD116/STOCKHISTORY!CD$3)-1)</f>
        <v>-2.4807586586036323E-2</v>
      </c>
      <c r="CE117" s="41">
        <f ca="1">((STOCKHISTORY!CE116/STOCKHISTORY!CE$3)-1)</f>
        <v>6.3445583211322543E-2</v>
      </c>
      <c r="CF117" s="41">
        <f ca="1">((STOCKHISTORY!CF116/STOCKHISTORY!CF$3)-1)</f>
        <v>-3.6294958121202203E-2</v>
      </c>
      <c r="CG117" s="41">
        <f ca="1">((STOCKHISTORY!CG116/STOCKHISTORY!CG$3)-1)</f>
        <v>6.4336542486395976E-2</v>
      </c>
      <c r="CH117" s="41">
        <f ca="1">((STOCKHISTORY!CH116/STOCKHISTORY!CH$3)-1)</f>
        <v>9.0638119227539837E-2</v>
      </c>
      <c r="CI117" s="41">
        <f ca="1">((STOCKHISTORY!CI116/STOCKHISTORY!CI$3)-1)</f>
        <v>-0.1542283870663872</v>
      </c>
      <c r="CJ117" s="41">
        <f ca="1">((STOCKHISTORY!CJ116/STOCKHISTORY!CJ$3)-1)</f>
        <v>-0.19801882119861314</v>
      </c>
      <c r="CK117" s="41">
        <f ca="1">((STOCKHISTORY!CK116/STOCKHISTORY!CK$3)-1)</f>
        <v>0.19394447457961417</v>
      </c>
      <c r="CL117" s="41">
        <f ca="1">((STOCKHISTORY!CL116/STOCKHISTORY!CL$3)-1)</f>
        <v>0.11999463411362266</v>
      </c>
      <c r="CM117" s="41">
        <f ca="1">((STOCKHISTORY!CM116/STOCKHISTORY!CM$3)-1)</f>
        <v>8.1243499364382465E-2</v>
      </c>
      <c r="CN117" s="41">
        <f ca="1">((STOCKHISTORY!CN116/STOCKHISTORY!CN$3)-1)</f>
        <v>2.4899175872348023E-2</v>
      </c>
      <c r="CO117" s="41">
        <f ca="1">((STOCKHISTORY!CO116/STOCKHISTORY!CO$3)-1)</f>
        <v>0.13047633049103213</v>
      </c>
      <c r="CP117" s="41">
        <f ca="1">((STOCKHISTORY!CP116/STOCKHISTORY!CP$3)-1)</f>
        <v>1.0174586134809873</v>
      </c>
      <c r="CQ117" s="41">
        <f ca="1">((STOCKHISTORY!CQ116/STOCKHISTORY!CQ$3)-1)</f>
        <v>0.14241385997802047</v>
      </c>
      <c r="CR117" s="41">
        <f ca="1">((STOCKHISTORY!CR116/STOCKHISTORY!CR$3)-1)</f>
        <v>7.9298404095152097E-2</v>
      </c>
      <c r="CS117" s="41">
        <f ca="1">((STOCKHISTORY!CS116/STOCKHISTORY!CS$3)-1)</f>
        <v>0.30910813989335573</v>
      </c>
      <c r="CT117" s="41">
        <f ca="1">((STOCKHISTORY!CT116/STOCKHISTORY!CT$3)-1)</f>
        <v>-0.22788324454115705</v>
      </c>
      <c r="CU117" s="41">
        <f ca="1">((STOCKHISTORY!CU116/STOCKHISTORY!CU$3)-1)</f>
        <v>0.30316018058174743</v>
      </c>
      <c r="CV117" s="41">
        <f ca="1">((STOCKHISTORY!CV116/STOCKHISTORY!CV$3)-1)</f>
        <v>-0.13945215225898266</v>
      </c>
      <c r="CW117" s="41">
        <f ca="1">((STOCKHISTORY!CW116/STOCKHISTORY!CW$3)-1)</f>
        <v>0.25067586464062641</v>
      </c>
      <c r="CX117" s="41">
        <f ca="1">((STOCKHISTORY!CX116/STOCKHISTORY!CX$3)-1)</f>
        <v>-2.2304832713754608E-2</v>
      </c>
      <c r="CY117" s="41">
        <f ca="1">((STOCKHISTORY!CY116/STOCKHISTORY!CY$3)-1)</f>
        <v>0.56431345670550614</v>
      </c>
      <c r="CZ117" s="41">
        <f ca="1">((STOCKHISTORY!CZ116/STOCKHISTORY!CZ$3)-1)</f>
        <v>6.3095238095238093E-2</v>
      </c>
      <c r="DA117" s="41">
        <f ca="1">((STOCKHISTORY!DA116/STOCKHISTORY!DA$3)-1)</f>
        <v>-0.28643528224241022</v>
      </c>
    </row>
    <row r="118" spans="1:105" x14ac:dyDescent="0.3">
      <c r="A118" s="25" vm="115">
        <f ca="1">STOCKHISTORY!A117</f>
        <v>44550</v>
      </c>
      <c r="B118" s="41">
        <f ca="1">((STOCKHISTORY!B117/STOCKHISTORY!B$3)-1)</f>
        <v>0.14028041739878816</v>
      </c>
      <c r="C118" s="41">
        <f ca="1">((STOCKHISTORY!C117/STOCKHISTORY!C$3)-1)</f>
        <v>0.4289366586663883</v>
      </c>
      <c r="D118" s="41">
        <f ca="1">((STOCKHISTORY!D117/STOCKHISTORY!D$3)-1)</f>
        <v>0.41983308278471831</v>
      </c>
      <c r="E118" s="41">
        <f ca="1">((STOCKHISTORY!E117/STOCKHISTORY!E$3)-1)</f>
        <v>-8.8690755513843311E-2</v>
      </c>
      <c r="F118" s="41">
        <f ca="1">((STOCKHISTORY!F117/STOCKHISTORY!F$3)-1)</f>
        <v>-9.0823970037453239E-2</v>
      </c>
      <c r="G118" s="41">
        <f ca="1">((STOCKHISTORY!G117/STOCKHISTORY!G$3)-1)</f>
        <v>1.0223556317895941</v>
      </c>
      <c r="H118" s="41">
        <f ca="1">((STOCKHISTORY!H117/STOCKHISTORY!H$3)-1)</f>
        <v>0.16332056531501804</v>
      </c>
      <c r="I118" s="41">
        <f ca="1">((STOCKHISTORY!I117/STOCKHISTORY!I$3)-1)</f>
        <v>-0.23040128895825984</v>
      </c>
      <c r="J118" s="41">
        <f ca="1">((STOCKHISTORY!J117/STOCKHISTORY!J$3)-1)</f>
        <v>-0.21120373457819275</v>
      </c>
      <c r="K118" s="41">
        <f ca="1">((STOCKHISTORY!K117/STOCKHISTORY!K$3)-1)</f>
        <v>0.26523358158429233</v>
      </c>
      <c r="L118" s="41">
        <f ca="1">((STOCKHISTORY!L117/STOCKHISTORY!L$3)-1)</f>
        <v>7.4515722435982257E-2</v>
      </c>
      <c r="M118" s="41">
        <f ca="1">((STOCKHISTORY!M117/STOCKHISTORY!M$3)-1)</f>
        <v>0.37442161486617165</v>
      </c>
      <c r="N118" s="41">
        <f ca="1">((STOCKHISTORY!N117/STOCKHISTORY!N$3)-1)</f>
        <v>9.245475653333779E-2</v>
      </c>
      <c r="O118" s="41">
        <f ca="1">((STOCKHISTORY!O117/STOCKHISTORY!O$3)-1)</f>
        <v>0.32735614060101814</v>
      </c>
      <c r="P118" s="41">
        <f ca="1">((STOCKHISTORY!P117/STOCKHISTORY!P$3)-1)</f>
        <v>8.9564732142857206E-2</v>
      </c>
      <c r="Q118" s="41">
        <f ca="1">((STOCKHISTORY!Q117/STOCKHISTORY!Q$3)-1)</f>
        <v>0.19789932112206987</v>
      </c>
      <c r="R118" s="41">
        <f ca="1">((STOCKHISTORY!R117/STOCKHISTORY!R$3)-1)</f>
        <v>4.6212191756469512E-2</v>
      </c>
      <c r="S118" s="41">
        <f ca="1">((STOCKHISTORY!S117/STOCKHISTORY!S$3)-1)</f>
        <v>0.42090327545572603</v>
      </c>
      <c r="T118" s="41">
        <f ca="1">((STOCKHISTORY!T117/STOCKHISTORY!T$3)-1)</f>
        <v>8.1585081585081598E-2</v>
      </c>
      <c r="U118" s="41">
        <f ca="1">((STOCKHISTORY!U117/STOCKHISTORY!U$3)-1)</f>
        <v>-6.1374249499666522E-2</v>
      </c>
      <c r="V118" s="41">
        <f ca="1">((STOCKHISTORY!V117/STOCKHISTORY!V$3)-1)</f>
        <v>-7.8239737968196943E-2</v>
      </c>
      <c r="W118" s="41">
        <f ca="1">((STOCKHISTORY!W117/STOCKHISTORY!W$3)-1)</f>
        <v>7.8699663962274569E-2</v>
      </c>
      <c r="X118" s="41">
        <f ca="1">((STOCKHISTORY!X117/STOCKHISTORY!X$3)-1)</f>
        <v>-5.019567806704095E-2</v>
      </c>
      <c r="Y118" s="41">
        <f ca="1">((STOCKHISTORY!Y117/STOCKHISTORY!Y$3)-1)</f>
        <v>0.13499273255813948</v>
      </c>
      <c r="Z118" s="41">
        <f ca="1">((STOCKHISTORY!Z117/STOCKHISTORY!Z$3)-1)</f>
        <v>8.3670795616959115E-3</v>
      </c>
      <c r="AA118" s="41">
        <f ca="1">((STOCKHISTORY!AA117/STOCKHISTORY!AA$3)-1)</f>
        <v>5.2351584200367451E-2</v>
      </c>
      <c r="AB118" s="41">
        <f ca="1">((STOCKHISTORY!AB117/STOCKHISTORY!AB$3)-1)</f>
        <v>0.36638749302065876</v>
      </c>
      <c r="AC118" s="41">
        <f ca="1">((STOCKHISTORY!AC117/STOCKHISTORY!AC$3)-1)</f>
        <v>0.10460755424591484</v>
      </c>
      <c r="AD118" s="41">
        <f ca="1">((STOCKHISTORY!AD117/STOCKHISTORY!AD$3)-1)</f>
        <v>-2.5246041934103403E-2</v>
      </c>
      <c r="AE118" s="41">
        <f ca="1">((STOCKHISTORY!AE117/STOCKHISTORY!AE$3)-1)</f>
        <v>-1.7020923281303446E-3</v>
      </c>
      <c r="AF118" s="41">
        <f ca="1">((STOCKHISTORY!AF117/STOCKHISTORY!AF$3)-1)</f>
        <v>0.18387343710130155</v>
      </c>
      <c r="AG118" s="41">
        <f ca="1">((STOCKHISTORY!AG117/STOCKHISTORY!AG$3)-1)</f>
        <v>-0.19605254013482531</v>
      </c>
      <c r="AH118" s="41">
        <f ca="1">((STOCKHISTORY!AH117/STOCKHISTORY!AH$3)-1)</f>
        <v>-0.19788635319344461</v>
      </c>
      <c r="AI118" s="41">
        <f ca="1">((STOCKHISTORY!AI117/STOCKHISTORY!AI$3)-1)</f>
        <v>-9.2014965686961103E-2</v>
      </c>
      <c r="AJ118" s="41">
        <f ca="1">((STOCKHISTORY!AJ117/STOCKHISTORY!AJ$3)-1)</f>
        <v>-7.826860361695831E-2</v>
      </c>
      <c r="AK118" s="41">
        <f ca="1">((STOCKHISTORY!AK117/STOCKHISTORY!AK$3)-1)</f>
        <v>2.2205298809571561E-2</v>
      </c>
      <c r="AL118" s="41">
        <f ca="1">((STOCKHISTORY!AL117/STOCKHISTORY!AL$3)-1)</f>
        <v>6.2758620689655098E-2</v>
      </c>
      <c r="AM118" s="41">
        <f ca="1">((STOCKHISTORY!AM117/STOCKHISTORY!AM$3)-1)</f>
        <v>9.8137955264082422E-2</v>
      </c>
      <c r="AN118" s="41">
        <f ca="1">((STOCKHISTORY!AN117/STOCKHISTORY!AN$3)-1)</f>
        <v>-0.11875273204138137</v>
      </c>
      <c r="AO118" s="41">
        <f ca="1">((STOCKHISTORY!AO117/STOCKHISTORY!AO$3)-1)</f>
        <v>0.83281866924766867</v>
      </c>
      <c r="AP118" s="41">
        <f ca="1">((STOCKHISTORY!AP117/STOCKHISTORY!AP$3)-1)</f>
        <v>0.82669304379830688</v>
      </c>
      <c r="AQ118" s="41">
        <f ca="1">((STOCKHISTORY!AQ117/STOCKHISTORY!AQ$3)-1)</f>
        <v>-0.10088385582101933</v>
      </c>
      <c r="AR118" s="41">
        <f ca="1">((STOCKHISTORY!AR117/STOCKHISTORY!AR$3)-1)</f>
        <v>-0.16127575950711703</v>
      </c>
      <c r="AS118" s="41">
        <f ca="1">((STOCKHISTORY!AS117/STOCKHISTORY!AS$3)-1)</f>
        <v>0.1591173054587689</v>
      </c>
      <c r="AT118" s="41">
        <f ca="1">((STOCKHISTORY!AT117/STOCKHISTORY!AT$3)-1)</f>
        <v>0.67632279042270183</v>
      </c>
      <c r="AU118" s="41">
        <f ca="1">((STOCKHISTORY!AU117/STOCKHISTORY!AU$3)-1)</f>
        <v>-4.48160535117057E-2</v>
      </c>
      <c r="AV118" s="41">
        <f ca="1">((STOCKHISTORY!AV117/STOCKHISTORY!AV$3)-1)</f>
        <v>7.9602939772835724E-2</v>
      </c>
      <c r="AW118" s="41">
        <f ca="1">((STOCKHISTORY!AW117/STOCKHISTORY!AW$3)-1)</f>
        <v>-1.9903718926831959E-2</v>
      </c>
      <c r="AX118" s="41">
        <f ca="1">((STOCKHISTORY!AX117/STOCKHISTORY!AX$3)-1)</f>
        <v>0.76589986468200277</v>
      </c>
      <c r="AY118" s="41">
        <f ca="1">((STOCKHISTORY!AY117/STOCKHISTORY!AY$3)-1)</f>
        <v>-0.30086880338760313</v>
      </c>
      <c r="AZ118" s="41">
        <f ca="1">((STOCKHISTORY!AZ117/STOCKHISTORY!AZ$3)-1)</f>
        <v>-5.6906856490497537E-2</v>
      </c>
      <c r="BA118" s="41">
        <f ca="1">((STOCKHISTORY!BA117/STOCKHISTORY!BA$3)-1)</f>
        <v>0.12743373432728711</v>
      </c>
      <c r="BB118" s="41">
        <f ca="1">((STOCKHISTORY!BB117/STOCKHISTORY!BB$3)-1)</f>
        <v>-6.6440486287814404E-2</v>
      </c>
      <c r="BC118" s="41">
        <f ca="1">((STOCKHISTORY!BC117/STOCKHISTORY!BC$3)-1)</f>
        <v>-4.1167452907776125E-2</v>
      </c>
      <c r="BD118" s="41">
        <f ca="1">((STOCKHISTORY!BD117/STOCKHISTORY!BD$3)-1)</f>
        <v>-9.696304427369129E-3</v>
      </c>
      <c r="BE118" s="41">
        <f ca="1">((STOCKHISTORY!BE117/STOCKHISTORY!BE$3)-1)</f>
        <v>-0.15581804473485805</v>
      </c>
      <c r="BF118" s="41">
        <f ca="1">((STOCKHISTORY!BF117/STOCKHISTORY!BF$3)-1)</f>
        <v>-0.1689648590968017</v>
      </c>
      <c r="BG118" s="41">
        <f ca="1">((STOCKHISTORY!BG117/STOCKHISTORY!BG$3)-1)</f>
        <v>7.7079294747530724E-2</v>
      </c>
      <c r="BH118" s="41">
        <f ca="1">((STOCKHISTORY!BH117/STOCKHISTORY!BH$3)-1)</f>
        <v>-0.28679391950250477</v>
      </c>
      <c r="BI118" s="41">
        <f ca="1">((STOCKHISTORY!BI117/STOCKHISTORY!BI$3)-1)</f>
        <v>0.14671577655003065</v>
      </c>
      <c r="BJ118" s="41">
        <f ca="1">((STOCKHISTORY!BJ117/STOCKHISTORY!BJ$3)-1)</f>
        <v>7.0283736788851359E-2</v>
      </c>
      <c r="BK118" s="41">
        <f ca="1">((STOCKHISTORY!BK117/STOCKHISTORY!BK$3)-1)</f>
        <v>5.9143570781244437E-2</v>
      </c>
      <c r="BL118" s="41">
        <f ca="1">((STOCKHISTORY!BL117/STOCKHISTORY!BL$3)-1)</f>
        <v>-2.4431323832521556E-2</v>
      </c>
      <c r="BM118" s="41">
        <f ca="1">((STOCKHISTORY!BM117/STOCKHISTORY!BM$3)-1)</f>
        <v>-1.7157503123935047E-2</v>
      </c>
      <c r="BN118" s="41">
        <f ca="1">((STOCKHISTORY!BN117/STOCKHISTORY!BN$3)-1)</f>
        <v>-8.4155654298190274E-3</v>
      </c>
      <c r="BO118" s="41">
        <f ca="1">((STOCKHISTORY!BO117/STOCKHISTORY!BO$3)-1)</f>
        <v>0.26516030755839259</v>
      </c>
      <c r="BP118" s="41">
        <f ca="1">((STOCKHISTORY!BP117/STOCKHISTORY!BP$3)-1)</f>
        <v>0.23174951936281252</v>
      </c>
      <c r="BQ118" s="41">
        <f ca="1">((STOCKHISTORY!BQ117/STOCKHISTORY!BQ$3)-1)</f>
        <v>4.5282873439186133E-2</v>
      </c>
      <c r="BR118" s="41">
        <f ca="1">((STOCKHISTORY!BR117/STOCKHISTORY!BR$3)-1)</f>
        <v>-8.573837629486869E-2</v>
      </c>
      <c r="BS118" s="41">
        <f ca="1">((STOCKHISTORY!BS117/STOCKHISTORY!BS$3)-1)</f>
        <v>0.29929378531073447</v>
      </c>
      <c r="BT118" s="41">
        <f ca="1">((STOCKHISTORY!BT117/STOCKHISTORY!BT$3)-1)</f>
        <v>4.357917088466956E-2</v>
      </c>
      <c r="BU118" s="41">
        <f ca="1">((STOCKHISTORY!BU117/STOCKHISTORY!BU$3)-1)</f>
        <v>0.24957497449846988</v>
      </c>
      <c r="BV118" s="41">
        <f ca="1">((STOCKHISTORY!BV117/STOCKHISTORY!BV$3)-1)</f>
        <v>-0.25534950071326679</v>
      </c>
      <c r="BW118" s="41">
        <f ca="1">((STOCKHISTORY!BW117/STOCKHISTORY!BW$3)-1)</f>
        <v>-9.8168347396583644E-2</v>
      </c>
      <c r="BX118" s="41">
        <f ca="1">((STOCKHISTORY!BX117/STOCKHISTORY!BX$3)-1)</f>
        <v>2.6559865092748769E-2</v>
      </c>
      <c r="BY118" s="41">
        <f ca="1">((STOCKHISTORY!BY117/STOCKHISTORY!BY$3)-1)</f>
        <v>-6.035958904109584E-2</v>
      </c>
      <c r="BZ118" s="41">
        <f ca="1">((STOCKHISTORY!BZ117/STOCKHISTORY!BZ$3)-1)</f>
        <v>0.52135206805110745</v>
      </c>
      <c r="CA118" s="41">
        <f ca="1">((STOCKHISTORY!CA117/STOCKHISTORY!CA$3)-1)</f>
        <v>-5.4662807332734431E-2</v>
      </c>
      <c r="CB118" s="41">
        <f ca="1">((STOCKHISTORY!CB117/STOCKHISTORY!CB$3)-1)</f>
        <v>6.104580640892765E-2</v>
      </c>
      <c r="CC118" s="41">
        <f ca="1">((STOCKHISTORY!CC117/STOCKHISTORY!CC$3)-1)</f>
        <v>-6.6179455948030874E-2</v>
      </c>
      <c r="CD118" s="41">
        <f ca="1">((STOCKHISTORY!CD117/STOCKHISTORY!CD$3)-1)</f>
        <v>-5.4700384826828041E-2</v>
      </c>
      <c r="CE118" s="41">
        <f ca="1">((STOCKHISTORY!CE117/STOCKHISTORY!CE$3)-1)</f>
        <v>2.1473889702293913E-2</v>
      </c>
      <c r="CF118" s="41">
        <f ca="1">((STOCKHISTORY!CF117/STOCKHISTORY!CF$3)-1)</f>
        <v>-4.4506487107899506E-2</v>
      </c>
      <c r="CG118" s="41">
        <f ca="1">((STOCKHISTORY!CG117/STOCKHISTORY!CG$3)-1)</f>
        <v>2.9510255336961055E-2</v>
      </c>
      <c r="CH118" s="41">
        <f ca="1">((STOCKHISTORY!CH117/STOCKHISTORY!CH$3)-1)</f>
        <v>4.9706129303106694E-2</v>
      </c>
      <c r="CI118" s="41">
        <f ca="1">((STOCKHISTORY!CI117/STOCKHISTORY!CI$3)-1)</f>
        <v>-0.19953842168476088</v>
      </c>
      <c r="CJ118" s="41">
        <f ca="1">((STOCKHISTORY!CJ117/STOCKHISTORY!CJ$3)-1)</f>
        <v>-0.21565131253095593</v>
      </c>
      <c r="CK118" s="41">
        <f ca="1">((STOCKHISTORY!CK117/STOCKHISTORY!CK$3)-1)</f>
        <v>0.16139849104985449</v>
      </c>
      <c r="CL118" s="41">
        <f ca="1">((STOCKHISTORY!CL117/STOCKHISTORY!CL$3)-1)</f>
        <v>5.6408880541954476E-2</v>
      </c>
      <c r="CM118" s="41">
        <f ca="1">((STOCKHISTORY!CM117/STOCKHISTORY!CM$3)-1)</f>
        <v>3.8252629145961059E-2</v>
      </c>
      <c r="CN118" s="41">
        <f ca="1">((STOCKHISTORY!CN117/STOCKHISTORY!CN$3)-1)</f>
        <v>-3.5069261792031181E-4</v>
      </c>
      <c r="CO118" s="41">
        <f ca="1">((STOCKHISTORY!CO117/STOCKHISTORY!CO$3)-1)</f>
        <v>0.12312555130843861</v>
      </c>
      <c r="CP118" s="41">
        <f ca="1">((STOCKHISTORY!CP117/STOCKHISTORY!CP$3)-1)</f>
        <v>0.97146731453754454</v>
      </c>
      <c r="CQ118" s="41">
        <f ca="1">((STOCKHISTORY!CQ117/STOCKHISTORY!CQ$3)-1)</f>
        <v>8.9081388583618804E-2</v>
      </c>
      <c r="CR118" s="41">
        <f ca="1">((STOCKHISTORY!CR117/STOCKHISTORY!CR$3)-1)</f>
        <v>7.1032821439325433E-2</v>
      </c>
      <c r="CS118" s="41">
        <f ca="1">((STOCKHISTORY!CS117/STOCKHISTORY!CS$3)-1)</f>
        <v>0.24086274420250975</v>
      </c>
      <c r="CT118" s="41">
        <f ca="1">((STOCKHISTORY!CT117/STOCKHISTORY!CT$3)-1)</f>
        <v>-0.26363772792076234</v>
      </c>
      <c r="CU118" s="41">
        <f ca="1">((STOCKHISTORY!CU117/STOCKHISTORY!CU$3)-1)</f>
        <v>0.27970169723984206</v>
      </c>
      <c r="CV118" s="41">
        <f ca="1">((STOCKHISTORY!CV117/STOCKHISTORY!CV$3)-1)</f>
        <v>-0.17538242618285316</v>
      </c>
      <c r="CW118" s="41">
        <f ca="1">((STOCKHISTORY!CW117/STOCKHISTORY!CW$3)-1)</f>
        <v>0.24163326186258982</v>
      </c>
      <c r="CX118" s="41">
        <f ca="1">((STOCKHISTORY!CX117/STOCKHISTORY!CX$3)-1)</f>
        <v>-5.2044609665427455E-2</v>
      </c>
      <c r="CY118" s="41">
        <f ca="1">((STOCKHISTORY!CY117/STOCKHISTORY!CY$3)-1)</f>
        <v>0.51473612063056895</v>
      </c>
      <c r="CZ118" s="41">
        <f ca="1">((STOCKHISTORY!CZ117/STOCKHISTORY!CZ$3)-1)</f>
        <v>3.1746031746031855E-2</v>
      </c>
      <c r="DA118" s="41">
        <f ca="1">((STOCKHISTORY!DA117/STOCKHISTORY!DA$3)-1)</f>
        <v>-0.30864197530864201</v>
      </c>
    </row>
    <row r="119" spans="1:105" x14ac:dyDescent="0.3">
      <c r="A119" s="25" vm="116">
        <f ca="1">STOCKHISTORY!A118</f>
        <v>44551</v>
      </c>
      <c r="B119" s="41">
        <f ca="1">((STOCKHISTORY!B118/STOCKHISTORY!B$3)-1)</f>
        <v>0.16219026786674795</v>
      </c>
      <c r="C119" s="41">
        <f ca="1">((STOCKHISTORY!C118/STOCKHISTORY!C$3)-1)</f>
        <v>0.44203276635709088</v>
      </c>
      <c r="D119" s="41">
        <f ca="1">((STOCKHISTORY!D118/STOCKHISTORY!D$3)-1)</f>
        <v>0.43398475973251793</v>
      </c>
      <c r="E119" s="41">
        <f ca="1">((STOCKHISTORY!E118/STOCKHISTORY!E$3)-1)</f>
        <v>-7.2735804786485225E-2</v>
      </c>
      <c r="F119" s="41">
        <f ca="1">((STOCKHISTORY!F118/STOCKHISTORY!F$3)-1)</f>
        <v>-7.4438202247190999E-2</v>
      </c>
      <c r="G119" s="41">
        <f ca="1">((STOCKHISTORY!G118/STOCKHISTORY!G$3)-1)</f>
        <v>0.94219554030874786</v>
      </c>
      <c r="H119" s="41">
        <f ca="1">((STOCKHISTORY!H118/STOCKHISTORY!H$3)-1)</f>
        <v>0.17196099150266364</v>
      </c>
      <c r="I119" s="41">
        <f ca="1">((STOCKHISTORY!I118/STOCKHISTORY!I$3)-1)</f>
        <v>-0.23891042747092295</v>
      </c>
      <c r="J119" s="41">
        <f ca="1">((STOCKHISTORY!J118/STOCKHISTORY!J$3)-1)</f>
        <v>-0.19439813271090367</v>
      </c>
      <c r="K119" s="41">
        <f ca="1">((STOCKHISTORY!K118/STOCKHISTORY!K$3)-1)</f>
        <v>0.33011735499887163</v>
      </c>
      <c r="L119" s="41">
        <f ca="1">((STOCKHISTORY!L118/STOCKHISTORY!L$3)-1)</f>
        <v>8.5096855512803327E-2</v>
      </c>
      <c r="M119" s="41">
        <f ca="1">((STOCKHISTORY!M118/STOCKHISTORY!M$3)-1)</f>
        <v>0.36503355005728033</v>
      </c>
      <c r="N119" s="41">
        <f ca="1">((STOCKHISTORY!N118/STOCKHISTORY!N$3)-1)</f>
        <v>8.3134355393811754E-2</v>
      </c>
      <c r="O119" s="41">
        <f ca="1">((STOCKHISTORY!O118/STOCKHISTORY!O$3)-1)</f>
        <v>0.32783839773213352</v>
      </c>
      <c r="P119" s="41">
        <f ca="1">((STOCKHISTORY!P118/STOCKHISTORY!P$3)-1)</f>
        <v>0.11328125</v>
      </c>
      <c r="Q119" s="41">
        <f ca="1">((STOCKHISTORY!Q118/STOCKHISTORY!Q$3)-1)</f>
        <v>0.21480722428589716</v>
      </c>
      <c r="R119" s="41">
        <f ca="1">((STOCKHISTORY!R118/STOCKHISTORY!R$3)-1)</f>
        <v>5.1122078405810623E-2</v>
      </c>
      <c r="S119" s="41">
        <f ca="1">((STOCKHISTORY!S118/STOCKHISTORY!S$3)-1)</f>
        <v>0.41205329228993337</v>
      </c>
      <c r="T119" s="41">
        <f ca="1">((STOCKHISTORY!T118/STOCKHISTORY!T$3)-1)</f>
        <v>0.1255411255411254</v>
      </c>
      <c r="U119" s="41">
        <f ca="1">((STOCKHISTORY!U118/STOCKHISTORY!U$3)-1)</f>
        <v>-3.5023348899266171E-2</v>
      </c>
      <c r="V119" s="41">
        <f ca="1">((STOCKHISTORY!V118/STOCKHISTORY!V$3)-1)</f>
        <v>-7.7975593005441435E-2</v>
      </c>
      <c r="W119" s="41">
        <f ca="1">((STOCKHISTORY!W118/STOCKHISTORY!W$3)-1)</f>
        <v>0.10547128826838459</v>
      </c>
      <c r="X119" s="41">
        <f ca="1">((STOCKHISTORY!X118/STOCKHISTORY!X$3)-1)</f>
        <v>-4.8664284498894039E-2</v>
      </c>
      <c r="Y119" s="41">
        <f ca="1">((STOCKHISTORY!Y118/STOCKHISTORY!Y$3)-1)</f>
        <v>0.18212728405315604</v>
      </c>
      <c r="Z119" s="41">
        <f ca="1">((STOCKHISTORY!Z118/STOCKHISTORY!Z$3)-1)</f>
        <v>1.3652334444973713E-2</v>
      </c>
      <c r="AA119" s="41">
        <f ca="1">((STOCKHISTORY!AA118/STOCKHISTORY!AA$3)-1)</f>
        <v>6.0566828303752152E-2</v>
      </c>
      <c r="AB119" s="41">
        <f ca="1">((STOCKHISTORY!AB118/STOCKHISTORY!AB$3)-1)</f>
        <v>0.40368509212730319</v>
      </c>
      <c r="AC119" s="41">
        <f ca="1">((STOCKHISTORY!AC118/STOCKHISTORY!AC$3)-1)</f>
        <v>0.11505491561746584</v>
      </c>
      <c r="AD119" s="41">
        <f ca="1">((STOCKHISTORY!AD118/STOCKHISTORY!AD$3)-1)</f>
        <v>-4.7068891741548491E-3</v>
      </c>
      <c r="AE119" s="41">
        <f ca="1">((STOCKHISTORY!AE118/STOCKHISTORY!AE$3)-1)</f>
        <v>1.0959814015277125E-2</v>
      </c>
      <c r="AF119" s="41">
        <f ca="1">((STOCKHISTORY!AF118/STOCKHISTORY!AF$3)-1)</f>
        <v>0.22990558816024498</v>
      </c>
      <c r="AG119" s="41">
        <f ca="1">((STOCKHISTORY!AG118/STOCKHISTORY!AG$3)-1)</f>
        <v>-0.19134408228507893</v>
      </c>
      <c r="AH119" s="41">
        <f ca="1">((STOCKHISTORY!AH118/STOCKHISTORY!AH$3)-1)</f>
        <v>-0.20103469988597877</v>
      </c>
      <c r="AI119" s="41">
        <f ca="1">((STOCKHISTORY!AI118/STOCKHISTORY!AI$3)-1)</f>
        <v>-9.0514395470278841E-2</v>
      </c>
      <c r="AJ119" s="41">
        <f ca="1">((STOCKHISTORY!AJ118/STOCKHISTORY!AJ$3)-1)</f>
        <v>-7.2487399940705521E-2</v>
      </c>
      <c r="AK119" s="41">
        <f ca="1">((STOCKHISTORY!AK118/STOCKHISTORY!AK$3)-1)</f>
        <v>1.8417571846566894E-2</v>
      </c>
      <c r="AL119" s="41">
        <f ca="1">((STOCKHISTORY!AL118/STOCKHISTORY!AL$3)-1)</f>
        <v>7.6551724137930988E-2</v>
      </c>
      <c r="AM119" s="41">
        <f ca="1">((STOCKHISTORY!AM118/STOCKHISTORY!AM$3)-1)</f>
        <v>9.7903735800445091E-2</v>
      </c>
      <c r="AN119" s="41">
        <f ca="1">((STOCKHISTORY!AN118/STOCKHISTORY!AN$3)-1)</f>
        <v>-0.12035552965175567</v>
      </c>
      <c r="AO119" s="41">
        <f ca="1">((STOCKHISTORY!AO118/STOCKHISTORY!AO$3)-1)</f>
        <v>0.87852391267609997</v>
      </c>
      <c r="AP119" s="41">
        <f ca="1">((STOCKHISTORY!AP118/STOCKHISTORY!AP$3)-1)</f>
        <v>0.87419488406330492</v>
      </c>
      <c r="AQ119" s="41">
        <f ca="1">((STOCKHISTORY!AQ118/STOCKHISTORY!AQ$3)-1)</f>
        <v>-7.9339870183676386E-2</v>
      </c>
      <c r="AR119" s="41">
        <f ca="1">((STOCKHISTORY!AR118/STOCKHISTORY!AR$3)-1)</f>
        <v>-0.16703845336732526</v>
      </c>
      <c r="AS119" s="41">
        <f ca="1">((STOCKHISTORY!AS118/STOCKHISTORY!AS$3)-1)</f>
        <v>0.18931475029036027</v>
      </c>
      <c r="AT119" s="41">
        <f ca="1">((STOCKHISTORY!AT118/STOCKHISTORY!AT$3)-1)</f>
        <v>0.73012119420632549</v>
      </c>
      <c r="AU119" s="41">
        <f ca="1">((STOCKHISTORY!AU118/STOCKHISTORY!AU$3)-1)</f>
        <v>-2.147900408769976E-2</v>
      </c>
      <c r="AV119" s="41">
        <f ca="1">((STOCKHISTORY!AV118/STOCKHISTORY!AV$3)-1)</f>
        <v>8.5616111482294643E-2</v>
      </c>
      <c r="AW119" s="41">
        <f ca="1">((STOCKHISTORY!AW118/STOCKHISTORY!AW$3)-1)</f>
        <v>-1.6046845527997511E-2</v>
      </c>
      <c r="AX119" s="41">
        <f ca="1">((STOCKHISTORY!AX118/STOCKHISTORY!AX$3)-1)</f>
        <v>0.86158901991107695</v>
      </c>
      <c r="AY119" s="41">
        <f ca="1">((STOCKHISTORY!AY118/STOCKHISTORY!AY$3)-1)</f>
        <v>-0.29152369131926703</v>
      </c>
      <c r="AZ119" s="41">
        <f ca="1">((STOCKHISTORY!AZ118/STOCKHISTORY!AZ$3)-1)</f>
        <v>-4.2764085689342535E-2</v>
      </c>
      <c r="BA119" s="41">
        <f ca="1">((STOCKHISTORY!BA118/STOCKHISTORY!BA$3)-1)</f>
        <v>0.15712953357965764</v>
      </c>
      <c r="BB119" s="41">
        <f ca="1">((STOCKHISTORY!BB118/STOCKHISTORY!BB$3)-1)</f>
        <v>-7.473376684572608E-2</v>
      </c>
      <c r="BC119" s="41">
        <f ca="1">((STOCKHISTORY!BC118/STOCKHISTORY!BC$3)-1)</f>
        <v>-3.7410602083045474E-2</v>
      </c>
      <c r="BD119" s="41">
        <f ca="1">((STOCKHISTORY!BD118/STOCKHISTORY!BD$3)-1)</f>
        <v>-7.500914745700582E-3</v>
      </c>
      <c r="BE119" s="41">
        <f ca="1">((STOCKHISTORY!BE118/STOCKHISTORY!BE$3)-1)</f>
        <v>-0.11585825584317655</v>
      </c>
      <c r="BF119" s="41">
        <f ca="1">((STOCKHISTORY!BF118/STOCKHISTORY!BF$3)-1)</f>
        <v>-0.16052677891991973</v>
      </c>
      <c r="BG119" s="41">
        <f ca="1">((STOCKHISTORY!BG118/STOCKHISTORY!BG$3)-1)</f>
        <v>8.2525616172805405E-2</v>
      </c>
      <c r="BH119" s="41">
        <f ca="1">((STOCKHISTORY!BH118/STOCKHISTORY!BH$3)-1)</f>
        <v>-0.29353083434099148</v>
      </c>
      <c r="BI119" s="41">
        <f ca="1">((STOCKHISTORY!BI118/STOCKHISTORY!BI$3)-1)</f>
        <v>0.20871700429711471</v>
      </c>
      <c r="BJ119" s="41">
        <f ca="1">((STOCKHISTORY!BJ118/STOCKHISTORY!BJ$3)-1)</f>
        <v>8.9514124485937874E-2</v>
      </c>
      <c r="BK119" s="41">
        <f ca="1">((STOCKHISTORY!BK118/STOCKHISTORY!BK$3)-1)</f>
        <v>7.0801769570585593E-2</v>
      </c>
      <c r="BL119" s="41">
        <f ca="1">((STOCKHISTORY!BL118/STOCKHISTORY!BL$3)-1)</f>
        <v>-8.737769216811242E-3</v>
      </c>
      <c r="BM119" s="41">
        <f ca="1">((STOCKHISTORY!BM118/STOCKHISTORY!BM$3)-1)</f>
        <v>-5.1828921958423368E-3</v>
      </c>
      <c r="BN119" s="41">
        <f ca="1">((STOCKHISTORY!BN118/STOCKHISTORY!BN$3)-1)</f>
        <v>-1.4866353951125122E-3</v>
      </c>
      <c r="BO119" s="41">
        <f ca="1">((STOCKHISTORY!BO118/STOCKHISTORY!BO$3)-1)</f>
        <v>0.27766436619621016</v>
      </c>
      <c r="BP119" s="41">
        <f ca="1">((STOCKHISTORY!BP118/STOCKHISTORY!BP$3)-1)</f>
        <v>0.24844822850865156</v>
      </c>
      <c r="BQ119" s="41">
        <f ca="1">((STOCKHISTORY!BQ118/STOCKHISTORY!BQ$3)-1)</f>
        <v>6.387775551102215E-2</v>
      </c>
      <c r="BR119" s="41">
        <f ca="1">((STOCKHISTORY!BR118/STOCKHISTORY!BR$3)-1)</f>
        <v>-6.7508689816567435E-2</v>
      </c>
      <c r="BS119" s="41">
        <f ca="1">((STOCKHISTORY!BS118/STOCKHISTORY!BS$3)-1)</f>
        <v>0.33757062146892647</v>
      </c>
      <c r="BT119" s="41">
        <f ca="1">((STOCKHISTORY!BT118/STOCKHISTORY!BT$3)-1)</f>
        <v>5.8936816374904444E-2</v>
      </c>
      <c r="BU119" s="41">
        <f ca="1">((STOCKHISTORY!BU118/STOCKHISTORY!BU$3)-1)</f>
        <v>0.27473648418905139</v>
      </c>
      <c r="BV119" s="41">
        <f ca="1">((STOCKHISTORY!BV118/STOCKHISTORY!BV$3)-1)</f>
        <v>-0.23937232524964325</v>
      </c>
      <c r="BW119" s="41">
        <f ca="1">((STOCKHISTORY!BW118/STOCKHISTORY!BW$3)-1)</f>
        <v>-0.10557727927557103</v>
      </c>
      <c r="BX119" s="41">
        <f ca="1">((STOCKHISTORY!BX118/STOCKHISTORY!BX$3)-1)</f>
        <v>3.0354131534570117E-2</v>
      </c>
      <c r="BY119" s="41">
        <f ca="1">((STOCKHISTORY!BY118/STOCKHISTORY!BY$3)-1)</f>
        <v>-6.035958904109584E-2</v>
      </c>
      <c r="BZ119" s="41">
        <f ca="1">((STOCKHISTORY!BZ118/STOCKHISTORY!BZ$3)-1)</f>
        <v>0.52574301752935915</v>
      </c>
      <c r="CA119" s="41">
        <f ca="1">((STOCKHISTORY!CA118/STOCKHISTORY!CA$3)-1)</f>
        <v>-4.0938882789366748E-2</v>
      </c>
      <c r="CB119" s="41">
        <f ca="1">((STOCKHISTORY!CB118/STOCKHISTORY!CB$3)-1)</f>
        <v>6.3008623161237676E-2</v>
      </c>
      <c r="CC119" s="41">
        <f ca="1">((STOCKHISTORY!CC118/STOCKHISTORY!CC$3)-1)</f>
        <v>-5.7653268371904209E-2</v>
      </c>
      <c r="CD119" s="41">
        <f ca="1">((STOCKHISTORY!CD118/STOCKHISTORY!CD$3)-1)</f>
        <v>-4.3774051676745529E-2</v>
      </c>
      <c r="CE119" s="41">
        <f ca="1">((STOCKHISTORY!CE118/STOCKHISTORY!CE$3)-1)</f>
        <v>3.6115178135675885E-2</v>
      </c>
      <c r="CF119" s="41">
        <f ca="1">((STOCKHISTORY!CF118/STOCKHISTORY!CF$3)-1)</f>
        <v>-4.0564953194284659E-2</v>
      </c>
      <c r="CG119" s="41">
        <f ca="1">((STOCKHISTORY!CG118/STOCKHISTORY!CG$3)-1)</f>
        <v>4.5249058183340241E-2</v>
      </c>
      <c r="CH119" s="41">
        <f ca="1">((STOCKHISTORY!CH118/STOCKHISTORY!CH$3)-1)</f>
        <v>5.2057094878253496E-2</v>
      </c>
      <c r="CI119" s="41">
        <f ca="1">((STOCKHISTORY!CI118/STOCKHISTORY!CI$3)-1)</f>
        <v>-0.2054494501095071</v>
      </c>
      <c r="CJ119" s="41">
        <f ca="1">((STOCKHISTORY!CJ118/STOCKHISTORY!CJ$3)-1)</f>
        <v>-0.22684497275879145</v>
      </c>
      <c r="CK119" s="41">
        <f ca="1">((STOCKHISTORY!CK118/STOCKHISTORY!CK$3)-1)</f>
        <v>0.16322303861137133</v>
      </c>
      <c r="CL119" s="41">
        <f ca="1">((STOCKHISTORY!CL118/STOCKHISTORY!CL$3)-1)</f>
        <v>7.773827889194429E-2</v>
      </c>
      <c r="CM119" s="41">
        <f ca="1">((STOCKHISTORY!CM118/STOCKHISTORY!CM$3)-1)</f>
        <v>3.0856350398705601E-2</v>
      </c>
      <c r="CN119" s="41">
        <f ca="1">((STOCKHISTORY!CN118/STOCKHISTORY!CN$3)-1)</f>
        <v>1.4729089952656649E-2</v>
      </c>
      <c r="CO119" s="41">
        <f ca="1">((STOCKHISTORY!CO118/STOCKHISTORY!CO$3)-1)</f>
        <v>0.14458982652161123</v>
      </c>
      <c r="CP119" s="41">
        <f ca="1">((STOCKHISTORY!CP118/STOCKHISTORY!CP$3)-1)</f>
        <v>1.0662184304197977</v>
      </c>
      <c r="CQ119" s="41">
        <f ca="1">((STOCKHISTORY!CQ118/STOCKHISTORY!CQ$3)-1)</f>
        <v>0.10731139698752346</v>
      </c>
      <c r="CR119" s="41">
        <f ca="1">((STOCKHISTORY!CR118/STOCKHISTORY!CR$3)-1)</f>
        <v>8.6510087323095508E-2</v>
      </c>
      <c r="CS119" s="41">
        <f ca="1">((STOCKHISTORY!CS118/STOCKHISTORY!CS$3)-1)</f>
        <v>0.24102259622520861</v>
      </c>
      <c r="CT119" s="41">
        <f ca="1">((STOCKHISTORY!CT118/STOCKHISTORY!CT$3)-1)</f>
        <v>-0.27928265926314999</v>
      </c>
      <c r="CU119" s="41">
        <f ca="1">((STOCKHISTORY!CU118/STOCKHISTORY!CU$3)-1)</f>
        <v>0.30730327447282701</v>
      </c>
      <c r="CV119" s="41">
        <f ca="1">((STOCKHISTORY!CV118/STOCKHISTORY!CV$3)-1)</f>
        <v>-0.17413731768054075</v>
      </c>
      <c r="CW119" s="41">
        <f ca="1">((STOCKHISTORY!CW118/STOCKHISTORY!CW$3)-1)</f>
        <v>0.2879649482613964</v>
      </c>
      <c r="CX119" s="41">
        <f ca="1">((STOCKHISTORY!CX118/STOCKHISTORY!CX$3)-1)</f>
        <v>-3.3457249070631967E-2</v>
      </c>
      <c r="CY119" s="41">
        <f ca="1">((STOCKHISTORY!CY118/STOCKHISTORY!CY$3)-1)</f>
        <v>0.58921635823623486</v>
      </c>
      <c r="CZ119" s="41">
        <f ca="1">((STOCKHISTORY!CZ118/STOCKHISTORY!CZ$3)-1)</f>
        <v>2.5793650793650702E-2</v>
      </c>
      <c r="DA119" s="41">
        <f ca="1">((STOCKHISTORY!DA118/STOCKHISTORY!DA$3)-1)</f>
        <v>-0.29326811087817384</v>
      </c>
    </row>
    <row r="120" spans="1:105" x14ac:dyDescent="0.3">
      <c r="A120" s="25" vm="117">
        <f ca="1">STOCKHISTORY!A119</f>
        <v>44552</v>
      </c>
      <c r="B120" s="41">
        <f ca="1">((STOCKHISTORY!B119/STOCKHISTORY!B$3)-1)</f>
        <v>0.1891562376734679</v>
      </c>
      <c r="C120" s="41">
        <f ca="1">((STOCKHISTORY!C119/STOCKHISTORY!C$3)-1)</f>
        <v>0.46274653031409785</v>
      </c>
      <c r="D120" s="41">
        <f ca="1">((STOCKHISTORY!D119/STOCKHISTORY!D$3)-1)</f>
        <v>0.45466797988699392</v>
      </c>
      <c r="E120" s="41">
        <f ca="1">((STOCKHISTORY!E119/STOCKHISTORY!E$3)-1)</f>
        <v>-6.5227592679493185E-2</v>
      </c>
      <c r="F120" s="41">
        <f ca="1">((STOCKHISTORY!F119/STOCKHISTORY!F$3)-1)</f>
        <v>-6.694756554307113E-2</v>
      </c>
      <c r="G120" s="41">
        <f ca="1">((STOCKHISTORY!G119/STOCKHISTORY!G$3)-1)</f>
        <v>0.98810748999428233</v>
      </c>
      <c r="H120" s="41">
        <f ca="1">((STOCKHISTORY!H119/STOCKHISTORY!H$3)-1)</f>
        <v>0.18836129089067954</v>
      </c>
      <c r="I120" s="41">
        <f ca="1">((STOCKHISTORY!I119/STOCKHISTORY!I$3)-1)</f>
        <v>-0.20990886662302999</v>
      </c>
      <c r="J120" s="41">
        <f ca="1">((STOCKHISTORY!J119/STOCKHISTORY!J$3)-1)</f>
        <v>-0.18839613204401462</v>
      </c>
      <c r="K120" s="41">
        <f ca="1">((STOCKHISTORY!K119/STOCKHISTORY!K$3)-1)</f>
        <v>0.33333333333333326</v>
      </c>
      <c r="L120" s="41">
        <f ca="1">((STOCKHISTORY!L119/STOCKHISTORY!L$3)-1)</f>
        <v>8.799920392729188E-2</v>
      </c>
      <c r="M120" s="41">
        <f ca="1">((STOCKHISTORY!M119/STOCKHISTORY!M$3)-1)</f>
        <v>0.3854016336125452</v>
      </c>
      <c r="N120" s="41">
        <f ca="1">((STOCKHISTORY!N119/STOCKHISTORY!N$3)-1)</f>
        <v>0.11502297166005238</v>
      </c>
      <c r="O120" s="41">
        <f ca="1">((STOCKHISTORY!O119/STOCKHISTORY!O$3)-1)</f>
        <v>0.33739547600875608</v>
      </c>
      <c r="P120" s="41">
        <f ca="1">((STOCKHISTORY!P119/STOCKHISTORY!P$3)-1)</f>
        <v>0.13504464285714302</v>
      </c>
      <c r="Q120" s="41">
        <f ca="1">((STOCKHISTORY!Q119/STOCKHISTORY!Q$3)-1)</f>
        <v>0.28282310746765726</v>
      </c>
      <c r="R120" s="41">
        <f ca="1">((STOCKHISTORY!R119/STOCKHISTORY!R$3)-1)</f>
        <v>5.0791930855251355E-2</v>
      </c>
      <c r="S120" s="41">
        <f ca="1">((STOCKHISTORY!S119/STOCKHISTORY!S$3)-1)</f>
        <v>0.43071521331345286</v>
      </c>
      <c r="T120" s="41">
        <f ca="1">((STOCKHISTORY!T119/STOCKHISTORY!T$3)-1)</f>
        <v>0.13752913752913765</v>
      </c>
      <c r="U120" s="41">
        <f ca="1">((STOCKHISTORY!U119/STOCKHISTORY!U$3)-1)</f>
        <v>-3.0353569046030815E-2</v>
      </c>
      <c r="V120" s="41">
        <f ca="1">((STOCKHISTORY!V119/STOCKHISTORY!V$3)-1)</f>
        <v>-8.2677373342490368E-2</v>
      </c>
      <c r="W120" s="41">
        <f ca="1">((STOCKHISTORY!W119/STOCKHISTORY!W$3)-1)</f>
        <v>0.12039804689675648</v>
      </c>
      <c r="X120" s="41">
        <f ca="1">((STOCKHISTORY!X119/STOCKHISTORY!X$3)-1)</f>
        <v>-4.0241619874085588E-2</v>
      </c>
      <c r="Y120" s="41">
        <f ca="1">((STOCKHISTORY!Y119/STOCKHISTORY!Y$3)-1)</f>
        <v>0.20818625415282388</v>
      </c>
      <c r="Z120" s="41">
        <f ca="1">((STOCKHISTORY!Z119/STOCKHISTORY!Z$3)-1)</f>
        <v>1.3190805145307127E-2</v>
      </c>
      <c r="AA120" s="41">
        <f ca="1">((STOCKHISTORY!AA119/STOCKHISTORY!AA$3)-1)</f>
        <v>8.2458452991855502E-2</v>
      </c>
      <c r="AB120" s="41">
        <f ca="1">((STOCKHISTORY!AB119/STOCKHISTORY!AB$3)-1)</f>
        <v>0.42289223897264105</v>
      </c>
      <c r="AC120" s="41">
        <f ca="1">((STOCKHISTORY!AC119/STOCKHISTORY!AC$3)-1)</f>
        <v>0.11893919099919636</v>
      </c>
      <c r="AD120" s="41">
        <f ca="1">((STOCKHISTORY!AD119/STOCKHISTORY!AD$3)-1)</f>
        <v>1.2836970474968012E-2</v>
      </c>
      <c r="AE120" s="41">
        <f ca="1">((STOCKHISTORY!AE119/STOCKHISTORY!AE$3)-1)</f>
        <v>1.1374958485552922E-2</v>
      </c>
      <c r="AF120" s="41">
        <f ca="1">((STOCKHISTORY!AF119/STOCKHISTORY!AF$3)-1)</f>
        <v>0.24807348813472818</v>
      </c>
      <c r="AG120" s="41">
        <f ca="1">((STOCKHISTORY!AG119/STOCKHISTORY!AG$3)-1)</f>
        <v>-0.18078045729376602</v>
      </c>
      <c r="AH120" s="41">
        <f ca="1">((STOCKHISTORY!AH119/STOCKHISTORY!AH$3)-1)</f>
        <v>-0.20055819335954117</v>
      </c>
      <c r="AI120" s="41">
        <f ca="1">((STOCKHISTORY!AI119/STOCKHISTORY!AI$3)-1)</f>
        <v>-8.8593665592925364E-2</v>
      </c>
      <c r="AJ120" s="41">
        <f ca="1">((STOCKHISTORY!AJ119/STOCKHISTORY!AJ$3)-1)</f>
        <v>-7.4562703824488707E-2</v>
      </c>
      <c r="AK120" s="41">
        <f ca="1">((STOCKHISTORY!AK119/STOCKHISTORY!AK$3)-1)</f>
        <v>1.7676059160687707E-2</v>
      </c>
      <c r="AL120" s="41">
        <f ca="1">((STOCKHISTORY!AL119/STOCKHISTORY!AL$3)-1)</f>
        <v>8.783699059561112E-2</v>
      </c>
      <c r="AM120" s="41">
        <f ca="1">((STOCKHISTORY!AM119/STOCKHISTORY!AM$3)-1)</f>
        <v>0.10645274622321121</v>
      </c>
      <c r="AN120" s="41">
        <f ca="1">((STOCKHISTORY!AN119/STOCKHISTORY!AN$3)-1)</f>
        <v>-0.11511001019962119</v>
      </c>
      <c r="AO120" s="41">
        <f ca="1">((STOCKHISTORY!AO119/STOCKHISTORY!AO$3)-1)</f>
        <v>0.95149867109124187</v>
      </c>
      <c r="AP120" s="41">
        <f ca="1">((STOCKHISTORY!AP119/STOCKHISTORY!AP$3)-1)</f>
        <v>0.93170316525579677</v>
      </c>
      <c r="AQ120" s="41">
        <f ca="1">((STOCKHISTORY!AQ119/STOCKHISTORY!AQ$3)-1)</f>
        <v>-9.1009529070570361E-2</v>
      </c>
      <c r="AR120" s="41">
        <f ca="1">((STOCKHISTORY!AR119/STOCKHISTORY!AR$3)-1)</f>
        <v>-0.16170065859358407</v>
      </c>
      <c r="AS120" s="41">
        <f ca="1">((STOCKHISTORY!AS119/STOCKHISTORY!AS$3)-1)</f>
        <v>0.18060394889663201</v>
      </c>
      <c r="AT120" s="41">
        <f ca="1">((STOCKHISTORY!AT119/STOCKHISTORY!AT$3)-1)</f>
        <v>0.75376884422110524</v>
      </c>
      <c r="AU120" s="41">
        <f ca="1">((STOCKHISTORY!AU119/STOCKHISTORY!AU$3)-1)</f>
        <v>-1.7465626161278336E-2</v>
      </c>
      <c r="AV120" s="41">
        <f ca="1">((STOCKHISTORY!AV119/STOCKHISTORY!AV$3)-1)</f>
        <v>9.1104323756800554E-2</v>
      </c>
      <c r="AW120" s="41">
        <f ca="1">((STOCKHISTORY!AW119/STOCKHISTORY!AW$3)-1)</f>
        <v>-3.6879592353818991E-3</v>
      </c>
      <c r="AX120" s="41">
        <f ca="1">((STOCKHISTORY!AX119/STOCKHISTORY!AX$3)-1)</f>
        <v>0.93968683549197762</v>
      </c>
      <c r="AY120" s="41">
        <f ca="1">((STOCKHISTORY!AY119/STOCKHISTORY!AY$3)-1)</f>
        <v>-0.273855588815069</v>
      </c>
      <c r="AZ120" s="41">
        <f ca="1">((STOCKHISTORY!AZ119/STOCKHISTORY!AZ$3)-1)</f>
        <v>-3.7606608018266097E-2</v>
      </c>
      <c r="BA120" s="41">
        <f ca="1">((STOCKHISTORY!BA119/STOCKHISTORY!BA$3)-1)</f>
        <v>0.14152665600637815</v>
      </c>
      <c r="BB120" s="41">
        <f ca="1">((STOCKHISTORY!BB119/STOCKHISTORY!BB$3)-1)</f>
        <v>-5.7864480256337614E-2</v>
      </c>
      <c r="BC120" s="41">
        <f ca="1">((STOCKHISTORY!BC119/STOCKHISTORY!BC$3)-1)</f>
        <v>-2.3120094217344622E-2</v>
      </c>
      <c r="BD120" s="41">
        <f ca="1">((STOCKHISTORY!BD119/STOCKHISTORY!BD$3)-1)</f>
        <v>1.4087083790706334E-2</v>
      </c>
      <c r="BE120" s="41">
        <f ca="1">((STOCKHISTORY!BE119/STOCKHISTORY!BE$3)-1)</f>
        <v>-0.10806735360643382</v>
      </c>
      <c r="BF120" s="41">
        <f ca="1">((STOCKHISTORY!BF119/STOCKHISTORY!BF$3)-1)</f>
        <v>-0.11278006509135341</v>
      </c>
      <c r="BG120" s="41">
        <f ca="1">((STOCKHISTORY!BG119/STOCKHISTORY!BG$3)-1)</f>
        <v>9.4249053817040629E-2</v>
      </c>
      <c r="BH120" s="41">
        <f ca="1">((STOCKHISTORY!BH119/STOCKHISTORY!BH$3)-1)</f>
        <v>-0.28307997927103123</v>
      </c>
      <c r="BI120" s="41">
        <f ca="1">((STOCKHISTORY!BI119/STOCKHISTORY!BI$3)-1)</f>
        <v>0.26703499079189696</v>
      </c>
      <c r="BJ120" s="41">
        <f ca="1">((STOCKHISTORY!BJ119/STOCKHISTORY!BJ$3)-1)</f>
        <v>8.7819242858397928E-2</v>
      </c>
      <c r="BK120" s="41">
        <f ca="1">((STOCKHISTORY!BK119/STOCKHISTORY!BK$3)-1)</f>
        <v>7.8200241879205601E-2</v>
      </c>
      <c r="BL120" s="41">
        <f ca="1">((STOCKHISTORY!BL119/STOCKHISTORY!BL$3)-1)</f>
        <v>-1.4330313731513167E-3</v>
      </c>
      <c r="BM120" s="41">
        <f ca="1">((STOCKHISTORY!BM119/STOCKHISTORY!BM$3)-1)</f>
        <v>-5.9212768374417024E-4</v>
      </c>
      <c r="BN120" s="41">
        <f ca="1">((STOCKHISTORY!BN119/STOCKHISTORY!BN$3)-1)</f>
        <v>3.150512902950986E-3</v>
      </c>
      <c r="BO120" s="41">
        <f ca="1">((STOCKHISTORY!BO119/STOCKHISTORY!BO$3)-1)</f>
        <v>0.29057256153585764</v>
      </c>
      <c r="BP120" s="41">
        <f ca="1">((STOCKHISTORY!BP119/STOCKHISTORY!BP$3)-1)</f>
        <v>0.23471573743477081</v>
      </c>
      <c r="BQ120" s="41">
        <f ca="1">((STOCKHISTORY!BQ119/STOCKHISTORY!BQ$3)-1)</f>
        <v>6.364652381686442E-2</v>
      </c>
      <c r="BR120" s="41">
        <f ca="1">((STOCKHISTORY!BR119/STOCKHISTORY!BR$3)-1)</f>
        <v>-6.0845923529614154E-2</v>
      </c>
      <c r="BS120" s="41">
        <f ca="1">((STOCKHISTORY!BS119/STOCKHISTORY!BS$3)-1)</f>
        <v>0.36850282485875696</v>
      </c>
      <c r="BT120" s="41">
        <f ca="1">((STOCKHISTORY!BT119/STOCKHISTORY!BT$3)-1)</f>
        <v>7.5059875064813264E-2</v>
      </c>
      <c r="BU120" s="41">
        <f ca="1">((STOCKHISTORY!BU119/STOCKHISTORY!BU$3)-1)</f>
        <v>0.28629717783066977</v>
      </c>
      <c r="BV120" s="41">
        <f ca="1">((STOCKHISTORY!BV119/STOCKHISTORY!BV$3)-1)</f>
        <v>-0.2356633380884452</v>
      </c>
      <c r="BW120" s="41">
        <f ca="1">((STOCKHISTORY!BW119/STOCKHISTORY!BW$3)-1)</f>
        <v>-8.7054949578102447E-2</v>
      </c>
      <c r="BX120" s="41">
        <f ca="1">((STOCKHISTORY!BX119/STOCKHISTORY!BX$3)-1)</f>
        <v>3.3305227655986425E-2</v>
      </c>
      <c r="BY120" s="41">
        <f ca="1">((STOCKHISTORY!BY119/STOCKHISTORY!BY$3)-1)</f>
        <v>-3.4888698630136994E-2</v>
      </c>
      <c r="BZ120" s="41">
        <f ca="1">((STOCKHISTORY!BZ119/STOCKHISTORY!BZ$3)-1)</f>
        <v>0.56338464717429515</v>
      </c>
      <c r="CA120" s="41">
        <f ca="1">((STOCKHISTORY!CA119/STOCKHISTORY!CA$3)-1)</f>
        <v>-1.9579465681871078E-2</v>
      </c>
      <c r="CB120" s="41">
        <f ca="1">((STOCKHISTORY!CB119/STOCKHISTORY!CB$3)-1)</f>
        <v>7.3815142359349828E-2</v>
      </c>
      <c r="CC120" s="41">
        <f ca="1">((STOCKHISTORY!CC119/STOCKHISTORY!CC$3)-1)</f>
        <v>-4.95330897279741E-2</v>
      </c>
      <c r="CD120" s="41">
        <f ca="1">((STOCKHISTORY!CD119/STOCKHISTORY!CD$3)-1)</f>
        <v>-3.8001649257833892E-2</v>
      </c>
      <c r="CE120" s="41">
        <f ca="1">((STOCKHISTORY!CE119/STOCKHISTORY!CE$3)-1)</f>
        <v>4.5876037091264088E-2</v>
      </c>
      <c r="CF120" s="41">
        <f ca="1">((STOCKHISTORY!CF119/STOCKHISTORY!CF$3)-1)</f>
        <v>-4.3849564788963624E-2</v>
      </c>
      <c r="CG120" s="41">
        <f ca="1">((STOCKHISTORY!CG119/STOCKHISTORY!CG$3)-1)</f>
        <v>4.6169945583926397E-2</v>
      </c>
      <c r="CH120" s="41">
        <f ca="1">((STOCKHISTORY!CH119/STOCKHISTORY!CH$3)-1)</f>
        <v>4.928631402183048E-2</v>
      </c>
      <c r="CI120" s="41">
        <f ca="1">((STOCKHISTORY!CI119/STOCKHISTORY!CI$3)-1)</f>
        <v>-0.20123401549584341</v>
      </c>
      <c r="CJ120" s="41">
        <f ca="1">((STOCKHISTORY!CJ119/STOCKHISTORY!CJ$3)-1)</f>
        <v>-0.20653789004457657</v>
      </c>
      <c r="CK120" s="41">
        <f ca="1">((STOCKHISTORY!CK119/STOCKHISTORY!CK$3)-1)</f>
        <v>0.16780906356329184</v>
      </c>
      <c r="CL120" s="41">
        <f ca="1">((STOCKHISTORY!CL119/STOCKHISTORY!CL$3)-1)</f>
        <v>9.0817626936749551E-2</v>
      </c>
      <c r="CM120" s="41">
        <f ca="1">((STOCKHISTORY!CM119/STOCKHISTORY!CM$3)-1)</f>
        <v>5.3623020917600961E-2</v>
      </c>
      <c r="CN120" s="41">
        <f ca="1">((STOCKHISTORY!CN119/STOCKHISTORY!CN$3)-1)</f>
        <v>3.3315798702437949E-3</v>
      </c>
      <c r="CO120" s="41">
        <f ca="1">((STOCKHISTORY!CO119/STOCKHISTORY!CO$3)-1)</f>
        <v>0.17244927962364009</v>
      </c>
      <c r="CP120" s="41">
        <f ca="1">((STOCKHISTORY!CP119/STOCKHISTORY!CP$3)-1)</f>
        <v>1.1695011017571613</v>
      </c>
      <c r="CQ120" s="41">
        <f ca="1">((STOCKHISTORY!CQ119/STOCKHISTORY!CQ$3)-1)</f>
        <v>0.14092701532096452</v>
      </c>
      <c r="CR120" s="41">
        <f ca="1">((STOCKHISTORY!CR119/STOCKHISTORY!CR$3)-1)</f>
        <v>9.3270099367660286E-2</v>
      </c>
      <c r="CS120" s="41">
        <f ca="1">((STOCKHISTORY!CS119/STOCKHISTORY!CS$3)-1)</f>
        <v>0.2506479715920118</v>
      </c>
      <c r="CT120" s="41">
        <f ca="1">((STOCKHISTORY!CT119/STOCKHISTORY!CT$3)-1)</f>
        <v>-0.2564718241164553</v>
      </c>
      <c r="CU120" s="41">
        <f ca="1">((STOCKHISTORY!CU119/STOCKHISTORY!CU$3)-1)</f>
        <v>0.31421795531173213</v>
      </c>
      <c r="CV120" s="41">
        <f ca="1">((STOCKHISTORY!CV119/STOCKHISTORY!CV$3)-1)</f>
        <v>-0.15030238349341885</v>
      </c>
      <c r="CW120" s="41">
        <f ca="1">((STOCKHISTORY!CW119/STOCKHISTORY!CW$3)-1)</f>
        <v>0.27836300922904811</v>
      </c>
      <c r="CX120" s="41">
        <f ca="1">((STOCKHISTORY!CX119/STOCKHISTORY!CX$3)-1)</f>
        <v>1.4869888475836479E-2</v>
      </c>
      <c r="CY120" s="41">
        <f ca="1">((STOCKHISTORY!CY119/STOCKHISTORY!CY$3)-1)</f>
        <v>0.59355723098012336</v>
      </c>
      <c r="CZ120" s="41">
        <f ca="1">((STOCKHISTORY!CZ119/STOCKHISTORY!CZ$3)-1)</f>
        <v>3.3333333333333215E-2</v>
      </c>
      <c r="DA120" s="41">
        <f ca="1">((STOCKHISTORY!DA119/STOCKHISTORY!DA$3)-1)</f>
        <v>-0.27509899836943863</v>
      </c>
    </row>
    <row r="121" spans="1:105" x14ac:dyDescent="0.3">
      <c r="A121" s="25" vm="118">
        <f ca="1">STOCKHISTORY!A120</f>
        <v>44553</v>
      </c>
      <c r="B121" s="41">
        <f ca="1">((STOCKHISTORY!B120/STOCKHISTORY!B$3)-1)</f>
        <v>0.20213719654319218</v>
      </c>
      <c r="C121" s="41">
        <f ca="1">((STOCKHISTORY!C120/STOCKHISTORY!C$3)-1)</f>
        <v>0.48466033601168745</v>
      </c>
      <c r="D121" s="41">
        <f ca="1">((STOCKHISTORY!D120/STOCKHISTORY!D$3)-1)</f>
        <v>0.47431444715152149</v>
      </c>
      <c r="E121" s="41">
        <f ca="1">((STOCKHISTORY!E120/STOCKHISTORY!E$3)-1)</f>
        <v>-6.8981698732989205E-2</v>
      </c>
      <c r="F121" s="41">
        <f ca="1">((STOCKHISTORY!F120/STOCKHISTORY!F$3)-1)</f>
        <v>-7.02247191011236E-2</v>
      </c>
      <c r="G121" s="41">
        <f ca="1">((STOCKHISTORY!G120/STOCKHISTORY!G$3)-1)</f>
        <v>1.0037735849056602</v>
      </c>
      <c r="H121" s="41">
        <f ca="1">((STOCKHISTORY!H120/STOCKHISTORY!H$3)-1)</f>
        <v>0.18016114119667148</v>
      </c>
      <c r="I121" s="41">
        <f ca="1">((STOCKHISTORY!I120/STOCKHISTORY!I$3)-1)</f>
        <v>-0.21056341573938864</v>
      </c>
      <c r="J121" s="41">
        <f ca="1">((STOCKHISTORY!J120/STOCKHISTORY!J$3)-1)</f>
        <v>-0.17185728576192072</v>
      </c>
      <c r="K121" s="41">
        <f ca="1">((STOCKHISTORY!K120/STOCKHISTORY!K$3)-1)</f>
        <v>0.32018731663281419</v>
      </c>
      <c r="L121" s="41">
        <f ca="1">((STOCKHISTORY!L120/STOCKHISTORY!L$3)-1)</f>
        <v>8.3952500995090773E-2</v>
      </c>
      <c r="M121" s="41">
        <f ca="1">((STOCKHISTORY!M120/STOCKHISTORY!M$3)-1)</f>
        <v>0.38303601981759461</v>
      </c>
      <c r="N121" s="41">
        <f ca="1">((STOCKHISTORY!N120/STOCKHISTORY!N$3)-1)</f>
        <v>0.13915556506990301</v>
      </c>
      <c r="O121" s="41">
        <f ca="1">((STOCKHISTORY!O120/STOCKHISTORY!O$3)-1)</f>
        <v>0.35618253642089726</v>
      </c>
      <c r="P121" s="41">
        <f ca="1">((STOCKHISTORY!P120/STOCKHISTORY!P$3)-1)</f>
        <v>0.16573660714285721</v>
      </c>
      <c r="Q121" s="41">
        <f ca="1">((STOCKHISTORY!Q120/STOCKHISTORY!Q$3)-1)</f>
        <v>0.35391315486102215</v>
      </c>
      <c r="R121" s="41">
        <f ca="1">((STOCKHISTORY!R120/STOCKHISTORY!R$3)-1)</f>
        <v>5.1740046897882808E-2</v>
      </c>
      <c r="S121" s="41">
        <f ca="1">((STOCKHISTORY!S120/STOCKHISTORY!S$3)-1)</f>
        <v>0.43610215958828347</v>
      </c>
      <c r="T121" s="41">
        <f ca="1">((STOCKHISTORY!T120/STOCKHISTORY!T$3)-1)</f>
        <v>0.15684315684315675</v>
      </c>
      <c r="U121" s="41">
        <f ca="1">((STOCKHISTORY!U120/STOCKHISTORY!U$3)-1)</f>
        <v>-1.4676450967311627E-2</v>
      </c>
      <c r="V121" s="41">
        <f ca="1">((STOCKHISTORY!V120/STOCKHISTORY!V$3)-1)</f>
        <v>-8.5987990209026699E-2</v>
      </c>
      <c r="W121" s="41">
        <f ca="1">((STOCKHISTORY!W120/STOCKHISTORY!W$3)-1)</f>
        <v>0.12444535209698682</v>
      </c>
      <c r="X121" s="41">
        <f ca="1">((STOCKHISTORY!X120/STOCKHISTORY!X$3)-1)</f>
        <v>-3.1053258465203348E-2</v>
      </c>
      <c r="Y121" s="41">
        <f ca="1">((STOCKHISTORY!Y120/STOCKHISTORY!Y$3)-1)</f>
        <v>0.20281353820597992</v>
      </c>
      <c r="Z121" s="41">
        <f ca="1">((STOCKHISTORY!Z120/STOCKHISTORY!Z$3)-1)</f>
        <v>3.6713911386374365E-2</v>
      </c>
      <c r="AA121" s="41">
        <f ca="1">((STOCKHISTORY!AA120/STOCKHISTORY!AA$3)-1)</f>
        <v>7.8786309495786355E-2</v>
      </c>
      <c r="AB121" s="41">
        <f ca="1">((STOCKHISTORY!AB120/STOCKHISTORY!AB$3)-1)</f>
        <v>0.41987716359575655</v>
      </c>
      <c r="AC121" s="41">
        <f ca="1">((STOCKHISTORY!AC120/STOCKHISTORY!AC$3)-1)</f>
        <v>0.12643986070184843</v>
      </c>
      <c r="AD121" s="41">
        <f ca="1">((STOCKHISTORY!AD120/STOCKHISTORY!AD$3)-1)</f>
        <v>3.2948224219084388E-2</v>
      </c>
      <c r="AE121" s="41">
        <f ca="1">((STOCKHISTORY!AE120/STOCKHISTORY!AE$3)-1)</f>
        <v>4.8779475257389571E-2</v>
      </c>
      <c r="AF121" s="41">
        <f ca="1">((STOCKHISTORY!AF120/STOCKHISTORY!AF$3)-1)</f>
        <v>0.25281959683592747</v>
      </c>
      <c r="AG121" s="41">
        <f ca="1">((STOCKHISTORY!AG120/STOCKHISTORY!AG$3)-1)</f>
        <v>-0.17357008826186671</v>
      </c>
      <c r="AH121" s="41">
        <f ca="1">((STOCKHISTORY!AH120/STOCKHISTORY!AH$3)-1)</f>
        <v>-0.18561631013767643</v>
      </c>
      <c r="AI121" s="41">
        <f ca="1">((STOCKHISTORY!AI120/STOCKHISTORY!AI$3)-1)</f>
        <v>-7.9390168263940297E-2</v>
      </c>
      <c r="AJ121" s="41">
        <f ca="1">((STOCKHISTORY!AJ120/STOCKHISTORY!AJ$3)-1)</f>
        <v>-6.5965016305959079E-2</v>
      </c>
      <c r="AK121" s="41">
        <f ca="1">((STOCKHISTORY!AK120/STOCKHISTORY!AK$3)-1)</f>
        <v>3.0562347188264116E-2</v>
      </c>
      <c r="AL121" s="41">
        <f ca="1">((STOCKHISTORY!AL120/STOCKHISTORY!AL$3)-1)</f>
        <v>9.7492163009404553E-2</v>
      </c>
      <c r="AM121" s="41">
        <f ca="1">((STOCKHISTORY!AM120/STOCKHISTORY!AM$3)-1)</f>
        <v>0.12027169457781928</v>
      </c>
      <c r="AN121" s="41">
        <f ca="1">((STOCKHISTORY!AN120/STOCKHISTORY!AN$3)-1)</f>
        <v>-6.1343435815241043E-2</v>
      </c>
      <c r="AO121" s="41">
        <f ca="1">((STOCKHISTORY!AO120/STOCKHISTORY!AO$3)-1)</f>
        <v>0.9626369236914476</v>
      </c>
      <c r="AP121" s="41">
        <f ca="1">((STOCKHISTORY!AP120/STOCKHISTORY!AP$3)-1)</f>
        <v>0.93538369525211618</v>
      </c>
      <c r="AQ121" s="41">
        <f ca="1">((STOCKHISTORY!AQ120/STOCKHISTORY!AQ$3)-1)</f>
        <v>-6.8222621184919174E-2</v>
      </c>
      <c r="AR121" s="41">
        <f ca="1">((STOCKHISTORY!AR120/STOCKHISTORY!AR$3)-1)</f>
        <v>-9.6505205013809214E-2</v>
      </c>
      <c r="AS121" s="41">
        <f ca="1">((STOCKHISTORY!AS120/STOCKHISTORY!AS$3)-1)</f>
        <v>0.17189314750290374</v>
      </c>
      <c r="AT121" s="41">
        <f ca="1">((STOCKHISTORY!AT120/STOCKHISTORY!AT$3)-1)</f>
        <v>0.75672480047295276</v>
      </c>
      <c r="AU121" s="41">
        <f ca="1">((STOCKHISTORY!AU120/STOCKHISTORY!AU$3)-1)</f>
        <v>-3.3444816053511683E-2</v>
      </c>
      <c r="AV121" s="41">
        <f ca="1">((STOCKHISTORY!AV120/STOCKHISTORY!AV$3)-1)</f>
        <v>0.12451083325379408</v>
      </c>
      <c r="AW121" s="41">
        <f ca="1">((STOCKHISTORY!AW120/STOCKHISTORY!AW$3)-1)</f>
        <v>5.9119957208420004E-4</v>
      </c>
      <c r="AX121" s="41">
        <f ca="1">((STOCKHISTORY!AX120/STOCKHISTORY!AX$3)-1)</f>
        <v>0.98646820027063598</v>
      </c>
      <c r="AY121" s="41">
        <f ca="1">((STOCKHISTORY!AY120/STOCKHISTORY!AY$3)-1)</f>
        <v>-0.26246623348178433</v>
      </c>
      <c r="AZ121" s="41">
        <f ca="1">((STOCKHISTORY!AZ120/STOCKHISTORY!AZ$3)-1)</f>
        <v>1.0905916325297138E-2</v>
      </c>
      <c r="BA121" s="41">
        <f ca="1">((STOCKHISTORY!BA120/STOCKHISTORY!BA$3)-1)</f>
        <v>0.19009690393610268</v>
      </c>
      <c r="BB121" s="41">
        <f ca="1">((STOCKHISTORY!BB120/STOCKHISTORY!BB$3)-1)</f>
        <v>-4.2503062859296836E-2</v>
      </c>
      <c r="BC121" s="41">
        <f ca="1">((STOCKHISTORY!BC120/STOCKHISTORY!BC$3)-1)</f>
        <v>-2.7936232227332214E-2</v>
      </c>
      <c r="BD121" s="41">
        <f ca="1">((STOCKHISTORY!BD120/STOCKHISTORY!BD$3)-1)</f>
        <v>2.3966337358214407E-2</v>
      </c>
      <c r="BE121" s="41">
        <f ca="1">((STOCKHISTORY!BE120/STOCKHISTORY!BE$3)-1)</f>
        <v>-9.675797939180697E-2</v>
      </c>
      <c r="BF121" s="41">
        <f ca="1">((STOCKHISTORY!BF120/STOCKHISTORY!BF$3)-1)</f>
        <v>-0.1175139366387975</v>
      </c>
      <c r="BG121" s="41">
        <f ca="1">((STOCKHISTORY!BG120/STOCKHISTORY!BG$3)-1)</f>
        <v>0.10569555986338042</v>
      </c>
      <c r="BH121" s="41">
        <f ca="1">((STOCKHISTORY!BH120/STOCKHISTORY!BH$3)-1)</f>
        <v>-0.27401105544999138</v>
      </c>
      <c r="BI121" s="41">
        <f ca="1">((STOCKHISTORY!BI120/STOCKHISTORY!BI$3)-1)</f>
        <v>0.27440147329650078</v>
      </c>
      <c r="BJ121" s="41">
        <f ca="1">((STOCKHISTORY!BJ120/STOCKHISTORY!BJ$3)-1)</f>
        <v>8.8836738684964667E-2</v>
      </c>
      <c r="BK121" s="41">
        <f ca="1">((STOCKHISTORY!BK120/STOCKHISTORY!BK$3)-1)</f>
        <v>7.3852100023051204E-2</v>
      </c>
      <c r="BL121" s="41">
        <f ca="1">((STOCKHISTORY!BL120/STOCKHISTORY!BL$3)-1)</f>
        <v>-1.1696885948383029E-2</v>
      </c>
      <c r="BM121" s="41">
        <f ca="1">((STOCKHISTORY!BM120/STOCKHISTORY!BM$3)-1)</f>
        <v>-1.0080370328297117E-2</v>
      </c>
      <c r="BN121" s="41">
        <f ca="1">((STOCKHISTORY!BN120/STOCKHISTORY!BN$3)-1)</f>
        <v>1.6603051861866502E-2</v>
      </c>
      <c r="BO121" s="41">
        <f ca="1">((STOCKHISTORY!BO120/STOCKHISTORY!BO$3)-1)</f>
        <v>0.303178517889094</v>
      </c>
      <c r="BP121" s="41">
        <f ca="1">((STOCKHISTORY!BP120/STOCKHISTORY!BP$3)-1)</f>
        <v>0.23117275473770937</v>
      </c>
      <c r="BQ121" s="41">
        <f ca="1">((STOCKHISTORY!BQ120/STOCKHISTORY!BQ$3)-1)</f>
        <v>5.8405272082626691E-2</v>
      </c>
      <c r="BR121" s="41">
        <f ca="1">((STOCKHISTORY!BR120/STOCKHISTORY!BR$3)-1)</f>
        <v>-7.1394156313452917E-2</v>
      </c>
      <c r="BS121" s="41">
        <f ca="1">((STOCKHISTORY!BS120/STOCKHISTORY!BS$3)-1)</f>
        <v>0.34830508474576272</v>
      </c>
      <c r="BT121" s="41">
        <f ca="1">((STOCKHISTORY!BT120/STOCKHISTORY!BT$3)-1)</f>
        <v>8.3306585022592028E-2</v>
      </c>
      <c r="BU121" s="41">
        <f ca="1">((STOCKHISTORY!BU120/STOCKHISTORY!BU$3)-1)</f>
        <v>0.29581774906494385</v>
      </c>
      <c r="BV121" s="41">
        <f ca="1">((STOCKHISTORY!BV120/STOCKHISTORY!BV$3)-1)</f>
        <v>-0.22995720399429398</v>
      </c>
      <c r="BW121" s="41">
        <f ca="1">((STOCKHISTORY!BW120/STOCKHISTORY!BW$3)-1)</f>
        <v>-8.1704054332167098E-2</v>
      </c>
      <c r="BX121" s="41">
        <f ca="1">((STOCKHISTORY!BX120/STOCKHISTORY!BX$3)-1)</f>
        <v>5.0168634064081008E-2</v>
      </c>
      <c r="BY121" s="41">
        <f ca="1">((STOCKHISTORY!BY120/STOCKHISTORY!BY$3)-1)</f>
        <v>-4.0025684931506822E-2</v>
      </c>
      <c r="BZ121" s="41">
        <f ca="1">((STOCKHISTORY!BZ120/STOCKHISTORY!BZ$3)-1)</f>
        <v>0.59441402348727479</v>
      </c>
      <c r="CA121" s="41">
        <f ca="1">((STOCKHISTORY!CA120/STOCKHISTORY!CA$3)-1)</f>
        <v>-2.1841833849020054E-2</v>
      </c>
      <c r="CB121" s="41">
        <f ca="1">((STOCKHISTORY!CB120/STOCKHISTORY!CB$3)-1)</f>
        <v>6.803696270648163E-2</v>
      </c>
      <c r="CC121" s="41">
        <f ca="1">((STOCKHISTORY!CC120/STOCKHISTORY!CC$3)-1)</f>
        <v>-2.2330491270807995E-2</v>
      </c>
      <c r="CD121" s="41">
        <f ca="1">((STOCKHISTORY!CD120/STOCKHISTORY!CD$3)-1)</f>
        <v>-3.6833424958768624E-2</v>
      </c>
      <c r="CE121" s="41">
        <f ca="1">((STOCKHISTORY!CE120/STOCKHISTORY!CE$3)-1)</f>
        <v>5.1244509516837455E-2</v>
      </c>
      <c r="CF121" s="41">
        <f ca="1">((STOCKHISTORY!CF120/STOCKHISTORY!CF$3)-1)</f>
        <v>-4.155033667268837E-2</v>
      </c>
      <c r="CG121" s="41">
        <f ca="1">((STOCKHISTORY!CG120/STOCKHISTORY!CG$3)-1)</f>
        <v>4.5542067810799614E-2</v>
      </c>
      <c r="CH121" s="41">
        <f ca="1">((STOCKHISTORY!CH120/STOCKHISTORY!CH$3)-1)</f>
        <v>6.3602015113350063E-2</v>
      </c>
      <c r="CI121" s="41">
        <f ca="1">((STOCKHISTORY!CI120/STOCKHISTORY!CI$3)-1)</f>
        <v>-0.19544073664131123</v>
      </c>
      <c r="CJ121" s="41">
        <f ca="1">((STOCKHISTORY!CJ120/STOCKHISTORY!CJ$3)-1)</f>
        <v>-0.19881129271916798</v>
      </c>
      <c r="CK121" s="41">
        <f ca="1">((STOCKHISTORY!CK120/STOCKHISTORY!CK$3)-1)</f>
        <v>0.19537452537107347</v>
      </c>
      <c r="CL121" s="41">
        <f ca="1">((STOCKHISTORY!CL120/STOCKHISTORY!CL$3)-1)</f>
        <v>9.7189617009859619E-2</v>
      </c>
      <c r="CM121" s="41">
        <f ca="1">((STOCKHISTORY!CM120/STOCKHISTORY!CM$3)-1)</f>
        <v>6.7375476713278815E-2</v>
      </c>
      <c r="CN121" s="41">
        <f ca="1">((STOCKHISTORY!CN120/STOCKHISTORY!CN$3)-1)</f>
        <v>-1.2274241627212579E-3</v>
      </c>
      <c r="CO121" s="41">
        <f ca="1">((STOCKHISTORY!CO120/STOCKHISTORY!CO$3)-1)</f>
        <v>0.16502499264922088</v>
      </c>
      <c r="CP121" s="41">
        <f ca="1">((STOCKHISTORY!CP120/STOCKHISTORY!CP$3)-1)</f>
        <v>1.1487089666082828</v>
      </c>
      <c r="CQ121" s="41">
        <f ca="1">((STOCKHISTORY!CQ120/STOCKHISTORY!CQ$3)-1)</f>
        <v>0.1456461309716206</v>
      </c>
      <c r="CR121" s="41">
        <f ca="1">((STOCKHISTORY!CR120/STOCKHISTORY!CR$3)-1)</f>
        <v>0.1028906955736224</v>
      </c>
      <c r="CS121" s="41">
        <f ca="1">((STOCKHISTORY!CS120/STOCKHISTORY!CS$3)-1)</f>
        <v>0.25392493805734118</v>
      </c>
      <c r="CT121" s="41">
        <f ca="1">((STOCKHISTORY!CT120/STOCKHISTORY!CT$3)-1)</f>
        <v>-0.24341562242064985</v>
      </c>
      <c r="CU121" s="41">
        <f ca="1">((STOCKHISTORY!CU120/STOCKHISTORY!CU$3)-1)</f>
        <v>0.3314475112863593</v>
      </c>
      <c r="CV121" s="41">
        <f ca="1">((STOCKHISTORY!CV120/STOCKHISTORY!CV$3)-1)</f>
        <v>-0.15261472785485608</v>
      </c>
      <c r="CW121" s="41">
        <f ca="1">((STOCKHISTORY!CW120/STOCKHISTORY!CW$3)-1)</f>
        <v>0.29495665144029082</v>
      </c>
      <c r="CX121" s="41">
        <f ca="1">((STOCKHISTORY!CX120/STOCKHISTORY!CX$3)-1)</f>
        <v>7.4349442379182396E-3</v>
      </c>
      <c r="CY121" s="41">
        <f ca="1">((STOCKHISTORY!CY120/STOCKHISTORY!CY$3)-1)</f>
        <v>0.54512222983778846</v>
      </c>
      <c r="CZ121" s="41">
        <f ca="1">((STOCKHISTORY!CZ120/STOCKHISTORY!CZ$3)-1)</f>
        <v>4.2063492063492136E-2</v>
      </c>
      <c r="DA121" s="41">
        <f ca="1">((STOCKHISTORY!DA120/STOCKHISTORY!DA$3)-1)</f>
        <v>-0.27789424644770566</v>
      </c>
    </row>
    <row r="122" spans="1:105" x14ac:dyDescent="0.3">
      <c r="A122" s="25" vm="119">
        <f ca="1">STOCKHISTORY!A121</f>
        <v>44554</v>
      </c>
      <c r="B122" s="41">
        <f ca="1">((STOCKHISTORY!B121/STOCKHISTORY!B$3)-1)</f>
        <v>0.21791515760031577</v>
      </c>
      <c r="C122" s="41">
        <f ca="1">((STOCKHISTORY!C121/STOCKHISTORY!C$3)-1)</f>
        <v>0.44615464885735157</v>
      </c>
      <c r="D122" s="41">
        <f ca="1">((STOCKHISTORY!D121/STOCKHISTORY!D$3)-1)</f>
        <v>0.43631745373490238</v>
      </c>
      <c r="E122" s="41">
        <f ca="1">((STOCKHISTORY!E121/STOCKHISTORY!E$3)-1)</f>
        <v>-7.4143594556546177E-2</v>
      </c>
      <c r="F122" s="41">
        <f ca="1">((STOCKHISTORY!F121/STOCKHISTORY!F$3)-1)</f>
        <v>-7.6310861423220855E-2</v>
      </c>
      <c r="G122" s="41">
        <f ca="1">((STOCKHISTORY!G121/STOCKHISTORY!G$3)-1)</f>
        <v>0.95814751286449407</v>
      </c>
      <c r="H122" s="41">
        <f ca="1">((STOCKHISTORY!H121/STOCKHISTORY!H$3)-1)</f>
        <v>0.19353453969092582</v>
      </c>
      <c r="I122" s="41">
        <f ca="1">((STOCKHISTORY!I121/STOCKHISTORY!I$3)-1)</f>
        <v>-0.22642364432808004</v>
      </c>
      <c r="J122" s="41">
        <f ca="1">((STOCKHISTORY!J121/STOCKHISTORY!J$3)-1)</f>
        <v>-0.18499499833277766</v>
      </c>
      <c r="K122" s="41">
        <f ca="1">((STOCKHISTORY!K121/STOCKHISTORY!K$3)-1)</f>
        <v>0.30929812683367164</v>
      </c>
      <c r="L122" s="41">
        <f ca="1">((STOCKHISTORY!L121/STOCKHISTORY!L$3)-1)</f>
        <v>8.9558179647074354E-2</v>
      </c>
      <c r="M122" s="41">
        <f ca="1">((STOCKHISTORY!M121/STOCKHISTORY!M$3)-1)</f>
        <v>0.37738235162840517</v>
      </c>
      <c r="N122" s="41">
        <f ca="1">((STOCKHISTORY!N121/STOCKHISTORY!N$3)-1)</f>
        <v>0.12832842063661976</v>
      </c>
      <c r="O122" s="41">
        <f ca="1">((STOCKHISTORY!O121/STOCKHISTORY!O$3)-1)</f>
        <v>0.33526935109157852</v>
      </c>
      <c r="P122" s="41">
        <f ca="1">((STOCKHISTORY!P121/STOCKHISTORY!P$3)-1)</f>
        <v>0.13867187500000022</v>
      </c>
      <c r="Q122" s="41">
        <f ca="1">((STOCKHISTORY!Q121/STOCKHISTORY!Q$3)-1)</f>
        <v>0.35916485205584703</v>
      </c>
      <c r="R122" s="41">
        <f ca="1">((STOCKHISTORY!R121/STOCKHISTORY!R$3)-1)</f>
        <v>4.4417543532917492E-2</v>
      </c>
      <c r="S122" s="41">
        <f ca="1">((STOCKHISTORY!S121/STOCKHISTORY!S$3)-1)</f>
        <v>0.40791688711461682</v>
      </c>
      <c r="T122" s="41">
        <f ca="1">((STOCKHISTORY!T121/STOCKHISTORY!T$3)-1)</f>
        <v>0.13553113553113549</v>
      </c>
      <c r="U122" s="41">
        <f ca="1">((STOCKHISTORY!U121/STOCKHISTORY!U$3)-1)</f>
        <v>-2.6684456304202797E-2</v>
      </c>
      <c r="V122" s="41">
        <f ca="1">((STOCKHISTORY!V121/STOCKHISTORY!V$3)-1)</f>
        <v>-8.8400514202194191E-2</v>
      </c>
      <c r="W122" s="41">
        <f ca="1">((STOCKHISTORY!W121/STOCKHISTORY!W$3)-1)</f>
        <v>0.11347307056792233</v>
      </c>
      <c r="X122" s="41">
        <f ca="1">((STOCKHISTORY!X121/STOCKHISTORY!X$3)-1)</f>
        <v>-4.083716181725372E-2</v>
      </c>
      <c r="Y122" s="41">
        <f ca="1">((STOCKHISTORY!Y121/STOCKHISTORY!Y$3)-1)</f>
        <v>0.19930959302325579</v>
      </c>
      <c r="Z122" s="41">
        <f ca="1">((STOCKHISTORY!Z121/STOCKHISTORY!Z$3)-1)</f>
        <v>4.6569795140543047E-2</v>
      </c>
      <c r="AA122" s="41">
        <f ca="1">((STOCKHISTORY!AA121/STOCKHISTORY!AA$3)-1)</f>
        <v>0.110611553128384</v>
      </c>
      <c r="AB122" s="41">
        <f ca="1">((STOCKHISTORY!AB121/STOCKHISTORY!AB$3)-1)</f>
        <v>0.39017308766052494</v>
      </c>
      <c r="AC122" s="41">
        <f ca="1">((STOCKHISTORY!AC121/STOCKHISTORY!AC$3)-1)</f>
        <v>0.1012590409858023</v>
      </c>
      <c r="AD122" s="41">
        <f ca="1">((STOCKHISTORY!AD121/STOCKHISTORY!AD$3)-1)</f>
        <v>4.2789901583240031E-4</v>
      </c>
      <c r="AE122" s="41">
        <f ca="1">((STOCKHISTORY!AE121/STOCKHISTORY!AE$3)-1)</f>
        <v>4.5458319495184307E-2</v>
      </c>
      <c r="AF122" s="41">
        <f ca="1">((STOCKHISTORY!AF121/STOCKHISTORY!AF$3)-1)</f>
        <v>0.29134983414136273</v>
      </c>
      <c r="AG122" s="41">
        <f ca="1">((STOCKHISTORY!AG121/STOCKHISTORY!AG$3)-1)</f>
        <v>-0.18371672805615413</v>
      </c>
      <c r="AH122" s="41">
        <f ca="1">((STOCKHISTORY!AH121/STOCKHISTORY!AH$3)-1)</f>
        <v>-0.185701400588826</v>
      </c>
      <c r="AI122" s="41">
        <f ca="1">((STOCKHISTORY!AI121/STOCKHISTORY!AI$3)-1)</f>
        <v>-8.0870730877733665E-2</v>
      </c>
      <c r="AJ122" s="41">
        <f ca="1">((STOCKHISTORY!AJ121/STOCKHISTORY!AJ$3)-1)</f>
        <v>-7.0115624073525118E-2</v>
      </c>
      <c r="AK122" s="41">
        <f ca="1">((STOCKHISTORY!AK121/STOCKHISTORY!AK$3)-1)</f>
        <v>1.5892420537897411E-2</v>
      </c>
      <c r="AL122" s="41">
        <f ca="1">((STOCKHISTORY!AL121/STOCKHISTORY!AL$3)-1)</f>
        <v>9.8683385579937388E-2</v>
      </c>
      <c r="AM122" s="41">
        <f ca="1">((STOCKHISTORY!AM121/STOCKHISTORY!AM$3)-1)</f>
        <v>0.12202834055510015</v>
      </c>
      <c r="AN122" s="41">
        <f ca="1">((STOCKHISTORY!AN121/STOCKHISTORY!AN$3)-1)</f>
        <v>-6.6297537520034977E-2</v>
      </c>
      <c r="AO122" s="41">
        <f ca="1">((STOCKHISTORY!AO121/STOCKHISTORY!AO$3)-1)</f>
        <v>0.92614954448387654</v>
      </c>
      <c r="AP122" s="41">
        <f ca="1">((STOCKHISTORY!AP121/STOCKHISTORY!AP$3)-1)</f>
        <v>0.92583732057416257</v>
      </c>
      <c r="AQ122" s="41">
        <f ca="1">((STOCKHISTORY!AQ121/STOCKHISTORY!AQ$3)-1)</f>
        <v>-7.4368181190443305E-2</v>
      </c>
      <c r="AR122" s="41">
        <f ca="1">((STOCKHISTORY!AR121/STOCKHISTORY!AR$3)-1)</f>
        <v>-0.10688867643934563</v>
      </c>
      <c r="AS122" s="41">
        <f ca="1">((STOCKHISTORY!AS121/STOCKHISTORY!AS$3)-1)</f>
        <v>0.16724738675958206</v>
      </c>
      <c r="AT122" s="41">
        <f ca="1">((STOCKHISTORY!AT121/STOCKHISTORY!AT$3)-1)</f>
        <v>0.78746674549216689</v>
      </c>
      <c r="AU122" s="41">
        <f ca="1">((STOCKHISTORY!AU121/STOCKHISTORY!AU$3)-1)</f>
        <v>-3.1884057971014568E-2</v>
      </c>
      <c r="AV122" s="41">
        <f ca="1">((STOCKHISTORY!AV121/STOCKHISTORY!AV$3)-1)</f>
        <v>9.2631478476663087E-2</v>
      </c>
      <c r="AW122" s="41">
        <f ca="1">((STOCKHISTORY!AW121/STOCKHISTORY!AW$3)-1)</f>
        <v>-1.2218124489738358E-2</v>
      </c>
      <c r="AX122" s="41">
        <f ca="1">((STOCKHISTORY!AX121/STOCKHISTORY!AX$3)-1)</f>
        <v>1.0842837811714676</v>
      </c>
      <c r="AY122" s="41">
        <f ca="1">((STOCKHISTORY!AY121/STOCKHISTORY!AY$3)-1)</f>
        <v>-0.26750383295612179</v>
      </c>
      <c r="AZ122" s="41">
        <f ca="1">((STOCKHISTORY!AZ121/STOCKHISTORY!AZ$3)-1)</f>
        <v>-1.099993284534273E-2</v>
      </c>
      <c r="BA122" s="41">
        <f ca="1">((STOCKHISTORY!BA121/STOCKHISTORY!BA$3)-1)</f>
        <v>0.14152665600637815</v>
      </c>
      <c r="BB122" s="41">
        <f ca="1">((STOCKHISTORY!BB121/STOCKHISTORY!BB$3)-1)</f>
        <v>-4.7026670436339568E-2</v>
      </c>
      <c r="BC122" s="41">
        <f ca="1">((STOCKHISTORY!BC121/STOCKHISTORY!BC$3)-1)</f>
        <v>-3.7154004566119836E-2</v>
      </c>
      <c r="BD122" s="41">
        <f ca="1">((STOCKHISTORY!BD121/STOCKHISTORY!BD$3)-1)</f>
        <v>2.908891328210772E-2</v>
      </c>
      <c r="BE122" s="41">
        <f ca="1">((STOCKHISTORY!BE121/STOCKHISTORY!BE$3)-1)</f>
        <v>-9.4747423975873324E-2</v>
      </c>
      <c r="BF122" s="41">
        <f ca="1">((STOCKHISTORY!BF121/STOCKHISTORY!BF$3)-1)</f>
        <v>-0.11607330089506795</v>
      </c>
      <c r="BG122" s="41">
        <f ca="1">((STOCKHISTORY!BG121/STOCKHISTORY!BG$3)-1)</f>
        <v>0.11271116034339523</v>
      </c>
      <c r="BH122" s="41">
        <f ca="1">((STOCKHISTORY!BH121/STOCKHISTORY!BH$3)-1)</f>
        <v>-0.26844014510278114</v>
      </c>
      <c r="BI122" s="41">
        <f ca="1">((STOCKHISTORY!BI121/STOCKHISTORY!BI$3)-1)</f>
        <v>0.23756906077348061</v>
      </c>
      <c r="BJ122" s="41">
        <f ca="1">((STOCKHISTORY!BJ121/STOCKHISTORY!BJ$3)-1)</f>
        <v>8.9723859001720419E-2</v>
      </c>
      <c r="BK122" s="41">
        <f ca="1">((STOCKHISTORY!BK121/STOCKHISTORY!BK$3)-1)</f>
        <v>7.9062291789685046E-2</v>
      </c>
      <c r="BL122" s="41">
        <f ca="1">((STOCKHISTORY!BL121/STOCKHISTORY!BL$3)-1)</f>
        <v>-9.7520576562494243E-3</v>
      </c>
      <c r="BM122" s="41">
        <f ca="1">((STOCKHISTORY!BM121/STOCKHISTORY!BM$3)-1)</f>
        <v>-4.3763489719413906E-3</v>
      </c>
      <c r="BN122" s="41">
        <f ca="1">((STOCKHISTORY!BN121/STOCKHISTORY!BN$3)-1)</f>
        <v>1.4367602889733488E-2</v>
      </c>
      <c r="BO122" s="41">
        <f ca="1">((STOCKHISTORY!BO121/STOCKHISTORY!BO$3)-1)</f>
        <v>0.31218351260422939</v>
      </c>
      <c r="BP122" s="41">
        <f ca="1">((STOCKHISTORY!BP121/STOCKHISTORY!BP$3)-1)</f>
        <v>0.21815435319967058</v>
      </c>
      <c r="BQ122" s="41">
        <f ca="1">((STOCKHISTORY!BQ121/STOCKHISTORY!BQ$3)-1)</f>
        <v>5.7779019577616664E-2</v>
      </c>
      <c r="BR122" s="41">
        <f ca="1">((STOCKHISTORY!BR121/STOCKHISTORY!BR$3)-1)</f>
        <v>-5.6327218914547283E-2</v>
      </c>
      <c r="BS122" s="41">
        <f ca="1">((STOCKHISTORY!BS121/STOCKHISTORY!BS$3)-1)</f>
        <v>0.35480225988700576</v>
      </c>
      <c r="BT122" s="41">
        <f ca="1">((STOCKHISTORY!BT121/STOCKHISTORY!BT$3)-1)</f>
        <v>7.7331423915458775E-2</v>
      </c>
      <c r="BU122" s="41">
        <f ca="1">((STOCKHISTORY!BU121/STOCKHISTORY!BU$3)-1)</f>
        <v>0.31587895273716438</v>
      </c>
      <c r="BV122" s="41">
        <f ca="1">((STOCKHISTORY!BV121/STOCKHISTORY!BV$3)-1)</f>
        <v>-0.24336661911554924</v>
      </c>
      <c r="BW122" s="41">
        <f ca="1">((STOCKHISTORY!BW121/STOCKHISTORY!BW$3)-1)</f>
        <v>-9.1376826507511777E-2</v>
      </c>
      <c r="BX122" s="41">
        <f ca="1">((STOCKHISTORY!BX121/STOCKHISTORY!BX$3)-1)</f>
        <v>2.2344013490725123E-2</v>
      </c>
      <c r="BY122" s="41">
        <f ca="1">((STOCKHISTORY!BY121/STOCKHISTORY!BY$3)-1)</f>
        <v>-1.5839041095890405E-2</v>
      </c>
      <c r="BZ122" s="41">
        <f ca="1">((STOCKHISTORY!BZ121/STOCKHISTORY!BZ$3)-1)</f>
        <v>0.59040190102283319</v>
      </c>
      <c r="CA122" s="41">
        <f ca="1">((STOCKHISTORY!CA121/STOCKHISTORY!CA$3)-1)</f>
        <v>-3.4201683468077282E-2</v>
      </c>
      <c r="CB122" s="41">
        <f ca="1">((STOCKHISTORY!CB121/STOCKHISTORY!CB$3)-1)</f>
        <v>6.3096839644487535E-2</v>
      </c>
      <c r="CC122" s="41">
        <f ca="1">((STOCKHISTORY!CC121/STOCKHISTORY!CC$3)-1)</f>
        <v>-4.141291108404388E-2</v>
      </c>
      <c r="CD122" s="41">
        <f ca="1">((STOCKHISTORY!CD121/STOCKHISTORY!CD$3)-1)</f>
        <v>-4.3842770753161009E-2</v>
      </c>
      <c r="CE122" s="41">
        <f ca="1">((STOCKHISTORY!CE121/STOCKHISTORY!CE$3)-1)</f>
        <v>3.6115178135675885E-2</v>
      </c>
      <c r="CF122" s="41">
        <f ca="1">((STOCKHISTORY!CF121/STOCKHISTORY!CF$3)-1)</f>
        <v>-5.0418787978321444E-2</v>
      </c>
      <c r="CG122" s="41">
        <f ca="1">((STOCKHISTORY!CG121/STOCKHISTORY!CG$3)-1)</f>
        <v>4.1105064880703202E-2</v>
      </c>
      <c r="CH122" s="41">
        <f ca="1">((STOCKHISTORY!CH121/STOCKHISTORY!CH$3)-1)</f>
        <v>4.5885810243492919E-2</v>
      </c>
      <c r="CI122" s="41">
        <f ca="1">((STOCKHISTORY!CI121/STOCKHISTORY!CI$3)-1)</f>
        <v>-0.20062171773073034</v>
      </c>
      <c r="CJ122" s="41">
        <f ca="1">((STOCKHISTORY!CJ121/STOCKHISTORY!CJ$3)-1)</f>
        <v>-0.20742942050520052</v>
      </c>
      <c r="CK122" s="41">
        <f ca="1">((STOCKHISTORY!CK121/STOCKHISTORY!CK$3)-1)</f>
        <v>0.17084175748311048</v>
      </c>
      <c r="CL122" s="41">
        <f ca="1">((STOCKHISTORY!CL121/STOCKHISTORY!CL$3)-1)</f>
        <v>0.12817761083909041</v>
      </c>
      <c r="CM122" s="41">
        <f ca="1">((STOCKHISTORY!CM121/STOCKHISTORY!CM$3)-1)</f>
        <v>5.616549173696983E-2</v>
      </c>
      <c r="CN122" s="41">
        <f ca="1">((STOCKHISTORY!CN121/STOCKHISTORY!CN$3)-1)</f>
        <v>-1.1923549009293266E-2</v>
      </c>
      <c r="CO122" s="41">
        <f ca="1">((STOCKHISTORY!CO121/STOCKHISTORY!CO$3)-1)</f>
        <v>0.15466039400176412</v>
      </c>
      <c r="CP122" s="41">
        <f ca="1">((STOCKHISTORY!CP121/STOCKHISTORY!CP$3)-1)</f>
        <v>1.1374088931578052</v>
      </c>
      <c r="CQ122" s="41">
        <f ca="1">((STOCKHISTORY!CQ121/STOCKHISTORY!CQ$3)-1)</f>
        <v>0.12767470424720417</v>
      </c>
      <c r="CR122" s="41">
        <f ca="1">((STOCKHISTORY!CR121/STOCKHISTORY!CR$3)-1)</f>
        <v>0.10535983137609151</v>
      </c>
      <c r="CS122" s="41">
        <f ca="1">((STOCKHISTORY!CS121/STOCKHISTORY!CS$3)-1)</f>
        <v>0.25620853838161239</v>
      </c>
      <c r="CT122" s="41">
        <f ca="1">((STOCKHISTORY!CT121/STOCKHISTORY!CT$3)-1)</f>
        <v>-0.24570420949951233</v>
      </c>
      <c r="CU122" s="41">
        <f ca="1">((STOCKHISTORY!CU121/STOCKHISTORY!CU$3)-1)</f>
        <v>0.32547574147094105</v>
      </c>
      <c r="CV122" s="41">
        <f ca="1">((STOCKHISTORY!CV121/STOCKHISTORY!CV$3)-1)</f>
        <v>-0.16791177516897904</v>
      </c>
      <c r="CW122" s="41">
        <f ca="1">((STOCKHISTORY!CW121/STOCKHISTORY!CW$3)-1)</f>
        <v>0.30222802274634097</v>
      </c>
      <c r="CX122" s="41">
        <f ca="1">((STOCKHISTORY!CX121/STOCKHISTORY!CX$3)-1)</f>
        <v>-1.4869888475836368E-2</v>
      </c>
      <c r="CY122" s="41">
        <f ca="1">((STOCKHISTORY!CY121/STOCKHISTORY!CY$3)-1)</f>
        <v>0.5161069225496917</v>
      </c>
      <c r="CZ122" s="41">
        <f ca="1">((STOCKHISTORY!CZ121/STOCKHISTORY!CZ$3)-1)</f>
        <v>4.9603174603174649E-2</v>
      </c>
      <c r="DA122" s="41">
        <f ca="1">((STOCKHISTORY!DA121/STOCKHISTORY!DA$3)-1)</f>
        <v>-0.29606335895644076</v>
      </c>
    </row>
    <row r="123" spans="1:105" x14ac:dyDescent="0.3">
      <c r="A123" s="25" vm="120">
        <f ca="1">STOCKHISTORY!A122</f>
        <v>44557</v>
      </c>
      <c r="B123" s="41">
        <f ca="1">((STOCKHISTORY!B122/STOCKHISTORY!B$3)-1)</f>
        <v>0.24086491913794972</v>
      </c>
      <c r="C123" s="41">
        <f ca="1">((STOCKHISTORY!C122/STOCKHISTORY!C$3)-1)</f>
        <v>0.43498904309715147</v>
      </c>
      <c r="D123" s="41">
        <f ca="1">((STOCKHISTORY!D122/STOCKHISTORY!D$3)-1)</f>
        <v>0.4260536001244104</v>
      </c>
      <c r="E123" s="41">
        <f ca="1">((STOCKHISTORY!E122/STOCKHISTORY!E$3)-1)</f>
        <v>-6.7104645706241084E-2</v>
      </c>
      <c r="F123" s="41">
        <f ca="1">((STOCKHISTORY!F122/STOCKHISTORY!F$3)-1)</f>
        <v>-6.8820224719101097E-2</v>
      </c>
      <c r="G123" s="41">
        <f ca="1">((STOCKHISTORY!G122/STOCKHISTORY!G$3)-1)</f>
        <v>1.0236134934248144</v>
      </c>
      <c r="H123" s="41">
        <f ca="1">((STOCKHISTORY!H122/STOCKHISTORY!H$3)-1)</f>
        <v>0.19171839915466915</v>
      </c>
      <c r="I123" s="41">
        <f ca="1">((STOCKHISTORY!I122/STOCKHISTORY!I$3)-1)</f>
        <v>-0.21318161220482346</v>
      </c>
      <c r="J123" s="41">
        <f ca="1">((STOCKHISTORY!J122/STOCKHISTORY!J$3)-1)</f>
        <v>-0.18766255418472833</v>
      </c>
      <c r="K123" s="41">
        <f ca="1">((STOCKHISTORY!K122/STOCKHISTORY!K$3)-1)</f>
        <v>0.28881742270367861</v>
      </c>
      <c r="L123" s="41">
        <f ca="1">((STOCKHISTORY!L122/STOCKHISTORY!L$3)-1)</f>
        <v>8.5445137322541997E-2</v>
      </c>
      <c r="M123" s="41">
        <f ca="1">((STOCKHISTORY!M122/STOCKHISTORY!M$3)-1)</f>
        <v>0.38921042060315703</v>
      </c>
      <c r="N123" s="41">
        <f ca="1">((STOCKHISTORY!N122/STOCKHISTORY!N$3)-1)</f>
        <v>0.13470943731783236</v>
      </c>
      <c r="O123" s="41">
        <f ca="1">((STOCKHISTORY!O122/STOCKHISTORY!O$3)-1)</f>
        <v>0.34303159413239848</v>
      </c>
      <c r="P123" s="41">
        <f ca="1">((STOCKHISTORY!P122/STOCKHISTORY!P$3)-1)</f>
        <v>0.15485491071428581</v>
      </c>
      <c r="Q123" s="41">
        <f ca="1">((STOCKHISTORY!Q122/STOCKHISTORY!Q$3)-1)</f>
        <v>0.34917381836813099</v>
      </c>
      <c r="R123" s="41">
        <f ca="1">((STOCKHISTORY!R122/STOCKHISTORY!R$3)-1)</f>
        <v>4.2267351793378483E-2</v>
      </c>
      <c r="S123" s="41">
        <f ca="1">((STOCKHISTORY!S122/STOCKHISTORY!S$3)-1)</f>
        <v>0.4084940599297775</v>
      </c>
      <c r="T123" s="41">
        <f ca="1">((STOCKHISTORY!T122/STOCKHISTORY!T$3)-1)</f>
        <v>0.14485514485514495</v>
      </c>
      <c r="U123" s="41">
        <f ca="1">((STOCKHISTORY!U122/STOCKHISTORY!U$3)-1)</f>
        <v>-2.5683789192795126E-2</v>
      </c>
      <c r="V123" s="41">
        <f ca="1">((STOCKHISTORY!V122/STOCKHISTORY!V$3)-1)</f>
        <v>-8.5987990209026699E-2</v>
      </c>
      <c r="W123" s="41">
        <f ca="1">((STOCKHISTORY!W122/STOCKHISTORY!W$3)-1)</f>
        <v>0.10131258934704701</v>
      </c>
      <c r="X123" s="41">
        <f ca="1">((STOCKHISTORY!X122/STOCKHISTORY!X$3)-1)</f>
        <v>-4.4665645737621218E-2</v>
      </c>
      <c r="Y123" s="41">
        <f ca="1">((STOCKHISTORY!Y122/STOCKHISTORY!Y$3)-1)</f>
        <v>0.21926910299003333</v>
      </c>
      <c r="Z123" s="41">
        <f ca="1">((STOCKHISTORY!Z122/STOCKHISTORY!Z$3)-1)</f>
        <v>5.2912101000476275E-2</v>
      </c>
      <c r="AA123" s="41">
        <f ca="1">((STOCKHISTORY!AA122/STOCKHISTORY!AA$3)-1)</f>
        <v>0.11543712631232061</v>
      </c>
      <c r="AB123" s="41">
        <f ca="1">((STOCKHISTORY!AB122/STOCKHISTORY!AB$3)-1)</f>
        <v>0.37174762702400899</v>
      </c>
      <c r="AC123" s="41">
        <f ca="1">((STOCKHISTORY!AC122/STOCKHISTORY!AC$3)-1)</f>
        <v>8.4918296276453198E-2</v>
      </c>
      <c r="AD123" s="41">
        <f ca="1">((STOCKHISTORY!AD122/STOCKHISTORY!AD$3)-1)</f>
        <v>1.9683354728284197E-2</v>
      </c>
      <c r="AE123" s="41">
        <f ca="1">((STOCKHISTORY!AE122/STOCKHISTORY!AE$3)-1)</f>
        <v>9.7725008302889327E-2</v>
      </c>
      <c r="AF123" s="41">
        <f ca="1">((STOCKHISTORY!AF122/STOCKHISTORY!AF$3)-1)</f>
        <v>0.29339117121714731</v>
      </c>
      <c r="AG123" s="41">
        <f ca="1">((STOCKHISTORY!AG122/STOCKHISTORY!AG$3)-1)</f>
        <v>-0.1756897630134131</v>
      </c>
      <c r="AH123" s="41">
        <f ca="1">((STOCKHISTORY!AH122/STOCKHISTORY!AH$3)-1)</f>
        <v>-0.18245094535491235</v>
      </c>
      <c r="AI123" s="41">
        <f ca="1">((STOCKHISTORY!AI122/STOCKHISTORY!AI$3)-1)</f>
        <v>-7.9090054220603889E-2</v>
      </c>
      <c r="AJ123" s="41">
        <f ca="1">((STOCKHISTORY!AJ122/STOCKHISTORY!AJ$3)-1)</f>
        <v>-6.4779128372368877E-2</v>
      </c>
      <c r="AK123" s="41">
        <f ca="1">((STOCKHISTORY!AK122/STOCKHISTORY!AK$3)-1)</f>
        <v>2.5632289871337477E-2</v>
      </c>
      <c r="AL123" s="41">
        <f ca="1">((STOCKHISTORY!AL122/STOCKHISTORY!AL$3)-1)</f>
        <v>9.981191222570529E-2</v>
      </c>
      <c r="AM123" s="41">
        <f ca="1">((STOCKHISTORY!AM122/STOCKHISTORY!AM$3)-1)</f>
        <v>0.12519030331420544</v>
      </c>
      <c r="AN123" s="41">
        <f ca="1">((STOCKHISTORY!AN122/STOCKHISTORY!AN$3)-1)</f>
        <v>-8.1742678129097968E-2</v>
      </c>
      <c r="AO123" s="41">
        <f ca="1">((STOCKHISTORY!AO122/STOCKHISTORY!AO$3)-1)</f>
        <v>0.94112857384277415</v>
      </c>
      <c r="AP123" s="41">
        <f ca="1">((STOCKHISTORY!AP122/STOCKHISTORY!AP$3)-1)</f>
        <v>0.92997791682002195</v>
      </c>
      <c r="AQ123" s="41">
        <f ca="1">((STOCKHISTORY!AQ122/STOCKHISTORY!AQ$3)-1)</f>
        <v>-5.8762601850573248E-2</v>
      </c>
      <c r="AR123" s="41">
        <f ca="1">((STOCKHISTORY!AR122/STOCKHISTORY!AR$3)-1)</f>
        <v>-0.11660824304227746</v>
      </c>
      <c r="AS123" s="41">
        <f ca="1">((STOCKHISTORY!AS122/STOCKHISTORY!AS$3)-1)</f>
        <v>0.18350754936120794</v>
      </c>
      <c r="AT123" s="41">
        <f ca="1">((STOCKHISTORY!AT122/STOCKHISTORY!AT$3)-1)</f>
        <v>0.84067395802542122</v>
      </c>
      <c r="AU123" s="41">
        <f ca="1">((STOCKHISTORY!AU122/STOCKHISTORY!AU$3)-1)</f>
        <v>-2.9282794500185894E-2</v>
      </c>
      <c r="AV123" s="41">
        <f ca="1">((STOCKHISTORY!AV122/STOCKHISTORY!AV$3)-1)</f>
        <v>0.12010435557252386</v>
      </c>
      <c r="AW123" s="41">
        <f ca="1">((STOCKHISTORY!AW122/STOCKHISTORY!AW$3)-1)</f>
        <v>-4.9829678218518136E-3</v>
      </c>
      <c r="AX123" s="41">
        <f ca="1">((STOCKHISTORY!AX122/STOCKHISTORY!AX$3)-1)</f>
        <v>1.1492364198724148</v>
      </c>
      <c r="AY123" s="41">
        <f ca="1">((STOCKHISTORY!AY122/STOCKHISTORY!AY$3)-1)</f>
        <v>-0.24180477476819739</v>
      </c>
      <c r="AZ123" s="41">
        <f ca="1">((STOCKHISTORY!AZ122/STOCKHISTORY!AZ$3)-1)</f>
        <v>-2.6458934927137245E-2</v>
      </c>
      <c r="BA123" s="41">
        <f ca="1">((STOCKHISTORY!BA122/STOCKHISTORY!BA$3)-1)</f>
        <v>0.12894369022147534</v>
      </c>
      <c r="BB123" s="41">
        <f ca="1">((STOCKHISTORY!BB122/STOCKHISTORY!BB$3)-1)</f>
        <v>-5.5885401941381585E-2</v>
      </c>
      <c r="BC123" s="41">
        <f ca="1">((STOCKHISTORY!BC122/STOCKHISTORY!BC$3)-1)</f>
        <v>-4.0785846344143284E-2</v>
      </c>
      <c r="BD123" s="41">
        <f ca="1">((STOCKHISTORY!BD122/STOCKHISTORY!BD$3)-1)</f>
        <v>2.945481156238583E-2</v>
      </c>
      <c r="BE123" s="41">
        <f ca="1">((STOCKHISTORY!BE122/STOCKHISTORY!BE$3)-1)</f>
        <v>-8.921839658205577E-2</v>
      </c>
      <c r="BF123" s="41">
        <f ca="1">((STOCKHISTORY!BF122/STOCKHISTORY!BF$3)-1)</f>
        <v>-0.10866438789092614</v>
      </c>
      <c r="BG123" s="41">
        <f ca="1">((STOCKHISTORY!BG122/STOCKHISTORY!BG$3)-1)</f>
        <v>0.11464968152866239</v>
      </c>
      <c r="BH123" s="41">
        <f ca="1">((STOCKHISTORY!BH122/STOCKHISTORY!BH$3)-1)</f>
        <v>-0.23095525997581623</v>
      </c>
      <c r="BI123" s="41">
        <f ca="1">((STOCKHISTORY!BI122/STOCKHISTORY!BI$3)-1)</f>
        <v>0.23879680785758128</v>
      </c>
      <c r="BJ123" s="41">
        <f ca="1">((STOCKHISTORY!BJ122/STOCKHISTORY!BJ$3)-1)</f>
        <v>9.4153792085072796E-2</v>
      </c>
      <c r="BK123" s="41">
        <f ca="1">((STOCKHISTORY!BK122/STOCKHISTORY!BK$3)-1)</f>
        <v>8.834590621023275E-2</v>
      </c>
      <c r="BL123" s="41">
        <f ca="1">((STOCKHISTORY!BL122/STOCKHISTORY!BL$3)-1)</f>
        <v>3.4802190490812457E-3</v>
      </c>
      <c r="BM123" s="41">
        <f ca="1">((STOCKHISTORY!BM122/STOCKHISTORY!BM$3)-1)</f>
        <v>-8.0086334204243492E-4</v>
      </c>
      <c r="BN123" s="41">
        <f ca="1">((STOCKHISTORY!BN122/STOCKHISTORY!BN$3)-1)</f>
        <v>1.353360318101493E-2</v>
      </c>
      <c r="BO123" s="41">
        <f ca="1">((STOCKHISTORY!BO122/STOCKHISTORY!BO$3)-1)</f>
        <v>0.32493972491071021</v>
      </c>
      <c r="BP123" s="41">
        <f ca="1">((STOCKHISTORY!BP122/STOCKHISTORY!BP$3)-1)</f>
        <v>0.22024169184290021</v>
      </c>
      <c r="BQ123" s="41">
        <f ca="1">((STOCKHISTORY!BQ122/STOCKHISTORY!BQ$3)-1)</f>
        <v>6.7269153691999373E-2</v>
      </c>
      <c r="BR123" s="41">
        <f ca="1">((STOCKHISTORY!BR122/STOCKHISTORY!BR$3)-1)</f>
        <v>-4.7654609904670187E-2</v>
      </c>
      <c r="BS123" s="41">
        <f ca="1">((STOCKHISTORY!BS122/STOCKHISTORY!BS$3)-1)</f>
        <v>0.36553672316384178</v>
      </c>
      <c r="BT123" s="41">
        <f ca="1">((STOCKHISTORY!BT122/STOCKHISTORY!BT$3)-1)</f>
        <v>8.0343695217402145E-2</v>
      </c>
      <c r="BU123" s="41">
        <f ca="1">((STOCKHISTORY!BU122/STOCKHISTORY!BU$3)-1)</f>
        <v>0.32029921795307703</v>
      </c>
      <c r="BV123" s="41">
        <f ca="1">((STOCKHISTORY!BV122/STOCKHISTORY!BV$3)-1)</f>
        <v>-0.24393723252496435</v>
      </c>
      <c r="BW123" s="41">
        <f ca="1">((STOCKHISTORY!BW122/STOCKHISTORY!BW$3)-1)</f>
        <v>-8.8701378884544102E-2</v>
      </c>
      <c r="BX123" s="41">
        <f ca="1">((STOCKHISTORY!BX122/STOCKHISTORY!BX$3)-1)</f>
        <v>2.7403035413153365E-2</v>
      </c>
      <c r="BY123" s="41">
        <f ca="1">((STOCKHISTORY!BY122/STOCKHISTORY!BY$3)-1)</f>
        <v>-3.167808219178081E-2</v>
      </c>
      <c r="BZ123" s="41">
        <f ca="1">((STOCKHISTORY!BZ122/STOCKHISTORY!BZ$3)-1)</f>
        <v>0.5919516478975102</v>
      </c>
      <c r="CA123" s="41">
        <f ca="1">((STOCKHISTORY!CA122/STOCKHISTORY!CA$3)-1)</f>
        <v>-3.7994477160062434E-2</v>
      </c>
      <c r="CB123" s="41">
        <f ca="1">((STOCKHISTORY!CB122/STOCKHISTORY!CB$3)-1)</f>
        <v>5.7803850649493782E-2</v>
      </c>
      <c r="CC123" s="41">
        <f ca="1">((STOCKHISTORY!CC122/STOCKHISTORY!CC$3)-1)</f>
        <v>-3.2074705643524215E-2</v>
      </c>
      <c r="CD123" s="41">
        <f ca="1">((STOCKHISTORY!CD122/STOCKHISTORY!CD$3)-1)</f>
        <v>-3.9994502473886806E-2</v>
      </c>
      <c r="CE123" s="41">
        <f ca="1">((STOCKHISTORY!CE122/STOCKHISTORY!CE$3)-1)</f>
        <v>2.0985846754514315E-2</v>
      </c>
      <c r="CF123" s="41">
        <f ca="1">((STOCKHISTORY!CF122/STOCKHISTORY!CF$3)-1)</f>
        <v>-6.027262276235823E-2</v>
      </c>
      <c r="CG123" s="41">
        <f ca="1">((STOCKHISTORY!CG122/STOCKHISTORY!CG$3)-1)</f>
        <v>3.22310590205106E-2</v>
      </c>
      <c r="CH123" s="41">
        <f ca="1">((STOCKHISTORY!CH122/STOCKHISTORY!CH$3)-1)</f>
        <v>6.6708648194794273E-2</v>
      </c>
      <c r="CI123" s="41">
        <f ca="1">((STOCKHISTORY!CI122/STOCKHISTORY!CI$3)-1)</f>
        <v>-0.19918517297411864</v>
      </c>
      <c r="CJ123" s="41">
        <f ca="1">((STOCKHISTORY!CJ122/STOCKHISTORY!CJ$3)-1)</f>
        <v>-0.21634472511144132</v>
      </c>
      <c r="CK123" s="41">
        <f ca="1">((STOCKHISTORY!CK122/STOCKHISTORY!CK$3)-1)</f>
        <v>0.16033828098032443</v>
      </c>
      <c r="CL123" s="41">
        <f ca="1">((STOCKHISTORY!CL122/STOCKHISTORY!CL$3)-1)</f>
        <v>0.15701925011737861</v>
      </c>
      <c r="CM123" s="41">
        <f ca="1">((STOCKHISTORY!CM122/STOCKHISTORY!CM$3)-1)</f>
        <v>5.8707962556338922E-2</v>
      </c>
      <c r="CN123" s="41">
        <f ca="1">((STOCKHISTORY!CN122/STOCKHISTORY!CN$3)-1)</f>
        <v>-1.525512887953695E-2</v>
      </c>
      <c r="CO123" s="41">
        <f ca="1">((STOCKHISTORY!CO122/STOCKHISTORY!CO$3)-1)</f>
        <v>0.1674507497794766</v>
      </c>
      <c r="CP123" s="41">
        <f ca="1">((STOCKHISTORY!CP122/STOCKHISTORY!CP$3)-1)</f>
        <v>1.0422057743375333</v>
      </c>
      <c r="CQ123" s="41">
        <f ca="1">((STOCKHISTORY!CQ122/STOCKHISTORY!CQ$3)-1)</f>
        <v>0.13763009890749234</v>
      </c>
      <c r="CR123" s="41">
        <f ca="1">((STOCKHISTORY!CR122/STOCKHISTORY!CR$3)-1)</f>
        <v>0.11294790725685022</v>
      </c>
      <c r="CS123" s="41">
        <f ca="1">((STOCKHISTORY!CS122/STOCKHISTORY!CS$3)-1)</f>
        <v>0.24321485253650899</v>
      </c>
      <c r="CT123" s="41">
        <f ca="1">((STOCKHISTORY!CT122/STOCKHISTORY!CT$3)-1)</f>
        <v>-0.23936369775643429</v>
      </c>
      <c r="CU123" s="41">
        <f ca="1">((STOCKHISTORY!CU122/STOCKHISTORY!CU$3)-1)</f>
        <v>0.33224755700325725</v>
      </c>
      <c r="CV123" s="41">
        <f ca="1">((STOCKHISTORY!CV122/STOCKHISTORY!CV$3)-1)</f>
        <v>-0.1807186054784774</v>
      </c>
      <c r="CW123" s="41">
        <f ca="1">((STOCKHISTORY!CW122/STOCKHISTORY!CW$3)-1)</f>
        <v>0.30437214505453536</v>
      </c>
      <c r="CX123" s="41">
        <f ca="1">((STOCKHISTORY!CX122/STOCKHISTORY!CX$3)-1)</f>
        <v>-1.8587360594795488E-2</v>
      </c>
      <c r="CY123" s="41">
        <f ca="1">((STOCKHISTORY!CY122/STOCKHISTORY!CY$3)-1)</f>
        <v>0.45282156728352763</v>
      </c>
      <c r="CZ123" s="41">
        <f ca="1">((STOCKHISTORY!CZ122/STOCKHISTORY!CZ$3)-1)</f>
        <v>5.6349206349206371E-2</v>
      </c>
      <c r="DA123" s="41">
        <f ca="1">((STOCKHISTORY!DA122/STOCKHISTORY!DA$3)-1)</f>
        <v>-0.28837642674120667</v>
      </c>
    </row>
    <row r="124" spans="1:105" x14ac:dyDescent="0.3">
      <c r="A124" s="25" vm="121">
        <f ca="1">STOCKHISTORY!A123</f>
        <v>44558</v>
      </c>
      <c r="B124" s="41">
        <f ca="1">((STOCKHISTORY!B123/STOCKHISTORY!B$3)-1)</f>
        <v>0.25578226413741167</v>
      </c>
      <c r="C124" s="41">
        <f ca="1">((STOCKHISTORY!C123/STOCKHISTORY!C$3)-1)</f>
        <v>0.45831159344672856</v>
      </c>
      <c r="D124" s="41">
        <f ca="1">((STOCKHISTORY!D123/STOCKHISTORY!D$3)-1)</f>
        <v>0.45020994246021462</v>
      </c>
      <c r="E124" s="41">
        <f ca="1">((STOCKHISTORY!E123/STOCKHISTORY!E$3)-1)</f>
        <v>-5.2088221492257114E-2</v>
      </c>
      <c r="F124" s="41">
        <f ca="1">((STOCKHISTORY!F123/STOCKHISTORY!F$3)-1)</f>
        <v>-5.4307116104868935E-2</v>
      </c>
      <c r="G124" s="41">
        <f ca="1">((STOCKHISTORY!G123/STOCKHISTORY!G$3)-1)</f>
        <v>1.0149228130360206</v>
      </c>
      <c r="H124" s="41">
        <f ca="1">((STOCKHISTORY!H123/STOCKHISTORY!H$3)-1)</f>
        <v>0.18329811121384232</v>
      </c>
      <c r="I124" s="41">
        <f ca="1">((STOCKHISTORY!I123/STOCKHISTORY!I$3)-1)</f>
        <v>-0.1968682342278838</v>
      </c>
      <c r="J124" s="41">
        <f ca="1">((STOCKHISTORY!J123/STOCKHISTORY!J$3)-1)</f>
        <v>-0.17599199733244419</v>
      </c>
      <c r="K124" s="41">
        <f ca="1">((STOCKHISTORY!K123/STOCKHISTORY!K$3)-1)</f>
        <v>0.31189347777025489</v>
      </c>
      <c r="L124" s="41">
        <f ca="1">((STOCKHISTORY!L123/STOCKHISTORY!L$3)-1)</f>
        <v>0.11722170624917072</v>
      </c>
      <c r="M124" s="41">
        <f ca="1">((STOCKHISTORY!M123/STOCKHISTORY!M$3)-1)</f>
        <v>0.40507044768125211</v>
      </c>
      <c r="N124" s="41">
        <f ca="1">((STOCKHISTORY!N123/STOCKHISTORY!N$3)-1)</f>
        <v>0.13732771254960729</v>
      </c>
      <c r="O124" s="41">
        <f ca="1">((STOCKHISTORY!O123/STOCKHISTORY!O$3)-1)</f>
        <v>0.35039125730724385</v>
      </c>
      <c r="P124" s="41">
        <f ca="1">((STOCKHISTORY!P123/STOCKHISTORY!P$3)-1)</f>
        <v>0.15541294642857162</v>
      </c>
      <c r="Q124" s="41">
        <f ca="1">((STOCKHISTORY!Q123/STOCKHISTORY!Q$3)-1)</f>
        <v>0.38337389522223631</v>
      </c>
      <c r="R124" s="41">
        <f ca="1">((STOCKHISTORY!R123/STOCKHISTORY!R$3)-1)</f>
        <v>4.9843814812620124E-2</v>
      </c>
      <c r="S124" s="41">
        <f ca="1">((STOCKHISTORY!S123/STOCKHISTORY!S$3)-1)</f>
        <v>0.43278341590111125</v>
      </c>
      <c r="T124" s="41">
        <f ca="1">((STOCKHISTORY!T123/STOCKHISTORY!T$3)-1)</f>
        <v>0.16017316017315997</v>
      </c>
      <c r="U124" s="41">
        <f ca="1">((STOCKHISTORY!U123/STOCKHISTORY!U$3)-1)</f>
        <v>-7.0046697798532565E-3</v>
      </c>
      <c r="V124" s="41">
        <f ca="1">((STOCKHISTORY!V123/STOCKHISTORY!V$3)-1)</f>
        <v>-8.5019458678923021E-2</v>
      </c>
      <c r="W124" s="41">
        <f ca="1">((STOCKHISTORY!W123/STOCKHISTORY!W$3)-1)</f>
        <v>9.8583443179919517E-2</v>
      </c>
      <c r="X124" s="41">
        <f ca="1">((STOCKHISTORY!X123/STOCKHISTORY!X$3)-1)</f>
        <v>-4.2964097328568984E-2</v>
      </c>
      <c r="Y124" s="41">
        <f ca="1">((STOCKHISTORY!Y123/STOCKHISTORY!Y$3)-1)</f>
        <v>0.26783118770764114</v>
      </c>
      <c r="Z124" s="41">
        <f ca="1">((STOCKHISTORY!Z123/STOCKHISTORY!Z$3)-1)</f>
        <v>6.1323844687946494E-2</v>
      </c>
      <c r="AA124" s="41">
        <f ca="1">((STOCKHISTORY!AA123/STOCKHISTORY!AA$3)-1)</f>
        <v>0.17289675627324508</v>
      </c>
      <c r="AB124" s="41">
        <f ca="1">((STOCKHISTORY!AB123/STOCKHISTORY!AB$3)-1)</f>
        <v>0.40960357342266884</v>
      </c>
      <c r="AC124" s="41">
        <f ca="1">((STOCKHISTORY!AC123/STOCKHISTORY!AC$3)-1)</f>
        <v>0.15818376640771503</v>
      </c>
      <c r="AD124" s="41">
        <f ca="1">((STOCKHISTORY!AD123/STOCKHISTORY!AD$3)-1)</f>
        <v>4.49293966623876E-2</v>
      </c>
      <c r="AE124" s="41">
        <f ca="1">((STOCKHISTORY!AE123/STOCKHISTORY!AE$3)-1)</f>
        <v>8.6848223181667183E-2</v>
      </c>
      <c r="AF124" s="41">
        <f ca="1">((STOCKHISTORY!AF123/STOCKHISTORY!AF$3)-1)</f>
        <v>0.31043633579994911</v>
      </c>
      <c r="AG124" s="41">
        <f ca="1">((STOCKHISTORY!AG123/STOCKHISTORY!AG$3)-1)</f>
        <v>-0.15980957676002505</v>
      </c>
      <c r="AH124" s="41">
        <f ca="1">((STOCKHISTORY!AH123/STOCKHISTORY!AH$3)-1)</f>
        <v>-0.17707322884225929</v>
      </c>
      <c r="AI124" s="41">
        <f ca="1">((STOCKHISTORY!AI123/STOCKHISTORY!AI$3)-1)</f>
        <v>-7.6008883375682901E-2</v>
      </c>
      <c r="AJ124" s="41">
        <f ca="1">((STOCKHISTORY!AJ123/STOCKHISTORY!AJ$3)-1)</f>
        <v>-6.0183812629706512E-2</v>
      </c>
      <c r="AK124" s="41">
        <f ca="1">((STOCKHISTORY!AK123/STOCKHISTORY!AK$3)-1)</f>
        <v>2.8237604713615694E-2</v>
      </c>
      <c r="AL124" s="41">
        <f ca="1">((STOCKHISTORY!AL123/STOCKHISTORY!AL$3)-1)</f>
        <v>0.11203761755485897</v>
      </c>
      <c r="AM124" s="41">
        <f ca="1">((STOCKHISTORY!AM123/STOCKHISTORY!AM$3)-1)</f>
        <v>0.13561306944607088</v>
      </c>
      <c r="AN124" s="41">
        <f ca="1">((STOCKHISTORY!AN123/STOCKHISTORY!AN$3)-1)</f>
        <v>-8.2471222497449981E-2</v>
      </c>
      <c r="AO124" s="41">
        <f ca="1">((STOCKHISTORY!AO123/STOCKHISTORY!AO$3)-1)</f>
        <v>0.96033245763623243</v>
      </c>
      <c r="AP124" s="41">
        <f ca="1">((STOCKHISTORY!AP123/STOCKHISTORY!AP$3)-1)</f>
        <v>0.98633603238866385</v>
      </c>
      <c r="AQ124" s="41">
        <f ca="1">((STOCKHISTORY!AQ123/STOCKHISTORY!AQ$3)-1)</f>
        <v>-5.0752658472586698E-2</v>
      </c>
      <c r="AR124" s="41">
        <f ca="1">((STOCKHISTORY!AR123/STOCKHISTORY!AR$3)-1)</f>
        <v>-0.12584979817293396</v>
      </c>
      <c r="AS124" s="41">
        <f ca="1">((STOCKHISTORY!AS123/STOCKHISTORY!AS$3)-1)</f>
        <v>0.21196283391405335</v>
      </c>
      <c r="AT124" s="41">
        <f ca="1">((STOCKHISTORY!AT123/STOCKHISTORY!AT$3)-1)</f>
        <v>0.83121489801950932</v>
      </c>
      <c r="AU124" s="41">
        <f ca="1">((STOCKHISTORY!AU123/STOCKHISTORY!AU$3)-1)</f>
        <v>-2.2891118543292399E-2</v>
      </c>
      <c r="AV124" s="41">
        <f ca="1">((STOCKHISTORY!AV123/STOCKHISTORY!AV$3)-1)</f>
        <v>0.11592058795456706</v>
      </c>
      <c r="AW124" s="41">
        <f ca="1">((STOCKHISTORY!AW123/STOCKHISTORY!AW$3)-1)</f>
        <v>-9.0087553841389223E-4</v>
      </c>
      <c r="AX124" s="41">
        <f ca="1">((STOCKHISTORY!AX123/STOCKHISTORY!AX$3)-1)</f>
        <v>1.247052000773246</v>
      </c>
      <c r="AY124" s="41">
        <f ca="1">((STOCKHISTORY!AY123/STOCKHISTORY!AY$3)-1)</f>
        <v>-0.22756808060159162</v>
      </c>
      <c r="AZ124" s="41">
        <f ca="1">((STOCKHISTORY!AZ123/STOCKHISTORY!AZ$3)-1)</f>
        <v>-4.1904506077495851E-3</v>
      </c>
      <c r="BA124" s="41">
        <f ca="1">((STOCKHISTORY!BA123/STOCKHISTORY!BA$3)-1)</f>
        <v>0.14781813889882955</v>
      </c>
      <c r="BB124" s="41">
        <f ca="1">((STOCKHISTORY!BB123/STOCKHISTORY!BB$3)-1)</f>
        <v>-5.61681274149467E-2</v>
      </c>
      <c r="BC124" s="41">
        <f ca="1">((STOCKHISTORY!BC123/STOCKHISTORY!BC$3)-1)</f>
        <v>-3.9739718005908364E-2</v>
      </c>
      <c r="BD124" s="41">
        <f ca="1">((STOCKHISTORY!BD123/STOCKHISTORY!BD$3)-1)</f>
        <v>4.0431759970728232E-2</v>
      </c>
      <c r="BE124" s="41">
        <f ca="1">((STOCKHISTORY!BE123/STOCKHISTORY!BE$3)-1)</f>
        <v>-8.3940688615229853E-2</v>
      </c>
      <c r="BF124" s="41">
        <f ca="1">((STOCKHISTORY!BF123/STOCKHISTORY!BF$3)-1)</f>
        <v>-0.10228414631425786</v>
      </c>
      <c r="BG124" s="41">
        <f ca="1">((STOCKHISTORY!BG123/STOCKHISTORY!BG$3)-1)</f>
        <v>0.12692698236868827</v>
      </c>
      <c r="BH124" s="41">
        <f ca="1">((STOCKHISTORY!BH123/STOCKHISTORY!BH$3)-1)</f>
        <v>-0.22991881153912586</v>
      </c>
      <c r="BI124" s="41">
        <f ca="1">((STOCKHISTORY!BI123/STOCKHISTORY!BI$3)-1)</f>
        <v>0.22836095764272546</v>
      </c>
      <c r="BJ124" s="41">
        <f ca="1">((STOCKHISTORY!BJ123/STOCKHISTORY!BJ$3)-1)</f>
        <v>9.7138257559653995E-2</v>
      </c>
      <c r="BK124" s="41">
        <f ca="1">((STOCKHISTORY!BK123/STOCKHISTORY!BK$3)-1)</f>
        <v>8.7104933262179829E-2</v>
      </c>
      <c r="BL124" s="41">
        <f ca="1">((STOCKHISTORY!BL123/STOCKHISTORY!BL$3)-1)</f>
        <v>7.7327861758997862E-3</v>
      </c>
      <c r="BM124" s="41">
        <f ca="1">((STOCKHISTORY!BM123/STOCKHISTORY!BM$3)-1)</f>
        <v>-4.7313415880949616E-3</v>
      </c>
      <c r="BN124" s="41">
        <f ca="1">((STOCKHISTORY!BN123/STOCKHISTORY!BN$3)-1)</f>
        <v>2.1208598853009741E-2</v>
      </c>
      <c r="BO124" s="41">
        <f ca="1">((STOCKHISTORY!BO123/STOCKHISTORY!BO$3)-1)</f>
        <v>0.32206759099984117</v>
      </c>
      <c r="BP124" s="41">
        <f ca="1">((STOCKHISTORY!BP123/STOCKHISTORY!BP$3)-1)</f>
        <v>0.20834935457291959</v>
      </c>
      <c r="BQ124" s="41">
        <f ca="1">((STOCKHISTORY!BQ123/STOCKHISTORY!BQ$3)-1)</f>
        <v>5.6064051179281593E-2</v>
      </c>
      <c r="BR124" s="41">
        <f ca="1">((STOCKHISTORY!BR123/STOCKHISTORY!BR$3)-1)</f>
        <v>-3.1359052896031914E-2</v>
      </c>
      <c r="BS124" s="41">
        <f ca="1">((STOCKHISTORY!BS123/STOCKHISTORY!BS$3)-1)</f>
        <v>0.36454802259886998</v>
      </c>
      <c r="BT124" s="41">
        <f ca="1">((STOCKHISTORY!BT123/STOCKHISTORY!BT$3)-1)</f>
        <v>8.9010147897582881E-2</v>
      </c>
      <c r="BU124" s="41">
        <f ca="1">((STOCKHISTORY!BU123/STOCKHISTORY!BU$3)-1)</f>
        <v>0.33287997279836801</v>
      </c>
      <c r="BV124" s="41">
        <f ca="1">((STOCKHISTORY!BV123/STOCKHISTORY!BV$3)-1)</f>
        <v>-0.24279600570613413</v>
      </c>
      <c r="BW124" s="41">
        <f ca="1">((STOCKHISTORY!BW123/STOCKHISTORY!BW$3)-1)</f>
        <v>-6.215270631817249E-2</v>
      </c>
      <c r="BX124" s="41">
        <f ca="1">((STOCKHISTORY!BX123/STOCKHISTORY!BX$3)-1)</f>
        <v>4.637436762225966E-2</v>
      </c>
      <c r="BY124" s="41">
        <f ca="1">((STOCKHISTORY!BY123/STOCKHISTORY!BY$3)-1)</f>
        <v>-2.9323630136986245E-2</v>
      </c>
      <c r="BZ124" s="41">
        <f ca="1">((STOCKHISTORY!BZ123/STOCKHISTORY!BZ$3)-1)</f>
        <v>0.60040637806936004</v>
      </c>
      <c r="CA124" s="41">
        <f ca="1">((STOCKHISTORY!CA123/STOCKHISTORY!CA$3)-1)</f>
        <v>-1.3973450444155766E-3</v>
      </c>
      <c r="CB124" s="41">
        <f ca="1">((STOCKHISTORY!CB123/STOCKHISTORY!CB$3)-1)</f>
        <v>9.0708598901704907E-2</v>
      </c>
      <c r="CC124" s="41">
        <f ca="1">((STOCKHISTORY!CC123/STOCKHISTORY!CC$3)-1)</f>
        <v>-2.436053593179055E-2</v>
      </c>
      <c r="CD124" s="41">
        <f ca="1">((STOCKHISTORY!CD123/STOCKHISTORY!CD$3)-1)</f>
        <v>-3.7658053875755826E-2</v>
      </c>
      <c r="CE124" s="41">
        <f ca="1">((STOCKHISTORY!CE123/STOCKHISTORY!CE$3)-1)</f>
        <v>5.2708638360175586E-2</v>
      </c>
      <c r="CF124" s="41">
        <f ca="1">((STOCKHISTORY!CF123/STOCKHISTORY!CF$3)-1)</f>
        <v>-4.7791098702578472E-2</v>
      </c>
      <c r="CG124" s="41">
        <f ca="1">((STOCKHISTORY!CG123/STOCKHISTORY!CG$3)-1)</f>
        <v>4.7886144830473043E-2</v>
      </c>
      <c r="CH124" s="41">
        <f ca="1">((STOCKHISTORY!CH123/STOCKHISTORY!CH$3)-1)</f>
        <v>4.8194794290512322E-2</v>
      </c>
      <c r="CI124" s="41">
        <f ca="1">((STOCKHISTORY!CI123/STOCKHISTORY!CI$3)-1)</f>
        <v>-0.19998587005157442</v>
      </c>
      <c r="CJ124" s="41">
        <f ca="1">((STOCKHISTORY!CJ123/STOCKHISTORY!CJ$3)-1)</f>
        <v>-0.18355621594848925</v>
      </c>
      <c r="CK124" s="41">
        <f ca="1">((STOCKHISTORY!CK123/STOCKHISTORY!CK$3)-1)</f>
        <v>0.18635041175600375</v>
      </c>
      <c r="CL124" s="41">
        <f ca="1">((STOCKHISTORY!CL123/STOCKHISTORY!CL$3)-1)</f>
        <v>0.15051311288483449</v>
      </c>
      <c r="CM124" s="41">
        <f ca="1">((STOCKHISTORY!CM123/STOCKHISTORY!CM$3)-1)</f>
        <v>6.5988674448168361E-2</v>
      </c>
      <c r="CN124" s="41">
        <f ca="1">((STOCKHISTORY!CN123/STOCKHISTORY!CN$3)-1)</f>
        <v>1.0696124846572008E-2</v>
      </c>
      <c r="CO124" s="41">
        <f ca="1">((STOCKHISTORY!CO123/STOCKHISTORY!CO$3)-1)</f>
        <v>0.1983240223463687</v>
      </c>
      <c r="CP124" s="41">
        <f ca="1">((STOCKHISTORY!CP123/STOCKHISTORY!CP$3)-1)</f>
        <v>1.0394372563421661</v>
      </c>
      <c r="CQ124" s="41">
        <f ca="1">((STOCKHISTORY!CQ123/STOCKHISTORY!CQ$3)-1)</f>
        <v>0.17350830693645336</v>
      </c>
      <c r="CR124" s="41">
        <f ca="1">((STOCKHISTORY!CR123/STOCKHISTORY!CR$3)-1)</f>
        <v>0.11609454983438727</v>
      </c>
      <c r="CS124" s="41">
        <f ca="1">((STOCKHISTORY!CS123/STOCKHISTORY!CS$3)-1)</f>
        <v>0.26262545529281467</v>
      </c>
      <c r="CT124" s="41">
        <f ca="1">((STOCKHISTORY!CT123/STOCKHISTORY!CT$3)-1)</f>
        <v>-0.23853830569520529</v>
      </c>
      <c r="CU124" s="41">
        <f ca="1">((STOCKHISTORY!CU123/STOCKHISTORY!CU$3)-1)</f>
        <v>0.3599919995428309</v>
      </c>
      <c r="CV124" s="41">
        <f ca="1">((STOCKHISTORY!CV123/STOCKHISTORY!CV$3)-1)</f>
        <v>-0.16613304873710433</v>
      </c>
      <c r="CW124" s="41">
        <f ca="1">((STOCKHISTORY!CW123/STOCKHISTORY!CW$3)-1)</f>
        <v>0.31527920201361059</v>
      </c>
      <c r="CX124" s="41">
        <f ca="1">((STOCKHISTORY!CX123/STOCKHISTORY!CX$3)-1)</f>
        <v>0</v>
      </c>
      <c r="CY124" s="41">
        <f ca="1">((STOCKHISTORY!CY123/STOCKHISTORY!CY$3)-1)</f>
        <v>0.46904272332647934</v>
      </c>
      <c r="CZ124" s="41">
        <f ca="1">((STOCKHISTORY!CZ123/STOCKHISTORY!CZ$3)-1)</f>
        <v>6.0317460317460325E-2</v>
      </c>
      <c r="DA124" s="41">
        <f ca="1">((STOCKHISTORY!DA123/STOCKHISTORY!DA$3)-1)</f>
        <v>-0.28845407252115851</v>
      </c>
    </row>
    <row r="125" spans="1:105" x14ac:dyDescent="0.3">
      <c r="A125" s="25" vm="122">
        <f ca="1">STOCKHISTORY!A124</f>
        <v>44559</v>
      </c>
      <c r="B125" s="41">
        <f ca="1">((STOCKHISTORY!B124/STOCKHISTORY!B$3)-1)</f>
        <v>0.23215118155412928</v>
      </c>
      <c r="C125" s="41">
        <f ca="1">((STOCKHISTORY!C124/STOCKHISTORY!C$3)-1)</f>
        <v>0.45309402066158833</v>
      </c>
      <c r="D125" s="41">
        <f ca="1">((STOCKHISTORY!D124/STOCKHISTORY!D$3)-1)</f>
        <v>0.44383391218703028</v>
      </c>
      <c r="E125" s="41">
        <f ca="1">((STOCKHISTORY!E124/STOCKHISTORY!E$3)-1)</f>
        <v>-6.2881276396058228E-2</v>
      </c>
      <c r="F125" s="41">
        <f ca="1">((STOCKHISTORY!F124/STOCKHISTORY!F$3)-1)</f>
        <v>-6.5074906367041274E-2</v>
      </c>
      <c r="G125" s="41">
        <f ca="1">((STOCKHISTORY!G124/STOCKHISTORY!G$3)-1)</f>
        <v>1.0002287021154945</v>
      </c>
      <c r="H125" s="41">
        <f ca="1">((STOCKHISTORY!H124/STOCKHISTORY!H$3)-1)</f>
        <v>0.21472284594725477</v>
      </c>
      <c r="I125" s="41">
        <f ca="1">((STOCKHISTORY!I124/STOCKHISTORY!I$3)-1)</f>
        <v>-0.18956749408388296</v>
      </c>
      <c r="J125" s="41">
        <f ca="1">((STOCKHISTORY!J124/STOCKHISTORY!J$3)-1)</f>
        <v>-0.16858952984328102</v>
      </c>
      <c r="K125" s="41">
        <f ca="1">((STOCKHISTORY!K124/STOCKHISTORY!K$3)-1)</f>
        <v>0.34653577070638675</v>
      </c>
      <c r="L125" s="41">
        <f ca="1">((STOCKHISTORY!L124/STOCKHISTORY!L$3)-1)</f>
        <v>0.11697293352792881</v>
      </c>
      <c r="M125" s="41">
        <f ca="1">((STOCKHISTORY!M124/STOCKHISTORY!M$3)-1)</f>
        <v>0.39376311130287278</v>
      </c>
      <c r="N125" s="41">
        <f ca="1">((STOCKHISTORY!N124/STOCKHISTORY!N$3)-1)</f>
        <v>0.13815106954073153</v>
      </c>
      <c r="O125" s="41">
        <f ca="1">((STOCKHISTORY!O124/STOCKHISTORY!O$3)-1)</f>
        <v>0.36282091066920508</v>
      </c>
      <c r="P125" s="41">
        <f ca="1">((STOCKHISTORY!P124/STOCKHISTORY!P$3)-1)</f>
        <v>0.17020089285714279</v>
      </c>
      <c r="Q125" s="41">
        <f ca="1">((STOCKHISTORY!Q124/STOCKHISTORY!Q$3)-1)</f>
        <v>0.3697963366209811</v>
      </c>
      <c r="R125" s="41">
        <f ca="1">((STOCKHISTORY!R124/STOCKHISTORY!R$3)-1)</f>
        <v>4.7939117405548348E-2</v>
      </c>
      <c r="S125" s="41">
        <f ca="1">((STOCKHISTORY!S124/STOCKHISTORY!S$3)-1)</f>
        <v>0.41234187869751349</v>
      </c>
      <c r="T125" s="41">
        <f ca="1">((STOCKHISTORY!T124/STOCKHISTORY!T$3)-1)</f>
        <v>0.17016317016317006</v>
      </c>
      <c r="U125" s="41">
        <f ca="1">((STOCKHISTORY!U124/STOCKHISTORY!U$3)-1)</f>
        <v>-2.1014009339559769E-2</v>
      </c>
      <c r="V125" s="41">
        <f ca="1">((STOCKHISTORY!V124/STOCKHISTORY!V$3)-1)</f>
        <v>-7.1829820205328576E-2</v>
      </c>
      <c r="W125" s="41">
        <f ca="1">((STOCKHISTORY!W124/STOCKHISTORY!W$3)-1)</f>
        <v>9.2011213634591416E-2</v>
      </c>
      <c r="X125" s="41">
        <f ca="1">((STOCKHISTORY!X124/STOCKHISTORY!X$3)-1)</f>
        <v>-3.5902671431002231E-2</v>
      </c>
      <c r="Y125" s="41">
        <f ca="1">((STOCKHISTORY!Y124/STOCKHISTORY!Y$3)-1)</f>
        <v>0.28171719269102979</v>
      </c>
      <c r="Z125" s="41">
        <f ca="1">((STOCKHISTORY!Z124/STOCKHISTORY!Z$3)-1)</f>
        <v>9.0697951405431132E-2</v>
      </c>
      <c r="AA125" s="41">
        <f ca="1">((STOCKHISTORY!AA124/STOCKHISTORY!AA$3)-1)</f>
        <v>0.14342545077915347</v>
      </c>
      <c r="AB125" s="41">
        <f ca="1">((STOCKHISTORY!AB124/STOCKHISTORY!AB$3)-1)</f>
        <v>0.43160245672808495</v>
      </c>
      <c r="AC125" s="41">
        <f ca="1">((STOCKHISTORY!AC124/STOCKHISTORY!AC$3)-1)</f>
        <v>0.20479507098848115</v>
      </c>
      <c r="AD125" s="41">
        <f ca="1">((STOCKHISTORY!AD124/STOCKHISTORY!AD$3)-1)</f>
        <v>2.4390243902439046E-2</v>
      </c>
      <c r="AE125" s="41">
        <f ca="1">((STOCKHISTORY!AE124/STOCKHISTORY!AE$3)-1)</f>
        <v>7.3522085685818528E-2</v>
      </c>
      <c r="AF125" s="41">
        <f ca="1">((STOCKHISTORY!AF124/STOCKHISTORY!AF$3)-1)</f>
        <v>0.31860168410308765</v>
      </c>
      <c r="AG125" s="41">
        <f ca="1">((STOCKHISTORY!AG124/STOCKHISTORY!AG$3)-1)</f>
        <v>-0.15949683786225588</v>
      </c>
      <c r="AH125" s="41">
        <f ca="1">((STOCKHISTORY!AH124/STOCKHISTORY!AH$3)-1)</f>
        <v>-0.17181463896121585</v>
      </c>
      <c r="AI125" s="41">
        <f ca="1">((STOCKHISTORY!AI124/STOCKHISTORY!AI$3)-1)</f>
        <v>-7.6909225505692236E-2</v>
      </c>
      <c r="AJ125" s="41">
        <f ca="1">((STOCKHISTORY!AJ124/STOCKHISTORY!AJ$3)-1)</f>
        <v>-6.4037948413875001E-2</v>
      </c>
      <c r="AK125" s="41">
        <f ca="1">((STOCKHISTORY!AK124/STOCKHISTORY!AK$3)-1)</f>
        <v>2.7516132911138858E-2</v>
      </c>
      <c r="AL125" s="41">
        <f ca="1">((STOCKHISTORY!AL124/STOCKHISTORY!AL$3)-1)</f>
        <v>0.11128526645768022</v>
      </c>
      <c r="AM125" s="41">
        <f ca="1">((STOCKHISTORY!AM124/STOCKHISTORY!AM$3)-1)</f>
        <v>0.13526174025061488</v>
      </c>
      <c r="AN125" s="41">
        <f ca="1">((STOCKHISTORY!AN124/STOCKHISTORY!AN$3)-1)</f>
        <v>-7.1688765845839941E-2</v>
      </c>
      <c r="AO125" s="41">
        <f ca="1">((STOCKHISTORY!AO124/STOCKHISTORY!AO$3)-1)</f>
        <v>0.94151265151864338</v>
      </c>
      <c r="AP125" s="41">
        <f ca="1">((STOCKHISTORY!AP124/STOCKHISTORY!AP$3)-1)</f>
        <v>0.95378634523371364</v>
      </c>
      <c r="AQ125" s="41">
        <f ca="1">((STOCKHISTORY!AQ124/STOCKHISTORY!AQ$3)-1)</f>
        <v>-6.5598674216268416E-3</v>
      </c>
      <c r="AR125" s="41">
        <f ca="1">((STOCKHISTORY!AR124/STOCKHISTORY!AR$3)-1)</f>
        <v>-0.113394943700871</v>
      </c>
      <c r="AS125" s="41">
        <f ca="1">((STOCKHISTORY!AS124/STOCKHISTORY!AS$3)-1)</f>
        <v>0.19570267131242747</v>
      </c>
      <c r="AT125" s="41">
        <f ca="1">((STOCKHISTORY!AT124/STOCKHISTORY!AT$3)-1)</f>
        <v>0.80934082175583799</v>
      </c>
      <c r="AU125" s="41">
        <f ca="1">((STOCKHISTORY!AU124/STOCKHISTORY!AU$3)-1)</f>
        <v>-2.5046451133407643E-2</v>
      </c>
      <c r="AV125" s="41">
        <f ca="1">((STOCKHISTORY!AV124/STOCKHISTORY!AV$3)-1)</f>
        <v>0.12914002099837729</v>
      </c>
      <c r="AW125" s="41">
        <f ca="1">((STOCKHISTORY!AW124/STOCKHISTORY!AW$3)-1)</f>
        <v>-1.4357703893471685E-3</v>
      </c>
      <c r="AX125" s="41">
        <f ca="1">((STOCKHISTORY!AX124/STOCKHISTORY!AX$3)-1)</f>
        <v>1.2023970616663444</v>
      </c>
      <c r="AY125" s="41">
        <f ca="1">((STOCKHISTORY!AY124/STOCKHISTORY!AY$3)-1)</f>
        <v>-0.19945973570854936</v>
      </c>
      <c r="AZ125" s="41">
        <f ca="1">((STOCKHISTORY!AZ124/STOCKHISTORY!AZ$3)-1)</f>
        <v>-1.3430931435094995E-2</v>
      </c>
      <c r="BA125" s="41">
        <f ca="1">((STOCKHISTORY!BA124/STOCKHISTORY!BA$3)-1)</f>
        <v>0.168202543470372</v>
      </c>
      <c r="BB125" s="41">
        <f ca="1">((STOCKHISTORY!BB124/STOCKHISTORY!BB$3)-1)</f>
        <v>-5.3812081801903555E-2</v>
      </c>
      <c r="BC125" s="41">
        <f ca="1">((STOCKHISTORY!BC124/STOCKHISTORY!BC$3)-1)</f>
        <v>-3.2818164472428912E-2</v>
      </c>
      <c r="BD125" s="41">
        <f ca="1">((STOCKHISTORY!BD124/STOCKHISTORY!BD$3)-1)</f>
        <v>3.1284302963776156E-2</v>
      </c>
      <c r="BE125" s="41">
        <f ca="1">((STOCKHISTORY!BE124/STOCKHISTORY!BE$3)-1)</f>
        <v>-8.6453882885146993E-2</v>
      </c>
      <c r="BF125" s="41">
        <f ca="1">((STOCKHISTORY!BF124/STOCKHISTORY!BF$3)-1)</f>
        <v>-0.10125547488678421</v>
      </c>
      <c r="BG125" s="41">
        <f ca="1">((STOCKHISTORY!BG124/STOCKHISTORY!BG$3)-1)</f>
        <v>0.13006554047816854</v>
      </c>
      <c r="BH125" s="41">
        <f ca="1">((STOCKHISTORY!BH124/STOCKHISTORY!BH$3)-1)</f>
        <v>-0.22253411642770771</v>
      </c>
      <c r="BI125" s="41">
        <f ca="1">((STOCKHISTORY!BI124/STOCKHISTORY!BI$3)-1)</f>
        <v>0.21117249846531627</v>
      </c>
      <c r="BJ125" s="41">
        <f ca="1">((STOCKHISTORY!BJ124/STOCKHISTORY!BJ$3)-1)</f>
        <v>9.9669243000110708E-2</v>
      </c>
      <c r="BK125" s="41">
        <f ca="1">((STOCKHISTORY!BK124/STOCKHISTORY!BK$3)-1)</f>
        <v>8.6495498710082774E-2</v>
      </c>
      <c r="BL125" s="41">
        <f ca="1">((STOCKHISTORY!BL124/STOCKHISTORY!BL$3)-1)</f>
        <v>8.5609666447972188E-4</v>
      </c>
      <c r="BM125" s="41">
        <f ca="1">((STOCKHISTORY!BM124/STOCKHISTORY!BM$3)-1)</f>
        <v>-4.2144723389754279E-3</v>
      </c>
      <c r="BN125" s="41">
        <f ca="1">((STOCKHISTORY!BN124/STOCKHISTORY!BN$3)-1)</f>
        <v>1.7526359611880871E-2</v>
      </c>
      <c r="BO125" s="41">
        <f ca="1">((STOCKHISTORY!BO124/STOCKHISTORY!BO$3)-1)</f>
        <v>0.33533674604326014</v>
      </c>
      <c r="BP125" s="41">
        <f ca="1">((STOCKHISTORY!BP124/STOCKHISTORY!BP$3)-1)</f>
        <v>0.20694864048338379</v>
      </c>
      <c r="BQ125" s="41">
        <f ca="1">((STOCKHISTORY!BQ124/STOCKHISTORY!BQ$3)-1)</f>
        <v>4.375096346539209E-2</v>
      </c>
      <c r="BR125" s="41">
        <f ca="1">((STOCKHISTORY!BR124/STOCKHISTORY!BR$3)-1)</f>
        <v>-2.7050280483188249E-2</v>
      </c>
      <c r="BS125" s="41">
        <f ca="1">((STOCKHISTORY!BS124/STOCKHISTORY!BS$3)-1)</f>
        <v>0.35127118644067812</v>
      </c>
      <c r="BT125" s="41">
        <f ca="1">((STOCKHISTORY!BT124/STOCKHISTORY!BT$3)-1)</f>
        <v>8.6713908298560627E-2</v>
      </c>
      <c r="BU125" s="41">
        <f ca="1">((STOCKHISTORY!BU124/STOCKHISTORY!BU$3)-1)</f>
        <v>0.33185991159469563</v>
      </c>
      <c r="BV125" s="41">
        <f ca="1">((STOCKHISTORY!BV124/STOCKHISTORY!BV$3)-1)</f>
        <v>-0.25021398002853068</v>
      </c>
      <c r="BW125" s="41">
        <f ca="1">((STOCKHISTORY!BW124/STOCKHISTORY!BW$3)-1)</f>
        <v>-4.4247787610619427E-2</v>
      </c>
      <c r="BX125" s="41">
        <f ca="1">((STOCKHISTORY!BX124/STOCKHISTORY!BX$3)-1)</f>
        <v>3.8364249578414888E-2</v>
      </c>
      <c r="BY125" s="41">
        <f ca="1">((STOCKHISTORY!BY124/STOCKHISTORY!BY$3)-1)</f>
        <v>1.1130136986301276E-2</v>
      </c>
      <c r="BZ125" s="41">
        <f ca="1">((STOCKHISTORY!BZ124/STOCKHISTORY!BZ$3)-1)</f>
        <v>0.60080242449288845</v>
      </c>
      <c r="CA125" s="41">
        <f ca="1">((STOCKHISTORY!CA124/STOCKHISTORY!CA$3)-1)</f>
        <v>-1.630235885151432E-3</v>
      </c>
      <c r="CB125" s="41">
        <f ca="1">((STOCKHISTORY!CB124/STOCKHISTORY!CB$3)-1)</f>
        <v>8.07621904152791E-2</v>
      </c>
      <c r="CC125" s="41">
        <f ca="1">((STOCKHISTORY!CC124/STOCKHISTORY!CC$3)-1)</f>
        <v>-3.0856678846934771E-2</v>
      </c>
      <c r="CD125" s="41">
        <f ca="1">((STOCKHISTORY!CD124/STOCKHISTORY!CD$3)-1)</f>
        <v>-4.1025288620121003E-2</v>
      </c>
      <c r="CE125" s="41">
        <f ca="1">((STOCKHISTORY!CE124/STOCKHISTORY!CE$3)-1)</f>
        <v>5.5148853099072692E-2</v>
      </c>
      <c r="CF125" s="41">
        <f ca="1">((STOCKHISTORY!CF124/STOCKHISTORY!CF$3)-1)</f>
        <v>-4.2864181310560023E-2</v>
      </c>
      <c r="CG125" s="41">
        <f ca="1">((STOCKHISTORY!CG124/STOCKHISTORY!CG$3)-1)</f>
        <v>5.1695269987442449E-2</v>
      </c>
      <c r="CH125" s="41">
        <f ca="1">((STOCKHISTORY!CH124/STOCKHISTORY!CH$3)-1)</f>
        <v>6.2846347607052877E-2</v>
      </c>
      <c r="CI125" s="41">
        <f ca="1">((STOCKHISTORY!CI124/STOCKHISTORY!CI$3)-1)</f>
        <v>-0.18124013847349463</v>
      </c>
      <c r="CJ125" s="41">
        <f ca="1">((STOCKHISTORY!CJ124/STOCKHISTORY!CJ$3)-1)</f>
        <v>-0.17533432392273407</v>
      </c>
      <c r="CK125" s="41">
        <f ca="1">((STOCKHISTORY!CK124/STOCKHISTORY!CK$3)-1)</f>
        <v>0.17380048325854314</v>
      </c>
      <c r="CL125" s="41">
        <f ca="1">((STOCKHISTORY!CL124/STOCKHISTORY!CL$3)-1)</f>
        <v>0.16587296264001616</v>
      </c>
      <c r="CM125" s="41">
        <f ca="1">((STOCKHISTORY!CM124/STOCKHISTORY!CM$3)-1)</f>
        <v>5.0271582110250845E-2</v>
      </c>
      <c r="CN125" s="41">
        <f ca="1">((STOCKHISTORY!CN124/STOCKHISTORY!CN$3)-1)</f>
        <v>2.4723829563387811E-2</v>
      </c>
      <c r="CO125" s="41">
        <f ca="1">((STOCKHISTORY!CO124/STOCKHISTORY!CO$3)-1)</f>
        <v>0.23316671567186109</v>
      </c>
      <c r="CP125" s="41">
        <f ca="1">((STOCKHISTORY!CP124/STOCKHISTORY!CP$3)-1)</f>
        <v>0.98604440928866022</v>
      </c>
      <c r="CQ125" s="41">
        <f ca="1">((STOCKHISTORY!CQ124/STOCKHISTORY!CQ$3)-1)</f>
        <v>0.16491046609347726</v>
      </c>
      <c r="CR125" s="41">
        <f ca="1">((STOCKHISTORY!CR124/STOCKHISTORY!CR$3)-1)</f>
        <v>0.11252634748569701</v>
      </c>
      <c r="CS125" s="41">
        <f ca="1">((STOCKHISTORY!CS124/STOCKHISTORY!CS$3)-1)</f>
        <v>0.30327354106484283</v>
      </c>
      <c r="CT125" s="41">
        <f ca="1">((STOCKHISTORY!CT124/STOCKHISTORY!CT$3)-1)</f>
        <v>-0.19494259773392353</v>
      </c>
      <c r="CU125" s="41">
        <f ca="1">((STOCKHISTORY!CU124/STOCKHISTORY!CU$3)-1)</f>
        <v>0.37273558489056513</v>
      </c>
      <c r="CV125" s="41">
        <f ca="1">((STOCKHISTORY!CV124/STOCKHISTORY!CV$3)-1)</f>
        <v>-0.16666666666666674</v>
      </c>
      <c r="CW125" s="41">
        <f ca="1">((STOCKHISTORY!CW124/STOCKHISTORY!CW$3)-1)</f>
        <v>0.31201640719679324</v>
      </c>
      <c r="CX125" s="41">
        <f ca="1">((STOCKHISTORY!CX124/STOCKHISTORY!CX$3)-1)</f>
        <v>3.3457249070631967E-2</v>
      </c>
      <c r="CY125" s="41">
        <f ca="1">((STOCKHISTORY!CY124/STOCKHISTORY!CY$3)-1)</f>
        <v>0.45282156728352763</v>
      </c>
      <c r="CZ125" s="41">
        <f ca="1">((STOCKHISTORY!CZ124/STOCKHISTORY!CZ$3)-1)</f>
        <v>6.3492063492063489E-2</v>
      </c>
      <c r="DA125" s="41">
        <f ca="1">((STOCKHISTORY!DA124/STOCKHISTORY!DA$3)-1)</f>
        <v>-0.27129435515179756</v>
      </c>
    </row>
    <row r="126" spans="1:105" x14ac:dyDescent="0.3">
      <c r="A126" s="25" vm="123">
        <f ca="1">STOCKHISTORY!A125</f>
        <v>44560</v>
      </c>
      <c r="B126" s="41">
        <f ca="1">((STOCKHISTORY!B125/STOCKHISTORY!B$3)-1)</f>
        <v>0.21662423351382376</v>
      </c>
      <c r="C126" s="41">
        <f ca="1">((STOCKHISTORY!C125/STOCKHISTORY!C$3)-1)</f>
        <v>0.36392570176353956</v>
      </c>
      <c r="D126" s="41">
        <f ca="1">((STOCKHISTORY!D125/STOCKHISTORY!D$3)-1)</f>
        <v>0.35923487636721796</v>
      </c>
      <c r="E126" s="41">
        <f ca="1">((STOCKHISTORY!E125/STOCKHISTORY!E$3)-1)</f>
        <v>-6.7104645706241084E-2</v>
      </c>
      <c r="F126" s="41">
        <f ca="1">((STOCKHISTORY!F125/STOCKHISTORY!F$3)-1)</f>
        <v>-6.8820224719101097E-2</v>
      </c>
      <c r="G126" s="41">
        <f ca="1">((STOCKHISTORY!G125/STOCKHISTORY!G$3)-1)</f>
        <v>0.92384219554030889</v>
      </c>
      <c r="H126" s="41">
        <f ca="1">((STOCKHISTORY!H125/STOCKHISTORY!H$3)-1)</f>
        <v>0.21708933210055914</v>
      </c>
      <c r="I126" s="41">
        <f ca="1">((STOCKHISTORY!I125/STOCKHISTORY!I$3)-1)</f>
        <v>-0.19470318715069723</v>
      </c>
      <c r="J126" s="41">
        <f ca="1">((STOCKHISTORY!J125/STOCKHISTORY!J$3)-1)</f>
        <v>-0.17465821940646886</v>
      </c>
      <c r="K126" s="41">
        <f ca="1">((STOCKHISTORY!K125/STOCKHISTORY!K$3)-1)</f>
        <v>0.34444820582261348</v>
      </c>
      <c r="L126" s="41">
        <f ca="1">((STOCKHISTORY!L125/STOCKHISTORY!L$3)-1)</f>
        <v>0.1163924638450311</v>
      </c>
      <c r="M126" s="41">
        <f ca="1">((STOCKHISTORY!M125/STOCKHISTORY!M$3)-1)</f>
        <v>0.38049186913245947</v>
      </c>
      <c r="N126" s="41">
        <f ca="1">((STOCKHISTORY!N125/STOCKHISTORY!N$3)-1)</f>
        <v>0.13147364434271425</v>
      </c>
      <c r="O126" s="41">
        <f ca="1">((STOCKHISTORY!O125/STOCKHISTORY!O$3)-1)</f>
        <v>0.35598544002818056</v>
      </c>
      <c r="P126" s="41">
        <f ca="1">((STOCKHISTORY!P125/STOCKHISTORY!P$3)-1)</f>
        <v>0.17159598214285721</v>
      </c>
      <c r="Q126" s="41">
        <f ca="1">((STOCKHISTORY!Q125/STOCKHISTORY!Q$3)-1)</f>
        <v>0.38619187908287422</v>
      </c>
      <c r="R126" s="41">
        <f ca="1">((STOCKHISTORY!R125/STOCKHISTORY!R$3)-1)</f>
        <v>6.6215747191629593E-2</v>
      </c>
      <c r="S126" s="41">
        <f ca="1">((STOCKHISTORY!S125/STOCKHISTORY!S$3)-1)</f>
        <v>0.43013804049829263</v>
      </c>
      <c r="T126" s="41">
        <f ca="1">((STOCKHISTORY!T125/STOCKHISTORY!T$3)-1)</f>
        <v>0.14618714618714601</v>
      </c>
      <c r="U126" s="41">
        <f ca="1">((STOCKHISTORY!U125/STOCKHISTORY!U$3)-1)</f>
        <v>-2.4683122081387676E-2</v>
      </c>
      <c r="V126" s="41">
        <f ca="1">((STOCKHISTORY!V125/STOCKHISTORY!V$3)-1)</f>
        <v>-7.0614753376653128E-2</v>
      </c>
      <c r="W126" s="41">
        <f ca="1">((STOCKHISTORY!W125/STOCKHISTORY!W$3)-1)</f>
        <v>8.1595900711063152E-2</v>
      </c>
      <c r="X126" s="41">
        <f ca="1">((STOCKHISTORY!X125/STOCKHISTORY!X$3)-1)</f>
        <v>-2.748000680619378E-2</v>
      </c>
      <c r="Y126" s="41">
        <f ca="1">((STOCKHISTORY!Y125/STOCKHISTORY!Y$3)-1)</f>
        <v>0.26681893687707636</v>
      </c>
      <c r="Z126" s="41">
        <f ca="1">((STOCKHISTORY!Z125/STOCKHISTORY!Z$3)-1)</f>
        <v>0.11084147212958562</v>
      </c>
      <c r="AA126" s="41">
        <f ca="1">((STOCKHISTORY!AA125/STOCKHISTORY!AA$3)-1)</f>
        <v>0.14733298808907325</v>
      </c>
      <c r="AB126" s="41">
        <f ca="1">((STOCKHISTORY!AB125/STOCKHISTORY!AB$3)-1)</f>
        <v>0.45159128978224472</v>
      </c>
      <c r="AC126" s="41">
        <f ca="1">((STOCKHISTORY!AC125/STOCKHISTORY!AC$3)-1)</f>
        <v>0.17117599785695137</v>
      </c>
      <c r="AD126" s="41">
        <f ca="1">((STOCKHISTORY!AD125/STOCKHISTORY!AD$3)-1)</f>
        <v>3.2948224219084388E-2</v>
      </c>
      <c r="AE126" s="41">
        <f ca="1">((STOCKHISTORY!AE125/STOCKHISTORY!AE$3)-1)</f>
        <v>7.6179010295582827E-2</v>
      </c>
      <c r="AF126" s="41">
        <f ca="1">((STOCKHISTORY!AF125/STOCKHISTORY!AF$3)-1)</f>
        <v>0.34427149783107924</v>
      </c>
      <c r="AG126" s="41">
        <f ca="1">((STOCKHISTORY!AG125/STOCKHISTORY!AG$3)-1)</f>
        <v>-0.16305858642018212</v>
      </c>
      <c r="AH126" s="41">
        <f ca="1">((STOCKHISTORY!AH125/STOCKHISTORY!AH$3)-1)</f>
        <v>-0.17227412739742343</v>
      </c>
      <c r="AI126" s="41">
        <f ca="1">((STOCKHISTORY!AI125/STOCKHISTORY!AI$3)-1)</f>
        <v>-6.9406374422280592E-2</v>
      </c>
      <c r="AJ126" s="41">
        <f ca="1">((STOCKHISTORY!AJ125/STOCKHISTORY!AJ$3)-1)</f>
        <v>-6.4186184405573776E-2</v>
      </c>
      <c r="AK126" s="41">
        <f ca="1">((STOCKHISTORY!AK125/STOCKHISTORY!AK$3)-1)</f>
        <v>2.757625556134502E-2</v>
      </c>
      <c r="AL126" s="41">
        <f ca="1">((STOCKHISTORY!AL125/STOCKHISTORY!AL$3)-1)</f>
        <v>0.11661442006269596</v>
      </c>
      <c r="AM126" s="41">
        <f ca="1">((STOCKHISTORY!AM125/STOCKHISTORY!AM$3)-1)</f>
        <v>0.14076589764609437</v>
      </c>
      <c r="AN126" s="41">
        <f ca="1">((STOCKHISTORY!AN125/STOCKHISTORY!AN$3)-1)</f>
        <v>-7.343727232988484E-2</v>
      </c>
      <c r="AO126" s="41">
        <f ca="1">((STOCKHISTORY!AO125/STOCKHISTORY!AO$3)-1)</f>
        <v>0.90272080625585738</v>
      </c>
      <c r="AP126" s="41">
        <f ca="1">((STOCKHISTORY!AP125/STOCKHISTORY!AP$3)-1)</f>
        <v>0.91617592933382386</v>
      </c>
      <c r="AQ126" s="41">
        <f ca="1">((STOCKHISTORY!AQ125/STOCKHISTORY!AQ$3)-1)</f>
        <v>6.7463057588730946E-2</v>
      </c>
      <c r="AR126" s="41">
        <f ca="1">((STOCKHISTORY!AR125/STOCKHISTORY!AR$3)-1)</f>
        <v>-7.4782239218185609E-2</v>
      </c>
      <c r="AS126" s="41">
        <f ca="1">((STOCKHISTORY!AS125/STOCKHISTORY!AS$3)-1)</f>
        <v>0.19163763066202089</v>
      </c>
      <c r="AT126" s="41">
        <f ca="1">((STOCKHISTORY!AT125/STOCKHISTORY!AT$3)-1)</f>
        <v>0.76973100798108196</v>
      </c>
      <c r="AU126" s="41">
        <f ca="1">((STOCKHISTORY!AU125/STOCKHISTORY!AU$3)-1)</f>
        <v>-4.0059457450761893E-2</v>
      </c>
      <c r="AV126" s="41">
        <f ca="1">((STOCKHISTORY!AV125/STOCKHISTORY!AV$3)-1)</f>
        <v>0.12034297349750234</v>
      </c>
      <c r="AW126" s="41">
        <f ca="1">((STOCKHISTORY!AW125/STOCKHISTORY!AW$3)-1)</f>
        <v>-4.053939922862515E-3</v>
      </c>
      <c r="AX126" s="41">
        <f ca="1">((STOCKHISTORY!AX125/STOCKHISTORY!AX$3)-1)</f>
        <v>1.3106514595012566</v>
      </c>
      <c r="AY126" s="41">
        <f ca="1">((STOCKHISTORY!AY125/STOCKHISTORY!AY$3)-1)</f>
        <v>-0.21449952544352779</v>
      </c>
      <c r="AZ126" s="41">
        <f ca="1">((STOCKHISTORY!AZ125/STOCKHISTORY!AZ$3)-1)</f>
        <v>-1.5794775367671821E-2</v>
      </c>
      <c r="BA126" s="41">
        <f ca="1">((STOCKHISTORY!BA125/STOCKHISTORY!BA$3)-1)</f>
        <v>0.16719590620757985</v>
      </c>
      <c r="BB126" s="41">
        <f ca="1">((STOCKHISTORY!BB125/STOCKHISTORY!BB$3)-1)</f>
        <v>-4.429365752520964E-2</v>
      </c>
      <c r="BC126" s="41">
        <f ca="1">((STOCKHISTORY!BC125/STOCKHISTORY!BC$3)-1)</f>
        <v>-4.1739862753225498E-2</v>
      </c>
      <c r="BD126" s="41">
        <f ca="1">((STOCKHISTORY!BD125/STOCKHISTORY!BD$3)-1)</f>
        <v>2.1587998536406916E-2</v>
      </c>
      <c r="BE126" s="41">
        <f ca="1">((STOCKHISTORY!BE125/STOCKHISTORY!BE$3)-1)</f>
        <v>-0.14350339281226432</v>
      </c>
      <c r="BF126" s="41">
        <f ca="1">((STOCKHISTORY!BF125/STOCKHISTORY!BF$3)-1)</f>
        <v>-0.11463266515133863</v>
      </c>
      <c r="BG126" s="41">
        <f ca="1">((STOCKHISTORY!BG125/STOCKHISTORY!BG$3)-1)</f>
        <v>0.11981907135604186</v>
      </c>
      <c r="BH126" s="41">
        <f ca="1">((STOCKHISTORY!BH125/STOCKHISTORY!BH$3)-1)</f>
        <v>-0.22715494904128519</v>
      </c>
      <c r="BI126" s="41">
        <f ca="1">((STOCKHISTORY!BI125/STOCKHISTORY!BI$3)-1)</f>
        <v>0.19828115408225888</v>
      </c>
      <c r="BJ126" s="41">
        <f ca="1">((STOCKHISTORY!BJ125/STOCKHISTORY!BJ$3)-1)</f>
        <v>0.10006036952954278</v>
      </c>
      <c r="BK126" s="41">
        <f ca="1">((STOCKHISTORY!BK125/STOCKHISTORY!BK$3)-1)</f>
        <v>9.5974890033376781E-2</v>
      </c>
      <c r="BL126" s="41">
        <f ca="1">((STOCKHISTORY!BL125/STOCKHISTORY!BL$3)-1)</f>
        <v>1.7722131494586568E-2</v>
      </c>
      <c r="BM126" s="41">
        <f ca="1">((STOCKHISTORY!BM125/STOCKHISTORY!BM$3)-1)</f>
        <v>7.6593206861297336E-3</v>
      </c>
      <c r="BN126" s="41">
        <f ca="1">((STOCKHISTORY!BN125/STOCKHISTORY!BN$3)-1)</f>
        <v>1.8816517316142312E-2</v>
      </c>
      <c r="BO126" s="41">
        <f ca="1">((STOCKHISTORY!BO125/STOCKHISTORY!BO$3)-1)</f>
        <v>0.33679612857764618</v>
      </c>
      <c r="BP126" s="41">
        <f ca="1">((STOCKHISTORY!BP125/STOCKHISTORY!BP$3)-1)</f>
        <v>0.21878604778906907</v>
      </c>
      <c r="BQ126" s="41">
        <f ca="1">((STOCKHISTORY!BQ125/STOCKHISTORY!BQ$3)-1)</f>
        <v>6.4003006012024022E-2</v>
      </c>
      <c r="BR126" s="41">
        <f ca="1">((STOCKHISTORY!BR125/STOCKHISTORY!BR$3)-1)</f>
        <v>-2.1027635337440231E-2</v>
      </c>
      <c r="BS126" s="41">
        <f ca="1">((STOCKHISTORY!BS125/STOCKHISTORY!BS$3)-1)</f>
        <v>0.36765536723163827</v>
      </c>
      <c r="BT126" s="41">
        <f ca="1">((STOCKHISTORY!BT125/STOCKHISTORY!BT$3)-1)</f>
        <v>7.9380756030715371E-2</v>
      </c>
      <c r="BU126" s="41">
        <f ca="1">((STOCKHISTORY!BU125/STOCKHISTORY!BU$3)-1)</f>
        <v>0.34648078884733091</v>
      </c>
      <c r="BV126" s="41">
        <f ca="1">((STOCKHISTORY!BV125/STOCKHISTORY!BV$3)-1)</f>
        <v>-0.25021398002853068</v>
      </c>
      <c r="BW126" s="41">
        <f ca="1">((STOCKHISTORY!BW125/STOCKHISTORY!BW$3)-1)</f>
        <v>-3.5398230088495519E-2</v>
      </c>
      <c r="BX126" s="41">
        <f ca="1">((STOCKHISTORY!BX125/STOCKHISTORY!BX$3)-1)</f>
        <v>6.9983136593591899E-2</v>
      </c>
      <c r="BY126" s="41">
        <f ca="1">((STOCKHISTORY!BY125/STOCKHISTORY!BY$3)-1)</f>
        <v>5.1797945205479534E-2</v>
      </c>
      <c r="BZ126" s="41">
        <f ca="1">((STOCKHISTORY!BZ125/STOCKHISTORY!BZ$3)-1)</f>
        <v>0.65671384784929598</v>
      </c>
      <c r="CA126" s="41">
        <f ca="1">((STOCKHISTORY!CA125/STOCKHISTORY!CA$3)-1)</f>
        <v>-5.1568686162957178E-3</v>
      </c>
      <c r="CB126" s="41">
        <f ca="1">((STOCKHISTORY!CB125/STOCKHISTORY!CB$3)-1)</f>
        <v>7.3550492909600251E-2</v>
      </c>
      <c r="CC126" s="41">
        <f ca="1">((STOCKHISTORY!CC125/STOCKHISTORY!CC$3)-1)</f>
        <v>-4.1818920016240435E-2</v>
      </c>
      <c r="CD126" s="41">
        <f ca="1">((STOCKHISTORY!CD125/STOCKHISTORY!CD$3)-1)</f>
        <v>-3.4634414513469047E-2</v>
      </c>
      <c r="CE126" s="41">
        <f ca="1">((STOCKHISTORY!CE125/STOCKHISTORY!CE$3)-1)</f>
        <v>4.0019521717911122E-2</v>
      </c>
      <c r="CF126" s="41">
        <f ca="1">((STOCKHISTORY!CF125/STOCKHISTORY!CF$3)-1)</f>
        <v>-5.3046477254064639E-2</v>
      </c>
      <c r="CG126" s="41">
        <f ca="1">((STOCKHISTORY!CG125/STOCKHISTORY!CG$3)-1)</f>
        <v>9.6274591879447424E-2</v>
      </c>
      <c r="CH126" s="41">
        <f ca="1">((STOCKHISTORY!CH125/STOCKHISTORY!CH$3)-1)</f>
        <v>6.6750629722921895E-2</v>
      </c>
      <c r="CI126" s="41">
        <f ca="1">((STOCKHISTORY!CI125/STOCKHISTORY!CI$3)-1)</f>
        <v>-0.16567364529119466</v>
      </c>
      <c r="CJ126" s="41">
        <f ca="1">((STOCKHISTORY!CJ125/STOCKHISTORY!CJ$3)-1)</f>
        <v>-0.16879643387815746</v>
      </c>
      <c r="CK126" s="41">
        <f ca="1">((STOCKHISTORY!CK125/STOCKHISTORY!CK$3)-1)</f>
        <v>0.16112727452043996</v>
      </c>
      <c r="CL126" s="41">
        <f ca="1">((STOCKHISTORY!CL125/STOCKHISTORY!CL$3)-1)</f>
        <v>0.16828761150982618</v>
      </c>
      <c r="CM126" s="41">
        <f ca="1">((STOCKHISTORY!CM125/STOCKHISTORY!CM$3)-1)</f>
        <v>4.4030971917254247E-2</v>
      </c>
      <c r="CN126" s="41">
        <f ca="1">((STOCKHISTORY!CN125/STOCKHISTORY!CN$3)-1)</f>
        <v>2.2619673855865496E-2</v>
      </c>
      <c r="CO126" s="41">
        <f ca="1">((STOCKHISTORY!CO125/STOCKHISTORY!CO$3)-1)</f>
        <v>0.22677153778300507</v>
      </c>
      <c r="CP126" s="41">
        <f ca="1">((STOCKHISTORY!CP125/STOCKHISTORY!CP$3)-1)</f>
        <v>1.0853155545511046</v>
      </c>
      <c r="CQ126" s="41">
        <f ca="1">((STOCKHISTORY!CQ125/STOCKHISTORY!CQ$3)-1)</f>
        <v>0.14286637791712464</v>
      </c>
      <c r="CR126" s="41">
        <f ca="1">((STOCKHISTORY!CR125/STOCKHISTORY!CR$3)-1)</f>
        <v>0.12428485395965061</v>
      </c>
      <c r="CS126" s="41">
        <f ca="1">((STOCKHISTORY!CS125/STOCKHISTORY!CS$3)-1)</f>
        <v>0.32771948253616645</v>
      </c>
      <c r="CT126" s="41">
        <f ca="1">((STOCKHISTORY!CT125/STOCKHISTORY!CT$3)-1)</f>
        <v>-0.16729196368274935</v>
      </c>
      <c r="CU126" s="41">
        <f ca="1">((STOCKHISTORY!CU125/STOCKHISTORY!CU$3)-1)</f>
        <v>0.39282244699697122</v>
      </c>
      <c r="CV126" s="41">
        <f ca="1">((STOCKHISTORY!CV125/STOCKHISTORY!CV$3)-1)</f>
        <v>-0.1801849875489151</v>
      </c>
      <c r="CW126" s="41">
        <f ca="1">((STOCKHISTORY!CW125/STOCKHISTORY!CW$3)-1)</f>
        <v>0.33140673067959359</v>
      </c>
      <c r="CX126" s="41">
        <f ca="1">((STOCKHISTORY!CX125/STOCKHISTORY!CX$3)-1)</f>
        <v>7.4349442379182396E-3</v>
      </c>
      <c r="CY126" s="41">
        <f ca="1">((STOCKHISTORY!CY125/STOCKHISTORY!CY$3)-1)</f>
        <v>0.453506968243089</v>
      </c>
      <c r="CZ126" s="41">
        <f ca="1">((STOCKHISTORY!CZ125/STOCKHISTORY!CZ$3)-1)</f>
        <v>5.5952380952380976E-2</v>
      </c>
      <c r="DA126" s="41">
        <f ca="1">((STOCKHISTORY!DA125/STOCKHISTORY!DA$3)-1)</f>
        <v>-0.25545461604161823</v>
      </c>
    </row>
    <row r="127" spans="1:105" x14ac:dyDescent="0.3">
      <c r="A127" s="25" vm="124">
        <f ca="1">STOCKHISTORY!A126</f>
        <v>44561</v>
      </c>
      <c r="B127" s="41">
        <f ca="1">((STOCKHISTORY!B126/STOCKHISTORY!B$3)-1)</f>
        <v>0.22598343314089009</v>
      </c>
      <c r="C127" s="41">
        <f ca="1">((STOCKHISTORY!C126/STOCKHISTORY!C$3)-1)</f>
        <v>0.38552645309402078</v>
      </c>
      <c r="D127" s="41">
        <f ca="1">((STOCKHISTORY!D126/STOCKHISTORY!D$3)-1)</f>
        <v>0.37914053185423269</v>
      </c>
      <c r="E127" s="41">
        <f ca="1">((STOCKHISTORY!E126/STOCKHISTORY!E$3)-1)</f>
        <v>-6.3819802909432122E-2</v>
      </c>
      <c r="F127" s="41">
        <f ca="1">((STOCKHISTORY!F126/STOCKHISTORY!F$3)-1)</f>
        <v>-6.6479400749063666E-2</v>
      </c>
      <c r="G127" s="41">
        <f ca="1">((STOCKHISTORY!G126/STOCKHISTORY!G$3)-1)</f>
        <v>0.96889651229273865</v>
      </c>
      <c r="H127" s="41">
        <f ca="1">((STOCKHISTORY!H126/STOCKHISTORY!H$3)-1)</f>
        <v>0.24097433188042094</v>
      </c>
      <c r="I127" s="41">
        <f ca="1">((STOCKHISTORY!I126/STOCKHISTORY!I$3)-1)</f>
        <v>-0.19248779014148332</v>
      </c>
      <c r="J127" s="41">
        <f ca="1">((STOCKHISTORY!J126/STOCKHISTORY!J$3)-1)</f>
        <v>-0.15018339446482165</v>
      </c>
      <c r="K127" s="41">
        <f ca="1">((STOCKHISTORY!K126/STOCKHISTORY!K$3)-1)</f>
        <v>0.33384111938614303</v>
      </c>
      <c r="L127" s="41">
        <f ca="1">((STOCKHISTORY!L126/STOCKHISTORY!L$3)-1)</f>
        <v>0.12211423643359409</v>
      </c>
      <c r="M127" s="41">
        <f ca="1">((STOCKHISTORY!M126/STOCKHISTORY!M$3)-1)</f>
        <v>0.39004359275735334</v>
      </c>
      <c r="N127" s="41">
        <f ca="1">((STOCKHISTORY!N126/STOCKHISTORY!N$3)-1)</f>
        <v>0.14896174683419239</v>
      </c>
      <c r="O127" s="41">
        <f ca="1">((STOCKHISTORY!O126/STOCKHISTORY!O$3)-1)</f>
        <v>0.376001207739598</v>
      </c>
      <c r="P127" s="41">
        <f ca="1">((STOCKHISTORY!P126/STOCKHISTORY!P$3)-1)</f>
        <v>0.17159598214285721</v>
      </c>
      <c r="Q127" s="41">
        <f ca="1">((STOCKHISTORY!Q126/STOCKHISTORY!Q$3)-1)</f>
        <v>0.39541437171768923</v>
      </c>
      <c r="R127" s="41">
        <f ca="1">((STOCKHISTORY!R126/STOCKHISTORY!R$3)-1)</f>
        <v>7.0524595992516703E-2</v>
      </c>
      <c r="S127" s="41">
        <f ca="1">((STOCKHISTORY!S126/STOCKHISTORY!S$3)-1)</f>
        <v>0.44273964696262813</v>
      </c>
      <c r="T127" s="41">
        <f ca="1">((STOCKHISTORY!T126/STOCKHISTORY!T$3)-1)</f>
        <v>0.16550116550116556</v>
      </c>
      <c r="U127" s="41">
        <f ca="1">((STOCKHISTORY!U126/STOCKHISTORY!U$3)-1)</f>
        <v>-2.5683789192795126E-2</v>
      </c>
      <c r="V127" s="41">
        <f ca="1">((STOCKHISTORY!V126/STOCKHISTORY!V$3)-1)</f>
        <v>-6.1017486396534371E-2</v>
      </c>
      <c r="W127" s="41">
        <f ca="1">((STOCKHISTORY!W126/STOCKHISTORY!W$3)-1)</f>
        <v>7.1032062826058562E-2</v>
      </c>
      <c r="X127" s="41">
        <f ca="1">((STOCKHISTORY!X126/STOCKHISTORY!X$3)-1)</f>
        <v>-1.3016845329249738E-2</v>
      </c>
      <c r="Y127" s="41">
        <f ca="1">((STOCKHISTORY!Y126/STOCKHISTORY!Y$3)-1)</f>
        <v>0.29267026578073074</v>
      </c>
      <c r="Z127" s="41">
        <f ca="1">((STOCKHISTORY!Z126/STOCKHISTORY!Z$3)-1)</f>
        <v>0.13811636493568358</v>
      </c>
      <c r="AA127" s="41">
        <f ca="1">((STOCKHISTORY!AA126/STOCKHISTORY!AA$3)-1)</f>
        <v>0.22972082293677332</v>
      </c>
      <c r="AB127" s="41">
        <f ca="1">((STOCKHISTORY!AB126/STOCKHISTORY!AB$3)-1)</f>
        <v>0.45203796761585702</v>
      </c>
      <c r="AC127" s="41">
        <f ca="1">((STOCKHISTORY!AC126/STOCKHISTORY!AC$3)-1)</f>
        <v>0.180417894454862</v>
      </c>
      <c r="AD127" s="41">
        <f ca="1">((STOCKHISTORY!AD126/STOCKHISTORY!AD$3)-1)</f>
        <v>3.9794608472400572E-2</v>
      </c>
      <c r="AE127" s="41">
        <f ca="1">((STOCKHISTORY!AE126/STOCKHISTORY!AE$3)-1)</f>
        <v>7.65526403188308E-2</v>
      </c>
      <c r="AF127" s="41">
        <f ca="1">((STOCKHISTORY!AF126/STOCKHISTORY!AF$3)-1)</f>
        <v>0.34636386833375843</v>
      </c>
      <c r="AG127" s="41">
        <f ca="1">((STOCKHISTORY!AG126/STOCKHISTORY!AG$3)-1)</f>
        <v>-0.15001042462992575</v>
      </c>
      <c r="AH127" s="41">
        <f ca="1">((STOCKHISTORY!AH126/STOCKHISTORY!AH$3)-1)</f>
        <v>-0.16199520089855524</v>
      </c>
      <c r="AI127" s="41">
        <f ca="1">((STOCKHISTORY!AI126/STOCKHISTORY!AI$3)-1)</f>
        <v>-5.5581120825913932E-2</v>
      </c>
      <c r="AJ127" s="41">
        <f ca="1">((STOCKHISTORY!AJ126/STOCKHISTORY!AJ$3)-1)</f>
        <v>-6.0776756596501613E-2</v>
      </c>
      <c r="AK127" s="41">
        <f ca="1">((STOCKHISTORY!AK126/STOCKHISTORY!AK$3)-1)</f>
        <v>3.669485750931889E-2</v>
      </c>
      <c r="AL127" s="41">
        <f ca="1">((STOCKHISTORY!AL126/STOCKHISTORY!AL$3)-1)</f>
        <v>0.12915360501567386</v>
      </c>
      <c r="AM127" s="41">
        <f ca="1">((STOCKHISTORY!AM126/STOCKHISTORY!AM$3)-1)</f>
        <v>0.14673849396884875</v>
      </c>
      <c r="AN127" s="41">
        <f ca="1">((STOCKHISTORY!AN126/STOCKHISTORY!AN$3)-1)</f>
        <v>-8.4948273349846892E-2</v>
      </c>
      <c r="AO127" s="41">
        <f ca="1">((STOCKHISTORY!AO126/STOCKHISTORY!AO$3)-1)</f>
        <v>0.94189672919451262</v>
      </c>
      <c r="AP127" s="41">
        <f ca="1">((STOCKHISTORY!AP126/STOCKHISTORY!AP$3)-1)</f>
        <v>0.91330051527419931</v>
      </c>
      <c r="AQ127" s="41">
        <f ca="1">((STOCKHISTORY!AQ126/STOCKHISTORY!AQ$3)-1)</f>
        <v>2.5065598674216316E-2</v>
      </c>
      <c r="AR127" s="41">
        <f ca="1">((STOCKHISTORY!AR126/STOCKHISTORY!AR$3)-1)</f>
        <v>-5.4758869768429919E-2</v>
      </c>
      <c r="AS127" s="41">
        <f ca="1">((STOCKHISTORY!AS126/STOCKHISTORY!AS$3)-1)</f>
        <v>0.19802555168408831</v>
      </c>
      <c r="AT127" s="41">
        <f ca="1">((STOCKHISTORY!AT126/STOCKHISTORY!AT$3)-1)</f>
        <v>0.776529707360331</v>
      </c>
      <c r="AU127" s="41">
        <f ca="1">((STOCKHISTORY!AU126/STOCKHISTORY!AU$3)-1)</f>
        <v>-2.4972129319955294E-2</v>
      </c>
      <c r="AV127" s="41">
        <f ca="1">((STOCKHISTORY!AV126/STOCKHISTORY!AV$3)-1)</f>
        <v>0.14253444052050535</v>
      </c>
      <c r="AW127" s="41">
        <f ca="1">((STOCKHISTORY!AW126/STOCKHISTORY!AW$3)-1)</f>
        <v>9.9096309225530366E-3</v>
      </c>
      <c r="AX127" s="41">
        <f ca="1">((STOCKHISTORY!AX126/STOCKHISTORY!AX$3)-1)</f>
        <v>1.3698047554610482</v>
      </c>
      <c r="AY127" s="41">
        <f ca="1">((STOCKHISTORY!AY126/STOCKHISTORY!AY$3)-1)</f>
        <v>-0.21311236037088421</v>
      </c>
      <c r="AZ127" s="41">
        <f ca="1">((STOCKHISTORY!AZ126/STOCKHISTORY!AZ$3)-1)</f>
        <v>-9.0927405815592888E-3</v>
      </c>
      <c r="BA127" s="41">
        <f ca="1">((STOCKHISTORY!BA126/STOCKHISTORY!BA$3)-1)</f>
        <v>0.22105099976696341</v>
      </c>
      <c r="BB127" s="41">
        <f ca="1">((STOCKHISTORY!BB126/STOCKHISTORY!BB$3)-1)</f>
        <v>-3.373857317877671E-2</v>
      </c>
      <c r="BC127" s="41">
        <f ca="1">((STOCKHISTORY!BC126/STOCKHISTORY!BC$3)-1)</f>
        <v>-2.2764805347755379E-2</v>
      </c>
      <c r="BD127" s="41">
        <f ca="1">((STOCKHISTORY!BD126/STOCKHISTORY!BD$3)-1)</f>
        <v>2.9271862422246553E-2</v>
      </c>
      <c r="BE127" s="41">
        <f ca="1">((STOCKHISTORY!BE126/STOCKHISTORY!BE$3)-1)</f>
        <v>-0.15003769791404875</v>
      </c>
      <c r="BF127" s="41">
        <f ca="1">((STOCKHISTORY!BF126/STOCKHISTORY!BF$3)-1)</f>
        <v>-8.0880840189077263E-2</v>
      </c>
      <c r="BG127" s="41">
        <f ca="1">((STOCKHISTORY!BG126/STOCKHISTORY!BG$3)-1)</f>
        <v>0.11298809194129045</v>
      </c>
      <c r="BH127" s="41">
        <f ca="1">((STOCKHISTORY!BH126/STOCKHISTORY!BH$3)-1)</f>
        <v>-0.21864743479011917</v>
      </c>
      <c r="BI127" s="41">
        <f ca="1">((STOCKHISTORY!BI126/STOCKHISTORY!BI$3)-1)</f>
        <v>0.24002455494168196</v>
      </c>
      <c r="BJ127" s="41">
        <f ca="1">((STOCKHISTORY!BJ126/STOCKHISTORY!BJ$3)-1)</f>
        <v>0.11701768855558115</v>
      </c>
      <c r="BK127" s="41">
        <f ca="1">((STOCKHISTORY!BK126/STOCKHISTORY!BK$3)-1)</f>
        <v>0.11313063055951145</v>
      </c>
      <c r="BL127" s="41">
        <f ca="1">((STOCKHISTORY!BL126/STOCKHISTORY!BL$3)-1)</f>
        <v>3.4253171977722818E-2</v>
      </c>
      <c r="BM127" s="41">
        <f ca="1">((STOCKHISTORY!BM126/STOCKHISTORY!BM$3)-1)</f>
        <v>3.4360445302737741E-2</v>
      </c>
      <c r="BN127" s="41">
        <f ca="1">((STOCKHISTORY!BN126/STOCKHISTORY!BN$3)-1)</f>
        <v>3.267437738555512E-2</v>
      </c>
      <c r="BO127" s="41">
        <f ca="1">((STOCKHISTORY!BO126/STOCKHISTORY!BO$3)-1)</f>
        <v>0.35139858932111956</v>
      </c>
      <c r="BP127" s="41">
        <f ca="1">((STOCKHISTORY!BP126/STOCKHISTORY!BP$3)-1)</f>
        <v>0.23658335622081839</v>
      </c>
      <c r="BQ127" s="41">
        <f ca="1">((STOCKHISTORY!BQ126/STOCKHISTORY!BQ$3)-1)</f>
        <v>8.449591490673658E-2</v>
      </c>
      <c r="BR127" s="41">
        <f ca="1">((STOCKHISTORY!BR126/STOCKHISTORY!BR$3)-1)</f>
        <v>-2.5611728671232403E-2</v>
      </c>
      <c r="BS127" s="41">
        <f ca="1">((STOCKHISTORY!BS126/STOCKHISTORY!BS$3)-1)</f>
        <v>0.38319209039548019</v>
      </c>
      <c r="BT127" s="41">
        <f ca="1">((STOCKHISTORY!BT126/STOCKHISTORY!BT$3)-1)</f>
        <v>9.5824794449519857E-2</v>
      </c>
      <c r="BU127" s="41">
        <f ca="1">((STOCKHISTORY!BU126/STOCKHISTORY!BU$3)-1)</f>
        <v>0.34818089085345116</v>
      </c>
      <c r="BV127" s="41">
        <f ca="1">((STOCKHISTORY!BV126/STOCKHISTORY!BV$3)-1)</f>
        <v>-0.23937232524964325</v>
      </c>
      <c r="BW127" s="41">
        <f ca="1">((STOCKHISTORY!BW126/STOCKHISTORY!BW$3)-1)</f>
        <v>-4.280716196748291E-2</v>
      </c>
      <c r="BX127" s="41">
        <f ca="1">((STOCKHISTORY!BX126/STOCKHISTORY!BX$3)-1)</f>
        <v>4.8903878583473892E-2</v>
      </c>
      <c r="BY127" s="41">
        <f ca="1">((STOCKHISTORY!BY126/STOCKHISTORY!BY$3)-1)</f>
        <v>3.8313356164383583E-2</v>
      </c>
      <c r="BZ127" s="41">
        <f ca="1">((STOCKHISTORY!BZ126/STOCKHISTORY!BZ$3)-1)</f>
        <v>0.68900024107173619</v>
      </c>
      <c r="CA127" s="41">
        <f ca="1">((STOCKHISTORY!CA126/STOCKHISTORY!CA$3)-1)</f>
        <v>9.4819842299631585E-3</v>
      </c>
      <c r="CB127" s="41">
        <f ca="1">((STOCKHISTORY!CB126/STOCKHISTORY!CB$3)-1)</f>
        <v>8.6297774739209965E-2</v>
      </c>
      <c r="CC127" s="41">
        <f ca="1">((STOCKHISTORY!CC126/STOCKHISTORY!CC$3)-1)</f>
        <v>-2.760860738936266E-2</v>
      </c>
      <c r="CD127" s="41">
        <f ca="1">((STOCKHISTORY!CD126/STOCKHISTORY!CD$3)-1)</f>
        <v>-3.7795492028587119E-2</v>
      </c>
      <c r="CE127" s="41">
        <f ca="1">((STOCKHISTORY!CE126/STOCKHISTORY!CE$3)-1)</f>
        <v>6.4421669106881296E-2</v>
      </c>
      <c r="CF127" s="41">
        <f ca="1">((STOCKHISTORY!CF126/STOCKHISTORY!CF$3)-1)</f>
        <v>-4.8448021021514243E-2</v>
      </c>
      <c r="CG127" s="41">
        <f ca="1">((STOCKHISTORY!CG126/STOCKHISTORY!CG$3)-1)</f>
        <v>9.953955629970701E-2</v>
      </c>
      <c r="CH127" s="41">
        <f ca="1">((STOCKHISTORY!CH126/STOCKHISTORY!CH$3)-1)</f>
        <v>7.7623845507976519E-2</v>
      </c>
      <c r="CI127" s="41">
        <f ca="1">((STOCKHISTORY!CI126/STOCKHISTORY!CI$3)-1)</f>
        <v>-0.16002166592091938</v>
      </c>
      <c r="CJ127" s="41">
        <f ca="1">((STOCKHISTORY!CJ126/STOCKHISTORY!CJ$3)-1)</f>
        <v>-0.12441802872709262</v>
      </c>
      <c r="CK127" s="41">
        <f ca="1">((STOCKHISTORY!CK126/STOCKHISTORY!CK$3)-1)</f>
        <v>0.16443118496967291</v>
      </c>
      <c r="CL127" s="41">
        <f ca="1">((STOCKHISTORY!CL126/STOCKHISTORY!CL$3)-1)</f>
        <v>0.17486082232208711</v>
      </c>
      <c r="CM127" s="41">
        <f ca="1">((STOCKHISTORY!CM126/STOCKHISTORY!CM$3)-1)</f>
        <v>6.4255171616780293E-2</v>
      </c>
      <c r="CN127" s="41">
        <f ca="1">((STOCKHISTORY!CN126/STOCKHISTORY!CN$3)-1)</f>
        <v>9.1180080659303275E-3</v>
      </c>
      <c r="CO127" s="41">
        <f ca="1">((STOCKHISTORY!CO126/STOCKHISTORY!CO$3)-1)</f>
        <v>0.24331079094384012</v>
      </c>
      <c r="CP127" s="41">
        <f ca="1">((STOCKHISTORY!CP126/STOCKHISTORY!CP$3)-1)</f>
        <v>1.1280863325611614</v>
      </c>
      <c r="CQ127" s="41">
        <f ca="1">((STOCKHISTORY!CQ126/STOCKHISTORY!CQ$3)-1)</f>
        <v>0.15611868899088499</v>
      </c>
      <c r="CR127" s="41">
        <f ca="1">((STOCKHISTORY!CR126/STOCKHISTORY!CR$3)-1)</f>
        <v>0.12566997892201148</v>
      </c>
      <c r="CS127" s="41">
        <f ca="1">((STOCKHISTORY!CS126/STOCKHISTORY!CS$3)-1)</f>
        <v>0.34001667028236704</v>
      </c>
      <c r="CT127" s="41">
        <f ca="1">((STOCKHISTORY!CT126/STOCKHISTORY!CT$3)-1)</f>
        <v>-0.16894274780520757</v>
      </c>
      <c r="CU127" s="41">
        <f ca="1">((STOCKHISTORY!CU126/STOCKHISTORY!CU$3)-1)</f>
        <v>0.44145379735984913</v>
      </c>
      <c r="CV127" s="41">
        <f ca="1">((STOCKHISTORY!CV126/STOCKHISTORY!CV$3)-1)</f>
        <v>-0.16186410530060491</v>
      </c>
      <c r="CW127" s="41">
        <f ca="1">((STOCKHISTORY!CW126/STOCKHISTORY!CW$3)-1)</f>
        <v>0.33373729840589172</v>
      </c>
      <c r="CX127" s="41">
        <f ca="1">((STOCKHISTORY!CX126/STOCKHISTORY!CX$3)-1)</f>
        <v>1.8587360594795488E-2</v>
      </c>
      <c r="CY127" s="41">
        <f ca="1">((STOCKHISTORY!CY126/STOCKHISTORY!CY$3)-1)</f>
        <v>0.46584418551519313</v>
      </c>
      <c r="CZ127" s="41">
        <f ca="1">((STOCKHISTORY!CZ126/STOCKHISTORY!CZ$3)-1)</f>
        <v>2.5396825396825307E-2</v>
      </c>
      <c r="DA127" s="41">
        <f ca="1">((STOCKHISTORY!DA126/STOCKHISTORY!DA$3)-1)</f>
        <v>-0.2497088283251806</v>
      </c>
    </row>
    <row r="128" spans="1:105" x14ac:dyDescent="0.3">
      <c r="A128" s="25" vm="125">
        <f ca="1">STOCKHISTORY!A127</f>
        <v>44564</v>
      </c>
      <c r="B128" s="41">
        <f ca="1">((STOCKHISTORY!B127/STOCKHISTORY!B$3)-1)</f>
        <v>0.23150571951088339</v>
      </c>
      <c r="C128" s="41">
        <f ca="1">((STOCKHISTORY!C127/STOCKHISTORY!C$3)-1)</f>
        <v>0.405614108316811</v>
      </c>
      <c r="D128" s="41">
        <f ca="1">((STOCKHISTORY!D127/STOCKHISTORY!D$3)-1)</f>
        <v>0.39640246747187824</v>
      </c>
      <c r="E128" s="41">
        <f ca="1">((STOCKHISTORY!E127/STOCKHISTORY!E$3)-1)</f>
        <v>-4.9272641952135099E-2</v>
      </c>
      <c r="F128" s="41">
        <f ca="1">((STOCKHISTORY!F127/STOCKHISTORY!F$3)-1)</f>
        <v>-5.1498127340823929E-2</v>
      </c>
      <c r="G128" s="41">
        <f ca="1">((STOCKHISTORY!G127/STOCKHISTORY!G$3)-1)</f>
        <v>0.99405374499714116</v>
      </c>
      <c r="H128" s="41">
        <f ca="1">((STOCKHISTORY!H127/STOCKHISTORY!H$3)-1)</f>
        <v>0.31450050631796778</v>
      </c>
      <c r="I128" s="41">
        <f ca="1">((STOCKHISTORY!I127/STOCKHISTORY!I$3)-1)</f>
        <v>-0.18634509843411706</v>
      </c>
      <c r="J128" s="41">
        <f ca="1">((STOCKHISTORY!J127/STOCKHISTORY!J$3)-1)</f>
        <v>-0.14898299433144391</v>
      </c>
      <c r="K128" s="41">
        <f ca="1">((STOCKHISTORY!K127/STOCKHISTORY!K$3)-1)</f>
        <v>0.37282780410742489</v>
      </c>
      <c r="L128" s="41">
        <f ca="1">((STOCKHISTORY!L127/STOCKHISTORY!L$3)-1)</f>
        <v>0.13519968157091666</v>
      </c>
      <c r="M128" s="41">
        <f ca="1">((STOCKHISTORY!M127/STOCKHISTORY!M$3)-1)</f>
        <v>0.40196093017719781</v>
      </c>
      <c r="N128" s="41">
        <f ca="1">((STOCKHISTORY!N127/STOCKHISTORY!N$3)-1)</f>
        <v>0.18886162662407169</v>
      </c>
      <c r="O128" s="41">
        <f ca="1">((STOCKHISTORY!O127/STOCKHISTORY!O$3)-1)</f>
        <v>0.42423530793166186</v>
      </c>
      <c r="P128" s="41">
        <f ca="1">((STOCKHISTORY!P127/STOCKHISTORY!P$3)-1)</f>
        <v>0.1788504464285714</v>
      </c>
      <c r="Q128" s="41">
        <f ca="1">((STOCKHISTORY!Q127/STOCKHISTORY!Q$3)-1)</f>
        <v>0.45241449980786475</v>
      </c>
      <c r="R128" s="41">
        <f ca="1">((STOCKHISTORY!R127/STOCKHISTORY!R$3)-1)</f>
        <v>9.2272007720373583E-2</v>
      </c>
      <c r="S128" s="41">
        <f ca="1">((STOCKHISTORY!S127/STOCKHISTORY!S$3)-1)</f>
        <v>0.47453224953104711</v>
      </c>
      <c r="T128" s="41">
        <f ca="1">((STOCKHISTORY!T127/STOCKHISTORY!T$3)-1)</f>
        <v>0.17748917748917759</v>
      </c>
      <c r="U128" s="41">
        <f ca="1">((STOCKHISTORY!U127/STOCKHISTORY!U$3)-1)</f>
        <v>3.6024016010673732E-2</v>
      </c>
      <c r="V128" s="41">
        <f ca="1">((STOCKHISTORY!V127/STOCKHISTORY!V$3)-1)</f>
        <v>-3.5800447285470272E-2</v>
      </c>
      <c r="W128" s="41">
        <f ca="1">((STOCKHISTORY!W127/STOCKHISTORY!W$3)-1)</f>
        <v>6.9286894528711729E-2</v>
      </c>
      <c r="X128" s="41">
        <f ca="1">((STOCKHISTORY!X127/STOCKHISTORY!X$3)-1)</f>
        <v>-1.1145142079292292E-2</v>
      </c>
      <c r="Y128" s="41">
        <f ca="1">((STOCKHISTORY!Y127/STOCKHISTORY!Y$3)-1)</f>
        <v>0.31340843023255816</v>
      </c>
      <c r="Z128" s="41">
        <f ca="1">((STOCKHISTORY!Z127/STOCKHISTORY!Z$3)-1)</f>
        <v>0.14974392567889483</v>
      </c>
      <c r="AA128" s="41">
        <f ca="1">((STOCKHISTORY!AA127/STOCKHISTORY!AA$3)-1)</f>
        <v>0.31224989407278381</v>
      </c>
      <c r="AB128" s="41">
        <f ca="1">((STOCKHISTORY!AB127/STOCKHISTORY!AB$3)-1)</f>
        <v>0.46018983807928526</v>
      </c>
      <c r="AC128" s="41">
        <f ca="1">((STOCKHISTORY!AC127/STOCKHISTORY!AC$3)-1)</f>
        <v>0.191133136887222</v>
      </c>
      <c r="AD128" s="41">
        <f ca="1">((STOCKHISTORY!AD127/STOCKHISTORY!AD$3)-1)</f>
        <v>3.8510911424903815E-2</v>
      </c>
      <c r="AE128" s="41">
        <f ca="1">((STOCKHISTORY!AE127/STOCKHISTORY!AE$3)-1)</f>
        <v>0.11055297243440698</v>
      </c>
      <c r="AF128" s="41">
        <f ca="1">((STOCKHISTORY!AF127/STOCKHISTORY!AF$3)-1)</f>
        <v>0.35355958152589961</v>
      </c>
      <c r="AG128" s="41">
        <f ca="1">((STOCKHISTORY!AG127/STOCKHISTORY!AG$3)-1)</f>
        <v>-0.14302592257974855</v>
      </c>
      <c r="AH128" s="41">
        <f ca="1">((STOCKHISTORY!AH127/STOCKHISTORY!AH$3)-1)</f>
        <v>-0.15705995473188006</v>
      </c>
      <c r="AI128" s="41">
        <f ca="1">((STOCKHISTORY!AI127/STOCKHISTORY!AI$3)-1)</f>
        <v>-5.5120945959464596E-2</v>
      </c>
      <c r="AJ128" s="41">
        <f ca="1">((STOCKHISTORY!AJ127/STOCKHISTORY!AJ$3)-1)</f>
        <v>-5.2475541061369646E-2</v>
      </c>
      <c r="AK128" s="41">
        <f ca="1">((STOCKHISTORY!AK127/STOCKHISTORY!AK$3)-1)</f>
        <v>5.6715700028057148E-2</v>
      </c>
      <c r="AL128" s="41">
        <f ca="1">((STOCKHISTORY!AL127/STOCKHISTORY!AL$3)-1)</f>
        <v>0.13366771159874613</v>
      </c>
      <c r="AM128" s="41">
        <f ca="1">((STOCKHISTORY!AM127/STOCKHISTORY!AM$3)-1)</f>
        <v>0.15587305305070864</v>
      </c>
      <c r="AN128" s="41">
        <f ca="1">((STOCKHISTORY!AN127/STOCKHISTORY!AN$3)-1)</f>
        <v>-5.201806790033503E-2</v>
      </c>
      <c r="AO128" s="41">
        <f ca="1">((STOCKHISTORY!AO127/STOCKHISTORY!AO$3)-1)</f>
        <v>0.98337711818838258</v>
      </c>
      <c r="AP128" s="41">
        <f ca="1">((STOCKHISTORY!AP127/STOCKHISTORY!AP$3)-1)</f>
        <v>0.94527511961722466</v>
      </c>
      <c r="AQ128" s="41">
        <f ca="1">((STOCKHISTORY!AQ127/STOCKHISTORY!AQ$3)-1)</f>
        <v>2.1198729457257315E-2</v>
      </c>
      <c r="AR128" s="41">
        <f ca="1">((STOCKHISTORY!AR127/STOCKHISTORY!AR$3)-1)</f>
        <v>-7.0798810282557856E-2</v>
      </c>
      <c r="AS128" s="41">
        <f ca="1">((STOCKHISTORY!AS127/STOCKHISTORY!AS$3)-1)</f>
        <v>0.20847851335656209</v>
      </c>
      <c r="AT128" s="41">
        <f ca="1">((STOCKHISTORY!AT127/STOCKHISTORY!AT$3)-1)</f>
        <v>0.76766183860478865</v>
      </c>
      <c r="AU128" s="41">
        <f ca="1">((STOCKHISTORY!AU127/STOCKHISTORY!AU$3)-1)</f>
        <v>-8.4726867335563893E-3</v>
      </c>
      <c r="AV128" s="41">
        <f ca="1">((STOCKHISTORY!AV127/STOCKHISTORY!AV$3)-1)</f>
        <v>0.16265788552702753</v>
      </c>
      <c r="AW128" s="41">
        <f ca="1">((STOCKHISTORY!AW127/STOCKHISTORY!AW$3)-1)</f>
        <v>3.713296359899787E-2</v>
      </c>
      <c r="AX128" s="41">
        <f ca="1">((STOCKHISTORY!AX127/STOCKHISTORY!AX$3)-1)</f>
        <v>1.3512468586893487</v>
      </c>
      <c r="AY128" s="41">
        <f ca="1">((STOCKHISTORY!AY127/STOCKHISTORY!AY$3)-1)</f>
        <v>-0.22793312404176103</v>
      </c>
      <c r="AZ128" s="41">
        <f ca="1">((STOCKHISTORY!AZ127/STOCKHISTORY!AZ$3)-1)</f>
        <v>-4.0427103619636862E-3</v>
      </c>
      <c r="BA128" s="41">
        <f ca="1">((STOCKHISTORY!BA127/STOCKHISTORY!BA$3)-1)</f>
        <v>0.25326339217631455</v>
      </c>
      <c r="BB128" s="41">
        <f ca="1">((STOCKHISTORY!BB127/STOCKHISTORY!BB$3)-1)</f>
        <v>-3.100556026764667E-2</v>
      </c>
      <c r="BC128" s="41">
        <f ca="1">((STOCKHISTORY!BC127/STOCKHISTORY!BC$3)-1)</f>
        <v>-9.9415089249880184E-3</v>
      </c>
      <c r="BD128" s="41">
        <f ca="1">((STOCKHISTORY!BD127/STOCKHISTORY!BD$3)-1)</f>
        <v>2.4881083058909681E-2</v>
      </c>
      <c r="BE128" s="41">
        <f ca="1">((STOCKHISTORY!BE127/STOCKHISTORY!BE$3)-1)</f>
        <v>-0.15456144759989943</v>
      </c>
      <c r="BF128" s="41">
        <f ca="1">((STOCKHISTORY!BF127/STOCKHISTORY!BF$3)-1)</f>
        <v>-7.4500598612408986E-2</v>
      </c>
      <c r="BG128" s="41">
        <f ca="1">((STOCKHISTORY!BG127/STOCKHISTORY!BG$3)-1)</f>
        <v>0.1102187759623372</v>
      </c>
      <c r="BH128" s="41">
        <f ca="1">((STOCKHISTORY!BH127/STOCKHISTORY!BH$3)-1)</f>
        <v>-0.20448263948868539</v>
      </c>
      <c r="BI128" s="41">
        <f ca="1">((STOCKHISTORY!BI127/STOCKHISTORY!BI$3)-1)</f>
        <v>0.26642111724984652</v>
      </c>
      <c r="BJ128" s="41">
        <f ca="1">((STOCKHISTORY!BJ127/STOCKHISTORY!BJ$3)-1)</f>
        <v>0.11544467968721217</v>
      </c>
      <c r="BK128" s="41">
        <f ca="1">((STOCKHISTORY!BK127/STOCKHISTORY!BK$3)-1)</f>
        <v>0.12446990245889467</v>
      </c>
      <c r="BL128" s="41">
        <f ca="1">((STOCKHISTORY!BL127/STOCKHISTORY!BL$3)-1)</f>
        <v>3.6565563511671284E-2</v>
      </c>
      <c r="BM128" s="41">
        <f ca="1">((STOCKHISTORY!BM127/STOCKHISTORY!BM$3)-1)</f>
        <v>4.6238498239236758E-2</v>
      </c>
      <c r="BN128" s="41">
        <f ca="1">((STOCKHISTORY!BN127/STOCKHISTORY!BN$3)-1)</f>
        <v>3.3391589655655807E-2</v>
      </c>
      <c r="BO128" s="41">
        <f ca="1">((STOCKHISTORY!BO127/STOCKHISTORY!BO$3)-1)</f>
        <v>0.35992690997768606</v>
      </c>
      <c r="BP128" s="41">
        <f ca="1">((STOCKHISTORY!BP127/STOCKHISTORY!BP$3)-1)</f>
        <v>0.23669321614940952</v>
      </c>
      <c r="BQ128" s="41">
        <f ca="1">((STOCKHISTORY!BQ127/STOCKHISTORY!BQ$3)-1)</f>
        <v>8.0401186989363271E-2</v>
      </c>
      <c r="BR128" s="41">
        <f ca="1">((STOCKHISTORY!BR127/STOCKHISTORY!BR$3)-1)</f>
        <v>-3.3578827821179047E-2</v>
      </c>
      <c r="BS128" s="41">
        <f ca="1">((STOCKHISTORY!BS127/STOCKHISTORY!BS$3)-1)</f>
        <v>0.37584745762711869</v>
      </c>
      <c r="BT128" s="41">
        <f ca="1">((STOCKHISTORY!BT127/STOCKHISTORY!BT$3)-1)</f>
        <v>0.10320732821411815</v>
      </c>
      <c r="BU128" s="41">
        <f ca="1">((STOCKHISTORY!BU127/STOCKHISTORY!BU$3)-1)</f>
        <v>0.36008160489629382</v>
      </c>
      <c r="BV128" s="41">
        <f ca="1">((STOCKHISTORY!BV127/STOCKHISTORY!BV$3)-1)</f>
        <v>-0.22796005706134093</v>
      </c>
      <c r="BW128" s="41">
        <f ca="1">((STOCKHISTORY!BW127/STOCKHISTORY!BW$3)-1)</f>
        <v>-4.610002058036633E-2</v>
      </c>
      <c r="BX128" s="41">
        <f ca="1">((STOCKHISTORY!BX127/STOCKHISTORY!BX$3)-1)</f>
        <v>6.2394603709949426E-2</v>
      </c>
      <c r="BY128" s="41">
        <f ca="1">((STOCKHISTORY!BY127/STOCKHISTORY!BY$3)-1)</f>
        <v>2.6755136986301276E-2</v>
      </c>
      <c r="BZ128" s="41">
        <f ca="1">((STOCKHISTORY!BZ127/STOCKHISTORY!BZ$3)-1)</f>
        <v>0.67789372180321683</v>
      </c>
      <c r="CA128" s="41">
        <f ca="1">((STOCKHISTORY!CA127/STOCKHISTORY!CA$3)-1)</f>
        <v>1.5320890308414103E-2</v>
      </c>
      <c r="CB128" s="41">
        <f ca="1">((STOCKHISTORY!CB127/STOCKHISTORY!CB$3)-1)</f>
        <v>9.1215843680391595E-2</v>
      </c>
      <c r="CC128" s="41">
        <f ca="1">((STOCKHISTORY!CC127/STOCKHISTORY!CC$3)-1)</f>
        <v>-2.8420625253756659E-3</v>
      </c>
      <c r="CD128" s="41">
        <f ca="1">((STOCKHISTORY!CD127/STOCKHISTORY!CD$3)-1)</f>
        <v>-3.8276525563496477E-2</v>
      </c>
      <c r="CE128" s="41">
        <f ca="1">((STOCKHISTORY!CE127/STOCKHISTORY!CE$3)-1)</f>
        <v>7.7598828696925359E-2</v>
      </c>
      <c r="CF128" s="41">
        <f ca="1">((STOCKHISTORY!CF127/STOCKHISTORY!CF$3)-1)</f>
        <v>-3.5638035802266321E-2</v>
      </c>
      <c r="CG128" s="41">
        <f ca="1">((STOCKHISTORY!CG127/STOCKHISTORY!CG$3)-1)</f>
        <v>0.1060276266220177</v>
      </c>
      <c r="CH128" s="41">
        <f ca="1">((STOCKHISTORY!CH127/STOCKHISTORY!CH$3)-1)</f>
        <v>0.11494542401343422</v>
      </c>
      <c r="CI128" s="41">
        <f ca="1">((STOCKHISTORY!CI127/STOCKHISTORY!CI$3)-1)</f>
        <v>-0.15022490167910885</v>
      </c>
      <c r="CJ128" s="41">
        <f ca="1">((STOCKHISTORY!CJ127/STOCKHISTORY!CJ$3)-1)</f>
        <v>-0.11401684001981183</v>
      </c>
      <c r="CK128" s="41">
        <f ca="1">((STOCKHISTORY!CK127/STOCKHISTORY!CK$3)-1)</f>
        <v>0.16711869421569125</v>
      </c>
      <c r="CL128" s="41">
        <f ca="1">((STOCKHISTORY!CL127/STOCKHISTORY!CL$3)-1)</f>
        <v>0.16238513649473463</v>
      </c>
      <c r="CM128" s="41">
        <f ca="1">((STOCKHISTORY!CM127/STOCKHISTORY!CM$3)-1)</f>
        <v>8.8177510689934291E-2</v>
      </c>
      <c r="CN128" s="41">
        <f ca="1">((STOCKHISTORY!CN127/STOCKHISTORY!CN$3)-1)</f>
        <v>-1.7534630896020031E-3</v>
      </c>
      <c r="CO128" s="41">
        <f ca="1">((STOCKHISTORY!CO127/STOCKHISTORY!CO$3)-1)</f>
        <v>0.24808879741252565</v>
      </c>
      <c r="CP128" s="41">
        <f ca="1">((STOCKHISTORY!CP127/STOCKHISTORY!CP$3)-1)</f>
        <v>1.0780835075427988</v>
      </c>
      <c r="CQ128" s="41">
        <f ca="1">((STOCKHISTORY!CQ127/STOCKHISTORY!CQ$3)-1)</f>
        <v>0.18191221151981374</v>
      </c>
      <c r="CR128" s="41">
        <f ca="1">((STOCKHISTORY!CR127/STOCKHISTORY!CR$3)-1)</f>
        <v>0.1495784402288467</v>
      </c>
      <c r="CS128" s="41">
        <f ca="1">((STOCKHISTORY!CS127/STOCKHISTORY!CS$3)-1)</f>
        <v>0.34587410511412275</v>
      </c>
      <c r="CT128" s="41">
        <f ca="1">((STOCKHISTORY!CT127/STOCKHISTORY!CT$3)-1)</f>
        <v>-0.16567869738125607</v>
      </c>
      <c r="CU128" s="41">
        <f ca="1">((STOCKHISTORY!CU127/STOCKHISTORY!CU$3)-1)</f>
        <v>0.44228241613806496</v>
      </c>
      <c r="CV128" s="41">
        <f ca="1">((STOCKHISTORY!CV127/STOCKHISTORY!CV$3)-1)</f>
        <v>-0.16310921380291721</v>
      </c>
      <c r="CW128" s="41">
        <f ca="1">((STOCKHISTORY!CW127/STOCKHISTORY!CW$3)-1)</f>
        <v>0.33998321991237068</v>
      </c>
      <c r="CX128" s="41">
        <f ca="1">((STOCKHISTORY!CX127/STOCKHISTORY!CX$3)-1)</f>
        <v>4.4609665427509437E-2</v>
      </c>
      <c r="CY128" s="41">
        <f ca="1">((STOCKHISTORY!CY127/STOCKHISTORY!CY$3)-1)</f>
        <v>0.47566826593557221</v>
      </c>
      <c r="CZ128" s="41">
        <f ca="1">((STOCKHISTORY!CZ127/STOCKHISTORY!CZ$3)-1)</f>
        <v>-6.3492063492063266E-3</v>
      </c>
      <c r="DA128" s="41">
        <f ca="1">((STOCKHISTORY!DA127/STOCKHISTORY!DA$3)-1)</f>
        <v>-0.25887103035949999</v>
      </c>
    </row>
    <row r="129" spans="1:105" x14ac:dyDescent="0.3">
      <c r="A129" s="25" vm="126">
        <f ca="1">STOCKHISTORY!A128</f>
        <v>44565</v>
      </c>
      <c r="B129" s="41">
        <f ca="1">((STOCKHISTORY!B128/STOCKHISTORY!B$3)-1)</f>
        <v>0.23283250259977772</v>
      </c>
      <c r="C129" s="41">
        <f ca="1">((STOCKHISTORY!C128/STOCKHISTORY!C$3)-1)</f>
        <v>0.42591046645100716</v>
      </c>
      <c r="D129" s="41">
        <f ca="1">((STOCKHISTORY!D128/STOCKHISTORY!D$3)-1)</f>
        <v>0.41693017469286198</v>
      </c>
      <c r="E129" s="41">
        <f ca="1">((STOCKHISTORY!E128/STOCKHISTORY!E$3)-1)</f>
        <v>-5.6311590802440192E-2</v>
      </c>
      <c r="F129" s="41">
        <f ca="1">((STOCKHISTORY!F128/STOCKHISTORY!F$3)-1)</f>
        <v>-5.8520599250936334E-2</v>
      </c>
      <c r="G129" s="41">
        <f ca="1">((STOCKHISTORY!G128/STOCKHISTORY!G$3)-1)</f>
        <v>1.0056603773584905</v>
      </c>
      <c r="H129" s="41">
        <f ca="1">((STOCKHISTORY!H128/STOCKHISTORY!H$3)-1)</f>
        <v>0.45005063179676852</v>
      </c>
      <c r="I129" s="41">
        <f ca="1">((STOCKHISTORY!I128/STOCKHISTORY!I$3)-1)</f>
        <v>-0.15286239363576859</v>
      </c>
      <c r="J129" s="41">
        <f ca="1">((STOCKHISTORY!J128/STOCKHISTORY!J$3)-1)</f>
        <v>-0.15111703901300433</v>
      </c>
      <c r="K129" s="41">
        <f ca="1">((STOCKHISTORY!K128/STOCKHISTORY!K$3)-1)</f>
        <v>0.37593094109681768</v>
      </c>
      <c r="L129" s="41">
        <f ca="1">((STOCKHISTORY!L128/STOCKHISTORY!L$3)-1)</f>
        <v>0.14743929945601697</v>
      </c>
      <c r="M129" s="41">
        <f ca="1">((STOCKHISTORY!M128/STOCKHISTORY!M$3)-1)</f>
        <v>0.40655825509945975</v>
      </c>
      <c r="N129" s="41">
        <f ca="1">((STOCKHISTORY!N128/STOCKHISTORY!N$3)-1)</f>
        <v>0.20918207716501724</v>
      </c>
      <c r="O129" s="41">
        <f ca="1">((STOCKHISTORY!O128/STOCKHISTORY!O$3)-1)</f>
        <v>0.43716399258582084</v>
      </c>
      <c r="P129" s="41">
        <f ca="1">((STOCKHISTORY!P128/STOCKHISTORY!P$3)-1)</f>
        <v>0.20619419642857162</v>
      </c>
      <c r="Q129" s="41">
        <f ca="1">((STOCKHISTORY!Q128/STOCKHISTORY!Q$3)-1)</f>
        <v>0.43358524401178422</v>
      </c>
      <c r="R129" s="41">
        <f ca="1">((STOCKHISTORY!R128/STOCKHISTORY!R$3)-1)</f>
        <v>0.11333372838168443</v>
      </c>
      <c r="S129" s="41">
        <f ca="1">((STOCKHISTORY!S128/STOCKHISTORY!S$3)-1)</f>
        <v>0.4765042566495119</v>
      </c>
      <c r="T129" s="41">
        <f ca="1">((STOCKHISTORY!T128/STOCKHISTORY!T$3)-1)</f>
        <v>0.19214119214119219</v>
      </c>
      <c r="U129" s="41">
        <f ca="1">((STOCKHISTORY!U128/STOCKHISTORY!U$3)-1)</f>
        <v>2.0680453635757212E-2</v>
      </c>
      <c r="V129" s="41">
        <f ca="1">((STOCKHISTORY!V128/STOCKHISTORY!V$3)-1)</f>
        <v>-3.5377815345061348E-2</v>
      </c>
      <c r="W129" s="41">
        <f ca="1">((STOCKHISTORY!W128/STOCKHISTORY!W$3)-1)</f>
        <v>6.9491116350741677E-2</v>
      </c>
      <c r="X129" s="41">
        <f ca="1">((STOCKHISTORY!X128/STOCKHISTORY!X$3)-1)</f>
        <v>-2.322613578356314E-2</v>
      </c>
      <c r="Y129" s="41">
        <f ca="1">((STOCKHISTORY!Y128/STOCKHISTORY!Y$3)-1)</f>
        <v>0.30479132059800662</v>
      </c>
      <c r="Z129" s="41">
        <f ca="1">((STOCKHISTORY!Z128/STOCKHISTORY!Z$3)-1)</f>
        <v>0.14078132444020963</v>
      </c>
      <c r="AA129" s="41">
        <f ca="1">((STOCKHISTORY!AA128/STOCKHISTORY!AA$3)-1)</f>
        <v>0.30897792006026092</v>
      </c>
      <c r="AB129" s="41">
        <f ca="1">((STOCKHISTORY!AB128/STOCKHISTORY!AB$3)-1)</f>
        <v>0.4917922948073703</v>
      </c>
      <c r="AC129" s="41">
        <f ca="1">((STOCKHISTORY!AC128/STOCKHISTORY!AC$3)-1)</f>
        <v>0.25154031609965166</v>
      </c>
      <c r="AD129" s="41">
        <f ca="1">((STOCKHISTORY!AD128/STOCKHISTORY!AD$3)-1)</f>
        <v>6.9319640564826868E-2</v>
      </c>
      <c r="AE129" s="41">
        <f ca="1">((STOCKHISTORY!AE128/STOCKHISTORY!AE$3)-1)</f>
        <v>0.11291929591497851</v>
      </c>
      <c r="AF129" s="41">
        <f ca="1">((STOCKHISTORY!AF128/STOCKHISTORY!AF$3)-1)</f>
        <v>0.3610104618525134</v>
      </c>
      <c r="AG129" s="41">
        <f ca="1">((STOCKHISTORY!AG128/STOCKHISTORY!AG$3)-1)</f>
        <v>-0.13969004100354432</v>
      </c>
      <c r="AH129" s="41">
        <f ca="1">((STOCKHISTORY!AH128/STOCKHISTORY!AH$3)-1)</f>
        <v>-0.15423495175371427</v>
      </c>
      <c r="AI129" s="41">
        <f ca="1">((STOCKHISTORY!AI128/STOCKHISTORY!AI$3)-1)</f>
        <v>-3.9134871251075509E-2</v>
      </c>
      <c r="AJ129" s="41">
        <f ca="1">((STOCKHISTORY!AJ128/STOCKHISTORY!AJ$3)-1)</f>
        <v>-2.0011858879335875E-2</v>
      </c>
      <c r="AK129" s="41">
        <f ca="1">((STOCKHISTORY!AK128/STOCKHISTORY!AK$3)-1)</f>
        <v>7.2307507314922415E-2</v>
      </c>
      <c r="AL129" s="41">
        <f ca="1">((STOCKHISTORY!AL128/STOCKHISTORY!AL$3)-1)</f>
        <v>0.1360501567398118</v>
      </c>
      <c r="AM129" s="41">
        <f ca="1">((STOCKHISTORY!AM128/STOCKHISTORY!AM$3)-1)</f>
        <v>0.16395362454619988</v>
      </c>
      <c r="AN129" s="41">
        <f ca="1">((STOCKHISTORY!AN128/STOCKHISTORY!AN$3)-1)</f>
        <v>-5.7117878478799233E-2</v>
      </c>
      <c r="AO129" s="41">
        <f ca="1">((STOCKHISTORY!AO128/STOCKHISTORY!AO$3)-1)</f>
        <v>1.0098784778233552</v>
      </c>
      <c r="AP129" s="41">
        <f ca="1">((STOCKHISTORY!AP128/STOCKHISTORY!AP$3)-1)</f>
        <v>0.95079591461170376</v>
      </c>
      <c r="AQ129" s="41">
        <f ca="1">((STOCKHISTORY!AQ128/STOCKHISTORY!AQ$3)-1)</f>
        <v>6.974174837729441E-3</v>
      </c>
      <c r="AR129" s="41">
        <f ca="1">((STOCKHISTORY!AR128/STOCKHISTORY!AR$3)-1)</f>
        <v>-8.4714255364350954E-2</v>
      </c>
      <c r="AS129" s="41">
        <f ca="1">((STOCKHISTORY!AS128/STOCKHISTORY!AS$3)-1)</f>
        <v>0.18466898954703836</v>
      </c>
      <c r="AT129" s="41">
        <f ca="1">((STOCKHISTORY!AT128/STOCKHISTORY!AT$3)-1)</f>
        <v>0.79249187112030728</v>
      </c>
      <c r="AU129" s="41">
        <f ca="1">((STOCKHISTORY!AU128/STOCKHISTORY!AU$3)-1)</f>
        <v>-3.493125232255756E-3</v>
      </c>
      <c r="AV129" s="41">
        <f ca="1">((STOCKHISTORY!AV128/STOCKHISTORY!AV$3)-1)</f>
        <v>0.14684547103178391</v>
      </c>
      <c r="AW129" s="41">
        <f ca="1">((STOCKHISTORY!AW128/STOCKHISTORY!AW$3)-1)</f>
        <v>4.8816193237803063E-2</v>
      </c>
      <c r="AX129" s="41">
        <f ca="1">((STOCKHISTORY!AX128/STOCKHISTORY!AX$3)-1)</f>
        <v>1.3512468586893487</v>
      </c>
      <c r="AY129" s="41">
        <f ca="1">((STOCKHISTORY!AY128/STOCKHISTORY!AY$3)-1)</f>
        <v>-0.24209680952033297</v>
      </c>
      <c r="AZ129" s="41">
        <f ca="1">((STOCKHISTORY!AZ128/STOCKHISTORY!AZ$3)-1)</f>
        <v>-1.8803304009132993E-2</v>
      </c>
      <c r="BA129" s="41">
        <f ca="1">((STOCKHISTORY!BA128/STOCKHISTORY!BA$3)-1)</f>
        <v>0.28195255416589271</v>
      </c>
      <c r="BB129" s="41">
        <f ca="1">((STOCKHISTORY!BB128/STOCKHISTORY!BB$3)-1)</f>
        <v>-5.3717839977381887E-2</v>
      </c>
      <c r="BC129" s="41">
        <f ca="1">((STOCKHISTORY!BC128/STOCKHISTORY!BC$3)-1)</f>
        <v>4.0331866121892102E-3</v>
      </c>
      <c r="BD129" s="41">
        <f ca="1">((STOCKHISTORY!BD128/STOCKHISTORY!BD$3)-1)</f>
        <v>3.7504573728503576E-2</v>
      </c>
      <c r="BE129" s="41">
        <f ca="1">((STOCKHISTORY!BE128/STOCKHISTORY!BE$3)-1)</f>
        <v>-0.15028901734104039</v>
      </c>
      <c r="BF129" s="41">
        <f ca="1">((STOCKHISTORY!BF128/STOCKHISTORY!BF$3)-1)</f>
        <v>-7.470682864317002E-2</v>
      </c>
      <c r="BG129" s="41">
        <f ca="1">((STOCKHISTORY!BG128/STOCKHISTORY!BG$3)-1)</f>
        <v>0.12129603987815019</v>
      </c>
      <c r="BH129" s="41">
        <f ca="1">((STOCKHISTORY!BH128/STOCKHISTORY!BH$3)-1)</f>
        <v>-0.20992399378130933</v>
      </c>
      <c r="BI129" s="41">
        <f ca="1">((STOCKHISTORY!BI128/STOCKHISTORY!BI$3)-1)</f>
        <v>0.25352977286678935</v>
      </c>
      <c r="BJ129" s="41">
        <f ca="1">((STOCKHISTORY!BJ128/STOCKHISTORY!BJ$3)-1)</f>
        <v>0.1274108840876691</v>
      </c>
      <c r="BK129" s="41">
        <f ca="1">((STOCKHISTORY!BK128/STOCKHISTORY!BK$3)-1)</f>
        <v>0.13204836321036217</v>
      </c>
      <c r="BL129" s="41">
        <f ca="1">((STOCKHISTORY!BL128/STOCKHISTORY!BL$3)-1)</f>
        <v>4.7494754081580437E-2</v>
      </c>
      <c r="BM129" s="41">
        <f ca="1">((STOCKHISTORY!BM128/STOCKHISTORY!BM$3)-1)</f>
        <v>7.0541292741111095E-2</v>
      </c>
      <c r="BN129" s="41">
        <f ca="1">((STOCKHISTORY!BN128/STOCKHISTORY!BN$3)-1)</f>
        <v>3.8730836555292525E-2</v>
      </c>
      <c r="BO129" s="41">
        <f ca="1">((STOCKHISTORY!BO128/STOCKHISTORY!BO$3)-1)</f>
        <v>0.33362175568036601</v>
      </c>
      <c r="BP129" s="41">
        <f ca="1">((STOCKHISTORY!BP128/STOCKHISTORY!BP$3)-1)</f>
        <v>0.23122768470200494</v>
      </c>
      <c r="BQ129" s="41">
        <f ca="1">((STOCKHISTORY!BQ128/STOCKHISTORY!BQ$3)-1)</f>
        <v>9.5296361954678499E-2</v>
      </c>
      <c r="BR129" s="41">
        <f ca="1">((STOCKHISTORY!BR128/STOCKHISTORY!BR$3)-1)</f>
        <v>-3.6387101214853557E-2</v>
      </c>
      <c r="BS129" s="41">
        <f ca="1">((STOCKHISTORY!BS128/STOCKHISTORY!BS$3)-1)</f>
        <v>0.39237288135593218</v>
      </c>
      <c r="BT129" s="41">
        <f ca="1">((STOCKHISTORY!BT128/STOCKHISTORY!BT$3)-1)</f>
        <v>0.10745413693489048</v>
      </c>
      <c r="BU129" s="41">
        <f ca="1">((STOCKHISTORY!BU128/STOCKHISTORY!BU$3)-1)</f>
        <v>0.36484189051343074</v>
      </c>
      <c r="BV129" s="41">
        <f ca="1">((STOCKHISTORY!BV128/STOCKHISTORY!BV$3)-1)</f>
        <v>-0.22510699001426526</v>
      </c>
      <c r="BW129" s="41">
        <f ca="1">((STOCKHISTORY!BW128/STOCKHISTORY!BW$3)-1)</f>
        <v>1.2348219798312465E-2</v>
      </c>
      <c r="BX129" s="41">
        <f ca="1">((STOCKHISTORY!BX128/STOCKHISTORY!BX$3)-1)</f>
        <v>0.12057335581787521</v>
      </c>
      <c r="BY129" s="41">
        <f ca="1">((STOCKHISTORY!BY128/STOCKHISTORY!BY$3)-1)</f>
        <v>1.6909246575342429E-2</v>
      </c>
      <c r="BZ129" s="41">
        <f ca="1">((STOCKHISTORY!BZ128/STOCKHISTORY!BZ$3)-1)</f>
        <v>0.66553018562523691</v>
      </c>
      <c r="CA129" s="41">
        <f ca="1">((STOCKHISTORY!CA128/STOCKHISTORY!CA$3)-1)</f>
        <v>2.7281498486211309E-3</v>
      </c>
      <c r="CB129" s="41">
        <f ca="1">((STOCKHISTORY!CB128/STOCKHISTORY!CB$3)-1)</f>
        <v>0.14646141631563836</v>
      </c>
      <c r="CC129" s="41">
        <f ca="1">((STOCKHISTORY!CC128/STOCKHISTORY!CC$3)-1)</f>
        <v>1.6240357287859997E-3</v>
      </c>
      <c r="CD129" s="41">
        <f ca="1">((STOCKHISTORY!CD128/STOCKHISTORY!CD$3)-1)</f>
        <v>-3.6283672347443563E-2</v>
      </c>
      <c r="CE129" s="41">
        <f ca="1">((STOCKHISTORY!CE128/STOCKHISTORY!CE$3)-1)</f>
        <v>8.394338701805748E-2</v>
      </c>
      <c r="CF129" s="41">
        <f ca="1">((STOCKHISTORY!CF128/STOCKHISTORY!CF$3)-1)</f>
        <v>-4.4506487107899506E-2</v>
      </c>
      <c r="CG129" s="41">
        <f ca="1">((STOCKHISTORY!CG128/STOCKHISTORY!CG$3)-1)</f>
        <v>0.11485977396400182</v>
      </c>
      <c r="CH129" s="41">
        <f ca="1">((STOCKHISTORY!CH128/STOCKHISTORY!CH$3)-1)</f>
        <v>0.10247691015952975</v>
      </c>
      <c r="CI129" s="41">
        <f ca="1">((STOCKHISTORY!CI128/STOCKHISTORY!CI$3)-1)</f>
        <v>-0.14191178202199572</v>
      </c>
      <c r="CJ129" s="41">
        <f ca="1">((STOCKHISTORY!CJ128/STOCKHISTORY!CJ$3)-1)</f>
        <v>-0.12857850421000494</v>
      </c>
      <c r="CK129" s="41">
        <f ca="1">((STOCKHISTORY!CK128/STOCKHISTORY!CK$3)-1)</f>
        <v>0.16243404507125603</v>
      </c>
      <c r="CL129" s="41">
        <f ca="1">((STOCKHISTORY!CL128/STOCKHISTORY!CL$3)-1)</f>
        <v>0.16661077201690233</v>
      </c>
      <c r="CM129" s="41">
        <f ca="1">((STOCKHISTORY!CM128/STOCKHISTORY!CM$3)-1)</f>
        <v>0.11753149196810364</v>
      </c>
      <c r="CN129" s="41">
        <f ca="1">((STOCKHISTORY!CN128/STOCKHISTORY!CN$3)-1)</f>
        <v>-1.4553743643696215E-2</v>
      </c>
      <c r="CO129" s="41">
        <f ca="1">((STOCKHISTORY!CO128/STOCKHISTORY!CO$3)-1)</f>
        <v>0.23154954425169061</v>
      </c>
      <c r="CP129" s="41">
        <f ca="1">((STOCKHISTORY!CP128/STOCKHISTORY!CP$3)-1)</f>
        <v>1.0337307192496752</v>
      </c>
      <c r="CQ129" s="41">
        <f ca="1">((STOCKHISTORY!CQ128/STOCKHISTORY!CQ$3)-1)</f>
        <v>0.17538302411274165</v>
      </c>
      <c r="CR129" s="41">
        <f ca="1">((STOCKHISTORY!CR128/STOCKHISTORY!CR$3)-1)</f>
        <v>0.16975308641975317</v>
      </c>
      <c r="CS129" s="41">
        <f ca="1">((STOCKHISTORY!CS128/STOCKHISTORY!CS$3)-1)</f>
        <v>0.36507918384124416</v>
      </c>
      <c r="CT129" s="41">
        <f ca="1">((STOCKHISTORY!CT128/STOCKHISTORY!CT$3)-1)</f>
        <v>-0.17941021985443095</v>
      </c>
      <c r="CU129" s="41">
        <f ca="1">((STOCKHISTORY!CU128/STOCKHISTORY!CU$3)-1)</f>
        <v>0.47608434767701002</v>
      </c>
      <c r="CV129" s="41">
        <f ca="1">((STOCKHISTORY!CV128/STOCKHISTORY!CV$3)-1)</f>
        <v>-0.15065812877979379</v>
      </c>
      <c r="CW129" s="41">
        <f ca="1">((STOCKHISTORY!CW128/STOCKHISTORY!CW$3)-1)</f>
        <v>0.34520369161927844</v>
      </c>
      <c r="CX129" s="41">
        <f ca="1">((STOCKHISTORY!CX128/STOCKHISTORY!CX$3)-1)</f>
        <v>7.8066914498141404E-2</v>
      </c>
      <c r="CY129" s="41">
        <f ca="1">((STOCKHISTORY!CY128/STOCKHISTORY!CY$3)-1)</f>
        <v>0.47292666209732714</v>
      </c>
      <c r="CZ129" s="41">
        <f ca="1">((STOCKHISTORY!CZ128/STOCKHISTORY!CZ$3)-1)</f>
        <v>-9.8015873015873001E-2</v>
      </c>
      <c r="DA129" s="41">
        <f ca="1">((STOCKHISTORY!DA128/STOCKHISTORY!DA$3)-1)</f>
        <v>-0.27843776690736866</v>
      </c>
    </row>
    <row r="130" spans="1:105" x14ac:dyDescent="0.3">
      <c r="A130" s="25" vm="127">
        <f ca="1">STOCKHISTORY!A129</f>
        <v>44566</v>
      </c>
      <c r="B130" s="41">
        <f ca="1">((STOCKHISTORY!B129/STOCKHISTORY!B$3)-1)</f>
        <v>0.23028651342919648</v>
      </c>
      <c r="C130" s="41">
        <f ca="1">((STOCKHISTORY!C129/STOCKHISTORY!C$3)-1)</f>
        <v>0.46050297401648743</v>
      </c>
      <c r="D130" s="41">
        <f ca="1">((STOCKHISTORY!D129/STOCKHISTORY!D$3)-1)</f>
        <v>0.45109118241667123</v>
      </c>
      <c r="E130" s="41">
        <f ca="1">((STOCKHISTORY!E129/STOCKHISTORY!E$3)-1)</f>
        <v>-6.2412013139371059E-2</v>
      </c>
      <c r="F130" s="41">
        <f ca="1">((STOCKHISTORY!F129/STOCKHISTORY!F$3)-1)</f>
        <v>-6.5074906367041274E-2</v>
      </c>
      <c r="G130" s="41">
        <f ca="1">((STOCKHISTORY!G129/STOCKHISTORY!G$3)-1)</f>
        <v>1.0259576901086334</v>
      </c>
      <c r="H130" s="41">
        <f ca="1">((STOCKHISTORY!H129/STOCKHISTORY!H$3)-1)</f>
        <v>0.4608374058908995</v>
      </c>
      <c r="I130" s="41">
        <f ca="1">((STOCKHISTORY!I129/STOCKHISTORY!I$3)-1)</f>
        <v>-0.17773526005739892</v>
      </c>
      <c r="J130" s="41">
        <f ca="1">((STOCKHISTORY!J129/STOCKHISTORY!J$3)-1)</f>
        <v>-0.15358452817605861</v>
      </c>
      <c r="K130" s="41">
        <f ca="1">((STOCKHISTORY!K129/STOCKHISTORY!K$3)-1)</f>
        <v>0.40182802979011489</v>
      </c>
      <c r="L130" s="41">
        <f ca="1">((STOCKHISTORY!L129/STOCKHISTORY!L$3)-1)</f>
        <v>0.16982884436778556</v>
      </c>
      <c r="M130" s="41">
        <f ca="1">((STOCKHISTORY!M129/STOCKHISTORY!M$3)-1)</f>
        <v>0.39478969842143607</v>
      </c>
      <c r="N130" s="41">
        <f ca="1">((STOCKHISTORY!N129/STOCKHISTORY!N$3)-1)</f>
        <v>0.26316136150312053</v>
      </c>
      <c r="O130" s="41">
        <f ca="1">((STOCKHISTORY!O129/STOCKHISTORY!O$3)-1)</f>
        <v>0.50870159606142695</v>
      </c>
      <c r="P130" s="41">
        <f ca="1">((STOCKHISTORY!P129/STOCKHISTORY!P$3)-1)</f>
        <v>0.1902901785714286</v>
      </c>
      <c r="Q130" s="41">
        <f ca="1">((STOCKHISTORY!Q129/STOCKHISTORY!Q$3)-1)</f>
        <v>0.41142564365313183</v>
      </c>
      <c r="R130" s="41">
        <f ca="1">((STOCKHISTORY!R129/STOCKHISTORY!R$3)-1)</f>
        <v>0.15264668286364902</v>
      </c>
      <c r="S130" s="41">
        <f ca="1">((STOCKHISTORY!S129/STOCKHISTORY!S$3)-1)</f>
        <v>0.46943388966379684</v>
      </c>
      <c r="T130" s="41">
        <f ca="1">((STOCKHISTORY!T129/STOCKHISTORY!T$3)-1)</f>
        <v>0.19347319347319325</v>
      </c>
      <c r="U130" s="41">
        <f ca="1">((STOCKHISTORY!U129/STOCKHISTORY!U$3)-1)</f>
        <v>2.5350233488992568E-2</v>
      </c>
      <c r="V130" s="41">
        <f ca="1">((STOCKHISTORY!V129/STOCKHISTORY!V$3)-1)</f>
        <v>-2.7294979484741022E-3</v>
      </c>
      <c r="W130" s="41">
        <f ca="1">((STOCKHISTORY!W129/STOCKHISTORY!W$3)-1)</f>
        <v>7.1162022167350569E-2</v>
      </c>
      <c r="X130" s="41">
        <f ca="1">((STOCKHISTORY!X129/STOCKHISTORY!X$3)-1)</f>
        <v>-8.8480517270717041E-3</v>
      </c>
      <c r="Y130" s="41">
        <f ca="1">((STOCKHISTORY!Y129/STOCKHISTORY!Y$3)-1)</f>
        <v>0.31057931893687685</v>
      </c>
      <c r="Z130" s="41">
        <f ca="1">((STOCKHISTORY!Z129/STOCKHISTORY!Z$3)-1)</f>
        <v>0.13865233444497371</v>
      </c>
      <c r="AA130" s="41">
        <f ca="1">((STOCKHISTORY!AA129/STOCKHISTORY!AA$3)-1)</f>
        <v>0.32510239630902515</v>
      </c>
      <c r="AB130" s="41">
        <f ca="1">((STOCKHISTORY!AB129/STOCKHISTORY!AB$3)-1)</f>
        <v>0.46420993858179793</v>
      </c>
      <c r="AC130" s="41">
        <f ca="1">((STOCKHISTORY!AC129/STOCKHISTORY!AC$3)-1)</f>
        <v>0.23961960889365108</v>
      </c>
      <c r="AD130" s="41">
        <f ca="1">((STOCKHISTORY!AD129/STOCKHISTORY!AD$3)-1)</f>
        <v>5.1775780915704006E-2</v>
      </c>
      <c r="AE130" s="41">
        <f ca="1">((STOCKHISTORY!AE129/STOCKHISTORY!AE$3)-1)</f>
        <v>9.6770176021255372E-2</v>
      </c>
      <c r="AF130" s="41">
        <f ca="1">((STOCKHISTORY!AF129/STOCKHISTORY!AF$3)-1)</f>
        <v>0.33784128604235764</v>
      </c>
      <c r="AG130" s="41">
        <f ca="1">((STOCKHISTORY!AG129/STOCKHISTORY!AG$3)-1)</f>
        <v>-0.13835221349642091</v>
      </c>
      <c r="AH130" s="41">
        <f ca="1">((STOCKHISTORY!AH129/STOCKHISTORY!AH$3)-1)</f>
        <v>-0.14705331767669039</v>
      </c>
      <c r="AI130" s="41">
        <f ca="1">((STOCKHISTORY!AI129/STOCKHISTORY!AI$3)-1)</f>
        <v>-3.331265881034795E-2</v>
      </c>
      <c r="AJ130" s="41">
        <f ca="1">((STOCKHISTORY!AJ129/STOCKHISTORY!AJ$3)-1)</f>
        <v>-1.5861251111770058E-2</v>
      </c>
      <c r="AK130" s="41">
        <f ca="1">((STOCKHISTORY!AK129/STOCKHISTORY!AK$3)-1)</f>
        <v>7.1646158162651741E-2</v>
      </c>
      <c r="AL130" s="41">
        <f ca="1">((STOCKHISTORY!AL129/STOCKHISTORY!AL$3)-1)</f>
        <v>0.1351097178683387</v>
      </c>
      <c r="AM130" s="41">
        <f ca="1">((STOCKHISTORY!AM129/STOCKHISTORY!AM$3)-1)</f>
        <v>0.16301674669165012</v>
      </c>
      <c r="AN130" s="41">
        <f ca="1">((STOCKHISTORY!AN129/STOCKHISTORY!AN$3)-1)</f>
        <v>-7.1105930351158309E-2</v>
      </c>
      <c r="AO130" s="41">
        <f ca="1">((STOCKHISTORY!AO129/STOCKHISTORY!AO$3)-1)</f>
        <v>1.0021969243059718</v>
      </c>
      <c r="AP130" s="41">
        <f ca="1">((STOCKHISTORY!AP129/STOCKHISTORY!AP$3)-1)</f>
        <v>0.93365844681634158</v>
      </c>
      <c r="AQ130" s="41">
        <f ca="1">((STOCKHISTORY!AQ129/STOCKHISTORY!AQ$3)-1)</f>
        <v>-9.114763154260519E-3</v>
      </c>
      <c r="AR130" s="41">
        <f ca="1">((STOCKHISTORY!AR129/STOCKHISTORY!AR$3)-1)</f>
        <v>-9.1061185468451322E-2</v>
      </c>
      <c r="AS130" s="41">
        <f ca="1">((STOCKHISTORY!AS129/STOCKHISTORY!AS$3)-1)</f>
        <v>0.18931475029036027</v>
      </c>
      <c r="AT130" s="41">
        <f ca="1">((STOCKHISTORY!AT129/STOCKHISTORY!AT$3)-1)</f>
        <v>0.74933490984333417</v>
      </c>
      <c r="AU130" s="41">
        <f ca="1">((STOCKHISTORY!AU129/STOCKHISTORY!AU$3)-1)</f>
        <v>3.2329988851727887E-2</v>
      </c>
      <c r="AV130" s="41">
        <f ca="1">((STOCKHISTORY!AV129/STOCKHISTORY!AV$3)-1)</f>
        <v>0.15742419903916516</v>
      </c>
      <c r="AW130" s="41">
        <f ca="1">((STOCKHISTORY!AW129/STOCKHISTORY!AW$3)-1)</f>
        <v>7.1394386419301403E-2</v>
      </c>
      <c r="AX130" s="41">
        <f ca="1">((STOCKHISTORY!AX129/STOCKHISTORY!AX$3)-1)</f>
        <v>1.2973129711965981</v>
      </c>
      <c r="AY130" s="41">
        <f ca="1">((STOCKHISTORY!AY129/STOCKHISTORY!AY$3)-1)</f>
        <v>-0.23012338468277727</v>
      </c>
      <c r="AZ130" s="41">
        <f ca="1">((STOCKHISTORY!AZ129/STOCKHISTORY!AZ$3)-1)</f>
        <v>-2.103283862735883E-2</v>
      </c>
      <c r="BA130" s="41">
        <f ca="1">((STOCKHISTORY!BA129/STOCKHISTORY!BA$3)-1)</f>
        <v>0.28346251006008116</v>
      </c>
      <c r="BB130" s="41">
        <f ca="1">((STOCKHISTORY!BB129/STOCKHISTORY!BB$3)-1)</f>
        <v>-5.550843464329458E-2</v>
      </c>
      <c r="BC130" s="41">
        <f ca="1">((STOCKHISTORY!BC129/STOCKHISTORY!BC$3)-1)</f>
        <v>2.3146411911388443E-2</v>
      </c>
      <c r="BD130" s="41">
        <f ca="1">((STOCKHISTORY!BD129/STOCKHISTORY!BD$3)-1)</f>
        <v>2.2136845956824081E-2</v>
      </c>
      <c r="BE130" s="41">
        <f ca="1">((STOCKHISTORY!BE129/STOCKHISTORY!BE$3)-1)</f>
        <v>-0.15028901734104039</v>
      </c>
      <c r="BF130" s="41">
        <f ca="1">((STOCKHISTORY!BF129/STOCKHISTORY!BF$3)-1)</f>
        <v>-7.758810013062889E-2</v>
      </c>
      <c r="BG130" s="41">
        <f ca="1">((STOCKHISTORY!BG129/STOCKHISTORY!BG$3)-1)</f>
        <v>0.10348010708021782</v>
      </c>
      <c r="BH130" s="41">
        <f ca="1">((STOCKHISTORY!BH129/STOCKHISTORY!BH$3)-1)</f>
        <v>-0.20957851096907931</v>
      </c>
      <c r="BI130" s="41">
        <f ca="1">((STOCKHISTORY!BI129/STOCKHISTORY!BI$3)-1)</f>
        <v>0.27010435850214853</v>
      </c>
      <c r="BJ130" s="41">
        <f ca="1">((STOCKHISTORY!BJ129/STOCKHISTORY!BJ$3)-1)</f>
        <v>0.13005807378687018</v>
      </c>
      <c r="BK130" s="41">
        <f ca="1">((STOCKHISTORY!BK129/STOCKHISTORY!BK$3)-1)</f>
        <v>0.12072172207889809</v>
      </c>
      <c r="BL130" s="41">
        <f ca="1">((STOCKHISTORY!BL129/STOCKHISTORY!BL$3)-1)</f>
        <v>5.3054729701436321E-2</v>
      </c>
      <c r="BM130" s="41">
        <f ca="1">((STOCKHISTORY!BM129/STOCKHISTORY!BM$3)-1)</f>
        <v>6.4700954220152207E-2</v>
      </c>
      <c r="BN130" s="41">
        <f ca="1">((STOCKHISTORY!BN129/STOCKHISTORY!BN$3)-1)</f>
        <v>4.1770057899090052E-2</v>
      </c>
      <c r="BO130" s="41">
        <f ca="1">((STOCKHISTORY!BO129/STOCKHISTORY!BO$3)-1)</f>
        <v>0.31289161537239307</v>
      </c>
      <c r="BP130" s="41">
        <f ca="1">((STOCKHISTORY!BP129/STOCKHISTORY!BP$3)-1)</f>
        <v>0.24240593243614406</v>
      </c>
      <c r="BQ130" s="41">
        <f ca="1">((STOCKHISTORY!BQ129/STOCKHISTORY!BQ$3)-1)</f>
        <v>8.9872051795899521E-2</v>
      </c>
      <c r="BR130" s="41">
        <f ca="1">((STOCKHISTORY!BR129/STOCKHISTORY!BR$3)-1)</f>
        <v>-4.2416629383625337E-2</v>
      </c>
      <c r="BS130" s="41">
        <f ca="1">((STOCKHISTORY!BS129/STOCKHISTORY!BS$3)-1)</f>
        <v>0.37189265536723148</v>
      </c>
      <c r="BT130" s="41">
        <f ca="1">((STOCKHISTORY!BT129/STOCKHISTORY!BT$3)-1)</f>
        <v>0.10407150440729862</v>
      </c>
      <c r="BU130" s="41">
        <f ca="1">((STOCKHISTORY!BU129/STOCKHISTORY!BU$3)-1)</f>
        <v>0.34410064603876234</v>
      </c>
      <c r="BV130" s="41">
        <f ca="1">((STOCKHISTORY!BV129/STOCKHISTORY!BV$3)-1)</f>
        <v>-0.20912981455064195</v>
      </c>
      <c r="BW130" s="41">
        <f ca="1">((STOCKHISTORY!BW129/STOCKHISTORY!BW$3)-1)</f>
        <v>3.8073677711463194E-2</v>
      </c>
      <c r="BX130" s="41">
        <f ca="1">((STOCKHISTORY!BX129/STOCKHISTORY!BX$3)-1)</f>
        <v>0.11298482293423273</v>
      </c>
      <c r="BY130" s="41">
        <f ca="1">((STOCKHISTORY!BY129/STOCKHISTORY!BY$3)-1)</f>
        <v>7.4914383561643927E-3</v>
      </c>
      <c r="BZ130" s="41">
        <f ca="1">((STOCKHISTORY!BZ129/STOCKHISTORY!BZ$3)-1)</f>
        <v>0.61137514206013033</v>
      </c>
      <c r="CA130" s="41">
        <f ca="1">((STOCKHISTORY!CA129/STOCKHISTORY!CA$3)-1)</f>
        <v>-4.1587650131417186E-3</v>
      </c>
      <c r="CB130" s="41">
        <f ca="1">((STOCKHISTORY!CB129/STOCKHISTORY!CB$3)-1)</f>
        <v>0.16355335994530562</v>
      </c>
      <c r="CC130" s="41">
        <f ca="1">((STOCKHISTORY!CC129/STOCKHISTORY!CC$3)-1)</f>
        <v>5.2781161185544434E-3</v>
      </c>
      <c r="CD130" s="41">
        <f ca="1">((STOCKHISTORY!CD129/STOCKHISTORY!CD$3)-1)</f>
        <v>-3.9513468938977447E-2</v>
      </c>
      <c r="CE130" s="41">
        <f ca="1">((STOCKHISTORY!CE129/STOCKHISTORY!CE$3)-1)</f>
        <v>7.6622742801366384E-2</v>
      </c>
      <c r="CF130" s="41">
        <f ca="1">((STOCKHISTORY!CF129/STOCKHISTORY!CF$3)-1)</f>
        <v>-2.217112826408274E-2</v>
      </c>
      <c r="CG130" s="41">
        <f ca="1">((STOCKHISTORY!CG129/STOCKHISTORY!CG$3)-1)</f>
        <v>0.12151527835914622</v>
      </c>
      <c r="CH130" s="41">
        <f ca="1">((STOCKHISTORY!CH129/STOCKHISTORY!CH$3)-1)</f>
        <v>8.9420654911838815E-2</v>
      </c>
      <c r="CI130" s="41">
        <f ca="1">((STOCKHISTORY!CI129/STOCKHISTORY!CI$3)-1)</f>
        <v>-0.14944775451569614</v>
      </c>
      <c r="CJ130" s="41">
        <f ca="1">((STOCKHISTORY!CJ129/STOCKHISTORY!CJ$3)-1)</f>
        <v>-0.13174839029222385</v>
      </c>
      <c r="CK130" s="41">
        <f ca="1">((STOCKHISTORY!CK129/STOCKHISTORY!CK$3)-1)</f>
        <v>0.14618570935450448</v>
      </c>
      <c r="CL130" s="41">
        <f ca="1">((STOCKHISTORY!CL129/STOCKHISTORY!CL$3)-1)</f>
        <v>0.18512308001878064</v>
      </c>
      <c r="CM130" s="41">
        <f ca="1">((STOCKHISTORY!CM129/STOCKHISTORY!CM$3)-1)</f>
        <v>0.1381023922339073</v>
      </c>
      <c r="CN130" s="41">
        <f ca="1">((STOCKHISTORY!CN129/STOCKHISTORY!CN$3)-1)</f>
        <v>-1.6657899351218641E-2</v>
      </c>
      <c r="CO130" s="41">
        <f ca="1">((STOCKHISTORY!CO129/STOCKHISTORY!CO$3)-1)</f>
        <v>0.22772713907674214</v>
      </c>
      <c r="CP130" s="41">
        <f ca="1">((STOCKHISTORY!CP129/STOCKHISTORY!CP$3)-1)</f>
        <v>0.99920899485846659</v>
      </c>
      <c r="CQ130" s="41">
        <f ca="1">((STOCKHISTORY!CQ129/STOCKHISTORY!CQ$3)-1)</f>
        <v>0.1832697653371258</v>
      </c>
      <c r="CR130" s="41">
        <f ca="1">((STOCKHISTORY!CR129/STOCKHISTORY!CR$3)-1)</f>
        <v>0.16258657031014745</v>
      </c>
      <c r="CS130" s="41">
        <f ca="1">((STOCKHISTORY!CS129/STOCKHISTORY!CS$3)-1)</f>
        <v>0.36189356138888562</v>
      </c>
      <c r="CT130" s="41">
        <f ca="1">((STOCKHISTORY!CT129/STOCKHISTORY!CT$3)-1)</f>
        <v>-0.18616342762812343</v>
      </c>
      <c r="CU130" s="41">
        <f ca="1">((STOCKHISTORY!CU129/STOCKHISTORY!CU$3)-1)</f>
        <v>0.47216983827647296</v>
      </c>
      <c r="CV130" s="41">
        <f ca="1">((STOCKHISTORY!CV129/STOCKHISTORY!CV$3)-1)</f>
        <v>-0.12540021344717189</v>
      </c>
      <c r="CW130" s="41">
        <f ca="1">((STOCKHISTORY!CW129/STOCKHISTORY!CW$3)-1)</f>
        <v>0.3302880581709704</v>
      </c>
      <c r="CX130" s="41">
        <f ca="1">((STOCKHISTORY!CX129/STOCKHISTORY!CX$3)-1)</f>
        <v>7.8066914498141404E-2</v>
      </c>
      <c r="CY130" s="41">
        <f ca="1">((STOCKHISTORY!CY129/STOCKHISTORY!CY$3)-1)</f>
        <v>0.45784784098697751</v>
      </c>
      <c r="CZ130" s="41">
        <f ca="1">((STOCKHISTORY!CZ129/STOCKHISTORY!CZ$3)-1)</f>
        <v>-0.27500000000000002</v>
      </c>
      <c r="DA130" s="41">
        <f ca="1">((STOCKHISTORY!DA129/STOCKHISTORY!DA$3)-1)</f>
        <v>-0.28759996894168804</v>
      </c>
    </row>
    <row r="131" spans="1:105" x14ac:dyDescent="0.3">
      <c r="A131" s="25" vm="128">
        <f ca="1">STOCKHISTORY!A130</f>
        <v>44567</v>
      </c>
      <c r="B131" s="41">
        <f ca="1">((STOCKHISTORY!B130/STOCKHISTORY!B$3)-1)</f>
        <v>0.22860114031627643</v>
      </c>
      <c r="C131" s="41">
        <f ca="1">((STOCKHISTORY!C130/STOCKHISTORY!C$3)-1)</f>
        <v>0.47062506521965974</v>
      </c>
      <c r="D131" s="41">
        <f ca="1">((STOCKHISTORY!D130/STOCKHISTORY!D$3)-1)</f>
        <v>0.46161422424965015</v>
      </c>
      <c r="E131" s="41">
        <f ca="1">((STOCKHISTORY!E130/STOCKHISTORY!E$3)-1)</f>
        <v>-6.2881276396058228E-2</v>
      </c>
      <c r="F131" s="41">
        <f ca="1">((STOCKHISTORY!F130/STOCKHISTORY!F$3)-1)</f>
        <v>-6.5074906367041274E-2</v>
      </c>
      <c r="G131" s="41">
        <f ca="1">((STOCKHISTORY!G130/STOCKHISTORY!G$3)-1)</f>
        <v>1.0566037735849059</v>
      </c>
      <c r="H131" s="41">
        <f ca="1">((STOCKHISTORY!H130/STOCKHISTORY!H$3)-1)</f>
        <v>0.46859727909126936</v>
      </c>
      <c r="I131" s="41">
        <f ca="1">((STOCKHISTORY!I130/STOCKHISTORY!I$3)-1)</f>
        <v>-0.17642616182468152</v>
      </c>
      <c r="J131" s="41">
        <f ca="1">((STOCKHISTORY!J130/STOCKHISTORY!J$3)-1)</f>
        <v>-0.15465155051683899</v>
      </c>
      <c r="K131" s="41">
        <f ca="1">((STOCKHISTORY!K130/STOCKHISTORY!K$3)-1)</f>
        <v>0.4295305800045135</v>
      </c>
      <c r="L131" s="41">
        <f ca="1">((STOCKHISTORY!L130/STOCKHISTORY!L$3)-1)</f>
        <v>0.1657987262836671</v>
      </c>
      <c r="M131" s="41">
        <f ca="1">((STOCKHISTORY!M130/STOCKHISTORY!M$3)-1)</f>
        <v>0.40022019549789456</v>
      </c>
      <c r="N131" s="41">
        <f ca="1">((STOCKHISTORY!N130/STOCKHISTORY!N$3)-1)</f>
        <v>0.27591516129563454</v>
      </c>
      <c r="O131" s="41">
        <f ca="1">((STOCKHISTORY!O130/STOCKHISTORY!O$3)-1)</f>
        <v>0.50854224153114536</v>
      </c>
      <c r="P131" s="41">
        <f ca="1">((STOCKHISTORY!P130/STOCKHISTORY!P$3)-1)</f>
        <v>0.1824776785714286</v>
      </c>
      <c r="Q131" s="41">
        <f ca="1">((STOCKHISTORY!Q130/STOCKHISTORY!Q$3)-1)</f>
        <v>0.43294479313436662</v>
      </c>
      <c r="R131" s="41">
        <f ca="1">((STOCKHISTORY!R130/STOCKHISTORY!R$3)-1)</f>
        <v>0.15170703214282688</v>
      </c>
      <c r="S131" s="41">
        <f ca="1">((STOCKHISTORY!S130/STOCKHISTORY!S$3)-1)</f>
        <v>0.48968303592900764</v>
      </c>
      <c r="T131" s="41">
        <f ca="1">((STOCKHISTORY!T130/STOCKHISTORY!T$3)-1)</f>
        <v>0.20679320679320656</v>
      </c>
      <c r="U131" s="41">
        <f ca="1">((STOCKHISTORY!U130/STOCKHISTORY!U$3)-1)</f>
        <v>3.1687791861240822E-2</v>
      </c>
      <c r="V131" s="41">
        <f ca="1">((STOCKHISTORY!V130/STOCKHISTORY!V$3)-1)</f>
        <v>-1.9687604557381166E-2</v>
      </c>
      <c r="W131" s="41">
        <f ca="1">((STOCKHISTORY!W130/STOCKHISTORY!W$3)-1)</f>
        <v>6.626069843863136E-2</v>
      </c>
      <c r="X131" s="41">
        <f ca="1">((STOCKHISTORY!X130/STOCKHISTORY!X$3)-1)</f>
        <v>-8.762974306619209E-3</v>
      </c>
      <c r="Y131" s="41">
        <f ca="1">((STOCKHISTORY!Y130/STOCKHISTORY!Y$3)-1)</f>
        <v>0.31548484219269102</v>
      </c>
      <c r="Z131" s="41">
        <f ca="1">((STOCKHISTORY!Z130/STOCKHISTORY!Z$3)-1)</f>
        <v>0.13391793711291089</v>
      </c>
      <c r="AA131" s="41">
        <f ca="1">((STOCKHISTORY!AA130/STOCKHISTORY!AA$3)-1)</f>
        <v>0.3021279600772091</v>
      </c>
      <c r="AB131" s="41">
        <f ca="1">((STOCKHISTORY!AB130/STOCKHISTORY!AB$3)-1)</f>
        <v>0.44232272473478496</v>
      </c>
      <c r="AC131" s="41">
        <f ca="1">((STOCKHISTORY!AC130/STOCKHISTORY!AC$3)-1)</f>
        <v>0.22662737744441452</v>
      </c>
      <c r="AD131" s="41">
        <f ca="1">((STOCKHISTORY!AD130/STOCKHISTORY!AD$3)-1)</f>
        <v>3.7655113393239237E-2</v>
      </c>
      <c r="AE131" s="41">
        <f ca="1">((STOCKHISTORY!AE130/STOCKHISTORY!AE$3)-1)</f>
        <v>7.8254732646961145E-2</v>
      </c>
      <c r="AF131" s="41">
        <f ca="1">((STOCKHISTORY!AF130/STOCKHISTORY!AF$3)-1)</f>
        <v>0.31145700433784129</v>
      </c>
      <c r="AG131" s="41">
        <f ca="1">((STOCKHISTORY!AG130/STOCKHISTORY!AG$3)-1)</f>
        <v>-0.14858572520675528</v>
      </c>
      <c r="AH131" s="41">
        <f ca="1">((STOCKHISTORY!AH130/STOCKHISTORY!AH$3)-1)</f>
        <v>-0.15045693572267327</v>
      </c>
      <c r="AI131" s="41">
        <f ca="1">((STOCKHISTORY!AI130/STOCKHISTORY!AI$3)-1)</f>
        <v>-4.3076369020227712E-2</v>
      </c>
      <c r="AJ131" s="41">
        <f ca="1">((STOCKHISTORY!AJ130/STOCKHISTORY!AJ$3)-1)</f>
        <v>-1.734361102875781E-2</v>
      </c>
      <c r="AK131" s="41">
        <f ca="1">((STOCKHISTORY!AK130/STOCKHISTORY!AK$3)-1)</f>
        <v>5.0302617339372357E-2</v>
      </c>
      <c r="AL131" s="41">
        <f ca="1">((STOCKHISTORY!AL130/STOCKHISTORY!AL$3)-1)</f>
        <v>0.12645768025078352</v>
      </c>
      <c r="AM131" s="41">
        <f ca="1">((STOCKHISTORY!AM130/STOCKHISTORY!AM$3)-1)</f>
        <v>0.15142288324159736</v>
      </c>
      <c r="AN131" s="41">
        <f ca="1">((STOCKHISTORY!AN130/STOCKHISTORY!AN$3)-1)</f>
        <v>-6.6588955267375738E-2</v>
      </c>
      <c r="AO131" s="41">
        <f ca="1">((STOCKHISTORY!AO130/STOCKHISTORY!AO$3)-1)</f>
        <v>1.0056536233887945</v>
      </c>
      <c r="AP131" s="41">
        <f ca="1">((STOCKHISTORY!AP130/STOCKHISTORY!AP$3)-1)</f>
        <v>0.93975432462274555</v>
      </c>
      <c r="AQ131" s="41">
        <f ca="1">((STOCKHISTORY!AQ130/STOCKHISTORY!AQ$3)-1)</f>
        <v>-6.8360723656953892E-3</v>
      </c>
      <c r="AR131" s="41">
        <f ca="1">((STOCKHISTORY!AR130/STOCKHISTORY!AR$3)-1)</f>
        <v>-0.10534841725090283</v>
      </c>
      <c r="AS131" s="41">
        <f ca="1">((STOCKHISTORY!AS130/STOCKHISTORY!AS$3)-1)</f>
        <v>0.21544715447154483</v>
      </c>
      <c r="AT131" s="41">
        <f ca="1">((STOCKHISTORY!AT130/STOCKHISTORY!AT$3)-1)</f>
        <v>0.77209577298255971</v>
      </c>
      <c r="AU131" s="41">
        <f ca="1">((STOCKHISTORY!AU130/STOCKHISTORY!AU$3)-1)</f>
        <v>1.7837235228539416E-3</v>
      </c>
      <c r="AV131" s="41">
        <f ca="1">((STOCKHISTORY!AV130/STOCKHISTORY!AV$3)-1)</f>
        <v>0.13897107950749255</v>
      </c>
      <c r="AW131" s="41">
        <f ca="1">((STOCKHISTORY!AW130/STOCKHISTORY!AW$3)-1)</f>
        <v>6.6186199712846117E-2</v>
      </c>
      <c r="AX131" s="41">
        <f ca="1">((STOCKHISTORY!AX130/STOCKHISTORY!AX$3)-1)</f>
        <v>1.4374637541078683</v>
      </c>
      <c r="AY131" s="41">
        <f ca="1">((STOCKHISTORY!AY130/STOCKHISTORY!AY$3)-1)</f>
        <v>-0.23194860188362421</v>
      </c>
      <c r="AZ131" s="41">
        <f ca="1">((STOCKHISTORY!AZ130/STOCKHISTORY!AZ$3)-1)</f>
        <v>-3.3362433684775983E-2</v>
      </c>
      <c r="BA131" s="41">
        <f ca="1">((STOCKHISTORY!BA130/STOCKHISTORY!BA$3)-1)</f>
        <v>0.30309193668452927</v>
      </c>
      <c r="BB131" s="41">
        <f ca="1">((STOCKHISTORY!BB130/STOCKHISTORY!BB$3)-1)</f>
        <v>-5.3246630854773214E-2</v>
      </c>
      <c r="BC131" s="41">
        <f ca="1">((STOCKHISTORY!BC130/STOCKHISTORY!BC$3)-1)</f>
        <v>3.7193481107185455E-2</v>
      </c>
      <c r="BD131" s="41">
        <f ca="1">((STOCKHISTORY!BD130/STOCKHISTORY!BD$3)-1)</f>
        <v>-8.2327113062568014E-3</v>
      </c>
      <c r="BE131" s="41">
        <f ca="1">((STOCKHISTORY!BE130/STOCKHISTORY!BE$3)-1)</f>
        <v>-0.15330485046494091</v>
      </c>
      <c r="BF131" s="41">
        <f ca="1">((STOCKHISTORY!BF130/STOCKHISTORY!BF$3)-1)</f>
        <v>-4.1572206537392797E-2</v>
      </c>
      <c r="BG131" s="41">
        <f ca="1">((STOCKHISTORY!BG130/STOCKHISTORY!BG$3)-1)</f>
        <v>6.9048278408566421E-2</v>
      </c>
      <c r="BH131" s="41">
        <f ca="1">((STOCKHISTORY!BH130/STOCKHISTORY!BH$3)-1)</f>
        <v>-0.2046553808948004</v>
      </c>
      <c r="BI131" s="41">
        <f ca="1">((STOCKHISTORY!BI130/STOCKHISTORY!BI$3)-1)</f>
        <v>0.28790669122160839</v>
      </c>
      <c r="BJ131" s="41">
        <f ca="1">((STOCKHISTORY!BJ130/STOCKHISTORY!BJ$3)-1)</f>
        <v>0.11372145555753965</v>
      </c>
      <c r="BK131" s="41">
        <f ca="1">((STOCKHISTORY!BK130/STOCKHISTORY!BK$3)-1)</f>
        <v>0.12494039856388173</v>
      </c>
      <c r="BL131" s="41">
        <f ca="1">((STOCKHISTORY!BL130/STOCKHISTORY!BL$3)-1)</f>
        <v>5.0663242280008625E-2</v>
      </c>
      <c r="BM131" s="41">
        <f ca="1">((STOCKHISTORY!BM130/STOCKHISTORY!BM$3)-1)</f>
        <v>7.1782346927183882E-2</v>
      </c>
      <c r="BN131" s="41">
        <f ca="1">((STOCKHISTORY!BN130/STOCKHISTORY!BN$3)-1)</f>
        <v>3.3843625741600158E-2</v>
      </c>
      <c r="BO131" s="41">
        <f ca="1">((STOCKHISTORY!BO130/STOCKHISTORY!BO$3)-1)</f>
        <v>0.3174113835291843</v>
      </c>
      <c r="BP131" s="41">
        <f ca="1">((STOCKHISTORY!BP130/STOCKHISTORY!BP$3)-1)</f>
        <v>0.23213402911288106</v>
      </c>
      <c r="BQ131" s="41">
        <f ca="1">((STOCKHISTORY!BQ130/STOCKHISTORY!BQ$3)-1)</f>
        <v>9.5431247109603712E-2</v>
      </c>
      <c r="BR131" s="41">
        <f ca="1">((STOCKHISTORY!BR130/STOCKHISTORY!BR$3)-1)</f>
        <v>-4.615411088550081E-2</v>
      </c>
      <c r="BS131" s="41">
        <f ca="1">((STOCKHISTORY!BS130/STOCKHISTORY!BS$3)-1)</f>
        <v>0.37231638418079105</v>
      </c>
      <c r="BT131" s="41">
        <f ca="1">((STOCKHISTORY!BT130/STOCKHISTORY!BT$3)-1)</f>
        <v>0.10345423569788403</v>
      </c>
      <c r="BU131" s="41">
        <f ca="1">((STOCKHISTORY!BU130/STOCKHISTORY!BU$3)-1)</f>
        <v>0.32369942196531798</v>
      </c>
      <c r="BV131" s="41">
        <f ca="1">((STOCKHISTORY!BV130/STOCKHISTORY!BV$3)-1)</f>
        <v>-0.20884450784593434</v>
      </c>
      <c r="BW131" s="41">
        <f ca="1">((STOCKHISTORY!BW130/STOCKHISTORY!BW$3)-1)</f>
        <v>2.1815188310351896E-2</v>
      </c>
      <c r="BX131" s="41">
        <f ca="1">((STOCKHISTORY!BX130/STOCKHISTORY!BX$3)-1)</f>
        <v>0.10370994940978084</v>
      </c>
      <c r="BY131" s="41">
        <f ca="1">((STOCKHISTORY!BY130/STOCKHISTORY!BY$3)-1)</f>
        <v>5.9931506849315586E-3</v>
      </c>
      <c r="BZ131" s="41">
        <f ca="1">((STOCKHISTORY!BZ130/STOCKHISTORY!BZ$3)-1)</f>
        <v>0.56150773151496369</v>
      </c>
      <c r="CA131" s="41">
        <f ca="1">((STOCKHISTORY!CA130/STOCKHISTORY!CA$3)-1)</f>
        <v>-1.7100841734038585E-2</v>
      </c>
      <c r="CB131" s="41">
        <f ca="1">((STOCKHISTORY!CB130/STOCKHISTORY!CB$3)-1)</f>
        <v>0.16710407339611399</v>
      </c>
      <c r="CC131" s="41">
        <f ca="1">((STOCKHISTORY!CC130/STOCKHISTORY!CC$3)-1)</f>
        <v>8.1201786439302204E-3</v>
      </c>
      <c r="CD131" s="41">
        <f ca="1">((STOCKHISTORY!CD130/STOCKHISTORY!CD$3)-1)</f>
        <v>-3.9376030786146154E-2</v>
      </c>
      <c r="CE131" s="41">
        <f ca="1">((STOCKHISTORY!CE130/STOCKHISTORY!CE$3)-1)</f>
        <v>6.7349926793557779E-2</v>
      </c>
      <c r="CF131" s="41">
        <f ca="1">((STOCKHISTORY!CF130/STOCKHISTORY!CF$3)-1)</f>
        <v>-4.1221875513220652E-2</v>
      </c>
      <c r="CG131" s="41">
        <f ca="1">((STOCKHISTORY!CG130/STOCKHISTORY!CG$3)-1)</f>
        <v>0.12833821682712432</v>
      </c>
      <c r="CH131" s="41">
        <f ca="1">((STOCKHISTORY!CH130/STOCKHISTORY!CH$3)-1)</f>
        <v>6.8639798488665082E-2</v>
      </c>
      <c r="CI131" s="41">
        <f ca="1">((STOCKHISTORY!CI130/STOCKHISTORY!CI$3)-1)</f>
        <v>-0.16362480276946989</v>
      </c>
      <c r="CJ131" s="41">
        <f ca="1">((STOCKHISTORY!CJ130/STOCKHISTORY!CJ$3)-1)</f>
        <v>-0.14323922734026751</v>
      </c>
      <c r="CK131" s="41">
        <f ca="1">((STOCKHISTORY!CK130/STOCKHISTORY!CK$3)-1)</f>
        <v>0.13038118250406838</v>
      </c>
      <c r="CL131" s="41">
        <f ca="1">((STOCKHISTORY!CL130/STOCKHISTORY!CL$3)-1)</f>
        <v>0.17781205982963311</v>
      </c>
      <c r="CM131" s="41">
        <f ca="1">((STOCKHISTORY!CM130/STOCKHISTORY!CM$3)-1)</f>
        <v>0.13648445625794525</v>
      </c>
      <c r="CN131" s="41">
        <f ca="1">((STOCKHISTORY!CN130/STOCKHISTORY!CN$3)-1)</f>
        <v>-3.577064702788002E-2</v>
      </c>
      <c r="CO131" s="41">
        <f ca="1">((STOCKHISTORY!CO130/STOCKHISTORY!CO$3)-1)</f>
        <v>0.2196412819758895</v>
      </c>
      <c r="CP131" s="41">
        <f ca="1">((STOCKHISTORY!CP130/STOCKHISTORY!CP$3)-1)</f>
        <v>1.0647494208712356</v>
      </c>
      <c r="CQ131" s="41">
        <f ca="1">((STOCKHISTORY!CQ130/STOCKHISTORY!CQ$3)-1)</f>
        <v>0.16898312754541323</v>
      </c>
      <c r="CR131" s="41">
        <f ca="1">((STOCKHISTORY!CR130/STOCKHISTORY!CR$3)-1)</f>
        <v>0.14647696476964756</v>
      </c>
      <c r="CS131" s="41">
        <f ca="1">((STOCKHISTORY!CS130/STOCKHISTORY!CS$3)-1)</f>
        <v>0.34128406846233772</v>
      </c>
      <c r="CT131" s="41">
        <f ca="1">((STOCKHISTORY!CT130/STOCKHISTORY!CT$3)-1)</f>
        <v>-0.18470023261049007</v>
      </c>
      <c r="CU131" s="41">
        <f ca="1">((STOCKHISTORY!CU130/STOCKHISTORY!CU$3)-1)</f>
        <v>0.48345619749699975</v>
      </c>
      <c r="CV131" s="41">
        <f ca="1">((STOCKHISTORY!CV130/STOCKHISTORY!CV$3)-1)</f>
        <v>-0.14407684098185713</v>
      </c>
      <c r="CW131" s="41">
        <f ca="1">((STOCKHISTORY!CW130/STOCKHISTORY!CW$3)-1)</f>
        <v>0.31583853826792208</v>
      </c>
      <c r="CX131" s="41">
        <f ca="1">((STOCKHISTORY!CX130/STOCKHISTORY!CX$3)-1)</f>
        <v>5.9479553903345694E-2</v>
      </c>
      <c r="CY131" s="41">
        <f ca="1">((STOCKHISTORY!CY130/STOCKHISTORY!CY$3)-1)</f>
        <v>0.48297920950422668</v>
      </c>
      <c r="CZ131" s="41">
        <f ca="1">((STOCKHISTORY!CZ130/STOCKHISTORY!CZ$3)-1)</f>
        <v>-0.20277777777777772</v>
      </c>
      <c r="DA131" s="41">
        <f ca="1">((STOCKHISTORY!DA130/STOCKHISTORY!DA$3)-1)</f>
        <v>-0.29016227968009944</v>
      </c>
    </row>
    <row r="132" spans="1:105" x14ac:dyDescent="0.3">
      <c r="A132" s="25" vm="129">
        <f ca="1">STOCKHISTORY!A131</f>
        <v>44568</v>
      </c>
      <c r="B132" s="41">
        <f ca="1">((STOCKHISTORY!B131/STOCKHISTORY!B$3)-1)</f>
        <v>0.21856061964356144</v>
      </c>
      <c r="C132" s="41">
        <f ca="1">((STOCKHISTORY!C131/STOCKHISTORY!C$3)-1)</f>
        <v>0.48445163310028172</v>
      </c>
      <c r="D132" s="41">
        <f ca="1">((STOCKHISTORY!D131/STOCKHISTORY!D$3)-1)</f>
        <v>0.47540303768596748</v>
      </c>
      <c r="E132" s="41">
        <f ca="1">((STOCKHISTORY!E131/STOCKHISTORY!E$3)-1)</f>
        <v>-5.9596433599249155E-2</v>
      </c>
      <c r="F132" s="41">
        <f ca="1">((STOCKHISTORY!F131/STOCKHISTORY!F$3)-1)</f>
        <v>-6.1797752808988693E-2</v>
      </c>
      <c r="G132" s="41">
        <f ca="1">((STOCKHISTORY!G131/STOCKHISTORY!G$3)-1)</f>
        <v>1.0443682104059464</v>
      </c>
      <c r="H132" s="41">
        <f ca="1">((STOCKHISTORY!H131/STOCKHISTORY!H$3)-1)</f>
        <v>0.43376040153216211</v>
      </c>
      <c r="I132" s="41">
        <f ca="1">((STOCKHISTORY!I131/STOCKHISTORY!I$3)-1)</f>
        <v>-0.18775489653088961</v>
      </c>
      <c r="J132" s="41">
        <f ca="1">((STOCKHISTORY!J131/STOCKHISTORY!J$3)-1)</f>
        <v>-0.15985328442814273</v>
      </c>
      <c r="K132" s="41">
        <f ca="1">((STOCKHISTORY!K131/STOCKHISTORY!K$3)-1)</f>
        <v>0.38975400586774978</v>
      </c>
      <c r="L132" s="41">
        <f ca="1">((STOCKHISTORY!L131/STOCKHISTORY!L$3)-1)</f>
        <v>0.18624784396974925</v>
      </c>
      <c r="M132" s="41">
        <f ca="1">((STOCKHISTORY!M131/STOCKHISTORY!M$3)-1)</f>
        <v>0.40786752562748285</v>
      </c>
      <c r="N132" s="41">
        <f ca="1">((STOCKHISTORY!N131/STOCKHISTORY!N$3)-1)</f>
        <v>0.26127587399344621</v>
      </c>
      <c r="O132" s="41">
        <f ca="1">((STOCKHISTORY!O131/STOCKHISTORY!O$3)-1)</f>
        <v>0.48928550460870079</v>
      </c>
      <c r="P132" s="41">
        <f ca="1">((STOCKHISTORY!P131/STOCKHISTORY!P$3)-1)</f>
        <v>0.1609933035714286</v>
      </c>
      <c r="Q132" s="41">
        <f ca="1">((STOCKHISTORY!Q131/STOCKHISTORY!Q$3)-1)</f>
        <v>0.47892916613295733</v>
      </c>
      <c r="R132" s="41">
        <f ca="1">((STOCKHISTORY!R131/STOCKHISTORY!R$3)-1)</f>
        <v>0.14022805576954012</v>
      </c>
      <c r="S132" s="41">
        <f ca="1">((STOCKHISTORY!S131/STOCKHISTORY!S$3)-1)</f>
        <v>0.49107787023231197</v>
      </c>
      <c r="T132" s="41">
        <f ca="1">((STOCKHISTORY!T131/STOCKHISTORY!T$3)-1)</f>
        <v>0.20612720612720614</v>
      </c>
      <c r="U132" s="41">
        <f ca="1">((STOCKHISTORY!U131/STOCKHISTORY!U$3)-1)</f>
        <v>4.7031354236157341E-2</v>
      </c>
      <c r="V132" s="41">
        <f ca="1">((STOCKHISTORY!V131/STOCKHISTORY!V$3)-1)</f>
        <v>-1.1428672055223799E-2</v>
      </c>
      <c r="W132" s="41">
        <f ca="1">((STOCKHISTORY!W131/STOCKHISTORY!W$3)-1)</f>
        <v>5.6996453966544847E-2</v>
      </c>
      <c r="X132" s="41">
        <f ca="1">((STOCKHISTORY!X131/STOCKHISTORY!X$3)-1)</f>
        <v>-3.4030968181053556E-4</v>
      </c>
      <c r="Y132" s="41">
        <f ca="1">((STOCKHISTORY!Y131/STOCKHISTORY!Y$3)-1)</f>
        <v>0.31509551495016619</v>
      </c>
      <c r="Z132" s="41">
        <f ca="1">((STOCKHISTORY!Z131/STOCKHISTORY!Z$3)-1)</f>
        <v>0.11655848022868032</v>
      </c>
      <c r="AA132" s="41">
        <f ca="1">((STOCKHISTORY!AA131/STOCKHISTORY!AA$3)-1)</f>
        <v>0.27505767148439331</v>
      </c>
      <c r="AB132" s="41">
        <f ca="1">((STOCKHISTORY!AB131/STOCKHISTORY!AB$3)-1)</f>
        <v>0.44678950307090992</v>
      </c>
      <c r="AC132" s="41">
        <f ca="1">((STOCKHISTORY!AC131/STOCKHISTORY!AC$3)-1)</f>
        <v>0.20961693008304305</v>
      </c>
      <c r="AD132" s="41">
        <f ca="1">((STOCKHISTORY!AD131/STOCKHISTORY!AD$3)-1)</f>
        <v>4.8352588789045914E-2</v>
      </c>
      <c r="AE132" s="41">
        <f ca="1">((STOCKHISTORY!AE131/STOCKHISTORY!AE$3)-1)</f>
        <v>7.8254732646961145E-2</v>
      </c>
      <c r="AF132" s="41">
        <f ca="1">((STOCKHISTORY!AF131/STOCKHISTORY!AF$3)-1)</f>
        <v>0.31722378157693276</v>
      </c>
      <c r="AG132" s="41">
        <f ca="1">((STOCKHISTORY!AG131/STOCKHISTORY!AG$3)-1)</f>
        <v>-0.15186948363333108</v>
      </c>
      <c r="AH132" s="41">
        <f ca="1">((STOCKHISTORY!AH131/STOCKHISTORY!AH$3)-1)</f>
        <v>-0.14940181412841858</v>
      </c>
      <c r="AI132" s="41">
        <f ca="1">((STOCKHISTORY!AI131/STOCKHISTORY!AI$3)-1)</f>
        <v>-3.3172605590124249E-2</v>
      </c>
      <c r="AJ132" s="41">
        <f ca="1">((STOCKHISTORY!AJ131/STOCKHISTORY!AJ$3)-1)</f>
        <v>-1.2748295286095446E-2</v>
      </c>
      <c r="AK132" s="41">
        <f ca="1">((STOCKHISTORY!AK131/STOCKHISTORY!AK$3)-1)</f>
        <v>4.0803238606757608E-2</v>
      </c>
      <c r="AL132" s="41">
        <f ca="1">((STOCKHISTORY!AL131/STOCKHISTORY!AL$3)-1)</f>
        <v>0.13686520376175548</v>
      </c>
      <c r="AM132" s="41">
        <f ca="1">((STOCKHISTORY!AM131/STOCKHISTORY!AM$3)-1)</f>
        <v>0.15751258929617062</v>
      </c>
      <c r="AN132" s="41">
        <f ca="1">((STOCKHISTORY!AN131/STOCKHISTORY!AN$3)-1)</f>
        <v>-6.5423284278012472E-2</v>
      </c>
      <c r="AO132" s="41">
        <f ca="1">((STOCKHISTORY!AO131/STOCKHISTORY!AO$3)-1)</f>
        <v>1.0037332350094488</v>
      </c>
      <c r="AP132" s="41">
        <f ca="1">((STOCKHISTORY!AP131/STOCKHISTORY!AP$3)-1)</f>
        <v>0.98047018770702987</v>
      </c>
      <c r="AQ132" s="41">
        <f ca="1">((STOCKHISTORY!AQ131/STOCKHISTORY!AQ$3)-1)</f>
        <v>-1.6848501588178522E-2</v>
      </c>
      <c r="AR132" s="41">
        <f ca="1">((STOCKHISTORY!AR131/STOCKHISTORY!AR$3)-1)</f>
        <v>-0.12330040365413208</v>
      </c>
      <c r="AS132" s="41">
        <f ca="1">((STOCKHISTORY!AS131/STOCKHISTORY!AS$3)-1)</f>
        <v>0.2630662020905925</v>
      </c>
      <c r="AT132" s="41">
        <f ca="1">((STOCKHISTORY!AT131/STOCKHISTORY!AT$3)-1)</f>
        <v>0.81761749926101079</v>
      </c>
      <c r="AU132" s="41">
        <f ca="1">((STOCKHISTORY!AU131/STOCKHISTORY!AU$3)-1)</f>
        <v>1.4864362690447663E-4</v>
      </c>
      <c r="AV132" s="41">
        <f ca="1">((STOCKHISTORY!AV131/STOCKHISTORY!AV$3)-1)</f>
        <v>0.19736883968057017</v>
      </c>
      <c r="AW132" s="41">
        <f ca="1">((STOCKHISTORY!AW131/STOCKHISTORY!AW$3)-1)</f>
        <v>7.4547450803750026E-2</v>
      </c>
      <c r="AX132" s="41">
        <f ca="1">((STOCKHISTORY!AX131/STOCKHISTORY!AX$3)-1)</f>
        <v>1.7498550164314715</v>
      </c>
      <c r="AY132" s="41">
        <f ca="1">((STOCKHISTORY!AY131/STOCKHISTORY!AY$3)-1)</f>
        <v>-0.23224063663575978</v>
      </c>
      <c r="AZ132" s="41">
        <f ca="1">((STOCKHISTORY!AZ131/STOCKHISTORY!AZ$3)-1)</f>
        <v>-8.4614868041098523E-3</v>
      </c>
      <c r="BA132" s="41">
        <f ca="1">((STOCKHISTORY!BA131/STOCKHISTORY!BA$3)-1)</f>
        <v>0.32674791236014689</v>
      </c>
      <c r="BB132" s="41">
        <f ca="1">((STOCKHISTORY!BB131/STOCKHISTORY!BB$3)-1)</f>
        <v>-4.9571199698426049E-2</v>
      </c>
      <c r="BC132" s="41">
        <f ca="1">((STOCKHISTORY!BC131/STOCKHISTORY!BC$3)-1)</f>
        <v>4.0338445545401447E-2</v>
      </c>
      <c r="BD132" s="41">
        <f ca="1">((STOCKHISTORY!BD131/STOCKHISTORY!BD$3)-1)</f>
        <v>-4.3907793633368719E-3</v>
      </c>
      <c r="BE132" s="41">
        <f ca="1">((STOCKHISTORY!BE131/STOCKHISTORY!BE$3)-1)</f>
        <v>-0.1515456144759989</v>
      </c>
      <c r="BF132" s="41">
        <f ca="1">((STOCKHISTORY!BF131/STOCKHISTORY!BF$3)-1)</f>
        <v>-1.6669930323002791E-2</v>
      </c>
      <c r="BG132" s="41">
        <f ca="1">((STOCKHISTORY!BG131/STOCKHISTORY!BG$3)-1)</f>
        <v>7.7356226345425938E-2</v>
      </c>
      <c r="BH132" s="41">
        <f ca="1">((STOCKHISTORY!BH131/STOCKHISTORY!BH$3)-1)</f>
        <v>-0.20927621350837788</v>
      </c>
      <c r="BI132" s="41">
        <f ca="1">((STOCKHISTORY!BI131/STOCKHISTORY!BI$3)-1)</f>
        <v>0.3591160220994476</v>
      </c>
      <c r="BJ132" s="41">
        <f ca="1">((STOCKHISTORY!BJ131/STOCKHISTORY!BJ$3)-1)</f>
        <v>0.12819313714653369</v>
      </c>
      <c r="BK132" s="41">
        <f ca="1">((STOCKHISTORY!BK131/STOCKHISTORY!BK$3)-1)</f>
        <v>0.13697752039079591</v>
      </c>
      <c r="BL132" s="41">
        <f ca="1">((STOCKHISTORY!BL131/STOCKHISTORY!BL$3)-1)</f>
        <v>7.0279022374830857E-2</v>
      </c>
      <c r="BM132" s="41">
        <f ca="1">((STOCKHISTORY!BM131/STOCKHISTORY!BM$3)-1)</f>
        <v>8.9057707599681901E-2</v>
      </c>
      <c r="BN132" s="41">
        <f ca="1">((STOCKHISTORY!BN131/STOCKHISTORY!BN$3)-1)</f>
        <v>4.0492265923623538E-2</v>
      </c>
      <c r="BO132" s="41">
        <f ca="1">((STOCKHISTORY!BO131/STOCKHISTORY!BO$3)-1)</f>
        <v>0.31991046817682522</v>
      </c>
      <c r="BP132" s="41">
        <f ca="1">((STOCKHISTORY!BP131/STOCKHISTORY!BP$3)-1)</f>
        <v>0.25987366108212018</v>
      </c>
      <c r="BQ132" s="41">
        <f ca="1">((STOCKHISTORY!BQ131/STOCKHISTORY!BQ$3)-1)</f>
        <v>0.10197317712347775</v>
      </c>
      <c r="BR132" s="41">
        <f ca="1">((STOCKHISTORY!BR131/STOCKHISTORY!BR$3)-1)</f>
        <v>-4.6085280655263738E-2</v>
      </c>
      <c r="BS132" s="41">
        <f ca="1">((STOCKHISTORY!BS131/STOCKHISTORY!BS$3)-1)</f>
        <v>0.39872881355932188</v>
      </c>
      <c r="BT132" s="41">
        <f ca="1">((STOCKHISTORY!BT131/STOCKHISTORY!BT$3)-1)</f>
        <v>0.1112565121848843</v>
      </c>
      <c r="BU132" s="41">
        <f ca="1">((STOCKHISTORY!BU131/STOCKHISTORY!BU$3)-1)</f>
        <v>0.32777966678000681</v>
      </c>
      <c r="BV132" s="41">
        <f ca="1">((STOCKHISTORY!BV131/STOCKHISTORY!BV$3)-1)</f>
        <v>-0.20884450784593434</v>
      </c>
      <c r="BW132" s="41">
        <f ca="1">((STOCKHISTORY!BW131/STOCKHISTORY!BW$3)-1)</f>
        <v>5.0421897509775659E-2</v>
      </c>
      <c r="BX132" s="41">
        <f ca="1">((STOCKHISTORY!BX131/STOCKHISTORY!BX$3)-1)</f>
        <v>0.10750421585160197</v>
      </c>
      <c r="BY132" s="41">
        <f ca="1">((STOCKHISTORY!BY131/STOCKHISTORY!BY$3)-1)</f>
        <v>1.3270547945205546E-2</v>
      </c>
      <c r="BZ132" s="41">
        <f ca="1">((STOCKHISTORY!BZ131/STOCKHISTORY!BZ$3)-1)</f>
        <v>0.56527878224334493</v>
      </c>
      <c r="CA132" s="41">
        <f ca="1">((STOCKHISTORY!CA131/STOCKHISTORY!CA$3)-1)</f>
        <v>-1.8847523039558056E-2</v>
      </c>
      <c r="CB132" s="41">
        <f ca="1">((STOCKHISTORY!CB131/STOCKHISTORY!CB$3)-1)</f>
        <v>0.20126590653463583</v>
      </c>
      <c r="CC132" s="41">
        <f ca="1">((STOCKHISTORY!CC131/STOCKHISTORY!CC$3)-1)</f>
        <v>5.2781161185544434E-3</v>
      </c>
      <c r="CD132" s="41">
        <f ca="1">((STOCKHISTORY!CD131/STOCKHISTORY!CD$3)-1)</f>
        <v>-5.1676745464541041E-2</v>
      </c>
      <c r="CE132" s="41">
        <f ca="1">((STOCKHISTORY!CE131/STOCKHISTORY!CE$3)-1)</f>
        <v>7.1742313323572393E-2</v>
      </c>
      <c r="CF132" s="41">
        <f ca="1">((STOCKHISTORY!CF131/STOCKHISTORY!CF$3)-1)</f>
        <v>7.242568566267038E-2</v>
      </c>
      <c r="CG132" s="41">
        <f ca="1">((STOCKHISTORY!CG131/STOCKHISTORY!CG$3)-1)</f>
        <v>0.12959397237337789</v>
      </c>
      <c r="CH132" s="41">
        <f ca="1">((STOCKHISTORY!CH131/STOCKHISTORY!CH$3)-1)</f>
        <v>5.7430730478589487E-2</v>
      </c>
      <c r="CI132" s="41">
        <f ca="1">((STOCKHISTORY!CI131/STOCKHISTORY!CI$3)-1)</f>
        <v>-0.16532039658055242</v>
      </c>
      <c r="CJ132" s="41">
        <f ca="1">((STOCKHISTORY!CJ131/STOCKHISTORY!CJ$3)-1)</f>
        <v>-7.6572560673600742E-2</v>
      </c>
      <c r="CK132" s="41">
        <f ca="1">((STOCKHISTORY!CK131/STOCKHISTORY!CK$3)-1)</f>
        <v>0.12187484589969921</v>
      </c>
      <c r="CL132" s="41">
        <f ca="1">((STOCKHISTORY!CL131/STOCKHISTORY!CL$3)-1)</f>
        <v>0.15976926688577353</v>
      </c>
      <c r="CM132" s="41">
        <f ca="1">((STOCKHISTORY!CM131/STOCKHISTORY!CM$3)-1)</f>
        <v>0.13544435455911241</v>
      </c>
      <c r="CN132" s="41">
        <f ca="1">((STOCKHISTORY!CN131/STOCKHISTORY!CN$3)-1)</f>
        <v>-3.4718569174118863E-2</v>
      </c>
      <c r="CO132" s="41">
        <f ca="1">((STOCKHISTORY!CO131/STOCKHISTORY!CO$3)-1)</f>
        <v>0.21868568068215222</v>
      </c>
      <c r="CP132" s="41">
        <f ca="1">((STOCKHISTORY!CP131/STOCKHISTORY!CP$3)-1)</f>
        <v>1.0535623481552627</v>
      </c>
      <c r="CQ132" s="41">
        <f ca="1">((STOCKHISTORY!CQ131/STOCKHISTORY!CQ$3)-1)</f>
        <v>0.19878466610640633</v>
      </c>
      <c r="CR132" s="41">
        <f ca="1">((STOCKHISTORY!CR131/STOCKHISTORY!CR$3)-1)</f>
        <v>0.16034327009936766</v>
      </c>
      <c r="CS132" s="41">
        <f ca="1">((STOCKHISTORY!CS131/STOCKHISTORY!CS$3)-1)</f>
        <v>0.32438542606273058</v>
      </c>
      <c r="CT132" s="41">
        <f ca="1">((STOCKHISTORY!CT131/STOCKHISTORY!CT$3)-1)</f>
        <v>-0.19040294139716363</v>
      </c>
      <c r="CU132" s="41">
        <f ca="1">((STOCKHISTORY!CU131/STOCKHISTORY!CU$3)-1)</f>
        <v>0.47019829704554539</v>
      </c>
      <c r="CV132" s="41">
        <f ca="1">((STOCKHISTORY!CV131/STOCKHISTORY!CV$3)-1)</f>
        <v>-0.13660618996798302</v>
      </c>
      <c r="CW132" s="41">
        <f ca="1">((STOCKHISTORY!CW131/STOCKHISTORY!CW$3)-1)</f>
        <v>0.32655914980889333</v>
      </c>
      <c r="CX132" s="41">
        <f ca="1">((STOCKHISTORY!CX131/STOCKHISTORY!CX$3)-1)</f>
        <v>3.7174721189590976E-2</v>
      </c>
      <c r="CY132" s="41">
        <f ca="1">((STOCKHISTORY!CY131/STOCKHISTORY!CY$3)-1)</f>
        <v>0.46584418551519313</v>
      </c>
      <c r="CZ132" s="41">
        <f ca="1">((STOCKHISTORY!CZ131/STOCKHISTORY!CZ$3)-1)</f>
        <v>-0.28174603174603174</v>
      </c>
      <c r="DA132" s="41">
        <f ca="1">((STOCKHISTORY!DA131/STOCKHISTORY!DA$3)-1)</f>
        <v>-0.30041152263374493</v>
      </c>
    </row>
    <row r="133" spans="1:105" x14ac:dyDescent="0.3">
      <c r="A133" s="25" vm="130">
        <f ca="1">STOCKHISTORY!A132</f>
        <v>44571</v>
      </c>
      <c r="B133" s="41">
        <f ca="1">((STOCKHISTORY!B132/STOCKHISTORY!B$3)-1)</f>
        <v>0.25692975221429348</v>
      </c>
      <c r="C133" s="41">
        <f ca="1">((STOCKHISTORY!C132/STOCKHISTORY!C$3)-1)</f>
        <v>0.50057393300636543</v>
      </c>
      <c r="D133" s="41">
        <f ca="1">((STOCKHISTORY!D132/STOCKHISTORY!D$3)-1)</f>
        <v>0.49178373334715686</v>
      </c>
      <c r="E133" s="41">
        <f ca="1">((STOCKHISTORY!E132/STOCKHISTORY!E$3)-1)</f>
        <v>2.1586109807602005E-2</v>
      </c>
      <c r="F133" s="41">
        <f ca="1">((STOCKHISTORY!F132/STOCKHISTORY!F$3)-1)</f>
        <v>1.7790262172284743E-2</v>
      </c>
      <c r="G133" s="41">
        <f ca="1">((STOCKHISTORY!G132/STOCKHISTORY!G$3)-1)</f>
        <v>1.016409376786735</v>
      </c>
      <c r="H133" s="41">
        <f ca="1">((STOCKHISTORY!H132/STOCKHISTORY!H$3)-1)</f>
        <v>0.44069475630696098</v>
      </c>
      <c r="I133" s="41">
        <f ca="1">((STOCKHISTORY!I132/STOCKHISTORY!I$3)-1)</f>
        <v>-0.17058556970948091</v>
      </c>
      <c r="J133" s="41">
        <f ca="1">((STOCKHISTORY!J132/STOCKHISTORY!J$3)-1)</f>
        <v>-0.15198399466488832</v>
      </c>
      <c r="K133" s="41">
        <f ca="1">((STOCKHISTORY!K132/STOCKHISTORY!K$3)-1)</f>
        <v>0.43850146693748582</v>
      </c>
      <c r="L133" s="41">
        <f ca="1">((STOCKHISTORY!L132/STOCKHISTORY!L$3)-1)</f>
        <v>0.17868515324399614</v>
      </c>
      <c r="M133" s="41">
        <f ca="1">((STOCKHISTORY!M132/STOCKHISTORY!M$3)-1)</f>
        <v>0.37876601252733844</v>
      </c>
      <c r="N133" s="41">
        <f ca="1">((STOCKHISTORY!N132/STOCKHISTORY!N$3)-1)</f>
        <v>0.27312398109572356</v>
      </c>
      <c r="O133" s="41">
        <f ca="1">((STOCKHISTORY!O132/STOCKHISTORY!O$3)-1)</f>
        <v>0.492799691355436</v>
      </c>
      <c r="P133" s="41">
        <f ca="1">((STOCKHISTORY!P132/STOCKHISTORY!P$3)-1)</f>
        <v>0.1766183035714286</v>
      </c>
      <c r="Q133" s="41">
        <f ca="1">((STOCKHISTORY!Q132/STOCKHISTORY!Q$3)-1)</f>
        <v>0.46432688612783402</v>
      </c>
      <c r="R133" s="41">
        <f ca="1">((STOCKHISTORY!R132/STOCKHISTORY!R$3)-1)</f>
        <v>0.14545962464763118</v>
      </c>
      <c r="S133" s="41">
        <f ca="1">((STOCKHISTORY!S132/STOCKHISTORY!S$3)-1)</f>
        <v>0.48977923139820123</v>
      </c>
      <c r="T133" s="41">
        <f ca="1">((STOCKHISTORY!T132/STOCKHISTORY!T$3)-1)</f>
        <v>0.1981351981351982</v>
      </c>
      <c r="U133" s="41">
        <f ca="1">((STOCKHISTORY!U132/STOCKHISTORY!U$3)-1)</f>
        <v>7.2048032021347463E-2</v>
      </c>
      <c r="V133" s="41">
        <f ca="1">((STOCKHISTORY!V132/STOCKHISTORY!V$3)-1)</f>
        <v>-1.0671456495324527E-2</v>
      </c>
      <c r="W133" s="41">
        <f ca="1">((STOCKHISTORY!W132/STOCKHISTORY!W$3)-1)</f>
        <v>5.1593858492842815E-2</v>
      </c>
      <c r="X133" s="41">
        <f ca="1">((STOCKHISTORY!X132/STOCKHISTORY!X$3)-1)</f>
        <v>2.3821677726731938E-3</v>
      </c>
      <c r="Y133" s="41">
        <f ca="1">((STOCKHISTORY!Y132/STOCKHISTORY!Y$3)-1)</f>
        <v>0.34743563122923571</v>
      </c>
      <c r="Z133" s="41">
        <f ca="1">((STOCKHISTORY!Z132/STOCKHISTORY!Z$3)-1)</f>
        <v>0.10013696998570731</v>
      </c>
      <c r="AA133" s="41">
        <f ca="1">((STOCKHISTORY!AA132/STOCKHISTORY!AA$3)-1)</f>
        <v>0.31031966479920903</v>
      </c>
      <c r="AB133" s="41">
        <f ca="1">((STOCKHISTORY!AB132/STOCKHISTORY!AB$3)-1)</f>
        <v>0.4686767169179229</v>
      </c>
      <c r="AC133" s="41">
        <f ca="1">((STOCKHISTORY!AC132/STOCKHISTORY!AC$3)-1)</f>
        <v>0.22649343691401014</v>
      </c>
      <c r="AD133" s="41">
        <f ca="1">((STOCKHISTORY!AD132/STOCKHISTORY!AD$3)-1)</f>
        <v>7.5738125802310652E-2</v>
      </c>
      <c r="AE133" s="41">
        <f ca="1">((STOCKHISTORY!AE132/STOCKHISTORY!AE$3)-1)</f>
        <v>9.7932580538027114E-2</v>
      </c>
      <c r="AF133" s="41">
        <f ca="1">((STOCKHISTORY!AF132/STOCKHISTORY!AF$3)-1)</f>
        <v>0.3147231436590967</v>
      </c>
      <c r="AG133" s="41">
        <f ca="1">((STOCKHISTORY!AG132/STOCKHISTORY!AG$3)-1)</f>
        <v>-0.12493918965876716</v>
      </c>
      <c r="AH133" s="41">
        <f ca="1">((STOCKHISTORY!AH132/STOCKHISTORY!AH$3)-1)</f>
        <v>-0.12251323156515381</v>
      </c>
      <c r="AI133" s="41">
        <f ca="1">((STOCKHISTORY!AI132/STOCKHISTORY!AI$3)-1)</f>
        <v>-3.6813989315940043E-2</v>
      </c>
      <c r="AJ133" s="41">
        <f ca="1">((STOCKHISTORY!AJ132/STOCKHISTORY!AJ$3)-1)</f>
        <v>-2.0308330862733537E-2</v>
      </c>
      <c r="AK133" s="41">
        <f ca="1">((STOCKHISTORY!AK132/STOCKHISTORY!AK$3)-1)</f>
        <v>6.6034710810052522E-2</v>
      </c>
      <c r="AL133" s="41">
        <f ca="1">((STOCKHISTORY!AL132/STOCKHISTORY!AL$3)-1)</f>
        <v>0.13648902821316611</v>
      </c>
      <c r="AM133" s="41">
        <f ca="1">((STOCKHISTORY!AM132/STOCKHISTORY!AM$3)-1)</f>
        <v>0.16957489167349804</v>
      </c>
      <c r="AN133" s="41">
        <f ca="1">((STOCKHISTORY!AN132/STOCKHISTORY!AN$3)-1)</f>
        <v>-5.5806498615765587E-2</v>
      </c>
      <c r="AO133" s="41">
        <f ca="1">((STOCKHISTORY!AO132/STOCKHISTORY!AO$3)-1)</f>
        <v>1.0033491573335795</v>
      </c>
      <c r="AP133" s="41">
        <f ca="1">((STOCKHISTORY!AP132/STOCKHISTORY!AP$3)-1)</f>
        <v>1.0092243283032758</v>
      </c>
      <c r="AQ133" s="41">
        <f ca="1">((STOCKHISTORY!AQ132/STOCKHISTORY!AQ$3)-1)</f>
        <v>4.3226073746720051E-2</v>
      </c>
      <c r="AR133" s="41">
        <f ca="1">((STOCKHISTORY!AR132/STOCKHISTORY!AR$3)-1)</f>
        <v>-9.3716804758869787E-2</v>
      </c>
      <c r="AS133" s="41">
        <f ca="1">((STOCKHISTORY!AS132/STOCKHISTORY!AS$3)-1)</f>
        <v>0.27700348432055755</v>
      </c>
      <c r="AT133" s="41">
        <f ca="1">((STOCKHISTORY!AT132/STOCKHISTORY!AT$3)-1)</f>
        <v>0.87644102867277551</v>
      </c>
      <c r="AU133" s="41">
        <f ca="1">((STOCKHISTORY!AU132/STOCKHISTORY!AU$3)-1)</f>
        <v>-9.6618357487920914E-4</v>
      </c>
      <c r="AV133" s="41">
        <f ca="1">((STOCKHISTORY!AV132/STOCKHISTORY!AV$3)-1)</f>
        <v>0.20335019566669854</v>
      </c>
      <c r="AW133" s="41">
        <f ca="1">((STOCKHISTORY!AW132/STOCKHISTORY!AW$3)-1)</f>
        <v>9.0256468004842327E-2</v>
      </c>
      <c r="AX133" s="41">
        <f ca="1">((STOCKHISTORY!AX132/STOCKHISTORY!AX$3)-1)</f>
        <v>1.8824666537792383</v>
      </c>
      <c r="AY133" s="41">
        <f ca="1">((STOCKHISTORY!AY132/STOCKHISTORY!AY$3)-1)</f>
        <v>-0.23910345331094396</v>
      </c>
      <c r="AZ133" s="41">
        <f ca="1">((STOCKHISTORY!AZ132/STOCKHISTORY!AZ$3)-1)</f>
        <v>-9.1196024444294421E-3</v>
      </c>
      <c r="BA133" s="41">
        <f ca="1">((STOCKHISTORY!BA132/STOCKHISTORY!BA$3)-1)</f>
        <v>0.3451190424061048</v>
      </c>
      <c r="BB133" s="41">
        <f ca="1">((STOCKHISTORY!BB132/STOCKHISTORY!BB$3)-1)</f>
        <v>-4.6178494015644E-2</v>
      </c>
      <c r="BC133" s="41">
        <f ca="1">((STOCKHISTORY!BC132/STOCKHISTORY!BC$3)-1)</f>
        <v>6.9235273605326775E-2</v>
      </c>
      <c r="BD133" s="41">
        <f ca="1">((STOCKHISTORY!BD132/STOCKHISTORY!BD$3)-1)</f>
        <v>-1.1525795828759566E-2</v>
      </c>
      <c r="BE133" s="41">
        <f ca="1">((STOCKHISTORY!BE132/STOCKHISTORY!BE$3)-1)</f>
        <v>-0.15431012817290768</v>
      </c>
      <c r="BF133" s="41">
        <f ca="1">((STOCKHISTORY!BF132/STOCKHISTORY!BF$3)-1)</f>
        <v>-1.2142288806319734E-2</v>
      </c>
      <c r="BG133" s="41">
        <f ca="1">((STOCKHISTORY!BG132/STOCKHISTORY!BG$3)-1)</f>
        <v>6.2124988461183417E-2</v>
      </c>
      <c r="BH133" s="41">
        <f ca="1">((STOCKHISTORY!BH132/STOCKHISTORY!BH$3)-1)</f>
        <v>-0.20880117464156156</v>
      </c>
      <c r="BI133" s="41">
        <f ca="1">((STOCKHISTORY!BI132/STOCKHISTORY!BI$3)-1)</f>
        <v>0.38305709023941081</v>
      </c>
      <c r="BJ133" s="41">
        <f ca="1">((STOCKHISTORY!BJ132/STOCKHISTORY!BJ$3)-1)</f>
        <v>0.11714806406539191</v>
      </c>
      <c r="BK133" s="41">
        <f ca="1">((STOCKHISTORY!BK132/STOCKHISTORY!BK$3)-1)</f>
        <v>0.14028993927758315</v>
      </c>
      <c r="BL133" s="41">
        <f ca="1">((STOCKHISTORY!BL132/STOCKHISTORY!BL$3)-1)</f>
        <v>6.8231834698900595E-2</v>
      </c>
      <c r="BM133" s="41">
        <f ca="1">((STOCKHISTORY!BM132/STOCKHISTORY!BM$3)-1)</f>
        <v>9.1735771895944396E-2</v>
      </c>
      <c r="BN133" s="41">
        <f ca="1">((STOCKHISTORY!BN132/STOCKHISTORY!BN$3)-1)</f>
        <v>4.377880184331806E-2</v>
      </c>
      <c r="BO133" s="41">
        <f ca="1">((STOCKHISTORY!BO132/STOCKHISTORY!BO$3)-1)</f>
        <v>0.33349395176611196</v>
      </c>
      <c r="BP133" s="41">
        <f ca="1">((STOCKHISTORY!BP132/STOCKHISTORY!BP$3)-1)</f>
        <v>0.25935182642131283</v>
      </c>
      <c r="BQ133" s="41">
        <f ca="1">((STOCKHISTORY!BQ132/STOCKHISTORY!BQ$3)-1)</f>
        <v>8.1075612763989557E-2</v>
      </c>
      <c r="BR133" s="41">
        <f ca="1">((STOCKHISTORY!BR132/STOCKHISTORY!BR$3)-1)</f>
        <v>-4.6408782737378251E-2</v>
      </c>
      <c r="BS133" s="41">
        <f ca="1">((STOCKHISTORY!BS132/STOCKHISTORY!BS$3)-1)</f>
        <v>0.40663841807909606</v>
      </c>
      <c r="BT133" s="41">
        <f ca="1">((STOCKHISTORY!BT132/STOCKHISTORY!BT$3)-1)</f>
        <v>0.11310831831312806</v>
      </c>
      <c r="BU133" s="41">
        <f ca="1">((STOCKHISTORY!BU132/STOCKHISTORY!BU$3)-1)</f>
        <v>0.32879972798367896</v>
      </c>
      <c r="BV133" s="41">
        <f ca="1">((STOCKHISTORY!BV132/STOCKHISTORY!BV$3)-1)</f>
        <v>-0.2014265335235379</v>
      </c>
      <c r="BW133" s="41">
        <f ca="1">((STOCKHISTORY!BW132/STOCKHISTORY!BW$3)-1)</f>
        <v>5.6390203745626533E-2</v>
      </c>
      <c r="BX133" s="41">
        <f ca="1">((STOCKHISTORY!BX132/STOCKHISTORY!BX$3)-1)</f>
        <v>0.11172006745362562</v>
      </c>
      <c r="BY133" s="41">
        <f ca="1">((STOCKHISTORY!BY132/STOCKHISTORY!BY$3)-1)</f>
        <v>4.9229452054794454E-2</v>
      </c>
      <c r="BZ133" s="41">
        <f ca="1">((STOCKHISTORY!BZ132/STOCKHISTORY!BZ$3)-1)</f>
        <v>0.5476288872817443</v>
      </c>
      <c r="CA133" s="41">
        <f ca="1">((STOCKHISTORY!CA132/STOCKHISTORY!CA$3)-1)</f>
        <v>-3.9375187144425561E-2</v>
      </c>
      <c r="CB133" s="41">
        <f ca="1">((STOCKHISTORY!CB132/STOCKHISTORY!CB$3)-1)</f>
        <v>0.19495842798226848</v>
      </c>
      <c r="CC133" s="41">
        <f ca="1">((STOCKHISTORY!CC132/STOCKHISTORY!CC$3)-1)</f>
        <v>2.1924482338611329E-2</v>
      </c>
      <c r="CD133" s="41">
        <f ca="1">((STOCKHISTORY!CD132/STOCKHISTORY!CD$3)-1)</f>
        <v>-4.9409015942825762E-2</v>
      </c>
      <c r="CE133" s="41">
        <f ca="1">((STOCKHISTORY!CE132/STOCKHISTORY!CE$3)-1)</f>
        <v>7.1254270375793016E-2</v>
      </c>
      <c r="CF133" s="41">
        <f ca="1">((STOCKHISTORY!CF132/STOCKHISTORY!CF$3)-1)</f>
        <v>0.12038101494498288</v>
      </c>
      <c r="CG133" s="41">
        <f ca="1">((STOCKHISTORY!CG132/STOCKHISTORY!CG$3)-1)</f>
        <v>0.11921305985768105</v>
      </c>
      <c r="CH133" s="41">
        <f ca="1">((STOCKHISTORY!CH132/STOCKHISTORY!CH$3)-1)</f>
        <v>5.4030226700251704E-2</v>
      </c>
      <c r="CI133" s="41">
        <f ca="1">((STOCKHISTORY!CI132/STOCKHISTORY!CI$3)-1)</f>
        <v>-0.14596236723735967</v>
      </c>
      <c r="CJ133" s="41">
        <f ca="1">((STOCKHISTORY!CJ132/STOCKHISTORY!CJ$3)-1)</f>
        <v>-6.8845963348192152E-2</v>
      </c>
      <c r="CK133" s="41">
        <f ca="1">((STOCKHISTORY!CK132/STOCKHISTORY!CK$3)-1)</f>
        <v>0.1414024360175552</v>
      </c>
      <c r="CL133" s="41">
        <f ca="1">((STOCKHISTORY!CL132/STOCKHISTORY!CL$3)-1)</f>
        <v>0.16728150781407192</v>
      </c>
      <c r="CM133" s="41">
        <f ca="1">((STOCKHISTORY!CM132/STOCKHISTORY!CM$3)-1)</f>
        <v>0.16410493470472676</v>
      </c>
      <c r="CN133" s="41">
        <f ca="1">((STOCKHISTORY!CN132/STOCKHISTORY!CN$3)-1)</f>
        <v>-4.0154304751884973E-2</v>
      </c>
      <c r="CO133" s="41">
        <f ca="1">((STOCKHISTORY!CO132/STOCKHISTORY!CO$3)-1)</f>
        <v>0.21537783004998534</v>
      </c>
      <c r="CP133" s="41">
        <f ca="1">((STOCKHISTORY!CP132/STOCKHISTORY!CP$3)-1)</f>
        <v>1.0209051358833832</v>
      </c>
      <c r="CQ133" s="41">
        <f ca="1">((STOCKHISTORY!CQ132/STOCKHISTORY!CQ$3)-1)</f>
        <v>0.21436421229555869</v>
      </c>
      <c r="CR133" s="41">
        <f ca="1">((STOCKHISTORY!CR132/STOCKHISTORY!CR$3)-1)</f>
        <v>0.16827762722071671</v>
      </c>
      <c r="CS133" s="41">
        <f ca="1">((STOCKHISTORY!CS132/STOCKHISTORY!CS$3)-1)</f>
        <v>0.36855025633413629</v>
      </c>
      <c r="CT133" s="41">
        <f ca="1">((STOCKHISTORY!CT132/STOCKHISTORY!CT$3)-1)</f>
        <v>-0.1920912433405868</v>
      </c>
      <c r="CU133" s="41">
        <f ca="1">((STOCKHISTORY!CU132/STOCKHISTORY!CU$3)-1)</f>
        <v>0.51865820904051652</v>
      </c>
      <c r="CV133" s="41">
        <f ca="1">((STOCKHISTORY!CV132/STOCKHISTORY!CV$3)-1)</f>
        <v>-0.14621131270010679</v>
      </c>
      <c r="CW133" s="41">
        <f ca="1">((STOCKHISTORY!CW132/STOCKHISTORY!CW$3)-1)</f>
        <v>0.29299897455020041</v>
      </c>
      <c r="CX133" s="41">
        <f ca="1">((STOCKHISTORY!CX132/STOCKHISTORY!CX$3)-1)</f>
        <v>4.0892193308550207E-2</v>
      </c>
      <c r="CY133" s="41">
        <f ca="1">((STOCKHISTORY!CY132/STOCKHISTORY!CY$3)-1)</f>
        <v>0.50011423349326023</v>
      </c>
      <c r="CZ133" s="41">
        <f ca="1">((STOCKHISTORY!CZ132/STOCKHISTORY!CZ$3)-1)</f>
        <v>-0.28928571428571426</v>
      </c>
      <c r="DA133" s="41">
        <f ca="1">((STOCKHISTORY!DA132/STOCKHISTORY!DA$3)-1)</f>
        <v>-0.29536454693687408</v>
      </c>
    </row>
    <row r="134" spans="1:105" x14ac:dyDescent="0.3">
      <c r="A134" s="25" vm="131">
        <f ca="1">STOCKHISTORY!A133</f>
        <v>44572</v>
      </c>
      <c r="B134" s="41">
        <f ca="1">((STOCKHISTORY!B133/STOCKHISTORY!B$3)-1)</f>
        <v>0.32240829060135567</v>
      </c>
      <c r="C134" s="41">
        <f ca="1">((STOCKHISTORY!C133/STOCKHISTORY!C$3)-1)</f>
        <v>0.63612647396431199</v>
      </c>
      <c r="D134" s="41">
        <f ca="1">((STOCKHISTORY!D133/STOCKHISTORY!D$3)-1)</f>
        <v>0.625576693795034</v>
      </c>
      <c r="E134" s="41">
        <f ca="1">((STOCKHISTORY!E133/STOCKHISTORY!E$3)-1)</f>
        <v>1.5016424213984081E-2</v>
      </c>
      <c r="F134" s="41">
        <f ca="1">((STOCKHISTORY!F133/STOCKHISTORY!F$3)-1)</f>
        <v>1.6385767790262129E-2</v>
      </c>
      <c r="G134" s="41">
        <f ca="1">((STOCKHISTORY!G133/STOCKHISTORY!G$3)-1)</f>
        <v>1.0353916523727844</v>
      </c>
      <c r="H134" s="41">
        <f ca="1">((STOCKHISTORY!H133/STOCKHISTORY!H$3)-1)</f>
        <v>0.52819970941751437</v>
      </c>
      <c r="I134" s="41">
        <f ca="1">((STOCKHISTORY!I133/STOCKHISTORY!I$3)-1)</f>
        <v>-0.17541916318412965</v>
      </c>
      <c r="J134" s="41">
        <f ca="1">((STOCKHISTORY!J133/STOCKHISTORY!J$3)-1)</f>
        <v>-0.15398466155385138</v>
      </c>
      <c r="K134" s="41">
        <f ca="1">((STOCKHISTORY!K133/STOCKHISTORY!K$3)-1)</f>
        <v>0.41943127962085303</v>
      </c>
      <c r="L134" s="41">
        <f ca="1">((STOCKHISTORY!L133/STOCKHISTORY!L$3)-1)</f>
        <v>0.17379262305957277</v>
      </c>
      <c r="M134" s="41">
        <f ca="1">((STOCKHISTORY!M133/STOCKHISTORY!M$3)-1)</f>
        <v>0.34048472765685189</v>
      </c>
      <c r="N134" s="41">
        <f ca="1">((STOCKHISTORY!N133/STOCKHISTORY!N$3)-1)</f>
        <v>0.2630049236748071</v>
      </c>
      <c r="O134" s="41">
        <f ca="1">((STOCKHISTORY!O133/STOCKHISTORY!O$3)-1)</f>
        <v>0.49285840091922406</v>
      </c>
      <c r="P134" s="41">
        <f ca="1">((STOCKHISTORY!P133/STOCKHISTORY!P$3)-1)</f>
        <v>0.17438616071428581</v>
      </c>
      <c r="Q134" s="41">
        <f ca="1">((STOCKHISTORY!Q133/STOCKHISTORY!Q$3)-1)</f>
        <v>0.46496733700525161</v>
      </c>
      <c r="R134" s="41">
        <f ca="1">((STOCKHISTORY!R133/STOCKHISTORY!R$3)-1)</f>
        <v>0.18710900794893726</v>
      </c>
      <c r="S134" s="41">
        <f ca="1">((STOCKHISTORY!S133/STOCKHISTORY!S$3)-1)</f>
        <v>0.4765042566495119</v>
      </c>
      <c r="T134" s="41">
        <f ca="1">((STOCKHISTORY!T133/STOCKHISTORY!T$3)-1)</f>
        <v>0.22344322344322332</v>
      </c>
      <c r="U134" s="41">
        <f ca="1">((STOCKHISTORY!U133/STOCKHISTORY!U$3)-1)</f>
        <v>5.7705136757838504E-2</v>
      </c>
      <c r="V134" s="41">
        <f ca="1">((STOCKHISTORY!V133/STOCKHISTORY!V$3)-1)</f>
        <v>-7.5369362706253495E-3</v>
      </c>
      <c r="W134" s="41">
        <f ca="1">((STOCKHISTORY!W133/STOCKHISTORY!W$3)-1)</f>
        <v>7.0326569259046234E-2</v>
      </c>
      <c r="X134" s="41">
        <f ca="1">((STOCKHISTORY!X133/STOCKHISTORY!X$3)-1)</f>
        <v>-2.5523226135804045E-4</v>
      </c>
      <c r="Y134" s="41">
        <f ca="1">((STOCKHISTORY!Y133/STOCKHISTORY!Y$3)-1)</f>
        <v>0.33648255813953476</v>
      </c>
      <c r="Z134" s="41">
        <f ca="1">((STOCKHISTORY!Z133/STOCKHISTORY!Z$3)-1)</f>
        <v>9.2037875178656581E-2</v>
      </c>
      <c r="AA134" s="41">
        <f ca="1">((STOCKHISTORY!AA133/STOCKHISTORY!AA$3)-1)</f>
        <v>0.3338355068028811</v>
      </c>
      <c r="AB134" s="41">
        <f ca="1">((STOCKHISTORY!AB133/STOCKHISTORY!AB$3)-1)</f>
        <v>0.48565047459519839</v>
      </c>
      <c r="AC134" s="41">
        <f ca="1">((STOCKHISTORY!AC133/STOCKHISTORY!AC$3)-1)</f>
        <v>0.20385748727564956</v>
      </c>
      <c r="AD134" s="41">
        <f ca="1">((STOCKHISTORY!AD133/STOCKHISTORY!AD$3)-1)</f>
        <v>8.0445014976465501E-2</v>
      </c>
      <c r="AE134" s="41">
        <f ca="1">((STOCKHISTORY!AE133/STOCKHISTORY!AE$3)-1)</f>
        <v>0.1154101627366324</v>
      </c>
      <c r="AF134" s="41">
        <f ca="1">((STOCKHISTORY!AF133/STOCKHISTORY!AF$3)-1)</f>
        <v>0.37142128093901516</v>
      </c>
      <c r="AG134" s="41">
        <f ca="1">((STOCKHISTORY!AG133/STOCKHISTORY!AG$3)-1)</f>
        <v>-0.13571130724859271</v>
      </c>
      <c r="AH134" s="41">
        <f ca="1">((STOCKHISTORY!AH133/STOCKHISTORY!AH$3)-1)</f>
        <v>-0.12586579534044695</v>
      </c>
      <c r="AI134" s="41">
        <f ca="1">((STOCKHISTORY!AI133/STOCKHISTORY!AI$3)-1)</f>
        <v>-3.8174506312398715E-2</v>
      </c>
      <c r="AJ134" s="41">
        <f ca="1">((STOCKHISTORY!AJ133/STOCKHISTORY!AJ$3)-1)</f>
        <v>-3.1277794248443569E-2</v>
      </c>
      <c r="AK134" s="41">
        <f ca="1">((STOCKHISTORY!AK133/STOCKHISTORY!AK$3)-1)</f>
        <v>8.6596657180648462E-2</v>
      </c>
      <c r="AL134" s="41">
        <f ca="1">((STOCKHISTORY!AL133/STOCKHISTORY!AL$3)-1)</f>
        <v>0.14094043887147323</v>
      </c>
      <c r="AM134" s="41">
        <f ca="1">((STOCKHISTORY!AM133/STOCKHISTORY!AM$3)-1)</f>
        <v>0.17004333060077292</v>
      </c>
      <c r="AN134" s="41">
        <f ca="1">((STOCKHISTORY!AN133/STOCKHISTORY!AN$3)-1)</f>
        <v>-5.7555005099810597E-2</v>
      </c>
      <c r="AO134" s="41">
        <f ca="1">((STOCKHISTORY!AO133/STOCKHISTORY!AO$3)-1)</f>
        <v>0.99182682705750436</v>
      </c>
      <c r="AP134" s="41">
        <f ca="1">((STOCKHISTORY!AP133/STOCKHISTORY!AP$3)-1)</f>
        <v>0.98380566801619418</v>
      </c>
      <c r="AQ134" s="41">
        <f ca="1">((STOCKHISTORY!AQ133/STOCKHISTORY!AQ$3)-1)</f>
        <v>2.527275238226756E-2</v>
      </c>
      <c r="AR134" s="41">
        <f ca="1">((STOCKHISTORY!AR133/STOCKHISTORY!AR$3)-1)</f>
        <v>-7.3507541958784728E-2</v>
      </c>
      <c r="AS134" s="41">
        <f ca="1">((STOCKHISTORY!AS133/STOCKHISTORY!AS$3)-1)</f>
        <v>0.28629500580720091</v>
      </c>
      <c r="AT134" s="41">
        <f ca="1">((STOCKHISTORY!AT133/STOCKHISTORY!AT$3)-1)</f>
        <v>0.8566361217853975</v>
      </c>
      <c r="AU134" s="41">
        <f ca="1">((STOCKHISTORY!AU133/STOCKHISTORY!AU$3)-1)</f>
        <v>-4.0208101077666258E-2</v>
      </c>
      <c r="AV134" s="41">
        <f ca="1">((STOCKHISTORY!AV133/STOCKHISTORY!AV$3)-1)</f>
        <v>0.21109732429766792</v>
      </c>
      <c r="AW134" s="41">
        <f ca="1">((STOCKHISTORY!AW133/STOCKHISTORY!AW$3)-1)</f>
        <v>9.1495171870161318E-2</v>
      </c>
      <c r="AX134" s="41">
        <f ca="1">((STOCKHISTORY!AX133/STOCKHISTORY!AX$3)-1)</f>
        <v>1.8092016238159681</v>
      </c>
      <c r="AY134" s="41">
        <f ca="1">((STOCKHISTORY!AY133/STOCKHISTORY!AY$3)-1)</f>
        <v>-0.23216762794772572</v>
      </c>
      <c r="AZ134" s="41">
        <f ca="1">((STOCKHISTORY!AZ133/STOCKHISTORY!AZ$3)-1)</f>
        <v>-1.3350345846484424E-2</v>
      </c>
      <c r="BA134" s="41">
        <f ca="1">((STOCKHISTORY!BA133/STOCKHISTORY!BA$3)-1)</f>
        <v>0.3446157237747085</v>
      </c>
      <c r="BB134" s="41">
        <f ca="1">((STOCKHISTORY!BB133/STOCKHISTORY!BB$3)-1)</f>
        <v>-4.9099990575817487E-2</v>
      </c>
      <c r="BC134" s="41">
        <f ca="1">((STOCKHISTORY!BC133/STOCKHISTORY!BC$3)-1)</f>
        <v>7.163676318680956E-2</v>
      </c>
      <c r="BD134" s="41">
        <f ca="1">((STOCKHISTORY!BD133/STOCKHISTORY!BD$3)-1)</f>
        <v>-1.170874496889851E-2</v>
      </c>
      <c r="BE134" s="41">
        <f ca="1">((STOCKHISTORY!BE133/STOCKHISTORY!BE$3)-1)</f>
        <v>-0.13244533802462932</v>
      </c>
      <c r="BF134" s="41">
        <f ca="1">((STOCKHISTORY!BF133/STOCKHISTORY!BF$3)-1)</f>
        <v>3.4986726420496161E-2</v>
      </c>
      <c r="BG134" s="41">
        <f ca="1">((STOCKHISTORY!BG133/STOCKHISTORY!BG$3)-1)</f>
        <v>6.0924951536970529E-2</v>
      </c>
      <c r="BH134" s="41">
        <f ca="1">((STOCKHISTORY!BH133/STOCKHISTORY!BH$3)-1)</f>
        <v>-0.20759198479875618</v>
      </c>
      <c r="BI134" s="41">
        <f ca="1">((STOCKHISTORY!BI133/STOCKHISTORY!BI$3)-1)</f>
        <v>0.33149171270718236</v>
      </c>
      <c r="BJ134" s="41">
        <f ca="1">((STOCKHISTORY!BJ133/STOCKHISTORY!BJ$3)-1)</f>
        <v>0.12020622004551829</v>
      </c>
      <c r="BK134" s="41">
        <f ca="1">((STOCKHISTORY!BK133/STOCKHISTORY!BK$3)-1)</f>
        <v>0.15017983055824824</v>
      </c>
      <c r="BL134" s="41">
        <f ca="1">((STOCKHISTORY!BL133/STOCKHISTORY!BL$3)-1)</f>
        <v>8.369740705070039E-2</v>
      </c>
      <c r="BM134" s="41">
        <f ca="1">((STOCKHISTORY!BM133/STOCKHISTORY!BM$3)-1)</f>
        <v>9.983954333749856E-2</v>
      </c>
      <c r="BN134" s="41">
        <f ca="1">((STOCKHISTORY!BN133/STOCKHISTORY!BN$3)-1)</f>
        <v>4.0092440692590658E-2</v>
      </c>
      <c r="BO134" s="41">
        <f ca="1">((STOCKHISTORY!BO133/STOCKHISTORY!BO$3)-1)</f>
        <v>0.33346977264719913</v>
      </c>
      <c r="BP134" s="41">
        <f ca="1">((STOCKHISTORY!BP133/STOCKHISTORY!BP$3)-1)</f>
        <v>0.2696511947267235</v>
      </c>
      <c r="BQ134" s="41">
        <f ca="1">((STOCKHISTORY!BQ133/STOCKHISTORY!BQ$3)-1)</f>
        <v>9.5460151071373511E-2</v>
      </c>
      <c r="BR134" s="41">
        <f ca="1">((STOCKHISTORY!BR133/STOCKHISTORY!BR$3)-1)</f>
        <v>-4.7823243968751039E-2</v>
      </c>
      <c r="BS134" s="41">
        <f ca="1">((STOCKHISTORY!BS133/STOCKHISTORY!BS$3)-1)</f>
        <v>0.43347457627118646</v>
      </c>
      <c r="BT134" s="41">
        <f ca="1">((STOCKHISTORY!BT133/STOCKHISTORY!BT$3)-1)</f>
        <v>0.11540455791215032</v>
      </c>
      <c r="BU134" s="41">
        <f ca="1">((STOCKHISTORY!BU133/STOCKHISTORY!BU$3)-1)</f>
        <v>0.33934036042162541</v>
      </c>
      <c r="BV134" s="41">
        <f ca="1">((STOCKHISTORY!BV133/STOCKHISTORY!BV$3)-1)</f>
        <v>-0.2213980028530671</v>
      </c>
      <c r="BW134" s="41">
        <f ca="1">((STOCKHISTORY!BW133/STOCKHISTORY!BW$3)-1)</f>
        <v>4.3218769294093518E-2</v>
      </c>
      <c r="BX134" s="41">
        <f ca="1">((STOCKHISTORY!BX133/STOCKHISTORY!BX$3)-1)</f>
        <v>0.11551433389544696</v>
      </c>
      <c r="BY134" s="41">
        <f ca="1">((STOCKHISTORY!BY133/STOCKHISTORY!BY$3)-1)</f>
        <v>5.5222602739726012E-2</v>
      </c>
      <c r="BZ134" s="41">
        <f ca="1">((STOCKHISTORY!BZ133/STOCKHISTORY!BZ$3)-1)</f>
        <v>0.54697454971243586</v>
      </c>
      <c r="CA134" s="41">
        <f ca="1">((STOCKHISTORY!CA133/STOCKHISTORY!CA$3)-1)</f>
        <v>-4.6178926705925272E-2</v>
      </c>
      <c r="CB134" s="41">
        <f ca="1">((STOCKHISTORY!CB133/STOCKHISTORY!CB$3)-1)</f>
        <v>0.19522307743201806</v>
      </c>
      <c r="CC134" s="41">
        <f ca="1">((STOCKHISTORY!CC133/STOCKHISTORY!CC$3)-1)</f>
        <v>2.0706455542021995E-2</v>
      </c>
      <c r="CD134" s="41">
        <f ca="1">((STOCKHISTORY!CD133/STOCKHISTORY!CD$3)-1)</f>
        <v>-5.0371083012644258E-2</v>
      </c>
      <c r="CE134" s="41">
        <f ca="1">((STOCKHISTORY!CE133/STOCKHISTORY!CE$3)-1)</f>
        <v>5.8565153733528552E-2</v>
      </c>
      <c r="CF134" s="41">
        <f ca="1">((STOCKHISTORY!CF133/STOCKHISTORY!CF$3)-1)</f>
        <v>8.8520282476597156E-2</v>
      </c>
      <c r="CG134" s="41">
        <f ca="1">((STOCKHISTORY!CG133/STOCKHISTORY!CG$3)-1)</f>
        <v>0.11975722059439087</v>
      </c>
      <c r="CH134" s="41">
        <f ca="1">((STOCKHISTORY!CH133/STOCKHISTORY!CH$3)-1)</f>
        <v>5.5583543240973921E-2</v>
      </c>
      <c r="CI134" s="41">
        <f ca="1">((STOCKHISTORY!CI133/STOCKHISTORY!CI$3)-1)</f>
        <v>-0.12194145491368957</v>
      </c>
      <c r="CJ134" s="41">
        <f ca="1">((STOCKHISTORY!CJ133/STOCKHISTORY!CJ$3)-1)</f>
        <v>-1.416542842991575E-2</v>
      </c>
      <c r="CK134" s="41">
        <f ca="1">((STOCKHISTORY!CK133/STOCKHISTORY!CK$3)-1)</f>
        <v>0.14088465900685421</v>
      </c>
      <c r="CL134" s="41">
        <f ca="1">((STOCKHISTORY!CL133/STOCKHISTORY!CL$3)-1)</f>
        <v>0.17076933395935323</v>
      </c>
      <c r="CM134" s="41">
        <f ca="1">((STOCKHISTORY!CM133/STOCKHISTORY!CM$3)-1)</f>
        <v>0.16942101005431653</v>
      </c>
      <c r="CN134" s="41">
        <f ca="1">((STOCKHISTORY!CN133/STOCKHISTORY!CN$3)-1)</f>
        <v>-4.0504997369805174E-2</v>
      </c>
      <c r="CO134" s="41">
        <f ca="1">((STOCKHISTORY!CO133/STOCKHISTORY!CO$3)-1)</f>
        <v>0.22375771831814162</v>
      </c>
      <c r="CP134" s="41">
        <f ca="1">((STOCKHISTORY!CP133/STOCKHISTORY!CP$3)-1)</f>
        <v>1.0547488558675631</v>
      </c>
      <c r="CQ134" s="41">
        <f ca="1">((STOCKHISTORY!CQ133/STOCKHISTORY!CQ$3)-1)</f>
        <v>0.25696554399120819</v>
      </c>
      <c r="CR134" s="41">
        <f ca="1">((STOCKHISTORY!CR133/STOCKHISTORY!CR$3)-1)</f>
        <v>0.17913279132791327</v>
      </c>
      <c r="CS134" s="41">
        <f ca="1">((STOCKHISTORY!CS133/STOCKHISTORY!CS$3)-1)</f>
        <v>0.35617314257658617</v>
      </c>
      <c r="CT134" s="41">
        <f ca="1">((STOCKHISTORY!CT133/STOCKHISTORY!CT$3)-1)</f>
        <v>-0.20525999849928711</v>
      </c>
      <c r="CU134" s="41">
        <f ca="1">((STOCKHISTORY!CU133/STOCKHISTORY!CU$3)-1)</f>
        <v>0.51628664495113985</v>
      </c>
      <c r="CV134" s="41">
        <f ca="1">((STOCKHISTORY!CV133/STOCKHISTORY!CV$3)-1)</f>
        <v>-0.14372109569548219</v>
      </c>
      <c r="CW134" s="41">
        <f ca="1">((STOCKHISTORY!CW133/STOCKHISTORY!CW$3)-1)</f>
        <v>0.29421086976787536</v>
      </c>
      <c r="CX134" s="41">
        <f ca="1">((STOCKHISTORY!CX133/STOCKHISTORY!CX$3)-1)</f>
        <v>3.3457249070631967E-2</v>
      </c>
      <c r="CY134" s="41">
        <f ca="1">((STOCKHISTORY!CY133/STOCKHISTORY!CY$3)-1)</f>
        <v>0.48366461046378806</v>
      </c>
      <c r="CZ134" s="41">
        <f ca="1">((STOCKHISTORY!CZ133/STOCKHISTORY!CZ$3)-1)</f>
        <v>-0.28253968253968254</v>
      </c>
      <c r="DA134" s="41">
        <f ca="1">((STOCKHISTORY!DA133/STOCKHISTORY!DA$3)-1)</f>
        <v>-0.30778787172917155</v>
      </c>
    </row>
    <row r="135" spans="1:105" x14ac:dyDescent="0.3">
      <c r="A135" s="25" vm="132">
        <f ca="1">STOCKHISTORY!A134</f>
        <v>44573</v>
      </c>
      <c r="B135" s="41">
        <f ca="1">((STOCKHISTORY!B134/STOCKHISTORY!B$3)-1)</f>
        <v>0.31251120593825088</v>
      </c>
      <c r="C135" s="41">
        <f ca="1">((STOCKHISTORY!C134/STOCKHISTORY!C$3)-1)</f>
        <v>0.71898152979234053</v>
      </c>
      <c r="D135" s="41">
        <f ca="1">((STOCKHISTORY!D134/STOCKHISTORY!D$3)-1)</f>
        <v>0.70810222383494903</v>
      </c>
      <c r="E135" s="41">
        <f ca="1">((STOCKHISTORY!E134/STOCKHISTORY!E$3)-1)</f>
        <v>0.1163772876583764</v>
      </c>
      <c r="F135" s="41">
        <f ca="1">((STOCKHISTORY!F134/STOCKHISTORY!F$3)-1)</f>
        <v>0.11797752808988782</v>
      </c>
      <c r="G135" s="41">
        <f ca="1">((STOCKHISTORY!G134/STOCKHISTORY!G$3)-1)</f>
        <v>1.0545454545454547</v>
      </c>
      <c r="H135" s="41">
        <f ca="1">((STOCKHISTORY!H134/STOCKHISTORY!H$3)-1)</f>
        <v>0.57255756615154318</v>
      </c>
      <c r="I135" s="41">
        <f ca="1">((STOCKHISTORY!I134/STOCKHISTORY!I$3)-1)</f>
        <v>-0.18735209707466893</v>
      </c>
      <c r="J135" s="41">
        <f ca="1">((STOCKHISTORY!J134/STOCKHISTORY!J$3)-1)</f>
        <v>-0.15791930643547847</v>
      </c>
      <c r="K135" s="41">
        <f ca="1">((STOCKHISTORY!K134/STOCKHISTORY!K$3)-1)</f>
        <v>0.41034755134281187</v>
      </c>
      <c r="L135" s="41">
        <f ca="1">((STOCKHISTORY!L134/STOCKHISTORY!L$3)-1)</f>
        <v>0.17546769271593465</v>
      </c>
      <c r="M135" s="41">
        <f ca="1">((STOCKHISTORY!M134/STOCKHISTORY!M$3)-1)</f>
        <v>0.27240266019966386</v>
      </c>
      <c r="N135" s="41">
        <f ca="1">((STOCKHISTORY!N134/STOCKHISTORY!N$3)-1)</f>
        <v>0.28023778549903677</v>
      </c>
      <c r="O135" s="41">
        <f ca="1">((STOCKHISTORY!O134/STOCKHISTORY!O$3)-1)</f>
        <v>0.50424805629408453</v>
      </c>
      <c r="P135" s="41">
        <f ca="1">((STOCKHISTORY!P134/STOCKHISTORY!P$3)-1)</f>
        <v>0.17522321428571441</v>
      </c>
      <c r="Q135" s="41">
        <f ca="1">((STOCKHISTORY!Q134/STOCKHISTORY!Q$3)-1)</f>
        <v>0.47303701806071463</v>
      </c>
      <c r="R135" s="41">
        <f ca="1">((STOCKHISTORY!R134/STOCKHISTORY!R$3)-1)</f>
        <v>0.2547384638827046</v>
      </c>
      <c r="S135" s="41">
        <f ca="1">((STOCKHISTORY!S134/STOCKHISTORY!S$3)-1)</f>
        <v>0.47905343658313693</v>
      </c>
      <c r="T135" s="41">
        <f ca="1">((STOCKHISTORY!T134/STOCKHISTORY!T$3)-1)</f>
        <v>0.23809523809523814</v>
      </c>
      <c r="U135" s="41">
        <f ca="1">((STOCKHISTORY!U134/STOCKHISTORY!U$3)-1)</f>
        <v>6.3042028018678975E-2</v>
      </c>
      <c r="V135" s="41">
        <f ca="1">((STOCKHISTORY!V134/STOCKHISTORY!V$3)-1)</f>
        <v>3.3986651874549079E-3</v>
      </c>
      <c r="W135" s="41">
        <f ca="1">((STOCKHISTORY!W134/STOCKHISTORY!W$3)-1)</f>
        <v>9.2438222898835853E-2</v>
      </c>
      <c r="X135" s="41">
        <f ca="1">((STOCKHISTORY!X134/STOCKHISTORY!X$3)-1)</f>
        <v>-8.8480517270717041E-3</v>
      </c>
      <c r="Y135" s="41">
        <f ca="1">((STOCKHISTORY!Y134/STOCKHISTORY!Y$3)-1)</f>
        <v>0.36752491694352152</v>
      </c>
      <c r="Z135" s="41">
        <f ca="1">((STOCKHISTORY!Z134/STOCKHISTORY!Z$3)-1)</f>
        <v>9.3616007622677522E-2</v>
      </c>
      <c r="AA135" s="41">
        <f ca="1">((STOCKHISTORY!AA134/STOCKHISTORY!AA$3)-1)</f>
        <v>0.34030883668377188</v>
      </c>
      <c r="AB135" s="41">
        <f ca="1">((STOCKHISTORY!AB134/STOCKHISTORY!AB$3)-1)</f>
        <v>0.61083193746510323</v>
      </c>
      <c r="AC135" s="41">
        <f ca="1">((STOCKHISTORY!AC134/STOCKHISTORY!AC$3)-1)</f>
        <v>0.24618269488347178</v>
      </c>
      <c r="AD135" s="41">
        <f ca="1">((STOCKHISTORY!AD134/STOCKHISTORY!AD$3)-1)</f>
        <v>9.5849379546427249E-2</v>
      </c>
      <c r="AE135" s="41">
        <f ca="1">((STOCKHISTORY!AE134/STOCKHISTORY!AE$3)-1)</f>
        <v>0.11221355031550972</v>
      </c>
      <c r="AF135" s="41">
        <f ca="1">((STOCKHISTORY!AF134/STOCKHISTORY!AF$3)-1)</f>
        <v>0.38009696351109978</v>
      </c>
      <c r="AG135" s="41">
        <f ca="1">((STOCKHISTORY!AG134/STOCKHISTORY!AG$3)-1)</f>
        <v>-0.1343039822086316</v>
      </c>
      <c r="AH135" s="41">
        <f ca="1">((STOCKHISTORY!AH134/STOCKHISTORY!AH$3)-1)</f>
        <v>-0.11829274518813504</v>
      </c>
      <c r="AI135" s="41">
        <f ca="1">((STOCKHISTORY!AI134/STOCKHISTORY!AI$3)-1)</f>
        <v>-3.4373061763470103E-2</v>
      </c>
      <c r="AJ135" s="41">
        <f ca="1">((STOCKHISTORY!AJ134/STOCKHISTORY!AJ$3)-1)</f>
        <v>-1.9567150904239661E-2</v>
      </c>
      <c r="AK135" s="41">
        <f ca="1">((STOCKHISTORY!AK134/STOCKHISTORY!AK$3)-1)</f>
        <v>9.7238366267184961E-2</v>
      </c>
      <c r="AL135" s="41">
        <f ca="1">((STOCKHISTORY!AL134/STOCKHISTORY!AL$3)-1)</f>
        <v>0.14614420062695932</v>
      </c>
      <c r="AM135" s="41">
        <f ca="1">((STOCKHISTORY!AM134/STOCKHISTORY!AM$3)-1)</f>
        <v>0.17543037826443375</v>
      </c>
      <c r="AN135" s="41">
        <f ca="1">((STOCKHISTORY!AN134/STOCKHISTORY!AN$3)-1)</f>
        <v>-6.5860410899023614E-2</v>
      </c>
      <c r="AO135" s="41">
        <f ca="1">((STOCKHISTORY!AO134/STOCKHISTORY!AO$3)-1)</f>
        <v>0.99528352614032678</v>
      </c>
      <c r="AP135" s="41">
        <f ca="1">((STOCKHISTORY!AP134/STOCKHISTORY!AP$3)-1)</f>
        <v>0.98116028708133962</v>
      </c>
      <c r="AQ135" s="41">
        <f ca="1">((STOCKHISTORY!AQ134/STOCKHISTORY!AQ$3)-1)</f>
        <v>3.6459052617041854E-2</v>
      </c>
      <c r="AR135" s="41">
        <f ca="1">((STOCKHISTORY!AR134/STOCKHISTORY!AR$3)-1)</f>
        <v>-9.3371574251115308E-2</v>
      </c>
      <c r="AS135" s="41">
        <f ca="1">((STOCKHISTORY!AS134/STOCKHISTORY!AS$3)-1)</f>
        <v>0.30313588850174233</v>
      </c>
      <c r="AT135" s="41">
        <f ca="1">((STOCKHISTORY!AT134/STOCKHISTORY!AT$3)-1)</f>
        <v>0.83830919302394302</v>
      </c>
      <c r="AU135" s="41">
        <f ca="1">((STOCKHISTORY!AU134/STOCKHISTORY!AU$3)-1)</f>
        <v>-2.3337049424006051E-2</v>
      </c>
      <c r="AV135" s="41">
        <f ca="1">((STOCKHISTORY!AV134/STOCKHISTORY!AV$3)-1)</f>
        <v>0.24628551430116774</v>
      </c>
      <c r="AW135" s="41">
        <f ca="1">((STOCKHISTORY!AW134/STOCKHISTORY!AW$3)-1)</f>
        <v>9.9152613946679402E-2</v>
      </c>
      <c r="AX135" s="41">
        <f ca="1">((STOCKHISTORY!AX134/STOCKHISTORY!AX$3)-1)</f>
        <v>1.7616470133384885</v>
      </c>
      <c r="AY135" s="41">
        <f ca="1">((STOCKHISTORY!AY134/STOCKHISTORY!AY$3)-1)</f>
        <v>-0.23997955756735057</v>
      </c>
      <c r="AZ135" s="41">
        <f ca="1">((STOCKHISTORY!AZ134/STOCKHISTORY!AZ$3)-1)</f>
        <v>-1.1483446377006268E-2</v>
      </c>
      <c r="BA135" s="41">
        <f ca="1">((STOCKHISTORY!BA134/STOCKHISTORY!BA$3)-1)</f>
        <v>0.35292048119274444</v>
      </c>
      <c r="BB135" s="41">
        <f ca="1">((STOCKHISTORY!BB134/STOCKHISTORY!BB$3)-1)</f>
        <v>-4.9853925171991165E-2</v>
      </c>
      <c r="BC135" s="41">
        <f ca="1">((STOCKHISTORY!BC134/STOCKHISTORY!BC$3)-1)</f>
        <v>7.5176493035680192E-2</v>
      </c>
      <c r="BD135" s="41">
        <f ca="1">((STOCKHISTORY!BD134/STOCKHISTORY!BD$3)-1)</f>
        <v>-5.4884742041705348E-4</v>
      </c>
      <c r="BE135" s="41">
        <f ca="1">((STOCKHISTORY!BE134/STOCKHISTORY!BE$3)-1)</f>
        <v>-0.13169137974365408</v>
      </c>
      <c r="BF135" s="41">
        <f ca="1">((STOCKHISTORY!BF134/STOCKHISTORY!BF$3)-1)</f>
        <v>2.0583343454798619E-3</v>
      </c>
      <c r="BG135" s="41">
        <f ca="1">((STOCKHISTORY!BG134/STOCKHISTORY!BG$3)-1)</f>
        <v>6.7478999353826286E-2</v>
      </c>
      <c r="BH135" s="41">
        <f ca="1">((STOCKHISTORY!BH134/STOCKHISTORY!BH$3)-1)</f>
        <v>-0.20759198479875618</v>
      </c>
      <c r="BI135" s="41">
        <f ca="1">((STOCKHISTORY!BI134/STOCKHISTORY!BI$3)-1)</f>
        <v>0.36648250460405141</v>
      </c>
      <c r="BJ135" s="41">
        <f ca="1">((STOCKHISTORY!BJ134/STOCKHISTORY!BJ$3)-1)</f>
        <v>0.11709704756155292</v>
      </c>
      <c r="BK135" s="41">
        <f ca="1">((STOCKHISTORY!BK134/STOCKHISTORY!BK$3)-1)</f>
        <v>0.15305017256786657</v>
      </c>
      <c r="BL135" s="41">
        <f ca="1">((STOCKHISTORY!BL134/STOCKHISTORY!BL$3)-1)</f>
        <v>8.7442829957799839E-2</v>
      </c>
      <c r="BM135" s="41">
        <f ca="1">((STOCKHISTORY!BM134/STOCKHISTORY!BM$3)-1)</f>
        <v>9.2523855503805486E-2</v>
      </c>
      <c r="BN135" s="41">
        <f ca="1">((STOCKHISTORY!BN134/STOCKHISTORY!BN$3)-1)</f>
        <v>4.4023368479482405E-2</v>
      </c>
      <c r="BO135" s="41">
        <f ca="1">((STOCKHISTORY!BO134/STOCKHISTORY!BO$3)-1)</f>
        <v>0.33354749124370486</v>
      </c>
      <c r="BP135" s="41">
        <f ca="1">((STOCKHISTORY!BP134/STOCKHISTORY!BP$3)-1)</f>
        <v>0.2764625102993683</v>
      </c>
      <c r="BQ135" s="41">
        <f ca="1">((STOCKHISTORY!BQ134/STOCKHISTORY!BQ$3)-1)</f>
        <v>0.13356520733775246</v>
      </c>
      <c r="BR135" s="41">
        <f ca="1">((STOCKHISTORY!BR134/STOCKHISTORY!BR$3)-1)</f>
        <v>-3.2856110403689298E-2</v>
      </c>
      <c r="BS135" s="41">
        <f ca="1">((STOCKHISTORY!BS134/STOCKHISTORY!BS$3)-1)</f>
        <v>0.42316384180790956</v>
      </c>
      <c r="BT135" s="41">
        <f ca="1">((STOCKHISTORY!BT134/STOCKHISTORY!BT$3)-1)</f>
        <v>0.11920693316214415</v>
      </c>
      <c r="BU135" s="41">
        <f ca="1">((STOCKHISTORY!BU134/STOCKHISTORY!BU$3)-1)</f>
        <v>0.34036042162529756</v>
      </c>
      <c r="BV135" s="41">
        <f ca="1">((STOCKHISTORY!BV134/STOCKHISTORY!BV$3)-1)</f>
        <v>-0.19372325249643363</v>
      </c>
      <c r="BW135" s="41">
        <f ca="1">((STOCKHISTORY!BW134/STOCKHISTORY!BW$3)-1)</f>
        <v>4.2189750977567497E-2</v>
      </c>
      <c r="BX135" s="41">
        <f ca="1">((STOCKHISTORY!BX134/STOCKHISTORY!BX$3)-1)</f>
        <v>0.12858347386171998</v>
      </c>
      <c r="BY135" s="41">
        <f ca="1">((STOCKHISTORY!BY134/STOCKHISTORY!BY$3)-1)</f>
        <v>5.7577054794520688E-2</v>
      </c>
      <c r="BZ135" s="41">
        <f ca="1">((STOCKHISTORY!BZ134/STOCKHISTORY!BZ$3)-1)</f>
        <v>0.54475324585873208</v>
      </c>
      <c r="CA135" s="41">
        <f ca="1">((STOCKHISTORY!CA134/STOCKHISTORY!CA$3)-1)</f>
        <v>-4.4581960940878962E-2</v>
      </c>
      <c r="CB135" s="41">
        <f ca="1">((STOCKHISTORY!CB134/STOCKHISTORY!CB$3)-1)</f>
        <v>0.21246939990737257</v>
      </c>
      <c r="CC135" s="41">
        <f ca="1">((STOCKHISTORY!CC134/STOCKHISTORY!CC$3)-1)</f>
        <v>2.1518473406414884E-2</v>
      </c>
      <c r="CD135" s="41">
        <f ca="1">((STOCKHISTORY!CD134/STOCKHISTORY!CD$3)-1)</f>
        <v>-4.3361737218251872E-2</v>
      </c>
      <c r="CE135" s="41">
        <f ca="1">((STOCKHISTORY!CE134/STOCKHISTORY!CE$3)-1)</f>
        <v>7.4670571010248876E-2</v>
      </c>
      <c r="CF135" s="41">
        <f ca="1">((STOCKHISTORY!CF134/STOCKHISTORY!CF$3)-1)</f>
        <v>7.866644769256026E-2</v>
      </c>
      <c r="CG135" s="41">
        <f ca="1">((STOCKHISTORY!CG134/STOCKHISTORY!CG$3)-1)</f>
        <v>0.10669736291335297</v>
      </c>
      <c r="CH135" s="41">
        <f ca="1">((STOCKHISTORY!CH134/STOCKHISTORY!CH$3)-1)</f>
        <v>5.6675062972292301E-2</v>
      </c>
      <c r="CI135" s="41">
        <f ca="1">((STOCKHISTORY!CI134/STOCKHISTORY!CI$3)-1)</f>
        <v>-0.11588912700468657</v>
      </c>
      <c r="CJ135" s="41">
        <f ca="1">((STOCKHISTORY!CJ134/STOCKHISTORY!CJ$3)-1)</f>
        <v>-8.420009905893977E-3</v>
      </c>
      <c r="CK135" s="41">
        <f ca="1">((STOCKHISTORY!CK134/STOCKHISTORY!CK$3)-1)</f>
        <v>0.15836579713003607</v>
      </c>
      <c r="CL135" s="41">
        <f ca="1">((STOCKHISTORY!CL134/STOCKHISTORY!CL$3)-1)</f>
        <v>0.1664766248574685</v>
      </c>
      <c r="CM135" s="41">
        <f ca="1">((STOCKHISTORY!CM134/STOCKHISTORY!CM$3)-1)</f>
        <v>0.17935975962094086</v>
      </c>
      <c r="CN135" s="41">
        <f ca="1">((STOCKHISTORY!CN134/STOCKHISTORY!CN$3)-1)</f>
        <v>-3.8225495353322758E-2</v>
      </c>
      <c r="CO135" s="41">
        <f ca="1">((STOCKHISTORY!CO134/STOCKHISTORY!CO$3)-1)</f>
        <v>0.22934431049691262</v>
      </c>
      <c r="CP135" s="41">
        <f ca="1">((STOCKHISTORY!CP134/STOCKHISTORY!CP$3)-1)</f>
        <v>1.1175772642522177</v>
      </c>
      <c r="CQ135" s="41">
        <f ca="1">((STOCKHISTORY!CQ134/STOCKHISTORY!CQ$3)-1)</f>
        <v>0.283858038657961</v>
      </c>
      <c r="CR135" s="41">
        <f ca="1">((STOCKHISTORY!CR134/STOCKHISTORY!CR$3)-1)</f>
        <v>0.16227040048178254</v>
      </c>
      <c r="CS135" s="41">
        <f ca="1">((STOCKHISTORY!CS134/STOCKHISTORY!CS$3)-1)</f>
        <v>0.39621607426268257</v>
      </c>
      <c r="CT135" s="41">
        <f ca="1">((STOCKHISTORY!CT134/STOCKHISTORY!CT$3)-1)</f>
        <v>-0.21096270728596089</v>
      </c>
      <c r="CU135" s="41">
        <f ca="1">((STOCKHISTORY!CU134/STOCKHISTORY!CU$3)-1)</f>
        <v>0.49319961140636592</v>
      </c>
      <c r="CV135" s="41">
        <f ca="1">((STOCKHISTORY!CV134/STOCKHISTORY!CV$3)-1)</f>
        <v>-0.1454998221273569</v>
      </c>
      <c r="CW135" s="41">
        <f ca="1">((STOCKHISTORY!CW134/STOCKHISTORY!CW$3)-1)</f>
        <v>0.2889903980609676</v>
      </c>
      <c r="CX135" s="41">
        <f ca="1">((STOCKHISTORY!CX134/STOCKHISTORY!CX$3)-1)</f>
        <v>2.2304832713754719E-2</v>
      </c>
      <c r="CY135" s="41">
        <f ca="1">((STOCKHISTORY!CY134/STOCKHISTORY!CY$3)-1)</f>
        <v>0.48914781814027863</v>
      </c>
      <c r="CZ135" s="41">
        <f ca="1">((STOCKHISTORY!CZ134/STOCKHISTORY!CZ$3)-1)</f>
        <v>-0.2496031746031746</v>
      </c>
      <c r="DA135" s="41">
        <f ca="1">((STOCKHISTORY!DA134/STOCKHISTORY!DA$3)-1)</f>
        <v>-0.31143722338690905</v>
      </c>
    </row>
    <row r="136" spans="1:105" x14ac:dyDescent="0.3">
      <c r="A136" s="25" vm="133">
        <f ca="1">STOCKHISTORY!A135</f>
        <v>44574</v>
      </c>
      <c r="B136" s="41">
        <f ca="1">((STOCKHISTORY!B135/STOCKHISTORY!B$3)-1)</f>
        <v>0.32918564205543799</v>
      </c>
      <c r="C136" s="41">
        <f ca="1">((STOCKHISTORY!C135/STOCKHISTORY!C$3)-1)</f>
        <v>0.7368778044453721</v>
      </c>
      <c r="D136" s="41">
        <f ca="1">((STOCKHISTORY!D135/STOCKHISTORY!D$3)-1)</f>
        <v>0.72287595251671766</v>
      </c>
      <c r="E136" s="41">
        <f ca="1">((STOCKHISTORY!E135/STOCKHISTORY!E$3)-1)</f>
        <v>9.7606757390896304E-2</v>
      </c>
      <c r="F136" s="41">
        <f ca="1">((STOCKHISTORY!F135/STOCKHISTORY!F$3)-1)</f>
        <v>9.0355805243445664E-2</v>
      </c>
      <c r="G136" s="41">
        <f ca="1">((STOCKHISTORY!G135/STOCKHISTORY!G$3)-1)</f>
        <v>1.0826186392224129</v>
      </c>
      <c r="H136" s="41">
        <f ca="1">((STOCKHISTORY!H135/STOCKHISTORY!H$3)-1)</f>
        <v>0.58114295777748426</v>
      </c>
      <c r="I136" s="41">
        <f ca="1">((STOCKHISTORY!I135/STOCKHISTORY!I$3)-1)</f>
        <v>-0.18871154523941391</v>
      </c>
      <c r="J136" s="41">
        <f ca="1">((STOCKHISTORY!J135/STOCKHISTORY!J$3)-1)</f>
        <v>-0.14264754918306111</v>
      </c>
      <c r="K136" s="41">
        <f ca="1">((STOCKHISTORY!K135/STOCKHISTORY!K$3)-1)</f>
        <v>0.45317084179643419</v>
      </c>
      <c r="L136" s="41">
        <f ca="1">((STOCKHISTORY!L135/STOCKHISTORY!L$3)-1)</f>
        <v>0.14642762372296669</v>
      </c>
      <c r="M136" s="41">
        <f ca="1">((STOCKHISTORY!M135/STOCKHISTORY!M$3)-1)</f>
        <v>0.26600508830137026</v>
      </c>
      <c r="N136" s="41">
        <f ca="1">((STOCKHISTORY!N135/STOCKHISTORY!N$3)-1)</f>
        <v>0.28581191232894776</v>
      </c>
      <c r="O136" s="41">
        <f ca="1">((STOCKHISTORY!O135/STOCKHISTORY!O$3)-1)</f>
        <v>0.52854542862175102</v>
      </c>
      <c r="P136" s="41">
        <f ca="1">((STOCKHISTORY!P135/STOCKHISTORY!P$3)-1)</f>
        <v>0.16936383928571441</v>
      </c>
      <c r="Q136" s="41">
        <f ca="1">((STOCKHISTORY!Q135/STOCKHISTORY!Q$3)-1)</f>
        <v>0.45920327910849235</v>
      </c>
      <c r="R136" s="41">
        <f ca="1">((STOCKHISTORY!R135/STOCKHISTORY!R$3)-1)</f>
        <v>0.22836898644701975</v>
      </c>
      <c r="S136" s="41">
        <f ca="1">((STOCKHISTORY!S135/STOCKHISTORY!S$3)-1)</f>
        <v>0.54740031744504836</v>
      </c>
      <c r="T136" s="41">
        <f ca="1">((STOCKHISTORY!T135/STOCKHISTORY!T$3)-1)</f>
        <v>0.22877122877122869</v>
      </c>
      <c r="U136" s="41">
        <f ca="1">((STOCKHISTORY!U135/STOCKHISTORY!U$3)-1)</f>
        <v>9.9066044029352929E-2</v>
      </c>
      <c r="V136" s="41">
        <f ca="1">((STOCKHISTORY!V135/STOCKHISTORY!V$3)-1)</f>
        <v>3.0235793403419864E-2</v>
      </c>
      <c r="W136" s="41">
        <f ca="1">((STOCKHISTORY!W135/STOCKHISTORY!W$3)-1)</f>
        <v>9.3385069528247655E-2</v>
      </c>
      <c r="X136" s="41">
        <f ca="1">((STOCKHISTORY!X135/STOCKHISTORY!X$3)-1)</f>
        <v>-1.1910838863365636E-2</v>
      </c>
      <c r="Y136" s="41">
        <f ca="1">((STOCKHISTORY!Y135/STOCKHISTORY!Y$3)-1)</f>
        <v>0.37917877906976738</v>
      </c>
      <c r="Z136" s="41">
        <f ca="1">((STOCKHISTORY!Z135/STOCKHISTORY!Z$3)-1)</f>
        <v>0.10707479752262983</v>
      </c>
      <c r="AA136" s="41">
        <f ca="1">((STOCKHISTORY!AA135/STOCKHISTORY!AA$3)-1)</f>
        <v>0.37105126877265682</v>
      </c>
      <c r="AB136" s="41">
        <f ca="1">((STOCKHISTORY!AB135/STOCKHISTORY!AB$3)-1)</f>
        <v>0.61820212171970956</v>
      </c>
      <c r="AC136" s="41">
        <f ca="1">((STOCKHISTORY!AC135/STOCKHISTORY!AC$3)-1)</f>
        <v>0.30176801500133932</v>
      </c>
      <c r="AD136" s="41">
        <f ca="1">((STOCKHISTORY!AD135/STOCKHISTORY!AD$3)-1)</f>
        <v>0.11895592640136932</v>
      </c>
      <c r="AE136" s="41">
        <f ca="1">((STOCKHISTORY!AE135/STOCKHISTORY!AE$3)-1)</f>
        <v>0.11005479907007643</v>
      </c>
      <c r="AF136" s="41">
        <f ca="1">((STOCKHISTORY!AF135/STOCKHISTORY!AF$3)-1)</f>
        <v>0.36182699668282736</v>
      </c>
      <c r="AG136" s="41">
        <f ca="1">((STOCKHISTORY!AG135/STOCKHISTORY!AG$3)-1)</f>
        <v>-0.14031551879908266</v>
      </c>
      <c r="AH136" s="41">
        <f ca="1">((STOCKHISTORY!AH135/STOCKHISTORY!AH$3)-1)</f>
        <v>-0.11723762359388035</v>
      </c>
      <c r="AI136" s="41">
        <f ca="1">((STOCKHISTORY!AI135/STOCKHISTORY!AI$3)-1)</f>
        <v>-3.3952902102799221E-2</v>
      </c>
      <c r="AJ136" s="41">
        <f ca="1">((STOCKHISTORY!AJ135/STOCKHISTORY!AJ$3)-1)</f>
        <v>-1.7491847020456697E-2</v>
      </c>
      <c r="AK136" s="41">
        <f ca="1">((STOCKHISTORY!AK135/STOCKHISTORY!AK$3)-1)</f>
        <v>0.10465349312597705</v>
      </c>
      <c r="AL136" s="41">
        <f ca="1">((STOCKHISTORY!AL135/STOCKHISTORY!AL$3)-1)</f>
        <v>0.14181818181818184</v>
      </c>
      <c r="AM136" s="41">
        <f ca="1">((STOCKHISTORY!AM135/STOCKHISTORY!AM$3)-1)</f>
        <v>0.18409649841901854</v>
      </c>
      <c r="AN136" s="41">
        <f ca="1">((STOCKHISTORY!AN135/STOCKHISTORY!AN$3)-1)</f>
        <v>-4.5461168585166689E-2</v>
      </c>
      <c r="AO136" s="41">
        <f ca="1">((STOCKHISTORY!AO135/STOCKHISTORY!AO$3)-1)</f>
        <v>1.0429091579481033</v>
      </c>
      <c r="AP136" s="41">
        <f ca="1">((STOCKHISTORY!AP135/STOCKHISTORY!AP$3)-1)</f>
        <v>0.99703257269046719</v>
      </c>
      <c r="AQ136" s="41">
        <f ca="1">((STOCKHISTORY!AQ135/STOCKHISTORY!AQ$3)-1)</f>
        <v>2.8794365419140933E-2</v>
      </c>
      <c r="AR136" s="41">
        <f ca="1">((STOCKHISTORY!AR135/STOCKHISTORY!AR$3)-1)</f>
        <v>-8.8671128107074559E-2</v>
      </c>
      <c r="AS136" s="41">
        <f ca="1">((STOCKHISTORY!AS135/STOCKHISTORY!AS$3)-1)</f>
        <v>0.30139372822299659</v>
      </c>
      <c r="AT136" s="41">
        <f ca="1">((STOCKHISTORY!AT135/STOCKHISTORY!AT$3)-1)</f>
        <v>0.82412060301507539</v>
      </c>
      <c r="AU136" s="41">
        <f ca="1">((STOCKHISTORY!AU135/STOCKHISTORY!AU$3)-1)</f>
        <v>2.244518766257908E-2</v>
      </c>
      <c r="AV136" s="41">
        <f ca="1">((STOCKHISTORY!AV135/STOCKHISTORY!AV$3)-1)</f>
        <v>0.24671502656612909</v>
      </c>
      <c r="AW136" s="41">
        <f ca="1">((STOCKHISTORY!AW135/STOCKHISTORY!AW$3)-1)</f>
        <v>9.3465837110441763E-2</v>
      </c>
      <c r="AX136" s="41">
        <f ca="1">((STOCKHISTORY!AX135/STOCKHISTORY!AX$3)-1)</f>
        <v>1.6806495263870098</v>
      </c>
      <c r="AY136" s="41">
        <f ca="1">((STOCKHISTORY!AY135/STOCKHISTORY!AY$3)-1)</f>
        <v>-0.23647514054172447</v>
      </c>
      <c r="AZ136" s="41">
        <f ca="1">((STOCKHISTORY!AZ135/STOCKHISTORY!AZ$3)-1)</f>
        <v>-1.798401719159215E-2</v>
      </c>
      <c r="BA136" s="41">
        <f ca="1">((STOCKHISTORY!BA135/STOCKHISTORY!BA$3)-1)</f>
        <v>0.34033751540784163</v>
      </c>
      <c r="BB136" s="41">
        <f ca="1">((STOCKHISTORY!BB135/STOCKHISTORY!BB$3)-1)</f>
        <v>-5.61681274149467E-2</v>
      </c>
      <c r="BC136" s="41">
        <f ca="1">((STOCKHISTORY!BC135/STOCKHISTORY!BC$3)-1)</f>
        <v>6.2846653376231298E-2</v>
      </c>
      <c r="BD136" s="41">
        <f ca="1">((STOCKHISTORY!BD135/STOCKHISTORY!BD$3)-1)</f>
        <v>9.1474570069520755E-3</v>
      </c>
      <c r="BE136" s="41">
        <f ca="1">((STOCKHISTORY!BE135/STOCKHISTORY!BE$3)-1)</f>
        <v>-0.1387283236994219</v>
      </c>
      <c r="BF136" s="41">
        <f ca="1">((STOCKHISTORY!BF135/STOCKHISTORY!BF$3)-1)</f>
        <v>-3.3546090676766616E-2</v>
      </c>
      <c r="BG136" s="41">
        <f ca="1">((STOCKHISTORY!BG135/STOCKHISTORY!BG$3)-1)</f>
        <v>7.3294562909627992E-2</v>
      </c>
      <c r="BH136" s="41">
        <f ca="1">((STOCKHISTORY!BH135/STOCKHISTORY!BH$3)-1)</f>
        <v>-0.20422352737951277</v>
      </c>
      <c r="BI136" s="41">
        <f ca="1">((STOCKHISTORY!BI135/STOCKHISTORY!BI$3)-1)</f>
        <v>0.39594843462246776</v>
      </c>
      <c r="BJ136" s="41">
        <f ca="1">((STOCKHISTORY!BJ135/STOCKHISTORY!BJ$3)-1)</f>
        <v>0.11751084809269141</v>
      </c>
      <c r="BK136" s="41">
        <f ca="1">((STOCKHISTORY!BK135/STOCKHISTORY!BK$3)-1)</f>
        <v>0.15292070719669582</v>
      </c>
      <c r="BL136" s="41">
        <f ca="1">((STOCKHISTORY!BL135/STOCKHISTORY!BL$3)-1)</f>
        <v>8.3432203192682186E-2</v>
      </c>
      <c r="BM136" s="41">
        <f ca="1">((STOCKHISTORY!BM135/STOCKHISTORY!BM$3)-1)</f>
        <v>8.9696694308758484E-2</v>
      </c>
      <c r="BN136" s="41">
        <f ca="1">((STOCKHISTORY!BN135/STOCKHISTORY!BN$3)-1)</f>
        <v>4.6614675646933668E-2</v>
      </c>
      <c r="BO136" s="41">
        <f ca="1">((STOCKHISTORY!BO135/STOCKHISTORY!BO$3)-1)</f>
        <v>0.34114146166227988</v>
      </c>
      <c r="BP136" s="41">
        <f ca="1">((STOCKHISTORY!BP135/STOCKHISTORY!BP$3)-1)</f>
        <v>0.2725899478165339</v>
      </c>
      <c r="BQ136" s="41">
        <f ca="1">((STOCKHISTORY!BQ135/STOCKHISTORY!BQ$3)-1)</f>
        <v>0.13137814089717881</v>
      </c>
      <c r="BR136" s="41">
        <f ca="1">((STOCKHISTORY!BR135/STOCKHISTORY!BR$3)-1)</f>
        <v>-3.8844340434318725E-2</v>
      </c>
      <c r="BS136" s="41">
        <f ca="1">((STOCKHISTORY!BS135/STOCKHISTORY!BS$3)-1)</f>
        <v>0.43954802259887016</v>
      </c>
      <c r="BT136" s="41">
        <f ca="1">((STOCKHISTORY!BT135/STOCKHISTORY!BT$3)-1)</f>
        <v>0.12673761141700202</v>
      </c>
      <c r="BU136" s="41">
        <f ca="1">((STOCKHISTORY!BU135/STOCKHISTORY!BU$3)-1)</f>
        <v>0.34206052363141781</v>
      </c>
      <c r="BV136" s="41">
        <f ca="1">((STOCKHISTORY!BV135/STOCKHISTORY!BV$3)-1)</f>
        <v>-0.16661911554921538</v>
      </c>
      <c r="BW136" s="41">
        <f ca="1">((STOCKHISTORY!BW135/STOCKHISTORY!BW$3)-1)</f>
        <v>6.1741098991562104E-2</v>
      </c>
      <c r="BX136" s="41">
        <f ca="1">((STOCKHISTORY!BX135/STOCKHISTORY!BX$3)-1)</f>
        <v>0.13785834738617186</v>
      </c>
      <c r="BY136" s="41">
        <f ca="1">((STOCKHISTORY!BY135/STOCKHISTORY!BY$3)-1)</f>
        <v>4.7089041095890405E-2</v>
      </c>
      <c r="BZ136" s="41">
        <f ca="1">((STOCKHISTORY!BZ135/STOCKHISTORY!BZ$3)-1)</f>
        <v>0.55606639804387537</v>
      </c>
      <c r="CA136" s="41">
        <f ca="1">((STOCKHISTORY!CA135/STOCKHISTORY!CA$3)-1)</f>
        <v>-5.7690388262301551E-2</v>
      </c>
      <c r="CB136" s="41">
        <f ca="1">((STOCKHISTORY!CB135/STOCKHISTORY!CB$3)-1)</f>
        <v>0.20166288070926042</v>
      </c>
      <c r="CC136" s="41">
        <f ca="1">((STOCKHISTORY!CC135/STOCKHISTORY!CC$3)-1)</f>
        <v>3.4104750304506659E-2</v>
      </c>
      <c r="CD136" s="41">
        <f ca="1">((STOCKHISTORY!CD135/STOCKHISTORY!CD$3)-1)</f>
        <v>-3.7383177570093573E-2</v>
      </c>
      <c r="CE136" s="41">
        <f ca="1">((STOCKHISTORY!CE135/STOCKHISTORY!CE$3)-1)</f>
        <v>7.1742313323572393E-2</v>
      </c>
      <c r="CF136" s="41">
        <f ca="1">((STOCKHISTORY!CF135/STOCKHISTORY!CF$3)-1)</f>
        <v>0.1016587288553128</v>
      </c>
      <c r="CG136" s="41">
        <f ca="1">((STOCKHISTORY!CG135/STOCKHISTORY!CG$3)-1)</f>
        <v>0.11088321473419849</v>
      </c>
      <c r="CH136" s="41">
        <f ca="1">((STOCKHISTORY!CH135/STOCKHISTORY!CH$3)-1)</f>
        <v>6.2258606213266177E-2</v>
      </c>
      <c r="CI136" s="41">
        <f ca="1">((STOCKHISTORY!CI135/STOCKHISTORY!CI$3)-1)</f>
        <v>-0.10013423451004411</v>
      </c>
      <c r="CJ136" s="41">
        <f ca="1">((STOCKHISTORY!CJ135/STOCKHISTORY!CJ$3)-1)</f>
        <v>2.3278850916295113E-2</v>
      </c>
      <c r="CK136" s="41">
        <f ca="1">((STOCKHISTORY!CK135/STOCKHISTORY!CK$3)-1)</f>
        <v>0.16381478376645786</v>
      </c>
      <c r="CL136" s="41">
        <f ca="1">((STOCKHISTORY!CL135/STOCKHISTORY!CL$3)-1)</f>
        <v>0.16848883224897704</v>
      </c>
      <c r="CM136" s="41">
        <f ca="1">((STOCKHISTORY!CM135/STOCKHISTORY!CM$3)-1)</f>
        <v>0.18190223044030973</v>
      </c>
      <c r="CN136" s="41">
        <f ca="1">((STOCKHISTORY!CN135/STOCKHISTORY!CN$3)-1)</f>
        <v>-3.8926880589163493E-2</v>
      </c>
      <c r="CO136" s="41">
        <f ca="1">((STOCKHISTORY!CO135/STOCKHISTORY!CO$3)-1)</f>
        <v>0.27241987650690969</v>
      </c>
      <c r="CP136" s="41">
        <f ca="1">((STOCKHISTORY!CP135/STOCKHISTORY!CP$3)-1)</f>
        <v>1.2234024521159386</v>
      </c>
      <c r="CQ136" s="41">
        <f ca="1">((STOCKHISTORY!CQ135/STOCKHISTORY!CQ$3)-1)</f>
        <v>0.31107376042407386</v>
      </c>
      <c r="CR136" s="41">
        <f ca="1">((STOCKHISTORY!CR135/STOCKHISTORY!CR$3)-1)</f>
        <v>0.17371273712737123</v>
      </c>
      <c r="CS136" s="41">
        <f ca="1">((STOCKHISTORY!CS135/STOCKHISTORY!CS$3)-1)</f>
        <v>0.46190383759034481</v>
      </c>
      <c r="CT136" s="41">
        <f ca="1">((STOCKHISTORY!CT135/STOCKHISTORY!CT$3)-1)</f>
        <v>-0.21644030914684476</v>
      </c>
      <c r="CU136" s="41">
        <f ca="1">((STOCKHISTORY!CU135/STOCKHISTORY!CU$3)-1)</f>
        <v>0.49679981713240751</v>
      </c>
      <c r="CV136" s="41">
        <f ca="1">((STOCKHISTORY!CV135/STOCKHISTORY!CV$3)-1)</f>
        <v>-0.1221985058697973</v>
      </c>
      <c r="CW136" s="41">
        <f ca="1">((STOCKHISTORY!CW135/STOCKHISTORY!CW$3)-1)</f>
        <v>0.21142910412976601</v>
      </c>
      <c r="CX136" s="41">
        <f ca="1">((STOCKHISTORY!CX135/STOCKHISTORY!CX$3)-1)</f>
        <v>4.0892193308550207E-2</v>
      </c>
      <c r="CY136" s="41">
        <f ca="1">((STOCKHISTORY!CY135/STOCKHISTORY!CY$3)-1)</f>
        <v>0.48709161526159472</v>
      </c>
      <c r="CZ136" s="41">
        <f ca="1">((STOCKHISTORY!CZ135/STOCKHISTORY!CZ$3)-1)</f>
        <v>-0.21507936507936498</v>
      </c>
      <c r="DA136" s="41">
        <f ca="1">((STOCKHISTORY!DA135/STOCKHISTORY!DA$3)-1)</f>
        <v>-0.30545849833061578</v>
      </c>
    </row>
    <row r="137" spans="1:105" x14ac:dyDescent="0.3">
      <c r="A137" s="25" vm="134">
        <f ca="1">STOCKHISTORY!A136</f>
        <v>44575</v>
      </c>
      <c r="B137" s="41">
        <f ca="1">((STOCKHISTORY!B136/STOCKHISTORY!B$3)-1)</f>
        <v>0.34130598486750108</v>
      </c>
      <c r="C137" s="41">
        <f ca="1">((STOCKHISTORY!C136/STOCKHISTORY!C$3)-1)</f>
        <v>0.77136596055514972</v>
      </c>
      <c r="D137" s="41">
        <f ca="1">((STOCKHISTORY!D136/STOCKHISTORY!D$3)-1)</f>
        <v>0.76035456948836266</v>
      </c>
      <c r="E137" s="41">
        <f ca="1">((STOCKHISTORY!E136/STOCKHISTORY!E$3)-1)</f>
        <v>9.8076020647583251E-2</v>
      </c>
      <c r="F137" s="41">
        <f ca="1">((STOCKHISTORY!F136/STOCKHISTORY!F$3)-1)</f>
        <v>9.6910112359550604E-2</v>
      </c>
      <c r="G137" s="41">
        <f ca="1">((STOCKHISTORY!G136/STOCKHISTORY!G$3)-1)</f>
        <v>1.0650085763293311</v>
      </c>
      <c r="H137" s="41">
        <f ca="1">((STOCKHISTORY!H136/STOCKHISTORY!H$3)-1)</f>
        <v>0.62935323383084585</v>
      </c>
      <c r="I137" s="41">
        <f ca="1">((STOCKHISTORY!I136/STOCKHISTORY!I$3)-1)</f>
        <v>-0.19168219122904173</v>
      </c>
      <c r="J137" s="41">
        <f ca="1">((STOCKHISTORY!J136/STOCKHISTORY!J$3)-1)</f>
        <v>-0.14764921640546858</v>
      </c>
      <c r="K137" s="41">
        <f ca="1">((STOCKHISTORY!K136/STOCKHISTORY!K$3)-1)</f>
        <v>0.49181900248250954</v>
      </c>
      <c r="L137" s="41">
        <f ca="1">((STOCKHISTORY!L136/STOCKHISTORY!L$3)-1)</f>
        <v>0.11596125779487854</v>
      </c>
      <c r="M137" s="41">
        <f ca="1">((STOCKHISTORY!M136/STOCKHISTORY!M$3)-1)</f>
        <v>0.28626902533736032</v>
      </c>
      <c r="N137" s="41">
        <f ca="1">((STOCKHISTORY!N136/STOCKHISTORY!N$3)-1)</f>
        <v>0.28973932517661005</v>
      </c>
      <c r="O137" s="41">
        <f ca="1">((STOCKHISTORY!O136/STOCKHISTORY!O$3)-1)</f>
        <v>0.52726220529895751</v>
      </c>
      <c r="P137" s="41">
        <f ca="1">((STOCKHISTORY!P136/STOCKHISTORY!P$3)-1)</f>
        <v>0.22823660714285721</v>
      </c>
      <c r="Q137" s="41">
        <f ca="1">((STOCKHISTORY!Q136/STOCKHISTORY!Q$3)-1)</f>
        <v>0.42692455488664005</v>
      </c>
      <c r="R137" s="41">
        <f ca="1">((STOCKHISTORY!R136/STOCKHISTORY!R$3)-1)</f>
        <v>0.22252791439866604</v>
      </c>
      <c r="S137" s="41">
        <f ca="1">((STOCKHISTORY!S136/STOCKHISTORY!S$3)-1)</f>
        <v>0.55403780481939302</v>
      </c>
      <c r="T137" s="41">
        <f ca="1">((STOCKHISTORY!T136/STOCKHISTORY!T$3)-1)</f>
        <v>0.23276723276723277</v>
      </c>
      <c r="U137" s="41">
        <f ca="1">((STOCKHISTORY!U136/STOCKHISTORY!U$3)-1)</f>
        <v>9.9066044029352929E-2</v>
      </c>
      <c r="V137" s="41">
        <f ca="1">((STOCKHISTORY!V136/STOCKHISTORY!V$3)-1)</f>
        <v>3.7314878405268814E-2</v>
      </c>
      <c r="W137" s="41">
        <f ca="1">((STOCKHISTORY!W136/STOCKHISTORY!W$3)-1)</f>
        <v>0.10756920334923792</v>
      </c>
      <c r="X137" s="41">
        <f ca="1">((STOCKHISTORY!X136/STOCKHISTORY!X$3)-1)</f>
        <v>-2.0248426067721814E-2</v>
      </c>
      <c r="Y137" s="41">
        <f ca="1">((STOCKHISTORY!Y136/STOCKHISTORY!Y$3)-1)</f>
        <v>0.38073608803986692</v>
      </c>
      <c r="Z137" s="41">
        <f ca="1">((STOCKHISTORY!Z136/STOCKHISTORY!Z$3)-1)</f>
        <v>8.3045497856121919E-2</v>
      </c>
      <c r="AA137" s="41">
        <f ca="1">((STOCKHISTORY!AA136/STOCKHISTORY!AA$3)-1)</f>
        <v>0.34209782966903646</v>
      </c>
      <c r="AB137" s="41">
        <f ca="1">((STOCKHISTORY!AB136/STOCKHISTORY!AB$3)-1)</f>
        <v>0.59810161920714666</v>
      </c>
      <c r="AC137" s="41">
        <f ca="1">((STOCKHISTORY!AC136/STOCKHISTORY!AC$3)-1)</f>
        <v>0.31060809000803635</v>
      </c>
      <c r="AD137" s="41">
        <f ca="1">((STOCKHISTORY!AD136/STOCKHISTORY!AD$3)-1)</f>
        <v>0.10825845100556264</v>
      </c>
      <c r="AE137" s="41">
        <f ca="1">((STOCKHISTORY!AE136/STOCKHISTORY!AE$3)-1)</f>
        <v>0.10067253404184662</v>
      </c>
      <c r="AF137" s="41">
        <f ca="1">((STOCKHISTORY!AF136/STOCKHISTORY!AF$3)-1)</f>
        <v>0.36483796886960973</v>
      </c>
      <c r="AG137" s="41">
        <f ca="1">((STOCKHISTORY!AG136/STOCKHISTORY!AG$3)-1)</f>
        <v>-0.14149697685732165</v>
      </c>
      <c r="AH137" s="41">
        <f ca="1">((STOCKHISTORY!AH136/STOCKHISTORY!AH$3)-1)</f>
        <v>-0.12537227072377954</v>
      </c>
      <c r="AI137" s="41">
        <f ca="1">((STOCKHISTORY!AI136/STOCKHISTORY!AI$3)-1)</f>
        <v>-5.4160581020788023E-2</v>
      </c>
      <c r="AJ137" s="41">
        <f ca="1">((STOCKHISTORY!AJ136/STOCKHISTORY!AJ$3)-1)</f>
        <v>-2.1642454788022514E-2</v>
      </c>
      <c r="AK137" s="41">
        <f ca="1">((STOCKHISTORY!AK136/STOCKHISTORY!AK$3)-1)</f>
        <v>8.7197883682712529E-2</v>
      </c>
      <c r="AL137" s="41">
        <f ca="1">((STOCKHISTORY!AL136/STOCKHISTORY!AL$3)-1)</f>
        <v>0.14363636363636356</v>
      </c>
      <c r="AM137" s="41">
        <f ca="1">((STOCKHISTORY!AM136/STOCKHISTORY!AM$3)-1)</f>
        <v>0.18655580278721162</v>
      </c>
      <c r="AN137" s="41">
        <f ca="1">((STOCKHISTORY!AN136/STOCKHISTORY!AN$3)-1)</f>
        <v>-3.6572927291271928E-2</v>
      </c>
      <c r="AO137" s="41">
        <f ca="1">((STOCKHISTORY!AO136/STOCKHISTORY!AO$3)-1)</f>
        <v>1.0498225561137486</v>
      </c>
      <c r="AP137" s="41">
        <f ca="1">((STOCKHISTORY!AP136/STOCKHISTORY!AP$3)-1)</f>
        <v>1.0765090172984908</v>
      </c>
      <c r="AQ137" s="41">
        <f ca="1">((STOCKHISTORY!AQ136/STOCKHISTORY!AQ$3)-1)</f>
        <v>3.1694517331860128E-2</v>
      </c>
      <c r="AR137" s="41">
        <f ca="1">((STOCKHISTORY!AR136/STOCKHISTORY!AR$3)-1)</f>
        <v>-8.2802209475249522E-2</v>
      </c>
      <c r="AS137" s="41">
        <f ca="1">((STOCKHISTORY!AS136/STOCKHISTORY!AS$3)-1)</f>
        <v>0.39082462253193961</v>
      </c>
      <c r="AT137" s="41">
        <f ca="1">((STOCKHISTORY!AT136/STOCKHISTORY!AT$3)-1)</f>
        <v>0.81850428613656523</v>
      </c>
      <c r="AU137" s="41">
        <f ca="1">((STOCKHISTORY!AU136/STOCKHISTORY!AU$3)-1)</f>
        <v>1.4790040876997423E-2</v>
      </c>
      <c r="AV137" s="41">
        <f ca="1">((STOCKHISTORY!AV136/STOCKHISTORY!AV$3)-1)</f>
        <v>0.25083516273742479</v>
      </c>
      <c r="AW137" s="41">
        <f ca="1">((STOCKHISTORY!AW136/STOCKHISTORY!AW$3)-1)</f>
        <v>9.1269952985557845E-2</v>
      </c>
      <c r="AX137" s="41">
        <f ca="1">((STOCKHISTORY!AX136/STOCKHISTORY!AX$3)-1)</f>
        <v>1.6439203556930218</v>
      </c>
      <c r="AY137" s="41">
        <f ca="1">((STOCKHISTORY!AY136/STOCKHISTORY!AY$3)-1)</f>
        <v>-0.23946849675111337</v>
      </c>
      <c r="AZ137" s="41">
        <f ca="1">((STOCKHISTORY!AZ136/STOCKHISTORY!AZ$3)-1)</f>
        <v>-9.2942045530857165E-3</v>
      </c>
      <c r="BA137" s="41">
        <f ca="1">((STOCKHISTORY!BA136/STOCKHISTORY!BA$3)-1)</f>
        <v>0.33278773593690003</v>
      </c>
      <c r="BB137" s="41">
        <f ca="1">((STOCKHISTORY!BB136/STOCKHISTORY!BB$3)-1)</f>
        <v>-5.8429931203467955E-2</v>
      </c>
      <c r="BC137" s="41">
        <f ca="1">((STOCKHISTORY!BC136/STOCKHISTORY!BC$3)-1)</f>
        <v>6.3787510938291492E-2</v>
      </c>
      <c r="BD137" s="41">
        <f ca="1">((STOCKHISTORY!BD136/STOCKHISTORY!BD$3)-1)</f>
        <v>-1.5916575192096549E-2</v>
      </c>
      <c r="BE137" s="41">
        <f ca="1">((STOCKHISTORY!BE136/STOCKHISTORY!BE$3)-1)</f>
        <v>-0.14023624026137205</v>
      </c>
      <c r="BF137" s="41">
        <f ca="1">((STOCKHISTORY!BF136/STOCKHISTORY!BF$3)-1)</f>
        <v>-8.0144658468692342E-2</v>
      </c>
      <c r="BG137" s="41">
        <f ca="1">((STOCKHISTORY!BG136/STOCKHISTORY!BG$3)-1)</f>
        <v>5.3909351056955712E-2</v>
      </c>
      <c r="BH137" s="41">
        <f ca="1">((STOCKHISTORY!BH136/STOCKHISTORY!BH$3)-1)</f>
        <v>-0.20335982034893763</v>
      </c>
      <c r="BI137" s="41">
        <f ca="1">((STOCKHISTORY!BI136/STOCKHISTORY!BI$3)-1)</f>
        <v>0.39410681399631664</v>
      </c>
      <c r="BJ137" s="41">
        <f ca="1">((STOCKHISTORY!BJ136/STOCKHISTORY!BJ$3)-1)</f>
        <v>9.9697585502243502E-2</v>
      </c>
      <c r="BK137" s="41">
        <f ca="1">((STOCKHISTORY!BK136/STOCKHISTORY!BK$3)-1)</f>
        <v>0.15622681069952349</v>
      </c>
      <c r="BL137" s="41">
        <f ca="1">((STOCKHISTORY!BL136/STOCKHISTORY!BL$3)-1)</f>
        <v>0.10559766248388991</v>
      </c>
      <c r="BM137" s="41">
        <f ca="1">((STOCKHISTORY!BM136/STOCKHISTORY!BM$3)-1)</f>
        <v>8.5316085425423127E-2</v>
      </c>
      <c r="BN137" s="41">
        <f ca="1">((STOCKHISTORY!BN136/STOCKHISTORY!BN$3)-1)</f>
        <v>3.9160889123379672E-2</v>
      </c>
      <c r="BO137" s="41">
        <f ca="1">((STOCKHISTORY!BO136/STOCKHISTORY!BO$3)-1)</f>
        <v>0.34038500065629029</v>
      </c>
      <c r="BP137" s="41">
        <f ca="1">((STOCKHISTORY!BP136/STOCKHISTORY!BP$3)-1)</f>
        <v>0.27893435869266692</v>
      </c>
      <c r="BQ137" s="41">
        <f ca="1">((STOCKHISTORY!BQ136/STOCKHISTORY!BQ$3)-1)</f>
        <v>0.1346539232310775</v>
      </c>
      <c r="BR137" s="41">
        <f ca="1">((STOCKHISTORY!BR136/STOCKHISTORY!BR$3)-1)</f>
        <v>-4.5844374849433822E-2</v>
      </c>
      <c r="BS137" s="41">
        <f ca="1">((STOCKHISTORY!BS136/STOCKHISTORY!BS$3)-1)</f>
        <v>0.45790960451977414</v>
      </c>
      <c r="BT137" s="41">
        <f ca="1">((STOCKHISTORY!BT136/STOCKHISTORY!BT$3)-1)</f>
        <v>0.12905854176440079</v>
      </c>
      <c r="BU137" s="41">
        <f ca="1">((STOCKHISTORY!BU136/STOCKHISTORY!BU$3)-1)</f>
        <v>0.34954097245834737</v>
      </c>
      <c r="BV137" s="41">
        <f ca="1">((STOCKHISTORY!BV136/STOCKHISTORY!BV$3)-1)</f>
        <v>-0.1671897289586306</v>
      </c>
      <c r="BW137" s="41">
        <f ca="1">((STOCKHISTORY!BW136/STOCKHISTORY!BW$3)-1)</f>
        <v>6.5033957604445414E-2</v>
      </c>
      <c r="BX137" s="41">
        <f ca="1">((STOCKHISTORY!BX136/STOCKHISTORY!BX$3)-1)</f>
        <v>0.14123102866779091</v>
      </c>
      <c r="BY137" s="41">
        <f ca="1">((STOCKHISTORY!BY136/STOCKHISTORY!BY$3)-1)</f>
        <v>3.7885273972602773E-2</v>
      </c>
      <c r="BZ137" s="41">
        <f ca="1">((STOCKHISTORY!BZ136/STOCKHISTORY!BZ$3)-1)</f>
        <v>0.53099493749354298</v>
      </c>
      <c r="CA137" s="41">
        <f ca="1">((STOCKHISTORY!CA136/STOCKHISTORY!CA$3)-1)</f>
        <v>-6.7688059353894214E-2</v>
      </c>
      <c r="CB137" s="41">
        <f ca="1">((STOCKHISTORY!CB136/STOCKHISTORY!CB$3)-1)</f>
        <v>0.19116511920252299</v>
      </c>
      <c r="CC137" s="41">
        <f ca="1">((STOCKHISTORY!CC136/STOCKHISTORY!CC$3)-1)</f>
        <v>3.3292732440113548E-2</v>
      </c>
      <c r="CD137" s="41">
        <f ca="1">((STOCKHISTORY!CD136/STOCKHISTORY!CD$3)-1)</f>
        <v>5.8411214953271173E-3</v>
      </c>
      <c r="CE137" s="41">
        <f ca="1">((STOCKHISTORY!CE136/STOCKHISTORY!CE$3)-1)</f>
        <v>7.5158613958028253E-2</v>
      </c>
      <c r="CF137" s="41">
        <f ca="1">((STOCKHISTORY!CF136/STOCKHISTORY!CF$3)-1)</f>
        <v>0.1397602233535884</v>
      </c>
      <c r="CG137" s="41">
        <f ca="1">((STOCKHISTORY!CG136/STOCKHISTORY!CG$3)-1)</f>
        <v>0.11469233989116789</v>
      </c>
      <c r="CH137" s="41">
        <f ca="1">((STOCKHISTORY!CH136/STOCKHISTORY!CH$3)-1)</f>
        <v>0.12779177162048705</v>
      </c>
      <c r="CI137" s="41">
        <f ca="1">((STOCKHISTORY!CI136/STOCKHISTORY!CI$3)-1)</f>
        <v>-0.10938935072886979</v>
      </c>
      <c r="CJ137" s="41">
        <f ca="1">((STOCKHISTORY!CJ136/STOCKHISTORY!CJ$3)-1)</f>
        <v>2.7538385339276772E-2</v>
      </c>
      <c r="CK137" s="41">
        <f ca="1">((STOCKHISTORY!CK136/STOCKHISTORY!CK$3)-1)</f>
        <v>0.18080280092706746</v>
      </c>
      <c r="CL137" s="41">
        <f ca="1">((STOCKHISTORY!CL136/STOCKHISTORY!CL$3)-1)</f>
        <v>0.15715339727681266</v>
      </c>
      <c r="CM137" s="41">
        <f ca="1">((STOCKHISTORY!CM136/STOCKHISTORY!CM$3)-1)</f>
        <v>0.17496821911475791</v>
      </c>
      <c r="CN137" s="41">
        <f ca="1">((STOCKHISTORY!CN136/STOCKHISTORY!CN$3)-1)</f>
        <v>-3.8926880589163493E-2</v>
      </c>
      <c r="CO137" s="41">
        <f ca="1">((STOCKHISTORY!CO136/STOCKHISTORY!CO$3)-1)</f>
        <v>0.26396648044692728</v>
      </c>
      <c r="CP137" s="41">
        <f ca="1">((STOCKHISTORY!CP136/STOCKHISTORY!CP$3)-1)</f>
        <v>1.3297361432849311</v>
      </c>
      <c r="CQ137" s="41">
        <f ca="1">((STOCKHISTORY!CQ136/STOCKHISTORY!CQ$3)-1)</f>
        <v>0.33007951386644252</v>
      </c>
      <c r="CR137" s="41">
        <f ca="1">((STOCKHISTORY!CR136/STOCKHISTORY!CR$3)-1)</f>
        <v>0.19486600421559763</v>
      </c>
      <c r="CS137" s="41">
        <f ca="1">((STOCKHISTORY!CS136/STOCKHISTORY!CS$3)-1)</f>
        <v>0.44140852468001035</v>
      </c>
      <c r="CT137" s="41">
        <f ca="1">((STOCKHISTORY!CT136/STOCKHISTORY!CT$3)-1)</f>
        <v>-0.22570721092518942</v>
      </c>
      <c r="CU137" s="41">
        <f ca="1">((STOCKHISTORY!CU136/STOCKHISTORY!CU$3)-1)</f>
        <v>0.48165609463397896</v>
      </c>
      <c r="CV137" s="41">
        <f ca="1">((STOCKHISTORY!CV136/STOCKHISTORY!CV$3)-1)</f>
        <v>-0.12700106723585913</v>
      </c>
      <c r="CW137" s="41">
        <f ca="1">((STOCKHISTORY!CW136/STOCKHISTORY!CW$3)-1)</f>
        <v>0.19287778502843289</v>
      </c>
      <c r="CX137" s="41">
        <f ca="1">((STOCKHISTORY!CX136/STOCKHISTORY!CX$3)-1)</f>
        <v>4.4609665427509437E-2</v>
      </c>
      <c r="CY137" s="41">
        <f ca="1">((STOCKHISTORY!CY136/STOCKHISTORY!CY$3)-1)</f>
        <v>0.47384053004340876</v>
      </c>
      <c r="CZ137" s="41">
        <f ca="1">((STOCKHISTORY!CZ136/STOCKHISTORY!CZ$3)-1)</f>
        <v>-0.22936507936507944</v>
      </c>
      <c r="DA137" s="41">
        <f ca="1">((STOCKHISTORY!DA136/STOCKHISTORY!DA$3)-1)</f>
        <v>-0.31345601366565723</v>
      </c>
    </row>
    <row r="138" spans="1:105" x14ac:dyDescent="0.3">
      <c r="A138" s="25" vm="135">
        <f ca="1">STOCKHISTORY!A137</f>
        <v>44578</v>
      </c>
      <c r="B138" s="41">
        <f ca="1">((STOCKHISTORY!B137/STOCKHISTORY!B$3)-1)</f>
        <v>0.34672069423028651</v>
      </c>
      <c r="C138" s="41">
        <f ca="1">((STOCKHISTORY!C137/STOCKHISTORY!C$3)-1)</f>
        <v>0.90749243451946171</v>
      </c>
      <c r="D138" s="41">
        <f ca="1">((STOCKHISTORY!D137/STOCKHISTORY!D$3)-1)</f>
        <v>0.90275257892281369</v>
      </c>
      <c r="E138" s="41">
        <f ca="1">((STOCKHISTORY!E137/STOCKHISTORY!E$3)-1)</f>
        <v>8.9629282027217316E-2</v>
      </c>
      <c r="F138" s="41">
        <f ca="1">((STOCKHISTORY!F137/STOCKHISTORY!F$3)-1)</f>
        <v>8.661048689138573E-2</v>
      </c>
      <c r="G138" s="41">
        <f ca="1">((STOCKHISTORY!G137/STOCKHISTORY!G$3)-1)</f>
        <v>1.0569468267581477</v>
      </c>
      <c r="H138" s="41">
        <f ca="1">((STOCKHISTORY!H137/STOCKHISTORY!H$3)-1)</f>
        <v>0.63612248492053025</v>
      </c>
      <c r="I138" s="41">
        <f ca="1">((STOCKHISTORY!I137/STOCKHISTORY!I$3)-1)</f>
        <v>-0.19540808619908356</v>
      </c>
      <c r="J138" s="41">
        <f ca="1">((STOCKHISTORY!J137/STOCKHISTORY!J$3)-1)</f>
        <v>-0.1228409469823275</v>
      </c>
      <c r="K138" s="41">
        <f ca="1">((STOCKHISTORY!K137/STOCKHISTORY!K$3)-1)</f>
        <v>0.53306251410516792</v>
      </c>
      <c r="L138" s="41">
        <f ca="1">((STOCKHISTORY!L137/STOCKHISTORY!L$3)-1)</f>
        <v>0.12068793949847412</v>
      </c>
      <c r="M138" s="41">
        <f ca="1">((STOCKHISTORY!M137/STOCKHISTORY!M$3)-1)</f>
        <v>0.3094193087646735</v>
      </c>
      <c r="N138" s="41">
        <f ca="1">((STOCKHISTORY!N137/STOCKHISTORY!N$3)-1)</f>
        <v>0.29309862170039702</v>
      </c>
      <c r="O138" s="41">
        <f ca="1">((STOCKHISTORY!O137/STOCKHISTORY!O$3)-1)</f>
        <v>0.54075701788964259</v>
      </c>
      <c r="P138" s="41">
        <f ca="1">((STOCKHISTORY!P137/STOCKHISTORY!P$3)-1)</f>
        <v>0.2081473214285714</v>
      </c>
      <c r="Q138" s="41">
        <f ca="1">((STOCKHISTORY!Q137/STOCKHISTORY!Q$3)-1)</f>
        <v>0.40783911873959244</v>
      </c>
      <c r="R138" s="41">
        <f ca="1">((STOCKHISTORY!R137/STOCKHISTORY!R$3)-1)</f>
        <v>0.20712102870590643</v>
      </c>
      <c r="S138" s="41">
        <f ca="1">((STOCKHISTORY!S137/STOCKHISTORY!S$3)-1)</f>
        <v>0.57385407147323364</v>
      </c>
      <c r="T138" s="41">
        <f ca="1">((STOCKHISTORY!T137/STOCKHISTORY!T$3)-1)</f>
        <v>0.24075924075924071</v>
      </c>
      <c r="U138" s="41">
        <f ca="1">((STOCKHISTORY!U137/STOCKHISTORY!U$3)-1)</f>
        <v>9.2061374249499561E-2</v>
      </c>
      <c r="V138" s="41">
        <f ca="1">((STOCKHISTORY!V137/STOCKHISTORY!V$3)-1)</f>
        <v>3.8829309525067357E-2</v>
      </c>
      <c r="W138" s="41">
        <f ca="1">((STOCKHISTORY!W137/STOCKHISTORY!W$3)-1)</f>
        <v>0.11458700777899478</v>
      </c>
      <c r="X138" s="41">
        <f ca="1">((STOCKHISTORY!X137/STOCKHISTORY!X$3)-1)</f>
        <v>-3.079802620384553E-2</v>
      </c>
      <c r="Y138" s="41">
        <f ca="1">((STOCKHISTORY!Y137/STOCKHISTORY!Y$3)-1)</f>
        <v>0.38076204318936879</v>
      </c>
      <c r="Z138" s="41">
        <f ca="1">((STOCKHISTORY!Z137/STOCKHISTORY!Z$3)-1)</f>
        <v>4.2937112910909958E-2</v>
      </c>
      <c r="AA138" s="41">
        <f ca="1">((STOCKHISTORY!AA137/STOCKHISTORY!AA$3)-1)</f>
        <v>0.3675674403276683</v>
      </c>
      <c r="AB138" s="41">
        <f ca="1">((STOCKHISTORY!AB137/STOCKHISTORY!AB$3)-1)</f>
        <v>0.58213288665549956</v>
      </c>
      <c r="AC138" s="41">
        <f ca="1">((STOCKHISTORY!AC137/STOCKHISTORY!AC$3)-1)</f>
        <v>0.32427002410929551</v>
      </c>
      <c r="AD138" s="41">
        <f ca="1">((STOCKHISTORY!AD137/STOCKHISTORY!AD$3)-1)</f>
        <v>0.14163457424047943</v>
      </c>
      <c r="AE138" s="41">
        <f ca="1">((STOCKHISTORY!AE137/STOCKHISTORY!AE$3)-1)</f>
        <v>0.11080205911657237</v>
      </c>
      <c r="AF138" s="41">
        <f ca="1">((STOCKHISTORY!AF137/STOCKHISTORY!AF$3)-1)</f>
        <v>0.28476652207195707</v>
      </c>
      <c r="AG138" s="41">
        <f ca="1">((STOCKHISTORY!AG137/STOCKHISTORY!AG$3)-1)</f>
        <v>-0.13505108068663563</v>
      </c>
      <c r="AH138" s="41">
        <f ca="1">((STOCKHISTORY!AH137/STOCKHISTORY!AH$3)-1)</f>
        <v>-8.0512584877725057E-2</v>
      </c>
      <c r="AI138" s="41">
        <f ca="1">((STOCKHISTORY!AI137/STOCKHISTORY!AI$3)-1)</f>
        <v>-4.381665032712434E-2</v>
      </c>
      <c r="AJ138" s="41">
        <f ca="1">((STOCKHISTORY!AJ137/STOCKHISTORY!AJ$3)-1)</f>
        <v>-2.905425437296183E-2</v>
      </c>
      <c r="AK138" s="41">
        <f ca="1">((STOCKHISTORY!AK137/STOCKHISTORY!AK$3)-1)</f>
        <v>8.3289911419295315E-2</v>
      </c>
      <c r="AL138" s="41">
        <f ca="1">((STOCKHISTORY!AL137/STOCKHISTORY!AL$3)-1)</f>
        <v>0.14721003134796229</v>
      </c>
      <c r="AM138" s="41">
        <f ca="1">((STOCKHISTORY!AM137/STOCKHISTORY!AM$3)-1)</f>
        <v>0.19487059374634041</v>
      </c>
      <c r="AN138" s="41">
        <f ca="1">((STOCKHISTORY!AN137/STOCKHISTORY!AN$3)-1)</f>
        <v>-6.2363397930933928E-2</v>
      </c>
      <c r="AO138" s="41">
        <f ca="1">((STOCKHISTORY!AO137/STOCKHISTORY!AO$3)-1)</f>
        <v>1.0436773132998423</v>
      </c>
      <c r="AP138" s="41">
        <f ca="1">((STOCKHISTORY!AP137/STOCKHISTORY!AP$3)-1)</f>
        <v>1.0642022451232975</v>
      </c>
      <c r="AQ138" s="41">
        <f ca="1">((STOCKHISTORY!AQ137/STOCKHISTORY!AQ$3)-1)</f>
        <v>9.5566910647700398E-2</v>
      </c>
      <c r="AR138" s="41">
        <f ca="1">((STOCKHISTORY!AR137/STOCKHISTORY!AR$3)-1)</f>
        <v>-7.9881028255789133E-2</v>
      </c>
      <c r="AS138" s="41">
        <f ca="1">((STOCKHISTORY!AS137/STOCKHISTORY!AS$3)-1)</f>
        <v>0.41405342624854824</v>
      </c>
      <c r="AT138" s="41">
        <f ca="1">((STOCKHISTORY!AT137/STOCKHISTORY!AT$3)-1)</f>
        <v>0.84776825302985515</v>
      </c>
      <c r="AU138" s="41">
        <f ca="1">((STOCKHISTORY!AU137/STOCKHISTORY!AU$3)-1)</f>
        <v>3.9613526570048352E-2</v>
      </c>
      <c r="AV138" s="41">
        <f ca="1">((STOCKHISTORY!AV137/STOCKHISTORY!AV$3)-1)</f>
        <v>0.23888835862683333</v>
      </c>
      <c r="AW138" s="41">
        <f ca="1">((STOCKHISTORY!AW137/STOCKHISTORY!AW$3)-1)</f>
        <v>8.763829847132687E-2</v>
      </c>
      <c r="AX138" s="41">
        <f ca="1">((STOCKHISTORY!AX137/STOCKHISTORY!AX$3)-1)</f>
        <v>1.8182872607771126</v>
      </c>
      <c r="AY138" s="41">
        <f ca="1">((STOCKHISTORY!AY137/STOCKHISTORY!AY$3)-1)</f>
        <v>-0.25866978170402277</v>
      </c>
      <c r="AZ138" s="41">
        <f ca="1">((STOCKHISTORY!AZ137/STOCKHISTORY!AZ$3)-1)</f>
        <v>-8.5689342555906878E-3</v>
      </c>
      <c r="BA138" s="41">
        <f ca="1">((STOCKHISTORY!BA137/STOCKHISTORY!BA$3)-1)</f>
        <v>0.34335742719621809</v>
      </c>
      <c r="BB138" s="41">
        <f ca="1">((STOCKHISTORY!BB137/STOCKHISTORY!BB$3)-1)</f>
        <v>-5.5602676467816359E-2</v>
      </c>
      <c r="BC138" s="41">
        <f ca="1">((STOCKHISTORY!BC137/STOCKHISTORY!BC$3)-1)</f>
        <v>8.7644500588858421E-2</v>
      </c>
      <c r="BD138" s="41">
        <f ca="1">((STOCKHISTORY!BD137/STOCKHISTORY!BD$3)-1)</f>
        <v>-1.5184778631540441E-2</v>
      </c>
      <c r="BE138" s="41">
        <f ca="1">((STOCKHISTORY!BE137/STOCKHISTORY!BE$3)-1)</f>
        <v>-0.13772304599145502</v>
      </c>
      <c r="BF138" s="41">
        <f ca="1">((STOCKHISTORY!BF137/STOCKHISTORY!BF$3)-1)</f>
        <v>-6.0314847818596862E-2</v>
      </c>
      <c r="BG138" s="41">
        <f ca="1">((STOCKHISTORY!BG137/STOCKHISTORY!BG$3)-1)</f>
        <v>5.6586356503276924E-2</v>
      </c>
      <c r="BH138" s="41">
        <f ca="1">((STOCKHISTORY!BH137/STOCKHISTORY!BH$3)-1)</f>
        <v>-0.19869580238383133</v>
      </c>
      <c r="BI138" s="41">
        <f ca="1">((STOCKHISTORY!BI137/STOCKHISTORY!BI$3)-1)</f>
        <v>0.35359116022099446</v>
      </c>
      <c r="BJ138" s="41">
        <f ca="1">((STOCKHISTORY!BJ137/STOCKHISTORY!BJ$3)-1)</f>
        <v>9.590252446666514E-2</v>
      </c>
      <c r="BK138" s="41">
        <f ca="1">((STOCKHISTORY!BK137/STOCKHISTORY!BK$3)-1)</f>
        <v>0.14390865428640898</v>
      </c>
      <c r="BL138" s="41">
        <f ca="1">((STOCKHISTORY!BL137/STOCKHISTORY!BL$3)-1)</f>
        <v>7.9309911645240927E-2</v>
      </c>
      <c r="BM138" s="41">
        <f ca="1">((STOCKHISTORY!BM137/STOCKHISTORY!BM$3)-1)</f>
        <v>8.514994888106342E-2</v>
      </c>
      <c r="BN138" s="41">
        <f ca="1">((STOCKHISTORY!BN137/STOCKHISTORY!BN$3)-1)</f>
        <v>4.3912076920328946E-2</v>
      </c>
      <c r="BO138" s="41">
        <f ca="1">((STOCKHISTORY!BO137/STOCKHISTORY!BO$3)-1)</f>
        <v>0.31574993264388307</v>
      </c>
      <c r="BP138" s="41">
        <f ca="1">((STOCKHISTORY!BP137/STOCKHISTORY!BP$3)-1)</f>
        <v>0.26415819829717124</v>
      </c>
      <c r="BQ138" s="41">
        <f ca="1">((STOCKHISTORY!BQ137/STOCKHISTORY!BQ$3)-1)</f>
        <v>0.10897757052566659</v>
      </c>
      <c r="BR138" s="41">
        <f ca="1">((STOCKHISTORY!BR137/STOCKHISTORY!BR$3)-1)</f>
        <v>-5.7191038304023056E-2</v>
      </c>
      <c r="BS138" s="41">
        <f ca="1">((STOCKHISTORY!BS137/STOCKHISTORY!BS$3)-1)</f>
        <v>0.41991525423728815</v>
      </c>
      <c r="BT138" s="41">
        <f ca="1">((STOCKHISTORY!BT137/STOCKHISTORY!BT$3)-1)</f>
        <v>0.13347818572380921</v>
      </c>
      <c r="BU138" s="41">
        <f ca="1">((STOCKHISTORY!BU137/STOCKHISTORY!BU$3)-1)</f>
        <v>0.34784087045222711</v>
      </c>
      <c r="BV138" s="41">
        <f ca="1">((STOCKHISTORY!BV137/STOCKHISTORY!BV$3)-1)</f>
        <v>-0.17375178316690432</v>
      </c>
      <c r="BW138" s="41">
        <f ca="1">((STOCKHISTORY!BW137/STOCKHISTORY!BW$3)-1)</f>
        <v>5.4332167112574492E-2</v>
      </c>
      <c r="BX138" s="41">
        <f ca="1">((STOCKHISTORY!BX137/STOCKHISTORY!BX$3)-1)</f>
        <v>0.15177065767284992</v>
      </c>
      <c r="BY138" s="41">
        <f ca="1">((STOCKHISTORY!BY137/STOCKHISTORY!BY$3)-1)</f>
        <v>7.7054794520547976E-2</v>
      </c>
      <c r="BZ138" s="41">
        <f ca="1">((STOCKHISTORY!BZ137/STOCKHISTORY!BZ$3)-1)</f>
        <v>0.50767985673451133</v>
      </c>
      <c r="CA138" s="41">
        <f ca="1">((STOCKHISTORY!CA137/STOCKHISTORY!CA$3)-1)</f>
        <v>-6.9734171740360007E-2</v>
      </c>
      <c r="CB138" s="41">
        <f ca="1">((STOCKHISTORY!CB137/STOCKHISTORY!CB$3)-1)</f>
        <v>0.19734027303001578</v>
      </c>
      <c r="CC138" s="41">
        <f ca="1">((STOCKHISTORY!CC137/STOCKHISTORY!CC$3)-1)</f>
        <v>3.085667884693466E-2</v>
      </c>
      <c r="CD138" s="41">
        <f ca="1">((STOCKHISTORY!CD137/STOCKHISTORY!CD$3)-1)</f>
        <v>1.1750962067069715E-2</v>
      </c>
      <c r="CE138" s="41">
        <f ca="1">((STOCKHISTORY!CE137/STOCKHISTORY!CE$3)-1)</f>
        <v>6.7837969741337156E-2</v>
      </c>
      <c r="CF138" s="41">
        <f ca="1">((STOCKHISTORY!CF137/STOCKHISTORY!CF$3)-1)</f>
        <v>0.13581868943997377</v>
      </c>
      <c r="CG138" s="41">
        <f ca="1">((STOCKHISTORY!CG137/STOCKHISTORY!CG$3)-1)</f>
        <v>0.11569694432817079</v>
      </c>
      <c r="CH138" s="41">
        <f ca="1">((STOCKHISTORY!CH137/STOCKHISTORY!CH$3)-1)</f>
        <v>0.12325776658270349</v>
      </c>
      <c r="CI138" s="41">
        <f ca="1">((STOCKHISTORY!CI137/STOCKHISTORY!CI$3)-1)</f>
        <v>-0.12036361067282109</v>
      </c>
      <c r="CJ138" s="41">
        <f ca="1">((STOCKHISTORY!CJ137/STOCKHISTORY!CJ$3)-1)</f>
        <v>3.6057454185240312E-2</v>
      </c>
      <c r="CK138" s="41">
        <f ca="1">((STOCKHISTORY!CK137/STOCKHISTORY!CK$3)-1)</f>
        <v>0.17426894817298688</v>
      </c>
      <c r="CL138" s="41">
        <f ca="1">((STOCKHISTORY!CL137/STOCKHISTORY!CL$3)-1)</f>
        <v>0.16996445100274982</v>
      </c>
      <c r="CM138" s="41">
        <f ca="1">((STOCKHISTORY!CM137/STOCKHISTORY!CM$3)-1)</f>
        <v>0.18802727377788053</v>
      </c>
      <c r="CN138" s="41">
        <f ca="1">((STOCKHISTORY!CN137/STOCKHISTORY!CN$3)-1)</f>
        <v>-4.7694196037173286E-2</v>
      </c>
      <c r="CO138" s="41">
        <f ca="1">((STOCKHISTORY!CO137/STOCKHISTORY!CO$3)-1)</f>
        <v>0.25433695971773007</v>
      </c>
      <c r="CP138" s="41">
        <f ca="1">((STOCKHISTORY!CP137/STOCKHISTORY!CP$3)-1)</f>
        <v>1.2132888863777613</v>
      </c>
      <c r="CQ138" s="41">
        <f ca="1">((STOCKHISTORY!CQ137/STOCKHISTORY!CQ$3)-1)</f>
        <v>0.33072596806516241</v>
      </c>
      <c r="CR138" s="41">
        <f ca="1">((STOCKHISTORY!CR137/STOCKHISTORY!CR$3)-1)</f>
        <v>0.21022282445046669</v>
      </c>
      <c r="CS138" s="41">
        <f ca="1">((STOCKHISTORY!CS137/STOCKHISTORY!CS$3)-1)</f>
        <v>0.46107032347198595</v>
      </c>
      <c r="CT138" s="41">
        <f ca="1">((STOCKHISTORY!CT137/STOCKHISTORY!CT$3)-1)</f>
        <v>-0.23257297216177686</v>
      </c>
      <c r="CU138" s="41">
        <f ca="1">((STOCKHISTORY!CU137/STOCKHISTORY!CU$3)-1)</f>
        <v>0.48439910852048684</v>
      </c>
      <c r="CV138" s="41">
        <f ca="1">((STOCKHISTORY!CV137/STOCKHISTORY!CV$3)-1)</f>
        <v>-0.11579509071504801</v>
      </c>
      <c r="CW138" s="41">
        <f ca="1">((STOCKHISTORY!CW137/STOCKHISTORY!CW$3)-1)</f>
        <v>0.20564929616854655</v>
      </c>
      <c r="CX138" s="41">
        <f ca="1">((STOCKHISTORY!CX137/STOCKHISTORY!CX$3)-1)</f>
        <v>4.8327137546468446E-2</v>
      </c>
      <c r="CY138" s="41">
        <f ca="1">((STOCKHISTORY!CY137/STOCKHISTORY!CY$3)-1)</f>
        <v>0.47863833676033818</v>
      </c>
      <c r="CZ138" s="41">
        <f ca="1">((STOCKHISTORY!CZ137/STOCKHISTORY!CZ$3)-1)</f>
        <v>-0.25238095238095237</v>
      </c>
      <c r="DA138" s="41">
        <f ca="1">((STOCKHISTORY!DA137/STOCKHISTORY!DA$3)-1)</f>
        <v>-0.31974532184175797</v>
      </c>
    </row>
    <row r="139" spans="1:105" x14ac:dyDescent="0.3">
      <c r="A139" s="25" vm="136">
        <f ca="1">STOCKHISTORY!A138</f>
        <v>44579</v>
      </c>
      <c r="B139" s="41">
        <f ca="1">((STOCKHISTORY!B138/STOCKHISTORY!B$3)-1)</f>
        <v>0.32029260945960503</v>
      </c>
      <c r="C139" s="41">
        <f ca="1">((STOCKHISTORY!C138/STOCKHISTORY!C$3)-1)</f>
        <v>0.98977355734112504</v>
      </c>
      <c r="D139" s="41">
        <f ca="1">((STOCKHISTORY!D138/STOCKHISTORY!D$3)-1)</f>
        <v>0.9699341661914882</v>
      </c>
      <c r="E139" s="41">
        <f ca="1">((STOCKHISTORY!E138/STOCKHISTORY!E$3)-1)</f>
        <v>3.0502111684655109E-2</v>
      </c>
      <c r="F139" s="41">
        <f ca="1">((STOCKHISTORY!F138/STOCKHISTORY!F$3)-1)</f>
        <v>2.7621722846441932E-2</v>
      </c>
      <c r="G139" s="41">
        <f ca="1">((STOCKHISTORY!G138/STOCKHISTORY!G$3)-1)</f>
        <v>1.0759862778730702</v>
      </c>
      <c r="H139" s="41">
        <f ca="1">((STOCKHISTORY!H138/STOCKHISTORY!H$3)-1)</f>
        <v>0.59545194382071953</v>
      </c>
      <c r="I139" s="41">
        <f ca="1">((STOCKHISTORY!I138/STOCKHISTORY!I$3)-1)</f>
        <v>-0.20688787070137449</v>
      </c>
      <c r="J139" s="41">
        <f ca="1">((STOCKHISTORY!J138/STOCKHISTORY!J$3)-1)</f>
        <v>-0.14138046015338446</v>
      </c>
      <c r="K139" s="41">
        <f ca="1">((STOCKHISTORY!K138/STOCKHISTORY!K$3)-1)</f>
        <v>0.56161137440758302</v>
      </c>
      <c r="L139" s="41">
        <f ca="1">((STOCKHISTORY!L138/STOCKHISTORY!L$3)-1)</f>
        <v>0.11904603953827775</v>
      </c>
      <c r="M139" s="41">
        <f ca="1">((STOCKHISTORY!M138/STOCKHISTORY!M$3)-1)</f>
        <v>0.32151518307470273</v>
      </c>
      <c r="N139" s="41">
        <f ca="1">((STOCKHISTORY!N138/STOCKHISTORY!N$3)-1)</f>
        <v>0.27521530785317894</v>
      </c>
      <c r="O139" s="41">
        <f ca="1">((STOCKHISTORY!O138/STOCKHISTORY!O$3)-1)</f>
        <v>0.52255285957511033</v>
      </c>
      <c r="P139" s="41">
        <f ca="1">((STOCKHISTORY!P138/STOCKHISTORY!P$3)-1)</f>
        <v>0.16266741071428581</v>
      </c>
      <c r="Q139" s="41">
        <f ca="1">((STOCKHISTORY!Q138/STOCKHISTORY!Q$3)-1)</f>
        <v>0.3697963366209811</v>
      </c>
      <c r="R139" s="41">
        <f ca="1">((STOCKHISTORY!R138/STOCKHISTORY!R$3)-1)</f>
        <v>0.20039109786758558</v>
      </c>
      <c r="S139" s="41">
        <f ca="1">((STOCKHISTORY!S138/STOCKHISTORY!S$3)-1)</f>
        <v>0.53172045596652406</v>
      </c>
      <c r="T139" s="41">
        <f ca="1">((STOCKHISTORY!T138/STOCKHISTORY!T$3)-1)</f>
        <v>0.21878121878121881</v>
      </c>
      <c r="U139" s="41">
        <f ca="1">((STOCKHISTORY!U138/STOCKHISTORY!U$3)-1)</f>
        <v>7.2715143428952578E-2</v>
      </c>
      <c r="V139" s="41">
        <f ca="1">((STOCKHISTORY!V138/STOCKHISTORY!V$3)-1)</f>
        <v>1.449275362318847E-2</v>
      </c>
      <c r="W139" s="41">
        <f ca="1">((STOCKHISTORY!W138/STOCKHISTORY!W$3)-1)</f>
        <v>0.1119135584724209</v>
      </c>
      <c r="X139" s="41">
        <f ca="1">((STOCKHISTORY!X138/STOCKHISTORY!X$3)-1)</f>
        <v>-4.0496852135443406E-2</v>
      </c>
      <c r="Y139" s="41">
        <f ca="1">((STOCKHISTORY!Y138/STOCKHISTORY!Y$3)-1)</f>
        <v>0.34476225083056478</v>
      </c>
      <c r="Z139" s="41">
        <f ca="1">((STOCKHISTORY!Z138/STOCKHISTORY!Z$3)-1)</f>
        <v>1.9801095759885978E-3</v>
      </c>
      <c r="AA139" s="41">
        <f ca="1">((STOCKHISTORY!AA138/STOCKHISTORY!AA$3)-1)</f>
        <v>0.32634998352243327</v>
      </c>
      <c r="AB139" s="41">
        <f ca="1">((STOCKHISTORY!AB138/STOCKHISTORY!AB$3)-1)</f>
        <v>0.51825795644891115</v>
      </c>
      <c r="AC139" s="41">
        <f ca="1">((STOCKHISTORY!AC138/STOCKHISTORY!AC$3)-1)</f>
        <v>0.27350656308598964</v>
      </c>
      <c r="AD139" s="41">
        <f ca="1">((STOCKHISTORY!AD138/STOCKHISTORY!AD$3)-1)</f>
        <v>0.13264869490800169</v>
      </c>
      <c r="AE139" s="41">
        <f ca="1">((STOCKHISTORY!AE138/STOCKHISTORY!AE$3)-1)</f>
        <v>8.4689471936233884E-2</v>
      </c>
      <c r="AF139" s="41">
        <f ca="1">((STOCKHISTORY!AF138/STOCKHISTORY!AF$3)-1)</f>
        <v>0.2449604490941566</v>
      </c>
      <c r="AG139" s="41">
        <f ca="1">((STOCKHISTORY!AG138/STOCKHISTORY!AG$3)-1)</f>
        <v>-0.14882896657168676</v>
      </c>
      <c r="AH139" s="41">
        <f ca="1">((STOCKHISTORY!AH138/STOCKHISTORY!AH$3)-1)</f>
        <v>-8.345671448750025E-2</v>
      </c>
      <c r="AI139" s="41">
        <f ca="1">((STOCKHISTORY!AI138/STOCKHISTORY!AI$3)-1)</f>
        <v>-5.1839699085652668E-2</v>
      </c>
      <c r="AJ139" s="41">
        <f ca="1">((STOCKHISTORY!AJ138/STOCKHISTORY!AJ$3)-1)</f>
        <v>-3.4094278090720409E-2</v>
      </c>
      <c r="AK139" s="41">
        <f ca="1">((STOCKHISTORY!AK138/STOCKHISTORY!AK$3)-1)</f>
        <v>6.7177041163974494E-2</v>
      </c>
      <c r="AL139" s="41">
        <f ca="1">((STOCKHISTORY!AL138/STOCKHISTORY!AL$3)-1)</f>
        <v>0.12539184952978055</v>
      </c>
      <c r="AM139" s="41">
        <f ca="1">((STOCKHISTORY!AM138/STOCKHISTORY!AM$3)-1)</f>
        <v>0.17671858531443974</v>
      </c>
      <c r="AN139" s="41">
        <f ca="1">((STOCKHISTORY!AN138/STOCKHISTORY!AN$3)-1)</f>
        <v>-8.028558939239383E-2</v>
      </c>
      <c r="AO139" s="41">
        <f ca="1">((STOCKHISTORY!AO138/STOCKHISTORY!AO$3)-1)</f>
        <v>0.94420119524972734</v>
      </c>
      <c r="AP139" s="41">
        <f ca="1">((STOCKHISTORY!AP138/STOCKHISTORY!AP$3)-1)</f>
        <v>0.98081523739418475</v>
      </c>
      <c r="AQ139" s="41">
        <f ca="1">((STOCKHISTORY!AQ138/STOCKHISTORY!AQ$3)-1)</f>
        <v>5.0890760944620972E-2</v>
      </c>
      <c r="AR139" s="41">
        <f ca="1">((STOCKHISTORY!AR138/STOCKHISTORY!AR$3)-1)</f>
        <v>-7.5950711705969787E-2</v>
      </c>
      <c r="AS139" s="41">
        <f ca="1">((STOCKHISTORY!AS138/STOCKHISTORY!AS$3)-1)</f>
        <v>0.33914053426248558</v>
      </c>
      <c r="AT139" s="41">
        <f ca="1">((STOCKHISTORY!AT138/STOCKHISTORY!AT$3)-1)</f>
        <v>0.7954478273721548</v>
      </c>
      <c r="AU139" s="41">
        <f ca="1">((STOCKHISTORY!AU138/STOCKHISTORY!AU$3)-1)</f>
        <v>1.1073950204385064E-2</v>
      </c>
      <c r="AV139" s="41">
        <f ca="1">((STOCKHISTORY!AV138/STOCKHISTORY!AV$3)-1)</f>
        <v>0.2049250739715569</v>
      </c>
      <c r="AW139" s="41">
        <f ca="1">((STOCKHISTORY!AW138/STOCKHISTORY!AW$3)-1)</f>
        <v>8.7694603192477683E-2</v>
      </c>
      <c r="AX139" s="41">
        <f ca="1">((STOCKHISTORY!AX138/STOCKHISTORY!AX$3)-1)</f>
        <v>1.762033636187899</v>
      </c>
      <c r="AY139" s="41">
        <f ca="1">((STOCKHISTORY!AY138/STOCKHISTORY!AY$3)-1)</f>
        <v>-0.27005913703730755</v>
      </c>
      <c r="AZ139" s="41">
        <f ca="1">((STOCKHISTORY!AZ138/STOCKHISTORY!AZ$3)-1)</f>
        <v>3.4248875159492265E-2</v>
      </c>
      <c r="BA139" s="41">
        <f ca="1">((STOCKHISTORY!BA138/STOCKHISTORY!BA$3)-1)</f>
        <v>0.36575510629334529</v>
      </c>
      <c r="BB139" s="41">
        <f ca="1">((STOCKHISTORY!BB138/STOCKHISTORY!BB$3)-1)</f>
        <v>-7.5393459617378089E-2</v>
      </c>
      <c r="BC139" s="41">
        <f ca="1">((STOCKHISTORY!BC138/STOCKHISTORY!BC$3)-1)</f>
        <v>4.1542480047898289E-2</v>
      </c>
      <c r="BD139" s="41">
        <f ca="1">((STOCKHISTORY!BD138/STOCKHISTORY!BD$3)-1)</f>
        <v>-1.7746066593486987E-2</v>
      </c>
      <c r="BE139" s="41">
        <f ca="1">((STOCKHISTORY!BE138/STOCKHISTORY!BE$3)-1)</f>
        <v>-0.14576526765518971</v>
      </c>
      <c r="BF139" s="41">
        <f ca="1">((STOCKHISTORY!BF138/STOCKHISTORY!BF$3)-1)</f>
        <v>-8.9811691160614049E-2</v>
      </c>
      <c r="BG139" s="41">
        <f ca="1">((STOCKHISTORY!BG138/STOCKHISTORY!BG$3)-1)</f>
        <v>4.9293824425366894E-2</v>
      </c>
      <c r="BH139" s="41">
        <f ca="1">((STOCKHISTORY!BH138/STOCKHISTORY!BH$3)-1)</f>
        <v>-0.20677146311970973</v>
      </c>
      <c r="BI139" s="41">
        <f ca="1">((STOCKHISTORY!BI138/STOCKHISTORY!BI$3)-1)</f>
        <v>0.31491712707182318</v>
      </c>
      <c r="BJ139" s="41">
        <f ca="1">((STOCKHISTORY!BJ138/STOCKHISTORY!BJ$3)-1)</f>
        <v>9.853270866458641E-2</v>
      </c>
      <c r="BK139" s="41">
        <f ca="1">((STOCKHISTORY!BK138/STOCKHISTORY!BK$3)-1)</f>
        <v>0.13287883620104401</v>
      </c>
      <c r="BL139" s="41">
        <f ca="1">((STOCKHISTORY!BL138/STOCKHISTORY!BL$3)-1)</f>
        <v>8.70008235277695E-2</v>
      </c>
      <c r="BM139" s="41">
        <f ca="1">((STOCKHISTORY!BM138/STOCKHISTORY!BM$3)-1)</f>
        <v>8.0351868681131311E-2</v>
      </c>
      <c r="BN139" s="41">
        <f ca="1">((STOCKHISTORY!BN138/STOCKHISTORY!BN$3)-1)</f>
        <v>3.0563959671236596E-2</v>
      </c>
      <c r="BO139" s="41">
        <f ca="1">((STOCKHISTORY!BO138/STOCKHISTORY!BO$3)-1)</f>
        <v>0.28776951082188273</v>
      </c>
      <c r="BP139" s="41">
        <f ca="1">((STOCKHISTORY!BP138/STOCKHISTORY!BP$3)-1)</f>
        <v>0.27690195001373241</v>
      </c>
      <c r="BQ139" s="41">
        <f ca="1">((STOCKHISTORY!BQ138/STOCKHISTORY!BQ$3)-1)</f>
        <v>0.11783181748111615</v>
      </c>
      <c r="BR139" s="41">
        <f ca="1">((STOCKHISTORY!BR138/STOCKHISTORY!BR$3)-1)</f>
        <v>-5.8216608734556141E-2</v>
      </c>
      <c r="BS139" s="41">
        <f ca="1">((STOCKHISTORY!BS138/STOCKHISTORY!BS$3)-1)</f>
        <v>0.41779661016949143</v>
      </c>
      <c r="BT139" s="41">
        <f ca="1">((STOCKHISTORY!BT138/STOCKHISTORY!BT$3)-1)</f>
        <v>0.11478728920273573</v>
      </c>
      <c r="BU139" s="41">
        <f ca="1">((STOCKHISTORY!BU138/STOCKHISTORY!BU$3)-1)</f>
        <v>0.32607956477388633</v>
      </c>
      <c r="BV139" s="41">
        <f ca="1">((STOCKHISTORY!BV138/STOCKHISTORY!BV$3)-1)</f>
        <v>-0.20085592011412257</v>
      </c>
      <c r="BW139" s="41">
        <f ca="1">((STOCKHISTORY!BW138/STOCKHISTORY!BW$3)-1)</f>
        <v>2.0991973657131124E-2</v>
      </c>
      <c r="BX139" s="41">
        <f ca="1">((STOCKHISTORY!BX138/STOCKHISTORY!BX$3)-1)</f>
        <v>0.13827993254637438</v>
      </c>
      <c r="BY139" s="41">
        <f ca="1">((STOCKHISTORY!BY138/STOCKHISTORY!BY$3)-1)</f>
        <v>4.773116438356162E-2</v>
      </c>
      <c r="BZ139" s="41">
        <f ca="1">((STOCKHISTORY!BZ138/STOCKHISTORY!BZ$3)-1)</f>
        <v>0.4977442573268589</v>
      </c>
      <c r="CA139" s="41">
        <f ca="1">((STOCKHISTORY!CA138/STOCKHISTORY!CA$3)-1)</f>
        <v>-9.7348371427620872E-2</v>
      </c>
      <c r="CB139" s="41">
        <f ca="1">((STOCKHISTORY!CB138/STOCKHISTORY!CB$3)-1)</f>
        <v>0.18435039587146851</v>
      </c>
      <c r="CC139" s="41">
        <f ca="1">((STOCKHISTORY!CC138/STOCKHISTORY!CC$3)-1)</f>
        <v>7.3081607795371095E-3</v>
      </c>
      <c r="CD139" s="41">
        <f ca="1">((STOCKHISTORY!CD138/STOCKHISTORY!CD$3)-1)</f>
        <v>-9.0709180868608907E-3</v>
      </c>
      <c r="CE139" s="41">
        <f ca="1">((STOCKHISTORY!CE138/STOCKHISTORY!CE$3)-1)</f>
        <v>9.272816007808693E-2</v>
      </c>
      <c r="CF139" s="41">
        <f ca="1">((STOCKHISTORY!CF138/STOCKHISTORY!CF$3)-1)</f>
        <v>9.3775661028083546E-2</v>
      </c>
      <c r="CG139" s="41">
        <f ca="1">((STOCKHISTORY!CG138/STOCKHISTORY!CG$3)-1)</f>
        <v>0.1003767266638762</v>
      </c>
      <c r="CH139" s="41">
        <f ca="1">((STOCKHISTORY!CH138/STOCKHISTORY!CH$3)-1)</f>
        <v>8.362720403022661E-2</v>
      </c>
      <c r="CI139" s="41">
        <f ca="1">((STOCKHISTORY!CI138/STOCKHISTORY!CI$3)-1)</f>
        <v>-0.13397546098956736</v>
      </c>
      <c r="CJ139" s="41">
        <f ca="1">((STOCKHISTORY!CJ138/STOCKHISTORY!CJ$3)-1)</f>
        <v>2.4665676077266108E-2</v>
      </c>
      <c r="CK139" s="41">
        <f ca="1">((STOCKHISTORY!CK138/STOCKHISTORY!CK$3)-1)</f>
        <v>0.14635830169140474</v>
      </c>
      <c r="CL139" s="41">
        <f ca="1">((STOCKHISTORY!CL138/STOCKHISTORY!CL$3)-1)</f>
        <v>0.15339727681266346</v>
      </c>
      <c r="CM139" s="41">
        <f ca="1">((STOCKHISTORY!CM138/STOCKHISTORY!CM$3)-1)</f>
        <v>0.1713856465965562</v>
      </c>
      <c r="CN139" s="41">
        <f ca="1">((STOCKHISTORY!CN138/STOCKHISTORY!CN$3)-1)</f>
        <v>-5.5760126249342346E-2</v>
      </c>
      <c r="CO139" s="41">
        <f ca="1">((STOCKHISTORY!CO138/STOCKHISTORY!CO$3)-1)</f>
        <v>0.24478094678035878</v>
      </c>
      <c r="CP139" s="41">
        <f ca="1">((STOCKHISTORY!CP138/STOCKHISTORY!CP$3)-1)</f>
        <v>1.1179727668229842</v>
      </c>
      <c r="CQ139" s="41">
        <f ca="1">((STOCKHISTORY!CQ138/STOCKHISTORY!CQ$3)-1)</f>
        <v>0.3006012024048097</v>
      </c>
      <c r="CR139" s="41">
        <f ca="1">((STOCKHISTORY!CR138/STOCKHISTORY!CR$3)-1)</f>
        <v>0.20162601626016263</v>
      </c>
      <c r="CS139" s="41">
        <f ca="1">((STOCKHISTORY!CS138/STOCKHISTORY!CS$3)-1)</f>
        <v>0.45609207476507452</v>
      </c>
      <c r="CT139" s="41">
        <f ca="1">((STOCKHISTORY!CT138/STOCKHISTORY!CT$3)-1)</f>
        <v>-0.2476926540106551</v>
      </c>
      <c r="CU139" s="41">
        <f ca="1">((STOCKHISTORY!CU138/STOCKHISTORY!CU$3)-1)</f>
        <v>0.48614206526087189</v>
      </c>
      <c r="CV139" s="41">
        <f ca="1">((STOCKHISTORY!CV138/STOCKHISTORY!CV$3)-1)</f>
        <v>-0.12326574172892224</v>
      </c>
      <c r="CW139" s="41">
        <f ca="1">((STOCKHISTORY!CW138/STOCKHISTORY!CW$3)-1)</f>
        <v>0.18075883285168248</v>
      </c>
      <c r="CX139" s="41">
        <f ca="1">((STOCKHISTORY!CX138/STOCKHISTORY!CX$3)-1)</f>
        <v>2.6022304832713949E-2</v>
      </c>
      <c r="CY139" s="41">
        <f ca="1">((STOCKHISTORY!CY138/STOCKHISTORY!CY$3)-1)</f>
        <v>0.44665295864747567</v>
      </c>
      <c r="CZ139" s="41">
        <f ca="1">((STOCKHISTORY!CZ138/STOCKHISTORY!CZ$3)-1)</f>
        <v>-0.25753968253968251</v>
      </c>
      <c r="DA139" s="41">
        <f ca="1">((STOCKHISTORY!DA138/STOCKHISTORY!DA$3)-1)</f>
        <v>-0.34459197142635301</v>
      </c>
    </row>
    <row r="140" spans="1:105" x14ac:dyDescent="0.3">
      <c r="A140" s="25" vm="137">
        <f ca="1">STOCKHISTORY!A139</f>
        <v>44580</v>
      </c>
      <c r="B140" s="41">
        <f ca="1">((STOCKHISTORY!B139/STOCKHISTORY!B$3)-1)</f>
        <v>0.32628106286083125</v>
      </c>
      <c r="C140" s="41">
        <f ca="1">((STOCKHISTORY!C139/STOCKHISTORY!C$3)-1)</f>
        <v>1.0221746843368464</v>
      </c>
      <c r="D140" s="41">
        <f ca="1">((STOCKHISTORY!D139/STOCKHISTORY!D$3)-1)</f>
        <v>1.0096936395210201</v>
      </c>
      <c r="E140" s="41">
        <f ca="1">((STOCKHISTORY!E139/STOCKHISTORY!E$3)-1)</f>
        <v>6.8512435476302258E-2</v>
      </c>
      <c r="F140" s="41">
        <f ca="1">((STOCKHISTORY!F139/STOCKHISTORY!F$3)-1)</f>
        <v>6.6479400749063666E-2</v>
      </c>
      <c r="G140" s="41">
        <f ca="1">((STOCKHISTORY!G139/STOCKHISTORY!G$3)-1)</f>
        <v>1.0524871355060035</v>
      </c>
      <c r="H140" s="41">
        <f ca="1">((STOCKHISTORY!H139/STOCKHISTORY!H$3)-1)</f>
        <v>0.5281446748558094</v>
      </c>
      <c r="I140" s="41">
        <f ca="1">((STOCKHISTORY!I139/STOCKHISTORY!I$3)-1)</f>
        <v>-0.20512562308040883</v>
      </c>
      <c r="J140" s="41">
        <f ca="1">((STOCKHISTORY!J139/STOCKHISTORY!J$3)-1)</f>
        <v>-0.13804601533844618</v>
      </c>
      <c r="K140" s="41">
        <f ca="1">((STOCKHISTORY!K139/STOCKHISTORY!K$3)-1)</f>
        <v>0.60183931392462187</v>
      </c>
      <c r="L140" s="41">
        <f ca="1">((STOCKHISTORY!L139/STOCKHISTORY!L$3)-1)</f>
        <v>8.8098713015788643E-2</v>
      </c>
      <c r="M140" s="41">
        <f ca="1">((STOCKHISTORY!M139/STOCKHISTORY!M$3)-1)</f>
        <v>0.33408715575855852</v>
      </c>
      <c r="N140" s="41">
        <f ca="1">((STOCKHISTORY!N139/STOCKHISTORY!N$3)-1)</f>
        <v>0.24685889307886111</v>
      </c>
      <c r="O140" s="41">
        <f ca="1">((STOCKHISTORY!O139/STOCKHISTORY!O$3)-1)</f>
        <v>0.51615771066249549</v>
      </c>
      <c r="P140" s="41">
        <f ca="1">((STOCKHISTORY!P139/STOCKHISTORY!P$3)-1)</f>
        <v>0.16155133928571441</v>
      </c>
      <c r="Q140" s="41">
        <f ca="1">((STOCKHISTORY!Q139/STOCKHISTORY!Q$3)-1)</f>
        <v>0.31394902011015735</v>
      </c>
      <c r="R140" s="41">
        <f ca="1">((STOCKHISTORY!R139/STOCKHISTORY!R$3)-1)</f>
        <v>0.19279770420472531</v>
      </c>
      <c r="S140" s="41">
        <f ca="1">((STOCKHISTORY!S139/STOCKHISTORY!S$3)-1)</f>
        <v>0.55187340676254149</v>
      </c>
      <c r="T140" s="41">
        <f ca="1">((STOCKHISTORY!T139/STOCKHISTORY!T$3)-1)</f>
        <v>0.22077922077922074</v>
      </c>
      <c r="U140" s="41">
        <f ca="1">((STOCKHISTORY!U139/STOCKHISTORY!U$3)-1)</f>
        <v>9.339559706470979E-2</v>
      </c>
      <c r="V140" s="41">
        <f ca="1">((STOCKHISTORY!V139/STOCKHISTORY!V$3)-1)</f>
        <v>9.7205346294044759E-3</v>
      </c>
      <c r="W140" s="41">
        <f ca="1">((STOCKHISTORY!W139/STOCKHISTORY!W$3)-1)</f>
        <v>9.6169912555928994E-2</v>
      </c>
      <c r="X140" s="41">
        <f ca="1">((STOCKHISTORY!X139/STOCKHISTORY!X$3)-1)</f>
        <v>-3.2584652033350481E-2</v>
      </c>
      <c r="Y140" s="41">
        <f ca="1">((STOCKHISTORY!Y139/STOCKHISTORY!Y$3)-1)</f>
        <v>0.33292670265780733</v>
      </c>
      <c r="Z140" s="41">
        <f ca="1">((STOCKHISTORY!Z139/STOCKHISTORY!Z$3)-1)</f>
        <v>-2.7736422105764658E-2</v>
      </c>
      <c r="AA140" s="41">
        <f ca="1">((STOCKHISTORY!AA139/STOCKHISTORY!AA$3)-1)</f>
        <v>0.3075184784143874</v>
      </c>
      <c r="AB140" s="41">
        <f ca="1">((STOCKHISTORY!AB139/STOCKHISTORY!AB$3)-1)</f>
        <v>0.58838637632607482</v>
      </c>
      <c r="AC140" s="41">
        <f ca="1">((STOCKHISTORY!AC139/STOCKHISTORY!AC$3)-1)</f>
        <v>0.30980444682560937</v>
      </c>
      <c r="AD140" s="41">
        <f ca="1">((STOCKHISTORY!AD139/STOCKHISTORY!AD$3)-1)</f>
        <v>0.12195121951219523</v>
      </c>
      <c r="AE140" s="41">
        <f ca="1">((STOCKHISTORY!AE139/STOCKHISTORY!AE$3)-1)</f>
        <v>5.6667220192627044E-2</v>
      </c>
      <c r="AF140" s="41">
        <f ca="1">((STOCKHISTORY!AF139/STOCKHISTORY!AF$3)-1)</f>
        <v>0.22398571064046946</v>
      </c>
      <c r="AG140" s="41">
        <f ca="1">((STOCKHISTORY!AG139/STOCKHISTORY!AG$3)-1)</f>
        <v>-0.16804503440127883</v>
      </c>
      <c r="AH140" s="41">
        <f ca="1">((STOCKHISTORY!AH139/STOCKHISTORY!AH$3)-1)</f>
        <v>-8.1091199945542147E-2</v>
      </c>
      <c r="AI140" s="41">
        <f ca="1">((STOCKHISTORY!AI139/STOCKHISTORY!AI$3)-1)</f>
        <v>-7.5688761729457266E-2</v>
      </c>
      <c r="AJ140" s="41">
        <f ca="1">((STOCKHISTORY!AJ139/STOCKHISTORY!AJ$3)-1)</f>
        <v>-3.8837829825081549E-2</v>
      </c>
      <c r="AK140" s="41">
        <f ca="1">((STOCKHISTORY!AK139/STOCKHISTORY!AK$3)-1)</f>
        <v>5.0242494689165751E-2</v>
      </c>
      <c r="AL140" s="41">
        <f ca="1">((STOCKHISTORY!AL139/STOCKHISTORY!AL$3)-1)</f>
        <v>0.11253918495297799</v>
      </c>
      <c r="AM140" s="41">
        <f ca="1">((STOCKHISTORY!AM139/STOCKHISTORY!AM$3)-1)</f>
        <v>0.16770113596439851</v>
      </c>
      <c r="AN140" s="41">
        <f ca="1">((STOCKHISTORY!AN139/STOCKHISTORY!AN$3)-1)</f>
        <v>-7.8682791782019534E-2</v>
      </c>
      <c r="AO140" s="41">
        <f ca="1">((STOCKHISTORY!AO139/STOCKHISTORY!AO$3)-1)</f>
        <v>0.99758799219554195</v>
      </c>
      <c r="AP140" s="41">
        <f ca="1">((STOCKHISTORY!AP139/STOCKHISTORY!AP$3)-1)</f>
        <v>1.0149751564225249</v>
      </c>
      <c r="AQ140" s="41">
        <f ca="1">((STOCKHISTORY!AQ139/STOCKHISTORY!AQ$3)-1)</f>
        <v>5.731252589421354E-2</v>
      </c>
      <c r="AR140" s="41">
        <f ca="1">((STOCKHISTORY!AR139/STOCKHISTORY!AR$3)-1)</f>
        <v>-6.830252814956439E-2</v>
      </c>
      <c r="AS140" s="41">
        <f ca="1">((STOCKHISTORY!AS139/STOCKHISTORY!AS$3)-1)</f>
        <v>0.28513356562137071</v>
      </c>
      <c r="AT140" s="41">
        <f ca="1">((STOCKHISTORY!AT139/STOCKHISTORY!AT$3)-1)</f>
        <v>0.85515814365947374</v>
      </c>
      <c r="AU140" s="41">
        <f ca="1">((STOCKHISTORY!AU139/STOCKHISTORY!AU$3)-1)</f>
        <v>2.8242289111855001E-3</v>
      </c>
      <c r="AV140" s="41">
        <f ca="1">((STOCKHISTORY!AV139/STOCKHISTORY!AV$3)-1)</f>
        <v>0.19038528840953184</v>
      </c>
      <c r="AW140" s="41">
        <f ca="1">((STOCKHISTORY!AW139/STOCKHISTORY!AW$3)-1)</f>
        <v>8.2401959404296177E-2</v>
      </c>
      <c r="AX140" s="41">
        <f ca="1">((STOCKHISTORY!AX139/STOCKHISTORY!AX$3)-1)</f>
        <v>1.7030736516528129</v>
      </c>
      <c r="AY140" s="41">
        <f ca="1">((STOCKHISTORY!AY139/STOCKHISTORY!AY$3)-1)</f>
        <v>-0.27370957143900132</v>
      </c>
      <c r="AZ140" s="41">
        <f ca="1">((STOCKHISTORY!AZ139/STOCKHISTORY!AZ$3)-1)</f>
        <v>2.2483379222349109E-2</v>
      </c>
      <c r="BA140" s="41">
        <f ca="1">((STOCKHISTORY!BA139/STOCKHISTORY!BA$3)-1)</f>
        <v>0.3458740203531987</v>
      </c>
      <c r="BB140" s="41">
        <f ca="1">((STOCKHISTORY!BB139/STOCKHISTORY!BB$3)-1)</f>
        <v>-6.813683912920554E-2</v>
      </c>
      <c r="BC140" s="41">
        <f ca="1">((STOCKHISTORY!BC139/STOCKHISTORY!BC$3)-1)</f>
        <v>5.4773700728342201E-2</v>
      </c>
      <c r="BD140" s="41">
        <f ca="1">((STOCKHISTORY!BD139/STOCKHISTORY!BD$3)-1)</f>
        <v>-2.8723015001829388E-2</v>
      </c>
      <c r="BE140" s="41">
        <f ca="1">((STOCKHISTORY!BE139/STOCKHISTORY!BE$3)-1)</f>
        <v>-0.149786378487057</v>
      </c>
      <c r="BF140" s="41">
        <f ca="1">((STOCKHISTORY!BF139/STOCKHISTORY!BF$3)-1)</f>
        <v>-8.5349983764342552E-2</v>
      </c>
      <c r="BG140" s="41">
        <f ca="1">((STOCKHISTORY!BG139/STOCKHISTORY!BG$3)-1)</f>
        <v>4.1355118619034403E-2</v>
      </c>
      <c r="BH140" s="41">
        <f ca="1">((STOCKHISTORY!BH139/STOCKHISTORY!BH$3)-1)</f>
        <v>-0.2111331836241146</v>
      </c>
      <c r="BI140" s="41">
        <f ca="1">((STOCKHISTORY!BI139/STOCKHISTORY!BI$3)-1)</f>
        <v>0.34069981583793729</v>
      </c>
      <c r="BJ140" s="41">
        <f ca="1">((STOCKHISTORY!BJ139/STOCKHISTORY!BJ$3)-1)</f>
        <v>7.3443925776655483E-2</v>
      </c>
      <c r="BK140" s="41">
        <f ca="1">((STOCKHISTORY!BK139/STOCKHISTORY!BK$3)-1)</f>
        <v>0.12142272969840873</v>
      </c>
      <c r="BL140" s="41">
        <f ca="1">((STOCKHISTORY!BL139/STOCKHISTORY!BL$3)-1)</f>
        <v>7.7862922174299465E-2</v>
      </c>
      <c r="BM140" s="41">
        <f ca="1">((STOCKHISTORY!BM139/STOCKHISTORY!BM$3)-1)</f>
        <v>7.4941781210950742E-2</v>
      </c>
      <c r="BN140" s="41">
        <f ca="1">((STOCKHISTORY!BN139/STOCKHISTORY!BN$3)-1)</f>
        <v>1.966150878378925E-2</v>
      </c>
      <c r="BO140" s="41">
        <f ca="1">((STOCKHISTORY!BO139/STOCKHISTORY!BO$3)-1)</f>
        <v>0.26637099058396019</v>
      </c>
      <c r="BP140" s="41">
        <f ca="1">((STOCKHISTORY!BP139/STOCKHISTORY!BP$3)-1)</f>
        <v>0.26794836583356241</v>
      </c>
      <c r="BQ140" s="41">
        <f ca="1">((STOCKHISTORY!BQ139/STOCKHISTORY!BQ$3)-1)</f>
        <v>0.12362224448897785</v>
      </c>
      <c r="BR140" s="41">
        <f ca="1">((STOCKHISTORY!BR139/STOCKHISTORY!BR$3)-1)</f>
        <v>-7.3896135182572209E-2</v>
      </c>
      <c r="BS140" s="41">
        <f ca="1">((STOCKHISTORY!BS139/STOCKHISTORY!BS$3)-1)</f>
        <v>0.42104519774011306</v>
      </c>
      <c r="BT140" s="41">
        <f ca="1">((STOCKHISTORY!BT139/STOCKHISTORY!BT$3)-1)</f>
        <v>0.1142934742352042</v>
      </c>
      <c r="BU140" s="41">
        <f ca="1">((STOCKHISTORY!BU139/STOCKHISTORY!BU$3)-1)</f>
        <v>0.29785787147228837</v>
      </c>
      <c r="BV140" s="41">
        <f ca="1">((STOCKHISTORY!BV139/STOCKHISTORY!BV$3)-1)</f>
        <v>-0.1920114122681883</v>
      </c>
      <c r="BW140" s="41">
        <f ca="1">((STOCKHISTORY!BW139/STOCKHISTORY!BW$3)-1)</f>
        <v>3.7456266721547671E-2</v>
      </c>
      <c r="BX140" s="41">
        <f ca="1">((STOCKHISTORY!BX139/STOCKHISTORY!BX$3)-1)</f>
        <v>0.13659359190556497</v>
      </c>
      <c r="BY140" s="41">
        <f ca="1">((STOCKHISTORY!BY139/STOCKHISTORY!BY$3)-1)</f>
        <v>5.4366438356164393E-2</v>
      </c>
      <c r="BZ140" s="41">
        <f ca="1">((STOCKHISTORY!BZ139/STOCKHISTORY!BZ$3)-1)</f>
        <v>0.46959052243689103</v>
      </c>
      <c r="CA140" s="41">
        <f ca="1">((STOCKHISTORY!CA139/STOCKHISTORY!CA$3)-1)</f>
        <v>-0.1041022058089629</v>
      </c>
      <c r="CB140" s="41">
        <f ca="1">((STOCKHISTORY!CB139/STOCKHISTORY!CB$3)-1)</f>
        <v>0.17918973160134977</v>
      </c>
      <c r="CC140" s="41">
        <f ca="1">((STOCKHISTORY!CC139/STOCKHISTORY!CC$3)-1)</f>
        <v>1.0962241169305775E-2</v>
      </c>
      <c r="CD140" s="41">
        <f ca="1">((STOCKHISTORY!CD139/STOCKHISTORY!CD$3)-1)</f>
        <v>-6.322155030236476E-3</v>
      </c>
      <c r="CE140" s="41">
        <f ca="1">((STOCKHISTORY!CE139/STOCKHISTORY!CE$3)-1)</f>
        <v>0.10151293313811616</v>
      </c>
      <c r="CF140" s="41">
        <f ca="1">((STOCKHISTORY!CF139/STOCKHISTORY!CF$3)-1)</f>
        <v>8.8191821317129326E-2</v>
      </c>
      <c r="CG140" s="41">
        <f ca="1">((STOCKHISTORY!CG139/STOCKHISTORY!CG$3)-1)</f>
        <v>0.10673922143156123</v>
      </c>
      <c r="CH140" s="41">
        <f ca="1">((STOCKHISTORY!CH139/STOCKHISTORY!CH$3)-1)</f>
        <v>6.0369437447523211E-2</v>
      </c>
      <c r="CI140" s="41">
        <f ca="1">((STOCKHISTORY!CI139/STOCKHISTORY!CI$3)-1)</f>
        <v>-0.14280667875562258</v>
      </c>
      <c r="CJ140" s="41">
        <f ca="1">((STOCKHISTORY!CJ139/STOCKHISTORY!CJ$3)-1)</f>
        <v>4.9826646854878698E-2</v>
      </c>
      <c r="CK140" s="41">
        <f ca="1">((STOCKHISTORY!CK139/STOCKHISTORY!CK$3)-1)</f>
        <v>0.17380048325854314</v>
      </c>
      <c r="CL140" s="41">
        <f ca="1">((STOCKHISTORY!CL139/STOCKHISTORY!CL$3)-1)</f>
        <v>0.1690924944664296</v>
      </c>
      <c r="CM140" s="41">
        <f ca="1">((STOCKHISTORY!CM139/STOCKHISTORY!CM$3)-1)</f>
        <v>0.19218768057321145</v>
      </c>
      <c r="CN140" s="41">
        <f ca="1">((STOCKHISTORY!CN139/STOCKHISTORY!CN$3)-1)</f>
        <v>-0.12624934245134134</v>
      </c>
      <c r="CO140" s="41">
        <f ca="1">((STOCKHISTORY!CO139/STOCKHISTORY!CO$3)-1)</f>
        <v>0.23272566892090563</v>
      </c>
      <c r="CP140" s="41">
        <f ca="1">((STOCKHISTORY!CP139/STOCKHISTORY!CP$3)-1)</f>
        <v>1.0802305214983896</v>
      </c>
      <c r="CQ140" s="41">
        <f ca="1">((STOCKHISTORY!CQ139/STOCKHISTORY!CQ$3)-1)</f>
        <v>0.30797078027021785</v>
      </c>
      <c r="CR140" s="41">
        <f ca="1">((STOCKHISTORY!CR139/STOCKHISTORY!CR$3)-1)</f>
        <v>0.17875639867509796</v>
      </c>
      <c r="CS140" s="41">
        <f ca="1">((STOCKHISTORY!CS139/STOCKHISTORY!CS$3)-1)</f>
        <v>0.59332503625215516</v>
      </c>
      <c r="CT140" s="41">
        <f ca="1">((STOCKHISTORY!CT139/STOCKHISTORY!CT$3)-1)</f>
        <v>-0.2401140541757335</v>
      </c>
      <c r="CU140" s="41">
        <f ca="1">((STOCKHISTORY!CU139/STOCKHISTORY!CU$3)-1)</f>
        <v>0.4794559689125093</v>
      </c>
      <c r="CV140" s="41">
        <f ca="1">((STOCKHISTORY!CV139/STOCKHISTORY!CV$3)-1)</f>
        <v>-0.12504446816079695</v>
      </c>
      <c r="CW140" s="41">
        <f ca="1">((STOCKHISTORY!CW139/STOCKHISTORY!CW$3)-1)</f>
        <v>0.15810571455206479</v>
      </c>
      <c r="CX140" s="41">
        <f ca="1">((STOCKHISTORY!CX139/STOCKHISTORY!CX$3)-1)</f>
        <v>2.6022304832713949E-2</v>
      </c>
      <c r="CY140" s="41">
        <f ca="1">((STOCKHISTORY!CY139/STOCKHISTORY!CY$3)-1)</f>
        <v>0.45099383139136395</v>
      </c>
      <c r="CZ140" s="41">
        <f ca="1">((STOCKHISTORY!CZ139/STOCKHISTORY!CZ$3)-1)</f>
        <v>-0.25753968253968251</v>
      </c>
      <c r="DA140" s="41">
        <f ca="1">((STOCKHISTORY!DA139/STOCKHISTORY!DA$3)-1)</f>
        <v>-0.34202966068794172</v>
      </c>
    </row>
    <row r="141" spans="1:105" x14ac:dyDescent="0.3">
      <c r="A141" s="25" vm="138">
        <f ca="1">STOCKHISTORY!A140</f>
        <v>44581</v>
      </c>
      <c r="B141" s="41">
        <f ca="1">((STOCKHISTORY!B140/STOCKHISTORY!B$3)-1)</f>
        <v>0.33815039265607627</v>
      </c>
      <c r="C141" s="41">
        <f ca="1">((STOCKHISTORY!C140/STOCKHISTORY!C$3)-1)</f>
        <v>1.0505582802880102</v>
      </c>
      <c r="D141" s="41">
        <f ca="1">((STOCKHISTORY!D140/STOCKHISTORY!D$3)-1)</f>
        <v>1.0389819086620706</v>
      </c>
      <c r="E141" s="41">
        <f ca="1">((STOCKHISTORY!E140/STOCKHISTORY!E$3)-1)</f>
        <v>6.7573908962928142E-2</v>
      </c>
      <c r="F141" s="41">
        <f ca="1">((STOCKHISTORY!F140/STOCKHISTORY!F$3)-1)</f>
        <v>6.5074906367041274E-2</v>
      </c>
      <c r="G141" s="41">
        <f ca="1">((STOCKHISTORY!G140/STOCKHISTORY!G$3)-1)</f>
        <v>1.0625500285877645</v>
      </c>
      <c r="H141" s="41">
        <f ca="1">((STOCKHISTORY!H140/STOCKHISTORY!H$3)-1)</f>
        <v>0.53177695592832319</v>
      </c>
      <c r="I141" s="41">
        <f ca="1">((STOCKHISTORY!I140/STOCKHISTORY!I$3)-1)</f>
        <v>-0.21192286390413362</v>
      </c>
      <c r="J141" s="41">
        <f ca="1">((STOCKHISTORY!J140/STOCKHISTORY!J$3)-1)</f>
        <v>-0.15558519506502166</v>
      </c>
      <c r="K141" s="41">
        <f ca="1">((STOCKHISTORY!K140/STOCKHISTORY!K$3)-1)</f>
        <v>0.67761227713834349</v>
      </c>
      <c r="L141" s="41">
        <f ca="1">((STOCKHISTORY!L140/STOCKHISTORY!L$3)-1)</f>
        <v>9.6722834018840409E-2</v>
      </c>
      <c r="M141" s="41">
        <f ca="1">((STOCKHISTORY!M140/STOCKHISTORY!M$3)-1)</f>
        <v>0.33413178998110493</v>
      </c>
      <c r="N141" s="41">
        <f ca="1">((STOCKHISTORY!N140/STOCKHISTORY!N$3)-1)</f>
        <v>0.24001679648261898</v>
      </c>
      <c r="O141" s="41">
        <f ca="1">((STOCKHISTORY!O140/STOCKHISTORY!O$3)-1)</f>
        <v>0.44752203705412175</v>
      </c>
      <c r="P141" s="41">
        <f ca="1">((STOCKHISTORY!P140/STOCKHISTORY!P$3)-1)</f>
        <v>0.18498883928571441</v>
      </c>
      <c r="Q141" s="41">
        <f ca="1">((STOCKHISTORY!Q140/STOCKHISTORY!Q$3)-1)</f>
        <v>0.28628154220571278</v>
      </c>
      <c r="R141" s="41">
        <f ca="1">((STOCKHISTORY!R140/STOCKHISTORY!R$3)-1)</f>
        <v>0.18453555011893785</v>
      </c>
      <c r="S141" s="41">
        <f ca="1">((STOCKHISTORY!S140/STOCKHISTORY!S$3)-1)</f>
        <v>0.56293588571978259</v>
      </c>
      <c r="T141" s="41">
        <f ca="1">((STOCKHISTORY!T140/STOCKHISTORY!T$3)-1)</f>
        <v>0.21145521145521151</v>
      </c>
      <c r="U141" s="41">
        <f ca="1">((STOCKHISTORY!U140/STOCKHISTORY!U$3)-1)</f>
        <v>0.10106737825216805</v>
      </c>
      <c r="V141" s="41">
        <f ca="1">((STOCKHISTORY!V140/STOCKHISTORY!V$3)-1)</f>
        <v>5.6350925387849138E-4</v>
      </c>
      <c r="W141" s="41">
        <f ca="1">((STOCKHISTORY!W140/STOCKHISTORY!W$3)-1)</f>
        <v>8.6107346415907005E-2</v>
      </c>
      <c r="X141" s="41">
        <f ca="1">((STOCKHISTORY!X140/STOCKHISTORY!X$3)-1)</f>
        <v>-4.7388123192104836E-2</v>
      </c>
      <c r="Y141" s="41">
        <f ca="1">((STOCKHISTORY!Y140/STOCKHISTORY!Y$3)-1)</f>
        <v>0.37647944352159457</v>
      </c>
      <c r="Z141" s="41">
        <f ca="1">((STOCKHISTORY!Z140/STOCKHISTORY!Z$3)-1)</f>
        <v>-5.0321581705574103E-2</v>
      </c>
      <c r="AA141" s="41">
        <f ca="1">((STOCKHISTORY!AA140/STOCKHISTORY!AA$3)-1)</f>
        <v>0.27063226778400251</v>
      </c>
      <c r="AB141" s="41">
        <f ca="1">((STOCKHISTORY!AB140/STOCKHISTORY!AB$3)-1)</f>
        <v>0.66476828587381354</v>
      </c>
      <c r="AC141" s="41">
        <f ca="1">((STOCKHISTORY!AC140/STOCKHISTORY!AC$3)-1)</f>
        <v>0.32761853736940805</v>
      </c>
      <c r="AD141" s="41">
        <f ca="1">((STOCKHISTORY!AD140/STOCKHISTORY!AD$3)-1)</f>
        <v>0.10483525887890455</v>
      </c>
      <c r="AE141" s="41">
        <f ca="1">((STOCKHISTORY!AE140/STOCKHISTORY!AE$3)-1)</f>
        <v>5.201760212553963E-2</v>
      </c>
      <c r="AF141" s="41">
        <f ca="1">((STOCKHISTORY!AF140/STOCKHISTORY!AF$3)-1)</f>
        <v>0.19964276601173769</v>
      </c>
      <c r="AG141" s="41">
        <f ca="1">((STOCKHISTORY!AG140/STOCKHISTORY!AG$3)-1)</f>
        <v>-0.16842727083188558</v>
      </c>
      <c r="AH141" s="41">
        <f ca="1">((STOCKHISTORY!AH140/STOCKHISTORY!AH$3)-1)</f>
        <v>-7.7806708531168778E-2</v>
      </c>
      <c r="AI141" s="41">
        <f ca="1">((STOCKHISTORY!AI140/STOCKHISTORY!AI$3)-1)</f>
        <v>-9.4936075708769274E-2</v>
      </c>
      <c r="AJ141" s="41">
        <f ca="1">((STOCKHISTORY!AJ140/STOCKHISTORY!AJ$3)-1)</f>
        <v>-4.4767269493033002E-2</v>
      </c>
      <c r="AK141" s="41">
        <f ca="1">((STOCKHISTORY!AK140/STOCKHISTORY!AK$3)-1)</f>
        <v>2.982083450238493E-2</v>
      </c>
      <c r="AL141" s="41">
        <f ca="1">((STOCKHISTORY!AL140/STOCKHISTORY!AL$3)-1)</f>
        <v>0.10470219435736672</v>
      </c>
      <c r="AM141" s="41">
        <f ca="1">((STOCKHISTORY!AM140/STOCKHISTORY!AM$3)-1)</f>
        <v>0.15036889565522893</v>
      </c>
      <c r="AN141" s="41">
        <f ca="1">((STOCKHISTORY!AN140/STOCKHISTORY!AN$3)-1)</f>
        <v>-8.7133906454903043E-2</v>
      </c>
      <c r="AO141" s="41">
        <f ca="1">((STOCKHISTORY!AO140/STOCKHISTORY!AO$3)-1)</f>
        <v>0.99528352614032678</v>
      </c>
      <c r="AP141" s="41">
        <f ca="1">((STOCKHISTORY!AP140/STOCKHISTORY!AP$3)-1)</f>
        <v>1.025211630474788</v>
      </c>
      <c r="AQ141" s="41">
        <f ca="1">((STOCKHISTORY!AQ140/STOCKHISTORY!AQ$3)-1)</f>
        <v>5.5586244993785394E-2</v>
      </c>
      <c r="AR141" s="41">
        <f ca="1">((STOCKHISTORY!AR140/STOCKHISTORY!AR$3)-1)</f>
        <v>-7.0506692160611895E-2</v>
      </c>
      <c r="AS141" s="41">
        <f ca="1">((STOCKHISTORY!AS140/STOCKHISTORY!AS$3)-1)</f>
        <v>0.2299651567944252</v>
      </c>
      <c r="AT141" s="41">
        <f ca="1">((STOCKHISTORY!AT140/STOCKHISTORY!AT$3)-1)</f>
        <v>0.87614543304759107</v>
      </c>
      <c r="AU141" s="41">
        <f ca="1">((STOCKHISTORY!AU140/STOCKHISTORY!AU$3)-1)</f>
        <v>1.449275362318847E-2</v>
      </c>
      <c r="AV141" s="41">
        <f ca="1">((STOCKHISTORY!AV140/STOCKHISTORY!AV$3)-1)</f>
        <v>0.17576596353918106</v>
      </c>
      <c r="AW141" s="41">
        <f ca="1">((STOCKHISTORY!AW140/STOCKHISTORY!AW$3)-1)</f>
        <v>7.7109315616114449E-2</v>
      </c>
      <c r="AX141" s="41">
        <f ca="1">((STOCKHISTORY!AX140/STOCKHISTORY!AX$3)-1)</f>
        <v>1.6493330755847673</v>
      </c>
      <c r="AY141" s="41">
        <f ca="1">((STOCKHISTORY!AY140/STOCKHISTORY!AY$3)-1)</f>
        <v>-0.29145068263123319</v>
      </c>
      <c r="AZ141" s="41">
        <f ca="1">((STOCKHISTORY!AZ140/STOCKHISTORY!AZ$3)-1)</f>
        <v>6.272244980189301E-3</v>
      </c>
      <c r="BA141" s="41">
        <f ca="1">((STOCKHISTORY!BA140/STOCKHISTORY!BA$3)-1)</f>
        <v>0.32775454962293904</v>
      </c>
      <c r="BB141" s="41">
        <f ca="1">((STOCKHISTORY!BB140/STOCKHISTORY!BB$3)-1)</f>
        <v>-8.067100179059461E-2</v>
      </c>
      <c r="BC141" s="41">
        <f ca="1">((STOCKHISTORY!BC140/STOCKHISTORY!BC$3)-1)</f>
        <v>5.7491002638348832E-2</v>
      </c>
      <c r="BD141" s="41">
        <f ca="1">((STOCKHISTORY!BD140/STOCKHISTORY!BD$3)-1)</f>
        <v>-3.4943285766556809E-2</v>
      </c>
      <c r="BE141" s="41">
        <f ca="1">((STOCKHISTORY!BE140/STOCKHISTORY!BE$3)-1)</f>
        <v>-0.12616235234983664</v>
      </c>
      <c r="BF141" s="41">
        <f ca="1">((STOCKHISTORY!BF140/STOCKHISTORY!BF$3)-1)</f>
        <v>-7.9896785835566253E-2</v>
      </c>
      <c r="BG141" s="41">
        <f ca="1">((STOCKHISTORY!BG140/STOCKHISTORY!BG$3)-1)</f>
        <v>3.4616449736915023E-2</v>
      </c>
      <c r="BH141" s="41">
        <f ca="1">((STOCKHISTORY!BH140/STOCKHISTORY!BH$3)-1)</f>
        <v>-0.20664190706512353</v>
      </c>
      <c r="BI141" s="41">
        <f ca="1">((STOCKHISTORY!BI140/STOCKHISTORY!BI$3)-1)</f>
        <v>0.35850214855739715</v>
      </c>
      <c r="BJ141" s="41">
        <f ca="1">((STOCKHISTORY!BJ140/STOCKHISTORY!BJ$3)-1)</f>
        <v>6.1942538411176029E-2</v>
      </c>
      <c r="BK141" s="41">
        <f ca="1">((STOCKHISTORY!BK140/STOCKHISTORY!BK$3)-1)</f>
        <v>0.11259066523096939</v>
      </c>
      <c r="BL141" s="41">
        <f ca="1">((STOCKHISTORY!BL140/STOCKHISTORY!BL$3)-1)</f>
        <v>7.5866914190267476E-2</v>
      </c>
      <c r="BM141" s="41">
        <f ca="1">((STOCKHISTORY!BM140/STOCKHISTORY!BM$3)-1)</f>
        <v>6.7087924571169077E-2</v>
      </c>
      <c r="BN141" s="41">
        <f ca="1">((STOCKHISTORY!BN140/STOCKHISTORY!BN$3)-1)</f>
        <v>7.9827649219996744E-3</v>
      </c>
      <c r="BO141" s="41">
        <f ca="1">((STOCKHISTORY!BO140/STOCKHISTORY!BO$3)-1)</f>
        <v>0.2453835153675572</v>
      </c>
      <c r="BP141" s="41">
        <f ca="1">((STOCKHISTORY!BP140/STOCKHISTORY!BP$3)-1)</f>
        <v>0.22397692941499581</v>
      </c>
      <c r="BQ141" s="41">
        <f ca="1">((STOCKHISTORY!BQ140/STOCKHISTORY!BQ$3)-1)</f>
        <v>0.10211769693232609</v>
      </c>
      <c r="BR141" s="41">
        <f ca="1">((STOCKHISTORY!BR140/STOCKHISTORY!BR$3)-1)</f>
        <v>-8.8477819458306128E-2</v>
      </c>
      <c r="BS141" s="41">
        <f ca="1">((STOCKHISTORY!BS140/STOCKHISTORY!BS$3)-1)</f>
        <v>0.38757062146892651</v>
      </c>
      <c r="BT141" s="41">
        <f ca="1">((STOCKHISTORY!BT140/STOCKHISTORY!BT$3)-1)</f>
        <v>0.11342929804202373</v>
      </c>
      <c r="BU141" s="41">
        <f ca="1">((STOCKHISTORY!BU140/STOCKHISTORY!BU$3)-1)</f>
        <v>0.27745664739884401</v>
      </c>
      <c r="BV141" s="41">
        <f ca="1">((STOCKHISTORY!BV140/STOCKHISTORY!BV$3)-1)</f>
        <v>-0.18259629101283881</v>
      </c>
      <c r="BW141" s="41">
        <f ca="1">((STOCKHISTORY!BW140/STOCKHISTORY!BW$3)-1)</f>
        <v>2.901831652603426E-2</v>
      </c>
      <c r="BX141" s="41">
        <f ca="1">((STOCKHISTORY!BX140/STOCKHISTORY!BX$3)-1)</f>
        <v>0.13743676222596979</v>
      </c>
      <c r="BY141" s="41">
        <f ca="1">((STOCKHISTORY!BY140/STOCKHISTORY!BY$3)-1)</f>
        <v>9.4178082191782586E-3</v>
      </c>
      <c r="BZ141" s="41">
        <f ca="1">((STOCKHISTORY!BZ140/STOCKHISTORY!BZ$3)-1)</f>
        <v>0.46251334504253205</v>
      </c>
      <c r="CA141" s="41">
        <f ca="1">((STOCKHISTORY!CA140/STOCKHISTORY!CA$3)-1)</f>
        <v>-0.10889310310410216</v>
      </c>
      <c r="CB141" s="41">
        <f ca="1">((STOCKHISTORY!CB140/STOCKHISTORY!CB$3)-1)</f>
        <v>0.18031449176278569</v>
      </c>
      <c r="CC141" s="41">
        <f ca="1">((STOCKHISTORY!CC140/STOCKHISTORY!CC$3)-1)</f>
        <v>1.5022330491270663E-2</v>
      </c>
      <c r="CD141" s="41">
        <f ca="1">((STOCKHISTORY!CD140/STOCKHISTORY!CD$3)-1)</f>
        <v>-1.1201209455744876E-2</v>
      </c>
      <c r="CE141" s="41">
        <f ca="1">((STOCKHISTORY!CE140/STOCKHISTORY!CE$3)-1)</f>
        <v>-1.9033674963396807E-2</v>
      </c>
      <c r="CF141" s="41">
        <f ca="1">((STOCKHISTORY!CF140/STOCKHISTORY!CF$3)-1)</f>
        <v>7.3411069141074092E-2</v>
      </c>
      <c r="CG141" s="41">
        <f ca="1">((STOCKHISTORY!CG140/STOCKHISTORY!CG$3)-1)</f>
        <v>0.10401841774801168</v>
      </c>
      <c r="CH141" s="41">
        <f ca="1">((STOCKHISTORY!CH140/STOCKHISTORY!CH$3)-1)</f>
        <v>5.247691015952971E-2</v>
      </c>
      <c r="CI141" s="41">
        <f ca="1">((STOCKHISTORY!CI140/STOCKHISTORY!CI$3)-1)</f>
        <v>-0.14308927772413638</v>
      </c>
      <c r="CJ141" s="41">
        <f ca="1">((STOCKHISTORY!CJ140/STOCKHISTORY!CJ$3)-1)</f>
        <v>8.6082218920257692E-2</v>
      </c>
      <c r="CK141" s="41">
        <f ca="1">((STOCKHISTORY!CK140/STOCKHISTORY!CK$3)-1)</f>
        <v>0.18206025938162629</v>
      </c>
      <c r="CL141" s="41">
        <f ca="1">((STOCKHISTORY!CL140/STOCKHISTORY!CL$3)-1)</f>
        <v>0.16090951774096163</v>
      </c>
      <c r="CM141" s="41">
        <f ca="1">((STOCKHISTORY!CM140/STOCKHISTORY!CM$3)-1)</f>
        <v>0.18201779729573553</v>
      </c>
      <c r="CN141" s="41">
        <f ca="1">((STOCKHISTORY!CN140/STOCKHISTORY!CN$3)-1)</f>
        <v>-0.22163773452568825</v>
      </c>
      <c r="CO141" s="41">
        <f ca="1">((STOCKHISTORY!CO140/STOCKHISTORY!CO$3)-1)</f>
        <v>0.20552778594531018</v>
      </c>
      <c r="CP141" s="41">
        <f ca="1">((STOCKHISTORY!CP140/STOCKHISTORY!CP$3)-1)</f>
        <v>1.154302502966269</v>
      </c>
      <c r="CQ141" s="41">
        <f ca="1">((STOCKHISTORY!CQ140/STOCKHISTORY!CQ$3)-1)</f>
        <v>0.29038722606503309</v>
      </c>
      <c r="CR141" s="41">
        <f ca="1">((STOCKHISTORY!CR140/STOCKHISTORY!CR$3)-1)</f>
        <v>0.15222824450466743</v>
      </c>
      <c r="CS141" s="41">
        <f ca="1">((STOCKHISTORY!CS140/STOCKHISTORY!CS$3)-1)</f>
        <v>0.69681780294812801</v>
      </c>
      <c r="CT141" s="41">
        <f ca="1">((STOCKHISTORY!CT140/STOCKHISTORY!CT$3)-1)</f>
        <v>-0.25118181136039619</v>
      </c>
      <c r="CU141" s="41">
        <f ca="1">((STOCKHISTORY!CU140/STOCKHISTORY!CU$3)-1)</f>
        <v>0.46539802274415676</v>
      </c>
      <c r="CV141" s="41">
        <f ca="1">((STOCKHISTORY!CV140/STOCKHISTORY!CV$3)-1)</f>
        <v>-0.10850231234436158</v>
      </c>
      <c r="CW141" s="41">
        <f ca="1">((STOCKHISTORY!CW140/STOCKHISTORY!CW$3)-1)</f>
        <v>0.1470122121748858</v>
      </c>
      <c r="CX141" s="41">
        <f ca="1">((STOCKHISTORY!CX140/STOCKHISTORY!CX$3)-1)</f>
        <v>2.6022304832713949E-2</v>
      </c>
      <c r="CY141" s="41">
        <f ca="1">((STOCKHISTORY!CY140/STOCKHISTORY!CY$3)-1)</f>
        <v>0.40941283984464238</v>
      </c>
      <c r="CZ141" s="41">
        <f ca="1">((STOCKHISTORY!CZ140/STOCKHISTORY!CZ$3)-1)</f>
        <v>-0.25238095238095237</v>
      </c>
      <c r="DA141" s="41">
        <f ca="1">((STOCKHISTORY!DA140/STOCKHISTORY!DA$3)-1)</f>
        <v>-0.3502601133628388</v>
      </c>
    </row>
    <row r="142" spans="1:105" x14ac:dyDescent="0.3">
      <c r="A142" s="25" vm="139">
        <f ca="1">STOCKHISTORY!A141</f>
        <v>44582</v>
      </c>
      <c r="B142" s="41">
        <f ca="1">((STOCKHISTORY!B141/STOCKHISTORY!B$3)-1)</f>
        <v>0.31125614085416142</v>
      </c>
      <c r="C142" s="41">
        <f ca="1">((STOCKHISTORY!C141/STOCKHISTORY!C$3)-1)</f>
        <v>1.0195137222164248</v>
      </c>
      <c r="D142" s="41">
        <f ca="1">((STOCKHISTORY!D141/STOCKHISTORY!D$3)-1)</f>
        <v>1.0056503032502202</v>
      </c>
      <c r="E142" s="41">
        <f ca="1">((STOCKHISTORY!E141/STOCKHISTORY!E$3)-1)</f>
        <v>3.2379164711403119E-2</v>
      </c>
      <c r="F142" s="41">
        <f ca="1">((STOCKHISTORY!F141/STOCKHISTORY!F$3)-1)</f>
        <v>2.949438202247201E-2</v>
      </c>
      <c r="G142" s="41">
        <f ca="1">((STOCKHISTORY!G141/STOCKHISTORY!G$3)-1)</f>
        <v>1.0895368782161237</v>
      </c>
      <c r="H142" s="41">
        <f ca="1">((STOCKHISTORY!H141/STOCKHISTORY!H$3)-1)</f>
        <v>0.51796328094043043</v>
      </c>
      <c r="I142" s="41">
        <f ca="1">((STOCKHISTORY!I141/STOCKHISTORY!I$3)-1)</f>
        <v>-0.2204823523488243</v>
      </c>
      <c r="J142" s="41">
        <f ca="1">((STOCKHISTORY!J141/STOCKHISTORY!J$3)-1)</f>
        <v>-0.18092697565855287</v>
      </c>
      <c r="K142" s="41">
        <f ca="1">((STOCKHISTORY!K141/STOCKHISTORY!K$3)-1)</f>
        <v>0.7078537576167907</v>
      </c>
      <c r="L142" s="41">
        <f ca="1">((STOCKHISTORY!L141/STOCKHISTORY!L$3)-1)</f>
        <v>8.6257794878598748E-2</v>
      </c>
      <c r="M142" s="41">
        <f ca="1">((STOCKHISTORY!M141/STOCKHISTORY!M$3)-1)</f>
        <v>0.27945486736196878</v>
      </c>
      <c r="N142" s="41">
        <f ca="1">((STOCKHISTORY!N141/STOCKHISTORY!N$3)-1)</f>
        <v>0.21424572266043107</v>
      </c>
      <c r="O142" s="41">
        <f ca="1">((STOCKHISTORY!O141/STOCKHISTORY!O$3)-1)</f>
        <v>0.37004638055539241</v>
      </c>
      <c r="P142" s="41">
        <f ca="1">((STOCKHISTORY!P141/STOCKHISTORY!P$3)-1)</f>
        <v>0.15485491071428581</v>
      </c>
      <c r="Q142" s="41">
        <f ca="1">((STOCKHISTORY!Q141/STOCKHISTORY!Q$3)-1)</f>
        <v>0.24823876008710122</v>
      </c>
      <c r="R142" s="41">
        <f ca="1">((STOCKHISTORY!R141/STOCKHISTORY!R$3)-1)</f>
        <v>0.18203828018522117</v>
      </c>
      <c r="S142" s="41">
        <f ca="1">((STOCKHISTORY!S141/STOCKHISTORY!S$3)-1)</f>
        <v>0.52287047280073096</v>
      </c>
      <c r="T142" s="41">
        <f ca="1">((STOCKHISTORY!T141/STOCKHISTORY!T$3)-1)</f>
        <v>0.21012321012321</v>
      </c>
      <c r="U142" s="41">
        <f ca="1">((STOCKHISTORY!U141/STOCKHISTORY!U$3)-1)</f>
        <v>5.9039359573048733E-2</v>
      </c>
      <c r="V142" s="41">
        <f ca="1">((STOCKHISTORY!V141/STOCKHISTORY!V$3)-1)</f>
        <v>-4.4552450384771181E-2</v>
      </c>
      <c r="W142" s="41">
        <f ca="1">((STOCKHISTORY!W141/STOCKHISTORY!W$3)-1)</f>
        <v>5.2485008261700994E-2</v>
      </c>
      <c r="X142" s="41">
        <f ca="1">((STOCKHISTORY!X141/STOCKHISTORY!X$3)-1)</f>
        <v>-6.1510974987238565E-2</v>
      </c>
      <c r="Y142" s="41">
        <f ca="1">((STOCKHISTORY!Y141/STOCKHISTORY!Y$3)-1)</f>
        <v>0.29825062292358795</v>
      </c>
      <c r="Z142" s="41">
        <f ca="1">((STOCKHISTORY!Z141/STOCKHISTORY!Z$3)-1)</f>
        <v>-0.10269771319676035</v>
      </c>
      <c r="AA142" s="41">
        <f ca="1">((STOCKHISTORY!AA141/STOCKHISTORY!AA$3)-1)</f>
        <v>0.20679346546772748</v>
      </c>
      <c r="AB142" s="41">
        <f ca="1">((STOCKHISTORY!AB141/STOCKHISTORY!AB$3)-1)</f>
        <v>0.59676158570630933</v>
      </c>
      <c r="AC142" s="41">
        <f ca="1">((STOCKHISTORY!AC141/STOCKHISTORY!AC$3)-1)</f>
        <v>0.29748191802839541</v>
      </c>
      <c r="AD142" s="41">
        <f ca="1">((STOCKHISTORY!AD141/STOCKHISTORY!AD$3)-1)</f>
        <v>9.7988874625588585E-2</v>
      </c>
      <c r="AE142" s="41">
        <f ca="1">((STOCKHISTORY!AE141/STOCKHISTORY!AE$3)-1)</f>
        <v>3.3045499833942227E-2</v>
      </c>
      <c r="AF142" s="41">
        <f ca="1">((STOCKHISTORY!AF141/STOCKHISTORY!AF$3)-1)</f>
        <v>0.19208981883133447</v>
      </c>
      <c r="AG142" s="41">
        <f ca="1">((STOCKHISTORY!AG141/STOCKHISTORY!AG$3)-1)</f>
        <v>-0.17666272847313924</v>
      </c>
      <c r="AH142" s="41">
        <f ca="1">((STOCKHISTORY!AH141/STOCKHISTORY!AH$3)-1)</f>
        <v>-6.3971001174248365E-2</v>
      </c>
      <c r="AI142" s="41">
        <f ca="1">((STOCKHISTORY!AI141/STOCKHISTORY!AI$3)-1)</f>
        <v>-6.9486404833836835E-2</v>
      </c>
      <c r="AJ142" s="41">
        <f ca="1">((STOCKHISTORY!AJ141/STOCKHISTORY!AJ$3)-1)</f>
        <v>-3.3501334123925308E-2</v>
      </c>
      <c r="AK142" s="41">
        <f ca="1">((STOCKHISTORY!AK141/STOCKHISTORY!AK$3)-1)</f>
        <v>3.9300172351597107E-2</v>
      </c>
      <c r="AL142" s="41">
        <f ca="1">((STOCKHISTORY!AL141/STOCKHISTORY!AL$3)-1)</f>
        <v>8.8463949843260226E-2</v>
      </c>
      <c r="AM142" s="41">
        <f ca="1">((STOCKHISTORY!AM141/STOCKHISTORY!AM$3)-1)</f>
        <v>0.14123433657336926</v>
      </c>
      <c r="AN142" s="41">
        <f ca="1">((STOCKHISTORY!AN141/STOCKHISTORY!AN$3)-1)</f>
        <v>-9.6604983243479436E-2</v>
      </c>
      <c r="AO142" s="41">
        <f ca="1">((STOCKHISTORY!AO141/STOCKHISTORY!AO$3)-1)</f>
        <v>0.93344702032539062</v>
      </c>
      <c r="AP142" s="41">
        <f ca="1">((STOCKHISTORY!AP141/STOCKHISTORY!AP$3)-1)</f>
        <v>0.98219543614280447</v>
      </c>
      <c r="AQ142" s="41">
        <f ca="1">((STOCKHISTORY!AQ141/STOCKHISTORY!AQ$3)-1)</f>
        <v>3.7909128573401452E-2</v>
      </c>
      <c r="AR142" s="41">
        <f ca="1">((STOCKHISTORY!AR141/STOCKHISTORY!AR$3)-1)</f>
        <v>-6.5009560229445484E-2</v>
      </c>
      <c r="AS142" s="41">
        <f ca="1">((STOCKHISTORY!AS141/STOCKHISTORY!AS$3)-1)</f>
        <v>0.31881533101045312</v>
      </c>
      <c r="AT142" s="41">
        <f ca="1">((STOCKHISTORY!AT141/STOCKHISTORY!AT$3)-1)</f>
        <v>0.82589417676618404</v>
      </c>
      <c r="AU142" s="41">
        <f ca="1">((STOCKHISTORY!AU141/STOCKHISTORY!AU$3)-1)</f>
        <v>-9.6618357487923134E-3</v>
      </c>
      <c r="AV142" s="41">
        <f ca="1">((STOCKHISTORY!AV141/STOCKHISTORY!AV$3)-1)</f>
        <v>0.17772263052400494</v>
      </c>
      <c r="AW142" s="41">
        <f ca="1">((STOCKHISTORY!AW141/STOCKHISTORY!AW$3)-1)</f>
        <v>6.6214352073421523E-2</v>
      </c>
      <c r="AX142" s="41">
        <f ca="1">((STOCKHISTORY!AX141/STOCKHISTORY!AX$3)-1)</f>
        <v>1.6040982022037502</v>
      </c>
      <c r="AY142" s="41">
        <f ca="1">((STOCKHISTORY!AY141/STOCKHISTORY!AY$3)-1)</f>
        <v>-0.29648828210557054</v>
      </c>
      <c r="AZ142" s="41">
        <f ca="1">((STOCKHISTORY!AZ141/STOCKHISTORY!AZ$3)-1)</f>
        <v>-1.9112215432140256E-2</v>
      </c>
      <c r="BA142" s="41">
        <f ca="1">((STOCKHISTORY!BA141/STOCKHISTORY!BA$3)-1)</f>
        <v>0.29956870626475673</v>
      </c>
      <c r="BB142" s="41">
        <f ca="1">((STOCKHISTORY!BB141/STOCKHISTORY!BB$3)-1)</f>
        <v>-9.9330883045895657E-2</v>
      </c>
      <c r="BC142" s="41">
        <f ca="1">((STOCKHISTORY!BC141/STOCKHISTORY!BC$3)-1)</f>
        <v>7.7656935699293994E-2</v>
      </c>
      <c r="BD142" s="41">
        <f ca="1">((STOCKHISTORY!BD141/STOCKHISTORY!BD$3)-1)</f>
        <v>-5.0676911818514414E-2</v>
      </c>
      <c r="BE142" s="41">
        <f ca="1">((STOCKHISTORY!BE141/STOCKHISTORY!BE$3)-1)</f>
        <v>-0.13319929630560445</v>
      </c>
      <c r="BF142" s="41">
        <f ca="1">((STOCKHISTORY!BF141/STOCKHISTORY!BF$3)-1)</f>
        <v>-9.8239360686904642E-2</v>
      </c>
      <c r="BG142" s="41">
        <f ca="1">((STOCKHISTORY!BG141/STOCKHISTORY!BG$3)-1)</f>
        <v>1.476968522108324E-3</v>
      </c>
      <c r="BH142" s="41">
        <f ca="1">((STOCKHISTORY!BH141/STOCKHISTORY!BH$3)-1)</f>
        <v>-0.22490931076178955</v>
      </c>
      <c r="BI142" s="41">
        <f ca="1">((STOCKHISTORY!BI141/STOCKHISTORY!BI$3)-1)</f>
        <v>0.32903621853898102</v>
      </c>
      <c r="BJ142" s="41">
        <f ca="1">((STOCKHISTORY!BJ141/STOCKHISTORY!BJ$3)-1)</f>
        <v>7.5555442185547106E-2</v>
      </c>
      <c r="BK142" s="41">
        <f ca="1">((STOCKHISTORY!BK141/STOCKHISTORY!BK$3)-1)</f>
        <v>8.303151060826619E-2</v>
      </c>
      <c r="BL142" s="41">
        <f ca="1">((STOCKHISTORY!BL141/STOCKHISTORY!BL$3)-1)</f>
        <v>4.7899538917502982E-2</v>
      </c>
      <c r="BM142" s="41">
        <f ca="1">((STOCKHISTORY!BM141/STOCKHISTORY!BM$3)-1)</f>
        <v>4.9288594797228358E-2</v>
      </c>
      <c r="BN142" s="41">
        <f ca="1">((STOCKHISTORY!BN141/STOCKHISTORY!BN$3)-1)</f>
        <v>1.1596305669824059E-2</v>
      </c>
      <c r="BO142" s="41">
        <f ca="1">((STOCKHISTORY!BO141/STOCKHISTORY!BO$3)-1)</f>
        <v>0.20279372448239408</v>
      </c>
      <c r="BP142" s="41">
        <f ca="1">((STOCKHISTORY!BP141/STOCKHISTORY!BP$3)-1)</f>
        <v>0.16783850590497118</v>
      </c>
      <c r="BQ142" s="41">
        <f ca="1">((STOCKHISTORY!BQ141/STOCKHISTORY!BQ$3)-1)</f>
        <v>4.4483197163557753E-2</v>
      </c>
      <c r="BR142" s="41">
        <f ca="1">((STOCKHISTORY!BR141/STOCKHISTORY!BR$3)-1)</f>
        <v>-0.10530336923977013</v>
      </c>
      <c r="BS142" s="41">
        <f ca="1">((STOCKHISTORY!BS141/STOCKHISTORY!BS$3)-1)</f>
        <v>0.30564971751412418</v>
      </c>
      <c r="BT142" s="41">
        <f ca="1">((STOCKHISTORY!BT141/STOCKHISTORY!BT$3)-1)</f>
        <v>9.5133453494975484E-2</v>
      </c>
      <c r="BU142" s="41">
        <f ca="1">((STOCKHISTORY!BU141/STOCKHISTORY!BU$3)-1)</f>
        <v>0.24821489289357368</v>
      </c>
      <c r="BV142" s="41">
        <f ca="1">((STOCKHISTORY!BV141/STOCKHISTORY!BV$3)-1)</f>
        <v>-0.20256776034236801</v>
      </c>
      <c r="BW142" s="41">
        <f ca="1">((STOCKHISTORY!BW141/STOCKHISTORY!BW$3)-1)</f>
        <v>-1.173080880839672E-2</v>
      </c>
      <c r="BX142" s="41">
        <f ca="1">((STOCKHISTORY!BX141/STOCKHISTORY!BX$3)-1)</f>
        <v>0.13069139966273191</v>
      </c>
      <c r="BY142" s="41">
        <f ca="1">((STOCKHISTORY!BY141/STOCKHISTORY!BY$3)-1)</f>
        <v>-1.9263698630136439E-3</v>
      </c>
      <c r="BZ142" s="41">
        <f ca="1">((STOCKHISTORY!BZ141/STOCKHISTORY!BZ$3)-1)</f>
        <v>0.48142025691359325</v>
      </c>
      <c r="CA142" s="41">
        <f ca="1">((STOCKHISTORY!CA141/STOCKHISTORY!CA$3)-1)</f>
        <v>-0.1371228000133079</v>
      </c>
      <c r="CB142" s="41">
        <f ca="1">((STOCKHISTORY!CB141/STOCKHISTORY!CB$3)-1)</f>
        <v>0.19118717332333546</v>
      </c>
      <c r="CC142" s="41">
        <f ca="1">((STOCKHISTORY!CC141/STOCKHISTORY!CC$3)-1)</f>
        <v>-1.867641088103944E-2</v>
      </c>
      <c r="CD142" s="41">
        <f ca="1">((STOCKHISTORY!CD141/STOCKHISTORY!CD$3)-1)</f>
        <v>-3.4909290819131411E-2</v>
      </c>
      <c r="CE142" s="41">
        <f ca="1">((STOCKHISTORY!CE141/STOCKHISTORY!CE$3)-1)</f>
        <v>-7.8086871644704736E-2</v>
      </c>
      <c r="CF142" s="41">
        <f ca="1">((STOCKHISTORY!CF141/STOCKHISTORY!CF$3)-1)</f>
        <v>5.2718016094596809E-2</v>
      </c>
      <c r="CG142" s="41">
        <f ca="1">((STOCKHISTORY!CG141/STOCKHISTORY!CG$3)-1)</f>
        <v>0.10192549183758892</v>
      </c>
      <c r="CH142" s="41">
        <f ca="1">((STOCKHISTORY!CH141/STOCKHISTORY!CH$3)-1)</f>
        <v>5.4953820319059599E-2</v>
      </c>
      <c r="CI142" s="41">
        <f ca="1">((STOCKHISTORY!CI141/STOCKHISTORY!CI$3)-1)</f>
        <v>-0.15740762546216702</v>
      </c>
      <c r="CJ142" s="41">
        <f ca="1">((STOCKHISTORY!CJ141/STOCKHISTORY!CJ$3)-1)</f>
        <v>5.6364536899455198E-2</v>
      </c>
      <c r="CK142" s="41">
        <f ca="1">((STOCKHISTORY!CK141/STOCKHISTORY!CK$3)-1)</f>
        <v>0.15585088022091798</v>
      </c>
      <c r="CL142" s="41">
        <f ca="1">((STOCKHISTORY!CL141/STOCKHISTORY!CL$3)-1)</f>
        <v>0.15460460124756858</v>
      </c>
      <c r="CM142" s="41">
        <f ca="1">((STOCKHISTORY!CM141/STOCKHISTORY!CM$3)-1)</f>
        <v>0.16190916445163528</v>
      </c>
      <c r="CN142" s="41">
        <f ca="1">((STOCKHISTORY!CN141/STOCKHISTORY!CN$3)-1)</f>
        <v>-0.26617569700157806</v>
      </c>
      <c r="CO142" s="41">
        <f ca="1">((STOCKHISTORY!CO141/STOCKHISTORY!CO$3)-1)</f>
        <v>0.18898853278447514</v>
      </c>
      <c r="CP142" s="41">
        <f ca="1">((STOCKHISTORY!CP141/STOCKHISTORY!CP$3)-1)</f>
        <v>1.1188767726990223</v>
      </c>
      <c r="CQ142" s="41">
        <f ca="1">((STOCKHISTORY!CQ141/STOCKHISTORY!CQ$3)-1)</f>
        <v>0.24765660352963992</v>
      </c>
      <c r="CR142" s="41">
        <f ca="1">((STOCKHISTORY!CR141/STOCKHISTORY!CR$3)-1)</f>
        <v>0.15432098765432101</v>
      </c>
      <c r="CS142" s="41">
        <f ca="1">((STOCKHISTORY!CS141/STOCKHISTORY!CS$3)-1)</f>
        <v>0.64435208549799605</v>
      </c>
      <c r="CT142" s="41">
        <f ca="1">((STOCKHISTORY!CT141/STOCKHISTORY!CT$3)-1)</f>
        <v>-0.27680648307946276</v>
      </c>
      <c r="CU142" s="41">
        <f ca="1">((STOCKHISTORY!CU141/STOCKHISTORY!CU$3)-1)</f>
        <v>0.44473969941139502</v>
      </c>
      <c r="CV142" s="41">
        <f ca="1">((STOCKHISTORY!CV141/STOCKHISTORY!CV$3)-1)</f>
        <v>-0.11330487371042341</v>
      </c>
      <c r="CW142" s="41">
        <f ca="1">((STOCKHISTORY!CW141/STOCKHISTORY!CW$3)-1)</f>
        <v>0.12808800223734496</v>
      </c>
      <c r="CX142" s="41">
        <f ca="1">((STOCKHISTORY!CX141/STOCKHISTORY!CX$3)-1)</f>
        <v>2.2304832713754719E-2</v>
      </c>
      <c r="CY142" s="41">
        <f ca="1">((STOCKHISTORY!CY141/STOCKHISTORY!CY$3)-1)</f>
        <v>0.32213845099383143</v>
      </c>
      <c r="CZ142" s="41">
        <f ca="1">((STOCKHISTORY!CZ141/STOCKHISTORY!CZ$3)-1)</f>
        <v>-0.2503968253968254</v>
      </c>
      <c r="DA142" s="41">
        <f ca="1">((STOCKHISTORY!DA141/STOCKHISTORY!DA$3)-1)</f>
        <v>-0.36268343815513637</v>
      </c>
    </row>
    <row r="143" spans="1:105" x14ac:dyDescent="0.3">
      <c r="A143" s="25" vm="140">
        <f ca="1">STOCKHISTORY!A142</f>
        <v>44585</v>
      </c>
      <c r="B143" s="41">
        <f ca="1">((STOCKHISTORY!B142/STOCKHISTORY!B$3)-1)</f>
        <v>0.23053752644601433</v>
      </c>
      <c r="C143" s="41">
        <f ca="1">((STOCKHISTORY!C142/STOCKHISTORY!C$3)-1)</f>
        <v>0.91855368882395916</v>
      </c>
      <c r="D143" s="41">
        <f ca="1">((STOCKHISTORY!D142/STOCKHISTORY!D$3)-1)</f>
        <v>0.90539629879218286</v>
      </c>
      <c r="E143" s="41">
        <f ca="1">((STOCKHISTORY!E142/STOCKHISTORY!E$3)-1)</f>
        <v>-3.4725480994838187E-2</v>
      </c>
      <c r="F143" s="41">
        <f ca="1">((STOCKHISTORY!F142/STOCKHISTORY!F$3)-1)</f>
        <v>-3.7453183520599231E-2</v>
      </c>
      <c r="G143" s="41">
        <f ca="1">((STOCKHISTORY!G142/STOCKHISTORY!G$3)-1)</f>
        <v>1.036763865065752</v>
      </c>
      <c r="H143" s="41">
        <f ca="1">((STOCKHISTORY!H142/STOCKHISTORY!H$3)-1)</f>
        <v>0.36898472240567082</v>
      </c>
      <c r="I143" s="41">
        <f ca="1">((STOCKHISTORY!I142/STOCKHISTORY!I$3)-1)</f>
        <v>-0.23870902774281255</v>
      </c>
      <c r="J143" s="41">
        <f ca="1">((STOCKHISTORY!J142/STOCKHISTORY!J$3)-1)</f>
        <v>-0.19826608869623208</v>
      </c>
      <c r="K143" s="41">
        <f ca="1">((STOCKHISTORY!K142/STOCKHISTORY!K$3)-1)</f>
        <v>0.51811103588354745</v>
      </c>
      <c r="L143" s="41">
        <f ca="1">((STOCKHISTORY!L142/STOCKHISTORY!L$3)-1)</f>
        <v>4.6553668568395823E-2</v>
      </c>
      <c r="M143" s="41">
        <f ca="1">((STOCKHISTORY!M142/STOCKHISTORY!M$3)-1)</f>
        <v>0.20074985493877673</v>
      </c>
      <c r="N143" s="41">
        <f ca="1">((STOCKHISTORY!N142/STOCKHISTORY!N$3)-1)</f>
        <v>0.14146096464505087</v>
      </c>
      <c r="O143" s="41">
        <f ca="1">((STOCKHISTORY!O142/STOCKHISTORY!O$3)-1)</f>
        <v>0.31737132121679767</v>
      </c>
      <c r="P143" s="41">
        <f ca="1">((STOCKHISTORY!P142/STOCKHISTORY!P$3)-1)</f>
        <v>0.10100446428571441</v>
      </c>
      <c r="Q143" s="41">
        <f ca="1">((STOCKHISTORY!Q142/STOCKHISTORY!Q$3)-1)</f>
        <v>0.15409248110669904</v>
      </c>
      <c r="R143" s="41">
        <f ca="1">((STOCKHISTORY!R142/STOCKHISTORY!R$3)-1)</f>
        <v>0.14351260063151305</v>
      </c>
      <c r="S143" s="41">
        <f ca="1">((STOCKHISTORY!S142/STOCKHISTORY!S$3)-1)</f>
        <v>0.44504833822326972</v>
      </c>
      <c r="T143" s="41">
        <f ca="1">((STOCKHISTORY!T142/STOCKHISTORY!T$3)-1)</f>
        <v>0.13220113220113205</v>
      </c>
      <c r="U143" s="41">
        <f ca="1">((STOCKHISTORY!U142/STOCKHISTORY!U$3)-1)</f>
        <v>4.2695130086724431E-2</v>
      </c>
      <c r="V143" s="41">
        <f ca="1">((STOCKHISTORY!V142/STOCKHISTORY!V$3)-1)</f>
        <v>-6.5860144047052982E-2</v>
      </c>
      <c r="W143" s="41">
        <f ca="1">((STOCKHISTORY!W142/STOCKHISTORY!W$3)-1)</f>
        <v>3.2081391678889126E-2</v>
      </c>
      <c r="X143" s="41">
        <f ca="1">((STOCKHISTORY!X142/STOCKHISTORY!X$3)-1)</f>
        <v>-7.0784413816573077E-2</v>
      </c>
      <c r="Y143" s="41">
        <f ca="1">((STOCKHISTORY!Y142/STOCKHISTORY!Y$3)-1)</f>
        <v>0.22700373754152814</v>
      </c>
      <c r="Z143" s="41">
        <f ca="1">((STOCKHISTORY!Z142/STOCKHISTORY!Z$3)-1)</f>
        <v>-0.14511374464030491</v>
      </c>
      <c r="AA143" s="41">
        <f ca="1">((STOCKHISTORY!AA142/STOCKHISTORY!AA$3)-1)</f>
        <v>0.13598700626147542</v>
      </c>
      <c r="AB143" s="41">
        <f ca="1">((STOCKHISTORY!AB142/STOCKHISTORY!AB$3)-1)</f>
        <v>0.51256281407035176</v>
      </c>
      <c r="AC143" s="41">
        <f ca="1">((STOCKHISTORY!AC142/STOCKHISTORY!AC$3)-1)</f>
        <v>0.20010715242432364</v>
      </c>
      <c r="AD143" s="41">
        <f ca="1">((STOCKHISTORY!AD142/STOCKHISTORY!AD$3)-1)</f>
        <v>4.1934103551561908E-2</v>
      </c>
      <c r="AE143" s="41">
        <f ca="1">((STOCKHISTORY!AE142/STOCKHISTORY!AE$3)-1)</f>
        <v>-1.536034540019926E-2</v>
      </c>
      <c r="AF143" s="41">
        <f ca="1">((STOCKHISTORY!AF142/STOCKHISTORY!AF$3)-1)</f>
        <v>0.14815003827507023</v>
      </c>
      <c r="AG143" s="41">
        <f ca="1">((STOCKHISTORY!AG142/STOCKHISTORY!AG$3)-1)</f>
        <v>-0.215077489749114</v>
      </c>
      <c r="AH143" s="41">
        <f ca="1">((STOCKHISTORY!AH142/STOCKHISTORY!AH$3)-1)</f>
        <v>-7.8912884396113214E-2</v>
      </c>
      <c r="AI143" s="41">
        <f ca="1">((STOCKHISTORY!AI142/STOCKHISTORY!AI$3)-1)</f>
        <v>-8.5812608791340783E-2</v>
      </c>
      <c r="AJ143" s="41">
        <f ca="1">((STOCKHISTORY!AJ142/STOCKHISTORY!AJ$3)-1)</f>
        <v>-6.15179365549956E-2</v>
      </c>
      <c r="AK143" s="41">
        <f ca="1">((STOCKHISTORY!AK142/STOCKHISTORY!AK$3)-1)</f>
        <v>1.799671329512198E-2</v>
      </c>
      <c r="AL143" s="41">
        <f ca="1">((STOCKHISTORY!AL142/STOCKHISTORY!AL$3)-1)</f>
        <v>6.514106583072099E-2</v>
      </c>
      <c r="AM143" s="41">
        <f ca="1">((STOCKHISTORY!AM142/STOCKHISTORY!AM$3)-1)</f>
        <v>0.11839793886871997</v>
      </c>
      <c r="AN143" s="41">
        <f ca="1">((STOCKHISTORY!AN142/STOCKHISTORY!AN$3)-1)</f>
        <v>-0.13011802418767293</v>
      </c>
      <c r="AO143" s="41">
        <f ca="1">((STOCKHISTORY!AO142/STOCKHISTORY!AO$3)-1)</f>
        <v>0.84395692184787485</v>
      </c>
      <c r="AP143" s="41">
        <f ca="1">((STOCKHISTORY!AP142/STOCKHISTORY!AP$3)-1)</f>
        <v>0.86280824438719161</v>
      </c>
      <c r="AQ143" s="41">
        <f ca="1">((STOCKHISTORY!AQ142/STOCKHISTORY!AQ$3)-1)</f>
        <v>-5.9384062974727203E-2</v>
      </c>
      <c r="AR143" s="41">
        <f ca="1">((STOCKHISTORY!AR142/STOCKHISTORY!AR$3)-1)</f>
        <v>-8.3386445719141666E-2</v>
      </c>
      <c r="AS143" s="41">
        <f ca="1">((STOCKHISTORY!AS142/STOCKHISTORY!AS$3)-1)</f>
        <v>0.25667828106852508</v>
      </c>
      <c r="AT143" s="41">
        <f ca="1">((STOCKHISTORY!AT142/STOCKHISTORY!AT$3)-1)</f>
        <v>0.7806680461129174</v>
      </c>
      <c r="AU143" s="41">
        <f ca="1">((STOCKHISTORY!AU142/STOCKHISTORY!AU$3)-1)</f>
        <v>-7.5733927907841059E-2</v>
      </c>
      <c r="AV143" s="41">
        <f ca="1">((STOCKHISTORY!AV142/STOCKHISTORY!AV$3)-1)</f>
        <v>0.11375711876809524</v>
      </c>
      <c r="AW143" s="41">
        <f ca="1">((STOCKHISTORY!AW142/STOCKHISTORY!AW$3)-1)</f>
        <v>4.8422060189747151E-2</v>
      </c>
      <c r="AX143" s="41">
        <f ca="1">((STOCKHISTORY!AX142/STOCKHISTORY!AX$3)-1)</f>
        <v>1.4401701140537408</v>
      </c>
      <c r="AY143" s="41">
        <f ca="1">((STOCKHISTORY!AY142/STOCKHISTORY!AY$3)-1)</f>
        <v>-0.3143754106738702</v>
      </c>
      <c r="AZ143" s="41">
        <f ca="1">((STOCKHISTORY!AZ142/STOCKHISTORY!AZ$3)-1)</f>
        <v>-5.5241420992545809E-2</v>
      </c>
      <c r="BA143" s="41">
        <f ca="1">((STOCKHISTORY!BA142/STOCKHISTORY!BA$3)-1)</f>
        <v>0.24873352449374964</v>
      </c>
      <c r="BB143" s="41">
        <f ca="1">((STOCKHISTORY!BB142/STOCKHISTORY!BB$3)-1)</f>
        <v>-0.11148807840919794</v>
      </c>
      <c r="BC143" s="41">
        <f ca="1">((STOCKHISTORY!BC142/STOCKHISTORY!BC$3)-1)</f>
        <v>5.9589838738329792E-2</v>
      </c>
      <c r="BD143" s="41">
        <f ca="1">((STOCKHISTORY!BD142/STOCKHISTORY!BD$3)-1)</f>
        <v>-7.7021587998536312E-2</v>
      </c>
      <c r="BE143" s="41">
        <f ca="1">((STOCKHISTORY!BE142/STOCKHISTORY!BE$3)-1)</f>
        <v>-0.15431012817290768</v>
      </c>
      <c r="BF143" s="41">
        <f ca="1">((STOCKHISTORY!BF142/STOCKHISTORY!BF$3)-1)</f>
        <v>-0.10914575654445724</v>
      </c>
      <c r="BG143" s="41">
        <f ca="1">((STOCKHISTORY!BG142/STOCKHISTORY!BG$3)-1)</f>
        <v>-9.7849164589679516E-3</v>
      </c>
      <c r="BH143" s="41">
        <f ca="1">((STOCKHISTORY!BH142/STOCKHISTORY!BH$3)-1)</f>
        <v>-0.24952496113318356</v>
      </c>
      <c r="BI143" s="41">
        <f ca="1">((STOCKHISTORY!BI142/STOCKHISTORY!BI$3)-1)</f>
        <v>0.2424800491098833</v>
      </c>
      <c r="BJ143" s="41">
        <f ca="1">((STOCKHISTORY!BJ142/STOCKHISTORY!BJ$3)-1)</f>
        <v>6.1015738591434499E-2</v>
      </c>
      <c r="BK143" s="41">
        <f ca="1">((STOCKHISTORY!BK142/STOCKHISTORY!BK$3)-1)</f>
        <v>9.1168882840154453E-2</v>
      </c>
      <c r="BL143" s="41">
        <f ca="1">((STOCKHISTORY!BL142/STOCKHISTORY!BL$3)-1)</f>
        <v>7.2237808764754829E-2</v>
      </c>
      <c r="BM143" s="41">
        <f ca="1">((STOCKHISTORY!BM142/STOCKHISTORY!BM$3)-1)</f>
        <v>7.0849426331932364E-2</v>
      </c>
      <c r="BN143" s="41">
        <f ca="1">((STOCKHISTORY!BN142/STOCKHISTORY!BN$3)-1)</f>
        <v>-1.235336306604129E-2</v>
      </c>
      <c r="BO143" s="41">
        <f ca="1">((STOCKHISTORY!BO142/STOCKHISTORY!BO$3)-1)</f>
        <v>0.1988508010196679</v>
      </c>
      <c r="BP143" s="41">
        <f ca="1">((STOCKHISTORY!BP142/STOCKHISTORY!BP$3)-1)</f>
        <v>0.19349079923098045</v>
      </c>
      <c r="BQ143" s="41">
        <f ca="1">((STOCKHISTORY!BQ142/STOCKHISTORY!BQ$3)-1)</f>
        <v>5.6950439340218706E-2</v>
      </c>
      <c r="BR143" s="41">
        <f ca="1">((STOCKHISTORY!BR142/STOCKHISTORY!BR$3)-1)</f>
        <v>-9.8867742712599349E-2</v>
      </c>
      <c r="BS143" s="41">
        <f ca="1">((STOCKHISTORY!BS142/STOCKHISTORY!BS$3)-1)</f>
        <v>0.3293785310734465</v>
      </c>
      <c r="BT143" s="41">
        <f ca="1">((STOCKHISTORY!BT142/STOCKHISTORY!BT$3)-1)</f>
        <v>5.6640576775881968E-2</v>
      </c>
      <c r="BU143" s="41">
        <f ca="1">((STOCKHISTORY!BU142/STOCKHISTORY!BU$3)-1)</f>
        <v>0.2148928935736143</v>
      </c>
      <c r="BV143" s="41">
        <f ca="1">((STOCKHISTORY!BV142/STOCKHISTORY!BV$3)-1)</f>
        <v>-0.2356633380884452</v>
      </c>
      <c r="BW143" s="41">
        <f ca="1">((STOCKHISTORY!BW142/STOCKHISTORY!BW$3)-1)</f>
        <v>-7.4706729779789982E-2</v>
      </c>
      <c r="BX143" s="41">
        <f ca="1">((STOCKHISTORY!BX142/STOCKHISTORY!BX$3)-1)</f>
        <v>0.11804384485666097</v>
      </c>
      <c r="BY143" s="41">
        <f ca="1">((STOCKHISTORY!BY142/STOCKHISTORY!BY$3)-1)</f>
        <v>-1.7551369863013644E-2</v>
      </c>
      <c r="BZ143" s="41">
        <f ca="1">((STOCKHISTORY!BZ142/STOCKHISTORY!BZ$3)-1)</f>
        <v>0.40033405654854159</v>
      </c>
      <c r="CA143" s="41">
        <f ca="1">((STOCKHISTORY!CA142/STOCKHISTORY!CA$3)-1)</f>
        <v>-0.17568286921515774</v>
      </c>
      <c r="CB143" s="41">
        <f ca="1">((STOCKHISTORY!CB142/STOCKHISTORY!CB$3)-1)</f>
        <v>0.16461195774430437</v>
      </c>
      <c r="CC143" s="41">
        <f ca="1">((STOCKHISTORY!CC142/STOCKHISTORY!CC$3)-1)</f>
        <v>-4.628501827040199E-2</v>
      </c>
      <c r="CD143" s="41">
        <f ca="1">((STOCKHISTORY!CD142/STOCKHISTORY!CD$3)-1)</f>
        <v>-6.1022539857064295E-2</v>
      </c>
      <c r="CE143" s="41">
        <f ca="1">((STOCKHISTORY!CE142/STOCKHISTORY!CE$3)-1)</f>
        <v>-0.12786725231820406</v>
      </c>
      <c r="CF143" s="41">
        <f ca="1">((STOCKHISTORY!CF142/STOCKHISTORY!CF$3)-1)</f>
        <v>3.7773033338808215E-3</v>
      </c>
      <c r="CG143" s="41">
        <f ca="1">((STOCKHISTORY!CG142/STOCKHISTORY!CG$3)-1)</f>
        <v>8.2042695688572698E-2</v>
      </c>
      <c r="CH143" s="41">
        <f ca="1">((STOCKHISTORY!CH142/STOCKHISTORY!CH$3)-1)</f>
        <v>1.7632241813602123E-2</v>
      </c>
      <c r="CI143" s="41">
        <f ca="1">((STOCKHISTORY!CI142/STOCKHISTORY!CI$3)-1)</f>
        <v>-0.23719473423922011</v>
      </c>
      <c r="CJ143" s="41">
        <f ca="1">((STOCKHISTORY!CJ142/STOCKHISTORY!CJ$3)-1)</f>
        <v>-1.406636948984652E-2</v>
      </c>
      <c r="CK143" s="41">
        <f ca="1">((STOCKHISTORY!CK142/STOCKHISTORY!CK$3)-1)</f>
        <v>0.10002958725775435</v>
      </c>
      <c r="CL143" s="41">
        <f ca="1">((STOCKHISTORY!CL142/STOCKHISTORY!CL$3)-1)</f>
        <v>9.8061573546180059E-2</v>
      </c>
      <c r="CM143" s="41">
        <f ca="1">((STOCKHISTORY!CM142/STOCKHISTORY!CM$3)-1)</f>
        <v>0.14214723217381264</v>
      </c>
      <c r="CN143" s="41">
        <f ca="1">((STOCKHISTORY!CN142/STOCKHISTORY!CN$3)-1)</f>
        <v>-0.29738733999649303</v>
      </c>
      <c r="CO143" s="41">
        <f ca="1">((STOCKHISTORY!CO142/STOCKHISTORY!CO$3)-1)</f>
        <v>0.17737430167597767</v>
      </c>
      <c r="CP143" s="41">
        <f ca="1">((STOCKHISTORY!CP142/STOCKHISTORY!CP$3)-1)</f>
        <v>1.0129385841007963</v>
      </c>
      <c r="CQ143" s="41">
        <f ca="1">((STOCKHISTORY!CQ142/STOCKHISTORY!CQ$3)-1)</f>
        <v>0.17932639472493372</v>
      </c>
      <c r="CR143" s="41">
        <f ca="1">((STOCKHISTORY!CR142/STOCKHISTORY!CR$3)-1)</f>
        <v>0.13560674495633851</v>
      </c>
      <c r="CS143" s="41">
        <f ca="1">((STOCKHISTORY!CS142/STOCKHISTORY!CS$3)-1)</f>
        <v>0.60781448030965612</v>
      </c>
      <c r="CT143" s="41">
        <f ca="1">((STOCKHISTORY!CT142/STOCKHISTORY!CT$3)-1)</f>
        <v>-0.30288136865010884</v>
      </c>
      <c r="CU143" s="41">
        <f ca="1">((STOCKHISTORY!CU142/STOCKHISTORY!CU$3)-1)</f>
        <v>0.37324989999428548</v>
      </c>
      <c r="CV143" s="41">
        <f ca="1">((STOCKHISTORY!CV142/STOCKHISTORY!CV$3)-1)</f>
        <v>-0.17182497331910351</v>
      </c>
      <c r="CW143" s="41">
        <f ca="1">((STOCKHISTORY!CW142/STOCKHISTORY!CW$3)-1)</f>
        <v>6.7866132189801309E-2</v>
      </c>
      <c r="CX143" s="41">
        <f ca="1">((STOCKHISTORY!CX142/STOCKHISTORY!CX$3)-1)</f>
        <v>0</v>
      </c>
      <c r="CY143" s="41">
        <f ca="1">((STOCKHISTORY!CY142/STOCKHISTORY!CY$3)-1)</f>
        <v>0.22503998172264117</v>
      </c>
      <c r="CZ143" s="41">
        <f ca="1">((STOCKHISTORY!CZ142/STOCKHISTORY!CZ$3)-1)</f>
        <v>-0.29603174603174598</v>
      </c>
      <c r="DA143" s="41">
        <f ca="1">((STOCKHISTORY!DA142/STOCKHISTORY!DA$3)-1)</f>
        <v>-0.38318192406242724</v>
      </c>
    </row>
    <row r="144" spans="1:105" x14ac:dyDescent="0.3">
      <c r="A144" s="25" vm="141">
        <f ca="1">STOCKHISTORY!A143</f>
        <v>44586</v>
      </c>
      <c r="B144" s="41">
        <f ca="1">((STOCKHISTORY!B143/STOCKHISTORY!B$3)-1)</f>
        <v>0.24889733567612171</v>
      </c>
      <c r="C144" s="41">
        <f ca="1">((STOCKHISTORY!C143/STOCKHISTORY!C$3)-1)</f>
        <v>1.0138787436084735</v>
      </c>
      <c r="D144" s="41">
        <f ca="1">((STOCKHISTORY!D143/STOCKHISTORY!D$3)-1)</f>
        <v>0.99989632471100531</v>
      </c>
      <c r="E144" s="41">
        <f ca="1">((STOCKHISTORY!E143/STOCKHISTORY!E$3)-1)</f>
        <v>4.6926325668699143E-3</v>
      </c>
      <c r="F144" s="41">
        <f ca="1">((STOCKHISTORY!F143/STOCKHISTORY!F$3)-1)</f>
        <v>3.2771535580524702E-3</v>
      </c>
      <c r="G144" s="41">
        <f ca="1">((STOCKHISTORY!G143/STOCKHISTORY!G$3)-1)</f>
        <v>1.0871355060034307</v>
      </c>
      <c r="H144" s="41">
        <f ca="1">((STOCKHISTORY!H143/STOCKHISTORY!H$3)-1)</f>
        <v>0.41312244089288064</v>
      </c>
      <c r="I144" s="41">
        <f ca="1">((STOCKHISTORY!I143/STOCKHISTORY!I$3)-1)</f>
        <v>-0.23699713005387435</v>
      </c>
      <c r="J144" s="41">
        <f ca="1">((STOCKHISTORY!J143/STOCKHISTORY!J$3)-1)</f>
        <v>-0.19093031010336781</v>
      </c>
      <c r="K144" s="41">
        <f ca="1">((STOCKHISTORY!K143/STOCKHISTORY!K$3)-1)</f>
        <v>0.59873617693522885</v>
      </c>
      <c r="L144" s="41">
        <f ca="1">((STOCKHISTORY!L143/STOCKHISTORY!L$3)-1)</f>
        <v>4.3883508027066309E-2</v>
      </c>
      <c r="M144" s="41">
        <f ca="1">((STOCKHISTORY!M143/STOCKHISTORY!M$3)-1)</f>
        <v>0.21864817817981641</v>
      </c>
      <c r="N144" s="41">
        <f ca="1">((STOCKHISTORY!N143/STOCKHISTORY!N$3)-1)</f>
        <v>0.14673044938824575</v>
      </c>
      <c r="O144" s="41">
        <f ca="1">((STOCKHISTORY!O143/STOCKHISTORY!O$3)-1)</f>
        <v>0.30242554369249608</v>
      </c>
      <c r="P144" s="41">
        <f ca="1">((STOCKHISTORY!P143/STOCKHISTORY!P$3)-1)</f>
        <v>0.1395089285714286</v>
      </c>
      <c r="Q144" s="41">
        <f ca="1">((STOCKHISTORY!Q143/STOCKHISTORY!Q$3)-1)</f>
        <v>0.18124759830920967</v>
      </c>
      <c r="R144" s="41">
        <f ca="1">((STOCKHISTORY!R143/STOCKHISTORY!R$3)-1)</f>
        <v>0.13404837084881782</v>
      </c>
      <c r="S144" s="41">
        <f ca="1">((STOCKHISTORY!S143/STOCKHISTORY!S$3)-1)</f>
        <v>0.45264778028954833</v>
      </c>
      <c r="T144" s="41">
        <f ca="1">((STOCKHISTORY!T143/STOCKHISTORY!T$3)-1)</f>
        <v>0.17016317016317006</v>
      </c>
      <c r="U144" s="41">
        <f ca="1">((STOCKHISTORY!U143/STOCKHISTORY!U$3)-1)</f>
        <v>7.5050033355570367E-2</v>
      </c>
      <c r="V144" s="41">
        <f ca="1">((STOCKHISTORY!V143/STOCKHISTORY!V$3)-1)</f>
        <v>-7.6866184161868079E-2</v>
      </c>
      <c r="W144" s="41">
        <f ca="1">((STOCKHISTORY!W143/STOCKHISTORY!W$3)-1)</f>
        <v>3.8579358743478842E-2</v>
      </c>
      <c r="X144" s="41">
        <f ca="1">((STOCKHISTORY!X143/STOCKHISTORY!X$3)-1)</f>
        <v>-7.6399523566445637E-2</v>
      </c>
      <c r="Y144" s="41">
        <f ca="1">((STOCKHISTORY!Y143/STOCKHISTORY!Y$3)-1)</f>
        <v>0.15033222591362128</v>
      </c>
      <c r="Z144" s="41">
        <f ca="1">((STOCKHISTORY!Z143/STOCKHISTORY!Z$3)-1)</f>
        <v>-0.11719866603144347</v>
      </c>
      <c r="AA144" s="41">
        <f ca="1">((STOCKHISTORY!AA143/STOCKHISTORY!AA$3)-1)</f>
        <v>0.16715314721529118</v>
      </c>
      <c r="AB144" s="41">
        <f ca="1">((STOCKHISTORY!AB143/STOCKHISTORY!AB$3)-1)</f>
        <v>0.52618648799553336</v>
      </c>
      <c r="AC144" s="41">
        <f ca="1">((STOCKHISTORY!AC143/STOCKHISTORY!AC$3)-1)</f>
        <v>0.22944012858290908</v>
      </c>
      <c r="AD144" s="41">
        <f ca="1">((STOCKHISTORY!AD143/STOCKHISTORY!AD$3)-1)</f>
        <v>7.7449721865639809E-2</v>
      </c>
      <c r="AE144" s="41">
        <f ca="1">((STOCKHISTORY!AE143/STOCKHISTORY!AE$3)-1)</f>
        <v>-1.7353038857522485E-2</v>
      </c>
      <c r="AF144" s="41">
        <f ca="1">((STOCKHISTORY!AF143/STOCKHISTORY!AF$3)-1)</f>
        <v>0.14692523602959939</v>
      </c>
      <c r="AG144" s="41">
        <f ca="1">((STOCKHISTORY!AG143/STOCKHISTORY!AG$3)-1)</f>
        <v>-0.2248766418792133</v>
      </c>
      <c r="AH144" s="41">
        <f ca="1">((STOCKHISTORY!AH143/STOCKHISTORY!AH$3)-1)</f>
        <v>-5.3096441517332948E-2</v>
      </c>
      <c r="AI144" s="41">
        <f ca="1">((STOCKHISTORY!AI143/STOCKHISTORY!AI$3)-1)</f>
        <v>-6.8746123526940317E-2</v>
      </c>
      <c r="AJ144" s="41">
        <f ca="1">((STOCKHISTORY!AJ143/STOCKHISTORY!AJ$3)-1)</f>
        <v>-7.4266231841091046E-2</v>
      </c>
      <c r="AK144" s="41">
        <f ca="1">((STOCKHISTORY!AK143/STOCKHISTORY!AK$3)-1)</f>
        <v>1.4309190749128176E-2</v>
      </c>
      <c r="AL144" s="41">
        <f ca="1">((STOCKHISTORY!AL143/STOCKHISTORY!AL$3)-1)</f>
        <v>6.225705329153608E-2</v>
      </c>
      <c r="AM144" s="41">
        <f ca="1">((STOCKHISTORY!AM143/STOCKHISTORY!AM$3)-1)</f>
        <v>0.1162899636959831</v>
      </c>
      <c r="AN144" s="41">
        <f ca="1">((STOCKHISTORY!AN143/STOCKHISTORY!AN$3)-1)</f>
        <v>-0.12895235319830978</v>
      </c>
      <c r="AO144" s="41">
        <f ca="1">((STOCKHISTORY!AO143/STOCKHISTORY!AO$3)-1)</f>
        <v>0.83358682459940714</v>
      </c>
      <c r="AP144" s="41">
        <f ca="1">((STOCKHISTORY!AP143/STOCKHISTORY!AP$3)-1)</f>
        <v>0.90904490246595482</v>
      </c>
      <c r="AQ144" s="41">
        <f ca="1">((STOCKHISTORY!AQ143/STOCKHISTORY!AQ$3)-1)</f>
        <v>-3.9359204529761938E-3</v>
      </c>
      <c r="AR144" s="41">
        <f ca="1">((STOCKHISTORY!AR143/STOCKHISTORY!AR$3)-1)</f>
        <v>-8.0651157850010535E-2</v>
      </c>
      <c r="AS144" s="41">
        <f ca="1">((STOCKHISTORY!AS143/STOCKHISTORY!AS$3)-1)</f>
        <v>0.22822299651567945</v>
      </c>
      <c r="AT144" s="41">
        <f ca="1">((STOCKHISTORY!AT143/STOCKHISTORY!AT$3)-1)</f>
        <v>0.79988176174992587</v>
      </c>
      <c r="AU144" s="41">
        <f ca="1">((STOCKHISTORY!AU143/STOCKHISTORY!AU$3)-1)</f>
        <v>-6.1835748792270606E-2</v>
      </c>
      <c r="AV144" s="41">
        <f ca="1">((STOCKHISTORY!AV143/STOCKHISTORY!AV$3)-1)</f>
        <v>9.804015144284306E-2</v>
      </c>
      <c r="AW144" s="41">
        <f ca="1">((STOCKHISTORY!AW143/STOCKHISTORY!AW$3)-1)</f>
        <v>7.4350384279721959E-2</v>
      </c>
      <c r="AX144" s="41">
        <f ca="1">((STOCKHISTORY!AX143/STOCKHISTORY!AX$3)-1)</f>
        <v>1.5068625555770345</v>
      </c>
      <c r="AY144" s="41">
        <f ca="1">((STOCKHISTORY!AY143/STOCKHISTORY!AY$3)-1)</f>
        <v>-0.30641746367817768</v>
      </c>
      <c r="AZ144" s="41">
        <f ca="1">((STOCKHISTORY!AZ143/STOCKHISTORY!AZ$3)-1)</f>
        <v>-0.24418776442146273</v>
      </c>
      <c r="BA144" s="41">
        <f ca="1">((STOCKHISTORY!BA143/STOCKHISTORY!BA$3)-1)</f>
        <v>0.22860077923790523</v>
      </c>
      <c r="BB144" s="41">
        <f ca="1">((STOCKHISTORY!BB143/STOCKHISTORY!BB$3)-1)</f>
        <v>-0.11883894072189227</v>
      </c>
      <c r="BC144" s="41">
        <f ca="1">((STOCKHISTORY!BC143/STOCKHISTORY!BC$3)-1)</f>
        <v>0.13200297389942706</v>
      </c>
      <c r="BD144" s="41">
        <f ca="1">((STOCKHISTORY!BD143/STOCKHISTORY!BD$3)-1)</f>
        <v>-0.11470911086717883</v>
      </c>
      <c r="BE144" s="41">
        <f ca="1">((STOCKHISTORY!BE143/STOCKHISTORY!BE$3)-1)</f>
        <v>-0.14073887911535565</v>
      </c>
      <c r="BF144" s="41">
        <f ca="1">((STOCKHISTORY!BF143/STOCKHISTORY!BF$3)-1)</f>
        <v>-0.12699258612954323</v>
      </c>
      <c r="BG144" s="41">
        <f ca="1">((STOCKHISTORY!BG143/STOCKHISTORY!BG$3)-1)</f>
        <v>-1.8554417058986528E-2</v>
      </c>
      <c r="BH144" s="41">
        <f ca="1">((STOCKHISTORY!BH143/STOCKHISTORY!BH$3)-1)</f>
        <v>-0.23695802383831399</v>
      </c>
      <c r="BI144" s="41">
        <f ca="1">((STOCKHISTORY!BI143/STOCKHISTORY!BI$3)-1)</f>
        <v>0.31675874769797407</v>
      </c>
      <c r="BJ144" s="41">
        <f ca="1">((STOCKHISTORY!BJ143/STOCKHISTORY!BJ$3)-1)</f>
        <v>6.5153743902819361E-2</v>
      </c>
      <c r="BK144" s="41">
        <f ca="1">((STOCKHISTORY!BK143/STOCKHISTORY!BK$3)-1)</f>
        <v>8.057166855601916E-2</v>
      </c>
      <c r="BL144" s="41">
        <f ca="1">((STOCKHISTORY!BL143/STOCKHISTORY!BL$3)-1)</f>
        <v>7.5852956092476997E-2</v>
      </c>
      <c r="BM144" s="41">
        <f ca="1">((STOCKHISTORY!BM143/STOCKHISTORY!BM$3)-1)</f>
        <v>7.8669203680563404E-2</v>
      </c>
      <c r="BN144" s="41">
        <f ca="1">((STOCKHISTORY!BN143/STOCKHISTORY!BN$3)-1)</f>
        <v>-2.2120914844103723E-4</v>
      </c>
      <c r="BO144" s="41">
        <f ca="1">((STOCKHISTORY!BO143/STOCKHISTORY!BO$3)-1)</f>
        <v>0.15628173509357346</v>
      </c>
      <c r="BP144" s="41">
        <f ca="1">((STOCKHISTORY!BP143/STOCKHISTORY!BP$3)-1)</f>
        <v>0.20049436967865963</v>
      </c>
      <c r="BQ144" s="41">
        <f ca="1">((STOCKHISTORY!BQ143/STOCKHISTORY!BQ$3)-1)</f>
        <v>4.9387236010482338E-2</v>
      </c>
      <c r="BR144" s="41">
        <f ca="1">((STOCKHISTORY!BR143/STOCKHISTORY!BR$3)-1)</f>
        <v>-0.11567608493650416</v>
      </c>
      <c r="BS144" s="41">
        <f ca="1">((STOCKHISTORY!BS143/STOCKHISTORY!BS$3)-1)</f>
        <v>0.30536723163841817</v>
      </c>
      <c r="BT144" s="41">
        <f ca="1">((STOCKHISTORY!BT143/STOCKHISTORY!BT$3)-1)</f>
        <v>6.5356410952815969E-2</v>
      </c>
      <c r="BU144" s="41">
        <f ca="1">((STOCKHISTORY!BU143/STOCKHISTORY!BU$3)-1)</f>
        <v>0.21047262835770142</v>
      </c>
      <c r="BV144" s="41">
        <f ca="1">((STOCKHISTORY!BV143/STOCKHISTORY!BV$3)-1)</f>
        <v>-0.22596291012838798</v>
      </c>
      <c r="BW144" s="41">
        <f ca="1">((STOCKHISTORY!BW143/STOCKHISTORY!BW$3)-1)</f>
        <v>-4.9804486519860025E-2</v>
      </c>
      <c r="BX144" s="41">
        <f ca="1">((STOCKHISTORY!BX143/STOCKHISTORY!BX$3)-1)</f>
        <v>0.14080944350758862</v>
      </c>
      <c r="BY144" s="41">
        <f ca="1">((STOCKHISTORY!BY143/STOCKHISTORY!BY$3)-1)</f>
        <v>3.2106164383560731E-3</v>
      </c>
      <c r="BZ144" s="41">
        <f ca="1">((STOCKHISTORY!BZ143/STOCKHISTORY!BZ$3)-1)</f>
        <v>0.4271618968901747</v>
      </c>
      <c r="CA144" s="41">
        <f ca="1">((STOCKHISTORY!CA143/STOCKHISTORY!CA$3)-1)</f>
        <v>-0.1922347539674617</v>
      </c>
      <c r="CB144" s="41">
        <f ca="1">((STOCKHISTORY!CB143/STOCKHISTORY!CB$3)-1)</f>
        <v>0.1423372957237059</v>
      </c>
      <c r="CC144" s="41">
        <f ca="1">((STOCKHISTORY!CC143/STOCKHISTORY!CC$3)-1)</f>
        <v>-3.978887535525788E-2</v>
      </c>
      <c r="CD144" s="41">
        <f ca="1">((STOCKHISTORY!CD143/STOCKHISTORY!CD$3)-1)</f>
        <v>-5.7724024189114931E-2</v>
      </c>
      <c r="CE144" s="41">
        <f ca="1">((STOCKHISTORY!CE143/STOCKHISTORY!CE$3)-1)</f>
        <v>-7.4670571010248987E-2</v>
      </c>
      <c r="CF144" s="41">
        <f ca="1">((STOCKHISTORY!CF143/STOCKHISTORY!CF$3)-1)</f>
        <v>1.7901133191000174E-2</v>
      </c>
      <c r="CG144" s="41">
        <f ca="1">((STOCKHISTORY!CG143/STOCKHISTORY!CG$3)-1)</f>
        <v>6.2411050648806921E-2</v>
      </c>
      <c r="CH144" s="41">
        <f ca="1">((STOCKHISTORY!CH143/STOCKHISTORY!CH$3)-1)</f>
        <v>7.7246011754827926E-3</v>
      </c>
      <c r="CI144" s="41">
        <f ca="1">((STOCKHISTORY!CI143/STOCKHISTORY!CI$3)-1)</f>
        <v>-0.26154534535948948</v>
      </c>
      <c r="CJ144" s="41">
        <f ca="1">((STOCKHISTORY!CJ143/STOCKHISTORY!CJ$3)-1)</f>
        <v>-3.9623576027736362E-4</v>
      </c>
      <c r="CK144" s="41">
        <f ca="1">((STOCKHISTORY!CK143/STOCKHISTORY!CK$3)-1)</f>
        <v>0.1227378075842005</v>
      </c>
      <c r="CL144" s="41">
        <f ca="1">((STOCKHISTORY!CL143/STOCKHISTORY!CL$3)-1)</f>
        <v>9.5445703937219184E-2</v>
      </c>
      <c r="CM144" s="41">
        <f ca="1">((STOCKHISTORY!CM143/STOCKHISTORY!CM$3)-1)</f>
        <v>0.18952964289841678</v>
      </c>
      <c r="CN144" s="41">
        <f ca="1">((STOCKHISTORY!CN143/STOCKHISTORY!CN$3)-1)</f>
        <v>-0.27073470103454322</v>
      </c>
      <c r="CO144" s="41">
        <f ca="1">((STOCKHISTORY!CO143/STOCKHISTORY!CO$3)-1)</f>
        <v>0.18795942369891194</v>
      </c>
      <c r="CP144" s="41">
        <f ca="1">((STOCKHISTORY!CP143/STOCKHISTORY!CP$3)-1)</f>
        <v>0.96677778405559622</v>
      </c>
      <c r="CQ144" s="41">
        <f ca="1">((STOCKHISTORY!CQ143/STOCKHISTORY!CQ$3)-1)</f>
        <v>0.18850604434675788</v>
      </c>
      <c r="CR144" s="41">
        <f ca="1">((STOCKHISTORY!CR143/STOCKHISTORY!CR$3)-1)</f>
        <v>0.13517012947907259</v>
      </c>
      <c r="CS144" s="41">
        <f ca="1">((STOCKHISTORY!CS143/STOCKHISTORY!CS$3)-1)</f>
        <v>0.63944234480081286</v>
      </c>
      <c r="CT144" s="41">
        <f ca="1">((STOCKHISTORY!CT143/STOCKHISTORY!CT$3)-1)</f>
        <v>-0.31931417423276065</v>
      </c>
      <c r="CU144" s="41">
        <f ca="1">((STOCKHISTORY!CU143/STOCKHISTORY!CU$3)-1)</f>
        <v>0.35807760443453907</v>
      </c>
      <c r="CV144" s="41">
        <f ca="1">((STOCKHISTORY!CV143/STOCKHISTORY!CV$3)-1)</f>
        <v>-0.15172536463891861</v>
      </c>
      <c r="CW144" s="41">
        <f ca="1">((STOCKHISTORY!CW143/STOCKHISTORY!CW$3)-1)</f>
        <v>4.9128367670364437E-2</v>
      </c>
      <c r="CX144" s="41">
        <f ca="1">((STOCKHISTORY!CX143/STOCKHISTORY!CX$3)-1)</f>
        <v>1.1152416356877248E-2</v>
      </c>
      <c r="CY144" s="41">
        <f ca="1">((STOCKHISTORY!CY143/STOCKHISTORY!CY$3)-1)</f>
        <v>0.3196253141421066</v>
      </c>
      <c r="CZ144" s="41">
        <f ca="1">((STOCKHISTORY!CZ143/STOCKHISTORY!CZ$3)-1)</f>
        <v>-0.34563492063492063</v>
      </c>
      <c r="DA144" s="41">
        <f ca="1">((STOCKHISTORY!DA143/STOCKHISTORY!DA$3)-1)</f>
        <v>-0.38558894324093496</v>
      </c>
    </row>
    <row r="145" spans="1:105" x14ac:dyDescent="0.3">
      <c r="A145" s="25" vm="142">
        <f ca="1">STOCKHISTORY!A144</f>
        <v>44588</v>
      </c>
      <c r="B145" s="41">
        <f ca="1">((STOCKHISTORY!B144/STOCKHISTORY!B$3)-1)</f>
        <v>0.20916556101409256</v>
      </c>
      <c r="C145" s="41">
        <f ca="1">((STOCKHISTORY!C144/STOCKHISTORY!C$3)-1)</f>
        <v>0.99660857768965871</v>
      </c>
      <c r="D145" s="41">
        <f ca="1">((STOCKHISTORY!D144/STOCKHISTORY!D$3)-1)</f>
        <v>0.98045720802446756</v>
      </c>
      <c r="E145" s="41">
        <f ca="1">((STOCKHISTORY!E144/STOCKHISTORY!E$3)-1)</f>
        <v>-7.9774753636789875E-3</v>
      </c>
      <c r="F145" s="41">
        <f ca="1">((STOCKHISTORY!F144/STOCKHISTORY!F$3)-1)</f>
        <v>-1.0767790262172228E-2</v>
      </c>
      <c r="G145" s="41">
        <f ca="1">((STOCKHISTORY!G144/STOCKHISTORY!G$3)-1)</f>
        <v>1.0934819897084047</v>
      </c>
      <c r="H145" s="41">
        <f ca="1">((STOCKHISTORY!H144/STOCKHISTORY!H$3)-1)</f>
        <v>0.33046052921234548</v>
      </c>
      <c r="I145" s="41">
        <f ca="1">((STOCKHISTORY!I144/STOCKHISTORY!I$3)-1)</f>
        <v>-0.25879865062182172</v>
      </c>
      <c r="J145" s="41">
        <f ca="1">((STOCKHISTORY!J144/STOCKHISTORY!J$3)-1)</f>
        <v>-0.20106702234078022</v>
      </c>
      <c r="K145" s="41">
        <f ca="1">((STOCKHISTORY!K144/STOCKHISTORY!K$3)-1)</f>
        <v>0.58542089821710674</v>
      </c>
      <c r="L145" s="41">
        <f ca="1">((STOCKHISTORY!L144/STOCKHISTORY!L$3)-1)</f>
        <v>3.388284463314295E-2</v>
      </c>
      <c r="M145" s="41">
        <f ca="1">((STOCKHISTORY!M144/STOCKHISTORY!M$3)-1)</f>
        <v>0.20908157648074033</v>
      </c>
      <c r="N145" s="41">
        <f ca="1">((STOCKHISTORY!N144/STOCKHISTORY!N$3)-1)</f>
        <v>0.12585834966324705</v>
      </c>
      <c r="O145" s="41">
        <f ca="1">((STOCKHISTORY!O144/STOCKHISTORY!O$3)-1)</f>
        <v>0.28824299049743773</v>
      </c>
      <c r="P145" s="41">
        <f ca="1">((STOCKHISTORY!P144/STOCKHISTORY!P$3)-1)</f>
        <v>0.1434151785714286</v>
      </c>
      <c r="Q145" s="41">
        <f ca="1">((STOCKHISTORY!Q144/STOCKHISTORY!Q$3)-1)</f>
        <v>0.12181375688484675</v>
      </c>
      <c r="R145" s="41">
        <f ca="1">((STOCKHISTORY!R144/STOCKHISTORY!R$3)-1)</f>
        <v>0.131212488042733</v>
      </c>
      <c r="S145" s="41">
        <f ca="1">((STOCKHISTORY!S144/STOCKHISTORY!S$3)-1)</f>
        <v>0.43071521331345286</v>
      </c>
      <c r="T145" s="41">
        <f ca="1">((STOCKHISTORY!T144/STOCKHISTORY!T$3)-1)</f>
        <v>0.11821511821511832</v>
      </c>
      <c r="U145" s="41">
        <f ca="1">((STOCKHISTORY!U144/STOCKHISTORY!U$3)-1)</f>
        <v>7.1047364909939903E-2</v>
      </c>
      <c r="V145" s="41">
        <f ca="1">((STOCKHISTORY!V144/STOCKHISTORY!V$3)-1)</f>
        <v>-6.9787099160019017E-2</v>
      </c>
      <c r="W145" s="41">
        <f ca="1">((STOCKHISTORY!W144/STOCKHISTORY!W$3)-1)</f>
        <v>2.0570707164472957E-2</v>
      </c>
      <c r="X145" s="41">
        <f ca="1">((STOCKHISTORY!X144/STOCKHISTORY!X$3)-1)</f>
        <v>-9.9795814190913879E-2</v>
      </c>
      <c r="Y145" s="41">
        <f ca="1">((STOCKHISTORY!Y144/STOCKHISTORY!Y$3)-1)</f>
        <v>0.10408014950166122</v>
      </c>
      <c r="Z145" s="41">
        <f ca="1">((STOCKHISTORY!Z144/STOCKHISTORY!Z$3)-1)</f>
        <v>-0.15508873272987134</v>
      </c>
      <c r="AA145" s="41">
        <f ca="1">((STOCKHISTORY!AA144/STOCKHISTORY!AA$3)-1)</f>
        <v>0.117696906925286</v>
      </c>
      <c r="AB145" s="41">
        <f ca="1">((STOCKHISTORY!AB144/STOCKHISTORY!AB$3)-1)</f>
        <v>0.5749860413176997</v>
      </c>
      <c r="AC145" s="41">
        <f ca="1">((STOCKHISTORY!AC144/STOCKHISTORY!AC$3)-1)</f>
        <v>0.25180819716046066</v>
      </c>
      <c r="AD145" s="41">
        <f ca="1">((STOCKHISTORY!AD144/STOCKHISTORY!AD$3)-1)</f>
        <v>6.4184852374839618E-2</v>
      </c>
      <c r="AE145" s="41">
        <f ca="1">((STOCKHISTORY!AE144/STOCKHISTORY!AE$3)-1)</f>
        <v>-6.6464629691132648E-2</v>
      </c>
      <c r="AF145" s="41">
        <f ca="1">((STOCKHISTORY!AF144/STOCKHISTORY!AF$3)-1)</f>
        <v>0.10002551671344739</v>
      </c>
      <c r="AG145" s="41">
        <f ca="1">((STOCKHISTORY!AG144/STOCKHISTORY!AG$3)-1)</f>
        <v>-0.25611578288970749</v>
      </c>
      <c r="AH145" s="41">
        <f ca="1">((STOCKHISTORY!AH144/STOCKHISTORY!AH$3)-1)</f>
        <v>-7.5917700515648168E-2</v>
      </c>
      <c r="AI145" s="41">
        <f ca="1">((STOCKHISTORY!AI144/STOCKHISTORY!AI$3)-1)</f>
        <v>-8.1510974170184824E-2</v>
      </c>
      <c r="AJ145" s="41">
        <f ca="1">((STOCKHISTORY!AJ144/STOCKHISTORY!AJ$3)-1)</f>
        <v>-7.2190927957308082E-2</v>
      </c>
      <c r="AK145" s="41">
        <f ca="1">((STOCKHISTORY!AK144/STOCKHISTORY!AK$3)-1)</f>
        <v>3.3869092949616597E-3</v>
      </c>
      <c r="AL145" s="41">
        <f ca="1">((STOCKHISTORY!AL144/STOCKHISTORY!AL$3)-1)</f>
        <v>3.6050156739811934E-2</v>
      </c>
      <c r="AM145" s="41">
        <f ca="1">((STOCKHISTORY!AM144/STOCKHISTORY!AM$3)-1)</f>
        <v>0.10083147909591283</v>
      </c>
      <c r="AN145" s="41">
        <f ca="1">((STOCKHISTORY!AN144/STOCKHISTORY!AN$3)-1)</f>
        <v>-0.13958910097624944</v>
      </c>
      <c r="AO145" s="41">
        <f ca="1">((STOCKHISTORY!AO144/STOCKHISTORY!AO$3)-1)</f>
        <v>0.76982993040512526</v>
      </c>
      <c r="AP145" s="41">
        <f ca="1">((STOCKHISTORY!AP144/STOCKHISTORY!AP$3)-1)</f>
        <v>0.87200956937799012</v>
      </c>
      <c r="AQ145" s="41">
        <f ca="1">((STOCKHISTORY!AQ144/STOCKHISTORY!AQ$3)-1)</f>
        <v>1.1738710122911167E-2</v>
      </c>
      <c r="AR145" s="41">
        <f ca="1">((STOCKHISTORY!AR144/STOCKHISTORY!AR$3)-1)</f>
        <v>-3.8851710218822944E-2</v>
      </c>
      <c r="AS145" s="41">
        <f ca="1">((STOCKHISTORY!AS144/STOCKHISTORY!AS$3)-1)</f>
        <v>0.23635307781649262</v>
      </c>
      <c r="AT145" s="41">
        <f ca="1">((STOCKHISTORY!AT144/STOCKHISTORY!AT$3)-1)</f>
        <v>0.76677505172923444</v>
      </c>
      <c r="AU145" s="41">
        <f ca="1">((STOCKHISTORY!AU144/STOCKHISTORY!AU$3)-1)</f>
        <v>-6.9342251950947564E-2</v>
      </c>
      <c r="AV145" s="41">
        <f ca="1">((STOCKHISTORY!AV144/STOCKHISTORY!AV$3)-1)</f>
        <v>3.1799815468804615E-2</v>
      </c>
      <c r="AW145" s="41">
        <f ca="1">((STOCKHISTORY!AW144/STOCKHISTORY!AW$3)-1)</f>
        <v>8.060020832746817E-2</v>
      </c>
      <c r="AX145" s="41">
        <f ca="1">((STOCKHISTORY!AX144/STOCKHISTORY!AX$3)-1)</f>
        <v>1.4475159481925384</v>
      </c>
      <c r="AY145" s="41">
        <f ca="1">((STOCKHISTORY!AY144/STOCKHISTORY!AY$3)-1)</f>
        <v>-0.32145725341315623</v>
      </c>
      <c r="AZ145" s="41">
        <f ca="1">((STOCKHISTORY!AZ144/STOCKHISTORY!AZ$3)-1)</f>
        <v>-0.24883486669800547</v>
      </c>
      <c r="BA145" s="41">
        <f ca="1">((STOCKHISTORY!BA144/STOCKHISTORY!BA$3)-1)</f>
        <v>0.21954104387277518</v>
      </c>
      <c r="BB145" s="41">
        <f ca="1">((STOCKHISTORY!BB144/STOCKHISTORY!BB$3)-1)</f>
        <v>-0.12684949580623872</v>
      </c>
      <c r="BC145" s="41">
        <f ca="1">((STOCKHISTORY!BC144/STOCKHISTORY!BC$3)-1)</f>
        <v>0.16063662501891596</v>
      </c>
      <c r="BD145" s="41">
        <f ca="1">((STOCKHISTORY!BD144/STOCKHISTORY!BD$3)-1)</f>
        <v>-0.11562385656787399</v>
      </c>
      <c r="BE145" s="41">
        <f ca="1">((STOCKHISTORY!BE144/STOCKHISTORY!BE$3)-1)</f>
        <v>-0.14651922593616473</v>
      </c>
      <c r="BF145" s="41">
        <f ca="1">((STOCKHISTORY!BF144/STOCKHISTORY!BF$3)-1)</f>
        <v>-0.13665961882146471</v>
      </c>
      <c r="BG145" s="41">
        <f ca="1">((STOCKHISTORY!BG144/STOCKHISTORY!BG$3)-1)</f>
        <v>-2.2616080494784474E-2</v>
      </c>
      <c r="BH145" s="41">
        <f ca="1">((STOCKHISTORY!BH144/STOCKHISTORY!BH$3)-1)</f>
        <v>-0.23643979961996897</v>
      </c>
      <c r="BI145" s="41">
        <f ca="1">((STOCKHISTORY!BI144/STOCKHISTORY!BI$3)-1)</f>
        <v>0.30448127685696735</v>
      </c>
      <c r="BJ145" s="41">
        <f ca="1">((STOCKHISTORY!BJ144/STOCKHISTORY!BJ$3)-1)</f>
        <v>4.2179311673993247E-2</v>
      </c>
      <c r="BK145" s="41">
        <f ca="1">((STOCKHISTORY!BK144/STOCKHISTORY!BK$3)-1)</f>
        <v>8.005380707133547E-2</v>
      </c>
      <c r="BL145" s="41">
        <f ca="1">((STOCKHISTORY!BL144/STOCKHISTORY!BL$3)-1)</f>
        <v>6.950667429709334E-2</v>
      </c>
      <c r="BM145" s="41">
        <f ca="1">((STOCKHISTORY!BM144/STOCKHISTORY!BM$3)-1)</f>
        <v>7.0356696580711198E-2</v>
      </c>
      <c r="BN145" s="41">
        <f ca="1">((STOCKHISTORY!BN144/STOCKHISTORY!BN$3)-1)</f>
        <v>-1.1654012404199943E-2</v>
      </c>
      <c r="BO145" s="41">
        <f ca="1">((STOCKHISTORY!BO144/STOCKHISTORY!BO$3)-1)</f>
        <v>0.16930046354825112</v>
      </c>
      <c r="BP145" s="41">
        <f ca="1">((STOCKHISTORY!BP144/STOCKHISTORY!BP$3)-1)</f>
        <v>0.21090359791266122</v>
      </c>
      <c r="BQ145" s="41">
        <f ca="1">((STOCKHISTORY!BQ144/STOCKHISTORY!BQ$3)-1)</f>
        <v>5.3270001541544598E-2</v>
      </c>
      <c r="BR145" s="41">
        <f ca="1">((STOCKHISTORY!BR144/STOCKHISTORY!BR$3)-1)</f>
        <v>-0.10637367931995734</v>
      </c>
      <c r="BS145" s="41">
        <f ca="1">((STOCKHISTORY!BS144/STOCKHISTORY!BS$3)-1)</f>
        <v>0.31539548022598862</v>
      </c>
      <c r="BT145" s="41">
        <f ca="1">((STOCKHISTORY!BT144/STOCKHISTORY!BT$3)-1)</f>
        <v>4.5381595516160056E-2</v>
      </c>
      <c r="BU145" s="41">
        <f ca="1">((STOCKHISTORY!BU144/STOCKHISTORY!BU$3)-1)</f>
        <v>0.17103026181570891</v>
      </c>
      <c r="BV145" s="41">
        <f ca="1">((STOCKHISTORY!BV144/STOCKHISTORY!BV$3)-1)</f>
        <v>-0.23423680456490736</v>
      </c>
      <c r="BW145" s="41">
        <f ca="1">((STOCKHISTORY!BW144/STOCKHISTORY!BW$3)-1)</f>
        <v>-6.9973245523770378E-2</v>
      </c>
      <c r="BX145" s="41">
        <f ca="1">((STOCKHISTORY!BX144/STOCKHISTORY!BX$3)-1)</f>
        <v>0.13827993254637438</v>
      </c>
      <c r="BY145" s="41">
        <f ca="1">((STOCKHISTORY!BY144/STOCKHISTORY!BY$3)-1)</f>
        <v>-1.0702054794520244E-3</v>
      </c>
      <c r="BZ145" s="41">
        <f ca="1">((STOCKHISTORY!BZ144/STOCKHISTORY!BZ$3)-1)</f>
        <v>0.40055790887488385</v>
      </c>
      <c r="CA145" s="41">
        <f ca="1">((STOCKHISTORY!CA144/STOCKHISTORY!CA$3)-1)</f>
        <v>-0.2103336993046544</v>
      </c>
      <c r="CB145" s="41">
        <f ca="1">((STOCKHISTORY!CB144/STOCKHISTORY!CB$3)-1)</f>
        <v>8.5459718148336083E-2</v>
      </c>
      <c r="CC145" s="41">
        <f ca="1">((STOCKHISTORY!CC144/STOCKHISTORY!CC$3)-1)</f>
        <v>-3.410475030450677E-2</v>
      </c>
      <c r="CD145" s="41">
        <f ca="1">((STOCKHISTORY!CD144/STOCKHISTORY!CD$3)-1)</f>
        <v>-7.5041231445849399E-2</v>
      </c>
      <c r="CE145" s="41">
        <f ca="1">((STOCKHISTORY!CE144/STOCKHISTORY!CE$3)-1)</f>
        <v>-7.7598828696925359E-2</v>
      </c>
      <c r="CF145" s="41">
        <f ca="1">((STOCKHISTORY!CF144/STOCKHISTORY!CF$3)-1)</f>
        <v>7.1440302184266669E-2</v>
      </c>
      <c r="CG145" s="41">
        <f ca="1">((STOCKHISTORY!CG144/STOCKHISTORY!CG$3)-1)</f>
        <v>6.1113436584344871E-2</v>
      </c>
      <c r="CH145" s="41">
        <f ca="1">((STOCKHISTORY!CH144/STOCKHISTORY!CH$3)-1)</f>
        <v>-2.0654911838790868E-2</v>
      </c>
      <c r="CI145" s="41">
        <f ca="1">((STOCKHISTORY!CI144/STOCKHISTORY!CI$3)-1)</f>
        <v>-0.29559852106539819</v>
      </c>
      <c r="CJ145" s="41">
        <f ca="1">((STOCKHISTORY!CJ144/STOCKHISTORY!CJ$3)-1)</f>
        <v>3.8732045567112294E-2</v>
      </c>
      <c r="CK145" s="41">
        <f ca="1">((STOCKHISTORY!CK144/STOCKHISTORY!CK$3)-1)</f>
        <v>0.12367473741308732</v>
      </c>
      <c r="CL145" s="41">
        <f ca="1">((STOCKHISTORY!CL144/STOCKHISTORY!CL$3)-1)</f>
        <v>7.8476088268830901E-2</v>
      </c>
      <c r="CM145" s="41">
        <f ca="1">((STOCKHISTORY!CM144/STOCKHISTORY!CM$3)-1)</f>
        <v>0.22258176355021386</v>
      </c>
      <c r="CN145" s="41">
        <f ca="1">((STOCKHISTORY!CN144/STOCKHISTORY!CN$3)-1)</f>
        <v>-0.26880589163598101</v>
      </c>
      <c r="CO145" s="41">
        <f ca="1">((STOCKHISTORY!CO144/STOCKHISTORY!CO$3)-1)</f>
        <v>0.19391355483681272</v>
      </c>
      <c r="CP145" s="41">
        <f ca="1">((STOCKHISTORY!CP144/STOCKHISTORY!CP$3)-1)</f>
        <v>0.86846714503644273</v>
      </c>
      <c r="CQ145" s="41">
        <f ca="1">((STOCKHISTORY!CQ144/STOCKHISTORY!CQ$3)-1)</f>
        <v>0.17771025922813366</v>
      </c>
      <c r="CR145" s="41">
        <f ca="1">((STOCKHISTORY!CR144/STOCKHISTORY!CR$3)-1)</f>
        <v>9.8840710629328532E-2</v>
      </c>
      <c r="CS145" s="41">
        <f ca="1">((STOCKHISTORY!CS144/STOCKHISTORY!CS$3)-1)</f>
        <v>0.59261712015163082</v>
      </c>
      <c r="CT145" s="41">
        <f ca="1">((STOCKHISTORY!CT144/STOCKHISTORY!CT$3)-1)</f>
        <v>-0.20683574697981544</v>
      </c>
      <c r="CU145" s="41">
        <f ca="1">((STOCKHISTORY!CU144/STOCKHISTORY!CU$3)-1)</f>
        <v>0.32010400594319677</v>
      </c>
      <c r="CV145" s="41">
        <f ca="1">((STOCKHISTORY!CV144/STOCKHISTORY!CV$3)-1)</f>
        <v>-0.15403770900035574</v>
      </c>
      <c r="CW145" s="41">
        <f ca="1">((STOCKHISTORY!CW144/STOCKHISTORY!CW$3)-1)</f>
        <v>1.5661415120723277E-2</v>
      </c>
      <c r="CX145" s="41">
        <f ca="1">((STOCKHISTORY!CX144/STOCKHISTORY!CX$3)-1)</f>
        <v>7.4349442379182396E-3</v>
      </c>
      <c r="CY145" s="41">
        <f ca="1">((STOCKHISTORY!CY144/STOCKHISTORY!CY$3)-1)</f>
        <v>0.29403701165181628</v>
      </c>
      <c r="CZ145" s="41">
        <f ca="1">((STOCKHISTORY!CZ144/STOCKHISTORY!CZ$3)-1)</f>
        <v>-0.34365079365079365</v>
      </c>
      <c r="DA145" s="41">
        <f ca="1">((STOCKHISTORY!DA144/STOCKHISTORY!DA$3)-1)</f>
        <v>-0.40305924373010338</v>
      </c>
    </row>
    <row r="146" spans="1:105" x14ac:dyDescent="0.3">
      <c r="A146" s="25" vm="143">
        <f ca="1">STOCKHISTORY!A145</f>
        <v>44589</v>
      </c>
      <c r="B146" s="41">
        <f ca="1">((STOCKHISTORY!B145/STOCKHISTORY!B$3)-1)</f>
        <v>0.21468784738408586</v>
      </c>
      <c r="C146" s="41">
        <f ca="1">((STOCKHISTORY!C145/STOCKHISTORY!C$3)-1)</f>
        <v>1.0206094125013045</v>
      </c>
      <c r="D146" s="41">
        <f ca="1">((STOCKHISTORY!D145/STOCKHISTORY!D$3)-1)</f>
        <v>1.0096418018765227</v>
      </c>
      <c r="E146" s="41">
        <f ca="1">((STOCKHISTORY!E145/STOCKHISTORY!E$3)-1)</f>
        <v>-6.1004223369309774E-3</v>
      </c>
      <c r="F146" s="41">
        <f ca="1">((STOCKHISTORY!F145/STOCKHISTORY!F$3)-1)</f>
        <v>-9.8314606741572996E-3</v>
      </c>
      <c r="G146" s="41">
        <f ca="1">((STOCKHISTORY!G145/STOCKHISTORY!G$3)-1)</f>
        <v>1.0936535162950261</v>
      </c>
      <c r="H146" s="41">
        <f ca="1">((STOCKHISTORY!H145/STOCKHISTORY!H$3)-1)</f>
        <v>0.33491832871043004</v>
      </c>
      <c r="I146" s="41">
        <f ca="1">((STOCKHISTORY!I145/STOCKHISTORY!I$3)-1)</f>
        <v>-0.24872866421630335</v>
      </c>
      <c r="J146" s="41">
        <f ca="1">((STOCKHISTORY!J145/STOCKHISTORY!J$3)-1)</f>
        <v>-0.18086028676225407</v>
      </c>
      <c r="K146" s="41">
        <f ca="1">((STOCKHISTORY!K145/STOCKHISTORY!K$3)-1)</f>
        <v>0.58683141503046699</v>
      </c>
      <c r="L146" s="41">
        <f ca="1">((STOCKHISTORY!L145/STOCKHISTORY!L$3)-1)</f>
        <v>3.1859493167042396E-2</v>
      </c>
      <c r="M146" s="41">
        <f ca="1">((STOCKHISTORY!M145/STOCKHISTORY!M$3)-1)</f>
        <v>0.21286060732298817</v>
      </c>
      <c r="N146" s="41">
        <f ca="1">((STOCKHISTORY!N145/STOCKHISTORY!N$3)-1)</f>
        <v>0.13083965945954845</v>
      </c>
      <c r="O146" s="41">
        <f ca="1">((STOCKHISTORY!O145/STOCKHISTORY!O$3)-1)</f>
        <v>0.27473140374567007</v>
      </c>
      <c r="P146" s="41">
        <f ca="1">((STOCKHISTORY!P145/STOCKHISTORY!P$3)-1)</f>
        <v>0.15569196428571441</v>
      </c>
      <c r="Q146" s="41">
        <f ca="1">((STOCKHISTORY!Q145/STOCKHISTORY!Q$3)-1)</f>
        <v>0.14025874215447676</v>
      </c>
      <c r="R146" s="41">
        <f ca="1">((STOCKHISTORY!R145/STOCKHISTORY!R$3)-1)</f>
        <v>0.13707049073470534</v>
      </c>
      <c r="S146" s="41">
        <f ca="1">((STOCKHISTORY!S145/STOCKHISTORY!S$3)-1)</f>
        <v>0.44177769227069397</v>
      </c>
      <c r="T146" s="41">
        <f ca="1">((STOCKHISTORY!T145/STOCKHISTORY!T$3)-1)</f>
        <v>0.12687312687312668</v>
      </c>
      <c r="U146" s="41">
        <f ca="1">((STOCKHISTORY!U145/STOCKHISTORY!U$3)-1)</f>
        <v>7.8385590393595717E-2</v>
      </c>
      <c r="V146" s="41">
        <f ca="1">((STOCKHISTORY!V145/STOCKHISTORY!V$3)-1)</f>
        <v>-5.444908165601281E-2</v>
      </c>
      <c r="W146" s="41">
        <f ca="1">((STOCKHISTORY!W145/STOCKHISTORY!W$3)-1)</f>
        <v>3.0410485862280234E-2</v>
      </c>
      <c r="X146" s="41">
        <f ca="1">((STOCKHISTORY!X145/STOCKHISTORY!X$3)-1)</f>
        <v>-9.1458226986557811E-2</v>
      </c>
      <c r="Y146" s="41">
        <f ca="1">((STOCKHISTORY!Y145/STOCKHISTORY!Y$3)-1)</f>
        <v>0.15323920265780711</v>
      </c>
      <c r="Z146" s="41">
        <f ca="1">((STOCKHISTORY!Z145/STOCKHISTORY!Z$3)-1)</f>
        <v>-0.15970402572653641</v>
      </c>
      <c r="AA146" s="41">
        <f ca="1">((STOCKHISTORY!AA145/STOCKHISTORY!AA$3)-1)</f>
        <v>9.0673697095240202E-2</v>
      </c>
      <c r="AB146" s="41">
        <f ca="1">((STOCKHISTORY!AB145/STOCKHISTORY!AB$3)-1)</f>
        <v>0.54986041317699619</v>
      </c>
      <c r="AC146" s="41">
        <f ca="1">((STOCKHISTORY!AC145/STOCKHISTORY!AC$3)-1)</f>
        <v>0.24417358692740421</v>
      </c>
      <c r="AD146" s="41">
        <f ca="1">((STOCKHISTORY!AD145/STOCKHISTORY!AD$3)-1)</f>
        <v>9.071459135644E-2</v>
      </c>
      <c r="AE146" s="41">
        <f ca="1">((STOCKHISTORY!AE145/STOCKHISTORY!AE$3)-1)</f>
        <v>-5.3013948854201409E-2</v>
      </c>
      <c r="AF146" s="41">
        <f ca="1">((STOCKHISTORY!AF145/STOCKHISTORY!AF$3)-1)</f>
        <v>0.10278132176575672</v>
      </c>
      <c r="AG146" s="41">
        <f ca="1">((STOCKHISTORY!AG145/STOCKHISTORY!AG$3)-1)</f>
        <v>-0.24115643894641736</v>
      </c>
      <c r="AH146" s="41">
        <f ca="1">((STOCKHISTORY!AH145/STOCKHISTORY!AH$3)-1)</f>
        <v>-9.0502203842684814E-2</v>
      </c>
      <c r="AI146" s="41">
        <f ca="1">((STOCKHISTORY!AI145/STOCKHISTORY!AI$3)-1)</f>
        <v>-8.6232768452011777E-2</v>
      </c>
      <c r="AJ146" s="41">
        <f ca="1">((STOCKHISTORY!AJ145/STOCKHISTORY!AJ$3)-1)</f>
        <v>-6.5075600355766317E-2</v>
      </c>
      <c r="AK146" s="41">
        <f ca="1">((STOCKHISTORY!AK145/STOCKHISTORY!AK$3)-1)</f>
        <v>8.6576616297247E-3</v>
      </c>
      <c r="AL146" s="41">
        <f ca="1">((STOCKHISTORY!AL145/STOCKHISTORY!AL$3)-1)</f>
        <v>5.3228840125391974E-2</v>
      </c>
      <c r="AM146" s="41">
        <f ca="1">((STOCKHISTORY!AM145/STOCKHISTORY!AM$3)-1)</f>
        <v>0.10399344185501813</v>
      </c>
      <c r="AN146" s="41">
        <f ca="1">((STOCKHISTORY!AN145/STOCKHISTORY!AN$3)-1)</f>
        <v>-0.1288066443246394</v>
      </c>
      <c r="AO146" s="41">
        <f ca="1">((STOCKHISTORY!AO145/STOCKHISTORY!AO$3)-1)</f>
        <v>0.78903381419858376</v>
      </c>
      <c r="AP146" s="41">
        <f ca="1">((STOCKHISTORY!AP145/STOCKHISTORY!AP$3)-1)</f>
        <v>0.94285977180714009</v>
      </c>
      <c r="AQ146" s="41">
        <f ca="1">((STOCKHISTORY!AQ145/STOCKHISTORY!AQ$3)-1)</f>
        <v>4.4054688578925472E-2</v>
      </c>
      <c r="AR146" s="41">
        <f ca="1">((STOCKHISTORY!AR145/STOCKHISTORY!AR$3)-1)</f>
        <v>-6.5700021244954332E-2</v>
      </c>
      <c r="AS146" s="41">
        <f ca="1">((STOCKHISTORY!AS145/STOCKHISTORY!AS$3)-1)</f>
        <v>0.21602787456446015</v>
      </c>
      <c r="AT146" s="41">
        <f ca="1">((STOCKHISTORY!AT145/STOCKHISTORY!AT$3)-1)</f>
        <v>0.74726574046704108</v>
      </c>
      <c r="AU146" s="41">
        <f ca="1">((STOCKHISTORY!AU145/STOCKHISTORY!AU$3)-1)</f>
        <v>-6.6443701226309937E-2</v>
      </c>
      <c r="AV146" s="41">
        <f ca="1">((STOCKHISTORY!AV145/STOCKHISTORY!AV$3)-1)</f>
        <v>5.1382393178708741E-2</v>
      </c>
      <c r="AW146" s="41">
        <f ca="1">((STOCKHISTORY!AW145/STOCKHISTORY!AW$3)-1)</f>
        <v>7.2464176121167734E-2</v>
      </c>
      <c r="AX146" s="41">
        <f ca="1">((STOCKHISTORY!AX145/STOCKHISTORY!AX$3)-1)</f>
        <v>1.4720664991300989</v>
      </c>
      <c r="AY146" s="41">
        <f ca="1">((STOCKHISTORY!AY145/STOCKHISTORY!AY$3)-1)</f>
        <v>-0.27020515441337523</v>
      </c>
      <c r="AZ146" s="41">
        <f ca="1">((STOCKHISTORY!AZ145/STOCKHISTORY!AZ$3)-1)</f>
        <v>-0.25129272715062789</v>
      </c>
      <c r="BA146" s="41">
        <f ca="1">((STOCKHISTORY!BA145/STOCKHISTORY!BA$3)-1)</f>
        <v>0.24546195338967491</v>
      </c>
      <c r="BB146" s="41">
        <f ca="1">((STOCKHISTORY!BB145/STOCKHISTORY!BB$3)-1)</f>
        <v>-0.1112995947601545</v>
      </c>
      <c r="BC146" s="41">
        <f ca="1">((STOCKHISTORY!BC145/STOCKHISTORY!BC$3)-1)</f>
        <v>0.12520642941265492</v>
      </c>
      <c r="BD146" s="41">
        <f ca="1">((STOCKHISTORY!BD145/STOCKHISTORY!BD$3)-1)</f>
        <v>-0.12367361873399196</v>
      </c>
      <c r="BE146" s="41">
        <f ca="1">((STOCKHISTORY!BE145/STOCKHISTORY!BE$3)-1)</f>
        <v>-0.13822568484543851</v>
      </c>
      <c r="BF146" s="41">
        <f ca="1">((STOCKHISTORY!BF145/STOCKHISTORY!BF$3)-1)</f>
        <v>-0.12377024189890262</v>
      </c>
      <c r="BG146" s="41">
        <f ca="1">((STOCKHISTORY!BG145/STOCKHISTORY!BG$3)-1)</f>
        <v>-2.8523954583217992E-2</v>
      </c>
      <c r="BH146" s="41">
        <f ca="1">((STOCKHISTORY!BH145/STOCKHISTORY!BH$3)-1)</f>
        <v>-0.2258162031438935</v>
      </c>
      <c r="BI146" s="41">
        <f ca="1">((STOCKHISTORY!BI145/STOCKHISTORY!BI$3)-1)</f>
        <v>0.3357888275015346</v>
      </c>
      <c r="BJ146" s="41">
        <f ca="1">((STOCKHISTORY!BJ145/STOCKHISTORY!BJ$3)-1)</f>
        <v>4.2119792419514468E-2</v>
      </c>
      <c r="BK146" s="41">
        <f ca="1">((STOCKHISTORY!BK145/STOCKHISTORY!BK$3)-1)</f>
        <v>9.5078105511119615E-2</v>
      </c>
      <c r="BL146" s="41">
        <f ca="1">((STOCKHISTORY!BL145/STOCKHISTORY!BL$3)-1)</f>
        <v>8.9057316602226599E-2</v>
      </c>
      <c r="BM146" s="41">
        <f ca="1">((STOCKHISTORY!BM145/STOCKHISTORY!BM$3)-1)</f>
        <v>7.8477507667840563E-2</v>
      </c>
      <c r="BN146" s="41">
        <f ca="1">((STOCKHISTORY!BN145/STOCKHISTORY!BN$3)-1)</f>
        <v>-5.5673258974083817E-3</v>
      </c>
      <c r="BO146" s="41">
        <f ca="1">((STOCKHISTORY!BO145/STOCKHISTORY!BO$3)-1)</f>
        <v>0.2028956221978131</v>
      </c>
      <c r="BP146" s="41">
        <f ca="1">((STOCKHISTORY!BP145/STOCKHISTORY!BP$3)-1)</f>
        <v>0.22787695687997789</v>
      </c>
      <c r="BQ146" s="41">
        <f ca="1">((STOCKHISTORY!BQ145/STOCKHISTORY!BQ$3)-1)</f>
        <v>5.4695930322182784E-2</v>
      </c>
      <c r="BR146" s="41">
        <f ca="1">((STOCKHISTORY!BR145/STOCKHISTORY!BR$3)-1)</f>
        <v>-9.2824448497780265E-2</v>
      </c>
      <c r="BS146" s="41">
        <f ca="1">((STOCKHISTORY!BS145/STOCKHISTORY!BS$3)-1)</f>
        <v>0.35663841807909602</v>
      </c>
      <c r="BT146" s="41">
        <f ca="1">((STOCKHISTORY!BT145/STOCKHISTORY!BT$3)-1)</f>
        <v>5.8591145897632257E-2</v>
      </c>
      <c r="BU146" s="41">
        <f ca="1">((STOCKHISTORY!BU145/STOCKHISTORY!BU$3)-1)</f>
        <v>0.18055083304998298</v>
      </c>
      <c r="BV146" s="41">
        <f ca="1">((STOCKHISTORY!BV145/STOCKHISTORY!BV$3)-1)</f>
        <v>-0.21198288159771761</v>
      </c>
      <c r="BW146" s="41">
        <f ca="1">((STOCKHISTORY!BW145/STOCKHISTORY!BW$3)-1)</f>
        <v>-3.5809837415105905E-2</v>
      </c>
      <c r="BX146" s="41">
        <f ca="1">((STOCKHISTORY!BX145/STOCKHISTORY!BX$3)-1)</f>
        <v>0.18170320404721774</v>
      </c>
      <c r="BY146" s="41">
        <f ca="1">((STOCKHISTORY!BY145/STOCKHISTORY!BY$3)-1)</f>
        <v>-4.9229452054794232E-3</v>
      </c>
      <c r="BZ146" s="41">
        <f ca="1">((STOCKHISTORY!BZ145/STOCKHISTORY!BZ$3)-1)</f>
        <v>0.47639218927575167</v>
      </c>
      <c r="CA146" s="41">
        <f ca="1">((STOCKHISTORY!CA145/STOCKHISTORY!CA$3)-1)</f>
        <v>-0.21237981169112019</v>
      </c>
      <c r="CB146" s="41">
        <f ca="1">((STOCKHISTORY!CB145/STOCKHISTORY!CB$3)-1)</f>
        <v>9.2031846150453234E-2</v>
      </c>
      <c r="CC146" s="41">
        <f ca="1">((STOCKHISTORY!CC145/STOCKHISTORY!CC$3)-1)</f>
        <v>-3.2480714575720659E-2</v>
      </c>
      <c r="CD146" s="41">
        <f ca="1">((STOCKHISTORY!CD145/STOCKHISTORY!CD$3)-1)</f>
        <v>-5.7998900494777406E-2</v>
      </c>
      <c r="CE146" s="41">
        <f ca="1">((STOCKHISTORY!CE145/STOCKHISTORY!CE$3)-1)</f>
        <v>-7.7598828696925359E-2</v>
      </c>
      <c r="CF146" s="41">
        <f ca="1">((STOCKHISTORY!CF145/STOCKHISTORY!CF$3)-1)</f>
        <v>3.6294958121202203E-2</v>
      </c>
      <c r="CG146" s="41">
        <f ca="1">((STOCKHISTORY!CG145/STOCKHISTORY!CG$3)-1)</f>
        <v>6.4336542486395976E-2</v>
      </c>
      <c r="CH146" s="41">
        <f ca="1">((STOCKHISTORY!CH145/STOCKHISTORY!CH$3)-1)</f>
        <v>-1.4273719563392406E-3</v>
      </c>
      <c r="CI146" s="41">
        <f ca="1">((STOCKHISTORY!CI145/STOCKHISTORY!CI$3)-1)</f>
        <v>-0.24206956644608246</v>
      </c>
      <c r="CJ146" s="41">
        <f ca="1">((STOCKHISTORY!CJ145/STOCKHISTORY!CJ$3)-1)</f>
        <v>1.4759782070332017E-2</v>
      </c>
      <c r="CK146" s="41">
        <f ca="1">((STOCKHISTORY!CK145/STOCKHISTORY!CK$3)-1)</f>
        <v>0.12379801765373033</v>
      </c>
      <c r="CL146" s="41">
        <f ca="1">((STOCKHISTORY!CL145/STOCKHISTORY!CL$3)-1)</f>
        <v>9.973841303910369E-2</v>
      </c>
      <c r="CM146" s="41">
        <f ca="1">((STOCKHISTORY!CM145/STOCKHISTORY!CM$3)-1)</f>
        <v>0.20986940945336885</v>
      </c>
      <c r="CN146" s="41">
        <f ca="1">((STOCKHISTORY!CN145/STOCKHISTORY!CN$3)-1)</f>
        <v>-0.28055409433631417</v>
      </c>
      <c r="CO146" s="41">
        <f ca="1">((STOCKHISTORY!CO145/STOCKHISTORY!CO$3)-1)</f>
        <v>0.2163334313437224</v>
      </c>
      <c r="CP146" s="41">
        <f ca="1">((STOCKHISTORY!CP145/STOCKHISTORY!CP$3)-1)</f>
        <v>0.91671845866998125</v>
      </c>
      <c r="CQ146" s="41">
        <f ca="1">((STOCKHISTORY!CQ145/STOCKHISTORY!CQ$3)-1)</f>
        <v>0.22057017260327094</v>
      </c>
      <c r="CR146" s="41">
        <f ca="1">((STOCKHISTORY!CR145/STOCKHISTORY!CR$3)-1)</f>
        <v>0.11112616681722387</v>
      </c>
      <c r="CS146" s="41">
        <f ca="1">((STOCKHISTORY!CS145/STOCKHISTORY!CS$3)-1)</f>
        <v>0.64034436692889996</v>
      </c>
      <c r="CT146" s="41">
        <f ca="1">((STOCKHISTORY!CT145/STOCKHISTORY!CT$3)-1)</f>
        <v>-0.23902603736774974</v>
      </c>
      <c r="CU146" s="41">
        <f ca="1">((STOCKHISTORY!CU145/STOCKHISTORY!CU$3)-1)</f>
        <v>0.32327561574947117</v>
      </c>
      <c r="CV146" s="41">
        <f ca="1">((STOCKHISTORY!CV145/STOCKHISTORY!CV$3)-1)</f>
        <v>-0.1606189967982925</v>
      </c>
      <c r="CW146" s="41">
        <f ca="1">((STOCKHISTORY!CW145/STOCKHISTORY!CW$3)-1)</f>
        <v>2.9458376060408131E-2</v>
      </c>
      <c r="CX146" s="41">
        <f ca="1">((STOCKHISTORY!CX145/STOCKHISTORY!CX$3)-1)</f>
        <v>-7.4349442379182396E-3</v>
      </c>
      <c r="CY146" s="41">
        <f ca="1">((STOCKHISTORY!CY145/STOCKHISTORY!CY$3)-1)</f>
        <v>0.30454649303175696</v>
      </c>
      <c r="CZ146" s="41">
        <f ca="1">((STOCKHISTORY!CZ145/STOCKHISTORY!CZ$3)-1)</f>
        <v>-0.32579365079365075</v>
      </c>
      <c r="DA146" s="41">
        <f ca="1">((STOCKHISTORY!DA145/STOCKHISTORY!DA$3)-1)</f>
        <v>-0.38504542278127185</v>
      </c>
    </row>
    <row r="147" spans="1:105" x14ac:dyDescent="0.3">
      <c r="A147" s="25" vm="144">
        <f ca="1">STOCKHISTORY!A146</f>
        <v>44592</v>
      </c>
      <c r="B147" s="41">
        <f ca="1">((STOCKHISTORY!B146/STOCKHISTORY!B$3)-1)</f>
        <v>0.22992792340517099</v>
      </c>
      <c r="C147" s="41">
        <f ca="1">((STOCKHISTORY!C146/STOCKHISTORY!C$3)-1)</f>
        <v>0.96050297401648765</v>
      </c>
      <c r="D147" s="41">
        <f ca="1">((STOCKHISTORY!D146/STOCKHISTORY!D$3)-1)</f>
        <v>0.9468664143901302</v>
      </c>
      <c r="E147" s="41">
        <f ca="1">((STOCKHISTORY!E146/STOCKHISTORY!E$3)-1)</f>
        <v>-2.8155795401220152E-3</v>
      </c>
      <c r="F147" s="41">
        <f ca="1">((STOCKHISTORY!F146/STOCKHISTORY!F$3)-1)</f>
        <v>-5.1498127340823263E-3</v>
      </c>
      <c r="G147" s="41">
        <f ca="1">((STOCKHISTORY!G146/STOCKHISTORY!G$3)-1)</f>
        <v>1.0826186392224129</v>
      </c>
      <c r="H147" s="41">
        <f ca="1">((STOCKHISTORY!H146/STOCKHISTORY!H$3)-1)</f>
        <v>0.44229075859639844</v>
      </c>
      <c r="I147" s="41">
        <f ca="1">((STOCKHISTORY!I146/STOCKHISTORY!I$3)-1)</f>
        <v>-0.23795377876239865</v>
      </c>
      <c r="J147" s="41">
        <f ca="1">((STOCKHISTORY!J146/STOCKHISTORY!J$3)-1)</f>
        <v>-0.17412470823607862</v>
      </c>
      <c r="K147" s="41">
        <f ca="1">((STOCKHISTORY!K146/STOCKHISTORY!K$3)-1)</f>
        <v>0.57402392236515465</v>
      </c>
      <c r="L147" s="41">
        <f ca="1">((STOCKHISTORY!L146/STOCKHISTORY!L$3)-1)</f>
        <v>4.5591747379593928E-2</v>
      </c>
      <c r="M147" s="41">
        <f ca="1">((STOCKHISTORY!M146/STOCKHISTORY!M$3)-1)</f>
        <v>0.22427209022064187</v>
      </c>
      <c r="N147" s="41">
        <f ca="1">((STOCKHISTORY!N146/STOCKHISTORY!N$3)-1)</f>
        <v>0.15274095542345245</v>
      </c>
      <c r="O147" s="41">
        <f ca="1">((STOCKHISTORY!O146/STOCKHISTORY!O$3)-1)</f>
        <v>0.31589519504155783</v>
      </c>
      <c r="P147" s="41">
        <f ca="1">((STOCKHISTORY!P146/STOCKHISTORY!P$3)-1)</f>
        <v>0.17020089285714279</v>
      </c>
      <c r="Q147" s="41">
        <f ca="1">((STOCKHISTORY!Q146/STOCKHISTORY!Q$3)-1)</f>
        <v>0.21839374919943633</v>
      </c>
      <c r="R147" s="41">
        <f ca="1">((STOCKHISTORY!R146/STOCKHISTORY!R$3)-1)</f>
        <v>0.17279414876956545</v>
      </c>
      <c r="S147" s="41">
        <f ca="1">((STOCKHISTORY!S146/STOCKHISTORY!S$3)-1)</f>
        <v>0.44798230003366846</v>
      </c>
      <c r="T147" s="41">
        <f ca="1">((STOCKHISTORY!T146/STOCKHISTORY!T$3)-1)</f>
        <v>0.12820512820512819</v>
      </c>
      <c r="U147" s="41">
        <f ca="1">((STOCKHISTORY!U146/STOCKHISTORY!U$3)-1)</f>
        <v>6.6044029352901878E-2</v>
      </c>
      <c r="V147" s="41">
        <f ca="1">((STOCKHISTORY!V146/STOCKHISTORY!V$3)-1)</f>
        <v>-5.0011446281719385E-2</v>
      </c>
      <c r="W147" s="41">
        <f ca="1">((STOCKHISTORY!W146/STOCKHISTORY!W$3)-1)</f>
        <v>3.7075543508530817E-2</v>
      </c>
      <c r="X147" s="41">
        <f ca="1">((STOCKHISTORY!X146/STOCKHISTORY!X$3)-1)</f>
        <v>-8.6693891441211535E-2</v>
      </c>
      <c r="Y147" s="41">
        <f ca="1">((STOCKHISTORY!Y146/STOCKHISTORY!Y$3)-1)</f>
        <v>0.15837832225913617</v>
      </c>
      <c r="Z147" s="41">
        <f ca="1">((STOCKHISTORY!Z146/STOCKHISTORY!Z$3)-1)</f>
        <v>-0.11551631729394962</v>
      </c>
      <c r="AA147" s="41">
        <f ca="1">((STOCKHISTORY!AA146/STOCKHISTORY!AA$3)-1)</f>
        <v>0.10722188220893547</v>
      </c>
      <c r="AB147" s="41">
        <f ca="1">((STOCKHISTORY!AB146/STOCKHISTORY!AB$3)-1)</f>
        <v>0.54070351758793977</v>
      </c>
      <c r="AC147" s="41">
        <f ca="1">((STOCKHISTORY!AC146/STOCKHISTORY!AC$3)-1)</f>
        <v>0.25837128315028113</v>
      </c>
      <c r="AD147" s="41">
        <f ca="1">((STOCKHISTORY!AD146/STOCKHISTORY!AD$3)-1)</f>
        <v>0.10055626872058188</v>
      </c>
      <c r="AE147" s="41">
        <f ca="1">((STOCKHISTORY!AE146/STOCKHISTORY!AE$3)-1)</f>
        <v>-4.4420458319495149E-2</v>
      </c>
      <c r="AF147" s="41">
        <f ca="1">((STOCKHISTORY!AF146/STOCKHISTORY!AF$3)-1)</f>
        <v>0.12212299055881615</v>
      </c>
      <c r="AG147" s="41">
        <f ca="1">((STOCKHISTORY!AG146/STOCKHISTORY!AG$3)-1)</f>
        <v>-0.23372020293279605</v>
      </c>
      <c r="AH147" s="41">
        <f ca="1">((STOCKHISTORY!AH146/STOCKHISTORY!AH$3)-1)</f>
        <v>-7.2752335732884088E-2</v>
      </c>
      <c r="AI147" s="41">
        <f ca="1">((STOCKHISTORY!AI146/STOCKHISTORY!AI$3)-1)</f>
        <v>-9.0154258618274974E-2</v>
      </c>
      <c r="AJ147" s="41">
        <f ca="1">((STOCKHISTORY!AJ146/STOCKHISTORY!AJ$3)-1)</f>
        <v>-6.4779128372368877E-2</v>
      </c>
      <c r="AK147" s="41">
        <f ca="1">((STOCKHISTORY!AK146/STOCKHISTORY!AK$3)-1)</f>
        <v>1.0461341135917124E-2</v>
      </c>
      <c r="AL147" s="41">
        <f ca="1">((STOCKHISTORY!AL146/STOCKHISTORY!AL$3)-1)</f>
        <v>6.150470219435733E-2</v>
      </c>
      <c r="AM147" s="41">
        <f ca="1">((STOCKHISTORY!AM146/STOCKHISTORY!AM$3)-1)</f>
        <v>0.12097435296873171</v>
      </c>
      <c r="AN147" s="41">
        <f ca="1">((STOCKHISTORY!AN146/STOCKHISTORY!AN$3)-1)</f>
        <v>-0.11977269415707403</v>
      </c>
      <c r="AO147" s="41">
        <f ca="1">((STOCKHISTORY!AO146/STOCKHISTORY!AO$3)-1)</f>
        <v>0.80862177566791127</v>
      </c>
      <c r="AP147" s="41">
        <f ca="1">((STOCKHISTORY!AP146/STOCKHISTORY!AP$3)-1)</f>
        <v>0.99668752300331231</v>
      </c>
      <c r="AQ147" s="41">
        <f ca="1">((STOCKHISTORY!AQ146/STOCKHISTORY!AQ$3)-1)</f>
        <v>6.076508769506983E-2</v>
      </c>
      <c r="AR147" s="41">
        <f ca="1">((STOCKHISTORY!AR146/STOCKHISTORY!AR$3)-1)</f>
        <v>-7.5472700233694456E-2</v>
      </c>
      <c r="AS147" s="41">
        <f ca="1">((STOCKHISTORY!AS146/STOCKHISTORY!AS$3)-1)</f>
        <v>0.2526132404181185</v>
      </c>
      <c r="AT147" s="41">
        <f ca="1">((STOCKHISTORY!AT146/STOCKHISTORY!AT$3)-1)</f>
        <v>0.81170558675731597</v>
      </c>
      <c r="AU147" s="41">
        <f ca="1">((STOCKHISTORY!AU146/STOCKHISTORY!AU$3)-1)</f>
        <v>-6.5105908584169425E-2</v>
      </c>
      <c r="AV147" s="41">
        <f ca="1">((STOCKHISTORY!AV146/STOCKHISTORY!AV$3)-1)</f>
        <v>7.6723616811428252E-2</v>
      </c>
      <c r="AW147" s="41">
        <f ca="1">((STOCKHISTORY!AW146/STOCKHISTORY!AW$3)-1)</f>
        <v>8.2007826356240043E-2</v>
      </c>
      <c r="AX147" s="41">
        <f ca="1">((STOCKHISTORY!AX146/STOCKHISTORY!AX$3)-1)</f>
        <v>1.498550164314711</v>
      </c>
      <c r="AY147" s="41">
        <f ca="1">((STOCKHISTORY!AY146/STOCKHISTORY!AY$3)-1)</f>
        <v>-0.26597065050741042</v>
      </c>
      <c r="AZ147" s="41">
        <f ca="1">((STOCKHISTORY!AZ146/STOCKHISTORY!AZ$3)-1)</f>
        <v>-0.27728157947753673</v>
      </c>
      <c r="BA147" s="41">
        <f ca="1">((STOCKHISTORY!BA146/STOCKHISTORY!BA$3)-1)</f>
        <v>0.26131649027865222</v>
      </c>
      <c r="BB147" s="41">
        <f ca="1">((STOCKHISTORY!BB146/STOCKHISTORY!BB$3)-1)</f>
        <v>-9.0472151540853751E-2</v>
      </c>
      <c r="BC147" s="41">
        <f ca="1">((STOCKHISTORY!BC146/STOCKHISTORY!BC$3)-1)</f>
        <v>0.13130555500727015</v>
      </c>
      <c r="BD147" s="41">
        <f ca="1">((STOCKHISTORY!BD146/STOCKHISTORY!BD$3)-1)</f>
        <v>-0.10190267105744588</v>
      </c>
      <c r="BE147" s="41">
        <f ca="1">((STOCKHISTORY!BE146/STOCKHISTORY!BE$3)-1)</f>
        <v>-0.13822568484543851</v>
      </c>
      <c r="BF147" s="41">
        <f ca="1">((STOCKHISTORY!BF146/STOCKHISTORY!BF$3)-1)</f>
        <v>-0.11013724707696193</v>
      </c>
      <c r="BG147" s="41">
        <f ca="1">((STOCKHISTORY!BG146/STOCKHISTORY!BG$3)-1)</f>
        <v>-8.031016338964303E-3</v>
      </c>
      <c r="BH147" s="41">
        <f ca="1">((STOCKHISTORY!BH146/STOCKHISTORY!BH$3)-1)</f>
        <v>-0.21372430471584036</v>
      </c>
      <c r="BI147" s="41">
        <f ca="1">((STOCKHISTORY!BI146/STOCKHISTORY!BI$3)-1)</f>
        <v>0.33640270104358483</v>
      </c>
      <c r="BJ147" s="41">
        <f ca="1">((STOCKHISTORY!BJ146/STOCKHISTORY!BJ$3)-1)</f>
        <v>4.9894140754534133E-2</v>
      </c>
      <c r="BK147" s="41">
        <f ca="1">((STOCKHISTORY!BK146/STOCKHISTORY!BK$3)-1)</f>
        <v>0.11004556549526812</v>
      </c>
      <c r="BL147" s="41">
        <f ca="1">((STOCKHISTORY!BL146/STOCKHISTORY!BL$3)-1)</f>
        <v>8.0924398289667687E-2</v>
      </c>
      <c r="BM147" s="41">
        <f ca="1">((STOCKHISTORY!BM146/STOCKHISTORY!BM$3)-1)</f>
        <v>9.3533454504146407E-2</v>
      </c>
      <c r="BN147" s="41">
        <f ca="1">((STOCKHISTORY!BN146/STOCKHISTORY!BN$3)-1)</f>
        <v>2.0980519855238189E-3</v>
      </c>
      <c r="BO147" s="41">
        <f ca="1">((STOCKHISTORY!BO146/STOCKHISTORY!BO$3)-1)</f>
        <v>0.22179333070817187</v>
      </c>
      <c r="BP147" s="41">
        <f ca="1">((STOCKHISTORY!BP146/STOCKHISTORY!BP$3)-1)</f>
        <v>0.2343861576489974</v>
      </c>
      <c r="BQ147" s="41">
        <f ca="1">((STOCKHISTORY!BQ146/STOCKHISTORY!BQ$3)-1)</f>
        <v>0.10208879297055629</v>
      </c>
      <c r="BR147" s="41">
        <f ca="1">((STOCKHISTORY!BR146/STOCKHISTORY!BR$3)-1)</f>
        <v>-7.2340571979213286E-2</v>
      </c>
      <c r="BS147" s="41">
        <f ca="1">((STOCKHISTORY!BS146/STOCKHISTORY!BS$3)-1)</f>
        <v>0.38036723163841812</v>
      </c>
      <c r="BT147" s="41">
        <f ca="1">((STOCKHISTORY!BT146/STOCKHISTORY!BT$3)-1)</f>
        <v>6.7405743068072344E-2</v>
      </c>
      <c r="BU147" s="41">
        <f ca="1">((STOCKHISTORY!BU146/STOCKHISTORY!BU$3)-1)</f>
        <v>0.21387283236994237</v>
      </c>
      <c r="BV147" s="41">
        <f ca="1">((STOCKHISTORY!BV146/STOCKHISTORY!BV$3)-1)</f>
        <v>-0.20713266761768911</v>
      </c>
      <c r="BW147" s="41">
        <f ca="1">((STOCKHISTORY!BW146/STOCKHISTORY!BW$3)-1)</f>
        <v>-4.1572339987651752E-2</v>
      </c>
      <c r="BX147" s="41">
        <f ca="1">((STOCKHISTORY!BX146/STOCKHISTORY!BX$3)-1)</f>
        <v>0.1977234401349075</v>
      </c>
      <c r="BY147" s="41">
        <f ca="1">((STOCKHISTORY!BY146/STOCKHISTORY!BY$3)-1)</f>
        <v>1.7123287671232834E-2</v>
      </c>
      <c r="BZ147" s="41">
        <f ca="1">((STOCKHISTORY!BZ146/STOCKHISTORY!BZ$3)-1)</f>
        <v>0.51534249405930388</v>
      </c>
      <c r="CA147" s="41">
        <f ca="1">((STOCKHISTORY!CA146/STOCKHISTORY!CA$3)-1)</f>
        <v>-0.1903716272415743</v>
      </c>
      <c r="CB147" s="41">
        <f ca="1">((STOCKHISTORY!CB146/STOCKHISTORY!CB$3)-1)</f>
        <v>8.35189555168383E-2</v>
      </c>
      <c r="CC147" s="41">
        <f ca="1">((STOCKHISTORY!CC146/STOCKHISTORY!CC$3)-1)</f>
        <v>-1.1774259033698775E-2</v>
      </c>
      <c r="CD147" s="41">
        <f ca="1">((STOCKHISTORY!CD146/STOCKHISTORY!CD$3)-1)</f>
        <v>-6.7413413963716473E-2</v>
      </c>
      <c r="CE147" s="41">
        <f ca="1">((STOCKHISTORY!CE146/STOCKHISTORY!CE$3)-1)</f>
        <v>-7.1742313323572504E-2</v>
      </c>
      <c r="CF147" s="41">
        <f ca="1">((STOCKHISTORY!CF146/STOCKHISTORY!CF$3)-1)</f>
        <v>6.4871078994908959E-2</v>
      </c>
      <c r="CG147" s="41">
        <f ca="1">((STOCKHISTORY!CG146/STOCKHISTORY!CG$3)-1)</f>
        <v>3.0556718292172436E-2</v>
      </c>
      <c r="CH147" s="41">
        <f ca="1">((STOCKHISTORY!CH146/STOCKHISTORY!CH$3)-1)</f>
        <v>5.7094878253567405E-3</v>
      </c>
      <c r="CI147" s="41">
        <f ca="1">((STOCKHISTORY!CI146/STOCKHISTORY!CI$3)-1)</f>
        <v>-0.15389868826978781</v>
      </c>
      <c r="CJ147" s="41">
        <f ca="1">((STOCKHISTORY!CJ146/STOCKHISTORY!CJ$3)-1)</f>
        <v>4.3585933630509999E-3</v>
      </c>
      <c r="CK147" s="41">
        <f ca="1">((STOCKHISTORY!CK146/STOCKHISTORY!CK$3)-1)</f>
        <v>0.14665417426894822</v>
      </c>
      <c r="CL147" s="41">
        <f ca="1">((STOCKHISTORY!CL146/STOCKHISTORY!CL$3)-1)</f>
        <v>8.7933463008920798E-2</v>
      </c>
      <c r="CM147" s="41">
        <f ca="1">((STOCKHISTORY!CM146/STOCKHISTORY!CM$3)-1)</f>
        <v>0.24419276551485036</v>
      </c>
      <c r="CN147" s="41">
        <f ca="1">((STOCKHISTORY!CN146/STOCKHISTORY!CN$3)-1)</f>
        <v>-0.28528844467823944</v>
      </c>
      <c r="CO147" s="41">
        <f ca="1">((STOCKHISTORY!CO146/STOCKHISTORY!CO$3)-1)</f>
        <v>0.22684504557483076</v>
      </c>
      <c r="CP147" s="41">
        <f ca="1">((STOCKHISTORY!CP146/STOCKHISTORY!CP$3)-1)</f>
        <v>0.97547884061246393</v>
      </c>
      <c r="CQ147" s="41">
        <f ca="1">((STOCKHISTORY!CQ146/STOCKHISTORY!CQ$3)-1)</f>
        <v>0.20725321610963854</v>
      </c>
      <c r="CR147" s="41">
        <f ca="1">((STOCKHISTORY!CR146/STOCKHISTORY!CR$3)-1)</f>
        <v>0.12503763926528144</v>
      </c>
      <c r="CS147" s="41">
        <f ca="1">((STOCKHISTORY!CS146/STOCKHISTORY!CS$3)-1)</f>
        <v>0.73721469268448647</v>
      </c>
      <c r="CT147" s="41">
        <f ca="1">((STOCKHISTORY!CT146/STOCKHISTORY!CT$3)-1)</f>
        <v>-0.27114129211375404</v>
      </c>
      <c r="CU147" s="41">
        <f ca="1">((STOCKHISTORY!CU146/STOCKHISTORY!CU$3)-1)</f>
        <v>0.34881993256757537</v>
      </c>
      <c r="CV147" s="41">
        <f ca="1">((STOCKHISTORY!CV146/STOCKHISTORY!CV$3)-1)</f>
        <v>-0.14389896833866955</v>
      </c>
      <c r="CW147" s="41">
        <f ca="1">((STOCKHISTORY!CW146/STOCKHISTORY!CW$3)-1)</f>
        <v>6.7586464062645568E-2</v>
      </c>
      <c r="CX147" s="41">
        <f ca="1">((STOCKHISTORY!CX146/STOCKHISTORY!CX$3)-1)</f>
        <v>-1.1152416356877248E-2</v>
      </c>
      <c r="CY147" s="41">
        <f ca="1">((STOCKHISTORY!CY146/STOCKHISTORY!CY$3)-1)</f>
        <v>0.32305231893991326</v>
      </c>
      <c r="CZ147" s="41">
        <f ca="1">((STOCKHISTORY!CZ146/STOCKHISTORY!CZ$3)-1)</f>
        <v>-0.29246031746031742</v>
      </c>
      <c r="DA147" s="41">
        <f ca="1">((STOCKHISTORY!DA146/STOCKHISTORY!DA$3)-1)</f>
        <v>-0.36873980899138137</v>
      </c>
    </row>
    <row r="148" spans="1:105" x14ac:dyDescent="0.3">
      <c r="A148" s="25" vm="145">
        <f ca="1">STOCKHISTORY!A147</f>
        <v>44593</v>
      </c>
      <c r="B148" s="41">
        <f ca="1">((STOCKHISTORY!B147/STOCKHISTORY!B$3)-1)</f>
        <v>0.25284182594040239</v>
      </c>
      <c r="C148" s="41">
        <f ca="1">((STOCKHISTORY!C147/STOCKHISTORY!C$3)-1)</f>
        <v>0.98606908066367538</v>
      </c>
      <c r="D148" s="41">
        <f ca="1">((STOCKHISTORY!D147/STOCKHISTORY!D$3)-1)</f>
        <v>0.97397750246228831</v>
      </c>
      <c r="E148" s="41">
        <f ca="1">((STOCKHISTORY!E147/STOCKHISTORY!E$3)-1)</f>
        <v>1.3608634443923018E-2</v>
      </c>
      <c r="F148" s="41">
        <f ca="1">((STOCKHISTORY!F147/STOCKHISTORY!F$3)-1)</f>
        <v>1.1235955056179803E-2</v>
      </c>
      <c r="G148" s="41">
        <f ca="1">((STOCKHISTORY!G147/STOCKHISTORY!G$3)-1)</f>
        <v>1.1322469982847343</v>
      </c>
      <c r="H148" s="41">
        <f ca="1">((STOCKHISTORY!H147/STOCKHISTORY!H$3)-1)</f>
        <v>0.44504248668163604</v>
      </c>
      <c r="I148" s="41">
        <f ca="1">((STOCKHISTORY!I147/STOCKHISTORY!I$3)-1)</f>
        <v>-0.23241528623936358</v>
      </c>
      <c r="J148" s="41">
        <f ca="1">((STOCKHISTORY!J147/STOCKHISTORY!J$3)-1)</f>
        <v>-0.16525508502834274</v>
      </c>
      <c r="K148" s="41">
        <f ca="1">((STOCKHISTORY!K147/STOCKHISTORY!K$3)-1)</f>
        <v>0.56494019408711327</v>
      </c>
      <c r="L148" s="41">
        <f ca="1">((STOCKHISTORY!L147/STOCKHISTORY!L$3)-1)</f>
        <v>6.0186413692450591E-2</v>
      </c>
      <c r="M148" s="41">
        <f ca="1">((STOCKHISTORY!M147/STOCKHISTORY!M$3)-1)</f>
        <v>0.25737580527576509</v>
      </c>
      <c r="N148" s="41">
        <f ca="1">((STOCKHISTORY!N147/STOCKHISTORY!N$3)-1)</f>
        <v>0.15510398998797914</v>
      </c>
      <c r="O148" s="41">
        <f ca="1">((STOCKHISTORY!O147/STOCKHISTORY!O$3)-1)</f>
        <v>0.3338687086412091</v>
      </c>
      <c r="P148" s="41">
        <f ca="1">((STOCKHISTORY!P147/STOCKHISTORY!P$3)-1)</f>
        <v>0.15736607142857162</v>
      </c>
      <c r="Q148" s="41">
        <f ca="1">((STOCKHISTORY!Q147/STOCKHISTORY!Q$3)-1)</f>
        <v>0.20917125656462132</v>
      </c>
      <c r="R148" s="41">
        <f ca="1">((STOCKHISTORY!R147/STOCKHISTORY!R$3)-1)</f>
        <v>0.15080124270924156</v>
      </c>
      <c r="S148" s="41">
        <f ca="1">((STOCKHISTORY!S147/STOCKHISTORY!S$3)-1)</f>
        <v>0.45461978740801334</v>
      </c>
      <c r="T148" s="41">
        <f ca="1">((STOCKHISTORY!T147/STOCKHISTORY!T$3)-1)</f>
        <v>0.12354312354312347</v>
      </c>
      <c r="U148" s="41">
        <f ca="1">((STOCKHISTORY!U147/STOCKHISTORY!U$3)-1)</f>
        <v>8.7725150100066651E-2</v>
      </c>
      <c r="V148" s="41">
        <f ca="1">((STOCKHISTORY!V147/STOCKHISTORY!V$3)-1)</f>
        <v>-2.6115131984433049E-2</v>
      </c>
      <c r="W148" s="41">
        <f ca="1">((STOCKHISTORY!W147/STOCKHISTORY!W$3)-1)</f>
        <v>3.2824016486270757E-2</v>
      </c>
      <c r="X148" s="41">
        <f ca="1">((STOCKHISTORY!X147/STOCKHISTORY!X$3)-1)</f>
        <v>-7.0188871873404834E-2</v>
      </c>
      <c r="Y148" s="41">
        <f ca="1">((STOCKHISTORY!Y147/STOCKHISTORY!Y$3)-1)</f>
        <v>0.175404900332226</v>
      </c>
      <c r="Z148" s="41">
        <f ca="1">((STOCKHISTORY!Z147/STOCKHISTORY!Z$3)-1)</f>
        <v>-0.1123451643639829</v>
      </c>
      <c r="AA148" s="41">
        <f ca="1">((STOCKHISTORY!AA147/STOCKHISTORY!AA$3)-1)</f>
        <v>0.15340614848641776</v>
      </c>
      <c r="AB148" s="41">
        <f ca="1">((STOCKHISTORY!AB147/STOCKHISTORY!AB$3)-1)</f>
        <v>0.5594639865996649</v>
      </c>
      <c r="AC148" s="41">
        <f ca="1">((STOCKHISTORY!AC147/STOCKHISTORY!AC$3)-1)</f>
        <v>0.24363782480578622</v>
      </c>
      <c r="AD148" s="41">
        <f ca="1">((STOCKHISTORY!AD147/STOCKHISTORY!AD$3)-1)</f>
        <v>8.3440308087291415E-2</v>
      </c>
      <c r="AE148" s="41">
        <f ca="1">((STOCKHISTORY!AE147/STOCKHISTORY!AE$3)-1)</f>
        <v>-4.1929591497841256E-2</v>
      </c>
      <c r="AF148" s="41">
        <f ca="1">((STOCKHISTORY!AF147/STOCKHISTORY!AF$3)-1)</f>
        <v>0.15621331972441954</v>
      </c>
      <c r="AG148" s="41">
        <f ca="1">((STOCKHISTORY!AG147/STOCKHISTORY!AG$3)-1)</f>
        <v>-0.22988046424351938</v>
      </c>
      <c r="AH148" s="41">
        <f ca="1">((STOCKHISTORY!AH147/STOCKHISTORY!AH$3)-1)</f>
        <v>-7.1918449311618282E-2</v>
      </c>
      <c r="AI148" s="41">
        <f ca="1">((STOCKHISTORY!AI147/STOCKHISTORY!AI$3)-1)</f>
        <v>-7.7389407975030577E-2</v>
      </c>
      <c r="AJ148" s="41">
        <f ca="1">((STOCKHISTORY!AJ147/STOCKHISTORY!AJ$3)-1)</f>
        <v>-5.7219092795730786E-2</v>
      </c>
      <c r="AK148" s="41">
        <f ca="1">((STOCKHISTORY!AK147/STOCKHISTORY!AK$3)-1)</f>
        <v>2.8237604713615694E-2</v>
      </c>
      <c r="AL148" s="41">
        <f ca="1">((STOCKHISTORY!AL147/STOCKHISTORY!AL$3)-1)</f>
        <v>7.5485893416927796E-2</v>
      </c>
      <c r="AM148" s="41">
        <f ca="1">((STOCKHISTORY!AM147/STOCKHISTORY!AM$3)-1)</f>
        <v>0.13690127649607686</v>
      </c>
      <c r="AN148" s="41">
        <f ca="1">((STOCKHISTORY!AN147/STOCKHISTORY!AN$3)-1)</f>
        <v>-0.12458108698819759</v>
      </c>
      <c r="AO148" s="41">
        <f ca="1">((STOCKHISTORY!AO147/STOCKHISTORY!AO$3)-1)</f>
        <v>0.7955631346883596</v>
      </c>
      <c r="AP148" s="41">
        <f ca="1">((STOCKHISTORY!AP147/STOCKHISTORY!AP$3)-1)</f>
        <v>0.97115384615384603</v>
      </c>
      <c r="AQ148" s="41">
        <f ca="1">((STOCKHISTORY!AQ147/STOCKHISTORY!AQ$3)-1)</f>
        <v>5.8072089490401879E-2</v>
      </c>
      <c r="AR148" s="41">
        <f ca="1">((STOCKHISTORY!AR147/STOCKHISTORY!AR$3)-1)</f>
        <v>-5.2687486721903598E-2</v>
      </c>
      <c r="AS148" s="41">
        <f ca="1">((STOCKHISTORY!AS147/STOCKHISTORY!AS$3)-1)</f>
        <v>0.22009291521486651</v>
      </c>
      <c r="AT148" s="41">
        <f ca="1">((STOCKHISTORY!AT147/STOCKHISTORY!AT$3)-1)</f>
        <v>0.81939107301211944</v>
      </c>
      <c r="AU148" s="41">
        <f ca="1">((STOCKHISTORY!AU147/STOCKHISTORY!AU$3)-1)</f>
        <v>-2.7424749163879714E-2</v>
      </c>
      <c r="AV148" s="41">
        <f ca="1">((STOCKHISTORY!AV147/STOCKHISTORY!AV$3)-1)</f>
        <v>9.4588145461487194E-2</v>
      </c>
      <c r="AW148" s="41">
        <f ca="1">((STOCKHISTORY!AW147/STOCKHISTORY!AW$3)-1)</f>
        <v>9.4704540975760976E-2</v>
      </c>
      <c r="AX148" s="41">
        <f ca="1">((STOCKHISTORY!AX147/STOCKHISTORY!AX$3)-1)</f>
        <v>1.4082737289773828</v>
      </c>
      <c r="AY148" s="41">
        <f ca="1">((STOCKHISTORY!AY147/STOCKHISTORY!AY$3)-1)</f>
        <v>-0.23421187121267428</v>
      </c>
      <c r="AZ148" s="41">
        <f ca="1">((STOCKHISTORY!AZ147/STOCKHISTORY!AZ$3)-1)</f>
        <v>-0.2771204083003157</v>
      </c>
      <c r="BA148" s="41">
        <f ca="1">((STOCKHISTORY!BA147/STOCKHISTORY!BA$3)-1)</f>
        <v>0.31391328725954581</v>
      </c>
      <c r="BB148" s="41">
        <f ca="1">((STOCKHISTORY!BB147/STOCKHISTORY!BB$3)-1)</f>
        <v>-6.2011120535293562E-2</v>
      </c>
      <c r="BC148" s="41">
        <f ca="1">((STOCKHISTORY!BC147/STOCKHISTORY!BC$3)-1)</f>
        <v>0.12631835198599894</v>
      </c>
      <c r="BD148" s="41">
        <f ca="1">((STOCKHISTORY!BD147/STOCKHISTORY!BD$3)-1)</f>
        <v>-5.7994877424076052E-2</v>
      </c>
      <c r="BE148" s="41">
        <f ca="1">((STOCKHISTORY!BE147/STOCKHISTORY!BE$3)-1)</f>
        <v>-0.13747172656446338</v>
      </c>
      <c r="BF148" s="41">
        <f ca="1">((STOCKHISTORY!BF147/STOCKHISTORY!BF$3)-1)</f>
        <v>-0.10270106808317614</v>
      </c>
      <c r="BG148" s="41">
        <f ca="1">((STOCKHISTORY!BG147/STOCKHISTORY!BG$3)-1)</f>
        <v>1.6892827471614469E-2</v>
      </c>
      <c r="BH148" s="41">
        <f ca="1">((STOCKHISTORY!BH147/STOCKHISTORY!BH$3)-1)</f>
        <v>-0.21886336154776298</v>
      </c>
      <c r="BI148" s="41">
        <f ca="1">((STOCKHISTORY!BI147/STOCKHISTORY!BI$3)-1)</f>
        <v>0.39287906691221597</v>
      </c>
      <c r="BJ148" s="41">
        <f ca="1">((STOCKHISTORY!BJ147/STOCKHISTORY!BJ$3)-1)</f>
        <v>5.8405394145006007E-2</v>
      </c>
      <c r="BK148" s="41">
        <f ca="1">((STOCKHISTORY!BK147/STOCKHISTORY!BK$3)-1)</f>
        <v>0.12287526800910675</v>
      </c>
      <c r="BL148" s="41">
        <f ca="1">((STOCKHISTORY!BL147/STOCKHISTORY!BL$3)-1)</f>
        <v>8.244117824956132E-2</v>
      </c>
      <c r="BM148" s="41">
        <f ca="1">((STOCKHISTORY!BM147/STOCKHISTORY!BM$3)-1)</f>
        <v>0.11696296717028276</v>
      </c>
      <c r="BN148" s="41">
        <f ca="1">((STOCKHISTORY!BN147/STOCKHISTORY!BN$3)-1)</f>
        <v>2.1788414136501233E-2</v>
      </c>
      <c r="BO148" s="41">
        <f ca="1">((STOCKHISTORY!BO147/STOCKHISTORY!BO$3)-1)</f>
        <v>0.23620063142041969</v>
      </c>
      <c r="BP148" s="41">
        <f ca="1">((STOCKHISTORY!BP147/STOCKHISTORY!BP$3)-1)</f>
        <v>0.25622081845646782</v>
      </c>
      <c r="BQ148" s="41">
        <f ca="1">((STOCKHISTORY!BQ147/STOCKHISTORY!BQ$3)-1)</f>
        <v>0.11370818560197304</v>
      </c>
      <c r="BR148" s="41">
        <f ca="1">((STOCKHISTORY!BR147/STOCKHISTORY!BR$3)-1)</f>
        <v>-6.0904429225315804E-2</v>
      </c>
      <c r="BS148" s="41">
        <f ca="1">((STOCKHISTORY!BS147/STOCKHISTORY!BS$3)-1)</f>
        <v>0.39971751412429368</v>
      </c>
      <c r="BT148" s="41">
        <f ca="1">((STOCKHISTORY!BT147/STOCKHISTORY!BT$3)-1)</f>
        <v>7.9528900520974943E-2</v>
      </c>
      <c r="BU148" s="41">
        <f ca="1">((STOCKHISTORY!BU147/STOCKHISTORY!BU$3)-1)</f>
        <v>0.2335940156409384</v>
      </c>
      <c r="BV148" s="41">
        <f ca="1">((STOCKHISTORY!BV147/STOCKHISTORY!BV$3)-1)</f>
        <v>-0.16975748930099854</v>
      </c>
      <c r="BW148" s="41">
        <f ca="1">((STOCKHISTORY!BW147/STOCKHISTORY!BW$3)-1)</f>
        <v>-5.8242436715373436E-2</v>
      </c>
      <c r="BX148" s="41">
        <f ca="1">((STOCKHISTORY!BX147/STOCKHISTORY!BX$3)-1)</f>
        <v>0.19013490725126481</v>
      </c>
      <c r="BY148" s="41">
        <f ca="1">((STOCKHISTORY!BY147/STOCKHISTORY!BY$3)-1)</f>
        <v>-1.2842465753424626E-2</v>
      </c>
      <c r="BZ148" s="41">
        <f ca="1">((STOCKHISTORY!BZ147/STOCKHISTORY!BZ$3)-1)</f>
        <v>0.54861039363570629</v>
      </c>
      <c r="CA148" s="41">
        <f ca="1">((STOCKHISTORY!CA147/STOCKHISTORY!CA$3)-1)</f>
        <v>-0.18899091725721118</v>
      </c>
      <c r="CB148" s="41">
        <f ca="1">((STOCKHISTORY!CB147/STOCKHISTORY!CB$3)-1)</f>
        <v>9.0730653022517149E-2</v>
      </c>
      <c r="CC148" s="41">
        <f ca="1">((STOCKHISTORY!CC147/STOCKHISTORY!CC$3)-1)</f>
        <v>-9.3382054405197756E-3</v>
      </c>
      <c r="CD148" s="41">
        <f ca="1">((STOCKHISTORY!CD147/STOCKHISTORY!CD$3)-1)</f>
        <v>-7.091808686091261E-2</v>
      </c>
      <c r="CE148" s="41">
        <f ca="1">((STOCKHISTORY!CE147/STOCKHISTORY!CE$3)-1)</f>
        <v>-7.2230356271351881E-2</v>
      </c>
      <c r="CF148" s="41">
        <f ca="1">((STOCKHISTORY!CF147/STOCKHISTORY!CF$3)-1)</f>
        <v>0.10231565117424868</v>
      </c>
      <c r="CG148" s="41">
        <f ca="1">((STOCKHISTORY!CG147/STOCKHISTORY!CG$3)-1)</f>
        <v>5.8853076601088183E-2</v>
      </c>
      <c r="CH148" s="41">
        <f ca="1">((STOCKHISTORY!CH147/STOCKHISTORY!CH$3)-1)</f>
        <v>2.2544080604533834E-2</v>
      </c>
      <c r="CI148" s="41">
        <f ca="1">((STOCKHISTORY!CI147/STOCKHISTORY!CI$3)-1)</f>
        <v>-0.14014553846878464</v>
      </c>
      <c r="CJ148" s="41">
        <f ca="1">((STOCKHISTORY!CJ147/STOCKHISTORY!CJ$3)-1)</f>
        <v>2.3972263496780721E-2</v>
      </c>
      <c r="CK148" s="41">
        <f ca="1">((STOCKHISTORY!CK147/STOCKHISTORY!CK$3)-1)</f>
        <v>0.19241579959564081</v>
      </c>
      <c r="CL148" s="41">
        <f ca="1">((STOCKHISTORY!CL147/STOCKHISTORY!CL$3)-1)</f>
        <v>0.10517137299617674</v>
      </c>
      <c r="CM148" s="41">
        <f ca="1">((STOCKHISTORY!CM147/STOCKHISTORY!CM$3)-1)</f>
        <v>0.23032474286374671</v>
      </c>
      <c r="CN148" s="41">
        <f ca="1">((STOCKHISTORY!CN147/STOCKHISTORY!CN$3)-1)</f>
        <v>-0.26196738558653343</v>
      </c>
      <c r="CO148" s="41">
        <f ca="1">((STOCKHISTORY!CO147/STOCKHISTORY!CO$3)-1)</f>
        <v>0.31101146721552486</v>
      </c>
      <c r="CP148" s="41">
        <f ca="1">((STOCKHISTORY!CP147/STOCKHISTORY!CP$3)-1)</f>
        <v>0.99118594270862737</v>
      </c>
      <c r="CQ148" s="41">
        <f ca="1">((STOCKHISTORY!CQ147/STOCKHISTORY!CQ$3)-1)</f>
        <v>0.23246492985971945</v>
      </c>
      <c r="CR148" s="41">
        <f ca="1">((STOCKHISTORY!CR147/STOCKHISTORY!CR$3)-1)</f>
        <v>0.14442938873833189</v>
      </c>
      <c r="CS148" s="41">
        <f ca="1">((STOCKHISTORY!CS147/STOCKHISTORY!CS$3)-1)</f>
        <v>0.70467338806362112</v>
      </c>
      <c r="CT148" s="41">
        <f ca="1">((STOCKHISTORY!CT147/STOCKHISTORY!CT$3)-1)</f>
        <v>-0.27534328806182939</v>
      </c>
      <c r="CU148" s="41">
        <f ca="1">((STOCKHISTORY!CU147/STOCKHISTORY!CU$3)-1)</f>
        <v>0.38967941025201447</v>
      </c>
      <c r="CV148" s="41">
        <f ca="1">((STOCKHISTORY!CV147/STOCKHISTORY!CV$3)-1)</f>
        <v>-9.2849519743863462E-2</v>
      </c>
      <c r="CW148" s="41">
        <f ca="1">((STOCKHISTORY!CW147/STOCKHISTORY!CW$3)-1)</f>
        <v>7.5137503495851465E-2</v>
      </c>
      <c r="CX148" s="41">
        <f ca="1">((STOCKHISTORY!CX147/STOCKHISTORY!CX$3)-1)</f>
        <v>-7.4349442379182396E-3</v>
      </c>
      <c r="CY148" s="41">
        <f ca="1">((STOCKHISTORY!CY147/STOCKHISTORY!CY$3)-1)</f>
        <v>0.32328078592643372</v>
      </c>
      <c r="CZ148" s="41">
        <f ca="1">((STOCKHISTORY!CZ147/STOCKHISTORY!CZ$3)-1)</f>
        <v>-0.31825396825396823</v>
      </c>
      <c r="DA148" s="41">
        <f ca="1">((STOCKHISTORY!DA147/STOCKHISTORY!DA$3)-1)</f>
        <v>-0.3684292258715739</v>
      </c>
    </row>
    <row r="149" spans="1:105" x14ac:dyDescent="0.3">
      <c r="A149" s="25" vm="146">
        <f ca="1">STOCKHISTORY!A148</f>
        <v>44594</v>
      </c>
      <c r="B149" s="41">
        <f ca="1">((STOCKHISTORY!B148/STOCKHISTORY!B$3)-1)</f>
        <v>0.27611431849965928</v>
      </c>
      <c r="C149" s="41">
        <f ca="1">((STOCKHISTORY!C148/STOCKHISTORY!C$3)-1)</f>
        <v>0.99655640196180739</v>
      </c>
      <c r="D149" s="41">
        <f ca="1">((STOCKHISTORY!D148/STOCKHISTORY!D$3)-1)</f>
        <v>0.986729563008657</v>
      </c>
      <c r="E149" s="41">
        <f ca="1">((STOCKHISTORY!E148/STOCKHISTORY!E$3)-1)</f>
        <v>1.6893477240732091E-2</v>
      </c>
      <c r="F149" s="41">
        <f ca="1">((STOCKHISTORY!F148/STOCKHISTORY!F$3)-1)</f>
        <v>1.4513108614232273E-2</v>
      </c>
      <c r="G149" s="41">
        <f ca="1">((STOCKHISTORY!G148/STOCKHISTORY!G$3)-1)</f>
        <v>1.1464837049742709</v>
      </c>
      <c r="H149" s="41">
        <f ca="1">((STOCKHISTORY!H148/STOCKHISTORY!H$3)-1)</f>
        <v>0.44107999823889399</v>
      </c>
      <c r="I149" s="41">
        <f ca="1">((STOCKHISTORY!I148/STOCKHISTORY!I$3)-1)</f>
        <v>-0.22133830119329334</v>
      </c>
      <c r="J149" s="41">
        <f ca="1">((STOCKHISTORY!J148/STOCKHISTORY!J$3)-1)</f>
        <v>-0.14884961653884632</v>
      </c>
      <c r="K149" s="41">
        <f ca="1">((STOCKHISTORY!K148/STOCKHISTORY!K$3)-1)</f>
        <v>0.59140148950575488</v>
      </c>
      <c r="L149" s="41">
        <f ca="1">((STOCKHISTORY!L148/STOCKHISTORY!L$3)-1)</f>
        <v>6.0667374286851317E-2</v>
      </c>
      <c r="M149" s="41">
        <f ca="1">((STOCKHISTORY!M148/STOCKHISTORY!M$3)-1)</f>
        <v>0.26066385967000416</v>
      </c>
      <c r="N149" s="41">
        <f ca="1">((STOCKHISTORY!N148/STOCKHISTORY!N$3)-1)</f>
        <v>0.19344772506463359</v>
      </c>
      <c r="O149" s="41">
        <f ca="1">((STOCKHISTORY!O148/STOCKHISTORY!O$3)-1)</f>
        <v>0.40114567520191891</v>
      </c>
      <c r="P149" s="41">
        <f ca="1">((STOCKHISTORY!P148/STOCKHISTORY!P$3)-1)</f>
        <v>0.17606026785714302</v>
      </c>
      <c r="Q149" s="41">
        <f ca="1">((STOCKHISTORY!Q148/STOCKHISTORY!Q$3)-1)</f>
        <v>0.22133982323555768</v>
      </c>
      <c r="R149" s="41">
        <f ca="1">((STOCKHISTORY!R148/STOCKHISTORY!R$3)-1)</f>
        <v>0.15147000313216918</v>
      </c>
      <c r="S149" s="41">
        <f ca="1">((STOCKHISTORY!S148/STOCKHISTORY!S$3)-1)</f>
        <v>0.4727045356163726</v>
      </c>
      <c r="T149" s="41">
        <f ca="1">((STOCKHISTORY!T148/STOCKHISTORY!T$3)-1)</f>
        <v>0.13353313353313334</v>
      </c>
      <c r="U149" s="41">
        <f ca="1">((STOCKHISTORY!U148/STOCKHISTORY!U$3)-1)</f>
        <v>9.3062041360907122E-2</v>
      </c>
      <c r="V149" s="41">
        <f ca="1">((STOCKHISTORY!V148/STOCKHISTORY!V$3)-1)</f>
        <v>2.2029689893813709E-2</v>
      </c>
      <c r="W149" s="41">
        <f ca="1">((STOCKHISTORY!W148/STOCKHISTORY!W$3)-1)</f>
        <v>4.3963388596996111E-2</v>
      </c>
      <c r="X149" s="41">
        <f ca="1">((STOCKHISTORY!X148/STOCKHISTORY!X$3)-1)</f>
        <v>-5.1471839373830153E-2</v>
      </c>
      <c r="Y149" s="41">
        <f ca="1">((STOCKHISTORY!Y148/STOCKHISTORY!Y$3)-1)</f>
        <v>0.2263289036544851</v>
      </c>
      <c r="Z149" s="41">
        <f ca="1">((STOCKHISTORY!Z148/STOCKHISTORY!Z$3)-1)</f>
        <v>-4.3785731300619357E-2</v>
      </c>
      <c r="AA149" s="41">
        <f ca="1">((STOCKHISTORY!AA148/STOCKHISTORY!AA$3)-1)</f>
        <v>0.17315568946848092</v>
      </c>
      <c r="AB149" s="41">
        <f ca="1">((STOCKHISTORY!AB148/STOCKHISTORY!AB$3)-1)</f>
        <v>0.61228364042434391</v>
      </c>
      <c r="AC149" s="41">
        <f ca="1">((STOCKHISTORY!AC148/STOCKHISTORY!AC$3)-1)</f>
        <v>0.23894990624162871</v>
      </c>
      <c r="AD149" s="41">
        <f ca="1">((STOCKHISTORY!AD148/STOCKHISTORY!AD$3)-1)</f>
        <v>9.0286692340607821E-2</v>
      </c>
      <c r="AE149" s="41">
        <f ca="1">((STOCKHISTORY!AE148/STOCKHISTORY!AE$3)-1)</f>
        <v>-1.4405513118565416E-2</v>
      </c>
      <c r="AF149" s="41">
        <f ca="1">((STOCKHISTORY!AF148/STOCKHISTORY!AF$3)-1)</f>
        <v>0.19515182444501145</v>
      </c>
      <c r="AG149" s="41">
        <f ca="1">((STOCKHISTORY!AG148/STOCKHISTORY!AG$3)-1)</f>
        <v>-0.20241156438946417</v>
      </c>
      <c r="AH149" s="41">
        <f ca="1">((STOCKHISTORY!AH148/STOCKHISTORY!AH$3)-1)</f>
        <v>-8.0206259253586598E-2</v>
      </c>
      <c r="AI149" s="41">
        <f ca="1">((STOCKHISTORY!AI148/STOCKHISTORY!AI$3)-1)</f>
        <v>-6.848602468938203E-2</v>
      </c>
      <c r="AJ149" s="41">
        <f ca="1">((STOCKHISTORY!AJ148/STOCKHISTORY!AJ$3)-1)</f>
        <v>-4.9955529202490467E-2</v>
      </c>
      <c r="AK149" s="41">
        <f ca="1">((STOCKHISTORY!AK148/STOCKHISTORY!AK$3)-1)</f>
        <v>4.7316525712453261E-2</v>
      </c>
      <c r="AL149" s="41">
        <f ca="1">((STOCKHISTORY!AL148/STOCKHISTORY!AL$3)-1)</f>
        <v>8.595611285266469E-2</v>
      </c>
      <c r="AM149" s="41">
        <f ca="1">((STOCKHISTORY!AM148/STOCKHISTORY!AM$3)-1)</f>
        <v>0.15271109029160335</v>
      </c>
      <c r="AN149" s="41">
        <f ca="1">((STOCKHISTORY!AN148/STOCKHISTORY!AN$3)-1)</f>
        <v>-9.3982223517412256E-2</v>
      </c>
      <c r="AO149" s="41">
        <f ca="1">((STOCKHISTORY!AO148/STOCKHISTORY!AO$3)-1)</f>
        <v>0.84165245579265968</v>
      </c>
      <c r="AP149" s="41">
        <f ca="1">((STOCKHISTORY!AP148/STOCKHISTORY!AP$3)-1)</f>
        <v>0.98035517114464454</v>
      </c>
      <c r="AQ149" s="41">
        <f ca="1">((STOCKHISTORY!AQ148/STOCKHISTORY!AQ$3)-1)</f>
        <v>6.9810799613313046E-2</v>
      </c>
      <c r="AR149" s="41">
        <f ca="1">((STOCKHISTORY!AR148/STOCKHISTORY!AR$3)-1)</f>
        <v>-2.1271510516252312E-2</v>
      </c>
      <c r="AS149" s="41">
        <f ca="1">((STOCKHISTORY!AS148/STOCKHISTORY!AS$3)-1)</f>
        <v>0.21718931475029035</v>
      </c>
      <c r="AT149" s="41">
        <f ca="1">((STOCKHISTORY!AT148/STOCKHISTORY!AT$3)-1)</f>
        <v>0.79337865799586171</v>
      </c>
      <c r="AU149" s="41">
        <f ca="1">((STOCKHISTORY!AU148/STOCKHISTORY!AU$3)-1)</f>
        <v>-1.9175027870680039E-2</v>
      </c>
      <c r="AV149" s="41">
        <f ca="1">((STOCKHISTORY!AV148/STOCKHISTORY!AV$3)-1)</f>
        <v>5.0427921478794824E-2</v>
      </c>
      <c r="AW149" s="41">
        <f ca="1">((STOCKHISTORY!AW148/STOCKHISTORY!AW$3)-1)</f>
        <v>0.11702936291208021</v>
      </c>
      <c r="AX149" s="41">
        <f ca="1">((STOCKHISTORY!AX148/STOCKHISTORY!AX$3)-1)</f>
        <v>1.4343707713125848</v>
      </c>
      <c r="AY149" s="41">
        <f ca="1">((STOCKHISTORY!AY148/STOCKHISTORY!AY$3)-1)</f>
        <v>-0.2328247061400307</v>
      </c>
      <c r="AZ149" s="41">
        <f ca="1">((STOCKHISTORY!AZ148/STOCKHISTORY!AZ$3)-1)</f>
        <v>-0.22735880733328862</v>
      </c>
      <c r="BA149" s="41">
        <f ca="1">((STOCKHISTORY!BA148/STOCKHISTORY!BA$3)-1)</f>
        <v>0.30334359600022753</v>
      </c>
      <c r="BB149" s="41">
        <f ca="1">((STOCKHISTORY!BB148/STOCKHISTORY!BB$3)-1)</f>
        <v>-4.759212138346991E-2</v>
      </c>
      <c r="BC149" s="41">
        <f ca="1">((STOCKHISTORY!BC148/STOCKHISTORY!BC$3)-1)</f>
        <v>0.12050872102586374</v>
      </c>
      <c r="BD149" s="41">
        <f ca="1">((STOCKHISTORY!BD148/STOCKHISTORY!BD$3)-1)</f>
        <v>-3.1650201244054044E-2</v>
      </c>
      <c r="BE149" s="41">
        <f ca="1">((STOCKHISTORY!BE148/STOCKHISTORY!BE$3)-1)</f>
        <v>-0.13269665745162096</v>
      </c>
      <c r="BF149" s="41">
        <f ca="1">((STOCKHISTORY!BF148/STOCKHISTORY!BF$3)-1)</f>
        <v>-8.8820200628109136E-2</v>
      </c>
      <c r="BG149" s="41">
        <f ca="1">((STOCKHISTORY!BG148/STOCKHISTORY!BG$3)-1)</f>
        <v>3.9693529031662456E-2</v>
      </c>
      <c r="BH149" s="41">
        <f ca="1">((STOCKHISTORY!BH148/STOCKHISTORY!BH$3)-1)</f>
        <v>-0.20577820003454828</v>
      </c>
      <c r="BI149" s="41">
        <f ca="1">((STOCKHISTORY!BI148/STOCKHISTORY!BI$3)-1)</f>
        <v>0.42480049109883367</v>
      </c>
      <c r="BJ149" s="41">
        <f ca="1">((STOCKHISTORY!BJ148/STOCKHISTORY!BJ$3)-1)</f>
        <v>4.8709424165384263E-2</v>
      </c>
      <c r="BK149" s="41">
        <f ca="1">((STOCKHISTORY!BK148/STOCKHISTORY!BK$3)-1)</f>
        <v>0.10899405406600216</v>
      </c>
      <c r="BL149" s="41">
        <f ca="1">((STOCKHISTORY!BL148/STOCKHISTORY!BL$3)-1)</f>
        <v>8.7186931498308695E-2</v>
      </c>
      <c r="BM149" s="41">
        <f ca="1">((STOCKHISTORY!BM148/STOCKHISTORY!BM$3)-1)</f>
        <v>0.10786095649210492</v>
      </c>
      <c r="BN149" s="41">
        <f ca="1">((STOCKHISTORY!BN148/STOCKHISTORY!BN$3)-1)</f>
        <v>3.2716970451404093E-2</v>
      </c>
      <c r="BO149" s="41">
        <f ca="1">((STOCKHISTORY!BO148/STOCKHISTORY!BO$3)-1)</f>
        <v>0.2109179084371311</v>
      </c>
      <c r="BP149" s="41">
        <f ca="1">((STOCKHISTORY!BP148/STOCKHISTORY!BP$3)-1)</f>
        <v>0.24886020324086799</v>
      </c>
      <c r="BQ149" s="41">
        <f ca="1">((STOCKHISTORY!BQ148/STOCKHISTORY!BQ$3)-1)</f>
        <v>0.11022044088176353</v>
      </c>
      <c r="BR149" s="41">
        <f ca="1">((STOCKHISTORY!BR148/STOCKHISTORY!BR$3)-1)</f>
        <v>-6.2697456722992762E-2</v>
      </c>
      <c r="BS149" s="41">
        <f ca="1">((STOCKHISTORY!BS148/STOCKHISTORY!BS$3)-1)</f>
        <v>0.37542372881355934</v>
      </c>
      <c r="BT149" s="41">
        <f ca="1">((STOCKHISTORY!BT148/STOCKHISTORY!BT$3)-1)</f>
        <v>9.6540826152440751E-2</v>
      </c>
      <c r="BU149" s="41">
        <f ca="1">((STOCKHISTORY!BU148/STOCKHISTORY!BU$3)-1)</f>
        <v>0.24753485209112536</v>
      </c>
      <c r="BV149" s="41">
        <f ca="1">((STOCKHISTORY!BV148/STOCKHISTORY!BV$3)-1)</f>
        <v>-0.14122681883024246</v>
      </c>
      <c r="BW149" s="41">
        <f ca="1">((STOCKHISTORY!BW148/STOCKHISTORY!BW$3)-1)</f>
        <v>-2.6342868903066363E-2</v>
      </c>
      <c r="BX149" s="41">
        <f ca="1">((STOCKHISTORY!BX148/STOCKHISTORY!BX$3)-1)</f>
        <v>0.19013490725126481</v>
      </c>
      <c r="BY149" s="41">
        <f ca="1">((STOCKHISTORY!BY148/STOCKHISTORY!BY$3)-1)</f>
        <v>-2.0547945205479423E-2</v>
      </c>
      <c r="BZ149" s="41">
        <f ca="1">((STOCKHISTORY!BZ148/STOCKHISTORY!BZ$3)-1)</f>
        <v>0.52775768846643945</v>
      </c>
      <c r="CA149" s="41">
        <f ca="1">((STOCKHISTORY!CA148/STOCKHISTORY!CA$3)-1)</f>
        <v>-0.16162624347073884</v>
      </c>
      <c r="CB149" s="41">
        <f ca="1">((STOCKHISTORY!CB148/STOCKHISTORY!CB$3)-1)</f>
        <v>0.11280682795580343</v>
      </c>
      <c r="CC149" s="41">
        <f ca="1">((STOCKHISTORY!CC148/STOCKHISTORY!CC$3)-1)</f>
        <v>-8.1201786439311086E-4</v>
      </c>
      <c r="CD149" s="41">
        <f ca="1">((STOCKHISTORY!CD148/STOCKHISTORY!CD$3)-1)</f>
        <v>-1.5324354040681665E-2</v>
      </c>
      <c r="CE149" s="41">
        <f ca="1">((STOCKHISTORY!CE148/STOCKHISTORY!CE$3)-1)</f>
        <v>-6.1005368472425547E-2</v>
      </c>
      <c r="CF149" s="41">
        <f ca="1">((STOCKHISTORY!CF148/STOCKHISTORY!CF$3)-1)</f>
        <v>9.081951059287241E-2</v>
      </c>
      <c r="CG149" s="41">
        <f ca="1">((STOCKHISTORY!CG148/STOCKHISTORY!CG$3)-1)</f>
        <v>9.4767685223943188E-2</v>
      </c>
      <c r="CH149" s="41">
        <f ca="1">((STOCKHISTORY!CH148/STOCKHISTORY!CH$3)-1)</f>
        <v>3.7069689336691969E-2</v>
      </c>
      <c r="CI149" s="41">
        <f ca="1">((STOCKHISTORY!CI148/STOCKHISTORY!CI$3)-1)</f>
        <v>-0.13527070626192217</v>
      </c>
      <c r="CJ149" s="41">
        <f ca="1">((STOCKHISTORY!CJ148/STOCKHISTORY!CJ$3)-1)</f>
        <v>2.9321446260524908E-2</v>
      </c>
      <c r="CK149" s="41">
        <f ca="1">((STOCKHISTORY!CK148/STOCKHISTORY!CK$3)-1)</f>
        <v>0.20274668376152682</v>
      </c>
      <c r="CL149" s="41">
        <f ca="1">((STOCKHISTORY!CL148/STOCKHISTORY!CL$3)-1)</f>
        <v>0.14722650747870403</v>
      </c>
      <c r="CM149" s="41">
        <f ca="1">((STOCKHISTORY!CM148/STOCKHISTORY!CM$3)-1)</f>
        <v>0.24765977117762628</v>
      </c>
      <c r="CN149" s="41">
        <f ca="1">((STOCKHISTORY!CN148/STOCKHISTORY!CN$3)-1)</f>
        <v>-0.26126600035069258</v>
      </c>
      <c r="CO149" s="41">
        <f ca="1">((STOCKHISTORY!CO148/STOCKHISTORY!CO$3)-1)</f>
        <v>0.30939429579535416</v>
      </c>
      <c r="CP149" s="41">
        <f ca="1">((STOCKHISTORY!CP148/STOCKHISTORY!CP$3)-1)</f>
        <v>1.0369512401830612</v>
      </c>
      <c r="CQ149" s="41">
        <f ca="1">((STOCKHISTORY!CQ148/STOCKHISTORY!CQ$3)-1)</f>
        <v>0.24991919322515987</v>
      </c>
      <c r="CR149" s="41">
        <f ca="1">((STOCKHISTORY!CR148/STOCKHISTORY!CR$3)-1)</f>
        <v>0.16115627822944889</v>
      </c>
      <c r="CS149" s="41">
        <f ca="1">((STOCKHISTORY!CS148/STOCKHISTORY!CS$3)-1)</f>
        <v>0.70870394263595982</v>
      </c>
      <c r="CT149" s="41">
        <f ca="1">((STOCKHISTORY!CT148/STOCKHISTORY!CT$3)-1)</f>
        <v>-0.26915284760261127</v>
      </c>
      <c r="CU149" s="41">
        <f ca="1">((STOCKHISTORY!CU148/STOCKHISTORY!CU$3)-1)</f>
        <v>0.40808046174067081</v>
      </c>
      <c r="CV149" s="41">
        <f ca="1">((STOCKHISTORY!CV148/STOCKHISTORY!CV$3)-1)</f>
        <v>-6.8303094983991564E-2</v>
      </c>
      <c r="CW149" s="41">
        <f ca="1">((STOCKHISTORY!CW148/STOCKHISTORY!CW$3)-1)</f>
        <v>9.6299058450638464E-2</v>
      </c>
      <c r="CX149" s="41">
        <f ca="1">((STOCKHISTORY!CX148/STOCKHISTORY!CX$3)-1)</f>
        <v>1.4869888475836479E-2</v>
      </c>
      <c r="CY149" s="41">
        <f ca="1">((STOCKHISTORY!CY148/STOCKHISTORY!CY$3)-1)</f>
        <v>0.33676033813114015</v>
      </c>
      <c r="CZ149" s="41">
        <f ca="1">((STOCKHISTORY!CZ148/STOCKHISTORY!CZ$3)-1)</f>
        <v>-0.35277777777777775</v>
      </c>
      <c r="DA149" s="41">
        <f ca="1">((STOCKHISTORY!DA148/STOCKHISTORY!DA$3)-1)</f>
        <v>-0.35631648419908379</v>
      </c>
    </row>
    <row r="150" spans="1:105" x14ac:dyDescent="0.3">
      <c r="A150" s="25" vm="147">
        <f ca="1">STOCKHISTORY!A149</f>
        <v>44595</v>
      </c>
      <c r="B150" s="41">
        <f ca="1">((STOCKHISTORY!B149/STOCKHISTORY!B$3)-1)</f>
        <v>0.25639186717825502</v>
      </c>
      <c r="C150" s="41">
        <f ca="1">((STOCKHISTORY!C149/STOCKHISTORY!C$3)-1)</f>
        <v>0.99556506313263071</v>
      </c>
      <c r="D150" s="41">
        <f ca="1">((STOCKHISTORY!D149/STOCKHISTORY!D$3)-1)</f>
        <v>0.98284173967134936</v>
      </c>
      <c r="E150" s="41">
        <f ca="1">((STOCKHISTORY!E149/STOCKHISTORY!E$3)-1)</f>
        <v>8.9160018770531035E-3</v>
      </c>
      <c r="F150" s="41">
        <f ca="1">((STOCKHISTORY!F149/STOCKHISTORY!F$3)-1)</f>
        <v>7.4906367041198685E-3</v>
      </c>
      <c r="G150" s="41">
        <f ca="1">((STOCKHISTORY!G149/STOCKHISTORY!G$3)-1)</f>
        <v>1.1173813607775873</v>
      </c>
      <c r="H150" s="41">
        <f ca="1">((STOCKHISTORY!H149/STOCKHISTORY!H$3)-1)</f>
        <v>0.42060714128472698</v>
      </c>
      <c r="I150" s="41">
        <f ca="1">((STOCKHISTORY!I149/STOCKHISTORY!I$3)-1)</f>
        <v>-0.23312018528774991</v>
      </c>
      <c r="J150" s="41">
        <f ca="1">((STOCKHISTORY!J149/STOCKHISTORY!J$3)-1)</f>
        <v>-0.14824941647215739</v>
      </c>
      <c r="K150" s="41">
        <f ca="1">((STOCKHISTORY!K149/STOCKHISTORY!K$3)-1)</f>
        <v>0.58305122997066117</v>
      </c>
      <c r="L150" s="41">
        <f ca="1">((STOCKHISTORY!L149/STOCKHISTORY!L$3)-1)</f>
        <v>6.2425368183627317E-2</v>
      </c>
      <c r="M150" s="41">
        <f ca="1">((STOCKHISTORY!M149/STOCKHISTORY!M$3)-1)</f>
        <v>0.23190454227604773</v>
      </c>
      <c r="N150" s="41">
        <f ca="1">((STOCKHISTORY!N149/STOCKHISTORY!N$3)-1)</f>
        <v>0.17092067778747499</v>
      </c>
      <c r="O150" s="41">
        <f ca="1">((STOCKHISTORY!O149/STOCKHISTORY!O$3)-1)</f>
        <v>0.37112831394519885</v>
      </c>
      <c r="P150" s="41">
        <f ca="1">((STOCKHISTORY!P149/STOCKHISTORY!P$3)-1)</f>
        <v>0.16043526785714279</v>
      </c>
      <c r="Q150" s="41">
        <f ca="1">((STOCKHISTORY!Q149/STOCKHISTORY!Q$3)-1)</f>
        <v>0.21736902779556799</v>
      </c>
      <c r="R150" s="41">
        <f ca="1">((STOCKHISTORY!R149/STOCKHISTORY!R$3)-1)</f>
        <v>0.14785531071963698</v>
      </c>
      <c r="S150" s="41">
        <f ca="1">((STOCKHISTORY!S149/STOCKHISTORY!S$3)-1)</f>
        <v>0.50627675436486941</v>
      </c>
      <c r="T150" s="41">
        <f ca="1">((STOCKHISTORY!T149/STOCKHISTORY!T$3)-1)</f>
        <v>0.12420912420912433</v>
      </c>
      <c r="U150" s="41">
        <f ca="1">((STOCKHISTORY!U149/STOCKHISTORY!U$3)-1)</f>
        <v>7.6050700466977927E-2</v>
      </c>
      <c r="V150" s="41">
        <f ca="1">((STOCKHISTORY!V149/STOCKHISTORY!V$3)-1)</f>
        <v>2.0603307094933632E-2</v>
      </c>
      <c r="W150" s="41">
        <f ca="1">((STOCKHISTORY!W149/STOCKHISTORY!W$3)-1)</f>
        <v>6.4775448823867876E-2</v>
      </c>
      <c r="X150" s="41">
        <f ca="1">((STOCKHISTORY!X149/STOCKHISTORY!X$3)-1)</f>
        <v>-5.3173387782882386E-2</v>
      </c>
      <c r="Y150" s="41">
        <f ca="1">((STOCKHISTORY!Y149/STOCKHISTORY!Y$3)-1)</f>
        <v>0.21405211794019929</v>
      </c>
      <c r="Z150" s="41">
        <f ca="1">((STOCKHISTORY!Z149/STOCKHISTORY!Z$3)-1)</f>
        <v>-7.6569199618866102E-2</v>
      </c>
      <c r="AA150" s="41">
        <f ca="1">((STOCKHISTORY!AA149/STOCKHISTORY!AA$3)-1)</f>
        <v>0.14985170189727426</v>
      </c>
      <c r="AB150" s="41">
        <f ca="1">((STOCKHISTORY!AB149/STOCKHISTORY!AB$3)-1)</f>
        <v>0.65538805136795086</v>
      </c>
      <c r="AC150" s="41">
        <f ca="1">((STOCKHISTORY!AC149/STOCKHISTORY!AC$3)-1)</f>
        <v>0.2559603536030004</v>
      </c>
      <c r="AD150" s="41">
        <f ca="1">((STOCKHISTORY!AD149/STOCKHISTORY!AD$3)-1)</f>
        <v>9.5421480530594849E-2</v>
      </c>
      <c r="AE150" s="41">
        <f ca="1">((STOCKHISTORY!AE149/STOCKHISTORY!AE$3)-1)</f>
        <v>-3.7363002324809047E-2</v>
      </c>
      <c r="AF150" s="41">
        <f ca="1">((STOCKHISTORY!AF149/STOCKHISTORY!AF$3)-1)</f>
        <v>0.18065833120694053</v>
      </c>
      <c r="AG150" s="41">
        <f ca="1">((STOCKHISTORY!AG149/STOCKHISTORY!AG$3)-1)</f>
        <v>-0.19773785530613663</v>
      </c>
      <c r="AH150" s="41">
        <f ca="1">((STOCKHISTORY!AH149/STOCKHISTORY!AH$3)-1)</f>
        <v>-5.3283640509862007E-2</v>
      </c>
      <c r="AI150" s="41">
        <f ca="1">((STOCKHISTORY!AI149/STOCKHISTORY!AI$3)-1)</f>
        <v>-8.0390548408395213E-2</v>
      </c>
      <c r="AJ150" s="41">
        <f ca="1">((STOCKHISTORY!AJ149/STOCKHISTORY!AJ$3)-1)</f>
        <v>-4.1506077675659614E-2</v>
      </c>
      <c r="AK150" s="41">
        <f ca="1">((STOCKHISTORY!AK149/STOCKHISTORY!AK$3)-1)</f>
        <v>1.3186901278608332E-2</v>
      </c>
      <c r="AL150" s="41">
        <f ca="1">((STOCKHISTORY!AL149/STOCKHISTORY!AL$3)-1)</f>
        <v>7.4231974921630028E-2</v>
      </c>
      <c r="AM150" s="41">
        <f ca="1">((STOCKHISTORY!AM149/STOCKHISTORY!AM$3)-1)</f>
        <v>0.13842370300971996</v>
      </c>
      <c r="AN150" s="41">
        <f ca="1">((STOCKHISTORY!AN149/STOCKHISTORY!AN$3)-1)</f>
        <v>-8.9319539559959193E-2</v>
      </c>
      <c r="AO150" s="41">
        <f ca="1">((STOCKHISTORY!AO149/STOCKHISTORY!AO$3)-1)</f>
        <v>0.80977400869551874</v>
      </c>
      <c r="AP150" s="41">
        <f ca="1">((STOCKHISTORY!AP149/STOCKHISTORY!AP$3)-1)</f>
        <v>0.97978008833271968</v>
      </c>
      <c r="AQ150" s="41">
        <f ca="1">((STOCKHISTORY!AQ149/STOCKHISTORY!AQ$3)-1)</f>
        <v>3.5285181604750582E-2</v>
      </c>
      <c r="AR150" s="41">
        <f ca="1">((STOCKHISTORY!AR149/STOCKHISTORY!AR$3)-1)</f>
        <v>-3.0884852347567326E-2</v>
      </c>
      <c r="AS150" s="41">
        <f ca="1">((STOCKHISTORY!AS149/STOCKHISTORY!AS$3)-1)</f>
        <v>0.20383275261324063</v>
      </c>
      <c r="AT150" s="41">
        <f ca="1">((STOCKHISTORY!AT149/STOCKHISTORY!AT$3)-1)</f>
        <v>0.7830328111143956</v>
      </c>
      <c r="AU150" s="41">
        <f ca="1">((STOCKHISTORY!AU149/STOCKHISTORY!AU$3)-1)</f>
        <v>-2.9134150873281306E-2</v>
      </c>
      <c r="AV150" s="41">
        <f ca="1">((STOCKHISTORY!AV149/STOCKHISTORY!AV$3)-1)</f>
        <v>1.4126181158728546E-2</v>
      </c>
      <c r="AW150" s="41">
        <f ca="1">((STOCKHISTORY!AW149/STOCKHISTORY!AW$3)-1)</f>
        <v>0.10883702598462897</v>
      </c>
      <c r="AX150" s="41">
        <f ca="1">((STOCKHISTORY!AX149/STOCKHISTORY!AX$3)-1)</f>
        <v>1.4040208776338683</v>
      </c>
      <c r="AY150" s="41">
        <f ca="1">((STOCKHISTORY!AY149/STOCKHISTORY!AY$3)-1)</f>
        <v>-0.22201942031101707</v>
      </c>
      <c r="AZ150" s="41">
        <f ca="1">((STOCKHISTORY!AZ149/STOCKHISTORY!AZ$3)-1)</f>
        <v>-0.21964945268954394</v>
      </c>
      <c r="BA150" s="41">
        <f ca="1">((STOCKHISTORY!BA149/STOCKHISTORY!BA$3)-1)</f>
        <v>0.32548961578165647</v>
      </c>
      <c r="BB150" s="41">
        <f ca="1">((STOCKHISTORY!BB149/STOCKHISTORY!BB$3)-1)</f>
        <v>-5.5131467345207685E-2</v>
      </c>
      <c r="BC150" s="41">
        <f ca="1">((STOCKHISTORY!BC149/STOCKHISTORY!BC$3)-1)</f>
        <v>0.13082525709097359</v>
      </c>
      <c r="BD150" s="41">
        <f ca="1">((STOCKHISTORY!BD149/STOCKHISTORY!BD$3)-1)</f>
        <v>-6.3300402488108198E-2</v>
      </c>
      <c r="BE150" s="41">
        <f ca="1">((STOCKHISTORY!BE149/STOCKHISTORY!BE$3)-1)</f>
        <v>-0.12214124151796923</v>
      </c>
      <c r="BF150" s="41">
        <f ca="1">((STOCKHISTORY!BF149/STOCKHISTORY!BF$3)-1)</f>
        <v>-9.699999752127364E-2</v>
      </c>
      <c r="BG150" s="41">
        <f ca="1">((STOCKHISTORY!BG149/STOCKHISTORY!BG$3)-1)</f>
        <v>1.1446506046339788E-2</v>
      </c>
      <c r="BH150" s="41">
        <f ca="1">((STOCKHISTORY!BH149/STOCKHISTORY!BH$3)-1)</f>
        <v>-0.21255830022456379</v>
      </c>
      <c r="BI150" s="41">
        <f ca="1">((STOCKHISTORY!BI149/STOCKHISTORY!BI$3)-1)</f>
        <v>0.4340085942295886</v>
      </c>
      <c r="BJ150" s="41">
        <f ca="1">((STOCKHISTORY!BJ149/STOCKHISTORY!BJ$3)-1)</f>
        <v>3.7709699087654869E-2</v>
      </c>
      <c r="BK150" s="41">
        <f ca="1">((STOCKHISTORY!BK149/STOCKHISTORY!BK$3)-1)</f>
        <v>0.10622160050775675</v>
      </c>
      <c r="BL150" s="41">
        <f ca="1">((STOCKHISTORY!BL149/STOCKHISTORY!BL$3)-1)</f>
        <v>7.5759902107207511E-2</v>
      </c>
      <c r="BM150" s="41">
        <f ca="1">((STOCKHISTORY!BM149/STOCKHISTORY!BM$3)-1)</f>
        <v>0.10159462683176179</v>
      </c>
      <c r="BN150" s="41">
        <f ca="1">((STOCKHISTORY!BN149/STOCKHISTORY!BN$3)-1)</f>
        <v>2.9576075337515606E-2</v>
      </c>
      <c r="BO150" s="41">
        <f ca="1">((STOCKHISTORY!BO149/STOCKHISTORY!BO$3)-1)</f>
        <v>0.21172272768094613</v>
      </c>
      <c r="BP150" s="41">
        <f ca="1">((STOCKHISTORY!BP149/STOCKHISTORY!BP$3)-1)</f>
        <v>0.22524031859379301</v>
      </c>
      <c r="BQ150" s="41">
        <f ca="1">((STOCKHISTORY!BQ149/STOCKHISTORY!BQ$3)-1)</f>
        <v>0.12330430090951117</v>
      </c>
      <c r="BR150" s="41">
        <f ca="1">((STOCKHISTORY!BR149/STOCKHISTORY!BR$3)-1)</f>
        <v>-6.5264824310837355E-2</v>
      </c>
      <c r="BS150" s="41">
        <f ca="1">((STOCKHISTORY!BS149/STOCKHISTORY!BS$3)-1)</f>
        <v>0.33742937853107335</v>
      </c>
      <c r="BT150" s="41">
        <f ca="1">((STOCKHISTORY!BT149/STOCKHISTORY!BT$3)-1)</f>
        <v>9.0639737290437283E-2</v>
      </c>
      <c r="BU150" s="41">
        <f ca="1">((STOCKHISTORY!BU149/STOCKHISTORY!BU$3)-1)</f>
        <v>0.22237334240054407</v>
      </c>
      <c r="BV150" s="41">
        <f ca="1">((STOCKHISTORY!BV149/STOCKHISTORY!BV$3)-1)</f>
        <v>-0.12154065620542087</v>
      </c>
      <c r="BW150" s="41">
        <f ca="1">((STOCKHISTORY!BW149/STOCKHISTORY!BW$3)-1)</f>
        <v>-3.9925910681210097E-2</v>
      </c>
      <c r="BX150" s="41">
        <f ca="1">((STOCKHISTORY!BX149/STOCKHISTORY!BX$3)-1)</f>
        <v>0.15219224283305244</v>
      </c>
      <c r="BY150" s="41">
        <f ca="1">((STOCKHISTORY!BY149/STOCKHISTORY!BY$3)-1)</f>
        <v>-1.9691780821917804E-2</v>
      </c>
      <c r="BZ150" s="41">
        <f ca="1">((STOCKHISTORY!BZ149/STOCKHISTORY!BZ$3)-1)</f>
        <v>0.49555739229259221</v>
      </c>
      <c r="CA150" s="41">
        <f ca="1">((STOCKHISTORY!CA149/STOCKHISTORY!CA$3)-1)</f>
        <v>-0.17150746914196358</v>
      </c>
      <c r="CB150" s="41">
        <f ca="1">((STOCKHISTORY!CB149/STOCKHISTORY!CB$3)-1)</f>
        <v>0.10411750435568878</v>
      </c>
      <c r="CC150" s="41">
        <f ca="1">((STOCKHISTORY!CC149/STOCKHISTORY!CC$3)-1)</f>
        <v>-1.0150223304912664E-2</v>
      </c>
      <c r="CD150" s="41">
        <f ca="1">((STOCKHISTORY!CD149/STOCKHISTORY!CD$3)-1)</f>
        <v>-1.7248488180318988E-2</v>
      </c>
      <c r="CE150" s="41">
        <f ca="1">((STOCKHISTORY!CE149/STOCKHISTORY!CE$3)-1)</f>
        <v>-6.5397755002440272E-2</v>
      </c>
      <c r="CF150" s="41">
        <f ca="1">((STOCKHISTORY!CF149/STOCKHISTORY!CF$3)-1)</f>
        <v>6.9469535227459467E-2</v>
      </c>
      <c r="CG150" s="41">
        <f ca="1">((STOCKHISTORY!CG149/STOCKHISTORY!CG$3)-1)</f>
        <v>8.9870238593553697E-2</v>
      </c>
      <c r="CH150" s="41">
        <f ca="1">((STOCKHISTORY!CH149/STOCKHISTORY!CH$3)-1)</f>
        <v>2.5356842989084916E-2</v>
      </c>
      <c r="CI150" s="41">
        <f ca="1">((STOCKHISTORY!CI149/STOCKHISTORY!CI$3)-1)</f>
        <v>-0.14989520288250946</v>
      </c>
      <c r="CJ150" s="41">
        <f ca="1">((STOCKHISTORY!CJ149/STOCKHISTORY!CJ$3)-1)</f>
        <v>5.2005943536404198E-2</v>
      </c>
      <c r="CK150" s="41">
        <f ca="1">((STOCKHISTORY!CK149/STOCKHISTORY!CK$3)-1)</f>
        <v>0.20242615513585482</v>
      </c>
      <c r="CL150" s="41">
        <f ca="1">((STOCKHISTORY!CL149/STOCKHISTORY!CL$3)-1)</f>
        <v>0.14233013615936674</v>
      </c>
      <c r="CM150" s="41">
        <f ca="1">((STOCKHISTORY!CM149/STOCKHISTORY!CM$3)-1)</f>
        <v>0.2483531723101815</v>
      </c>
      <c r="CN150" s="41">
        <f ca="1">((STOCKHISTORY!CN149/STOCKHISTORY!CN$3)-1)</f>
        <v>-0.24864106610555847</v>
      </c>
      <c r="CO150" s="41">
        <f ca="1">((STOCKHISTORY!CO149/STOCKHISTORY!CO$3)-1)</f>
        <v>0.29895618935607149</v>
      </c>
      <c r="CP150" s="41">
        <f ca="1">((STOCKHISTORY!CP149/STOCKHISTORY!CP$3)-1)</f>
        <v>0.98960393242556077</v>
      </c>
      <c r="CQ150" s="41">
        <f ca="1">((STOCKHISTORY!CQ149/STOCKHISTORY!CQ$3)-1)</f>
        <v>0.24810912146874387</v>
      </c>
      <c r="CR150" s="41">
        <f ca="1">((STOCKHISTORY!CR149/STOCKHISTORY!CR$3)-1)</f>
        <v>0.1516410719662753</v>
      </c>
      <c r="CS150" s="41">
        <f ca="1">((STOCKHISTORY!CS149/STOCKHISTORY!CS$3)-1)</f>
        <v>0.66562382251858287</v>
      </c>
      <c r="CT150" s="41">
        <f ca="1">((STOCKHISTORY!CT149/STOCKHISTORY!CT$3)-1)</f>
        <v>-0.27691903654235761</v>
      </c>
      <c r="CU150" s="41">
        <f ca="1">((STOCKHISTORY!CU149/STOCKHISTORY!CU$3)-1)</f>
        <v>0.41433796216926666</v>
      </c>
      <c r="CV150" s="41">
        <f ca="1">((STOCKHISTORY!CV149/STOCKHISTORY!CV$3)-1)</f>
        <v>-6.2611170401992267E-2</v>
      </c>
      <c r="CW150" s="41">
        <f ca="1">((STOCKHISTORY!CW149/STOCKHISTORY!CW$3)-1)</f>
        <v>7.8120630185513074E-2</v>
      </c>
      <c r="CX150" s="41">
        <f ca="1">((STOCKHISTORY!CX149/STOCKHISTORY!CX$3)-1)</f>
        <v>0</v>
      </c>
      <c r="CY150" s="41">
        <f ca="1">((STOCKHISTORY!CY149/STOCKHISTORY!CY$3)-1)</f>
        <v>0.31368517249257488</v>
      </c>
      <c r="CZ150" s="41">
        <f ca="1">((STOCKHISTORY!CZ149/STOCKHISTORY!CZ$3)-1)</f>
        <v>-0.36746031746031749</v>
      </c>
      <c r="DA150" s="41">
        <f ca="1">((STOCKHISTORY!DA149/STOCKHISTORY!DA$3)-1)</f>
        <v>-0.36687631027253675</v>
      </c>
    </row>
    <row r="151" spans="1:105" x14ac:dyDescent="0.3">
      <c r="A151" s="25" vm="148">
        <f ca="1">STOCKHISTORY!A150</f>
        <v>44596</v>
      </c>
      <c r="B151" s="41">
        <f ca="1">((STOCKHISTORY!B150/STOCKHISTORY!B$3)-1)</f>
        <v>0.26030049844013337</v>
      </c>
      <c r="C151" s="41">
        <f ca="1">((STOCKHISTORY!C150/STOCKHISTORY!C$3)-1)</f>
        <v>1.0368882395909425</v>
      </c>
      <c r="D151" s="41">
        <f ca="1">((STOCKHISTORY!D150/STOCKHISTORY!D$3)-1)</f>
        <v>1.0220309989114096</v>
      </c>
      <c r="E151" s="41">
        <f ca="1">((STOCKHISTORY!E150/STOCKHISTORY!E$3)-1)</f>
        <v>1.8770530267480101E-2</v>
      </c>
      <c r="F151" s="41">
        <f ca="1">((STOCKHISTORY!F150/STOCKHISTORY!F$3)-1)</f>
        <v>1.6385767790262129E-2</v>
      </c>
      <c r="G151" s="41">
        <f ca="1">((STOCKHISTORY!G150/STOCKHISTORY!G$3)-1)</f>
        <v>1.1167524299599769</v>
      </c>
      <c r="H151" s="41">
        <f ca="1">((STOCKHISTORY!H150/STOCKHISTORY!H$3)-1)</f>
        <v>0.38599040197243872</v>
      </c>
      <c r="I151" s="41">
        <f ca="1">((STOCKHISTORY!I150/STOCKHISTORY!I$3)-1)</f>
        <v>-0.24721816625547555</v>
      </c>
      <c r="J151" s="41">
        <f ca="1">((STOCKHISTORY!J150/STOCKHISTORY!J$3)-1)</f>
        <v>-0.15971990663554514</v>
      </c>
      <c r="K151" s="41">
        <f ca="1">((STOCKHISTORY!K150/STOCKHISTORY!K$3)-1)</f>
        <v>0.56200631911532373</v>
      </c>
      <c r="L151" s="41">
        <f ca="1">((STOCKHISTORY!L150/STOCKHISTORY!L$3)-1)</f>
        <v>7.3586970943346097E-2</v>
      </c>
      <c r="M151" s="41">
        <f ca="1">((STOCKHISTORY!M150/STOCKHISTORY!M$3)-1)</f>
        <v>0.21461622007647319</v>
      </c>
      <c r="N151" s="41">
        <f ca="1">((STOCKHISTORY!N150/STOCKHISTORY!N$3)-1)</f>
        <v>0.17878373705271122</v>
      </c>
      <c r="O151" s="41">
        <f ca="1">((STOCKHISTORY!O150/STOCKHISTORY!O$3)-1)</f>
        <v>0.35918930479489397</v>
      </c>
      <c r="P151" s="41">
        <f ca="1">((STOCKHISTORY!P150/STOCKHISTORY!P$3)-1)</f>
        <v>0.14285714285714302</v>
      </c>
      <c r="Q151" s="41">
        <f ca="1">((STOCKHISTORY!Q150/STOCKHISTORY!Q$3)-1)</f>
        <v>0.1973869604201357</v>
      </c>
      <c r="R151" s="41">
        <f ca="1">((STOCKHISTORY!R150/STOCKHISTORY!R$3)-1)</f>
        <v>0.12513438698372115</v>
      </c>
      <c r="S151" s="41">
        <f ca="1">((STOCKHISTORY!S150/STOCKHISTORY!S$3)-1)</f>
        <v>0.51406858736953498</v>
      </c>
      <c r="T151" s="41">
        <f ca="1">((STOCKHISTORY!T150/STOCKHISTORY!T$3)-1)</f>
        <v>0.10556110556110543</v>
      </c>
      <c r="U151" s="41">
        <f ca="1">((STOCKHISTORY!U150/STOCKHISTORY!U$3)-1)</f>
        <v>7.0046697798532342E-2</v>
      </c>
      <c r="V151" s="41">
        <f ca="1">((STOCKHISTORY!V150/STOCKHISTORY!V$3)-1)</f>
        <v>-7.8010812333808577E-3</v>
      </c>
      <c r="W151" s="41">
        <f ca="1">((STOCKHISTORY!W150/STOCKHISTORY!W$3)-1)</f>
        <v>3.9043499248092361E-2</v>
      </c>
      <c r="X151" s="41">
        <f ca="1">((STOCKHISTORY!X150/STOCKHISTORY!X$3)-1)</f>
        <v>-3.1818955249276915E-2</v>
      </c>
      <c r="Y151" s="41">
        <f ca="1">((STOCKHISTORY!Y150/STOCKHISTORY!Y$3)-1)</f>
        <v>0.22786025747508298</v>
      </c>
      <c r="Z151" s="41">
        <f ca="1">((STOCKHISTORY!Z150/STOCKHISTORY!Z$3)-1)</f>
        <v>-8.10505002382087E-2</v>
      </c>
      <c r="AA151" s="41">
        <f ca="1">((STOCKHISTORY!AA150/STOCKHISTORY!AA$3)-1)</f>
        <v>0.15495974765783149</v>
      </c>
      <c r="AB151" s="41">
        <f ca="1">((STOCKHISTORY!AB150/STOCKHISTORY!AB$3)-1)</f>
        <v>0.6616415410385259</v>
      </c>
      <c r="AC151" s="41">
        <f ca="1">((STOCKHISTORY!AC150/STOCKHISTORY!AC$3)-1)</f>
        <v>0.21939458880257168</v>
      </c>
      <c r="AD151" s="41">
        <f ca="1">((STOCKHISTORY!AD150/STOCKHISTORY!AD$3)-1)</f>
        <v>0.1065468549422337</v>
      </c>
      <c r="AE151" s="41">
        <f ca="1">((STOCKHISTORY!AE150/STOCKHISTORY!AE$3)-1)</f>
        <v>-4.4628030554633047E-2</v>
      </c>
      <c r="AF151" s="41">
        <f ca="1">((STOCKHISTORY!AF150/STOCKHISTORY!AF$3)-1)</f>
        <v>0.18785404439908127</v>
      </c>
      <c r="AG151" s="41">
        <f ca="1">((STOCKHISTORY!AG150/STOCKHISTORY!AG$3)-1)</f>
        <v>-0.20067412606852453</v>
      </c>
      <c r="AH151" s="41">
        <f ca="1">((STOCKHISTORY!AH150/STOCKHISTORY!AH$3)-1)</f>
        <v>-7.3620258334609723E-2</v>
      </c>
      <c r="AI151" s="41">
        <f ca="1">((STOCKHISTORY!AI150/STOCKHISTORY!AI$3)-1)</f>
        <v>-7.7009263520137705E-2</v>
      </c>
      <c r="AJ151" s="41">
        <f ca="1">((STOCKHISTORY!AJ150/STOCKHISTORY!AJ$3)-1)</f>
        <v>-2.2680106729914162E-2</v>
      </c>
      <c r="AK151" s="41">
        <f ca="1">((STOCKHISTORY!AK150/STOCKHISTORY!AK$3)-1)</f>
        <v>3.3468275281574034E-3</v>
      </c>
      <c r="AL151" s="41">
        <f ca="1">((STOCKHISTORY!AL150/STOCKHISTORY!AL$3)-1)</f>
        <v>7.9937304075235138E-2</v>
      </c>
      <c r="AM151" s="41">
        <f ca="1">((STOCKHISTORY!AM150/STOCKHISTORY!AM$3)-1)</f>
        <v>0.13760393488698908</v>
      </c>
      <c r="AN151" s="41">
        <f ca="1">((STOCKHISTORY!AN150/STOCKHISTORY!AN$3)-1)</f>
        <v>-5.6680751857788092E-2</v>
      </c>
      <c r="AO151" s="41">
        <f ca="1">((STOCKHISTORY!AO150/STOCKHISTORY!AO$3)-1)</f>
        <v>0.78864973652271453</v>
      </c>
      <c r="AP151" s="41">
        <f ca="1">((STOCKHISTORY!AP150/STOCKHISTORY!AP$3)-1)</f>
        <v>0.96850846521899148</v>
      </c>
      <c r="AQ151" s="41">
        <f ca="1">((STOCKHISTORY!AQ150/STOCKHISTORY!AQ$3)-1)</f>
        <v>2.3822676425907963E-2</v>
      </c>
      <c r="AR151" s="41">
        <f ca="1">((STOCKHISTORY!AR150/STOCKHISTORY!AR$3)-1)</f>
        <v>-6.5062672615253891E-2</v>
      </c>
      <c r="AS151" s="41">
        <f ca="1">((STOCKHISTORY!AS150/STOCKHISTORY!AS$3)-1)</f>
        <v>0.25087108013937298</v>
      </c>
      <c r="AT151" s="41">
        <f ca="1">((STOCKHISTORY!AT150/STOCKHISTORY!AT$3)-1)</f>
        <v>0.76027194797516984</v>
      </c>
      <c r="AU151" s="41">
        <f ca="1">((STOCKHISTORY!AU150/STOCKHISTORY!AU$3)-1)</f>
        <v>-2.2891118543292399E-2</v>
      </c>
      <c r="AV151" s="41">
        <f ca="1">((STOCKHISTORY!AV150/STOCKHISTORY!AV$3)-1)</f>
        <v>2.0616588718144646E-2</v>
      </c>
      <c r="AW151" s="41">
        <f ca="1">((STOCKHISTORY!AW150/STOCKHISTORY!AW$3)-1)</f>
        <v>0.10447341009543654</v>
      </c>
      <c r="AX151" s="41">
        <f ca="1">((STOCKHISTORY!AX150/STOCKHISTORY!AX$3)-1)</f>
        <v>1.4105934660738453</v>
      </c>
      <c r="AY151" s="41">
        <f ca="1">((STOCKHISTORY!AY150/STOCKHISTORY!AY$3)-1)</f>
        <v>-0.22756808060159162</v>
      </c>
      <c r="AZ151" s="41">
        <f ca="1">((STOCKHISTORY!AZ150/STOCKHISTORY!AZ$3)-1)</f>
        <v>-0.17822846014371097</v>
      </c>
      <c r="BA151" s="41">
        <f ca="1">((STOCKHISTORY!BA150/STOCKHISTORY!BA$3)-1)</f>
        <v>0.33152943935840984</v>
      </c>
      <c r="BB151" s="41">
        <f ca="1">((STOCKHISTORY!BB150/STOCKHISTORY!BB$3)-1)</f>
        <v>-3.7696729808688989E-2</v>
      </c>
      <c r="BC151" s="41">
        <f ca="1">((STOCKHISTORY!BC150/STOCKHISTORY!BC$3)-1)</f>
        <v>0.1251537940245675</v>
      </c>
      <c r="BD151" s="41">
        <f ca="1">((STOCKHISTORY!BD150/STOCKHISTORY!BD$3)-1)</f>
        <v>-8.4888401024515114E-2</v>
      </c>
      <c r="BE151" s="41">
        <f ca="1">((STOCKHISTORY!BE150/STOCKHISTORY!BE$3)-1)</f>
        <v>-0.10052777079668263</v>
      </c>
      <c r="BF151" s="41">
        <f ca="1">((STOCKHISTORY!BF150/STOCKHISTORY!BF$3)-1)</f>
        <v>-0.10146170491754514</v>
      </c>
      <c r="BG151" s="41">
        <f ca="1">((STOCKHISTORY!BG150/STOCKHISTORY!BG$3)-1)</f>
        <v>3.4154897073757073E-3</v>
      </c>
      <c r="BH151" s="41">
        <f ca="1">((STOCKHISTORY!BH150/STOCKHISTORY!BH$3)-1)</f>
        <v>-0.21307652444290892</v>
      </c>
      <c r="BI151" s="41">
        <f ca="1">((STOCKHISTORY!BI150/STOCKHISTORY!BI$3)-1)</f>
        <v>0.44689993861264576</v>
      </c>
      <c r="BJ151" s="41">
        <f ca="1">((STOCKHISTORY!BJ150/STOCKHISTORY!BJ$3)-1)</f>
        <v>3.9129658444506887E-2</v>
      </c>
      <c r="BK151" s="41">
        <f ca="1">((STOCKHISTORY!BK150/STOCKHISTORY!BK$3)-1)</f>
        <v>8.7104933262179829E-2</v>
      </c>
      <c r="BL151" s="41">
        <f ca="1">((STOCKHISTORY!BL150/STOCKHISTORY!BL$3)-1)</f>
        <v>6.1490073466121231E-2</v>
      </c>
      <c r="BM151" s="41">
        <f ca="1">((STOCKHISTORY!BM150/STOCKHISTORY!BM$3)-1)</f>
        <v>7.9048335794615454E-2</v>
      </c>
      <c r="BN151" s="41">
        <f ca="1">((STOCKHISTORY!BN150/STOCKHISTORY!BN$3)-1)</f>
        <v>3.0708226507176306E-2</v>
      </c>
      <c r="BO151" s="41">
        <f ca="1">((STOCKHISTORY!BO150/STOCKHISTORY!BO$3)-1)</f>
        <v>0.19587331523353591</v>
      </c>
      <c r="BP151" s="41">
        <f ca="1">((STOCKHISTORY!BP150/STOCKHISTORY!BP$3)-1)</f>
        <v>0.20703103542982704</v>
      </c>
      <c r="BQ151" s="41">
        <f ca="1">((STOCKHISTORY!BQ150/STOCKHISTORY!BQ$3)-1)</f>
        <v>0.12320795437027887</v>
      </c>
      <c r="BR151" s="41">
        <f ca="1">((STOCKHISTORY!BR150/STOCKHISTORY!BR$3)-1)</f>
        <v>-7.8934508035929385E-2</v>
      </c>
      <c r="BS151" s="41">
        <f ca="1">((STOCKHISTORY!BS150/STOCKHISTORY!BS$3)-1)</f>
        <v>0.32259887005649723</v>
      </c>
      <c r="BT151" s="41">
        <f ca="1">((STOCKHISTORY!BT150/STOCKHISTORY!BT$3)-1)</f>
        <v>9.0170613071282046E-2</v>
      </c>
      <c r="BU151" s="41">
        <f ca="1">((STOCKHISTORY!BU150/STOCKHISTORY!BU$3)-1)</f>
        <v>0.2193131587895274</v>
      </c>
      <c r="BV151" s="41">
        <f ca="1">((STOCKHISTORY!BV150/STOCKHISTORY!BV$3)-1)</f>
        <v>-0.12467902995720392</v>
      </c>
      <c r="BW151" s="41">
        <f ca="1">((STOCKHISTORY!BW150/STOCKHISTORY!BW$3)-1)</f>
        <v>-5.7419222062152664E-2</v>
      </c>
      <c r="BX151" s="41">
        <f ca="1">((STOCKHISTORY!BX150/STOCKHISTORY!BX$3)-1)</f>
        <v>0.13153456998313651</v>
      </c>
      <c r="BY151" s="41">
        <f ca="1">((STOCKHISTORY!BY150/STOCKHISTORY!BY$3)-1)</f>
        <v>-2.910958904109584E-2</v>
      </c>
      <c r="BZ151" s="41">
        <f ca="1">((STOCKHISTORY!BZ150/STOCKHISTORY!BZ$3)-1)</f>
        <v>0.47957778007369911</v>
      </c>
      <c r="CA151" s="41">
        <f ca="1">((STOCKHISTORY!CA150/STOCKHISTORY!CA$3)-1)</f>
        <v>-0.15087999467678082</v>
      </c>
      <c r="CB151" s="41">
        <f ca="1">((STOCKHISTORY!CB150/STOCKHISTORY!CB$3)-1)</f>
        <v>9.467834064795011E-2</v>
      </c>
      <c r="CC151" s="41">
        <f ca="1">((STOCKHISTORY!CC150/STOCKHISTORY!CC$3)-1)</f>
        <v>-2.6390580592772994E-2</v>
      </c>
      <c r="CD151" s="41">
        <f ca="1">((STOCKHISTORY!CD150/STOCKHISTORY!CD$3)-1)</f>
        <v>-2.2333699835074161E-2</v>
      </c>
      <c r="CE151" s="41">
        <f ca="1">((STOCKHISTORY!CE150/STOCKHISTORY!CE$3)-1)</f>
        <v>-6.9790141532454886E-2</v>
      </c>
      <c r="CF151" s="41">
        <f ca="1">((STOCKHISTORY!CF150/STOCKHISTORY!CF$3)-1)</f>
        <v>7.5053374938413686E-2</v>
      </c>
      <c r="CG151" s="41">
        <f ca="1">((STOCKHISTORY!CG150/STOCKHISTORY!CG$3)-1)</f>
        <v>9.694432817078269E-2</v>
      </c>
      <c r="CH151" s="41">
        <f ca="1">((STOCKHISTORY!CH150/STOCKHISTORY!CH$3)-1)</f>
        <v>1.9395465994962224E-2</v>
      </c>
      <c r="CI151" s="41">
        <f ca="1">((STOCKHISTORY!CI150/STOCKHISTORY!CI$3)-1)</f>
        <v>-0.15392223818383066</v>
      </c>
      <c r="CJ151" s="41">
        <f ca="1">((STOCKHISTORY!CJ150/STOCKHISTORY!CJ$3)-1)</f>
        <v>4.7449232293214516E-2</v>
      </c>
      <c r="CK151" s="41">
        <f ca="1">((STOCKHISTORY!CK150/STOCKHISTORY!CK$3)-1)</f>
        <v>0.19473346811972991</v>
      </c>
      <c r="CL151" s="41">
        <f ca="1">((STOCKHISTORY!CL150/STOCKHISTORY!CL$3)-1)</f>
        <v>0.12784224294050572</v>
      </c>
      <c r="CM151" s="41">
        <f ca="1">((STOCKHISTORY!CM150/STOCKHISTORY!CM$3)-1)</f>
        <v>0.22570206864671216</v>
      </c>
      <c r="CN151" s="41">
        <f ca="1">((STOCKHISTORY!CN150/STOCKHISTORY!CN$3)-1)</f>
        <v>-0.24232859898299131</v>
      </c>
      <c r="CO151" s="41">
        <f ca="1">((STOCKHISTORY!CO150/STOCKHISTORY!CO$3)-1)</f>
        <v>0.31424581005586583</v>
      </c>
      <c r="CP151" s="41">
        <f ca="1">((STOCKHISTORY!CP150/STOCKHISTORY!CP$3)-1)</f>
        <v>0.96434826826374342</v>
      </c>
      <c r="CQ151" s="41">
        <f ca="1">((STOCKHISTORY!CQ150/STOCKHISTORY!CQ$3)-1)</f>
        <v>0.23821837222832754</v>
      </c>
      <c r="CR151" s="41">
        <f ca="1">((STOCKHISTORY!CR150/STOCKHISTORY!CR$3)-1)</f>
        <v>0.14872026498042756</v>
      </c>
      <c r="CS151" s="41">
        <f ca="1">((STOCKHISTORY!CS150/STOCKHISTORY!CS$3)-1)</f>
        <v>0.69552756876491473</v>
      </c>
      <c r="CT151" s="41">
        <f ca="1">((STOCKHISTORY!CT150/STOCKHISTORY!CT$3)-1)</f>
        <v>-0.27252945148945751</v>
      </c>
      <c r="CU151" s="41">
        <f ca="1">((STOCKHISTORY!CU150/STOCKHISTORY!CU$3)-1)</f>
        <v>0.41216640950911487</v>
      </c>
      <c r="CV151" s="41">
        <f ca="1">((STOCKHISTORY!CV150/STOCKHISTORY!CV$3)-1)</f>
        <v>-6.9726076129491332E-2</v>
      </c>
      <c r="CW151" s="41">
        <f ca="1">((STOCKHISTORY!CW150/STOCKHISTORY!CW$3)-1)</f>
        <v>6.6001678008762887E-2</v>
      </c>
      <c r="CX151" s="41">
        <f ca="1">((STOCKHISTORY!CX150/STOCKHISTORY!CX$3)-1)</f>
        <v>1.8587360594795488E-2</v>
      </c>
      <c r="CY151" s="41">
        <f ca="1">((STOCKHISTORY!CY150/STOCKHISTORY!CY$3)-1)</f>
        <v>0.27164724697281262</v>
      </c>
      <c r="CZ151" s="41">
        <f ca="1">((STOCKHISTORY!CZ150/STOCKHISTORY!CZ$3)-1)</f>
        <v>-0.33214285714285707</v>
      </c>
      <c r="DA151" s="41">
        <f ca="1">((STOCKHISTORY!DA150/STOCKHISTORY!DA$3)-1)</f>
        <v>-0.36446929109402904</v>
      </c>
    </row>
    <row r="152" spans="1:105" x14ac:dyDescent="0.3">
      <c r="A152" s="25" vm="149">
        <f ca="1">STOCKHISTORY!A151</f>
        <v>44599</v>
      </c>
      <c r="B152" s="41">
        <f ca="1">((STOCKHISTORY!B151/STOCKHISTORY!B$3)-1)</f>
        <v>0.2420124072148313</v>
      </c>
      <c r="C152" s="41">
        <f ca="1">((STOCKHISTORY!C151/STOCKHISTORY!C$3)-1)</f>
        <v>1.1126995721590318</v>
      </c>
      <c r="D152" s="41">
        <f ca="1">((STOCKHISTORY!D151/STOCKHISTORY!D$3)-1)</f>
        <v>1.0990617386345964</v>
      </c>
      <c r="E152" s="41">
        <f ca="1">((STOCKHISTORY!E151/STOCKHISTORY!E$3)-1)</f>
        <v>4.8334115438761094E-2</v>
      </c>
      <c r="F152" s="41">
        <f ca="1">((STOCKHISTORY!F151/STOCKHISTORY!F$3)-1)</f>
        <v>4.5880149812734139E-2</v>
      </c>
      <c r="G152" s="41">
        <f ca="1">((STOCKHISTORY!G151/STOCKHISTORY!G$3)-1)</f>
        <v>1.081360777587193</v>
      </c>
      <c r="H152" s="41">
        <f ca="1">((STOCKHISTORY!H151/STOCKHISTORY!H$3)-1)</f>
        <v>0.42242328182098365</v>
      </c>
      <c r="I152" s="41">
        <f ca="1">((STOCKHISTORY!I151/STOCKHISTORY!I$3)-1)</f>
        <v>-0.26212174613564265</v>
      </c>
      <c r="J152" s="41">
        <f ca="1">((STOCKHISTORY!J151/STOCKHISTORY!J$3)-1)</f>
        <v>-0.17259086362120701</v>
      </c>
      <c r="K152" s="41">
        <f ca="1">((STOCKHISTORY!K151/STOCKHISTORY!K$3)-1)</f>
        <v>0.51433085082374164</v>
      </c>
      <c r="L152" s="41">
        <f ca="1">((STOCKHISTORY!L151/STOCKHISTORY!L$3)-1)</f>
        <v>5.3038344168767182E-2</v>
      </c>
      <c r="M152" s="41">
        <f ca="1">((STOCKHISTORY!M151/STOCKHISTORY!M$3)-1)</f>
        <v>0.21213158168806623</v>
      </c>
      <c r="N152" s="41">
        <f ca="1">((STOCKHISTORY!N151/STOCKHISTORY!N$3)-1)</f>
        <v>0.14127159253709243</v>
      </c>
      <c r="O152" s="41">
        <f ca="1">((STOCKHISTORY!O151/STOCKHISTORY!O$3)-1)</f>
        <v>0.31772357859952538</v>
      </c>
      <c r="P152" s="41">
        <f ca="1">((STOCKHISTORY!P151/STOCKHISTORY!P$3)-1)</f>
        <v>0.1277901785714286</v>
      </c>
      <c r="Q152" s="41">
        <f ca="1">((STOCKHISTORY!Q151/STOCKHISTORY!Q$3)-1)</f>
        <v>0.15985653900345831</v>
      </c>
      <c r="R152" s="41">
        <f ca="1">((STOCKHISTORY!R151/STOCKHISTORY!R$3)-1)</f>
        <v>9.5488830007872672E-2</v>
      </c>
      <c r="S152" s="41">
        <f ca="1">((STOCKHISTORY!S151/STOCKHISTORY!S$3)-1)</f>
        <v>0.45731326054542842</v>
      </c>
      <c r="T152" s="41">
        <f ca="1">((STOCKHISTORY!T151/STOCKHISTORY!T$3)-1)</f>
        <v>0.10755910755910758</v>
      </c>
      <c r="U152" s="41">
        <f ca="1">((STOCKHISTORY!U151/STOCKHISTORY!U$3)-1)</f>
        <v>7.3715810540360138E-2</v>
      </c>
      <c r="V152" s="41">
        <f ca="1">((STOCKHISTORY!V151/STOCKHISTORY!V$3)-1)</f>
        <v>-1.4932995227781021E-2</v>
      </c>
      <c r="W152" s="41">
        <f ca="1">((STOCKHISTORY!W151/STOCKHISTORY!W$3)-1)</f>
        <v>2.5527727753745566E-2</v>
      </c>
      <c r="X152" s="41">
        <f ca="1">((STOCKHISTORY!X151/STOCKHISTORY!X$3)-1)</f>
        <v>-3.5732516590097019E-2</v>
      </c>
      <c r="Y152" s="41">
        <f ca="1">((STOCKHISTORY!Y151/STOCKHISTORY!Y$3)-1)</f>
        <v>0.21955460963455131</v>
      </c>
      <c r="Z152" s="41">
        <f ca="1">((STOCKHISTORY!Z151/STOCKHISTORY!Z$3)-1)</f>
        <v>-9.7978203906622263E-2</v>
      </c>
      <c r="AA152" s="41">
        <f ca="1">((STOCKHISTORY!AA151/STOCKHISTORY!AA$3)-1)</f>
        <v>0.15142884045007299</v>
      </c>
      <c r="AB152" s="41">
        <f ca="1">((STOCKHISTORY!AB151/STOCKHISTORY!AB$3)-1)</f>
        <v>0.68900055834729201</v>
      </c>
      <c r="AC152" s="41">
        <f ca="1">((STOCKHISTORY!AC151/STOCKHISTORY!AC$3)-1)</f>
        <v>0.38106080900080341</v>
      </c>
      <c r="AD152" s="41">
        <f ca="1">((STOCKHISTORY!AD151/STOCKHISTORY!AD$3)-1)</f>
        <v>0.13478818998716302</v>
      </c>
      <c r="AE152" s="41">
        <f ca="1">((STOCKHISTORY!AE151/STOCKHISTORY!AE$3)-1)</f>
        <v>-6.7087346396546121E-2</v>
      </c>
      <c r="AF152" s="41">
        <f ca="1">((STOCKHISTORY!AF151/STOCKHISTORY!AF$3)-1)</f>
        <v>0.18127073232967583</v>
      </c>
      <c r="AG152" s="41">
        <f ca="1">((STOCKHISTORY!AG151/STOCKHISTORY!AG$3)-1)</f>
        <v>-0.2321565084439503</v>
      </c>
      <c r="AH152" s="41">
        <f ca="1">((STOCKHISTORY!AH151/STOCKHISTORY!AH$3)-1)</f>
        <v>-9.8704923333503558E-2</v>
      </c>
      <c r="AI152" s="41">
        <f ca="1">((STOCKHISTORY!AI151/STOCKHISTORY!AI$3)-1)</f>
        <v>-9.6616714351453692E-2</v>
      </c>
      <c r="AJ152" s="41">
        <f ca="1">((STOCKHISTORY!AJ151/STOCKHISTORY!AJ$3)-1)</f>
        <v>-9.6353394604209441E-3</v>
      </c>
      <c r="AK152" s="41">
        <f ca="1">((STOCKHISTORY!AK151/STOCKHISTORY!AK$3)-1)</f>
        <v>-2.6754579341857432E-2</v>
      </c>
      <c r="AL152" s="41">
        <f ca="1">((STOCKHISTORY!AL151/STOCKHISTORY!AL$3)-1)</f>
        <v>6.1880877742946705E-2</v>
      </c>
      <c r="AM152" s="41">
        <f ca="1">((STOCKHISTORY!AM151/STOCKHISTORY!AM$3)-1)</f>
        <v>0.12308232814146858</v>
      </c>
      <c r="AN152" s="41">
        <f ca="1">((STOCKHISTORY!AN151/STOCKHISTORY!AN$3)-1)</f>
        <v>-6.0177764825877889E-2</v>
      </c>
      <c r="AO152" s="41">
        <f ca="1">((STOCKHISTORY!AO151/STOCKHISTORY!AO$3)-1)</f>
        <v>0.73334255119755443</v>
      </c>
      <c r="AP152" s="41">
        <f ca="1">((STOCKHISTORY!AP151/STOCKHISTORY!AP$3)-1)</f>
        <v>0.92215679057784317</v>
      </c>
      <c r="AQ152" s="41">
        <f ca="1">((STOCKHISTORY!AQ151/STOCKHISTORY!AQ$3)-1)</f>
        <v>-3.1763568567878542E-3</v>
      </c>
      <c r="AR152" s="41">
        <f ca="1">((STOCKHISTORY!AR151/STOCKHISTORY!AR$3)-1)</f>
        <v>-7.9907584448693503E-2</v>
      </c>
      <c r="AS152" s="41">
        <f ca="1">((STOCKHISTORY!AS151/STOCKHISTORY!AS$3)-1)</f>
        <v>0.22706155632984926</v>
      </c>
      <c r="AT152" s="41">
        <f ca="1">((STOCKHISTORY!AT151/STOCKHISTORY!AT$3)-1)</f>
        <v>0.797812592373633</v>
      </c>
      <c r="AU152" s="41">
        <f ca="1">((STOCKHISTORY!AU151/STOCKHISTORY!AU$3)-1)</f>
        <v>-3.2107023411371283E-2</v>
      </c>
      <c r="AV152" s="41">
        <f ca="1">((STOCKHISTORY!AV151/STOCKHISTORY!AV$3)-1)</f>
        <v>9.7992427857847009E-3</v>
      </c>
      <c r="AW152" s="41">
        <f ca="1">((STOCKHISTORY!AW151/STOCKHISTORY!AW$3)-1)</f>
        <v>8.2120435798541669E-2</v>
      </c>
      <c r="AX152" s="41">
        <f ca="1">((STOCKHISTORY!AX151/STOCKHISTORY!AX$3)-1)</f>
        <v>1.4233520201043883</v>
      </c>
      <c r="AY152" s="41">
        <f ca="1">((STOCKHISTORY!AY151/STOCKHISTORY!AY$3)-1)</f>
        <v>-0.22807914141782881</v>
      </c>
      <c r="AZ152" s="41">
        <f ca="1">((STOCKHISTORY!AZ151/STOCKHISTORY!AZ$3)-1)</f>
        <v>-0.21635887448794566</v>
      </c>
      <c r="BA152" s="41">
        <f ca="1">((STOCKHISTORY!BA151/STOCKHISTORY!BA$3)-1)</f>
        <v>0.32926450551712727</v>
      </c>
      <c r="BB152" s="41">
        <f ca="1">((STOCKHISTORY!BB151/STOCKHISTORY!BB$3)-1)</f>
        <v>-3.6094618791819744E-2</v>
      </c>
      <c r="BC152" s="41">
        <f ca="1">((STOCKHISTORY!BC151/STOCKHISTORY!BC$3)-1)</f>
        <v>0.12003500253307808</v>
      </c>
      <c r="BD152" s="41">
        <f ca="1">((STOCKHISTORY!BD151/STOCKHISTORY!BD$3)-1)</f>
        <v>-8.3424807903402787E-2</v>
      </c>
      <c r="BE152" s="41">
        <f ca="1">((STOCKHISTORY!BE151/STOCKHISTORY!BE$3)-1)</f>
        <v>-0.11284242271927614</v>
      </c>
      <c r="BF152" s="41">
        <f ca="1">((STOCKHISTORY!BF151/STOCKHISTORY!BF$3)-1)</f>
        <v>-0.10344468598255474</v>
      </c>
      <c r="BG152" s="41">
        <f ca="1">((STOCKHISTORY!BG151/STOCKHISTORY!BG$3)-1)</f>
        <v>-1.2000369242129993E-3</v>
      </c>
      <c r="BH152" s="41">
        <f ca="1">((STOCKHISTORY!BH151/STOCKHISTORY!BH$3)-1)</f>
        <v>-0.21683365002591115</v>
      </c>
      <c r="BI152" s="41">
        <f ca="1">((STOCKHISTORY!BI151/STOCKHISTORY!BI$3)-1)</f>
        <v>0.4610190300798036</v>
      </c>
      <c r="BJ152" s="41">
        <f ca="1">((STOCKHISTORY!BJ151/STOCKHISTORY!BJ$3)-1)</f>
        <v>2.4453910840156912E-2</v>
      </c>
      <c r="BK152" s="41">
        <f ca="1">((STOCKHISTORY!BK151/STOCKHISTORY!BK$3)-1)</f>
        <v>9.0461559836684247E-2</v>
      </c>
      <c r="BL152" s="41">
        <f ca="1">((STOCKHISTORY!BL151/STOCKHISTORY!BL$3)-1)</f>
        <v>6.3588440833949766E-2</v>
      </c>
      <c r="BM152" s="41">
        <f ca="1">((STOCKHISTORY!BM151/STOCKHISTORY!BM$3)-1)</f>
        <v>7.9985516301260828E-2</v>
      </c>
      <c r="BN152" s="41">
        <f ca="1">((STOCKHISTORY!BN151/STOCKHISTORY!BN$3)-1)</f>
        <v>1.0278668568240779E-2</v>
      </c>
      <c r="BO152" s="41">
        <f ca="1">((STOCKHISTORY!BO151/STOCKHISTORY!BO$3)-1)</f>
        <v>0.19242951786836904</v>
      </c>
      <c r="BP152" s="41">
        <f ca="1">((STOCKHISTORY!BP151/STOCKHISTORY!BP$3)-1)</f>
        <v>0.19461686349903884</v>
      </c>
      <c r="BQ152" s="41">
        <f ca="1">((STOCKHISTORY!BQ151/STOCKHISTORY!BQ$3)-1)</f>
        <v>0.13218745182673031</v>
      </c>
      <c r="BR152" s="41">
        <f ca="1">((STOCKHISTORY!BR151/STOCKHISTORY!BR$3)-1)</f>
        <v>-7.4598203530990781E-2</v>
      </c>
      <c r="BS152" s="41">
        <f ca="1">((STOCKHISTORY!BS151/STOCKHISTORY!BS$3)-1)</f>
        <v>0.31144067796610164</v>
      </c>
      <c r="BT152" s="41">
        <f ca="1">((STOCKHISTORY!BT151/STOCKHISTORY!BT$3)-1)</f>
        <v>8.2985605293696585E-2</v>
      </c>
      <c r="BU152" s="41">
        <f ca="1">((STOCKHISTORY!BU151/STOCKHISTORY!BU$3)-1)</f>
        <v>0.20333219993199592</v>
      </c>
      <c r="BV152" s="41">
        <f ca="1">((STOCKHISTORY!BV151/STOCKHISTORY!BV$3)-1)</f>
        <v>-0.12154065620542087</v>
      </c>
      <c r="BW152" s="41">
        <f ca="1">((STOCKHISTORY!BW151/STOCKHISTORY!BW$3)-1)</f>
        <v>-6.7297797900802592E-2</v>
      </c>
      <c r="BX152" s="41">
        <f ca="1">((STOCKHISTORY!BX151/STOCKHISTORY!BX$3)-1)</f>
        <v>0.1395446880269815</v>
      </c>
      <c r="BY152" s="41">
        <f ca="1">((STOCKHISTORY!BY151/STOCKHISTORY!BY$3)-1)</f>
        <v>-2.0547945205479423E-2</v>
      </c>
      <c r="BZ152" s="41">
        <f ca="1">((STOCKHISTORY!BZ151/STOCKHISTORY!BZ$3)-1)</f>
        <v>0.45769191032131418</v>
      </c>
      <c r="CA152" s="41">
        <f ca="1">((STOCKHISTORY!CA151/STOCKHISTORY!CA$3)-1)</f>
        <v>-0.13329673620121762</v>
      </c>
      <c r="CB152" s="41">
        <f ca="1">((STOCKHISTORY!CB151/STOCKHISTORY!CB$3)-1)</f>
        <v>7.4256224775599344E-2</v>
      </c>
      <c r="CC152" s="41">
        <f ca="1">((STOCKHISTORY!CC151/STOCKHISTORY!CC$3)-1)</f>
        <v>-2.5578562728380105E-2</v>
      </c>
      <c r="CD152" s="41">
        <f ca="1">((STOCKHISTORY!CD151/STOCKHISTORY!CD$3)-1)</f>
        <v>-3.5046728971962593E-2</v>
      </c>
      <c r="CE152" s="41">
        <f ca="1">((STOCKHISTORY!CE151/STOCKHISTORY!CE$3)-1)</f>
        <v>-6.9302098584675509E-2</v>
      </c>
      <c r="CF152" s="41">
        <f ca="1">((STOCKHISTORY!CF151/STOCKHISTORY!CF$3)-1)</f>
        <v>7.242568566267038E-2</v>
      </c>
      <c r="CG152" s="41">
        <f ca="1">((STOCKHISTORY!CG151/STOCKHISTORY!CG$3)-1)</f>
        <v>8.3214734198409523E-2</v>
      </c>
      <c r="CH152" s="41">
        <f ca="1">((STOCKHISTORY!CH151/STOCKHISTORY!CH$3)-1)</f>
        <v>6.3811922753986838E-3</v>
      </c>
      <c r="CI152" s="41">
        <f ca="1">((STOCKHISTORY!CI151/STOCKHISTORY!CI$3)-1)</f>
        <v>-0.17332736735510912</v>
      </c>
      <c r="CJ152" s="41">
        <f ca="1">((STOCKHISTORY!CJ151/STOCKHISTORY!CJ$3)-1)</f>
        <v>5.3095591877166726E-2</v>
      </c>
      <c r="CK152" s="41">
        <f ca="1">((STOCKHISTORY!CK151/STOCKHISTORY!CK$3)-1)</f>
        <v>0.191281621381725</v>
      </c>
      <c r="CL152" s="41">
        <f ca="1">((STOCKHISTORY!CL151/STOCKHISTORY!CL$3)-1)</f>
        <v>0.10597625595278015</v>
      </c>
      <c r="CM152" s="41">
        <f ca="1">((STOCKHISTORY!CM151/STOCKHISTORY!CM$3)-1)</f>
        <v>0.23252051311683819</v>
      </c>
      <c r="CN152" s="41">
        <f ca="1">((STOCKHISTORY!CN151/STOCKHISTORY!CN$3)-1)</f>
        <v>-0.26021392249693143</v>
      </c>
      <c r="CO152" s="41">
        <f ca="1">((STOCKHISTORY!CO151/STOCKHISTORY!CO$3)-1)</f>
        <v>0.30410173478388702</v>
      </c>
      <c r="CP152" s="41">
        <f ca="1">((STOCKHISTORY!CP151/STOCKHISTORY!CP$3)-1)</f>
        <v>0.91976947850161017</v>
      </c>
      <c r="CQ152" s="41">
        <f ca="1">((STOCKHISTORY!CQ151/STOCKHISTORY!CQ$3)-1)</f>
        <v>0.23240028443984739</v>
      </c>
      <c r="CR152" s="41">
        <f ca="1">((STOCKHISTORY!CR151/STOCKHISTORY!CR$3)-1)</f>
        <v>0.13791026799156891</v>
      </c>
      <c r="CS152" s="41">
        <f ca="1">((STOCKHISTORY!CS151/STOCKHISTORY!CS$3)-1)</f>
        <v>0.74468206574485341</v>
      </c>
      <c r="CT152" s="41">
        <f ca="1">((STOCKHISTORY!CT151/STOCKHISTORY!CT$3)-1)</f>
        <v>-0.26341262099497265</v>
      </c>
      <c r="CU152" s="41">
        <f ca="1">((STOCKHISTORY!CU151/STOCKHISTORY!CU$3)-1)</f>
        <v>0.37676438653637323</v>
      </c>
      <c r="CV152" s="41">
        <f ca="1">((STOCKHISTORY!CV151/STOCKHISTORY!CV$3)-1)</f>
        <v>-6.9726076129491332E-2</v>
      </c>
      <c r="CW152" s="41">
        <f ca="1">((STOCKHISTORY!CW151/STOCKHISTORY!CW$3)-1)</f>
        <v>3.8500978838444944E-2</v>
      </c>
      <c r="CX152" s="41">
        <f ca="1">((STOCKHISTORY!CX151/STOCKHISTORY!CX$3)-1)</f>
        <v>3.7174721189590976E-2</v>
      </c>
      <c r="CY152" s="41">
        <f ca="1">((STOCKHISTORY!CY151/STOCKHISTORY!CY$3)-1)</f>
        <v>0.25885309572766735</v>
      </c>
      <c r="CZ152" s="41">
        <f ca="1">((STOCKHISTORY!CZ151/STOCKHISTORY!CZ$3)-1)</f>
        <v>-0.37698412698412698</v>
      </c>
      <c r="DA152" s="41">
        <f ca="1">((STOCKHISTORY!DA151/STOCKHISTORY!DA$3)-1)</f>
        <v>-0.3829489867225716</v>
      </c>
    </row>
    <row r="153" spans="1:105" x14ac:dyDescent="0.3">
      <c r="A153" s="25" vm="150">
        <f ca="1">STOCKHISTORY!A152</f>
        <v>44600</v>
      </c>
      <c r="B153" s="41">
        <f ca="1">((STOCKHISTORY!B152/STOCKHISTORY!B$3)-1)</f>
        <v>0.23068096245562453</v>
      </c>
      <c r="C153" s="41">
        <f ca="1">((STOCKHISTORY!C152/STOCKHISTORY!C$3)-1)</f>
        <v>1.0086089950954817</v>
      </c>
      <c r="D153" s="41">
        <f ca="1">((STOCKHISTORY!D152/STOCKHISTORY!D$3)-1)</f>
        <v>0.99885957182105645</v>
      </c>
      <c r="E153" s="41">
        <f ca="1">((STOCKHISTORY!E152/STOCKHISTORY!E$3)-1)</f>
        <v>1.4077897700609965E-2</v>
      </c>
      <c r="F153" s="41">
        <f ca="1">((STOCKHISTORY!F152/STOCKHISTORY!F$3)-1)</f>
        <v>1.2640449438202417E-2</v>
      </c>
      <c r="G153" s="41">
        <f ca="1">((STOCKHISTORY!G152/STOCKHISTORY!G$3)-1)</f>
        <v>1.068667810177244</v>
      </c>
      <c r="H153" s="41">
        <f ca="1">((STOCKHISTORY!H152/STOCKHISTORY!H$3)-1)</f>
        <v>0.41868093162506059</v>
      </c>
      <c r="I153" s="41">
        <f ca="1">((STOCKHISTORY!I152/STOCKHISTORY!I$3)-1)</f>
        <v>-0.26338049443633249</v>
      </c>
      <c r="J153" s="41">
        <f ca="1">((STOCKHISTORY!J152/STOCKHISTORY!J$3)-1)</f>
        <v>-0.17892630876958981</v>
      </c>
      <c r="K153" s="41">
        <f ca="1">((STOCKHISTORY!K152/STOCKHISTORY!K$3)-1)</f>
        <v>0.51935229067930488</v>
      </c>
      <c r="L153" s="41">
        <f ca="1">((STOCKHISTORY!L152/STOCKHISTORY!L$3)-1)</f>
        <v>6.6853522621732608E-2</v>
      </c>
      <c r="M153" s="41">
        <f ca="1">((STOCKHISTORY!M152/STOCKHISTORY!M$3)-1)</f>
        <v>0.19470935682085311</v>
      </c>
      <c r="N153" s="41">
        <f ca="1">((STOCKHISTORY!N152/STOCKHISTORY!N$3)-1)</f>
        <v>0.16175671447626261</v>
      </c>
      <c r="O153" s="41">
        <f ca="1">((STOCKHISTORY!O152/STOCKHISTORY!O$3)-1)</f>
        <v>0.34102288834279659</v>
      </c>
      <c r="P153" s="41">
        <f ca="1">((STOCKHISTORY!P152/STOCKHISTORY!P$3)-1)</f>
        <v>0.11328125</v>
      </c>
      <c r="Q153" s="41">
        <f ca="1">((STOCKHISTORY!Q152/STOCKHISTORY!Q$3)-1)</f>
        <v>0.13372614320481624</v>
      </c>
      <c r="R153" s="41">
        <f ca="1">((STOCKHISTORY!R152/STOCKHISTORY!R$3)-1)</f>
        <v>0.10052569648435195</v>
      </c>
      <c r="S153" s="41">
        <f ca="1">((STOCKHISTORY!S152/STOCKHISTORY!S$3)-1)</f>
        <v>0.44711654081092789</v>
      </c>
      <c r="T153" s="41">
        <f ca="1">((STOCKHISTORY!T152/STOCKHISTORY!T$3)-1)</f>
        <v>0.10889110889110887</v>
      </c>
      <c r="U153" s="41">
        <f ca="1">((STOCKHISTORY!U152/STOCKHISTORY!U$3)-1)</f>
        <v>6.7044696464309439E-2</v>
      </c>
      <c r="V153" s="41">
        <f ca="1">((STOCKHISTORY!V152/STOCKHISTORY!V$3)-1)</f>
        <v>-4.5785126877630478E-2</v>
      </c>
      <c r="W153" s="41">
        <f ca="1">((STOCKHISTORY!W152/STOCKHISTORY!W$3)-1)</f>
        <v>7.1477637710488651E-3</v>
      </c>
      <c r="X153" s="41">
        <f ca="1">((STOCKHISTORY!X152/STOCKHISTORY!X$3)-1)</f>
        <v>-4.330440701037952E-2</v>
      </c>
      <c r="Y153" s="41">
        <f ca="1">((STOCKHISTORY!Y152/STOCKHISTORY!Y$3)-1)</f>
        <v>0.20468230897009954</v>
      </c>
      <c r="Z153" s="41">
        <f ca="1">((STOCKHISTORY!Z152/STOCKHISTORY!Z$3)-1)</f>
        <v>-0.1072981181515007</v>
      </c>
      <c r="AA153" s="41">
        <f ca="1">((STOCKHISTORY!AA152/STOCKHISTORY!AA$3)-1)</f>
        <v>0.11322442446212522</v>
      </c>
      <c r="AB153" s="41">
        <f ca="1">((STOCKHISTORY!AB152/STOCKHISTORY!AB$3)-1)</f>
        <v>0.73400335008375195</v>
      </c>
      <c r="AC153" s="41">
        <f ca="1">((STOCKHISTORY!AC152/STOCKHISTORY!AC$3)-1)</f>
        <v>0.44213769086525589</v>
      </c>
      <c r="AD153" s="41">
        <f ca="1">((STOCKHISTORY!AD152/STOCKHISTORY!AD$3)-1)</f>
        <v>0.11638853230637558</v>
      </c>
      <c r="AE153" s="41">
        <f ca="1">((STOCKHISTORY!AE152/STOCKHISTORY!AE$3)-1)</f>
        <v>-9.4071736964463804E-2</v>
      </c>
      <c r="AF153" s="41">
        <f ca="1">((STOCKHISTORY!AF152/STOCKHISTORY!AF$3)-1)</f>
        <v>0.18596580760398074</v>
      </c>
      <c r="AG153" s="41">
        <f ca="1">((STOCKHISTORY!AG152/STOCKHISTORY!AG$3)-1)</f>
        <v>-0.23224338035999736</v>
      </c>
      <c r="AH153" s="41">
        <f ca="1">((STOCKHISTORY!AH152/STOCKHISTORY!AH$3)-1)</f>
        <v>-9.0570276203604583E-2</v>
      </c>
      <c r="AI153" s="41">
        <f ca="1">((STOCKHISTORY!AI152/STOCKHISTORY!AI$3)-1)</f>
        <v>-9.3915687961425465E-2</v>
      </c>
      <c r="AJ153" s="41">
        <f ca="1">((STOCKHISTORY!AJ152/STOCKHISTORY!AJ$3)-1)</f>
        <v>-2.9647198339756931E-2</v>
      </c>
      <c r="AK153" s="41">
        <f ca="1">((STOCKHISTORY!AK152/STOCKHISTORY!AK$3)-1)</f>
        <v>-3.2185658743837497E-2</v>
      </c>
      <c r="AL153" s="41">
        <f ca="1">((STOCKHISTORY!AL152/STOCKHISTORY!AL$3)-1)</f>
        <v>6.1567398119122263E-2</v>
      </c>
      <c r="AM153" s="41">
        <f ca="1">((STOCKHISTORY!AM152/STOCKHISTORY!AM$3)-1)</f>
        <v>0.12050591404145683</v>
      </c>
      <c r="AN153" s="41">
        <f ca="1">((STOCKHISTORY!AN152/STOCKHISTORY!AN$3)-1)</f>
        <v>-4.7063966195541207E-2</v>
      </c>
      <c r="AO153" s="41">
        <f ca="1">((STOCKHISTORY!AO152/STOCKHISTORY!AO$3)-1)</f>
        <v>0.71183420134888098</v>
      </c>
      <c r="AP153" s="41">
        <f ca="1">((STOCKHISTORY!AP152/STOCKHISTORY!AP$3)-1)</f>
        <v>0.92779260213470716</v>
      </c>
      <c r="AQ153" s="41">
        <f ca="1">((STOCKHISTORY!AQ152/STOCKHISTORY!AQ$3)-1)</f>
        <v>-2.5756111034387463E-2</v>
      </c>
      <c r="AR153" s="41">
        <f ca="1">((STOCKHISTORY!AR152/STOCKHISTORY!AR$3)-1)</f>
        <v>-6.5514127894624963E-2</v>
      </c>
      <c r="AS153" s="41">
        <f ca="1">((STOCKHISTORY!AS152/STOCKHISTORY!AS$3)-1)</f>
        <v>0.21428571428571441</v>
      </c>
      <c r="AT153" s="41">
        <f ca="1">((STOCKHISTORY!AT152/STOCKHISTORY!AT$3)-1)</f>
        <v>0.82234702926396674</v>
      </c>
      <c r="AU153" s="41">
        <f ca="1">((STOCKHISTORY!AU152/STOCKHISTORY!AU$3)-1)</f>
        <v>-1.8803418803418737E-2</v>
      </c>
      <c r="AV153" s="41">
        <f ca="1">((STOCKHISTORY!AV152/STOCKHISTORY!AV$3)-1)</f>
        <v>3.0893067353886305E-2</v>
      </c>
      <c r="AW153" s="41">
        <f ca="1">((STOCKHISTORY!AW152/STOCKHISTORY!AW$3)-1)</f>
        <v>8.2401959404296177E-2</v>
      </c>
      <c r="AX153" s="41">
        <f ca="1">((STOCKHISTORY!AX152/STOCKHISTORY!AX$3)-1)</f>
        <v>1.3734776725304467</v>
      </c>
      <c r="AY153" s="41">
        <f ca="1">((STOCKHISTORY!AY152/STOCKHISTORY!AY$3)-1)</f>
        <v>-0.23421187121267428</v>
      </c>
      <c r="AZ153" s="41">
        <f ca="1">((STOCKHISTORY!AZ152/STOCKHISTORY!AZ$3)-1)</f>
        <v>-0.24522194614196502</v>
      </c>
      <c r="BA153" s="41">
        <f ca="1">((STOCKHISTORY!BA152/STOCKHISTORY!BA$3)-1)</f>
        <v>0.30988673820837698</v>
      </c>
      <c r="BB153" s="41">
        <f ca="1">((STOCKHISTORY!BB152/STOCKHISTORY!BB$3)-1)</f>
        <v>-4.6649703138252674E-2</v>
      </c>
      <c r="BC153" s="41">
        <f ca="1">((STOCKHISTORY!BC152/STOCKHISTORY!BC$3)-1)</f>
        <v>0.13158847021823949</v>
      </c>
      <c r="BD153" s="41">
        <f ca="1">((STOCKHISTORY!BD152/STOCKHISTORY!BD$3)-1)</f>
        <v>-9.2755214050493806E-2</v>
      </c>
      <c r="BE153" s="41">
        <f ca="1">((STOCKHISTORY!BE152/STOCKHISTORY!BE$3)-1)</f>
        <v>-0.11259110329228439</v>
      </c>
      <c r="BF153" s="41">
        <f ca="1">((STOCKHISTORY!BF152/STOCKHISTORY!BF$3)-1)</f>
        <v>-0.11782129870387403</v>
      </c>
      <c r="BG153" s="41">
        <f ca="1">((STOCKHISTORY!BG152/STOCKHISTORY!BG$3)-1)</f>
        <v>-3.8770423705345447E-3</v>
      </c>
      <c r="BH153" s="41">
        <f ca="1">((STOCKHISTORY!BH152/STOCKHISTORY!BH$3)-1)</f>
        <v>-0.21342200725513893</v>
      </c>
      <c r="BI153" s="41">
        <f ca="1">((STOCKHISTORY!BI152/STOCKHISTORY!BI$3)-1)</f>
        <v>0.46347452424800495</v>
      </c>
      <c r="BJ153" s="41">
        <f ca="1">((STOCKHISTORY!BJ152/STOCKHISTORY!BJ$3)-1)</f>
        <v>2.52701749015809E-2</v>
      </c>
      <c r="BK153" s="41">
        <f ca="1">((STOCKHISTORY!BK152/STOCKHISTORY!BK$3)-1)</f>
        <v>0.10290602392898984</v>
      </c>
      <c r="BL153" s="41">
        <f ca="1">((STOCKHISTORY!BL152/STOCKHISTORY!BL$3)-1)</f>
        <v>8.6884506046182475E-2</v>
      </c>
      <c r="BM153" s="41">
        <f ca="1">((STOCKHISTORY!BM152/STOCKHISTORY!BM$3)-1)</f>
        <v>9.650829262751337E-2</v>
      </c>
      <c r="BN153" s="41">
        <f ca="1">((STOCKHISTORY!BN152/STOCKHISTORY!BN$3)-1)</f>
        <v>1.0306147965562618E-2</v>
      </c>
      <c r="BO153" s="41">
        <f ca="1">((STOCKHISTORY!BO152/STOCKHISTORY!BO$3)-1)</f>
        <v>0.20837910095127588</v>
      </c>
      <c r="BP153" s="41">
        <f ca="1">((STOCKHISTORY!BP152/STOCKHISTORY!BP$3)-1)</f>
        <v>0.2168634990387257</v>
      </c>
      <c r="BQ153" s="41">
        <f ca="1">((STOCKHISTORY!BQ152/STOCKHISTORY!BQ$3)-1)</f>
        <v>0.15326807461075997</v>
      </c>
      <c r="BR153" s="41">
        <f ca="1">((STOCKHISTORY!BR152/STOCKHISTORY!BR$3)-1)</f>
        <v>-6.5953126613208624E-2</v>
      </c>
      <c r="BS153" s="41">
        <f ca="1">((STOCKHISTORY!BS152/STOCKHISTORY!BS$3)-1)</f>
        <v>0.31920903954802249</v>
      </c>
      <c r="BT153" s="41">
        <f ca="1">((STOCKHISTORY!BT152/STOCKHISTORY!BT$3)-1)</f>
        <v>7.9281993037209064E-2</v>
      </c>
      <c r="BU153" s="41">
        <f ca="1">((STOCKHISTORY!BU152/STOCKHISTORY!BU$3)-1)</f>
        <v>0.20367222033321997</v>
      </c>
      <c r="BV153" s="41">
        <f ca="1">((STOCKHISTORY!BV152/STOCKHISTORY!BV$3)-1)</f>
        <v>-0.12467902995720392</v>
      </c>
      <c r="BW153" s="41">
        <f ca="1">((STOCKHISTORY!BW152/STOCKHISTORY!BW$3)-1)</f>
        <v>-8.2938876311998255E-2</v>
      </c>
      <c r="BX153" s="41">
        <f ca="1">((STOCKHISTORY!BX152/STOCKHISTORY!BX$3)-1)</f>
        <v>0.13827993254637438</v>
      </c>
      <c r="BY153" s="41">
        <f ca="1">((STOCKHISTORY!BY152/STOCKHISTORY!BY$3)-1)</f>
        <v>-3.167808219178081E-2</v>
      </c>
      <c r="BZ153" s="41">
        <f ca="1">((STOCKHISTORY!BZ152/STOCKHISTORY!BZ$3)-1)</f>
        <v>0.43382580845128627</v>
      </c>
      <c r="CA153" s="41">
        <f ca="1">((STOCKHISTORY!CA152/STOCKHISTORY!CA$3)-1)</f>
        <v>-0.11368400039924142</v>
      </c>
      <c r="CB153" s="41">
        <f ca="1">((STOCKHISTORY!CB152/STOCKHISTORY!CB$3)-1)</f>
        <v>6.5368414088172289E-2</v>
      </c>
      <c r="CC153" s="41">
        <f ca="1">((STOCKHISTORY!CC152/STOCKHISTORY!CC$3)-1)</f>
        <v>-4.1006902151847435E-2</v>
      </c>
      <c r="CD153" s="41">
        <f ca="1">((STOCKHISTORY!CD152/STOCKHISTORY!CD$3)-1)</f>
        <v>-4.439252336448607E-2</v>
      </c>
      <c r="CE153" s="41">
        <f ca="1">((STOCKHISTORY!CE152/STOCKHISTORY!CE$3)-1)</f>
        <v>-8.6871644704734075E-2</v>
      </c>
      <c r="CF153" s="41">
        <f ca="1">((STOCKHISTORY!CF152/STOCKHISTORY!CF$3)-1)</f>
        <v>4.9104943340450014E-2</v>
      </c>
      <c r="CG153" s="41">
        <f ca="1">((STOCKHISTORY!CG152/STOCKHISTORY!CG$3)-1)</f>
        <v>9.2884051904562615E-2</v>
      </c>
      <c r="CH153" s="41">
        <f ca="1">((STOCKHISTORY!CH152/STOCKHISTORY!CH$3)-1)</f>
        <v>-1.3140218303946294E-2</v>
      </c>
      <c r="CI153" s="41">
        <f ca="1">((STOCKHISTORY!CI152/STOCKHISTORY!CI$3)-1)</f>
        <v>-0.18486682523608788</v>
      </c>
      <c r="CJ153" s="41">
        <f ca="1">((STOCKHISTORY!CJ152/STOCKHISTORY!CJ$3)-1)</f>
        <v>2.3476968796434017E-2</v>
      </c>
      <c r="CK153" s="41">
        <f ca="1">((STOCKHISTORY!CK152/STOCKHISTORY!CK$3)-1)</f>
        <v>0.16556536318358894</v>
      </c>
      <c r="CL153" s="41">
        <f ca="1">((STOCKHISTORY!CL152/STOCKHISTORY!CL$3)-1)</f>
        <v>8.7128580052317384E-2</v>
      </c>
      <c r="CM153" s="41">
        <f ca="1">((STOCKHISTORY!CM152/STOCKHISTORY!CM$3)-1)</f>
        <v>0.22812897261065546</v>
      </c>
      <c r="CN153" s="41">
        <f ca="1">((STOCKHISTORY!CN152/STOCKHISTORY!CN$3)-1)</f>
        <v>-0.27950201648255302</v>
      </c>
      <c r="CO153" s="41">
        <f ca="1">((STOCKHISTORY!CO152/STOCKHISTORY!CO$3)-1)</f>
        <v>0.31446633343134356</v>
      </c>
      <c r="CP153" s="41">
        <f ca="1">((STOCKHISTORY!CP152/STOCKHISTORY!CP$3)-1)</f>
        <v>0.85225153963500766</v>
      </c>
      <c r="CQ153" s="41">
        <f ca="1">((STOCKHISTORY!CQ152/STOCKHISTORY!CQ$3)-1)</f>
        <v>0.19968970198461422</v>
      </c>
      <c r="CR153" s="41">
        <f ca="1">((STOCKHISTORY!CR152/STOCKHISTORY!CR$3)-1)</f>
        <v>0.12720566094549834</v>
      </c>
      <c r="CS153" s="41">
        <f ca="1">((STOCKHISTORY!CS152/STOCKHISTORY!CS$3)-1)</f>
        <v>0.73909866295201021</v>
      </c>
      <c r="CT153" s="41">
        <f ca="1">((STOCKHISTORY!CT152/STOCKHISTORY!CT$3)-1)</f>
        <v>-0.27005327530577028</v>
      </c>
      <c r="CU153" s="41">
        <f ca="1">((STOCKHISTORY!CU152/STOCKHISTORY!CU$3)-1)</f>
        <v>0.39645122578433045</v>
      </c>
      <c r="CV153" s="41">
        <f ca="1">((STOCKHISTORY!CV152/STOCKHISTORY!CV$3)-1)</f>
        <v>-6.2611170401992267E-2</v>
      </c>
      <c r="CW153" s="41">
        <f ca="1">((STOCKHISTORY!CW152/STOCKHISTORY!CW$3)-1)</f>
        <v>4.4560454926820148E-2</v>
      </c>
      <c r="CX153" s="41">
        <f ca="1">((STOCKHISTORY!CX152/STOCKHISTORY!CX$3)-1)</f>
        <v>5.2044609665427677E-2</v>
      </c>
      <c r="CY153" s="41">
        <f ca="1">((STOCKHISTORY!CY152/STOCKHISTORY!CY$3)-1)</f>
        <v>0.2373771989947453</v>
      </c>
      <c r="CZ153" s="41">
        <f ca="1">((STOCKHISTORY!CZ152/STOCKHISTORY!CZ$3)-1)</f>
        <v>-0.3746031746031746</v>
      </c>
      <c r="DA153" s="41">
        <f ca="1">((STOCKHISTORY!DA152/STOCKHISTORY!DA$3)-1)</f>
        <v>-0.37766907368584524</v>
      </c>
    </row>
    <row r="154" spans="1:105" x14ac:dyDescent="0.3">
      <c r="A154" s="25" vm="151">
        <f ca="1">STOCKHISTORY!A153</f>
        <v>44601</v>
      </c>
      <c r="B154" s="41">
        <f ca="1">((STOCKHISTORY!B153/STOCKHISTORY!B$3)-1)</f>
        <v>0.2788396026822535</v>
      </c>
      <c r="C154" s="41">
        <f ca="1">((STOCKHISTORY!C153/STOCKHISTORY!C$3)-1)</f>
        <v>1.0015652718355419</v>
      </c>
      <c r="D154" s="41">
        <f ca="1">((STOCKHISTORY!D153/STOCKHISTORY!D$3)-1)</f>
        <v>0.99035819812347725</v>
      </c>
      <c r="E154" s="41">
        <f ca="1">((STOCKHISTORY!E153/STOCKHISTORY!E$3)-1)</f>
        <v>9.3852651337400506E-3</v>
      </c>
      <c r="F154" s="41">
        <f ca="1">((STOCKHISTORY!F153/STOCKHISTORY!F$3)-1)</f>
        <v>7.4906367041198685E-3</v>
      </c>
      <c r="G154" s="41">
        <f ca="1">((STOCKHISTORY!G153/STOCKHISTORY!G$3)-1)</f>
        <v>1.0182961692395653</v>
      </c>
      <c r="H154" s="41">
        <f ca="1">((STOCKHISTORY!H153/STOCKHISTORY!H$3)-1)</f>
        <v>0.41603927266323248</v>
      </c>
      <c r="I154" s="41">
        <f ca="1">((STOCKHISTORY!I153/STOCKHISTORY!I$3)-1)</f>
        <v>-0.2410754745481094</v>
      </c>
      <c r="J154" s="41">
        <f ca="1">((STOCKHISTORY!J153/STOCKHISTORY!J$3)-1)</f>
        <v>-0.17052350783594539</v>
      </c>
      <c r="K154" s="41">
        <f ca="1">((STOCKHISTORY!K153/STOCKHISTORY!K$3)-1)</f>
        <v>0.50874520424283443</v>
      </c>
      <c r="L154" s="41">
        <f ca="1">((STOCKHISTORY!L153/STOCKHISTORY!L$3)-1)</f>
        <v>7.0833886161602688E-2</v>
      </c>
      <c r="M154" s="41">
        <f ca="1">((STOCKHISTORY!M153/STOCKHISTORY!M$3)-1)</f>
        <v>0.19087081368187686</v>
      </c>
      <c r="N154" s="41">
        <f ca="1">((STOCKHISTORY!N153/STOCKHISTORY!N$3)-1)</f>
        <v>0.17202397615558174</v>
      </c>
      <c r="O154" s="41">
        <f ca="1">((STOCKHISTORY!O153/STOCKHISTORY!O$3)-1)</f>
        <v>0.36355478021655441</v>
      </c>
      <c r="P154" s="41">
        <f ca="1">((STOCKHISTORY!P153/STOCKHISTORY!P$3)-1)</f>
        <v>0.13058035714285721</v>
      </c>
      <c r="Q154" s="41">
        <f ca="1">((STOCKHISTORY!Q153/STOCKHISTORY!Q$3)-1)</f>
        <v>0.16754194953247081</v>
      </c>
      <c r="R154" s="41">
        <f ca="1">((STOCKHISTORY!R153/STOCKHISTORY!R$3)-1)</f>
        <v>0.13580915778513325</v>
      </c>
      <c r="S154" s="41">
        <f ca="1">((STOCKHISTORY!S153/STOCKHISTORY!S$3)-1)</f>
        <v>0.45336924630849884</v>
      </c>
      <c r="T154" s="41">
        <f ca="1">((STOCKHISTORY!T153/STOCKHISTORY!T$3)-1)</f>
        <v>0.12221112221112218</v>
      </c>
      <c r="U154" s="41">
        <f ca="1">((STOCKHISTORY!U153/STOCKHISTORY!U$3)-1)</f>
        <v>0.12474983322214794</v>
      </c>
      <c r="V154" s="41">
        <f ca="1">((STOCKHISTORY!V153/STOCKHISTORY!V$3)-1)</f>
        <v>-6.3588497367355057E-2</v>
      </c>
      <c r="W154" s="41">
        <f ca="1">((STOCKHISTORY!W153/STOCKHISTORY!W$3)-1)</f>
        <v>1.3181590331025062E-2</v>
      </c>
      <c r="X154" s="41">
        <f ca="1">((STOCKHISTORY!X153/STOCKHISTORY!X$3)-1)</f>
        <v>-2.9266632635698508E-2</v>
      </c>
      <c r="Y154" s="41">
        <f ca="1">((STOCKHISTORY!Y153/STOCKHISTORY!Y$3)-1)</f>
        <v>0.19770037375415273</v>
      </c>
      <c r="Z154" s="41">
        <f ca="1">((STOCKHISTORY!Z153/STOCKHISTORY!Z$3)-1)</f>
        <v>-0.11870235826584086</v>
      </c>
      <c r="AA154" s="41">
        <f ca="1">((STOCKHISTORY!AA153/STOCKHISTORY!AA$3)-1)</f>
        <v>9.8700626147544934E-2</v>
      </c>
      <c r="AB154" s="41">
        <f ca="1">((STOCKHISTORY!AB153/STOCKHISTORY!AB$3)-1)</f>
        <v>0.68732551647124507</v>
      </c>
      <c r="AC154" s="41">
        <f ca="1">((STOCKHISTORY!AC153/STOCKHISTORY!AC$3)-1)</f>
        <v>0.46396999732118926</v>
      </c>
      <c r="AD154" s="41">
        <f ca="1">((STOCKHISTORY!AD153/STOCKHISTORY!AD$3)-1)</f>
        <v>0.11253744116388531</v>
      </c>
      <c r="AE154" s="41">
        <f ca="1">((STOCKHISTORY!AE153/STOCKHISTORY!AE$3)-1)</f>
        <v>-8.9588176685486576E-2</v>
      </c>
      <c r="AF154" s="41">
        <f ca="1">((STOCKHISTORY!AF153/STOCKHISTORY!AF$3)-1)</f>
        <v>0.20530747639704017</v>
      </c>
      <c r="AG154" s="41">
        <f ca="1">((STOCKHISTORY!AG153/STOCKHISTORY!AG$3)-1)</f>
        <v>-0.22412954340120927</v>
      </c>
      <c r="AH154" s="41">
        <f ca="1">((STOCKHISTORY!AH153/STOCKHISTORY!AH$3)-1)</f>
        <v>-7.1203689521961988E-2</v>
      </c>
      <c r="AI154" s="41">
        <f ca="1">((STOCKHISTORY!AI153/STOCKHISTORY!AI$3)-1)</f>
        <v>-8.8593665592925364E-2</v>
      </c>
      <c r="AJ154" s="41">
        <f ca="1">((STOCKHISTORY!AJ153/STOCKHISTORY!AJ$3)-1)</f>
        <v>-1.6602431070263934E-2</v>
      </c>
      <c r="AK154" s="41">
        <f ca="1">((STOCKHISTORY!AK153/STOCKHISTORY!AK$3)-1)</f>
        <v>-2.3868692131949198E-2</v>
      </c>
      <c r="AL154" s="41">
        <f ca="1">((STOCKHISTORY!AL153/STOCKHISTORY!AL$3)-1)</f>
        <v>7.4670846394984336E-2</v>
      </c>
      <c r="AM154" s="41">
        <f ca="1">((STOCKHISTORY!AM153/STOCKHISTORY!AM$3)-1)</f>
        <v>0.12694694929148609</v>
      </c>
      <c r="AN154" s="41">
        <f ca="1">((STOCKHISTORY!AN153/STOCKHISTORY!AN$3)-1)</f>
        <v>-5.2892321142357535E-2</v>
      </c>
      <c r="AO154" s="41">
        <f ca="1">((STOCKHISTORY!AO153/STOCKHISTORY!AO$3)-1)</f>
        <v>0.70568895853497438</v>
      </c>
      <c r="AP154" s="41">
        <f ca="1">((STOCKHISTORY!AP153/STOCKHISTORY!AP$3)-1)</f>
        <v>0.95516654398233336</v>
      </c>
      <c r="AQ154" s="41">
        <f ca="1">((STOCKHISTORY!AQ153/STOCKHISTORY!AQ$3)-1)</f>
        <v>-1.2014915066979714E-2</v>
      </c>
      <c r="AR154" s="41">
        <f ca="1">((STOCKHISTORY!AR153/STOCKHISTORY!AR$3)-1)</f>
        <v>-6.3814531548757047E-2</v>
      </c>
      <c r="AS154" s="41">
        <f ca="1">((STOCKHISTORY!AS153/STOCKHISTORY!AS$3)-1)</f>
        <v>0.24622531939605108</v>
      </c>
      <c r="AT154" s="41">
        <f ca="1">((STOCKHISTORY!AT153/STOCKHISTORY!AT$3)-1)</f>
        <v>0.83032811114395511</v>
      </c>
      <c r="AU154" s="41">
        <f ca="1">((STOCKHISTORY!AU153/STOCKHISTORY!AU$3)-1)</f>
        <v>-1.4418431809736232E-2</v>
      </c>
      <c r="AV154" s="41">
        <f ca="1">((STOCKHISTORY!AV153/STOCKHISTORY!AV$3)-1)</f>
        <v>2.5023066399414651E-2</v>
      </c>
      <c r="AW154" s="41">
        <f ca="1">((STOCKHISTORY!AW153/STOCKHISTORY!AW$3)-1)</f>
        <v>9.901185214380237E-2</v>
      </c>
      <c r="AX154" s="41">
        <f ca="1">((STOCKHISTORY!AX153/STOCKHISTORY!AX$3)-1)</f>
        <v>1.3456408273728981</v>
      </c>
      <c r="AY154" s="41">
        <f ca="1">((STOCKHISTORY!AY153/STOCKHISTORY!AY$3)-1)</f>
        <v>-0.23180258450755642</v>
      </c>
      <c r="AZ154" s="41">
        <f ca="1">((STOCKHISTORY!AZ153/STOCKHISTORY!AZ$3)-1)</f>
        <v>-0.23445033913101876</v>
      </c>
      <c r="BA154" s="41">
        <f ca="1">((STOCKHISTORY!BA153/STOCKHISTORY!BA$3)-1)</f>
        <v>0.34864227282587734</v>
      </c>
      <c r="BB154" s="41">
        <f ca="1">((STOCKHISTORY!BB153/STOCKHISTORY!BB$3)-1)</f>
        <v>-3.4586749599472055E-2</v>
      </c>
      <c r="BC154" s="41">
        <f ca="1">((STOCKHISTORY!BC153/STOCKHISTORY!BC$3)-1)</f>
        <v>0.17764443479462333</v>
      </c>
      <c r="BD154" s="41">
        <f ca="1">((STOCKHISTORY!BD153/STOCKHISTORY!BD$3)-1)</f>
        <v>-7.7387486278814421E-2</v>
      </c>
      <c r="BE154" s="41">
        <f ca="1">((STOCKHISTORY!BE153/STOCKHISTORY!BE$3)-1)</f>
        <v>-0.10706207589846684</v>
      </c>
      <c r="BF154" s="41">
        <f ca="1">((STOCKHISTORY!BF153/STOCKHISTORY!BF$3)-1)</f>
        <v>-0.11137661024259293</v>
      </c>
      <c r="BG154" s="41">
        <f ca="1">((STOCKHISTORY!BG153/STOCKHISTORY!BG$3)-1)</f>
        <v>1.4031200960029411E-2</v>
      </c>
      <c r="BH154" s="41">
        <f ca="1">((STOCKHISTORY!BH153/STOCKHISTORY!BH$3)-1)</f>
        <v>-0.2046553808948004</v>
      </c>
      <c r="BI154" s="41">
        <f ca="1">((STOCKHISTORY!BI153/STOCKHISTORY!BI$3)-1)</f>
        <v>0.53100061387354214</v>
      </c>
      <c r="BJ154" s="41">
        <f ca="1">((STOCKHISTORY!BJ153/STOCKHISTORY!BJ$3)-1)</f>
        <v>2.7985386605900331E-2</v>
      </c>
      <c r="BK154" s="41">
        <f ca="1">((STOCKHISTORY!BK153/STOCKHISTORY!BK$3)-1)</f>
        <v>0.1118770268435394</v>
      </c>
      <c r="BL154" s="41">
        <f ca="1">((STOCKHISTORY!BL153/STOCKHISTORY!BL$3)-1)</f>
        <v>8.6316876736038273E-2</v>
      </c>
      <c r="BM154" s="41">
        <f ca="1">((STOCKHISTORY!BM153/STOCKHISTORY!BM$3)-1)</f>
        <v>0.1078879359309326</v>
      </c>
      <c r="BN154" s="41">
        <f ca="1">((STOCKHISTORY!BN153/STOCKHISTORY!BN$3)-1)</f>
        <v>1.2694107592832182E-2</v>
      </c>
      <c r="BO154" s="41">
        <f ca="1">((STOCKHISTORY!BO153/STOCKHISTORY!BO$3)-1)</f>
        <v>0.22076399107445099</v>
      </c>
      <c r="BP154" s="41">
        <f ca="1">((STOCKHISTORY!BP153/STOCKHISTORY!BP$3)-1)</f>
        <v>0.23707772589947806</v>
      </c>
      <c r="BQ154" s="41">
        <f ca="1">((STOCKHISTORY!BQ153/STOCKHISTORY!BQ$3)-1)</f>
        <v>0.16761407430245101</v>
      </c>
      <c r="BR154" s="41">
        <f ca="1">((STOCKHISTORY!BR153/STOCKHISTORY!BR$3)-1)</f>
        <v>-6.301063427057163E-2</v>
      </c>
      <c r="BS154" s="41">
        <f ca="1">((STOCKHISTORY!BS153/STOCKHISTORY!BS$3)-1)</f>
        <v>0.33107344632768365</v>
      </c>
      <c r="BT154" s="41">
        <f ca="1">((STOCKHISTORY!BT153/STOCKHISTORY!BT$3)-1)</f>
        <v>9.1182933754722084E-2</v>
      </c>
      <c r="BU154" s="41">
        <f ca="1">((STOCKHISTORY!BU153/STOCKHISTORY!BU$3)-1)</f>
        <v>0.21795307718463097</v>
      </c>
      <c r="BV154" s="41">
        <f ca="1">((STOCKHISTORY!BV153/STOCKHISTORY!BV$3)-1)</f>
        <v>-0.11155492154065627</v>
      </c>
      <c r="BW154" s="41">
        <f ca="1">((STOCKHISTORY!BW153/STOCKHISTORY!BW$3)-1)</f>
        <v>-8.1704054332167098E-2</v>
      </c>
      <c r="BX154" s="41">
        <f ca="1">((STOCKHISTORY!BX153/STOCKHISTORY!BX$3)-1)</f>
        <v>0.1387015177065769</v>
      </c>
      <c r="BY154" s="41">
        <f ca="1">((STOCKHISTORY!BY153/STOCKHISTORY!BY$3)-1)</f>
        <v>-4.0025684931506822E-2</v>
      </c>
      <c r="BZ154" s="41">
        <f ca="1">((STOCKHISTORY!BZ153/STOCKHISTORY!BZ$3)-1)</f>
        <v>0.50377105072838102</v>
      </c>
      <c r="CA154" s="41">
        <f ca="1">((STOCKHISTORY!CA153/STOCKHISTORY!CA$3)-1)</f>
        <v>-0.12092025152210795</v>
      </c>
      <c r="CB154" s="41">
        <f ca="1">((STOCKHISTORY!CB153/STOCKHISTORY!CB$3)-1)</f>
        <v>9.4149041748450513E-2</v>
      </c>
      <c r="CC154" s="41">
        <f ca="1">((STOCKHISTORY!CC153/STOCKHISTORY!CC$3)-1)</f>
        <v>-2.3142509135200995E-2</v>
      </c>
      <c r="CD154" s="41">
        <f ca="1">((STOCKHISTORY!CD153/STOCKHISTORY!CD$3)-1)</f>
        <v>-5.2295217152281581E-2</v>
      </c>
      <c r="CE154" s="41">
        <f ca="1">((STOCKHISTORY!CE153/STOCKHISTORY!CE$3)-1)</f>
        <v>-5.2708638360175697E-2</v>
      </c>
      <c r="CF154" s="41">
        <f ca="1">((STOCKHISTORY!CF153/STOCKHISTORY!CF$3)-1)</f>
        <v>6.9469535227459467E-2</v>
      </c>
      <c r="CG154" s="41">
        <f ca="1">((STOCKHISTORY!CG153/STOCKHISTORY!CG$3)-1)</f>
        <v>9.6023440770196755E-2</v>
      </c>
      <c r="CH154" s="41">
        <f ca="1">((STOCKHISTORY!CH153/STOCKHISTORY!CH$3)-1)</f>
        <v>-1.4021830394626456E-2</v>
      </c>
      <c r="CI154" s="41">
        <f ca="1">((STOCKHISTORY!CI153/STOCKHISTORY!CI$3)-1)</f>
        <v>-0.18441937686927445</v>
      </c>
      <c r="CJ154" s="41">
        <f ca="1">((STOCKHISTORY!CJ153/STOCKHISTORY!CJ$3)-1)</f>
        <v>3.6057454185240312E-2</v>
      </c>
      <c r="CK154" s="41">
        <f ca="1">((STOCKHISTORY!CK153/STOCKHISTORY!CK$3)-1)</f>
        <v>0.1920706149218403</v>
      </c>
      <c r="CL154" s="41">
        <f ca="1">((STOCKHISTORY!CL153/STOCKHISTORY!CL$3)-1)</f>
        <v>9.1018847675900405E-2</v>
      </c>
      <c r="CM154" s="41">
        <f ca="1">((STOCKHISTORY!CM153/STOCKHISTORY!CM$3)-1)</f>
        <v>0.23714318733387274</v>
      </c>
      <c r="CN154" s="41">
        <f ca="1">((STOCKHISTORY!CN153/STOCKHISTORY!CN$3)-1)</f>
        <v>-0.27774855339295101</v>
      </c>
      <c r="CO154" s="41">
        <f ca="1">((STOCKHISTORY!CO153/STOCKHISTORY!CO$3)-1)</f>
        <v>0.30321964128197587</v>
      </c>
      <c r="CP154" s="41">
        <f ca="1">((STOCKHISTORY!CP153/STOCKHISTORY!CP$3)-1)</f>
        <v>0.8212893383806994</v>
      </c>
      <c r="CQ154" s="41">
        <f ca="1">((STOCKHISTORY!CQ153/STOCKHISTORY!CQ$3)-1)</f>
        <v>0.25095351994311188</v>
      </c>
      <c r="CR154" s="41">
        <f ca="1">((STOCKHISTORY!CR153/STOCKHISTORY!CR$3)-1)</f>
        <v>0.13235471243601338</v>
      </c>
      <c r="CS154" s="41">
        <f ca="1">((STOCKHISTORY!CS153/STOCKHISTORY!CS$3)-1)</f>
        <v>0.75099622064146332</v>
      </c>
      <c r="CT154" s="41">
        <f ca="1">((STOCKHISTORY!CT153/STOCKHISTORY!CT$3)-1)</f>
        <v>-0.26937795452840096</v>
      </c>
      <c r="CU154" s="41">
        <f ca="1">((STOCKHISTORY!CU153/STOCKHISTORY!CU$3)-1)</f>
        <v>0.41996685524887134</v>
      </c>
      <c r="CV154" s="41">
        <f ca="1">((STOCKHISTORY!CV153/STOCKHISTORY!CV$3)-1)</f>
        <v>-3.7531127712557844E-2</v>
      </c>
      <c r="CW154" s="41">
        <f ca="1">((STOCKHISTORY!CW153/STOCKHISTORY!CW$3)-1)</f>
        <v>6.0781206301855129E-2</v>
      </c>
      <c r="CX154" s="41">
        <f ca="1">((STOCKHISTORY!CX153/STOCKHISTORY!CX$3)-1)</f>
        <v>4.8327137546468446E-2</v>
      </c>
      <c r="CY154" s="41">
        <f ca="1">((STOCKHISTORY!CY153/STOCKHISTORY!CY$3)-1)</f>
        <v>0.22503998172264117</v>
      </c>
      <c r="CZ154" s="41">
        <f ca="1">((STOCKHISTORY!CZ153/STOCKHISTORY!CZ$3)-1)</f>
        <v>-0.3654761904761904</v>
      </c>
      <c r="DA154" s="41">
        <f ca="1">((STOCKHISTORY!DA153/STOCKHISTORY!DA$3)-1)</f>
        <v>-0.37029272459041851</v>
      </c>
    </row>
    <row r="155" spans="1:105" x14ac:dyDescent="0.3">
      <c r="A155" s="25" vm="152">
        <f ca="1">STOCKHISTORY!A154</f>
        <v>44602</v>
      </c>
      <c r="B155" s="41">
        <f ca="1">((STOCKHISTORY!B154/STOCKHISTORY!B$3)-1)</f>
        <v>0.28095528382400414</v>
      </c>
      <c r="C155" s="41">
        <f ca="1">((STOCKHISTORY!C154/STOCKHISTORY!C$3)-1)</f>
        <v>0.99019096316393629</v>
      </c>
      <c r="D155" s="41">
        <f ca="1">((STOCKHISTORY!D154/STOCKHISTORY!D$3)-1)</f>
        <v>0.97807267637758555</v>
      </c>
      <c r="E155" s="41">
        <f ca="1">((STOCKHISTORY!E154/STOCKHISTORY!E$3)-1)</f>
        <v>0.15251055842327554</v>
      </c>
      <c r="F155" s="41">
        <f ca="1">((STOCKHISTORY!F154/STOCKHISTORY!F$3)-1)</f>
        <v>0.14934456928838946</v>
      </c>
      <c r="G155" s="41">
        <f ca="1">((STOCKHISTORY!G154/STOCKHISTORY!G$3)-1)</f>
        <v>1.0703830760434534</v>
      </c>
      <c r="H155" s="41">
        <f ca="1">((STOCKHISTORY!H154/STOCKHISTORY!H$3)-1)</f>
        <v>0.3892924756747238</v>
      </c>
      <c r="I155" s="41">
        <f ca="1">((STOCKHISTORY!I154/STOCKHISTORY!I$3)-1)</f>
        <v>-0.23624188107346045</v>
      </c>
      <c r="J155" s="41">
        <f ca="1">((STOCKHISTORY!J154/STOCKHISTORY!J$3)-1)</f>
        <v>-0.1727242414138046</v>
      </c>
      <c r="K155" s="41">
        <f ca="1">((STOCKHISTORY!K154/STOCKHISTORY!K$3)-1)</f>
        <v>0.53859174001354093</v>
      </c>
      <c r="L155" s="41">
        <f ca="1">((STOCKHISTORY!L154/STOCKHISTORY!L$3)-1)</f>
        <v>7.4283534562823439E-2</v>
      </c>
      <c r="M155" s="41">
        <f ca="1">((STOCKHISTORY!M154/STOCKHISTORY!M$3)-1)</f>
        <v>0.23865918795471108</v>
      </c>
      <c r="N155" s="41">
        <f ca="1">((STOCKHISTORY!N154/STOCKHISTORY!N$3)-1)</f>
        <v>0.17525976913069963</v>
      </c>
      <c r="O155" s="41">
        <f ca="1">((STOCKHISTORY!O154/STOCKHISTORY!O$3)-1)</f>
        <v>0.37494443559141488</v>
      </c>
      <c r="P155" s="41">
        <f ca="1">((STOCKHISTORY!P154/STOCKHISTORY!P$3)-1)</f>
        <v>0.1316964285714286</v>
      </c>
      <c r="Q155" s="41">
        <f ca="1">((STOCKHISTORY!Q154/STOCKHISTORY!Q$3)-1)</f>
        <v>0.18624311515306768</v>
      </c>
      <c r="R155" s="41">
        <f ca="1">((STOCKHISTORY!R154/STOCKHISTORY!R$3)-1)</f>
        <v>0.11876846498319638</v>
      </c>
      <c r="S155" s="41">
        <f ca="1">((STOCKHISTORY!S154/STOCKHISTORY!S$3)-1)</f>
        <v>0.46486460487711034</v>
      </c>
      <c r="T155" s="41">
        <f ca="1">((STOCKHISTORY!T154/STOCKHISTORY!T$3)-1)</f>
        <v>0.11488511488511488</v>
      </c>
      <c r="U155" s="41">
        <f ca="1">((STOCKHISTORY!U154/STOCKHISTORY!U$3)-1)</f>
        <v>0.12108072048032015</v>
      </c>
      <c r="V155" s="41">
        <f ca="1">((STOCKHISTORY!V154/STOCKHISTORY!V$3)-1)</f>
        <v>-8.4878581365453343E-2</v>
      </c>
      <c r="W155" s="41">
        <f ca="1">((STOCKHISTORY!W154/STOCKHISTORY!W$3)-1)</f>
        <v>2.604756511891293E-2</v>
      </c>
      <c r="X155" s="41">
        <f ca="1">((STOCKHISTORY!X154/STOCKHISTORY!X$3)-1)</f>
        <v>-3.9305768249106698E-2</v>
      </c>
      <c r="Y155" s="41">
        <f ca="1">((STOCKHISTORY!Y154/STOCKHISTORY!Y$3)-1)</f>
        <v>0.1886160714285714</v>
      </c>
      <c r="Z155" s="41">
        <f ca="1">((STOCKHISTORY!Z154/STOCKHISTORY!Z$3)-1)</f>
        <v>-0.12809671272034306</v>
      </c>
      <c r="AA155" s="41">
        <f ca="1">((STOCKHISTORY!AA154/STOCKHISTORY!AA$3)-1)</f>
        <v>0.11329504260628043</v>
      </c>
      <c r="AB155" s="41">
        <f ca="1">((STOCKHISTORY!AB154/STOCKHISTORY!AB$3)-1)</f>
        <v>0.73891680625348966</v>
      </c>
      <c r="AC155" s="41">
        <f ca="1">((STOCKHISTORY!AC154/STOCKHISTORY!AC$3)-1)</f>
        <v>0.52893115456737205</v>
      </c>
      <c r="AD155" s="41">
        <f ca="1">((STOCKHISTORY!AD154/STOCKHISTORY!AD$3)-1)</f>
        <v>9.970047068891752E-2</v>
      </c>
      <c r="AE155" s="41">
        <f ca="1">((STOCKHISTORY!AE154/STOCKHISTORY!AE$3)-1)</f>
        <v>-0.10137827964131529</v>
      </c>
      <c r="AF155" s="41">
        <f ca="1">((STOCKHISTORY!AF154/STOCKHISTORY!AF$3)-1)</f>
        <v>0.21495279408012236</v>
      </c>
      <c r="AG155" s="41">
        <f ca="1">((STOCKHISTORY!AG154/STOCKHISTORY!AG$3)-1)</f>
        <v>-0.22826464660504553</v>
      </c>
      <c r="AH155" s="41">
        <f ca="1">((STOCKHISTORY!AH154/STOCKHISTORY!AH$3)-1)</f>
        <v>-6.9416790047820975E-2</v>
      </c>
      <c r="AI155" s="41">
        <f ca="1">((STOCKHISTORY!AI154/STOCKHISTORY!AI$3)-1)</f>
        <v>-8.6392829275124594E-2</v>
      </c>
      <c r="AJ155" s="41">
        <f ca="1">((STOCKHISTORY!AJ154/STOCKHISTORY!AJ$3)-1)</f>
        <v>-1.6305959086866273E-2</v>
      </c>
      <c r="AK155" s="41">
        <f ca="1">((STOCKHISTORY!AK154/STOCKHISTORY!AK$3)-1)</f>
        <v>-7.3550042085854805E-3</v>
      </c>
      <c r="AL155" s="41">
        <f ca="1">((STOCKHISTORY!AL154/STOCKHISTORY!AL$3)-1)</f>
        <v>7.7554858934169246E-2</v>
      </c>
      <c r="AM155" s="41">
        <f ca="1">((STOCKHISTORY!AM154/STOCKHISTORY!AM$3)-1)</f>
        <v>0.13877503220517617</v>
      </c>
      <c r="AN155" s="41">
        <f ca="1">((STOCKHISTORY!AN154/STOCKHISTORY!AN$3)-1)</f>
        <v>-5.1726650152994269E-2</v>
      </c>
      <c r="AO155" s="41">
        <f ca="1">((STOCKHISTORY!AO154/STOCKHISTORY!AO$3)-1)</f>
        <v>0.73065400746647025</v>
      </c>
      <c r="AP155" s="41">
        <f ca="1">((STOCKHISTORY!AP154/STOCKHISTORY!AP$3)-1)</f>
        <v>0.94585020242914952</v>
      </c>
      <c r="AQ155" s="41">
        <f ca="1">((STOCKHISTORY!AQ154/STOCKHISTORY!AQ$3)-1)</f>
        <v>-5.5931501173871467E-3</v>
      </c>
      <c r="AR155" s="41">
        <f ca="1">((STOCKHISTORY!AR154/STOCKHISTORY!AR$3)-1)</f>
        <v>-6.5992139366900404E-2</v>
      </c>
      <c r="AS155" s="41">
        <f ca="1">((STOCKHISTORY!AS154/STOCKHISTORY!AS$3)-1)</f>
        <v>0.27003484320557503</v>
      </c>
      <c r="AT155" s="41">
        <f ca="1">((STOCKHISTORY!AT154/STOCKHISTORY!AT$3)-1)</f>
        <v>0.92166715932604193</v>
      </c>
      <c r="AU155" s="41">
        <f ca="1">((STOCKHISTORY!AU154/STOCKHISTORY!AU$3)-1)</f>
        <v>-2.9728725380906429E-4</v>
      </c>
      <c r="AV155" s="41">
        <f ca="1">((STOCKHISTORY!AV154/STOCKHISTORY!AV$3)-1)</f>
        <v>1.1819541217269469E-2</v>
      </c>
      <c r="AW155" s="41">
        <f ca="1">((STOCKHISTORY!AW154/STOCKHISTORY!AW$3)-1)</f>
        <v>0.10928746375383569</v>
      </c>
      <c r="AX155" s="41">
        <f ca="1">((STOCKHISTORY!AX154/STOCKHISTORY!AX$3)-1)</f>
        <v>1.3520201043881697</v>
      </c>
      <c r="AY155" s="41">
        <f ca="1">((STOCKHISTORY!AY154/STOCKHISTORY!AY$3)-1)</f>
        <v>-0.2115061692341389</v>
      </c>
      <c r="AZ155" s="41">
        <f ca="1">((STOCKHISTORY!AZ154/STOCKHISTORY!AZ$3)-1)</f>
        <v>-0.2281109394936538</v>
      </c>
      <c r="BA155" s="41">
        <f ca="1">((STOCKHISTORY!BA154/STOCKHISTORY!BA$3)-1)</f>
        <v>0.61464616951872175</v>
      </c>
      <c r="BB155" s="41">
        <f ca="1">((STOCKHISTORY!BB154/STOCKHISTORY!BB$3)-1)</f>
        <v>-4.3351239279992404E-2</v>
      </c>
      <c r="BC155" s="41">
        <f ca="1">((STOCKHISTORY!BC154/STOCKHISTORY!BC$3)-1)</f>
        <v>0.15869569508319703</v>
      </c>
      <c r="BD155" s="41">
        <f ca="1">((STOCKHISTORY!BD154/STOCKHISTORY!BD$3)-1)</f>
        <v>-6.4763995609220637E-2</v>
      </c>
      <c r="BE155" s="41">
        <f ca="1">((STOCKHISTORY!BE154/STOCKHISTORY!BE$3)-1)</f>
        <v>-0.10505152048253319</v>
      </c>
      <c r="BF155" s="41">
        <f ca="1">((STOCKHISTORY!BF154/STOCKHISTORY!BF$3)-1)</f>
        <v>-0.10592341231381663</v>
      </c>
      <c r="BG155" s="41">
        <f ca="1">((STOCKHISTORY!BG154/STOCKHISTORY!BG$3)-1)</f>
        <v>2.2800701560047987E-2</v>
      </c>
      <c r="BH155" s="41">
        <f ca="1">((STOCKHISTORY!BH154/STOCKHISTORY!BH$3)-1)</f>
        <v>-0.20443945413715658</v>
      </c>
      <c r="BI155" s="41">
        <f ca="1">((STOCKHISTORY!BI154/STOCKHISTORY!BI$3)-1)</f>
        <v>0.5457335788827502</v>
      </c>
      <c r="BJ155" s="41">
        <f ca="1">((STOCKHISTORY!BJ154/STOCKHISTORY!BJ$3)-1)</f>
        <v>2.8257474626375068E-2</v>
      </c>
      <c r="BK155" s="41">
        <f ca="1">((STOCKHISTORY!BK154/STOCKHISTORY!BK$3)-1)</f>
        <v>9.7282174513005026E-2</v>
      </c>
      <c r="BL155" s="41">
        <f ca="1">((STOCKHISTORY!BL154/STOCKHISTORY!BL$3)-1)</f>
        <v>7.5043386420631908E-2</v>
      </c>
      <c r="BM155" s="41">
        <f ca="1">((STOCKHISTORY!BM154/STOCKHISTORY!BM$3)-1)</f>
        <v>9.3867147563330589E-2</v>
      </c>
      <c r="BN155" s="41">
        <f ca="1">((STOCKHISTORY!BN154/STOCKHISTORY!BN$3)-1)</f>
        <v>1.6258185425477301E-2</v>
      </c>
      <c r="BO155" s="41">
        <f ca="1">((STOCKHISTORY!BO154/STOCKHISTORY!BO$3)-1)</f>
        <v>0.18750734008967007</v>
      </c>
      <c r="BP155" s="41">
        <f ca="1">((STOCKHISTORY!BP154/STOCKHISTORY!BP$3)-1)</f>
        <v>0.22024169184290021</v>
      </c>
      <c r="BQ155" s="41">
        <f ca="1">((STOCKHISTORY!BQ154/STOCKHISTORY!BQ$3)-1)</f>
        <v>0.16074456605518717</v>
      </c>
      <c r="BR155" s="41">
        <f ca="1">((STOCKHISTORY!BR154/STOCKHISTORY!BR$3)-1)</f>
        <v>-7.0082940427435791E-2</v>
      </c>
      <c r="BS155" s="41">
        <f ca="1">((STOCKHISTORY!BS154/STOCKHISTORY!BS$3)-1)</f>
        <v>0.3046610169491526</v>
      </c>
      <c r="BT155" s="41">
        <f ca="1">((STOCKHISTORY!BT154/STOCKHISTORY!BT$3)-1)</f>
        <v>9.4269277301795018E-2</v>
      </c>
      <c r="BU155" s="41">
        <f ca="1">((STOCKHISTORY!BU154/STOCKHISTORY!BU$3)-1)</f>
        <v>0.22713362801768122</v>
      </c>
      <c r="BV155" s="41">
        <f ca="1">((STOCKHISTORY!BV154/STOCKHISTORY!BV$3)-1)</f>
        <v>-9.1012838801711737E-2</v>
      </c>
      <c r="BW155" s="41">
        <f ca="1">((STOCKHISTORY!BW154/STOCKHISTORY!BW$3)-1)</f>
        <v>-8.2527268985387869E-2</v>
      </c>
      <c r="BX155" s="41">
        <f ca="1">((STOCKHISTORY!BX154/STOCKHISTORY!BX$3)-1)</f>
        <v>0.1505059021922428</v>
      </c>
      <c r="BY155" s="41">
        <f ca="1">((STOCKHISTORY!BY154/STOCKHISTORY!BY$3)-1)</f>
        <v>-3.0179794520547865E-2</v>
      </c>
      <c r="BZ155" s="41">
        <f ca="1">((STOCKHISTORY!BZ154/STOCKHISTORY!BZ$3)-1)</f>
        <v>0.51978510176671144</v>
      </c>
      <c r="CA155" s="41">
        <f ca="1">((STOCKHISTORY!CA154/STOCKHISTORY!CA$3)-1)</f>
        <v>-0.12657617193998061</v>
      </c>
      <c r="CB155" s="41">
        <f ca="1">((STOCKHISTORY!CB154/STOCKHISTORY!CB$3)-1)</f>
        <v>9.7876188165758826E-2</v>
      </c>
      <c r="CC155" s="41">
        <f ca="1">((STOCKHISTORY!CC154/STOCKHISTORY!CC$3)-1)</f>
        <v>0</v>
      </c>
      <c r="CD155" s="41">
        <f ca="1">((STOCKHISTORY!CD154/STOCKHISTORY!CD$3)-1)</f>
        <v>-5.1951621770203515E-2</v>
      </c>
      <c r="CE155" s="41">
        <f ca="1">((STOCKHISTORY!CE154/STOCKHISTORY!CE$3)-1)</f>
        <v>-4.734016593460233E-2</v>
      </c>
      <c r="CF155" s="41">
        <f ca="1">((STOCKHISTORY!CF154/STOCKHISTORY!CF$3)-1)</f>
        <v>0.14074560683199211</v>
      </c>
      <c r="CG155" s="41">
        <f ca="1">((STOCKHISTORY!CG154/STOCKHISTORY!CG$3)-1)</f>
        <v>9.6818752616157466E-2</v>
      </c>
      <c r="CH155" s="41">
        <f ca="1">((STOCKHISTORY!CH154/STOCKHISTORY!CH$3)-1)</f>
        <v>-3.5054575986565917E-2</v>
      </c>
      <c r="CI155" s="41">
        <f ca="1">((STOCKHISTORY!CI154/STOCKHISTORY!CI$3)-1)</f>
        <v>-0.17509361090832021</v>
      </c>
      <c r="CJ155" s="41">
        <f ca="1">((STOCKHISTORY!CJ154/STOCKHISTORY!CJ$3)-1)</f>
        <v>-1.1986131748390361E-2</v>
      </c>
      <c r="CK155" s="41">
        <f ca="1">((STOCKHISTORY!CK154/STOCKHISTORY!CK$3)-1)</f>
        <v>0.20439863898614319</v>
      </c>
      <c r="CL155" s="41">
        <f ca="1">((STOCKHISTORY!CL154/STOCKHISTORY!CL$3)-1)</f>
        <v>8.1561472935810508E-2</v>
      </c>
      <c r="CM155" s="41">
        <f ca="1">((STOCKHISTORY!CM154/STOCKHISTORY!CM$3)-1)</f>
        <v>0.24939327400901412</v>
      </c>
      <c r="CN155" s="41">
        <f ca="1">((STOCKHISTORY!CN154/STOCKHISTORY!CN$3)-1)</f>
        <v>-0.24092582851130984</v>
      </c>
      <c r="CO155" s="41">
        <f ca="1">((STOCKHISTORY!CO154/STOCKHISTORY!CO$3)-1)</f>
        <v>0.3147603645986472</v>
      </c>
      <c r="CP155" s="41">
        <f ca="1">((STOCKHISTORY!CP154/STOCKHISTORY!CP$3)-1)</f>
        <v>0.81942482626137059</v>
      </c>
      <c r="CQ155" s="41">
        <f ca="1">((STOCKHISTORY!CQ154/STOCKHISTORY!CQ$3)-1)</f>
        <v>0.24093347986295166</v>
      </c>
      <c r="CR155" s="41">
        <f ca="1">((STOCKHISTORY!CR154/STOCKHISTORY!CR$3)-1)</f>
        <v>0.13530563083408609</v>
      </c>
      <c r="CS155" s="41">
        <f ca="1">((STOCKHISTORY!CS154/STOCKHISTORY!CS$3)-1)</f>
        <v>0.73635834256288457</v>
      </c>
      <c r="CT155" s="41">
        <f ca="1">((STOCKHISTORY!CT154/STOCKHISTORY!CT$3)-1)</f>
        <v>-0.28787424026412556</v>
      </c>
      <c r="CU155" s="41">
        <f ca="1">((STOCKHISTORY!CU154/STOCKHISTORY!CU$3)-1)</f>
        <v>0.42399565689467966</v>
      </c>
      <c r="CV155" s="41">
        <f ca="1">((STOCKHISTORY!CV154/STOCKHISTORY!CV$3)-1)</f>
        <v>-7.6840981856990509E-2</v>
      </c>
      <c r="CW155" s="41">
        <f ca="1">((STOCKHISTORY!CW154/STOCKHISTORY!CW$3)-1)</f>
        <v>6.9544140952735978E-2</v>
      </c>
      <c r="CX155" s="41">
        <f ca="1">((STOCKHISTORY!CX154/STOCKHISTORY!CX$3)-1)</f>
        <v>2.9739776951672958E-2</v>
      </c>
      <c r="CY155" s="41">
        <f ca="1">((STOCKHISTORY!CY154/STOCKHISTORY!CY$3)-1)</f>
        <v>0.20539182088188257</v>
      </c>
      <c r="CZ155" s="41">
        <f ca="1">((STOCKHISTORY!CZ154/STOCKHISTORY!CZ$3)-1)</f>
        <v>-0.3662698412698413</v>
      </c>
      <c r="DA155" s="41">
        <f ca="1">((STOCKHISTORY!DA154/STOCKHISTORY!DA$3)-1)</f>
        <v>-0.37681497010637477</v>
      </c>
    </row>
    <row r="156" spans="1:105" x14ac:dyDescent="0.3">
      <c r="A156" s="25" vm="153">
        <f ca="1">STOCKHISTORY!A155</f>
        <v>44603</v>
      </c>
      <c r="B156" s="41">
        <f ca="1">((STOCKHISTORY!B155/STOCKHISTORY!B$3)-1)</f>
        <v>0.26532075877649097</v>
      </c>
      <c r="C156" s="41">
        <f ca="1">((STOCKHISTORY!C155/STOCKHISTORY!C$3)-1)</f>
        <v>0.98888656996765123</v>
      </c>
      <c r="D156" s="41">
        <f ca="1">((STOCKHISTORY!D155/STOCKHISTORY!D$3)-1)</f>
        <v>0.97770981286610326</v>
      </c>
      <c r="E156" s="41">
        <f ca="1">((STOCKHISTORY!E155/STOCKHISTORY!E$3)-1)</f>
        <v>0.17128108869075542</v>
      </c>
      <c r="F156" s="41">
        <f ca="1">((STOCKHISTORY!F155/STOCKHISTORY!F$3)-1)</f>
        <v>0.17041198501872667</v>
      </c>
      <c r="G156" s="41">
        <f ca="1">((STOCKHISTORY!G155/STOCKHISTORY!G$3)-1)</f>
        <v>1.0472269868496284</v>
      </c>
      <c r="H156" s="41">
        <f ca="1">((STOCKHISTORY!H155/STOCKHISTORY!H$3)-1)</f>
        <v>0.34581517192797073</v>
      </c>
      <c r="I156" s="41">
        <f ca="1">((STOCKHISTORY!I155/STOCKHISTORY!I$3)-1)</f>
        <v>-0.24233422284879913</v>
      </c>
      <c r="J156" s="41">
        <f ca="1">((STOCKHISTORY!J155/STOCKHISTORY!J$3)-1)</f>
        <v>-0.18959653217739247</v>
      </c>
      <c r="K156" s="41">
        <f ca="1">((STOCKHISTORY!K155/STOCKHISTORY!K$3)-1)</f>
        <v>0.47477995937711581</v>
      </c>
      <c r="L156" s="41">
        <f ca="1">((STOCKHISTORY!L155/STOCKHISTORY!L$3)-1)</f>
        <v>6.6836937773649963E-2</v>
      </c>
      <c r="M156" s="41">
        <f ca="1">((STOCKHISTORY!M155/STOCKHISTORY!M$3)-1)</f>
        <v>0.23257405561424127</v>
      </c>
      <c r="N156" s="41">
        <f ca="1">((STOCKHISTORY!N155/STOCKHISTORY!N$3)-1)</f>
        <v>0.1546099757933046</v>
      </c>
      <c r="O156" s="41">
        <f ca="1">((STOCKHISTORY!O155/STOCKHISTORY!O$3)-1)</f>
        <v>0.35141867467353283</v>
      </c>
      <c r="P156" s="41">
        <f ca="1">((STOCKHISTORY!P155/STOCKHISTORY!P$3)-1)</f>
        <v>0.1180245535714286</v>
      </c>
      <c r="Q156" s="41">
        <f ca="1">((STOCKHISTORY!Q155/STOCKHISTORY!Q$3)-1)</f>
        <v>0.16049698988087613</v>
      </c>
      <c r="R156" s="41">
        <f ca="1">((STOCKHISTORY!R155/STOCKHISTORY!R$3)-1)</f>
        <v>0.11077720119530343</v>
      </c>
      <c r="S156" s="41">
        <f ca="1">((STOCKHISTORY!S155/STOCKHISTORY!S$3)-1)</f>
        <v>0.46173825212832487</v>
      </c>
      <c r="T156" s="41">
        <f ca="1">((STOCKHISTORY!T155/STOCKHISTORY!T$3)-1)</f>
        <v>0.11421911421911424</v>
      </c>
      <c r="U156" s="41">
        <f ca="1">((STOCKHISTORY!U155/STOCKHISTORY!U$3)-1)</f>
        <v>0.11074049366244165</v>
      </c>
      <c r="V156" s="41">
        <f ca="1">((STOCKHISTORY!V155/STOCKHISTORY!V$3)-1)</f>
        <v>-0.10917991793896487</v>
      </c>
      <c r="W156" s="41">
        <f ca="1">((STOCKHISTORY!W155/STOCKHISTORY!W$3)-1)</f>
        <v>1.8936932588233146E-2</v>
      </c>
      <c r="X156" s="41">
        <f ca="1">((STOCKHISTORY!X155/STOCKHISTORY!X$3)-1)</f>
        <v>-4.5686574783052603E-2</v>
      </c>
      <c r="Y156" s="41">
        <f ca="1">((STOCKHISTORY!Y155/STOCKHISTORY!Y$3)-1)</f>
        <v>0.14817794850498323</v>
      </c>
      <c r="Z156" s="41">
        <f ca="1">((STOCKHISTORY!Z155/STOCKHISTORY!Z$3)-1)</f>
        <v>-0.15517806098141973</v>
      </c>
      <c r="AA156" s="41">
        <f ca="1">((STOCKHISTORY!AA155/STOCKHISTORY!AA$3)-1)</f>
        <v>0.11746151311143538</v>
      </c>
      <c r="AB156" s="41">
        <f ca="1">((STOCKHISTORY!AB155/STOCKHISTORY!AB$3)-1)</f>
        <v>0.67068676716917919</v>
      </c>
      <c r="AC156" s="41">
        <f ca="1">((STOCKHISTORY!AC155/STOCKHISTORY!AC$3)-1)</f>
        <v>0.5159389231181355</v>
      </c>
      <c r="AD156" s="41">
        <f ca="1">((STOCKHISTORY!AD155/STOCKHISTORY!AD$3)-1)</f>
        <v>0.11296534017971771</v>
      </c>
      <c r="AE156" s="41">
        <f ca="1">((STOCKHISTORY!AE155/STOCKHISTORY!AE$3)-1)</f>
        <v>-0.11125871803387577</v>
      </c>
      <c r="AF156" s="41">
        <f ca="1">((STOCKHISTORY!AF155/STOCKHISTORY!AF$3)-1)</f>
        <v>0.18775197754529227</v>
      </c>
      <c r="AG156" s="41">
        <f ca="1">((STOCKHISTORY!AG155/STOCKHISTORY!AG$3)-1)</f>
        <v>-0.23140940996594628</v>
      </c>
      <c r="AH156" s="41">
        <f ca="1">((STOCKHISTORY!AH155/STOCKHISTORY!AH$3)-1)</f>
        <v>-7.469239801909433E-2</v>
      </c>
      <c r="AI156" s="41">
        <f ca="1">((STOCKHISTORY!AI155/STOCKHISTORY!AI$3)-1)</f>
        <v>-9.6456653528340874E-2</v>
      </c>
      <c r="AJ156" s="41">
        <f ca="1">((STOCKHISTORY!AJ155/STOCKHISTORY!AJ$3)-1)</f>
        <v>-3.0388378298250807E-2</v>
      </c>
      <c r="AK156" s="41">
        <f ca="1">((STOCKHISTORY!AK155/STOCKHISTORY!AK$3)-1)</f>
        <v>-2.747605114433449E-2</v>
      </c>
      <c r="AL156" s="41">
        <f ca="1">((STOCKHISTORY!AL155/STOCKHISTORY!AL$3)-1)</f>
        <v>5.7993730407523536E-2</v>
      </c>
      <c r="AM156" s="41">
        <f ca="1">((STOCKHISTORY!AM155/STOCKHISTORY!AM$3)-1)</f>
        <v>0.12296521840964991</v>
      </c>
      <c r="AN156" s="41">
        <f ca="1">((STOCKHISTORY!AN155/STOCKHISTORY!AN$3)-1)</f>
        <v>-5.5515080868424715E-2</v>
      </c>
      <c r="AO156" s="41">
        <f ca="1">((STOCKHISTORY!AO155/STOCKHISTORY!AO$3)-1)</f>
        <v>0.68571691938977741</v>
      </c>
      <c r="AP156" s="41">
        <f ca="1">((STOCKHISTORY!AP155/STOCKHISTORY!AP$3)-1)</f>
        <v>0.91100018402649963</v>
      </c>
      <c r="AQ156" s="41">
        <f ca="1">((STOCKHISTORY!AQ155/STOCKHISTORY!AQ$3)-1)</f>
        <v>-5.3583759149288812E-2</v>
      </c>
      <c r="AR156" s="41">
        <f ca="1">((STOCKHISTORY!AR155/STOCKHISTORY!AR$3)-1)</f>
        <v>-9.4035479073720007E-2</v>
      </c>
      <c r="AS156" s="41">
        <f ca="1">((STOCKHISTORY!AS155/STOCKHISTORY!AS$3)-1)</f>
        <v>0.24157955865272962</v>
      </c>
      <c r="AT156" s="41">
        <f ca="1">((STOCKHISTORY!AT155/STOCKHISTORY!AT$3)-1)</f>
        <v>1.0177357375110847</v>
      </c>
      <c r="AU156" s="41">
        <f ca="1">((STOCKHISTORY!AU155/STOCKHISTORY!AU$3)-1)</f>
        <v>-2.0066889632107676E-3</v>
      </c>
      <c r="AV156" s="41">
        <f ca="1">((STOCKHISTORY!AV155/STOCKHISTORY!AV$3)-1)</f>
        <v>-2.0075721421526471E-2</v>
      </c>
      <c r="AW156" s="41">
        <f ca="1">((STOCKHISTORY!AW155/STOCKHISTORY!AW$3)-1)</f>
        <v>9.4648236254609941E-2</v>
      </c>
      <c r="AX156" s="41">
        <f ca="1">((STOCKHISTORY!AX155/STOCKHISTORY!AX$3)-1)</f>
        <v>1.2354533152909339</v>
      </c>
      <c r="AY156" s="41">
        <f ca="1">((STOCKHISTORY!AY155/STOCKHISTORY!AY$3)-1)</f>
        <v>-0.19697744031539755</v>
      </c>
      <c r="AZ156" s="41">
        <f ca="1">((STOCKHISTORY!AZ155/STOCKHISTORY!AZ$3)-1)</f>
        <v>-0.23459807937680477</v>
      </c>
      <c r="BA156" s="41">
        <f ca="1">((STOCKHISTORY!BA155/STOCKHISTORY!BA$3)-1)</f>
        <v>0.56406264706341269</v>
      </c>
      <c r="BB156" s="41">
        <f ca="1">((STOCKHISTORY!BB155/STOCKHISTORY!BB$3)-1)</f>
        <v>-5.8901140326076629E-2</v>
      </c>
      <c r="BC156" s="41">
        <f ca="1">((STOCKHISTORY!BC155/STOCKHISTORY!BC$3)-1)</f>
        <v>0.14970820256729112</v>
      </c>
      <c r="BD156" s="41">
        <f ca="1">((STOCKHISTORY!BD155/STOCKHISTORY!BD$3)-1)</f>
        <v>-7.4277350896450711E-2</v>
      </c>
      <c r="BE156" s="41">
        <f ca="1">((STOCKHISTORY!BE155/STOCKHISTORY!BE$3)-1)</f>
        <v>-6.4337773309876778E-2</v>
      </c>
      <c r="BF156" s="41">
        <f ca="1">((STOCKHISTORY!BF155/STOCKHISTORY!BF$3)-1)</f>
        <v>-0.14657452414651251</v>
      </c>
      <c r="BG156" s="41">
        <f ca="1">((STOCKHISTORY!BG155/STOCKHISTORY!BG$3)-1)</f>
        <v>3.9693529031663566E-3</v>
      </c>
      <c r="BH156" s="41">
        <f ca="1">((STOCKHISTORY!BH155/STOCKHISTORY!BH$3)-1)</f>
        <v>-0.20310070823976512</v>
      </c>
      <c r="BI156" s="41">
        <f ca="1">((STOCKHISTORY!BI155/STOCKHISTORY!BI$3)-1)</f>
        <v>0.50399017802332713</v>
      </c>
      <c r="BJ156" s="41">
        <f ca="1">((STOCKHISTORY!BJ155/STOCKHISTORY!BJ$3)-1)</f>
        <v>9.854687991565303E-3</v>
      </c>
      <c r="BK156" s="41">
        <f ca="1">((STOCKHISTORY!BK155/STOCKHISTORY!BK$3)-1)</f>
        <v>6.3687489540145137E-2</v>
      </c>
      <c r="BL156" s="41">
        <f ca="1">((STOCKHISTORY!BL155/STOCKHISTORY!BL$3)-1)</f>
        <v>3.3564572486728173E-2</v>
      </c>
      <c r="BM156" s="41">
        <f ca="1">((STOCKHISTORY!BM155/STOCKHISTORY!BM$3)-1)</f>
        <v>4.8181017834829198E-2</v>
      </c>
      <c r="BN156" s="41">
        <f ca="1">((STOCKHISTORY!BN155/STOCKHISTORY!BN$3)-1)</f>
        <v>7.7148407981115774E-3</v>
      </c>
      <c r="BO156" s="41">
        <f ca="1">((STOCKHISTORY!BO155/STOCKHISTORY!BO$3)-1)</f>
        <v>0.17029180742368055</v>
      </c>
      <c r="BP156" s="41">
        <f ca="1">((STOCKHISTORY!BP155/STOCKHISTORY!BP$3)-1)</f>
        <v>0.16874485031584729</v>
      </c>
      <c r="BQ156" s="41">
        <f ca="1">((STOCKHISTORY!BQ155/STOCKHISTORY!BQ$3)-1)</f>
        <v>0.10201171573917067</v>
      </c>
      <c r="BR156" s="41">
        <f ca="1">((STOCKHISTORY!BR155/STOCKHISTORY!BR$3)-1)</f>
        <v>-8.7851464363148279E-2</v>
      </c>
      <c r="BS156" s="41">
        <f ca="1">((STOCKHISTORY!BS155/STOCKHISTORY!BS$3)-1)</f>
        <v>0.235593220338983</v>
      </c>
      <c r="BT156" s="41">
        <f ca="1">((STOCKHISTORY!BT155/STOCKHISTORY!BT$3)-1)</f>
        <v>7.9356065282338628E-2</v>
      </c>
      <c r="BU156" s="41">
        <f ca="1">((STOCKHISTORY!BU155/STOCKHISTORY!BU$3)-1)</f>
        <v>0.19789187351241067</v>
      </c>
      <c r="BV156" s="41">
        <f ca="1">((STOCKHISTORY!BV155/STOCKHISTORY!BV$3)-1)</f>
        <v>-9.7574893009985675E-2</v>
      </c>
      <c r="BW156" s="41">
        <f ca="1">((STOCKHISTORY!BW155/STOCKHISTORY!BW$3)-1)</f>
        <v>-9.1788433834122163E-2</v>
      </c>
      <c r="BX156" s="41">
        <f ca="1">((STOCKHISTORY!BX155/STOCKHISTORY!BX$3)-1)</f>
        <v>0.15640809443507608</v>
      </c>
      <c r="BY156" s="41">
        <f ca="1">((STOCKHISTORY!BY155/STOCKHISTORY!BY$3)-1)</f>
        <v>-3.8527397260273988E-2</v>
      </c>
      <c r="BZ156" s="41">
        <f ca="1">((STOCKHISTORY!BZ155/STOCKHISTORY!BZ$3)-1)</f>
        <v>0.44513896063642955</v>
      </c>
      <c r="CA156" s="41">
        <f ca="1">((STOCKHISTORY!CA155/STOCKHISTORY!CA$3)-1)</f>
        <v>-0.1502312273347306</v>
      </c>
      <c r="CB156" s="41">
        <f ca="1">((STOCKHISTORY!CB155/STOCKHISTORY!CB$3)-1)</f>
        <v>7.2822706922788472E-2</v>
      </c>
      <c r="CC156" s="41">
        <f ca="1">((STOCKHISTORY!CC155/STOCKHISTORY!CC$3)-1)</f>
        <v>-1.5022330491270885E-2</v>
      </c>
      <c r="CD156" s="41">
        <f ca="1">((STOCKHISTORY!CD155/STOCKHISTORY!CD$3)-1)</f>
        <v>-6.2259483232545487E-2</v>
      </c>
      <c r="CE156" s="41">
        <f ca="1">((STOCKHISTORY!CE155/STOCKHISTORY!CE$3)-1)</f>
        <v>-6.9302098584675509E-2</v>
      </c>
      <c r="CF156" s="41">
        <f ca="1">((STOCKHISTORY!CF155/STOCKHISTORY!CF$3)-1)</f>
        <v>0.12136639842338637</v>
      </c>
      <c r="CG156" s="41">
        <f ca="1">((STOCKHISTORY!CG155/STOCKHISTORY!CG$3)-1)</f>
        <v>8.4303055671829163E-2</v>
      </c>
      <c r="CH156" s="41">
        <f ca="1">((STOCKHISTORY!CH155/STOCKHISTORY!CH$3)-1)</f>
        <v>-3.6985726280436615E-2</v>
      </c>
      <c r="CI156" s="41">
        <f ca="1">((STOCKHISTORY!CI155/STOCKHISTORY!CI$3)-1)</f>
        <v>-0.21178437698702401</v>
      </c>
      <c r="CJ156" s="41">
        <f ca="1">((STOCKHISTORY!CJ155/STOCKHISTORY!CJ$3)-1)</f>
        <v>-2.5557206537889954E-2</v>
      </c>
      <c r="CK156" s="41">
        <f ca="1">((STOCKHISTORY!CK155/STOCKHISTORY!CK$3)-1)</f>
        <v>0.18437792790571539</v>
      </c>
      <c r="CL156" s="41">
        <f ca="1">((STOCKHISTORY!CL155/STOCKHISTORY!CL$3)-1)</f>
        <v>4.3463679656583265E-2</v>
      </c>
      <c r="CM156" s="41">
        <f ca="1">((STOCKHISTORY!CM155/STOCKHISTORY!CM$3)-1)</f>
        <v>0.22408413267075011</v>
      </c>
      <c r="CN156" s="41">
        <f ca="1">((STOCKHISTORY!CN155/STOCKHISTORY!CN$3)-1)</f>
        <v>-0.26407154129405574</v>
      </c>
      <c r="CO156" s="41">
        <f ca="1">((STOCKHISTORY!CO155/STOCKHISTORY!CO$3)-1)</f>
        <v>0.29388415172008231</v>
      </c>
      <c r="CP156" s="41">
        <f ca="1">((STOCKHISTORY!CP155/STOCKHISTORY!CP$3)-1)</f>
        <v>0.76151194982767367</v>
      </c>
      <c r="CQ156" s="41">
        <f ca="1">((STOCKHISTORY!CQ155/STOCKHISTORY!CQ$3)-1)</f>
        <v>0.18262331113840591</v>
      </c>
      <c r="CR156" s="41">
        <f ca="1">((STOCKHISTORY!CR155/STOCKHISTORY!CR$3)-1)</f>
        <v>0.11260162601626011</v>
      </c>
      <c r="CS156" s="41">
        <f ca="1">((STOCKHISTORY!CS155/STOCKHISTORY!CS$3)-1)</f>
        <v>0.68931617588289695</v>
      </c>
      <c r="CT156" s="41">
        <f ca="1">((STOCKHISTORY!CT155/STOCKHISTORY!CT$3)-1)</f>
        <v>-0.29027538080588278</v>
      </c>
      <c r="CU156" s="41">
        <f ca="1">((STOCKHISTORY!CU155/STOCKHISTORY!CU$3)-1)</f>
        <v>0.39565118006743227</v>
      </c>
      <c r="CV156" s="41">
        <f ca="1">((STOCKHISTORY!CV155/STOCKHISTORY!CV$3)-1)</f>
        <v>-0.13376022767698337</v>
      </c>
      <c r="CW156" s="41">
        <f ca="1">((STOCKHISTORY!CW155/STOCKHISTORY!CW$3)-1)</f>
        <v>4.679779994406652E-2</v>
      </c>
      <c r="CX156" s="41">
        <f ca="1">((STOCKHISTORY!CX155/STOCKHISTORY!CX$3)-1)</f>
        <v>3.3457249070631967E-2</v>
      </c>
      <c r="CY156" s="41">
        <f ca="1">((STOCKHISTORY!CY155/STOCKHISTORY!CY$3)-1)</f>
        <v>0.19671007539410557</v>
      </c>
      <c r="CZ156" s="41">
        <f ca="1">((STOCKHISTORY!CZ155/STOCKHISTORY!CZ$3)-1)</f>
        <v>-0.34761904761904761</v>
      </c>
      <c r="DA156" s="41">
        <f ca="1">((STOCKHISTORY!DA155/STOCKHISTORY!DA$3)-1)</f>
        <v>-0.39071356471775764</v>
      </c>
    </row>
    <row r="157" spans="1:105" x14ac:dyDescent="0.3">
      <c r="A157" s="25" vm="154">
        <f ca="1">STOCKHISTORY!A156</f>
        <v>44606</v>
      </c>
      <c r="B157" s="41">
        <f ca="1">((STOCKHISTORY!B156/STOCKHISTORY!B$3)-1)</f>
        <v>0.19335174095456686</v>
      </c>
      <c r="C157" s="41">
        <f ca="1">((STOCKHISTORY!C156/STOCKHISTORY!C$3)-1)</f>
        <v>0.945685067306689</v>
      </c>
      <c r="D157" s="41">
        <f ca="1">((STOCKHISTORY!D156/STOCKHISTORY!D$3)-1)</f>
        <v>0.93058939401793594</v>
      </c>
      <c r="E157" s="41">
        <f ca="1">((STOCKHISTORY!E156/STOCKHISTORY!E$3)-1)</f>
        <v>6.5227592679493185E-2</v>
      </c>
      <c r="F157" s="41">
        <f ca="1">((STOCKHISTORY!F156/STOCKHISTORY!F$3)-1)</f>
        <v>6.132958801498134E-2</v>
      </c>
      <c r="G157" s="41">
        <f ca="1">((STOCKHISTORY!G156/STOCKHISTORY!G$3)-1)</f>
        <v>0.95803316180674658</v>
      </c>
      <c r="H157" s="41">
        <f ca="1">((STOCKHISTORY!H156/STOCKHISTORY!H$3)-1)</f>
        <v>0.28230528772068864</v>
      </c>
      <c r="I157" s="41">
        <f ca="1">((STOCKHISTORY!I156/STOCKHISTORY!I$3)-1)</f>
        <v>-0.25814410150546285</v>
      </c>
      <c r="J157" s="41">
        <f ca="1">((STOCKHISTORY!J156/STOCKHISTORY!J$3)-1)</f>
        <v>-0.23001000333444488</v>
      </c>
      <c r="K157" s="41">
        <f ca="1">((STOCKHISTORY!K156/STOCKHISTORY!K$3)-1)</f>
        <v>0.38839990972692395</v>
      </c>
      <c r="L157" s="41">
        <f ca="1">((STOCKHISTORY!L156/STOCKHISTORY!L$3)-1)</f>
        <v>4.2672814117022506E-2</v>
      </c>
      <c r="M157" s="41">
        <f ca="1">((STOCKHISTORY!M156/STOCKHISTORY!M$3)-1)</f>
        <v>0.1842203145224881</v>
      </c>
      <c r="N157" s="41">
        <f ca="1">((STOCKHISTORY!N156/STOCKHISTORY!N$3)-1)</f>
        <v>0.11745187478386887</v>
      </c>
      <c r="O157" s="41">
        <f ca="1">((STOCKHISTORY!O156/STOCKHISTORY!O$3)-1)</f>
        <v>0.31460358463822313</v>
      </c>
      <c r="P157" s="41">
        <f ca="1">((STOCKHISTORY!P156/STOCKHISTORY!P$3)-1)</f>
        <v>9.3191964285714413E-2</v>
      </c>
      <c r="Q157" s="41">
        <f ca="1">((STOCKHISTORY!Q156/STOCKHISTORY!Q$3)-1)</f>
        <v>8.2490073011399989E-2</v>
      </c>
      <c r="R157" s="41">
        <f ca="1">((STOCKHISTORY!R156/STOCKHISTORY!R$3)-1)</f>
        <v>6.7240051130543765E-2</v>
      </c>
      <c r="S157" s="41">
        <f ca="1">((STOCKHISTORY!S156/STOCKHISTORY!S$3)-1)</f>
        <v>0.40435765475446117</v>
      </c>
      <c r="T157" s="41">
        <f ca="1">((STOCKHISTORY!T156/STOCKHISTORY!T$3)-1)</f>
        <v>7.8255078255078159E-2</v>
      </c>
      <c r="U157" s="41">
        <f ca="1">((STOCKHISTORY!U156/STOCKHISTORY!U$3)-1)</f>
        <v>7.8385590393595717E-2</v>
      </c>
      <c r="V157" s="41">
        <f ca="1">((STOCKHISTORY!V156/STOCKHISTORY!V$3)-1)</f>
        <v>-0.13964463697677287</v>
      </c>
      <c r="W157" s="41">
        <f ca="1">((STOCKHISTORY!W156/STOCKHISTORY!W$3)-1)</f>
        <v>1.2383268663089586E-2</v>
      </c>
      <c r="X157" s="41">
        <f ca="1">((STOCKHISTORY!X156/STOCKHISTORY!X$3)-1)</f>
        <v>-5.8873574953207441E-2</v>
      </c>
      <c r="Y157" s="41">
        <f ca="1">((STOCKHISTORY!Y156/STOCKHISTORY!Y$3)-1)</f>
        <v>7.1091154485049657E-2</v>
      </c>
      <c r="Z157" s="41">
        <f ca="1">((STOCKHISTORY!Z156/STOCKHISTORY!Z$3)-1)</f>
        <v>-0.19638816102906154</v>
      </c>
      <c r="AA157" s="41">
        <f ca="1">((STOCKHISTORY!AA156/STOCKHISTORY!AA$3)-1)</f>
        <v>8.0904853820441547E-2</v>
      </c>
      <c r="AB157" s="41">
        <f ca="1">((STOCKHISTORY!AB156/STOCKHISTORY!AB$3)-1)</f>
        <v>0.53847012841987718</v>
      </c>
      <c r="AC157" s="41">
        <f ca="1">((STOCKHISTORY!AC156/STOCKHISTORY!AC$3)-1)</f>
        <v>0.44481650147334584</v>
      </c>
      <c r="AD157" s="41">
        <f ca="1">((STOCKHISTORY!AD156/STOCKHISTORY!AD$3)-1)</f>
        <v>4.7924689773213514E-2</v>
      </c>
      <c r="AE157" s="41">
        <f ca="1">((STOCKHISTORY!AE156/STOCKHISTORY!AE$3)-1)</f>
        <v>-0.15567917635337103</v>
      </c>
      <c r="AF157" s="41">
        <f ca="1">((STOCKHISTORY!AF156/STOCKHISTORY!AF$3)-1)</f>
        <v>0.17014544526664976</v>
      </c>
      <c r="AG157" s="41">
        <f ca="1">((STOCKHISTORY!AG156/STOCKHISTORY!AG$3)-1)</f>
        <v>-0.2451351727013692</v>
      </c>
      <c r="AH157" s="41">
        <f ca="1">((STOCKHISTORY!AH156/STOCKHISTORY!AH$3)-1)</f>
        <v>-9.8551760521434328E-2</v>
      </c>
      <c r="AI157" s="41">
        <f ca="1">((STOCKHISTORY!AI156/STOCKHISTORY!AI$3)-1)</f>
        <v>-0.10824113163001936</v>
      </c>
      <c r="AJ157" s="41">
        <f ca="1">((STOCKHISTORY!AJ156/STOCKHISTORY!AJ$3)-1)</f>
        <v>-6.9967388081826343E-2</v>
      </c>
      <c r="AK157" s="41">
        <f ca="1">((STOCKHISTORY!AK156/STOCKHISTORY!AK$3)-1)</f>
        <v>-7.9401980039280118E-2</v>
      </c>
      <c r="AL157" s="41">
        <f ca="1">((STOCKHISTORY!AL156/STOCKHISTORY!AL$3)-1)</f>
        <v>3.6363636363636376E-2</v>
      </c>
      <c r="AM157" s="41">
        <f ca="1">((STOCKHISTORY!AM156/STOCKHISTORY!AM$3)-1)</f>
        <v>0.10949759925049762</v>
      </c>
      <c r="AN157" s="41">
        <f ca="1">((STOCKHISTORY!AN156/STOCKHISTORY!AN$3)-1)</f>
        <v>-0.11977269415707403</v>
      </c>
      <c r="AO157" s="41">
        <f ca="1">((STOCKHISTORY!AO156/STOCKHISTORY!AO$3)-1)</f>
        <v>0.6181192484368041</v>
      </c>
      <c r="AP157" s="41">
        <f ca="1">((STOCKHISTORY!AP156/STOCKHISTORY!AP$3)-1)</f>
        <v>0.83646945160103048</v>
      </c>
      <c r="AQ157" s="41">
        <f ca="1">((STOCKHISTORY!AQ156/STOCKHISTORY!AQ$3)-1)</f>
        <v>-9.5083551995580717E-2</v>
      </c>
      <c r="AR157" s="41">
        <f ca="1">((STOCKHISTORY!AR156/STOCKHISTORY!AR$3)-1)</f>
        <v>-0.12794773741236454</v>
      </c>
      <c r="AS157" s="41">
        <f ca="1">((STOCKHISTORY!AS156/STOCKHISTORY!AS$3)-1)</f>
        <v>0.17886178861788626</v>
      </c>
      <c r="AT157" s="41">
        <f ca="1">((STOCKHISTORY!AT156/STOCKHISTORY!AT$3)-1)</f>
        <v>0.91752882057345553</v>
      </c>
      <c r="AU157" s="41">
        <f ca="1">((STOCKHISTORY!AU156/STOCKHISTORY!AU$3)-1)</f>
        <v>-6.8673355629877419E-2</v>
      </c>
      <c r="AV157" s="41">
        <f ca="1">((STOCKHISTORY!AV156/STOCKHISTORY!AV$3)-1)</f>
        <v>-6.2167923387738244E-2</v>
      </c>
      <c r="AW157" s="41">
        <f ca="1">((STOCKHISTORY!AW156/STOCKHISTORY!AW$3)-1)</f>
        <v>5.2250781228005971E-2</v>
      </c>
      <c r="AX157" s="41">
        <f ca="1">((STOCKHISTORY!AX156/STOCKHISTORY!AX$3)-1)</f>
        <v>1.0867968296926351</v>
      </c>
      <c r="AY157" s="41">
        <f ca="1">((STOCKHISTORY!AY156/STOCKHISTORY!AY$3)-1)</f>
        <v>-0.22851719354603195</v>
      </c>
      <c r="AZ157" s="41">
        <f ca="1">((STOCKHISTORY!AZ156/STOCKHISTORY!AZ$3)-1)</f>
        <v>-0.26766503257000873</v>
      </c>
      <c r="BA157" s="41">
        <f ca="1">((STOCKHISTORY!BA156/STOCKHISTORY!BA$3)-1)</f>
        <v>0.57589063490122139</v>
      </c>
      <c r="BB157" s="41">
        <f ca="1">((STOCKHISTORY!BB156/STOCKHISTORY!BB$3)-1)</f>
        <v>-7.6807086985203887E-2</v>
      </c>
      <c r="BC157" s="41">
        <f ca="1">((STOCKHISTORY!BC156/STOCKHISTORY!BC$3)-1)</f>
        <v>0.10092177723387885</v>
      </c>
      <c r="BD157" s="41">
        <f ca="1">((STOCKHISTORY!BD156/STOCKHISTORY!BD$3)-1)</f>
        <v>-0.10373216245883632</v>
      </c>
      <c r="BE157" s="41">
        <f ca="1">((STOCKHISTORY!BE156/STOCKHISTORY!BE$3)-1)</f>
        <v>-0.11510429756220142</v>
      </c>
      <c r="BF157" s="41">
        <f ca="1">((STOCKHISTORY!BF156/STOCKHISTORY!BF$3)-1)</f>
        <v>-0.1666522074297343</v>
      </c>
      <c r="BG157" s="41">
        <f ca="1">((STOCKHISTORY!BG156/STOCKHISTORY!BG$3)-1)</f>
        <v>-1.5231237884242521E-2</v>
      </c>
      <c r="BH157" s="41">
        <f ca="1">((STOCKHISTORY!BH156/STOCKHISTORY!BH$3)-1)</f>
        <v>-0.20763517015028499</v>
      </c>
      <c r="BI157" s="41">
        <f ca="1">((STOCKHISTORY!BI156/STOCKHISTORY!BI$3)-1)</f>
        <v>0.4647022713321054</v>
      </c>
      <c r="BJ157" s="41">
        <f ca="1">((STOCKHISTORY!BJ156/STOCKHISTORY!BJ$3)-1)</f>
        <v>1.6381966232743572E-3</v>
      </c>
      <c r="BK157" s="41">
        <f ca="1">((STOCKHISTORY!BK156/STOCKHISTORY!BK$3)-1)</f>
        <v>9.5873843890023958E-2</v>
      </c>
      <c r="BL157" s="41">
        <f ca="1">((STOCKHISTORY!BL156/STOCKHISTORY!BL$3)-1)</f>
        <v>7.4987554029469994E-2</v>
      </c>
      <c r="BM157" s="41">
        <f ca="1">((STOCKHISTORY!BM156/STOCKHISTORY!BM$3)-1)</f>
        <v>8.4008292627513415E-2</v>
      </c>
      <c r="BN157" s="41">
        <f ca="1">((STOCKHISTORY!BN156/STOCKHISTORY!BN$3)-1)</f>
        <v>-2.0050342255893638E-2</v>
      </c>
      <c r="BO157" s="41">
        <f ca="1">((STOCKHISTORY!BO156/STOCKHISTORY!BO$3)-1)</f>
        <v>0.20596118905998506</v>
      </c>
      <c r="BP157" s="41">
        <f ca="1">((STOCKHISTORY!BP156/STOCKHISTORY!BP$3)-1)</f>
        <v>0.21285361164515249</v>
      </c>
      <c r="BQ157" s="41">
        <f ca="1">((STOCKHISTORY!BQ156/STOCKHISTORY!BQ$3)-1)</f>
        <v>0.12638739016494527</v>
      </c>
      <c r="BR157" s="41">
        <f ca="1">((STOCKHISTORY!BR156/STOCKHISTORY!BR$3)-1)</f>
        <v>-8.0641497745809976E-2</v>
      </c>
      <c r="BS157" s="41">
        <f ca="1">((STOCKHISTORY!BS156/STOCKHISTORY!BS$3)-1)</f>
        <v>0.27316384180790965</v>
      </c>
      <c r="BT157" s="41">
        <f ca="1">((STOCKHISTORY!BT156/STOCKHISTORY!BT$3)-1)</f>
        <v>4.3900150613565225E-2</v>
      </c>
      <c r="BU157" s="41">
        <f ca="1">((STOCKHISTORY!BU156/STOCKHISTORY!BU$3)-1)</f>
        <v>0.18089085345120703</v>
      </c>
      <c r="BV157" s="41">
        <f ca="1">((STOCKHISTORY!BV156/STOCKHISTORY!BV$3)-1)</f>
        <v>-0.12838801711840231</v>
      </c>
      <c r="BW157" s="41">
        <f ca="1">((STOCKHISTORY!BW156/STOCKHISTORY!BW$3)-1)</f>
        <v>-0.14735542292652803</v>
      </c>
      <c r="BX157" s="41">
        <f ca="1">((STOCKHISTORY!BX156/STOCKHISTORY!BX$3)-1)</f>
        <v>0.11720067453625638</v>
      </c>
      <c r="BY157" s="41">
        <f ca="1">((STOCKHISTORY!BY156/STOCKHISTORY!BY$3)-1)</f>
        <v>-7.8339041095890294E-2</v>
      </c>
      <c r="BZ157" s="41">
        <f ca="1">((STOCKHISTORY!BZ156/STOCKHISTORY!BZ$3)-1)</f>
        <v>0.35823259978647948</v>
      </c>
      <c r="CA157" s="41">
        <f ca="1">((STOCKHISTORY!CA156/STOCKHISTORY!CA$3)-1)</f>
        <v>-0.15462288318860828</v>
      </c>
      <c r="CB157" s="41">
        <f ca="1">((STOCKHISTORY!CB156/STOCKHISTORY!CB$3)-1)</f>
        <v>5.3547405332686537E-2</v>
      </c>
      <c r="CC157" s="41">
        <f ca="1">((STOCKHISTORY!CC156/STOCKHISTORY!CC$3)-1)</f>
        <v>-4.8315062931384545E-2</v>
      </c>
      <c r="CD157" s="41">
        <f ca="1">((STOCKHISTORY!CD156/STOCKHISTORY!CD$3)-1)</f>
        <v>-9.249587685541516E-2</v>
      </c>
      <c r="CE157" s="41">
        <f ca="1">((STOCKHISTORY!CE156/STOCKHISTORY!CE$3)-1)</f>
        <v>-9.8584675451439785E-2</v>
      </c>
      <c r="CF157" s="41">
        <f ca="1">((STOCKHISTORY!CF156/STOCKHISTORY!CF$3)-1)</f>
        <v>6.5856462473312671E-2</v>
      </c>
      <c r="CG157" s="41">
        <f ca="1">((STOCKHISTORY!CG156/STOCKHISTORY!CG$3)-1)</f>
        <v>6.0108832147341973E-2</v>
      </c>
      <c r="CH157" s="41">
        <f ca="1">((STOCKHISTORY!CH156/STOCKHISTORY!CH$3)-1)</f>
        <v>-4.9958018471872423E-2</v>
      </c>
      <c r="CI157" s="41">
        <f ca="1">((STOCKHISTORY!CI156/STOCKHISTORY!CI$3)-1)</f>
        <v>-0.25087723429809483</v>
      </c>
      <c r="CJ157" s="41">
        <f ca="1">((STOCKHISTORY!CJ156/STOCKHISTORY!CJ$3)-1)</f>
        <v>-7.518573551262997E-2</v>
      </c>
      <c r="CK157" s="41">
        <f ca="1">((STOCKHISTORY!CK156/STOCKHISTORY!CK$3)-1)</f>
        <v>0.14916909117806587</v>
      </c>
      <c r="CL157" s="41">
        <f ca="1">((STOCKHISTORY!CL156/STOCKHISTORY!CL$3)-1)</f>
        <v>6.9756522905626284E-3</v>
      </c>
      <c r="CM157" s="41">
        <f ca="1">((STOCKHISTORY!CM156/STOCKHISTORY!CM$3)-1)</f>
        <v>0.15890442621056278</v>
      </c>
      <c r="CN157" s="41">
        <f ca="1">((STOCKHISTORY!CN156/STOCKHISTORY!CN$3)-1)</f>
        <v>-0.30352446081009987</v>
      </c>
      <c r="CO157" s="41">
        <f ca="1">((STOCKHISTORY!CO156/STOCKHISTORY!CO$3)-1)</f>
        <v>0.27146427521317262</v>
      </c>
      <c r="CP157" s="41">
        <f ca="1">((STOCKHISTORY!CP156/STOCKHISTORY!CP$3)-1)</f>
        <v>0.64065766427481785</v>
      </c>
      <c r="CQ157" s="41">
        <f ca="1">((STOCKHISTORY!CQ156/STOCKHISTORY!CQ$3)-1)</f>
        <v>0.14525825845238849</v>
      </c>
      <c r="CR157" s="41">
        <f ca="1">((STOCKHISTORY!CR156/STOCKHISTORY!CR$3)-1)</f>
        <v>0.12428485395965061</v>
      </c>
      <c r="CS157" s="41">
        <f ca="1">((STOCKHISTORY!CS156/STOCKHISTORY!CS$3)-1)</f>
        <v>0.57827611011520763</v>
      </c>
      <c r="CT157" s="41">
        <f ca="1">((STOCKHISTORY!CT156/STOCKHISTORY!CT$3)-1)</f>
        <v>-0.35533128235912059</v>
      </c>
      <c r="CU157" s="41">
        <f ca="1">((STOCKHISTORY!CU156/STOCKHISTORY!CU$3)-1)</f>
        <v>0.37036402080118846</v>
      </c>
      <c r="CV157" s="41">
        <f ca="1">((STOCKHISTORY!CV156/STOCKHISTORY!CV$3)-1)</f>
        <v>-0.16186410530060491</v>
      </c>
      <c r="CW157" s="41">
        <f ca="1">((STOCKHISTORY!CW156/STOCKHISTORY!CW$3)-1)</f>
        <v>9.9748298685560233E-3</v>
      </c>
      <c r="CX157" s="41">
        <f ca="1">((STOCKHISTORY!CX156/STOCKHISTORY!CX$3)-1)</f>
        <v>-1.4869888475836368E-2</v>
      </c>
      <c r="CY157" s="41">
        <f ca="1">((STOCKHISTORY!CY156/STOCKHISTORY!CY$3)-1)</f>
        <v>0.1393648617774732</v>
      </c>
      <c r="CZ157" s="41">
        <f ca="1">((STOCKHISTORY!CZ156/STOCKHISTORY!CZ$3)-1)</f>
        <v>-0.36349206349206342</v>
      </c>
      <c r="DA157" s="41">
        <f ca="1">((STOCKHISTORY!DA156/STOCKHISTORY!DA$3)-1)</f>
        <v>-0.40577684602841846</v>
      </c>
    </row>
    <row r="158" spans="1:105" x14ac:dyDescent="0.3">
      <c r="A158" s="25" vm="155">
        <f ca="1">STOCKHISTORY!A157</f>
        <v>44607</v>
      </c>
      <c r="B158" s="41">
        <f ca="1">((STOCKHISTORY!B157/STOCKHISTORY!B$3)-1)</f>
        <v>0.25094129881306704</v>
      </c>
      <c r="C158" s="41">
        <f ca="1">((STOCKHISTORY!C157/STOCKHISTORY!C$3)-1)</f>
        <v>0.97114682249817408</v>
      </c>
      <c r="D158" s="41">
        <f ca="1">((STOCKHISTORY!D157/STOCKHISTORY!D$3)-1)</f>
        <v>0.9589445855580323</v>
      </c>
      <c r="E158" s="41">
        <f ca="1">((STOCKHISTORY!E157/STOCKHISTORY!E$3)-1)</f>
        <v>0.10652275926794941</v>
      </c>
      <c r="F158" s="41">
        <f ca="1">((STOCKHISTORY!F157/STOCKHISTORY!F$3)-1)</f>
        <v>0.10440074906367047</v>
      </c>
      <c r="G158" s="41">
        <f ca="1">((STOCKHISTORY!G157/STOCKHISTORY!G$3)-1)</f>
        <v>0.98707833047455695</v>
      </c>
      <c r="H158" s="41">
        <f ca="1">((STOCKHISTORY!H157/STOCKHISTORY!H$3)-1)</f>
        <v>0.30514463082816001</v>
      </c>
      <c r="I158" s="41">
        <f ca="1">((STOCKHISTORY!I157/STOCKHISTORY!I$3)-1)</f>
        <v>-0.25134686068173795</v>
      </c>
      <c r="J158" s="41">
        <f ca="1">((STOCKHISTORY!J157/STOCKHISTORY!J$3)-1)</f>
        <v>-0.21073691230410141</v>
      </c>
      <c r="K158" s="41">
        <f ca="1">((STOCKHISTORY!K157/STOCKHISTORY!K$3)-1)</f>
        <v>0.4378244188670728</v>
      </c>
      <c r="L158" s="41">
        <f ca="1">((STOCKHISTORY!L157/STOCKHISTORY!L$3)-1)</f>
        <v>8.2857901021626601E-2</v>
      </c>
      <c r="M158" s="41">
        <f ca="1">((STOCKHISTORY!M157/STOCKHISTORY!M$3)-1)</f>
        <v>0.21457158585392699</v>
      </c>
      <c r="N158" s="41">
        <f ca="1">((STOCKHISTORY!N157/STOCKHISTORY!N$3)-1)</f>
        <v>0.17609135969173528</v>
      </c>
      <c r="O158" s="41">
        <f ca="1">((STOCKHISTORY!O157/STOCKHISTORY!O$3)-1)</f>
        <v>0.37340540631211683</v>
      </c>
      <c r="P158" s="41">
        <f ca="1">((STOCKHISTORY!P157/STOCKHISTORY!P$3)-1)</f>
        <v>0.1102120535714286</v>
      </c>
      <c r="Q158" s="41">
        <f ca="1">((STOCKHISTORY!Q157/STOCKHISTORY!Q$3)-1)</f>
        <v>0.14551043934930186</v>
      </c>
      <c r="R158" s="41">
        <f ca="1">((STOCKHISTORY!R157/STOCKHISTORY!R$3)-1)</f>
        <v>6.5987183502780766E-2</v>
      </c>
      <c r="S158" s="41">
        <f ca="1">((STOCKHISTORY!S157/STOCKHISTORY!S$3)-1)</f>
        <v>0.43345678418546507</v>
      </c>
      <c r="T158" s="41">
        <f ca="1">((STOCKHISTORY!T157/STOCKHISTORY!T$3)-1)</f>
        <v>8.0253080253080089E-2</v>
      </c>
      <c r="U158" s="41">
        <f ca="1">((STOCKHISTORY!U157/STOCKHISTORY!U$3)-1)</f>
        <v>9.1727818545697115E-2</v>
      </c>
      <c r="V158" s="41">
        <f ca="1">((STOCKHISTORY!V157/STOCKHISTORY!V$3)-1)</f>
        <v>-0.14482187824678172</v>
      </c>
      <c r="W158" s="41">
        <f ca="1">((STOCKHISTORY!W157/STOCKHISTORY!W$3)-1)</f>
        <v>7.481944934370599E-3</v>
      </c>
      <c r="X158" s="41">
        <f ca="1">((STOCKHISTORY!X157/STOCKHISTORY!X$3)-1)</f>
        <v>-4.2964097328568984E-2</v>
      </c>
      <c r="Y158" s="41">
        <f ca="1">((STOCKHISTORY!Y157/STOCKHISTORY!Y$3)-1)</f>
        <v>0.10976432724252483</v>
      </c>
      <c r="Z158" s="41">
        <f ca="1">((STOCKHISTORY!Z157/STOCKHISTORY!Z$3)-1)</f>
        <v>-0.19232372558361122</v>
      </c>
      <c r="AA158" s="41">
        <f ca="1">((STOCKHISTORY!AA157/STOCKHISTORY!AA$3)-1)</f>
        <v>0.10858716632926901</v>
      </c>
      <c r="AB158" s="41">
        <f ca="1">((STOCKHISTORY!AB157/STOCKHISTORY!AB$3)-1)</f>
        <v>0.57978782802903406</v>
      </c>
      <c r="AC158" s="41">
        <f ca="1">((STOCKHISTORY!AC157/STOCKHISTORY!AC$3)-1)</f>
        <v>0.49504420037503349</v>
      </c>
      <c r="AD158" s="41">
        <f ca="1">((STOCKHISTORY!AD157/STOCKHISTORY!AD$3)-1)</f>
        <v>9.4137783483098092E-2</v>
      </c>
      <c r="AE158" s="41">
        <f ca="1">((STOCKHISTORY!AE157/STOCKHISTORY!AE$3)-1)</f>
        <v>-0.15476585851876457</v>
      </c>
      <c r="AF158" s="41">
        <f ca="1">((STOCKHISTORY!AF157/STOCKHISTORY!AF$3)-1)</f>
        <v>0.19270221995406978</v>
      </c>
      <c r="AG158" s="41">
        <f ca="1">((STOCKHISTORY!AG157/STOCKHISTORY!AG$3)-1)</f>
        <v>-0.23514490235596641</v>
      </c>
      <c r="AH158" s="41">
        <f ca="1">((STOCKHISTORY!AH157/STOCKHISTORY!AH$3)-1)</f>
        <v>-5.4253671652967128E-2</v>
      </c>
      <c r="AI158" s="41">
        <f ca="1">((STOCKHISTORY!AI157/STOCKHISTORY!AI$3)-1)</f>
        <v>-8.3611772473540014E-2</v>
      </c>
      <c r="AJ158" s="41">
        <f ca="1">((STOCKHISTORY!AJ157/STOCKHISTORY!AJ$3)-1)</f>
        <v>-6.5816780314260304E-2</v>
      </c>
      <c r="AK158" s="41">
        <f ca="1">((STOCKHISTORY!AK157/STOCKHISTORY!AK$3)-1)</f>
        <v>-6.1986452362820188E-2</v>
      </c>
      <c r="AL158" s="41">
        <f ca="1">((STOCKHISTORY!AL157/STOCKHISTORY!AL$3)-1)</f>
        <v>6.1755485893416839E-2</v>
      </c>
      <c r="AM158" s="41">
        <f ca="1">((STOCKHISTORY!AM157/STOCKHISTORY!AM$3)-1)</f>
        <v>0.12448764492329301</v>
      </c>
      <c r="AN158" s="41">
        <f ca="1">((STOCKHISTORY!AN157/STOCKHISTORY!AN$3)-1)</f>
        <v>-8.3345475739472485E-2</v>
      </c>
      <c r="AO158" s="41">
        <f ca="1">((STOCKHISTORY!AO157/STOCKHISTORY!AO$3)-1)</f>
        <v>0.69762332734172183</v>
      </c>
      <c r="AP158" s="41">
        <f ca="1">((STOCKHISTORY!AP157/STOCKHISTORY!AP$3)-1)</f>
        <v>0.88742178873757815</v>
      </c>
      <c r="AQ158" s="41">
        <f ca="1">((STOCKHISTORY!AQ157/STOCKHISTORY!AQ$3)-1)</f>
        <v>-6.6220135340422703E-2</v>
      </c>
      <c r="AR158" s="41">
        <f ca="1">((STOCKHISTORY!AR157/STOCKHISTORY!AR$3)-1)</f>
        <v>-0.14024325472700228</v>
      </c>
      <c r="AS158" s="41">
        <f ca="1">((STOCKHISTORY!AS157/STOCKHISTORY!AS$3)-1)</f>
        <v>0.19802555168408831</v>
      </c>
      <c r="AT158" s="41">
        <f ca="1">((STOCKHISTORY!AT157/STOCKHISTORY!AT$3)-1)</f>
        <v>0.94383683121489792</v>
      </c>
      <c r="AU158" s="41">
        <f ca="1">((STOCKHISTORY!AU157/STOCKHISTORY!AU$3)-1)</f>
        <v>-4.7714604236343439E-2</v>
      </c>
      <c r="AV158" s="41">
        <f ca="1">((STOCKHISTORY!AV157/STOCKHISTORY!AV$3)-1)</f>
        <v>4.4542012662662778E-4</v>
      </c>
      <c r="AW158" s="41">
        <f ca="1">((STOCKHISTORY!AW157/STOCKHISTORY!AW$3)-1)</f>
        <v>8.4513386447453653E-2</v>
      </c>
      <c r="AX158" s="41">
        <f ca="1">((STOCKHISTORY!AX157/STOCKHISTORY!AX$3)-1)</f>
        <v>1.229847283974483</v>
      </c>
      <c r="AY158" s="41">
        <f ca="1">((STOCKHISTORY!AY157/STOCKHISTORY!AY$3)-1)</f>
        <v>-0.19697744031539755</v>
      </c>
      <c r="AZ158" s="41">
        <f ca="1">((STOCKHISTORY!AZ157/STOCKHISTORY!AZ$3)-1)</f>
        <v>-0.25571150359277406</v>
      </c>
      <c r="BA158" s="41">
        <f ca="1">((STOCKHISTORY!BA157/STOCKHISTORY!BA$3)-1)</f>
        <v>0.55550623032967894</v>
      </c>
      <c r="BB158" s="41">
        <f ca="1">((STOCKHISTORY!BB157/STOCKHISTORY!BB$3)-1)</f>
        <v>-5.1644519837903968E-2</v>
      </c>
      <c r="BC158" s="41">
        <f ca="1">((STOCKHISTORY!BC157/STOCKHISTORY!BC$3)-1)</f>
        <v>0.13464790215081357</v>
      </c>
      <c r="BD158" s="41">
        <f ca="1">((STOCKHISTORY!BD157/STOCKHISTORY!BD$3)-1)</f>
        <v>-8.3790706183680896E-2</v>
      </c>
      <c r="BE158" s="41">
        <f ca="1">((STOCKHISTORY!BE157/STOCKHISTORY!BE$3)-1)</f>
        <v>-0.10706207589846684</v>
      </c>
      <c r="BF158" s="41">
        <f ca="1">((STOCKHISTORY!BF157/STOCKHISTORY!BF$3)-1)</f>
        <v>-0.15153197680903641</v>
      </c>
      <c r="BG158" s="41">
        <f ca="1">((STOCKHISTORY!BG157/STOCKHISTORY!BG$3)-1)</f>
        <v>5.6309424905380823E-3</v>
      </c>
      <c r="BH158" s="41">
        <f ca="1">((STOCKHISTORY!BH157/STOCKHISTORY!BH$3)-1)</f>
        <v>-0.22667991017446876</v>
      </c>
      <c r="BI158" s="41">
        <f ca="1">((STOCKHISTORY!BI157/STOCKHISTORY!BI$3)-1)</f>
        <v>0.50214855739717601</v>
      </c>
      <c r="BJ158" s="41">
        <f ca="1">((STOCKHISTORY!BJ157/STOCKHISTORY!BJ$3)-1)</f>
        <v>3.0935841077922133E-2</v>
      </c>
      <c r="BK158" s="41">
        <f ca="1">((STOCKHISTORY!BK157/STOCKHISTORY!BK$3)-1)</f>
        <v>9.3963440242258223E-2</v>
      </c>
      <c r="BL158" s="41">
        <f ca="1">((STOCKHISTORY!BL157/STOCKHISTORY!BL$3)-1)</f>
        <v>7.1023454256987195E-2</v>
      </c>
      <c r="BM158" s="41">
        <f ca="1">((STOCKHISTORY!BM157/STOCKHISTORY!BM$3)-1)</f>
        <v>7.786550039759188E-2</v>
      </c>
      <c r="BN158" s="41">
        <f ca="1">((STOCKHISTORY!BN157/STOCKHISTORY!BN$3)-1)</f>
        <v>1.3135151919847488E-3</v>
      </c>
      <c r="BO158" s="41">
        <f ca="1">((STOCKHISTORY!BO157/STOCKHISTORY!BO$3)-1)</f>
        <v>0.20211498207291045</v>
      </c>
      <c r="BP158" s="41">
        <f ca="1">((STOCKHISTORY!BP157/STOCKHISTORY!BP$3)-1)</f>
        <v>0.20557539137599568</v>
      </c>
      <c r="BQ158" s="41">
        <f ca="1">((STOCKHISTORY!BQ157/STOCKHISTORY!BQ$3)-1)</f>
        <v>0.11996107599814998</v>
      </c>
      <c r="BR158" s="41">
        <f ca="1">((STOCKHISTORY!BR157/STOCKHISTORY!BR$3)-1)</f>
        <v>-7.5947276043638379E-2</v>
      </c>
      <c r="BS158" s="41">
        <f ca="1">((STOCKHISTORY!BS157/STOCKHISTORY!BS$3)-1)</f>
        <v>0.28757062146892665</v>
      </c>
      <c r="BT158" s="41">
        <f ca="1">((STOCKHISTORY!BT157/STOCKHISTORY!BT$3)-1)</f>
        <v>6.3504604824572208E-2</v>
      </c>
      <c r="BU158" s="41">
        <f ca="1">((STOCKHISTORY!BU157/STOCKHISTORY!BU$3)-1)</f>
        <v>0.21353281196871809</v>
      </c>
      <c r="BV158" s="41">
        <f ca="1">((STOCKHISTORY!BV157/STOCKHISTORY!BV$3)-1)</f>
        <v>-0.1480741797432239</v>
      </c>
      <c r="BW158" s="41">
        <f ca="1">((STOCKHISTORY!BW157/STOCKHISTORY!BW$3)-1)</f>
        <v>-0.11175138917472727</v>
      </c>
      <c r="BX158" s="41">
        <f ca="1">((STOCKHISTORY!BX157/STOCKHISTORY!BX$3)-1)</f>
        <v>0.14123102866779091</v>
      </c>
      <c r="BY158" s="41">
        <f ca="1">((STOCKHISTORY!BY157/STOCKHISTORY!BY$3)-1)</f>
        <v>-6.4854452054794565E-2</v>
      </c>
      <c r="BZ158" s="41">
        <f ca="1">((STOCKHISTORY!BZ157/STOCKHISTORY!BZ$3)-1)</f>
        <v>0.43191445397251793</v>
      </c>
      <c r="CA158" s="41">
        <f ca="1">((STOCKHISTORY!CA157/STOCKHISTORY!CA$3)-1)</f>
        <v>-0.13211564693748545</v>
      </c>
      <c r="CB158" s="41">
        <f ca="1">((STOCKHISTORY!CB157/STOCKHISTORY!CB$3)-1)</f>
        <v>7.9813863220342673E-2</v>
      </c>
      <c r="CC158" s="41">
        <f ca="1">((STOCKHISTORY!CC157/STOCKHISTORY!CC$3)-1)</f>
        <v>-2.760860738936266E-2</v>
      </c>
      <c r="CD158" s="41">
        <f ca="1">((STOCKHISTORY!CD157/STOCKHISTORY!CD$3)-1)</f>
        <v>-9.0709180868609129E-2</v>
      </c>
      <c r="CE158" s="41">
        <f ca="1">((STOCKHISTORY!CE157/STOCKHISTORY!CE$3)-1)</f>
        <v>-0.13225963884821856</v>
      </c>
      <c r="CF158" s="41">
        <f ca="1">((STOCKHISTORY!CF157/STOCKHISTORY!CF$3)-1)</f>
        <v>0.11742486450977174</v>
      </c>
      <c r="CG158" s="41">
        <f ca="1">((STOCKHISTORY!CG157/STOCKHISTORY!CG$3)-1)</f>
        <v>6.4420259522812939E-2</v>
      </c>
      <c r="CH158" s="41">
        <f ca="1">((STOCKHISTORY!CH157/STOCKHISTORY!CH$3)-1)</f>
        <v>-0.12267002518891679</v>
      </c>
      <c r="CI158" s="41">
        <f ca="1">((STOCKHISTORY!CI157/STOCKHISTORY!CI$3)-1)</f>
        <v>-0.23914937710477358</v>
      </c>
      <c r="CJ158" s="41">
        <f ca="1">((STOCKHISTORY!CJ157/STOCKHISTORY!CJ$3)-1)</f>
        <v>-5.8543833580980698E-2</v>
      </c>
      <c r="CK158" s="41">
        <f ca="1">((STOCKHISTORY!CK157/STOCKHISTORY!CK$3)-1)</f>
        <v>0.19399378667587164</v>
      </c>
      <c r="CL158" s="41">
        <f ca="1">((STOCKHISTORY!CL157/STOCKHISTORY!CL$3)-1)</f>
        <v>4.5073445569789872E-2</v>
      </c>
      <c r="CM158" s="41">
        <f ca="1">((STOCKHISTORY!CM157/STOCKHISTORY!CM$3)-1)</f>
        <v>0.21298971454986715</v>
      </c>
      <c r="CN158" s="41">
        <f ca="1">((STOCKHISTORY!CN157/STOCKHISTORY!CN$3)-1)</f>
        <v>-0.28546379098719965</v>
      </c>
      <c r="CO158" s="41">
        <f ca="1">((STOCKHISTORY!CO157/STOCKHISTORY!CO$3)-1)</f>
        <v>0.28903263745957064</v>
      </c>
      <c r="CP158" s="41">
        <f ca="1">((STOCKHISTORY!CP157/STOCKHISTORY!CP$3)-1)</f>
        <v>0.80467823040849762</v>
      </c>
      <c r="CQ158" s="41">
        <f ca="1">((STOCKHISTORY!CQ157/STOCKHISTORY!CQ$3)-1)</f>
        <v>0.18003749434352567</v>
      </c>
      <c r="CR158" s="41">
        <f ca="1">((STOCKHISTORY!CR157/STOCKHISTORY!CR$3)-1)</f>
        <v>0.14959349593495941</v>
      </c>
      <c r="CS158" s="41">
        <f ca="1">((STOCKHISTORY!CS157/STOCKHISTORY!CS$3)-1)</f>
        <v>0.62387960859090441</v>
      </c>
      <c r="CT158" s="41">
        <f ca="1">((STOCKHISTORY!CT157/STOCKHISTORY!CT$3)-1)</f>
        <v>-0.34257522323103473</v>
      </c>
      <c r="CU158" s="41">
        <f ca="1">((STOCKHISTORY!CU157/STOCKHISTORY!CU$3)-1)</f>
        <v>0.42631007486142058</v>
      </c>
      <c r="CV158" s="41">
        <f ca="1">((STOCKHISTORY!CV157/STOCKHISTORY!CV$3)-1)</f>
        <v>-0.13269299181785843</v>
      </c>
      <c r="CW158" s="41">
        <f ca="1">((STOCKHISTORY!CW157/STOCKHISTORY!CW$3)-1)</f>
        <v>5.0340262888039611E-2</v>
      </c>
      <c r="CX158" s="41">
        <f ca="1">((STOCKHISTORY!CX157/STOCKHISTORY!CX$3)-1)</f>
        <v>3.7174721189592308E-3</v>
      </c>
      <c r="CY158" s="41">
        <f ca="1">((STOCKHISTORY!CY157/STOCKHISTORY!CY$3)-1)</f>
        <v>0.22252684487091634</v>
      </c>
      <c r="CZ158" s="41">
        <f ca="1">((STOCKHISTORY!CZ157/STOCKHISTORY!CZ$3)-1)</f>
        <v>-0.37301587301587302</v>
      </c>
      <c r="DA158" s="41">
        <f ca="1">((STOCKHISTORY!DA157/STOCKHISTORY!DA$3)-1)</f>
        <v>-0.3987110800527992</v>
      </c>
    </row>
    <row r="159" spans="1:105" x14ac:dyDescent="0.3">
      <c r="A159" s="25" vm="156">
        <f ca="1">STOCKHISTORY!A158</f>
        <v>44608</v>
      </c>
      <c r="B159" s="41">
        <f ca="1">((STOCKHISTORY!B158/STOCKHISTORY!B$3)-1)</f>
        <v>0.246530641517553</v>
      </c>
      <c r="C159" s="41">
        <f ca="1">((STOCKHISTORY!C158/STOCKHISTORY!C$3)-1)</f>
        <v>1.015496191171867</v>
      </c>
      <c r="D159" s="41">
        <f ca="1">((STOCKHISTORY!D158/STOCKHISTORY!D$3)-1)</f>
        <v>1.0027473951583641</v>
      </c>
      <c r="E159" s="41">
        <f ca="1">((STOCKHISTORY!E158/STOCKHISTORY!E$3)-1)</f>
        <v>0.19005161895823552</v>
      </c>
      <c r="F159" s="41">
        <f ca="1">((STOCKHISTORY!F158/STOCKHISTORY!F$3)-1)</f>
        <v>0.1867977528089888</v>
      </c>
      <c r="G159" s="41">
        <f ca="1">((STOCKHISTORY!G158/STOCKHISTORY!G$3)-1)</f>
        <v>0.92835906232132648</v>
      </c>
      <c r="H159" s="41">
        <f ca="1">((STOCKHISTORY!H158/STOCKHISTORY!H$3)-1)</f>
        <v>0.310042706819883</v>
      </c>
      <c r="I159" s="41">
        <f ca="1">((STOCKHISTORY!I158/STOCKHISTORY!I$3)-1)</f>
        <v>-0.25884900055384918</v>
      </c>
      <c r="J159" s="41">
        <f ca="1">((STOCKHISTORY!J158/STOCKHISTORY!J$3)-1)</f>
        <v>-0.19946648882960982</v>
      </c>
      <c r="K159" s="41">
        <f ca="1">((STOCKHISTORY!K158/STOCKHISTORY!K$3)-1)</f>
        <v>0.4794628751974721</v>
      </c>
      <c r="L159" s="41">
        <f ca="1">((STOCKHISTORY!L158/STOCKHISTORY!L$3)-1)</f>
        <v>7.8960461722170638E-2</v>
      </c>
      <c r="M159" s="41">
        <f ca="1">((STOCKHISTORY!M158/STOCKHISTORY!M$3)-1)</f>
        <v>0.20546620445449548</v>
      </c>
      <c r="N159" s="41">
        <f ca="1">((STOCKHISTORY!N158/STOCKHISTORY!N$3)-1)</f>
        <v>0.16399624549212066</v>
      </c>
      <c r="O159" s="41">
        <f ca="1">((STOCKHISTORY!O158/STOCKHISTORY!O$3)-1)</f>
        <v>0.36478348751583067</v>
      </c>
      <c r="P159" s="41">
        <f ca="1">((STOCKHISTORY!P158/STOCKHISTORY!P$3)-1)</f>
        <v>0.1104910714285714</v>
      </c>
      <c r="Q159" s="41">
        <f ca="1">((STOCKHISTORY!Q158/STOCKHISTORY!Q$3)-1)</f>
        <v>0.13795311899577301</v>
      </c>
      <c r="R159" s="41">
        <f ca="1">((STOCKHISTORY!R158/STOCKHISTORY!R$3)-1)</f>
        <v>8.4687079379322627E-2</v>
      </c>
      <c r="S159" s="41">
        <f ca="1">((STOCKHISTORY!S158/STOCKHISTORY!S$3)-1)</f>
        <v>0.42710788321870052</v>
      </c>
      <c r="T159" s="41">
        <f ca="1">((STOCKHISTORY!T158/STOCKHISTORY!T$3)-1)</f>
        <v>6.8931068931068928E-2</v>
      </c>
      <c r="U159" s="41">
        <f ca="1">((STOCKHISTORY!U158/STOCKHISTORY!U$3)-1)</f>
        <v>9.3062041360907122E-2</v>
      </c>
      <c r="V159" s="41">
        <f ca="1">((STOCKHISTORY!V158/STOCKHISTORY!V$3)-1)</f>
        <v>-9.6888372338739481E-2</v>
      </c>
      <c r="W159" s="41">
        <f ca="1">((STOCKHISTORY!W158/STOCKHISTORY!W$3)-1)</f>
        <v>5.1593858492842815E-2</v>
      </c>
      <c r="X159" s="41">
        <f ca="1">((STOCKHISTORY!X158/STOCKHISTORY!X$3)-1)</f>
        <v>-4.3985026374000369E-2</v>
      </c>
      <c r="Y159" s="41">
        <f ca="1">((STOCKHISTORY!Y158/STOCKHISTORY!Y$3)-1)</f>
        <v>9.7850913621262414E-2</v>
      </c>
      <c r="Z159" s="41">
        <f ca="1">((STOCKHISTORY!Z158/STOCKHISTORY!Z$3)-1)</f>
        <v>-0.1922641734159124</v>
      </c>
      <c r="AA159" s="41">
        <f ca="1">((STOCKHISTORY!AA158/STOCKHISTORY!AA$3)-1)</f>
        <v>9.7429499552751819E-2</v>
      </c>
      <c r="AB159" s="41">
        <f ca="1">((STOCKHISTORY!AB158/STOCKHISTORY!AB$3)-1)</f>
        <v>0.58704634282523727</v>
      </c>
      <c r="AC159" s="41">
        <f ca="1">((STOCKHISTORY!AC158/STOCKHISTORY!AC$3)-1)</f>
        <v>0.48620412536833624</v>
      </c>
      <c r="AD159" s="41">
        <f ca="1">((STOCKHISTORY!AD158/STOCKHISTORY!AD$3)-1)</f>
        <v>0.15703893881044073</v>
      </c>
      <c r="AE159" s="41">
        <f ca="1">((STOCKHISTORY!AE158/STOCKHISTORY!AE$3)-1)</f>
        <v>-0.11250415144470272</v>
      </c>
      <c r="AF159" s="41">
        <f ca="1">((STOCKHISTORY!AF158/STOCKHISTORY!AF$3)-1)</f>
        <v>0.19193671855065064</v>
      </c>
      <c r="AG159" s="41">
        <f ca="1">((STOCKHISTORY!AG158/STOCKHISTORY!AG$3)-1)</f>
        <v>-0.23358120786712078</v>
      </c>
      <c r="AH159" s="41">
        <f ca="1">((STOCKHISTORY!AH158/STOCKHISTORY!AH$3)-1)</f>
        <v>-5.147972294549108E-2</v>
      </c>
      <c r="AI159" s="41">
        <f ca="1">((STOCKHISTORY!AI158/STOCKHISTORY!AI$3)-1)</f>
        <v>-8.5052319881555039E-2</v>
      </c>
      <c r="AJ159" s="41">
        <f ca="1">((STOCKHISTORY!AJ158/STOCKHISTORY!AJ$3)-1)</f>
        <v>-5.8701452712718649E-2</v>
      </c>
      <c r="AK159" s="41">
        <f ca="1">((STOCKHISTORY!AK158/STOCKHISTORY!AK$3)-1)</f>
        <v>-5.2527155397009917E-2</v>
      </c>
      <c r="AL159" s="41">
        <f ca="1">((STOCKHISTORY!AL158/STOCKHISTORY!AL$3)-1)</f>
        <v>6.1692789968652129E-2</v>
      </c>
      <c r="AM159" s="41">
        <f ca="1">((STOCKHISTORY!AM158/STOCKHISTORY!AM$3)-1)</f>
        <v>0.12191123082328148</v>
      </c>
      <c r="AN159" s="41">
        <f ca="1">((STOCKHISTORY!AN158/STOCKHISTORY!AN$3)-1)</f>
        <v>-8.3782602360483738E-2</v>
      </c>
      <c r="AO159" s="41">
        <f ca="1">((STOCKHISTORY!AO158/STOCKHISTORY!AO$3)-1)</f>
        <v>0.68494876403803917</v>
      </c>
      <c r="AP159" s="41">
        <f ca="1">((STOCKHISTORY!AP158/STOCKHISTORY!AP$3)-1)</f>
        <v>0.89777327935222662</v>
      </c>
      <c r="AQ159" s="41">
        <f ca="1">((STOCKHISTORY!AQ158/STOCKHISTORY!AQ$3)-1)</f>
        <v>-5.082170970860389E-2</v>
      </c>
      <c r="AR159" s="41">
        <f ca="1">((STOCKHISTORY!AR158/STOCKHISTORY!AR$3)-1)</f>
        <v>-0.10484384958572335</v>
      </c>
      <c r="AS159" s="41">
        <f ca="1">((STOCKHISTORY!AS158/STOCKHISTORY!AS$3)-1)</f>
        <v>0.20731707317073189</v>
      </c>
      <c r="AT159" s="41">
        <f ca="1">((STOCKHISTORY!AT158/STOCKHISTORY!AT$3)-1)</f>
        <v>0.95802542122376577</v>
      </c>
      <c r="AU159" s="41">
        <f ca="1">((STOCKHISTORY!AU158/STOCKHISTORY!AU$3)-1)</f>
        <v>-5.1653660349312513E-2</v>
      </c>
      <c r="AV159" s="41">
        <f ca="1">((STOCKHISTORY!AV158/STOCKHISTORY!AV$3)-1)</f>
        <v>-2.6391142502624865E-2</v>
      </c>
      <c r="AW159" s="41">
        <f ca="1">((STOCKHISTORY!AW158/STOCKHISTORY!AW$3)-1)</f>
        <v>7.7756819909349462E-2</v>
      </c>
      <c r="AX159" s="41">
        <f ca="1">((STOCKHISTORY!AX158/STOCKHISTORY!AX$3)-1)</f>
        <v>1.2901604484825056</v>
      </c>
      <c r="AY159" s="41">
        <f ca="1">((STOCKHISTORY!AY158/STOCKHISTORY!AY$3)-1)</f>
        <v>-0.1977805358837702</v>
      </c>
      <c r="AZ159" s="41">
        <f ca="1">((STOCKHISTORY!AZ158/STOCKHISTORY!AZ$3)-1)</f>
        <v>-0.25998253978913433</v>
      </c>
      <c r="BA159" s="41">
        <f ca="1">((STOCKHISTORY!BA158/STOCKHISTORY!BA$3)-1)</f>
        <v>0.63100402503909536</v>
      </c>
      <c r="BB159" s="41">
        <f ca="1">((STOCKHISTORY!BB158/STOCKHISTORY!BB$3)-1)</f>
        <v>-5.7204787484685604E-2</v>
      </c>
      <c r="BC159" s="41">
        <f ca="1">((STOCKHISTORY!BC158/STOCKHISTORY!BC$3)-1)</f>
        <v>0.12941726045963864</v>
      </c>
      <c r="BD159" s="41">
        <f ca="1">((STOCKHISTORY!BD158/STOCKHISTORY!BD$3)-1)</f>
        <v>-8.1778265642151515E-2</v>
      </c>
      <c r="BE159" s="41">
        <f ca="1">((STOCKHISTORY!BE158/STOCKHISTORY!BE$3)-1)</f>
        <v>-0.11409901985423465</v>
      </c>
      <c r="BF159" s="41">
        <f ca="1">((STOCKHISTORY!BF158/STOCKHISTORY!BF$3)-1)</f>
        <v>-0.1621905000334628</v>
      </c>
      <c r="BG159" s="41">
        <f ca="1">((STOCKHISTORY!BG158/STOCKHISTORY!BG$3)-1)</f>
        <v>1.329271669897536E-2</v>
      </c>
      <c r="BH159" s="41">
        <f ca="1">((STOCKHISTORY!BH158/STOCKHISTORY!BH$3)-1)</f>
        <v>-0.23885817930557951</v>
      </c>
      <c r="BI159" s="41">
        <f ca="1">((STOCKHISTORY!BI158/STOCKHISTORY!BI$3)-1)</f>
        <v>0.4831184775936157</v>
      </c>
      <c r="BJ159" s="41">
        <f ca="1">((STOCKHISTORY!BJ158/STOCKHISTORY!BJ$3)-1)</f>
        <v>3.3016180734467548E-2</v>
      </c>
      <c r="BK159" s="41">
        <f ca="1">((STOCKHISTORY!BK158/STOCKHISTORY!BK$3)-1)</f>
        <v>9.2851932665376058E-2</v>
      </c>
      <c r="BL159" s="41">
        <f ca="1">((STOCKHISTORY!BL158/STOCKHISTORY!BL$3)-1)</f>
        <v>6.9455494605195067E-2</v>
      </c>
      <c r="BM159" s="41">
        <f ca="1">((STOCKHISTORY!BM158/STOCKHISTORY!BM$3)-1)</f>
        <v>6.5876689764852836E-2</v>
      </c>
      <c r="BN159" s="41">
        <f ca="1">((STOCKHISTORY!BN158/STOCKHISTORY!BN$3)-1)</f>
        <v>1.9194359029317543E-3</v>
      </c>
      <c r="BO159" s="41">
        <f ca="1">((STOCKHISTORY!BO158/STOCKHISTORY!BO$3)-1)</f>
        <v>0.19631717477357991</v>
      </c>
      <c r="BP159" s="41">
        <f ca="1">((STOCKHISTORY!BP158/STOCKHISTORY!BP$3)-1)</f>
        <v>0.19656687723152966</v>
      </c>
      <c r="BQ159" s="41">
        <f ca="1">((STOCKHISTORY!BQ158/STOCKHISTORY!BQ$3)-1)</f>
        <v>0.11634808077693837</v>
      </c>
      <c r="BR159" s="41">
        <f ca="1">((STOCKHISTORY!BR158/STOCKHISTORY!BR$3)-1)</f>
        <v>-8.2878480228516405E-2</v>
      </c>
      <c r="BS159" s="41">
        <f ca="1">((STOCKHISTORY!BS158/STOCKHISTORY!BS$3)-1)</f>
        <v>0.28446327683615813</v>
      </c>
      <c r="BT159" s="41">
        <f ca="1">((STOCKHISTORY!BT158/STOCKHISTORY!BT$3)-1)</f>
        <v>6.5800844423594462E-2</v>
      </c>
      <c r="BU159" s="41">
        <f ca="1">((STOCKHISTORY!BU158/STOCKHISTORY!BU$3)-1)</f>
        <v>0.20979258755525332</v>
      </c>
      <c r="BV159" s="41">
        <f ca="1">((STOCKHISTORY!BV158/STOCKHISTORY!BV$3)-1)</f>
        <v>-0.12867332382310992</v>
      </c>
      <c r="BW159" s="41">
        <f ca="1">((STOCKHISTORY!BW158/STOCKHISTORY!BW$3)-1)</f>
        <v>-0.11154558551142213</v>
      </c>
      <c r="BX159" s="41">
        <f ca="1">((STOCKHISTORY!BX158/STOCKHISTORY!BX$3)-1)</f>
        <v>0.12310286677908944</v>
      </c>
      <c r="BY159" s="41">
        <f ca="1">((STOCKHISTORY!BY158/STOCKHISTORY!BY$3)-1)</f>
        <v>-6.078767123287665E-2</v>
      </c>
      <c r="BZ159" s="41">
        <f ca="1">((STOCKHISTORY!BZ158/STOCKHISTORY!BZ$3)-1)</f>
        <v>0.38466439370458394</v>
      </c>
      <c r="CA159" s="41">
        <f ca="1">((STOCKHISTORY!CA158/STOCKHISTORY!CA$3)-1)</f>
        <v>-0.13617460159031169</v>
      </c>
      <c r="CB159" s="41">
        <f ca="1">((STOCKHISTORY!CB158/STOCKHISTORY!CB$3)-1)</f>
        <v>6.8610369847605934E-2</v>
      </c>
      <c r="CC159" s="41">
        <f ca="1">((STOCKHISTORY!CC158/STOCKHISTORY!CC$3)-1)</f>
        <v>-2.0706455542021995E-2</v>
      </c>
      <c r="CD159" s="41">
        <f ca="1">((STOCKHISTORY!CD158/STOCKHISTORY!CD$3)-1)</f>
        <v>-7.3529411764705843E-2</v>
      </c>
      <c r="CE159" s="41">
        <f ca="1">((STOCKHISTORY!CE158/STOCKHISTORY!CE$3)-1)</f>
        <v>-0.12786725231820406</v>
      </c>
      <c r="CF159" s="41">
        <f ca="1">((STOCKHISTORY!CF158/STOCKHISTORY!CF$3)-1)</f>
        <v>9.049104943340458E-2</v>
      </c>
      <c r="CG159" s="41">
        <f ca="1">((STOCKHISTORY!CG158/STOCKHISTORY!CG$3)-1)</f>
        <v>6.370866471326897E-2</v>
      </c>
      <c r="CH159" s="41">
        <f ca="1">((STOCKHISTORY!CH158/STOCKHISTORY!CH$3)-1)</f>
        <v>-0.10961376994122585</v>
      </c>
      <c r="CI159" s="41">
        <f ca="1">((STOCKHISTORY!CI158/STOCKHISTORY!CI$3)-1)</f>
        <v>-0.24595530226314677</v>
      </c>
      <c r="CJ159" s="41">
        <f ca="1">((STOCKHISTORY!CJ158/STOCKHISTORY!CJ$3)-1)</f>
        <v>-5.0916295195641337E-2</v>
      </c>
      <c r="CK159" s="41">
        <f ca="1">((STOCKHISTORY!CK158/STOCKHISTORY!CK$3)-1)</f>
        <v>0.18067952068642446</v>
      </c>
      <c r="CL159" s="41">
        <f ca="1">((STOCKHISTORY!CL158/STOCKHISTORY!CL$3)-1)</f>
        <v>4.7488094439600115E-2</v>
      </c>
      <c r="CM159" s="41">
        <f ca="1">((STOCKHISTORY!CM158/STOCKHISTORY!CM$3)-1)</f>
        <v>0.19426788397087735</v>
      </c>
      <c r="CN159" s="41">
        <f ca="1">((STOCKHISTORY!CN158/STOCKHISTORY!CN$3)-1)</f>
        <v>-0.28511309836927934</v>
      </c>
      <c r="CO159" s="41">
        <f ca="1">((STOCKHISTORY!CO158/STOCKHISTORY!CO$3)-1)</f>
        <v>0.27734489855924727</v>
      </c>
      <c r="CP159" s="41">
        <f ca="1">((STOCKHISTORY!CP158/STOCKHISTORY!CP$3)-1)</f>
        <v>0.91208542855528552</v>
      </c>
      <c r="CQ159" s="41">
        <f ca="1">((STOCKHISTORY!CQ158/STOCKHISTORY!CQ$3)-1)</f>
        <v>0.17001745426336545</v>
      </c>
      <c r="CR159" s="41">
        <f ca="1">((STOCKHISTORY!CR158/STOCKHISTORY!CR$3)-1)</f>
        <v>0.14817825956037334</v>
      </c>
      <c r="CS159" s="41">
        <f ca="1">((STOCKHISTORY!CS158/STOCKHISTORY!CS$3)-1)</f>
        <v>0.59817768694123141</v>
      </c>
      <c r="CT159" s="41">
        <f ca="1">((STOCKHISTORY!CT158/STOCKHISTORY!CT$3)-1)</f>
        <v>-0.34632700532753058</v>
      </c>
      <c r="CU159" s="41">
        <f ca="1">((STOCKHISTORY!CU158/STOCKHISTORY!CU$3)-1)</f>
        <v>0.42182410423452765</v>
      </c>
      <c r="CV159" s="41">
        <f ca="1">((STOCKHISTORY!CV158/STOCKHISTORY!CV$3)-1)</f>
        <v>-0.12771255780860913</v>
      </c>
      <c r="CW159" s="41">
        <f ca="1">((STOCKHISTORY!CW158/STOCKHISTORY!CW$3)-1)</f>
        <v>5.1365712687610587E-2</v>
      </c>
      <c r="CX159" s="41">
        <f ca="1">((STOCKHISTORY!CX158/STOCKHISTORY!CX$3)-1)</f>
        <v>7.4349442379182396E-3</v>
      </c>
      <c r="CY159" s="41">
        <f ca="1">((STOCKHISTORY!CY158/STOCKHISTORY!CY$3)-1)</f>
        <v>0.22298377884395704</v>
      </c>
      <c r="CZ159" s="41">
        <f ca="1">((STOCKHISTORY!CZ158/STOCKHISTORY!CZ$3)-1)</f>
        <v>-0.37976190476190474</v>
      </c>
      <c r="DA159" s="41">
        <f ca="1">((STOCKHISTORY!DA158/STOCKHISTORY!DA$3)-1)</f>
        <v>-0.40274866061029579</v>
      </c>
    </row>
    <row r="160" spans="1:105" x14ac:dyDescent="0.3">
      <c r="A160" s="25" vm="157">
        <f ca="1">STOCKHISTORY!A159</f>
        <v>44609</v>
      </c>
      <c r="B160" s="41">
        <f ca="1">((STOCKHISTORY!B159/STOCKHISTORY!B$3)-1)</f>
        <v>0.24140280417398796</v>
      </c>
      <c r="C160" s="41">
        <f ca="1">((STOCKHISTORY!C159/STOCKHISTORY!C$3)-1)</f>
        <v>1.1369091098820827</v>
      </c>
      <c r="D160" s="41">
        <f ca="1">((STOCKHISTORY!D159/STOCKHISTORY!D$3)-1)</f>
        <v>1.1228552174589188</v>
      </c>
      <c r="E160" s="41">
        <f ca="1">((STOCKHISTORY!E159/STOCKHISTORY!E$3)-1)</f>
        <v>0.23744720788362272</v>
      </c>
      <c r="F160" s="41">
        <f ca="1">((STOCKHISTORY!F159/STOCKHISTORY!F$3)-1)</f>
        <v>0.23595505617977541</v>
      </c>
      <c r="G160" s="41">
        <f ca="1">((STOCKHISTORY!G159/STOCKHISTORY!G$3)-1)</f>
        <v>0.97467124070897637</v>
      </c>
      <c r="H160" s="41">
        <f ca="1">((STOCKHISTORY!H159/STOCKHISTORY!H$3)-1)</f>
        <v>0.35225421564742665</v>
      </c>
      <c r="I160" s="41">
        <f ca="1">((STOCKHISTORY!I159/STOCKHISTORY!I$3)-1)</f>
        <v>-0.28029807159760323</v>
      </c>
      <c r="J160" s="41">
        <f ca="1">((STOCKHISTORY!J159/STOCKHISTORY!J$3)-1)</f>
        <v>-0.20380126708902957</v>
      </c>
      <c r="K160" s="41">
        <f ca="1">((STOCKHISTORY!K159/STOCKHISTORY!K$3)-1)</f>
        <v>0.47534416610246</v>
      </c>
      <c r="L160" s="41">
        <f ca="1">((STOCKHISTORY!L159/STOCKHISTORY!L$3)-1)</f>
        <v>8.3272522223696299E-2</v>
      </c>
      <c r="M160" s="41">
        <f ca="1">((STOCKHISTORY!M159/STOCKHISTORY!M$3)-1)</f>
        <v>0.22458452977846544</v>
      </c>
      <c r="N160" s="41">
        <f ca="1">((STOCKHISTORY!N159/STOCKHISTORY!N$3)-1)</f>
        <v>0.16627694435753448</v>
      </c>
      <c r="O160" s="41">
        <f ca="1">((STOCKHISTORY!O159/STOCKHISTORY!O$3)-1)</f>
        <v>0.35713027652204543</v>
      </c>
      <c r="P160" s="41">
        <f ca="1">((STOCKHISTORY!P159/STOCKHISTORY!P$3)-1)</f>
        <v>0.12165178571428581</v>
      </c>
      <c r="Q160" s="41">
        <f ca="1">((STOCKHISTORY!Q159/STOCKHISTORY!Q$3)-1)</f>
        <v>0.12680927372870499</v>
      </c>
      <c r="R160" s="41">
        <f ca="1">((STOCKHISTORY!R159/STOCKHISTORY!R$3)-1)</f>
        <v>8.757375411626267E-2</v>
      </c>
      <c r="S160" s="41">
        <f ca="1">((STOCKHISTORY!S159/STOCKHISTORY!S$3)-1)</f>
        <v>0.42239430522822397</v>
      </c>
      <c r="T160" s="41">
        <f ca="1">((STOCKHISTORY!T159/STOCKHISTORY!T$3)-1)</f>
        <v>5.3613053613053463E-2</v>
      </c>
      <c r="U160" s="41">
        <f ca="1">((STOCKHISTORY!U159/STOCKHISTORY!U$3)-1)</f>
        <v>8.7725150100066651E-2</v>
      </c>
      <c r="V160" s="41">
        <f ca="1">((STOCKHISTORY!V159/STOCKHISTORY!V$3)-1)</f>
        <v>-0.12185887615123181</v>
      </c>
      <c r="W160" s="41">
        <f ca="1">((STOCKHISTORY!W159/STOCKHISTORY!W$3)-1)</f>
        <v>5.6086738577502127E-2</v>
      </c>
      <c r="X160" s="41">
        <f ca="1">((STOCKHISTORY!X159/STOCKHISTORY!X$3)-1)</f>
        <v>-5.6661562021439571E-2</v>
      </c>
      <c r="Y160" s="41">
        <f ca="1">((STOCKHISTORY!Y159/STOCKHISTORY!Y$3)-1)</f>
        <v>8.2563330564783932E-2</v>
      </c>
      <c r="Z160" s="41">
        <f ca="1">((STOCKHISTORY!Z159/STOCKHISTORY!Z$3)-1)</f>
        <v>-0.19159421152929978</v>
      </c>
      <c r="AA160" s="41">
        <f ca="1">((STOCKHISTORY!AA159/STOCKHISTORY!AA$3)-1)</f>
        <v>6.1861494279930263E-2</v>
      </c>
      <c r="AB160" s="41">
        <f ca="1">((STOCKHISTORY!AB159/STOCKHISTORY!AB$3)-1)</f>
        <v>0.59341150195421566</v>
      </c>
      <c r="AC160" s="41">
        <f ca="1">((STOCKHISTORY!AC159/STOCKHISTORY!AC$3)-1)</f>
        <v>0.48419501741226889</v>
      </c>
      <c r="AD160" s="41">
        <f ca="1">((STOCKHISTORY!AD159/STOCKHISTORY!AD$3)-1)</f>
        <v>0.1459135643988021</v>
      </c>
      <c r="AE160" s="41">
        <f ca="1">((STOCKHISTORY!AE159/STOCKHISTORY!AE$3)-1)</f>
        <v>-0.12446031218864173</v>
      </c>
      <c r="AF160" s="41">
        <f ca="1">((STOCKHISTORY!AF159/STOCKHISTORY!AF$3)-1)</f>
        <v>0.18708854299566213</v>
      </c>
      <c r="AG160" s="41">
        <f ca="1">((STOCKHISTORY!AG159/STOCKHISTORY!AG$3)-1)</f>
        <v>-0.23349433595107383</v>
      </c>
      <c r="AH160" s="41">
        <f ca="1">((STOCKHISTORY!AH159/STOCKHISTORY!AH$3)-1)</f>
        <v>-4.9216316944912575E-2</v>
      </c>
      <c r="AI160" s="41">
        <f ca="1">((STOCKHISTORY!AI159/STOCKHISTORY!AI$3)-1)</f>
        <v>-7.6629119065244833E-2</v>
      </c>
      <c r="AJ160" s="41">
        <f ca="1">((STOCKHISTORY!AJ159/STOCKHISTORY!AJ$3)-1)</f>
        <v>-6.15179365549956E-2</v>
      </c>
      <c r="AK160" s="41">
        <f ca="1">((STOCKHISTORY!AK159/STOCKHISTORY!AK$3)-1)</f>
        <v>-3.330794821435723E-2</v>
      </c>
      <c r="AL160" s="41">
        <f ca="1">((STOCKHISTORY!AL159/STOCKHISTORY!AL$3)-1)</f>
        <v>6.1128526645767955E-2</v>
      </c>
      <c r="AM160" s="41">
        <f ca="1">((STOCKHISTORY!AM159/STOCKHISTORY!AM$3)-1)</f>
        <v>0.12425342545965568</v>
      </c>
      <c r="AN160" s="41">
        <f ca="1">((STOCKHISTORY!AN159/STOCKHISTORY!AN$3)-1)</f>
        <v>-9.4856476759434538E-2</v>
      </c>
      <c r="AO160" s="41">
        <f ca="1">((STOCKHISTORY!AO159/STOCKHISTORY!AO$3)-1)</f>
        <v>0.66612895792045013</v>
      </c>
      <c r="AP160" s="41">
        <f ca="1">((STOCKHISTORY!AP159/STOCKHISTORY!AP$3)-1)</f>
        <v>0.89052723592197269</v>
      </c>
      <c r="AQ160" s="41">
        <f ca="1">((STOCKHISTORY!AQ159/STOCKHISTORY!AQ$3)-1)</f>
        <v>-7.1122773097638481E-2</v>
      </c>
      <c r="AR160" s="41">
        <f ca="1">((STOCKHISTORY!AR159/STOCKHISTORY!AR$3)-1)</f>
        <v>-0.12845230507754402</v>
      </c>
      <c r="AS160" s="41">
        <f ca="1">((STOCKHISTORY!AS159/STOCKHISTORY!AS$3)-1)</f>
        <v>0.19628339140534279</v>
      </c>
      <c r="AT160" s="41">
        <f ca="1">((STOCKHISTORY!AT159/STOCKHISTORY!AT$3)-1)</f>
        <v>0.99733963937333736</v>
      </c>
      <c r="AU160" s="41">
        <f ca="1">((STOCKHISTORY!AU159/STOCKHISTORY!AU$3)-1)</f>
        <v>-5.1356373095503449E-2</v>
      </c>
      <c r="AV160" s="41">
        <f ca="1">((STOCKHISTORY!AV159/STOCKHISTORY!AV$3)-1)</f>
        <v>-3.5713149438452607E-2</v>
      </c>
      <c r="AW160" s="41">
        <f ca="1">((STOCKHISTORY!AW159/STOCKHISTORY!AW$3)-1)</f>
        <v>6.6439570958024996E-2</v>
      </c>
      <c r="AX160" s="41">
        <f ca="1">((STOCKHISTORY!AX159/STOCKHISTORY!AX$3)-1)</f>
        <v>1.2321670210709454</v>
      </c>
      <c r="AY160" s="41">
        <f ca="1">((STOCKHISTORY!AY159/STOCKHISTORY!AY$3)-1)</f>
        <v>-0.19792655325983799</v>
      </c>
      <c r="AZ160" s="41">
        <f ca="1">((STOCKHISTORY!AZ159/STOCKHISTORY!AZ$3)-1)</f>
        <v>-0.25720233698206973</v>
      </c>
      <c r="BA160" s="41">
        <f ca="1">((STOCKHISTORY!BA159/STOCKHISTORY!BA$3)-1)</f>
        <v>0.56406264706341269</v>
      </c>
      <c r="BB160" s="41">
        <f ca="1">((STOCKHISTORY!BB159/STOCKHISTORY!BB$3)-1)</f>
        <v>-4.5990010366600664E-2</v>
      </c>
      <c r="BC160" s="41">
        <f ca="1">((STOCKHISTORY!BC159/STOCKHISTORY!BC$3)-1)</f>
        <v>0.12540381211798235</v>
      </c>
      <c r="BD160" s="41">
        <f ca="1">((STOCKHISTORY!BD159/STOCKHISTORY!BD$3)-1)</f>
        <v>-8.3241858763263732E-2</v>
      </c>
      <c r="BE160" s="41">
        <f ca="1">((STOCKHISTORY!BE159/STOCKHISTORY!BE$3)-1)</f>
        <v>-0.14702186479014834</v>
      </c>
      <c r="BF160" s="41">
        <f ca="1">((STOCKHISTORY!BF159/STOCKHISTORY!BF$3)-1)</f>
        <v>-0.17433625905664629</v>
      </c>
      <c r="BG160" s="41">
        <f ca="1">((STOCKHISTORY!BG159/STOCKHISTORY!BG$3)-1)</f>
        <v>-3.4154897073757073E-3</v>
      </c>
      <c r="BH160" s="41">
        <f ca="1">((STOCKHISTORY!BH159/STOCKHISTORY!BH$3)-1)</f>
        <v>-0.23777854551736044</v>
      </c>
      <c r="BI160" s="41">
        <f ca="1">((STOCKHISTORY!BI159/STOCKHISTORY!BI$3)-1)</f>
        <v>0.44137507673419285</v>
      </c>
      <c r="BJ160" s="41">
        <f ca="1">((STOCKHISTORY!BJ159/STOCKHISTORY!BJ$3)-1)</f>
        <v>2.7472387317297287E-2</v>
      </c>
      <c r="BK160" s="41">
        <f ca="1">((STOCKHISTORY!BK159/STOCKHISTORY!BK$3)-1)</f>
        <v>9.1064679004821736E-2</v>
      </c>
      <c r="BL160" s="41">
        <f ca="1">((STOCKHISTORY!BL159/STOCKHISTORY!BL$3)-1)</f>
        <v>6.2718386071679566E-2</v>
      </c>
      <c r="BM160" s="41">
        <f ca="1">((STOCKHISTORY!BM159/STOCKHISTORY!BM$3)-1)</f>
        <v>6.7793649892082364E-2</v>
      </c>
      <c r="BN160" s="41">
        <f ca="1">((STOCKHISTORY!BN159/STOCKHISTORY!BN$3)-1)</f>
        <v>4.9682750357917804E-3</v>
      </c>
      <c r="BO160" s="41">
        <f ca="1">((STOCKHISTORY!BO159/STOCKHISTORY!BO$3)-1)</f>
        <v>0.19110139340808141</v>
      </c>
      <c r="BP160" s="41">
        <f ca="1">((STOCKHISTORY!BP159/STOCKHISTORY!BP$3)-1)</f>
        <v>0.18832738258720116</v>
      </c>
      <c r="BQ160" s="41">
        <f ca="1">((STOCKHISTORY!BQ159/STOCKHISTORY!BQ$3)-1)</f>
        <v>0.11345768459996908</v>
      </c>
      <c r="BR160" s="41">
        <f ca="1">((STOCKHISTORY!BR159/STOCKHISTORY!BR$3)-1)</f>
        <v>-9.0835254843927515E-2</v>
      </c>
      <c r="BS160" s="41">
        <f ca="1">((STOCKHISTORY!BS159/STOCKHISTORY!BS$3)-1)</f>
        <v>0.26836158192090398</v>
      </c>
      <c r="BT160" s="41">
        <f ca="1">((STOCKHISTORY!BT159/STOCKHISTORY!BT$3)-1)</f>
        <v>6.4788523740154647E-2</v>
      </c>
      <c r="BU160" s="41">
        <f ca="1">((STOCKHISTORY!BU159/STOCKHISTORY!BU$3)-1)</f>
        <v>0.20503230193811617</v>
      </c>
      <c r="BV160" s="41">
        <f ca="1">((STOCKHISTORY!BV159/STOCKHISTORY!BV$3)-1)</f>
        <v>-0.17460770328102704</v>
      </c>
      <c r="BW160" s="41">
        <f ca="1">((STOCKHISTORY!BW159/STOCKHISTORY!BW$3)-1)</f>
        <v>-0.12636344926939691</v>
      </c>
      <c r="BX160" s="41">
        <f ca="1">((STOCKHISTORY!BX159/STOCKHISTORY!BX$3)-1)</f>
        <v>0.11930860033726809</v>
      </c>
      <c r="BY160" s="41">
        <f ca="1">((STOCKHISTORY!BY159/STOCKHISTORY!BY$3)-1)</f>
        <v>-7.7054794520547976E-2</v>
      </c>
      <c r="BZ160" s="41">
        <f ca="1">((STOCKHISTORY!BZ159/STOCKHISTORY!BZ$3)-1)</f>
        <v>0.34762544339980028</v>
      </c>
      <c r="CA160" s="41">
        <f ca="1">((STOCKHISTORY!CA159/STOCKHISTORY!CA$3)-1)</f>
        <v>-0.13168313537611864</v>
      </c>
      <c r="CB160" s="41">
        <f ca="1">((STOCKHISTORY!CB159/STOCKHISTORY!CB$3)-1)</f>
        <v>7.9240456079218369E-2</v>
      </c>
      <c r="CC160" s="41">
        <f ca="1">((STOCKHISTORY!CC159/STOCKHISTORY!CC$3)-1)</f>
        <v>-3.3698741372310215E-2</v>
      </c>
      <c r="CD160" s="41">
        <f ca="1">((STOCKHISTORY!CD159/STOCKHISTORY!CD$3)-1)</f>
        <v>-8.9403518416712568E-2</v>
      </c>
      <c r="CE160" s="41">
        <f ca="1">((STOCKHISTORY!CE159/STOCKHISTORY!CE$3)-1)</f>
        <v>-0.13616398243045391</v>
      </c>
      <c r="CF160" s="41">
        <f ca="1">((STOCKHISTORY!CF159/STOCKHISTORY!CF$3)-1)</f>
        <v>8.3921826244046649E-2</v>
      </c>
      <c r="CG160" s="41">
        <f ca="1">((STOCKHISTORY!CG159/STOCKHISTORY!CG$3)-1)</f>
        <v>7.1117622436165817E-2</v>
      </c>
      <c r="CH160" s="41">
        <f ca="1">((STOCKHISTORY!CH159/STOCKHISTORY!CH$3)-1)</f>
        <v>-0.11620486985726286</v>
      </c>
      <c r="CI160" s="41">
        <f ca="1">((STOCKHISTORY!CI159/STOCKHISTORY!CI$3)-1)</f>
        <v>-0.26067399853990536</v>
      </c>
      <c r="CJ160" s="41">
        <f ca="1">((STOCKHISTORY!CJ159/STOCKHISTORY!CJ$3)-1)</f>
        <v>-5.993065874195147E-2</v>
      </c>
      <c r="CK160" s="41">
        <f ca="1">((STOCKHISTORY!CK159/STOCKHISTORY!CK$3)-1)</f>
        <v>0.20802307806104836</v>
      </c>
      <c r="CL160" s="41">
        <f ca="1">((STOCKHISTORY!CL159/STOCKHISTORY!CL$3)-1)</f>
        <v>4.205513448252729E-2</v>
      </c>
      <c r="CM160" s="41">
        <f ca="1">((STOCKHISTORY!CM159/STOCKHISTORY!CM$3)-1)</f>
        <v>0.18560036981393746</v>
      </c>
      <c r="CN160" s="41">
        <f ca="1">((STOCKHISTORY!CN159/STOCKHISTORY!CN$3)-1)</f>
        <v>-0.30106961248465713</v>
      </c>
      <c r="CO160" s="41">
        <f ca="1">((STOCKHISTORY!CO159/STOCKHISTORY!CO$3)-1)</f>
        <v>0.26808291678917939</v>
      </c>
      <c r="CP160" s="41">
        <f ca="1">((STOCKHISTORY!CP159/STOCKHISTORY!CP$3)-1)</f>
        <v>0.87778970563308656</v>
      </c>
      <c r="CQ160" s="41">
        <f ca="1">((STOCKHISTORY!CQ159/STOCKHISTORY!CQ$3)-1)</f>
        <v>0.15954489624410106</v>
      </c>
      <c r="CR160" s="41">
        <f ca="1">((STOCKHISTORY!CR159/STOCKHISTORY!CR$3)-1)</f>
        <v>0.13947606142728097</v>
      </c>
      <c r="CS160" s="41">
        <f ca="1">((STOCKHISTORY!CS159/STOCKHISTORY!CS$3)-1)</f>
        <v>0.58510407508477869</v>
      </c>
      <c r="CT160" s="41">
        <f ca="1">((STOCKHISTORY!CT159/STOCKHISTORY!CT$3)-1)</f>
        <v>-0.33739776393787058</v>
      </c>
      <c r="CU160" s="41">
        <f ca="1">((STOCKHISTORY!CU159/STOCKHISTORY!CU$3)-1)</f>
        <v>0.42476712955025975</v>
      </c>
      <c r="CV160" s="41">
        <f ca="1">((STOCKHISTORY!CV159/STOCKHISTORY!CV$3)-1)</f>
        <v>-0.10263251511917471</v>
      </c>
      <c r="CW160" s="41">
        <f ca="1">((STOCKHISTORY!CW159/STOCKHISTORY!CW$3)-1)</f>
        <v>5.3230166868649009E-2</v>
      </c>
      <c r="CX160" s="41">
        <f ca="1">((STOCKHISTORY!CX159/STOCKHISTORY!CX$3)-1)</f>
        <v>2.6022304832713949E-2</v>
      </c>
      <c r="CY160" s="41">
        <f ca="1">((STOCKHISTORY!CY159/STOCKHISTORY!CY$3)-1)</f>
        <v>0.20173634909755545</v>
      </c>
      <c r="CZ160" s="41">
        <f ca="1">((STOCKHISTORY!CZ159/STOCKHISTORY!CZ$3)-1)</f>
        <v>-0.36230158730158735</v>
      </c>
      <c r="DA160" s="41">
        <f ca="1">((STOCKHISTORY!DA159/STOCKHISTORY!DA$3)-1)</f>
        <v>-0.40538861712865915</v>
      </c>
    </row>
    <row r="161" spans="1:105" x14ac:dyDescent="0.3">
      <c r="A161" s="25" vm="158">
        <f ca="1">STOCKHISTORY!A160</f>
        <v>44610</v>
      </c>
      <c r="B161" s="41">
        <f ca="1">((STOCKHISTORY!B160/STOCKHISTORY!B$3)-1)</f>
        <v>0.24523971743106121</v>
      </c>
      <c r="C161" s="41">
        <f ca="1">((STOCKHISTORY!C160/STOCKHISTORY!C$3)-1)</f>
        <v>1.1342481477616615</v>
      </c>
      <c r="D161" s="41">
        <f ca="1">((STOCKHISTORY!D160/STOCKHISTORY!D$3)-1)</f>
        <v>1.1168938883417137</v>
      </c>
      <c r="E161" s="41">
        <f ca="1">((STOCKHISTORY!E160/STOCKHISTORY!E$3)-1)</f>
        <v>0.22383857343969971</v>
      </c>
      <c r="F161" s="41">
        <f ca="1">((STOCKHISTORY!F160/STOCKHISTORY!F$3)-1)</f>
        <v>0.23220973782771526</v>
      </c>
      <c r="G161" s="41">
        <f ca="1">((STOCKHISTORY!G160/STOCKHISTORY!G$3)-1)</f>
        <v>0.90417381360777593</v>
      </c>
      <c r="H161" s="41">
        <f ca="1">((STOCKHISTORY!H160/STOCKHISTORY!H$3)-1)</f>
        <v>0.32099458459912844</v>
      </c>
      <c r="I161" s="41">
        <f ca="1">((STOCKHISTORY!I160/STOCKHISTORY!I$3)-1)</f>
        <v>-0.2948995518856049</v>
      </c>
      <c r="J161" s="41">
        <f ca="1">((STOCKHISTORY!J160/STOCKHISTORY!J$3)-1)</f>
        <v>-0.2051350450150049</v>
      </c>
      <c r="K161" s="41">
        <f ca="1">((STOCKHISTORY!K160/STOCKHISTORY!K$3)-1)</f>
        <v>0.46586549311667791</v>
      </c>
      <c r="L161" s="41">
        <f ca="1">((STOCKHISTORY!L160/STOCKHISTORY!L$3)-1)</f>
        <v>8.081796470744318E-2</v>
      </c>
      <c r="M161" s="41">
        <f ca="1">((STOCKHISTORY!M160/STOCKHISTORY!M$3)-1)</f>
        <v>0.21199767902042743</v>
      </c>
      <c r="N161" s="41">
        <f ca="1">((STOCKHISTORY!N160/STOCKHISTORY!N$3)-1)</f>
        <v>0.15765639666046405</v>
      </c>
      <c r="O161" s="41">
        <f ca="1">((STOCKHISTORY!O160/STOCKHISTORY!O$3)-1)</f>
        <v>0.35003061284397496</v>
      </c>
      <c r="P161" s="41">
        <f ca="1">((STOCKHISTORY!P160/STOCKHISTORY!P$3)-1)</f>
        <v>0.1160714285714286</v>
      </c>
      <c r="Q161" s="41">
        <f ca="1">((STOCKHISTORY!Q160/STOCKHISTORY!Q$3)-1)</f>
        <v>9.3121557576533842E-2</v>
      </c>
      <c r="R161" s="41">
        <f ca="1">((STOCKHISTORY!R160/STOCKHISTORY!R$3)-1)</f>
        <v>9.66231831303066E-2</v>
      </c>
      <c r="S161" s="41">
        <f ca="1">((STOCKHISTORY!S160/STOCKHISTORY!S$3)-1)</f>
        <v>0.41224568322831989</v>
      </c>
      <c r="T161" s="41">
        <f ca="1">((STOCKHISTORY!T160/STOCKHISTORY!T$3)-1)</f>
        <v>6.3603063603063559E-2</v>
      </c>
      <c r="U161" s="41">
        <f ca="1">((STOCKHISTORY!U160/STOCKHISTORY!U$3)-1)</f>
        <v>0.11607738492328212</v>
      </c>
      <c r="V161" s="41">
        <f ca="1">((STOCKHISTORY!V160/STOCKHISTORY!V$3)-1)</f>
        <v>-0.13878176343177129</v>
      </c>
      <c r="W161" s="41">
        <f ca="1">((STOCKHISTORY!W160/STOCKHISTORY!W$3)-1)</f>
        <v>6.5388114289957722E-2</v>
      </c>
      <c r="X161" s="41">
        <f ca="1">((STOCKHISTORY!X160/STOCKHISTORY!X$3)-1)</f>
        <v>-6.7891781521184469E-2</v>
      </c>
      <c r="Y161" s="41">
        <f ca="1">((STOCKHISTORY!Y160/STOCKHISTORY!Y$3)-1)</f>
        <v>7.0364410299003088E-2</v>
      </c>
      <c r="Z161" s="41">
        <f ca="1">((STOCKHISTORY!Z160/STOCKHISTORY!Z$3)-1)</f>
        <v>-0.18724690328727966</v>
      </c>
      <c r="AA161" s="41">
        <f ca="1">((STOCKHISTORY!AA160/STOCKHISTORY!AA$3)-1)</f>
        <v>4.1170378042465261E-2</v>
      </c>
      <c r="AB161" s="41">
        <f ca="1">((STOCKHISTORY!AB160/STOCKHISTORY!AB$3)-1)</f>
        <v>0.56259073143495253</v>
      </c>
      <c r="AC161" s="41">
        <f ca="1">((STOCKHISTORY!AC160/STOCKHISTORY!AC$3)-1)</f>
        <v>0.46852397535494239</v>
      </c>
      <c r="AD161" s="41">
        <f ca="1">((STOCKHISTORY!AD160/STOCKHISTORY!AD$3)-1)</f>
        <v>0.11168164313222095</v>
      </c>
      <c r="AE161" s="41">
        <f ca="1">((STOCKHISTORY!AE160/STOCKHISTORY!AE$3)-1)</f>
        <v>-0.1349634672866159</v>
      </c>
      <c r="AF161" s="41">
        <f ca="1">((STOCKHISTORY!AF160/STOCKHISTORY!AF$3)-1)</f>
        <v>0.1890788466445521</v>
      </c>
      <c r="AG161" s="41">
        <f ca="1">((STOCKHISTORY!AG160/STOCKHISTORY!AG$3)-1)</f>
        <v>-0.23578775453471401</v>
      </c>
      <c r="AH161" s="41">
        <f ca="1">((STOCKHISTORY!AH160/STOCKHISTORY!AH$3)-1)</f>
        <v>-5.5819335954119254E-2</v>
      </c>
      <c r="AI161" s="41">
        <f ca="1">((STOCKHISTORY!AI160/STOCKHISTORY!AI$3)-1)</f>
        <v>-7.4628358776335002E-2</v>
      </c>
      <c r="AJ161" s="41">
        <f ca="1">((STOCKHISTORY!AJ160/STOCKHISTORY!AJ$3)-1)</f>
        <v>-5.9442632671212636E-2</v>
      </c>
      <c r="AK161" s="41">
        <f ca="1">((STOCKHISTORY!AK160/STOCKHISTORY!AK$3)-1)</f>
        <v>-2.1543949657300887E-2</v>
      </c>
      <c r="AL161" s="41">
        <f ca="1">((STOCKHISTORY!AL160/STOCKHISTORY!AL$3)-1)</f>
        <v>5.6802507836990701E-2</v>
      </c>
      <c r="AM161" s="41">
        <f ca="1">((STOCKHISTORY!AM160/STOCKHISTORY!AM$3)-1)</f>
        <v>0.12261388921419369</v>
      </c>
      <c r="AN161" s="41">
        <f ca="1">((STOCKHISTORY!AN160/STOCKHISTORY!AN$3)-1)</f>
        <v>-0.11044732624216813</v>
      </c>
      <c r="AO161" s="41">
        <f ca="1">((STOCKHISTORY!AO160/STOCKHISTORY!AO$3)-1)</f>
        <v>0.67112196770674926</v>
      </c>
      <c r="AP161" s="41">
        <f ca="1">((STOCKHISTORY!AP160/STOCKHISTORY!AP$3)-1)</f>
        <v>0.87787541405962455</v>
      </c>
      <c r="AQ161" s="41">
        <f ca="1">((STOCKHISTORY!AQ160/STOCKHISTORY!AQ$3)-1)</f>
        <v>-5.9315011738710233E-2</v>
      </c>
      <c r="AR161" s="41">
        <f ca="1">((STOCKHISTORY!AR160/STOCKHISTORY!AR$3)-1)</f>
        <v>-0.1397386870618228</v>
      </c>
      <c r="AS161" s="41">
        <f ca="1">((STOCKHISTORY!AS160/STOCKHISTORY!AS$3)-1)</f>
        <v>0.19570267131242747</v>
      </c>
      <c r="AT161" s="41">
        <f ca="1">((STOCKHISTORY!AT160/STOCKHISTORY!AT$3)-1)</f>
        <v>1.010641442506651</v>
      </c>
      <c r="AU161" s="41">
        <f ca="1">((STOCKHISTORY!AU160/STOCKHISTORY!AU$3)-1)</f>
        <v>-5.9308807134894059E-2</v>
      </c>
      <c r="AV161" s="41">
        <f ca="1">((STOCKHISTORY!AV160/STOCKHISTORY!AV$3)-1)</f>
        <v>-5.1780089720339761E-2</v>
      </c>
      <c r="AW161" s="41">
        <f ca="1">((STOCKHISTORY!AW160/STOCKHISTORY!AW$3)-1)</f>
        <v>6.866360744348432E-2</v>
      </c>
      <c r="AX161" s="41">
        <f ca="1">((STOCKHISTORY!AX160/STOCKHISTORY!AX$3)-1)</f>
        <v>1.1699207423158708</v>
      </c>
      <c r="AY161" s="41">
        <f ca="1">((STOCKHISTORY!AY160/STOCKHISTORY!AY$3)-1)</f>
        <v>-0.19391107541797481</v>
      </c>
      <c r="AZ161" s="41">
        <f ca="1">((STOCKHISTORY!AZ160/STOCKHISTORY!AZ$3)-1)</f>
        <v>-0.27399100127593845</v>
      </c>
      <c r="BA161" s="41">
        <f ca="1">((STOCKHISTORY!BA160/STOCKHISTORY!BA$3)-1)</f>
        <v>0.55827448280235759</v>
      </c>
      <c r="BB161" s="41">
        <f ca="1">((STOCKHISTORY!BB160/STOCKHISTORY!BB$3)-1)</f>
        <v>-4.8628781453208814E-2</v>
      </c>
      <c r="BC161" s="41">
        <f ca="1">((STOCKHISTORY!BC160/STOCKHISTORY!BC$3)-1)</f>
        <v>0.1275947601471159</v>
      </c>
      <c r="BD161" s="41">
        <f ca="1">((STOCKHISTORY!BD160/STOCKHISTORY!BD$3)-1)</f>
        <v>-8.2693011342846567E-2</v>
      </c>
      <c r="BE161" s="41">
        <f ca="1">((STOCKHISTORY!BE160/STOCKHISTORY!BE$3)-1)</f>
        <v>-0.11158582558431762</v>
      </c>
      <c r="BF161" s="41">
        <f ca="1">((STOCKHISTORY!BF160/STOCKHISTORY!BF$3)-1)</f>
        <v>-0.21473949825621597</v>
      </c>
      <c r="BG161" s="41">
        <f ca="1">((STOCKHISTORY!BG160/STOCKHISTORY!BG$3)-1)</f>
        <v>-2.7693159789532462E-4</v>
      </c>
      <c r="BH161" s="41">
        <f ca="1">((STOCKHISTORY!BH160/STOCKHISTORY!BH$3)-1)</f>
        <v>-0.24771117636897566</v>
      </c>
      <c r="BI161" s="41">
        <f ca="1">((STOCKHISTORY!BI160/STOCKHISTORY!BI$3)-1)</f>
        <v>0.41375076734192762</v>
      </c>
      <c r="BJ161" s="41">
        <f ca="1">((STOCKHISTORY!BJ160/STOCKHISTORY!BJ$3)-1)</f>
        <v>2.0857247319507888E-2</v>
      </c>
      <c r="BK161" s="41">
        <f ca="1">((STOCKHISTORY!BK160/STOCKHISTORY!BK$3)-1)</f>
        <v>8.6666014076990816E-2</v>
      </c>
      <c r="BL161" s="41">
        <f ca="1">((STOCKHISTORY!BL160/STOCKHISTORY!BL$3)-1)</f>
        <v>5.7242159038566109E-2</v>
      </c>
      <c r="BM161" s="41">
        <f ca="1">((STOCKHISTORY!BM160/STOCKHISTORY!BM$3)-1)</f>
        <v>7.0248778825400482E-2</v>
      </c>
      <c r="BN161" s="41">
        <f ca="1">((STOCKHISTORY!BN160/STOCKHISTORY!BN$3)-1)</f>
        <v>2.9622790312962E-3</v>
      </c>
      <c r="BO161" s="41">
        <f ca="1">((STOCKHISTORY!BO160/STOCKHISTORY!BO$3)-1)</f>
        <v>0.19071970874524213</v>
      </c>
      <c r="BP161" s="41">
        <f ca="1">((STOCKHISTORY!BP160/STOCKHISTORY!BP$3)-1)</f>
        <v>0.15613842351002472</v>
      </c>
      <c r="BQ161" s="41">
        <f ca="1">((STOCKHISTORY!BQ160/STOCKHISTORY!BQ$3)-1)</f>
        <v>9.044049637736995E-2</v>
      </c>
      <c r="BR161" s="41">
        <f ca="1">((STOCKHISTORY!BR160/STOCKHISTORY!BR$3)-1)</f>
        <v>-0.1031489830333483</v>
      </c>
      <c r="BS161" s="41">
        <f ca="1">((STOCKHISTORY!BS160/STOCKHISTORY!BS$3)-1)</f>
        <v>0.25112994350282469</v>
      </c>
      <c r="BT161" s="41">
        <f ca="1">((STOCKHISTORY!BT160/STOCKHISTORY!BT$3)-1)</f>
        <v>5.691217500802459E-2</v>
      </c>
      <c r="BU161" s="41">
        <f ca="1">((STOCKHISTORY!BU160/STOCKHISTORY!BU$3)-1)</f>
        <v>0.20129207752465139</v>
      </c>
      <c r="BV161" s="41">
        <f ca="1">((STOCKHISTORY!BV160/STOCKHISTORY!BV$3)-1)</f>
        <v>-0.18887303851640513</v>
      </c>
      <c r="BW161" s="41">
        <f ca="1">((STOCKHISTORY!BW160/STOCKHISTORY!BW$3)-1)</f>
        <v>-0.13480139946491043</v>
      </c>
      <c r="BX161" s="41">
        <f ca="1">((STOCKHISTORY!BX160/STOCKHISTORY!BX$3)-1)</f>
        <v>0.11593591905564926</v>
      </c>
      <c r="BY161" s="41">
        <f ca="1">((STOCKHISTORY!BY160/STOCKHISTORY!BY$3)-1)</f>
        <v>-9.3321917808219079E-2</v>
      </c>
      <c r="BZ161" s="41">
        <f ca="1">((STOCKHISTORY!BZ160/STOCKHISTORY!BZ$3)-1)</f>
        <v>0.32878740916761395</v>
      </c>
      <c r="CA161" s="41">
        <f ca="1">((STOCKHISTORY!CA160/STOCKHISTORY!CA$3)-1)</f>
        <v>-0.13913564227966857</v>
      </c>
      <c r="CB161" s="41">
        <f ca="1">((STOCKHISTORY!CB160/STOCKHISTORY!CB$3)-1)</f>
        <v>7.2139029177601621E-2</v>
      </c>
      <c r="CC161" s="41">
        <f ca="1">((STOCKHISTORY!CC160/STOCKHISTORY!CC$3)-1)</f>
        <v>-3.897685749086488E-2</v>
      </c>
      <c r="CD161" s="41">
        <f ca="1">((STOCKHISTORY!CD160/STOCKHISTORY!CD$3)-1)</f>
        <v>-8.0332600329851678E-2</v>
      </c>
      <c r="CE161" s="41">
        <f ca="1">((STOCKHISTORY!CE160/STOCKHISTORY!CE$3)-1)</f>
        <v>-0.14153245485602728</v>
      </c>
      <c r="CF161" s="41">
        <f ca="1">((STOCKHISTORY!CF160/STOCKHISTORY!CF$3)-1)</f>
        <v>5.3374938413532691E-2</v>
      </c>
      <c r="CG161" s="41">
        <f ca="1">((STOCKHISTORY!CG160/STOCKHISTORY!CG$3)-1)</f>
        <v>6.4294683968187494E-2</v>
      </c>
      <c r="CH161" s="41">
        <f ca="1">((STOCKHISTORY!CH160/STOCKHISTORY!CH$3)-1)</f>
        <v>-0.12732997481108321</v>
      </c>
      <c r="CI161" s="41">
        <f ca="1">((STOCKHISTORY!CI160/STOCKHISTORY!CI$3)-1)</f>
        <v>-0.28493041000400354</v>
      </c>
      <c r="CJ161" s="41">
        <f ca="1">((STOCKHISTORY!CJ160/STOCKHISTORY!CJ$3)-1)</f>
        <v>-6.6765725606735993E-2</v>
      </c>
      <c r="CK161" s="41">
        <f ca="1">((STOCKHISTORY!CK160/STOCKHISTORY!CK$3)-1)</f>
        <v>0.21179545342472506</v>
      </c>
      <c r="CL161" s="41">
        <f ca="1">((STOCKHISTORY!CL160/STOCKHISTORY!CL$3)-1)</f>
        <v>2.0725736132537254E-2</v>
      </c>
      <c r="CM161" s="41">
        <f ca="1">((STOCKHISTORY!CM160/STOCKHISTORY!CM$3)-1)</f>
        <v>0.19103201201895281</v>
      </c>
      <c r="CN161" s="41">
        <f ca="1">((STOCKHISTORY!CN160/STOCKHISTORY!CN$3)-1)</f>
        <v>-0.31018762055058735</v>
      </c>
      <c r="CO161" s="41">
        <f ca="1">((STOCKHISTORY!CO160/STOCKHISTORY!CO$3)-1)</f>
        <v>0.26859747133196099</v>
      </c>
      <c r="CP161" s="41">
        <f ca="1">((STOCKHISTORY!CP160/STOCKHISTORY!CP$3)-1)</f>
        <v>0.86976665348324755</v>
      </c>
      <c r="CQ161" s="41">
        <f ca="1">((STOCKHISTORY!CQ160/STOCKHISTORY!CQ$3)-1)</f>
        <v>0.14668045768957261</v>
      </c>
      <c r="CR161" s="41">
        <f ca="1">((STOCKHISTORY!CR160/STOCKHISTORY!CR$3)-1)</f>
        <v>0.14239686841312871</v>
      </c>
      <c r="CS161" s="41">
        <f ca="1">((STOCKHISTORY!CS160/STOCKHISTORY!CS$3)-1)</f>
        <v>0.5952090065196789</v>
      </c>
      <c r="CT161" s="41">
        <f ca="1">((STOCKHISTORY!CT160/STOCKHISTORY!CT$3)-1)</f>
        <v>-0.3322203046447062</v>
      </c>
      <c r="CU161" s="41">
        <f ca="1">((STOCKHISTORY!CU160/STOCKHISTORY!CU$3)-1)</f>
        <v>0.42233841933824778</v>
      </c>
      <c r="CV161" s="41">
        <f ca="1">((STOCKHISTORY!CV160/STOCKHISTORY!CV$3)-1)</f>
        <v>-0.10725720384204918</v>
      </c>
      <c r="CW161" s="41">
        <f ca="1">((STOCKHISTORY!CW160/STOCKHISTORY!CW$3)-1)</f>
        <v>4.8662254125104942E-2</v>
      </c>
      <c r="CX161" s="41">
        <f ca="1">((STOCKHISTORY!CX160/STOCKHISTORY!CX$3)-1)</f>
        <v>3.3457249070631967E-2</v>
      </c>
      <c r="CY161" s="41">
        <f ca="1">((STOCKHISTORY!CY160/STOCKHISTORY!CY$3)-1)</f>
        <v>0.19442540552890097</v>
      </c>
      <c r="CZ161" s="41">
        <f ca="1">((STOCKHISTORY!CZ160/STOCKHISTORY!CZ$3)-1)</f>
        <v>-0.34761904761904761</v>
      </c>
      <c r="DA161" s="41">
        <f ca="1">((STOCKHISTORY!DA160/STOCKHISTORY!DA$3)-1)</f>
        <v>-0.41524963118254521</v>
      </c>
    </row>
    <row r="162" spans="1:105" x14ac:dyDescent="0.3">
      <c r="A162" s="25" vm="159">
        <f ca="1">STOCKHISTORY!A161</f>
        <v>44613</v>
      </c>
      <c r="B162" s="41">
        <f ca="1">((STOCKHISTORY!B161/STOCKHISTORY!B$3)-1)</f>
        <v>0.20859181697565177</v>
      </c>
      <c r="C162" s="41">
        <f ca="1">((STOCKHISTORY!C161/STOCKHISTORY!C$3)-1)</f>
        <v>1.0401231347177293</v>
      </c>
      <c r="D162" s="41">
        <f ca="1">((STOCKHISTORY!D161/STOCKHISTORY!D$3)-1)</f>
        <v>1.0277849774506249</v>
      </c>
      <c r="E162" s="41">
        <f ca="1">((STOCKHISTORY!E161/STOCKHISTORY!E$3)-1)</f>
        <v>0.1262318160488034</v>
      </c>
      <c r="F162" s="41">
        <f ca="1">((STOCKHISTORY!F161/STOCKHISTORY!F$3)-1)</f>
        <v>0.125</v>
      </c>
      <c r="G162" s="41">
        <f ca="1">((STOCKHISTORY!G161/STOCKHISTORY!G$3)-1)</f>
        <v>0.81943967981703825</v>
      </c>
      <c r="H162" s="41">
        <f ca="1">((STOCKHISTORY!H161/STOCKHISTORY!H$3)-1)</f>
        <v>0.35115352441333147</v>
      </c>
      <c r="I162" s="41">
        <f ca="1">((STOCKHISTORY!I161/STOCKHISTORY!I$3)-1)</f>
        <v>-0.30325764060218519</v>
      </c>
      <c r="J162" s="41">
        <f ca="1">((STOCKHISTORY!J161/STOCKHISTORY!J$3)-1)</f>
        <v>-0.20773591197065688</v>
      </c>
      <c r="K162" s="41">
        <f ca="1">((STOCKHISTORY!K161/STOCKHISTORY!K$3)-1)</f>
        <v>0.49509140148950581</v>
      </c>
      <c r="L162" s="41">
        <f ca="1">((STOCKHISTORY!L161/STOCKHISTORY!L$3)-1)</f>
        <v>7.8562425368183586E-2</v>
      </c>
      <c r="M162" s="41">
        <f ca="1">((STOCKHISTORY!M161/STOCKHISTORY!M$3)-1)</f>
        <v>0.21899037388600417</v>
      </c>
      <c r="N162" s="41">
        <f ca="1">((STOCKHISTORY!N161/STOCKHISTORY!N$3)-1)</f>
        <v>0.15374545095262415</v>
      </c>
      <c r="O162" s="41">
        <f ca="1">((STOCKHISTORY!O161/STOCKHISTORY!O$3)-1)</f>
        <v>0.34296030394779886</v>
      </c>
      <c r="P162" s="41">
        <f ca="1">((STOCKHISTORY!P161/STOCKHISTORY!P$3)-1)</f>
        <v>0.10574776785714302</v>
      </c>
      <c r="Q162" s="41">
        <f ca="1">((STOCKHISTORY!Q161/STOCKHISTORY!Q$3)-1)</f>
        <v>5.7768669143076545E-2</v>
      </c>
      <c r="R162" s="41">
        <f ca="1">((STOCKHISTORY!R161/STOCKHISTORY!R$3)-1)</f>
        <v>6.2863479755183027E-2</v>
      </c>
      <c r="S162" s="41">
        <f ca="1">((STOCKHISTORY!S161/STOCKHISTORY!S$3)-1)</f>
        <v>0.35486508585445642</v>
      </c>
      <c r="T162" s="41">
        <f ca="1">((STOCKHISTORY!T161/STOCKHISTORY!T$3)-1)</f>
        <v>4.4289044289044233E-2</v>
      </c>
      <c r="U162" s="41">
        <f ca="1">((STOCKHISTORY!U161/STOCKHISTORY!U$3)-1)</f>
        <v>7.5383589059372813E-2</v>
      </c>
      <c r="V162" s="41">
        <f ca="1">((STOCKHISTORY!V161/STOCKHISTORY!V$3)-1)</f>
        <v>-0.14850229806117599</v>
      </c>
      <c r="W162" s="41">
        <f ca="1">((STOCKHISTORY!W161/STOCKHISTORY!W$3)-1)</f>
        <v>3.4160741139557693E-2</v>
      </c>
      <c r="X162" s="41">
        <f ca="1">((STOCKHISTORY!X161/STOCKHISTORY!X$3)-1)</f>
        <v>-5.802280074868138E-2</v>
      </c>
      <c r="Y162" s="41">
        <f ca="1">((STOCKHISTORY!Y161/STOCKHISTORY!Y$3)-1)</f>
        <v>4.0697674418604501E-2</v>
      </c>
      <c r="Z162" s="41">
        <f ca="1">((STOCKHISTORY!Z161/STOCKHISTORY!Z$3)-1)</f>
        <v>-0.20069080514530724</v>
      </c>
      <c r="AA162" s="41">
        <f ca="1">((STOCKHISTORY!AA161/STOCKHISTORY!AA$3)-1)</f>
        <v>6.5439480250459869E-3</v>
      </c>
      <c r="AB162" s="41">
        <f ca="1">((STOCKHISTORY!AB161/STOCKHISTORY!AB$3)-1)</f>
        <v>0.50139586823003901</v>
      </c>
      <c r="AC162" s="41">
        <f ca="1">((STOCKHISTORY!AC161/STOCKHISTORY!AC$3)-1)</f>
        <v>0.43999464237878372</v>
      </c>
      <c r="AD162" s="41">
        <f ca="1">((STOCKHISTORY!AD161/STOCKHISTORY!AD$3)-1)</f>
        <v>5.3059477963200763E-2</v>
      </c>
      <c r="AE162" s="41">
        <f ca="1">((STOCKHISTORY!AE161/STOCKHISTORY!AE$3)-1)</f>
        <v>-0.16917137163732987</v>
      </c>
      <c r="AF162" s="41">
        <f ca="1">((STOCKHISTORY!AF161/STOCKHISTORY!AF$3)-1)</f>
        <v>0.18882367951007906</v>
      </c>
      <c r="AG162" s="41">
        <f ca="1">((STOCKHISTORY!AG161/STOCKHISTORY!AG$3)-1)</f>
        <v>-0.24555215789839457</v>
      </c>
      <c r="AH162" s="41">
        <f ca="1">((STOCKHISTORY!AH161/STOCKHISTORY!AH$3)-1)</f>
        <v>-7.6479297493235343E-2</v>
      </c>
      <c r="AI162" s="41">
        <f ca="1">((STOCKHISTORY!AI161/STOCKHISTORY!AI$3)-1)</f>
        <v>-8.1731057801964768E-2</v>
      </c>
      <c r="AJ162" s="41">
        <f ca="1">((STOCKHISTORY!AJ161/STOCKHISTORY!AJ$3)-1)</f>
        <v>-7.3969759857693385E-2</v>
      </c>
      <c r="AK162" s="41">
        <f ca="1">((STOCKHISTORY!AK161/STOCKHISTORY!AK$3)-1)</f>
        <v>-2.3287506513287037E-2</v>
      </c>
      <c r="AL162" s="41">
        <f ca="1">((STOCKHISTORY!AL161/STOCKHISTORY!AL$3)-1)</f>
        <v>5.3354231974921618E-2</v>
      </c>
      <c r="AM162" s="41">
        <f ca="1">((STOCKHISTORY!AM161/STOCKHISTORY!AM$3)-1)</f>
        <v>0.11371354959597135</v>
      </c>
      <c r="AN162" s="41">
        <f ca="1">((STOCKHISTORY!AN161/STOCKHISTORY!AN$3)-1)</f>
        <v>-0.13026373306134342</v>
      </c>
      <c r="AO162" s="41">
        <f ca="1">((STOCKHISTORY!AO161/STOCKHISTORY!AO$3)-1)</f>
        <v>0.61466254935398146</v>
      </c>
      <c r="AP162" s="41">
        <f ca="1">((STOCKHISTORY!AP161/STOCKHISTORY!AP$3)-1)</f>
        <v>0.84808612440191378</v>
      </c>
      <c r="AQ162" s="41">
        <f ca="1">((STOCKHISTORY!AQ161/STOCKHISTORY!AQ$3)-1)</f>
        <v>-7.4437232426460387E-2</v>
      </c>
      <c r="AR162" s="41">
        <f ca="1">((STOCKHISTORY!AR161/STOCKHISTORY!AR$3)-1)</f>
        <v>-0.14016358614828972</v>
      </c>
      <c r="AS162" s="41">
        <f ca="1">((STOCKHISTORY!AS161/STOCKHISTORY!AS$3)-1)</f>
        <v>0.14576074332171918</v>
      </c>
      <c r="AT162" s="41">
        <f ca="1">((STOCKHISTORY!AT161/STOCKHISTORY!AT$3)-1)</f>
        <v>1.0062075081288797</v>
      </c>
      <c r="AU162" s="41">
        <f ca="1">((STOCKHISTORY!AU161/STOCKHISTORY!AU$3)-1)</f>
        <v>-7.3801560758082418E-2</v>
      </c>
      <c r="AV162" s="41">
        <f ca="1">((STOCKHISTORY!AV161/STOCKHISTORY!AV$3)-1)</f>
        <v>-5.1477840348700399E-2</v>
      </c>
      <c r="AW162" s="41">
        <f ca="1">((STOCKHISTORY!AW161/STOCKHISTORY!AW$3)-1)</f>
        <v>7.1478843501027622E-2</v>
      </c>
      <c r="AX162" s="41">
        <f ca="1">((STOCKHISTORY!AX161/STOCKHISTORY!AX$3)-1)</f>
        <v>1.0900831239126236</v>
      </c>
      <c r="AY162" s="41">
        <f ca="1">((STOCKHISTORY!AY161/STOCKHISTORY!AY$3)-1)</f>
        <v>-0.21194422136234203</v>
      </c>
      <c r="AZ162" s="41">
        <f ca="1">((STOCKHISTORY!AZ161/STOCKHISTORY!AZ$3)-1)</f>
        <v>-0.31265865287757699</v>
      </c>
      <c r="BA162" s="41">
        <f ca="1">((STOCKHISTORY!BA161/STOCKHISTORY!BA$3)-1)</f>
        <v>0.56582426227329918</v>
      </c>
      <c r="BB162" s="41">
        <f ca="1">((STOCKHISTORY!BB161/STOCKHISTORY!BB$3)-1)</f>
        <v>-4.3916690227122746E-2</v>
      </c>
      <c r="BC162" s="41">
        <f ca="1">((STOCKHISTORY!BC161/STOCKHISTORY!BC$3)-1)</f>
        <v>0.13333201744863121</v>
      </c>
      <c r="BD162" s="41">
        <f ca="1">((STOCKHISTORY!BD161/STOCKHISTORY!BD$3)-1)</f>
        <v>-0.11397731430662272</v>
      </c>
      <c r="BE162" s="41">
        <f ca="1">((STOCKHISTORY!BE161/STOCKHISTORY!BE$3)-1)</f>
        <v>-0.13923096255340528</v>
      </c>
      <c r="BF162" s="41">
        <f ca="1">((STOCKHISTORY!BF161/STOCKHISTORY!BF$3)-1)</f>
        <v>-0.22267142251625416</v>
      </c>
      <c r="BG162" s="41">
        <f ca="1">((STOCKHISTORY!BG161/STOCKHISTORY!BG$3)-1)</f>
        <v>-4.5232160989568837E-2</v>
      </c>
      <c r="BH162" s="41">
        <f ca="1">((STOCKHISTORY!BH161/STOCKHISTORY!BH$3)-1)</f>
        <v>-0.25129556054586277</v>
      </c>
      <c r="BI162" s="41">
        <f ca="1">((STOCKHISTORY!BI161/STOCKHISTORY!BI$3)-1)</f>
        <v>0.37077961939840387</v>
      </c>
      <c r="BJ162" s="41">
        <f ca="1">((STOCKHISTORY!BJ161/STOCKHISTORY!BJ$3)-1)</f>
        <v>2.6344355732412783E-2</v>
      </c>
      <c r="BK162" s="41">
        <f ca="1">((STOCKHISTORY!BK161/STOCKHISTORY!BK$3)-1)</f>
        <v>7.9438057135278628E-2</v>
      </c>
      <c r="BL162" s="41">
        <f ca="1">((STOCKHISTORY!BL161/STOCKHISTORY!BL$3)-1)</f>
        <v>5.5516007611815965E-2</v>
      </c>
      <c r="BM162" s="41">
        <f ca="1">((STOCKHISTORY!BM161/STOCKHISTORY!BM$3)-1)</f>
        <v>6.1332784278087082E-2</v>
      </c>
      <c r="BN162" s="41">
        <f ca="1">((STOCKHISTORY!BN161/STOCKHISTORY!BN$3)-1)</f>
        <v>-5.2375731295460914E-3</v>
      </c>
      <c r="BO162" s="41">
        <f ca="1">((STOCKHISTORY!BO161/STOCKHISTORY!BO$3)-1)</f>
        <v>0.17888921127714119</v>
      </c>
      <c r="BP162" s="41">
        <f ca="1">((STOCKHISTORY!BP161/STOCKHISTORY!BP$3)-1)</f>
        <v>0.11793463334248844</v>
      </c>
      <c r="BQ162" s="41">
        <f ca="1">((STOCKHISTORY!BQ161/STOCKHISTORY!BQ$3)-1)</f>
        <v>7.8291197780175681E-2</v>
      </c>
      <c r="BR162" s="41">
        <f ca="1">((STOCKHISTORY!BR161/STOCKHISTORY!BR$3)-1)</f>
        <v>-0.10833878239322714</v>
      </c>
      <c r="BS162" s="41">
        <f ca="1">((STOCKHISTORY!BS161/STOCKHISTORY!BS$3)-1)</f>
        <v>0.21468926553672318</v>
      </c>
      <c r="BT162" s="41">
        <f ca="1">((STOCKHISTORY!BT161/STOCKHISTORY!BT$3)-1)</f>
        <v>4.4566800819732855E-2</v>
      </c>
      <c r="BU162" s="41">
        <f ca="1">((STOCKHISTORY!BU161/STOCKHISTORY!BU$3)-1)</f>
        <v>0.19653179190751446</v>
      </c>
      <c r="BV162" s="41">
        <f ca="1">((STOCKHISTORY!BV161/STOCKHISTORY!BV$3)-1)</f>
        <v>-0.20085592011412257</v>
      </c>
      <c r="BW162" s="41">
        <f ca="1">((STOCKHISTORY!BW161/STOCKHISTORY!BW$3)-1)</f>
        <v>-0.14694381559991765</v>
      </c>
      <c r="BX162" s="41">
        <f ca="1">((STOCKHISTORY!BX161/STOCKHISTORY!BX$3)-1)</f>
        <v>0.11256323777403021</v>
      </c>
      <c r="BY162" s="41">
        <f ca="1">((STOCKHISTORY!BY161/STOCKHISTORY!BY$3)-1)</f>
        <v>-0.13334760273972601</v>
      </c>
      <c r="BZ162" s="41">
        <f ca="1">((STOCKHISTORY!BZ161/STOCKHISTORY!BZ$3)-1)</f>
        <v>0.32155525708578714</v>
      </c>
      <c r="CA162" s="41">
        <f ca="1">((STOCKHISTORY!CA161/STOCKHISTORY!CA$3)-1)</f>
        <v>-0.16638387064577298</v>
      </c>
      <c r="CB162" s="41">
        <f ca="1">((STOCKHISTORY!CB161/STOCKHISTORY!CB$3)-1)</f>
        <v>7.0198266546104282E-2</v>
      </c>
      <c r="CC162" s="41">
        <f ca="1">((STOCKHISTORY!CC161/STOCKHISTORY!CC$3)-1)</f>
        <v>-3.7758830694275325E-2</v>
      </c>
      <c r="CD162" s="41">
        <f ca="1">((STOCKHISTORY!CD161/STOCKHISTORY!CD$3)-1)</f>
        <v>-8.3837273227047815E-2</v>
      </c>
      <c r="CE162" s="41">
        <f ca="1">((STOCKHISTORY!CE161/STOCKHISTORY!CE$3)-1)</f>
        <v>-0.14934114202049775</v>
      </c>
      <c r="CF162" s="41">
        <f ca="1">((STOCKHISTORY!CF161/STOCKHISTORY!CF$3)-1)</f>
        <v>2.5784201018229647E-2</v>
      </c>
      <c r="CG162" s="41">
        <f ca="1">((STOCKHISTORY!CG161/STOCKHISTORY!CG$3)-1)</f>
        <v>5.0565089995814327E-2</v>
      </c>
      <c r="CH162" s="41">
        <f ca="1">((STOCKHISTORY!CH161/STOCKHISTORY!CH$3)-1)</f>
        <v>-0.15331654072208234</v>
      </c>
      <c r="CI162" s="41">
        <f ca="1">((STOCKHISTORY!CI161/STOCKHISTORY!CI$3)-1)</f>
        <v>-0.29581047029178353</v>
      </c>
      <c r="CJ162" s="41">
        <f ca="1">((STOCKHISTORY!CJ161/STOCKHISTORY!CJ$3)-1)</f>
        <v>-8.6379395740465603E-2</v>
      </c>
      <c r="CK162" s="41">
        <f ca="1">((STOCKHISTORY!CK161/STOCKHISTORY!CK$3)-1)</f>
        <v>0.1911829971892105</v>
      </c>
      <c r="CL162" s="41">
        <f ca="1">((STOCKHISTORY!CL161/STOCKHISTORY!CL$3)-1)</f>
        <v>-8.2500503051848861E-3</v>
      </c>
      <c r="CM162" s="41">
        <f ca="1">((STOCKHISTORY!CM161/STOCKHISTORY!CM$3)-1)</f>
        <v>0.18305789899456837</v>
      </c>
      <c r="CN162" s="41">
        <f ca="1">((STOCKHISTORY!CN161/STOCKHISTORY!CN$3)-1)</f>
        <v>-0.31667543398211462</v>
      </c>
      <c r="CO162" s="41">
        <f ca="1">((STOCKHISTORY!CO161/STOCKHISTORY!CO$3)-1)</f>
        <v>0.24059100264628053</v>
      </c>
      <c r="CP162" s="41">
        <f ca="1">((STOCKHISTORY!CP161/STOCKHISTORY!CP$3)-1)</f>
        <v>0.7930391547545057</v>
      </c>
      <c r="CQ162" s="41">
        <f ca="1">((STOCKHISTORY!CQ161/STOCKHISTORY!CQ$3)-1)</f>
        <v>0.13375137371517209</v>
      </c>
      <c r="CR162" s="41">
        <f ca="1">((STOCKHISTORY!CR161/STOCKHISTORY!CR$3)-1)</f>
        <v>0.11996386630532974</v>
      </c>
      <c r="CS162" s="41">
        <f ca="1">((STOCKHISTORY!CS161/STOCKHISTORY!CS$3)-1)</f>
        <v>0.53754809833182993</v>
      </c>
      <c r="CT162" s="41">
        <f ca="1">((STOCKHISTORY!CT161/STOCKHISTORY!CT$3)-1)</f>
        <v>-0.34182486681173563</v>
      </c>
      <c r="CU162" s="41">
        <f ca="1">((STOCKHISTORY!CU161/STOCKHISTORY!CU$3)-1)</f>
        <v>0.40256586090633739</v>
      </c>
      <c r="CV162" s="41">
        <f ca="1">((STOCKHISTORY!CV161/STOCKHISTORY!CV$3)-1)</f>
        <v>-0.1241551049448596</v>
      </c>
      <c r="CW162" s="41">
        <f ca="1">((STOCKHISTORY!CW161/STOCKHISTORY!CW$3)-1)</f>
        <v>6.4230446536776231E-2</v>
      </c>
      <c r="CX162" s="41">
        <f ca="1">((STOCKHISTORY!CX161/STOCKHISTORY!CX$3)-1)</f>
        <v>1.4869888475836479E-2</v>
      </c>
      <c r="CY162" s="41">
        <f ca="1">((STOCKHISTORY!CY161/STOCKHISTORY!CY$3)-1)</f>
        <v>0.16221156042951801</v>
      </c>
      <c r="CZ162" s="41">
        <f ca="1">((STOCKHISTORY!CZ161/STOCKHISTORY!CZ$3)-1)</f>
        <v>-0.36587301587301579</v>
      </c>
      <c r="DA162" s="41">
        <f ca="1">((STOCKHISTORY!DA161/STOCKHISTORY!DA$3)-1)</f>
        <v>-0.42363537541734619</v>
      </c>
    </row>
    <row r="163" spans="1:105" x14ac:dyDescent="0.3">
      <c r="A163" s="25" vm="160">
        <f ca="1">STOCKHISTORY!A162</f>
        <v>44614</v>
      </c>
      <c r="B163" s="41">
        <f ca="1">((STOCKHISTORY!B162/STOCKHISTORY!B$3)-1)</f>
        <v>0.1960411661347583</v>
      </c>
      <c r="C163" s="41">
        <f ca="1">((STOCKHISTORY!C162/STOCKHISTORY!C$3)-1)</f>
        <v>1.0590629239277889</v>
      </c>
      <c r="D163" s="41">
        <f ca="1">((STOCKHISTORY!D162/STOCKHISTORY!D$3)-1)</f>
        <v>1.044424861334301</v>
      </c>
      <c r="E163" s="41">
        <f ca="1">((STOCKHISTORY!E162/STOCKHISTORY!E$3)-1)</f>
        <v>0.13045518535898637</v>
      </c>
      <c r="F163" s="41">
        <f ca="1">((STOCKHISTORY!F162/STOCKHISTORY!F$3)-1)</f>
        <v>0.12874531835205993</v>
      </c>
      <c r="G163" s="41">
        <f ca="1">((STOCKHISTORY!G162/STOCKHISTORY!G$3)-1)</f>
        <v>0.81532304173813608</v>
      </c>
      <c r="H163" s="41">
        <f ca="1">((STOCKHISTORY!H162/STOCKHISTORY!H$3)-1)</f>
        <v>0.32825914674415535</v>
      </c>
      <c r="I163" s="41">
        <f ca="1">((STOCKHISTORY!I162/STOCKHISTORY!I$3)-1)</f>
        <v>-0.30159609284527467</v>
      </c>
      <c r="J163" s="41">
        <f ca="1">((STOCKHISTORY!J162/STOCKHISTORY!J$3)-1)</f>
        <v>-0.22487495831943982</v>
      </c>
      <c r="K163" s="41">
        <f ca="1">((STOCKHISTORY!K162/STOCKHISTORY!K$3)-1)</f>
        <v>0.44961633942676604</v>
      </c>
      <c r="L163" s="41">
        <f ca="1">((STOCKHISTORY!L162/STOCKHISTORY!L$3)-1)</f>
        <v>7.0435849807615636E-2</v>
      </c>
      <c r="M163" s="41">
        <f ca="1">((STOCKHISTORY!M162/STOCKHISTORY!M$3)-1)</f>
        <v>0.23699284364631845</v>
      </c>
      <c r="N163" s="41">
        <f ca="1">((STOCKHISTORY!N162/STOCKHISTORY!N$3)-1)</f>
        <v>0.15456880794374839</v>
      </c>
      <c r="O163" s="41">
        <f ca="1">((STOCKHISTORY!O162/STOCKHISTORY!O$3)-1)</f>
        <v>0.35782221066668907</v>
      </c>
      <c r="P163" s="41">
        <f ca="1">((STOCKHISTORY!P162/STOCKHISTORY!P$3)-1)</f>
        <v>0.10128348214285721</v>
      </c>
      <c r="Q163" s="41">
        <f ca="1">((STOCKHISTORY!Q162/STOCKHISTORY!Q$3)-1)</f>
        <v>6.7503522479825717E-2</v>
      </c>
      <c r="R163" s="41">
        <f ca="1">((STOCKHISTORY!R162/STOCKHISTORY!R$3)-1)</f>
        <v>3.3488813077229063E-2</v>
      </c>
      <c r="S163" s="41">
        <f ca="1">((STOCKHISTORY!S162/STOCKHISTORY!S$3)-1)</f>
        <v>0.32283199461305379</v>
      </c>
      <c r="T163" s="41">
        <f ca="1">((STOCKHISTORY!T162/STOCKHISTORY!T$3)-1)</f>
        <v>1.1655011655011593E-2</v>
      </c>
      <c r="U163" s="41">
        <f ca="1">((STOCKHISTORY!U162/STOCKHISTORY!U$3)-1)</f>
        <v>6.6711140760506993E-2</v>
      </c>
      <c r="V163" s="41">
        <f ca="1">((STOCKHISTORY!V162/STOCKHISTORY!V$3)-1)</f>
        <v>-0.17606142250867285</v>
      </c>
      <c r="W163" s="41">
        <f ca="1">((STOCKHISTORY!W162/STOCKHISTORY!W$3)-1)</f>
        <v>2.9222286170469403E-2</v>
      </c>
      <c r="X163" s="41">
        <f ca="1">((STOCKHISTORY!X162/STOCKHISTORY!X$3)-1)</f>
        <v>-6.406329760081686E-2</v>
      </c>
      <c r="Y163" s="41">
        <f ca="1">((STOCKHISTORY!Y162/STOCKHISTORY!Y$3)-1)</f>
        <v>2.7071220930232398E-2</v>
      </c>
      <c r="Z163" s="41">
        <f ca="1">((STOCKHISTORY!Z162/STOCKHISTORY!Z$3)-1)</f>
        <v>-0.20567829919009051</v>
      </c>
      <c r="AA163" s="41">
        <f ca="1">((STOCKHISTORY!AA162/STOCKHISTORY!AA$3)-1)</f>
        <v>-8.3329410103101242E-3</v>
      </c>
      <c r="AB163" s="41">
        <f ca="1">((STOCKHISTORY!AB162/STOCKHISTORY!AB$3)-1)</f>
        <v>0.45036292573981007</v>
      </c>
      <c r="AC163" s="41">
        <f ca="1">((STOCKHISTORY!AC162/STOCKHISTORY!AC$3)-1)</f>
        <v>0.39124028931154564</v>
      </c>
      <c r="AD163" s="41">
        <f ca="1">((STOCKHISTORY!AD162/STOCKHISTORY!AD$3)-1)</f>
        <v>2.9525032092426295E-2</v>
      </c>
      <c r="AE163" s="41">
        <f ca="1">((STOCKHISTORY!AE162/STOCKHISTORY!AE$3)-1)</f>
        <v>-0.18436565924941883</v>
      </c>
      <c r="AF163" s="41">
        <f ca="1">((STOCKHISTORY!AF162/STOCKHISTORY!AF$3)-1)</f>
        <v>0.17330951773411574</v>
      </c>
      <c r="AG163" s="41">
        <f ca="1">((STOCKHISTORY!AG162/STOCKHISTORY!AG$3)-1)</f>
        <v>-0.24188616304121213</v>
      </c>
      <c r="AH163" s="41">
        <f ca="1">((STOCKHISTORY!AH162/STOCKHISTORY!AH$3)-1)</f>
        <v>-7.0471911642075558E-2</v>
      </c>
      <c r="AI163" s="41">
        <f ca="1">((STOCKHISTORY!AI162/STOCKHISTORY!AI$3)-1)</f>
        <v>-9.1674836437846574E-2</v>
      </c>
      <c r="AJ163" s="41">
        <f ca="1">((STOCKHISTORY!AJ162/STOCKHISTORY!AJ$3)-1)</f>
        <v>-8.3308627334716889E-2</v>
      </c>
      <c r="AK163" s="41">
        <f ca="1">((STOCKHISTORY!AK162/STOCKHISTORY!AK$3)-1)</f>
        <v>-1.6413483506353077E-2</v>
      </c>
      <c r="AL163" s="41">
        <f ca="1">((STOCKHISTORY!AL162/STOCKHISTORY!AL$3)-1)</f>
        <v>4.7586206896551797E-2</v>
      </c>
      <c r="AM163" s="41">
        <f ca="1">((STOCKHISTORY!AM162/STOCKHISTORY!AM$3)-1)</f>
        <v>9.9777491509544403E-2</v>
      </c>
      <c r="AN163" s="41">
        <f ca="1">((STOCKHISTORY!AN162/STOCKHISTORY!AN$3)-1)</f>
        <v>-0.14206615182864635</v>
      </c>
      <c r="AO163" s="41">
        <f ca="1">((STOCKHISTORY!AO162/STOCKHISTORY!AO$3)-1)</f>
        <v>0.57663885944293392</v>
      </c>
      <c r="AP163" s="41">
        <f ca="1">((STOCKHISTORY!AP162/STOCKHISTORY!AP$3)-1)</f>
        <v>0.81634155318365842</v>
      </c>
      <c r="AQ163" s="41">
        <f ca="1">((STOCKHISTORY!AQ162/STOCKHISTORY!AQ$3)-1)</f>
        <v>-0.10116006076508766</v>
      </c>
      <c r="AR163" s="41">
        <f ca="1">((STOCKHISTORY!AR162/STOCKHISTORY!AR$3)-1)</f>
        <v>-0.13949968132568513</v>
      </c>
      <c r="AS163" s="41">
        <f ca="1">((STOCKHISTORY!AS162/STOCKHISTORY!AS$3)-1)</f>
        <v>0.13066202090592327</v>
      </c>
      <c r="AT163" s="41">
        <f ca="1">((STOCKHISTORY!AT162/STOCKHISTORY!AT$3)-1)</f>
        <v>0.93703813183564866</v>
      </c>
      <c r="AU163" s="41">
        <f ca="1">((STOCKHISTORY!AU162/STOCKHISTORY!AU$3)-1)</f>
        <v>-7.5436640654031994E-2</v>
      </c>
      <c r="AV163" s="41">
        <f ca="1">((STOCKHISTORY!AV162/STOCKHISTORY!AV$3)-1)</f>
        <v>-4.735770417740448E-2</v>
      </c>
      <c r="AW163" s="41">
        <f ca="1">((STOCKHISTORY!AW162/STOCKHISTORY!AW$3)-1)</f>
        <v>6.204780270825716E-2</v>
      </c>
      <c r="AX163" s="41">
        <f ca="1">((STOCKHISTORY!AX162/STOCKHISTORY!AX$3)-1)</f>
        <v>1.2105161415039629</v>
      </c>
      <c r="AY163" s="41">
        <f ca="1">((STOCKHISTORY!AY162/STOCKHISTORY!AY$3)-1)</f>
        <v>-0.22939329780243856</v>
      </c>
      <c r="AZ163" s="41">
        <f ca="1">((STOCKHISTORY!AZ162/STOCKHISTORY!AZ$3)-1)</f>
        <v>-0.32587468940971054</v>
      </c>
      <c r="BA163" s="41">
        <f ca="1">((STOCKHISTORY!BA162/STOCKHISTORY!BA$3)-1)</f>
        <v>0.50064449950750256</v>
      </c>
      <c r="BB163" s="41">
        <f ca="1">((STOCKHISTORY!BB162/STOCKHISTORY!BB$3)-1)</f>
        <v>-4.7497879558948131E-2</v>
      </c>
      <c r="BC163" s="41">
        <f ca="1">((STOCKHISTORY!BC162/STOCKHISTORY!BC$3)-1)</f>
        <v>0.13466106099783537</v>
      </c>
      <c r="BD163" s="41">
        <f ca="1">((STOCKHISTORY!BD162/STOCKHISTORY!BD$3)-1)</f>
        <v>-0.11855104281009876</v>
      </c>
      <c r="BE163" s="41">
        <f ca="1">((STOCKHISTORY!BE162/STOCKHISTORY!BE$3)-1)</f>
        <v>-0.14551394822819796</v>
      </c>
      <c r="BF163" s="41">
        <f ca="1">((STOCKHISTORY!BF162/STOCKHISTORY!BF$3)-1)</f>
        <v>-0.22465440358126376</v>
      </c>
      <c r="BG163" s="41">
        <f ca="1">((STOCKHISTORY!BG162/STOCKHISTORY!BG$3)-1)</f>
        <v>-6.1848056863288092E-2</v>
      </c>
      <c r="BH163" s="41">
        <f ca="1">((STOCKHISTORY!BH162/STOCKHISTORY!BH$3)-1)</f>
        <v>-0.27457246501986521</v>
      </c>
      <c r="BI163" s="41">
        <f ca="1">((STOCKHISTORY!BI162/STOCKHISTORY!BI$3)-1)</f>
        <v>0.41804788213627986</v>
      </c>
      <c r="BJ163" s="41">
        <f ca="1">((STOCKHISTORY!BJ162/STOCKHISTORY!BJ$3)-1)</f>
        <v>2.6622112253314123E-2</v>
      </c>
      <c r="BK163" s="41">
        <f ca="1">((STOCKHISTORY!BK162/STOCKHISTORY!BK$3)-1)</f>
        <v>7.760975347898702E-2</v>
      </c>
      <c r="BL163" s="41">
        <f ca="1">((STOCKHISTORY!BL162/STOCKHISTORY!BL$3)-1)</f>
        <v>5.3250143070502354E-2</v>
      </c>
      <c r="BM163" s="41">
        <f ca="1">((STOCKHISTORY!BM162/STOCKHISTORY!BM$3)-1)</f>
        <v>6.1912132227649685E-2</v>
      </c>
      <c r="BN163" s="41">
        <f ca="1">((STOCKHISTORY!BN162/STOCKHISTORY!BN$3)-1)</f>
        <v>-1.404334600133561E-2</v>
      </c>
      <c r="BO163" s="41">
        <f ca="1">((STOCKHISTORY!BO162/STOCKHISTORY!BO$3)-1)</f>
        <v>0.17836245190082423</v>
      </c>
      <c r="BP163" s="41">
        <f ca="1">((STOCKHISTORY!BP162/STOCKHISTORY!BP$3)-1)</f>
        <v>0.12611919802252114</v>
      </c>
      <c r="BQ163" s="41">
        <f ca="1">((STOCKHISTORY!BQ162/STOCKHISTORY!BQ$3)-1)</f>
        <v>8.0796207800215569E-2</v>
      </c>
      <c r="BR163" s="41">
        <f ca="1">((STOCKHISTORY!BR162/STOCKHISTORY!BR$3)-1)</f>
        <v>-0.10683828337405799</v>
      </c>
      <c r="BS163" s="41">
        <f ca="1">((STOCKHISTORY!BS162/STOCKHISTORY!BS$3)-1)</f>
        <v>0.25296610169491518</v>
      </c>
      <c r="BT163" s="41">
        <f ca="1">((STOCKHISTORY!BT162/STOCKHISTORY!BT$3)-1)</f>
        <v>4.1258240537270785E-2</v>
      </c>
      <c r="BU163" s="41">
        <f ca="1">((STOCKHISTORY!BU162/STOCKHISTORY!BU$3)-1)</f>
        <v>0.18735124107446444</v>
      </c>
      <c r="BV163" s="41">
        <f ca="1">((STOCKHISTORY!BV162/STOCKHISTORY!BV$3)-1)</f>
        <v>-0.20085592011412257</v>
      </c>
      <c r="BW163" s="41">
        <f ca="1">((STOCKHISTORY!BW162/STOCKHISTORY!BW$3)-1)</f>
        <v>-0.16834739658365905</v>
      </c>
      <c r="BX163" s="41">
        <f ca="1">((STOCKHISTORY!BX162/STOCKHISTORY!BX$3)-1)</f>
        <v>0.11382799325463755</v>
      </c>
      <c r="BY163" s="41">
        <f ca="1">((STOCKHISTORY!BY162/STOCKHISTORY!BY$3)-1)</f>
        <v>-0.16245719178082185</v>
      </c>
      <c r="BZ163" s="41">
        <f ca="1">((STOCKHISTORY!BZ162/STOCKHISTORY!BZ$3)-1)</f>
        <v>0.35241243930158084</v>
      </c>
      <c r="CA163" s="41">
        <f ca="1">((STOCKHISTORY!CA162/STOCKHISTORY!CA$3)-1)</f>
        <v>-0.16994377349702228</v>
      </c>
      <c r="CB163" s="41">
        <f ca="1">((STOCKHISTORY!CB162/STOCKHISTORY!CB$3)-1)</f>
        <v>5.0967073197626833E-2</v>
      </c>
      <c r="CC163" s="41">
        <f ca="1">((STOCKHISTORY!CC162/STOCKHISTORY!CC$3)-1)</f>
        <v>-4.8315062931384545E-2</v>
      </c>
      <c r="CD163" s="41">
        <f ca="1">((STOCKHISTORY!CD162/STOCKHISTORY!CD$3)-1)</f>
        <v>-9.2633315008246231E-2</v>
      </c>
      <c r="CE163" s="41">
        <f ca="1">((STOCKHISTORY!CE162/STOCKHISTORY!CE$3)-1)</f>
        <v>-0.14153245485602728</v>
      </c>
      <c r="CF163" s="41">
        <f ca="1">((STOCKHISTORY!CF162/STOCKHISTORY!CF$3)-1)</f>
        <v>5.4196091312204153E-3</v>
      </c>
      <c r="CG163" s="41">
        <f ca="1">((STOCKHISTORY!CG162/STOCKHISTORY!CG$3)-1)</f>
        <v>4.6421096693177066E-2</v>
      </c>
      <c r="CH163" s="41">
        <f ca="1">((STOCKHISTORY!CH162/STOCKHISTORY!CH$3)-1)</f>
        <v>-0.17640638119227536</v>
      </c>
      <c r="CI163" s="41">
        <f ca="1">((STOCKHISTORY!CI162/STOCKHISTORY!CI$3)-1)</f>
        <v>-0.29366742811388735</v>
      </c>
      <c r="CJ163" s="41">
        <f ca="1">((STOCKHISTORY!CJ162/STOCKHISTORY!CJ$3)-1)</f>
        <v>-0.10906389301634478</v>
      </c>
      <c r="CK163" s="41">
        <f ca="1">((STOCKHISTORY!CK162/STOCKHISTORY!CK$3)-1)</f>
        <v>0.18689284481483304</v>
      </c>
      <c r="CL163" s="41">
        <f ca="1">((STOCKHISTORY!CL162/STOCKHISTORY!CL$3)-1)</f>
        <v>-3.1256288148098554E-2</v>
      </c>
      <c r="CM163" s="41">
        <f ca="1">((STOCKHISTORY!CM162/STOCKHISTORY!CM$3)-1)</f>
        <v>0.15197041488501095</v>
      </c>
      <c r="CN163" s="41">
        <f ca="1">((STOCKHISTORY!CN162/STOCKHISTORY!CN$3)-1)</f>
        <v>-0.34964054006663159</v>
      </c>
      <c r="CO163" s="41">
        <f ca="1">((STOCKHISTORY!CO162/STOCKHISTORY!CO$3)-1)</f>
        <v>0.24345780652749172</v>
      </c>
      <c r="CP163" s="41">
        <f ca="1">((STOCKHISTORY!CP162/STOCKHISTORY!CP$3)-1)</f>
        <v>0.72506921294988391</v>
      </c>
      <c r="CQ163" s="41">
        <f ca="1">((STOCKHISTORY!CQ162/STOCKHISTORY!CQ$3)-1)</f>
        <v>0.12289094317667582</v>
      </c>
      <c r="CR163" s="41">
        <f ca="1">((STOCKHISTORY!CR162/STOCKHISTORY!CR$3)-1)</f>
        <v>7.9915688045769429E-2</v>
      </c>
      <c r="CS163" s="41">
        <f ca="1">((STOCKHISTORY!CS162/STOCKHISTORY!CS$3)-1)</f>
        <v>0.49823591874950046</v>
      </c>
      <c r="CT163" s="41">
        <f ca="1">((STOCKHISTORY!CT162/STOCKHISTORY!CT$3)-1)</f>
        <v>-0.34197493809559543</v>
      </c>
      <c r="CU163" s="41">
        <f ca="1">((STOCKHISTORY!CU162/STOCKHISTORY!CU$3)-1)</f>
        <v>0.40013715069432521</v>
      </c>
      <c r="CV163" s="41">
        <f ca="1">((STOCKHISTORY!CV162/STOCKHISTORY!CV$3)-1)</f>
        <v>-0.16044112415510503</v>
      </c>
      <c r="CW163" s="41">
        <f ca="1">((STOCKHISTORY!CW162/STOCKHISTORY!CW$3)-1)</f>
        <v>5.1831826232870304E-2</v>
      </c>
      <c r="CX163" s="41">
        <f ca="1">((STOCKHISTORY!CX162/STOCKHISTORY!CX$3)-1)</f>
        <v>1.1152416356877248E-2</v>
      </c>
      <c r="CY163" s="41">
        <f ca="1">((STOCKHISTORY!CY162/STOCKHISTORY!CY$3)-1)</f>
        <v>9.8697738176833472E-2</v>
      </c>
      <c r="CZ163" s="41">
        <f ca="1">((STOCKHISTORY!CZ162/STOCKHISTORY!CZ$3)-1)</f>
        <v>-0.37063492063492065</v>
      </c>
      <c r="DA163" s="41">
        <f ca="1">((STOCKHISTORY!DA162/STOCKHISTORY!DA$3)-1)</f>
        <v>-0.43093407873282097</v>
      </c>
    </row>
    <row r="164" spans="1:105" x14ac:dyDescent="0.3">
      <c r="A164" s="25" vm="161">
        <f ca="1">STOCKHISTORY!A163</f>
        <v>44615</v>
      </c>
      <c r="B164" s="41">
        <f ca="1">((STOCKHISTORY!B163/STOCKHISTORY!B$3)-1)</f>
        <v>0.21110194714383046</v>
      </c>
      <c r="C164" s="41">
        <f ca="1">((STOCKHISTORY!C163/STOCKHISTORY!C$3)-1)</f>
        <v>1.0740373578211417</v>
      </c>
      <c r="D164" s="41">
        <f ca="1">((STOCKHISTORY!D163/STOCKHISTORY!D$3)-1)</f>
        <v>1.0603908558395108</v>
      </c>
      <c r="E164" s="41">
        <f ca="1">((STOCKHISTORY!E163/STOCKHISTORY!E$3)-1)</f>
        <v>0.17878930079774746</v>
      </c>
      <c r="F164" s="41">
        <f ca="1">((STOCKHISTORY!F163/STOCKHISTORY!F$3)-1)</f>
        <v>0.175561797752809</v>
      </c>
      <c r="G164" s="41">
        <f ca="1">((STOCKHISTORY!G163/STOCKHISTORY!G$3)-1)</f>
        <v>0.87741566609491128</v>
      </c>
      <c r="H164" s="41">
        <f ca="1">((STOCKHISTORY!H163/STOCKHISTORY!H$3)-1)</f>
        <v>0.32093955003742347</v>
      </c>
      <c r="I164" s="41">
        <f ca="1">((STOCKHISTORY!I163/STOCKHISTORY!I$3)-1)</f>
        <v>-0.27642112683147879</v>
      </c>
      <c r="J164" s="41">
        <f ca="1">((STOCKHISTORY!J163/STOCKHISTORY!J$3)-1)</f>
        <v>-0.21740580193397796</v>
      </c>
      <c r="K164" s="41">
        <f ca="1">((STOCKHISTORY!K163/STOCKHISTORY!K$3)-1)</f>
        <v>0.49401940871135186</v>
      </c>
      <c r="L164" s="41">
        <f ca="1">((STOCKHISTORY!L163/STOCKHISTORY!L$3)-1)</f>
        <v>7.3769404272256756E-2</v>
      </c>
      <c r="M164" s="41">
        <f ca="1">((STOCKHISTORY!M163/STOCKHISTORY!M$3)-1)</f>
        <v>0.24780920357668901</v>
      </c>
      <c r="N164" s="41">
        <f ca="1">((STOCKHISTORY!N163/STOCKHISTORY!N$3)-1)</f>
        <v>0.16003589836481313</v>
      </c>
      <c r="O164" s="41">
        <f ca="1">((STOCKHISTORY!O163/STOCKHISTORY!O$3)-1)</f>
        <v>0.35313802618446544</v>
      </c>
      <c r="P164" s="41">
        <f ca="1">((STOCKHISTORY!P163/STOCKHISTORY!P$3)-1)</f>
        <v>0.1104910714285714</v>
      </c>
      <c r="Q164" s="41">
        <f ca="1">((STOCKHISTORY!Q163/STOCKHISTORY!Q$3)-1)</f>
        <v>6.2636095811451131E-2</v>
      </c>
      <c r="R164" s="41">
        <f ca="1">((STOCKHISTORY!R163/STOCKHISTORY!R$3)-1)</f>
        <v>3.2794656688873935E-2</v>
      </c>
      <c r="S164" s="41">
        <f ca="1">((STOCKHISTORY!S163/STOCKHISTORY!S$3)-1)</f>
        <v>0.33086431629070279</v>
      </c>
      <c r="T164" s="41">
        <f ca="1">((STOCKHISTORY!T163/STOCKHISTORY!T$3)-1)</f>
        <v>1.4319014319014389E-2</v>
      </c>
      <c r="U164" s="41">
        <f ca="1">((STOCKHISTORY!U163/STOCKHISTORY!U$3)-1)</f>
        <v>5.7371581054036058E-2</v>
      </c>
      <c r="V164" s="41">
        <f ca="1">((STOCKHISTORY!V163/STOCKHISTORY!V$3)-1)</f>
        <v>-0.18567629915297512</v>
      </c>
      <c r="W164" s="41">
        <f ca="1">((STOCKHISTORY!W163/STOCKHISTORY!W$3)-1)</f>
        <v>1.7544511074392366E-2</v>
      </c>
      <c r="X164" s="41">
        <f ca="1">((STOCKHISTORY!X163/STOCKHISTORY!X$3)-1)</f>
        <v>-7.5633826782372071E-2</v>
      </c>
      <c r="Y164" s="41">
        <f ca="1">((STOCKHISTORY!Y163/STOCKHISTORY!Y$3)-1)</f>
        <v>4.5681063122923637E-2</v>
      </c>
      <c r="Z164" s="41">
        <f ca="1">((STOCKHISTORY!Z163/STOCKHISTORY!Z$3)-1)</f>
        <v>-0.20663113387327303</v>
      </c>
      <c r="AA164" s="41">
        <f ca="1">((STOCKHISTORY!AA163/STOCKHISTORY!AA$3)-1)</f>
        <v>4.3759709994821483E-2</v>
      </c>
      <c r="AB164" s="41">
        <f ca="1">((STOCKHISTORY!AB163/STOCKHISTORY!AB$3)-1)</f>
        <v>0.49302065884980451</v>
      </c>
      <c r="AC164" s="41">
        <f ca="1">((STOCKHISTORY!AC163/STOCKHISTORY!AC$3)-1)</f>
        <v>0.44829895526386276</v>
      </c>
      <c r="AD164" s="41">
        <f ca="1">((STOCKHISTORY!AD163/STOCKHISTORY!AD$3)-1)</f>
        <v>5.3059477963200763E-2</v>
      </c>
      <c r="AE164" s="41">
        <f ca="1">((STOCKHISTORY!AE163/STOCKHISTORY!AE$3)-1)</f>
        <v>-0.17452673530388574</v>
      </c>
      <c r="AF164" s="41">
        <f ca="1">((STOCKHISTORY!AF163/STOCKHISTORY!AF$3)-1)</f>
        <v>0.17683082418984442</v>
      </c>
      <c r="AG164" s="41">
        <f ca="1">((STOCKHISTORY!AG163/STOCKHISTORY!AG$3)-1)</f>
        <v>-0.24145180346097728</v>
      </c>
      <c r="AH164" s="41">
        <f ca="1">((STOCKHISTORY!AH163/STOCKHISTORY!AH$3)-1)</f>
        <v>-9.1012746549582246E-2</v>
      </c>
      <c r="AI164" s="41">
        <f ca="1">((STOCKHISTORY!AI163/STOCKHISTORY!AI$3)-1)</f>
        <v>-9.549628858966408E-2</v>
      </c>
      <c r="AJ164" s="41">
        <f ca="1">((STOCKHISTORY!AJ163/STOCKHISTORY!AJ$3)-1)</f>
        <v>-7.2190927957308082E-2</v>
      </c>
      <c r="AK164" s="41">
        <f ca="1">((STOCKHISTORY!AK163/STOCKHISTORY!AK$3)-1)</f>
        <v>-2.3187302096276396E-2</v>
      </c>
      <c r="AL164" s="41">
        <f ca="1">((STOCKHISTORY!AL163/STOCKHISTORY!AL$3)-1)</f>
        <v>5.0219435736676976E-2</v>
      </c>
      <c r="AM164" s="41">
        <f ca="1">((STOCKHISTORY!AM163/STOCKHISTORY!AM$3)-1)</f>
        <v>9.848928445953864E-2</v>
      </c>
      <c r="AN164" s="41">
        <f ca="1">((STOCKHISTORY!AN163/STOCKHISTORY!AN$3)-1)</f>
        <v>-0.14818592452280333</v>
      </c>
      <c r="AO164" s="41">
        <f ca="1">((STOCKHISTORY!AO163/STOCKHISTORY!AO$3)-1)</f>
        <v>0.60390837442964496</v>
      </c>
      <c r="AP164" s="41">
        <f ca="1">((STOCKHISTORY!AP163/STOCKHISTORY!AP$3)-1)</f>
        <v>0.87327475156422518</v>
      </c>
      <c r="AQ164" s="41">
        <f ca="1">((STOCKHISTORY!AQ163/STOCKHISTORY!AQ$3)-1)</f>
        <v>-7.989228007181326E-2</v>
      </c>
      <c r="AR164" s="41">
        <f ca="1">((STOCKHISTORY!AR163/STOCKHISTORY!AR$3)-1)</f>
        <v>-0.14497025706394739</v>
      </c>
      <c r="AS164" s="41">
        <f ca="1">((STOCKHISTORY!AS163/STOCKHISTORY!AS$3)-1)</f>
        <v>0.15737514518002338</v>
      </c>
      <c r="AT164" s="41">
        <f ca="1">((STOCKHISTORY!AT163/STOCKHISTORY!AT$3)-1)</f>
        <v>0.99290570499556607</v>
      </c>
      <c r="AU164" s="41">
        <f ca="1">((STOCKHISTORY!AU163/STOCKHISTORY!AU$3)-1)</f>
        <v>-8.6287625418060121E-2</v>
      </c>
      <c r="AV164" s="41">
        <f ca="1">((STOCKHISTORY!AV163/STOCKHISTORY!AV$3)-1)</f>
        <v>-3.6238108873405173E-2</v>
      </c>
      <c r="AW164" s="41">
        <f ca="1">((STOCKHISTORY!AW163/STOCKHISTORY!AW$3)-1)</f>
        <v>6.3990315587962199E-2</v>
      </c>
      <c r="AX164" s="41">
        <f ca="1">((STOCKHISTORY!AX163/STOCKHISTORY!AX$3)-1)</f>
        <v>1.2089696501063214</v>
      </c>
      <c r="AY164" s="41">
        <f ca="1">((STOCKHISTORY!AY163/STOCKHISTORY!AY$3)-1)</f>
        <v>-0.22318755931955903</v>
      </c>
      <c r="AZ164" s="41">
        <f ca="1">((STOCKHISTORY!AZ163/STOCKHISTORY!AZ$3)-1)</f>
        <v>-0.30924719629306296</v>
      </c>
      <c r="BA164" s="41">
        <f ca="1">((STOCKHISTORY!BA163/STOCKHISTORY!BA$3)-1)</f>
        <v>0.52480379381451603</v>
      </c>
      <c r="BB164" s="41">
        <f ca="1">((STOCKHISTORY!BB163/STOCKHISTORY!BB$3)-1)</f>
        <v>-5.5696918292338027E-2</v>
      </c>
      <c r="BC164" s="41">
        <f ca="1">((STOCKHISTORY!BC163/STOCKHISTORY!BC$3)-1)</f>
        <v>0.14466836415793249</v>
      </c>
      <c r="BD164" s="41">
        <f ca="1">((STOCKHISTORY!BD163/STOCKHISTORY!BD$3)-1)</f>
        <v>-0.11397731430662272</v>
      </c>
      <c r="BE164" s="41">
        <f ca="1">((STOCKHISTORY!BE163/STOCKHISTORY!BE$3)-1)</f>
        <v>-0.13797436541844676</v>
      </c>
      <c r="BF164" s="41">
        <f ca="1">((STOCKHISTORY!BF163/STOCKHISTORY!BF$3)-1)</f>
        <v>-0.22663738464627337</v>
      </c>
      <c r="BG164" s="41">
        <f ca="1">((STOCKHISTORY!BG163/STOCKHISTORY!BG$3)-1)</f>
        <v>-5.3170866795901439E-2</v>
      </c>
      <c r="BH164" s="41">
        <f ca="1">((STOCKHISTORY!BH163/STOCKHISTORY!BH$3)-1)</f>
        <v>-0.28752807047849371</v>
      </c>
      <c r="BI164" s="41">
        <f ca="1">((STOCKHISTORY!BI163/STOCKHISTORY!BI$3)-1)</f>
        <v>0.42541436464088389</v>
      </c>
      <c r="BJ164" s="41">
        <f ca="1">((STOCKHISTORY!BJ163/STOCKHISTORY!BJ$3)-1)</f>
        <v>1.6172231716960583E-2</v>
      </c>
      <c r="BK164" s="41">
        <f ca="1">((STOCKHISTORY!BK163/STOCKHISTORY!BK$3)-1)</f>
        <v>2.6120428056724876E-2</v>
      </c>
      <c r="BL164" s="41">
        <f ca="1">((STOCKHISTORY!BL163/STOCKHISTORY!BL$3)-1)</f>
        <v>-1.2715827087084741E-2</v>
      </c>
      <c r="BM164" s="41">
        <f ca="1">((STOCKHISTORY!BM163/STOCKHISTORY!BM$3)-1)</f>
        <v>4.572304896057755E-4</v>
      </c>
      <c r="BN164" s="41">
        <f ca="1">((STOCKHISTORY!BN163/STOCKHISTORY!BN$3)-1)</f>
        <v>-1.2580068093946628E-2</v>
      </c>
      <c r="BO164" s="41">
        <f ca="1">((STOCKHISTORY!BO163/STOCKHISTORY!BO$3)-1)</f>
        <v>0.12425649209342815</v>
      </c>
      <c r="BP164" s="41">
        <f ca="1">((STOCKHISTORY!BP163/STOCKHISTORY!BP$3)-1)</f>
        <v>4.7843998901400564E-2</v>
      </c>
      <c r="BQ164" s="41">
        <f ca="1">((STOCKHISTORY!BQ163/STOCKHISTORY!BQ$3)-1)</f>
        <v>2.390357638353624E-2</v>
      </c>
      <c r="BR164" s="41">
        <f ca="1">((STOCKHISTORY!BR163/STOCKHISTORY!BR$3)-1)</f>
        <v>-0.13961523901297446</v>
      </c>
      <c r="BS164" s="41">
        <f ca="1">((STOCKHISTORY!BS163/STOCKHISTORY!BS$3)-1)</f>
        <v>0.16313559322033888</v>
      </c>
      <c r="BT164" s="41">
        <f ca="1">((STOCKHISTORY!BT163/STOCKHISTORY!BT$3)-1)</f>
        <v>5.1011086146021123E-2</v>
      </c>
      <c r="BU164" s="41">
        <f ca="1">((STOCKHISTORY!BU163/STOCKHISTORY!BU$3)-1)</f>
        <v>0.18667120027201634</v>
      </c>
      <c r="BV164" s="41">
        <f ca="1">((STOCKHISTORY!BV163/STOCKHISTORY!BV$3)-1)</f>
        <v>-0.18544935805991436</v>
      </c>
      <c r="BW164" s="41">
        <f ca="1">((STOCKHISTORY!BW163/STOCKHISTORY!BW$3)-1)</f>
        <v>-0.16731837826713303</v>
      </c>
      <c r="BX164" s="41">
        <f ca="1">((STOCKHISTORY!BX163/STOCKHISTORY!BX$3)-1)</f>
        <v>9.7807757166947784E-2</v>
      </c>
      <c r="BY164" s="41">
        <f ca="1">((STOCKHISTORY!BY163/STOCKHISTORY!BY$3)-1)</f>
        <v>-0.15475171232876717</v>
      </c>
      <c r="BZ164" s="41">
        <f ca="1">((STOCKHISTORY!BZ163/STOCKHISTORY!BZ$3)-1)</f>
        <v>0.36365671384784948</v>
      </c>
      <c r="CA164" s="41">
        <f ca="1">((STOCKHISTORY!CA163/STOCKHISTORY!CA$3)-1)</f>
        <v>-0.15673553581528432</v>
      </c>
      <c r="CB164" s="41">
        <f ca="1">((STOCKHISTORY!CB163/STOCKHISTORY!CB$3)-1)</f>
        <v>6.5478684692234612E-2</v>
      </c>
      <c r="CC164" s="41">
        <f ca="1">((STOCKHISTORY!CC163/STOCKHISTORY!CC$3)-1)</f>
        <v>-3.8164839626471769E-2</v>
      </c>
      <c r="CD164" s="41">
        <f ca="1">((STOCKHISTORY!CD163/STOCKHISTORY!CD$3)-1)</f>
        <v>-8.6998350742166108E-2</v>
      </c>
      <c r="CE164" s="41">
        <f ca="1">((STOCKHISTORY!CE163/STOCKHISTORY!CE$3)-1)</f>
        <v>-0.14494875549048325</v>
      </c>
      <c r="CF164" s="41">
        <f ca="1">((STOCKHISTORY!CF163/STOCKHISTORY!CF$3)-1)</f>
        <v>1.2645754639514006E-2</v>
      </c>
      <c r="CG164" s="41">
        <f ca="1">((STOCKHISTORY!CG163/STOCKHISTORY!CG$3)-1)</f>
        <v>3.0598576810380917E-2</v>
      </c>
      <c r="CH164" s="41">
        <f ca="1">((STOCKHISTORY!CH163/STOCKHISTORY!CH$3)-1)</f>
        <v>-0.16523929471032739</v>
      </c>
      <c r="CI164" s="41">
        <f ca="1">((STOCKHISTORY!CI163/STOCKHISTORY!CI$3)-1)</f>
        <v>-0.29866000989096397</v>
      </c>
      <c r="CJ164" s="41">
        <f ca="1">((STOCKHISTORY!CJ163/STOCKHISTORY!CJ$3)-1)</f>
        <v>-7.3501733531451285E-2</v>
      </c>
      <c r="CK164" s="41">
        <f ca="1">((STOCKHISTORY!CK163/STOCKHISTORY!CK$3)-1)</f>
        <v>0.18176438680408302</v>
      </c>
      <c r="CL164" s="41">
        <f ca="1">((STOCKHISTORY!CL163/STOCKHISTORY!CL$3)-1)</f>
        <v>-2.3006237842913779E-2</v>
      </c>
      <c r="CM164" s="41">
        <f ca="1">((STOCKHISTORY!CM163/STOCKHISTORY!CM$3)-1)</f>
        <v>0.15266381601756618</v>
      </c>
      <c r="CN164" s="41">
        <f ca="1">((STOCKHISTORY!CN163/STOCKHISTORY!CN$3)-1)</f>
        <v>-0.33263194809749241</v>
      </c>
      <c r="CO164" s="41">
        <f ca="1">((STOCKHISTORY!CO163/STOCKHISTORY!CO$3)-1)</f>
        <v>0.23529844163481317</v>
      </c>
      <c r="CP164" s="41">
        <f ca="1">((STOCKHISTORY!CP163/STOCKHISTORY!CP$3)-1)</f>
        <v>0.75518390869540641</v>
      </c>
      <c r="CQ164" s="41">
        <f ca="1">((STOCKHISTORY!CQ163/STOCKHISTORY!CQ$3)-1)</f>
        <v>0.11720214622793979</v>
      </c>
      <c r="CR164" s="41">
        <f ca="1">((STOCKHISTORY!CR163/STOCKHISTORY!CR$3)-1)</f>
        <v>7.3110508882866743E-2</v>
      </c>
      <c r="CS164" s="41">
        <f ca="1">((STOCKHISTORY!CS163/STOCKHISTORY!CS$3)-1)</f>
        <v>0.50803256414062403</v>
      </c>
      <c r="CT164" s="41">
        <f ca="1">((STOCKHISTORY!CT163/STOCKHISTORY!CT$3)-1)</f>
        <v>-0.3435882043970887</v>
      </c>
      <c r="CU164" s="41">
        <f ca="1">((STOCKHISTORY!CU163/STOCKHISTORY!CU$3)-1)</f>
        <v>0.42619578261614932</v>
      </c>
      <c r="CV164" s="41">
        <f ca="1">((STOCKHISTORY!CV163/STOCKHISTORY!CV$3)-1)</f>
        <v>-0.14763429384560667</v>
      </c>
      <c r="CW164" s="41">
        <f ca="1">((STOCKHISTORY!CW163/STOCKHISTORY!CW$3)-1)</f>
        <v>5.7331966066933804E-2</v>
      </c>
      <c r="CX164" s="41">
        <f ca="1">((STOCKHISTORY!CX163/STOCKHISTORY!CX$3)-1)</f>
        <v>2.9739776951672958E-2</v>
      </c>
      <c r="CY164" s="41">
        <f ca="1">((STOCKHISTORY!CY163/STOCKHISTORY!CY$3)-1)</f>
        <v>9.7555403244231176E-2</v>
      </c>
      <c r="CZ164" s="41">
        <f ca="1">((STOCKHISTORY!CZ163/STOCKHISTORY!CZ$3)-1)</f>
        <v>-0.39246031746031751</v>
      </c>
      <c r="DA164" s="41">
        <f ca="1">((STOCKHISTORY!DA163/STOCKHISTORY!DA$3)-1)</f>
        <v>-0.42278127183787562</v>
      </c>
    </row>
    <row r="165" spans="1:105" x14ac:dyDescent="0.3">
      <c r="A165" s="25" vm="162">
        <f ca="1">STOCKHISTORY!A164</f>
        <v>44616</v>
      </c>
      <c r="B165" s="41">
        <f ca="1">((STOCKHISTORY!B164/STOCKHISTORY!B$3)-1)</f>
        <v>0.10729013518843922</v>
      </c>
      <c r="C165" s="41">
        <f ca="1">((STOCKHISTORY!C164/STOCKHISTORY!C$3)-1)</f>
        <v>0.93175414797036438</v>
      </c>
      <c r="D165" s="41">
        <f ca="1">((STOCKHISTORY!D164/STOCKHISTORY!D$3)-1)</f>
        <v>0.91773365818257235</v>
      </c>
      <c r="E165" s="41">
        <f ca="1">((STOCKHISTORY!E164/STOCKHISTORY!E$3)-1)</f>
        <v>4.2233693101830116E-2</v>
      </c>
      <c r="F165" s="41">
        <f ca="1">((STOCKHISTORY!F164/STOCKHISTORY!F$3)-1)</f>
        <v>4.0730337078651813E-2</v>
      </c>
      <c r="G165" s="41">
        <f ca="1">((STOCKHISTORY!G164/STOCKHISTORY!G$3)-1)</f>
        <v>0.78965122927387066</v>
      </c>
      <c r="H165" s="41">
        <f ca="1">((STOCKHISTORY!H164/STOCKHISTORY!H$3)-1)</f>
        <v>0.22672038039889042</v>
      </c>
      <c r="I165" s="41">
        <f ca="1">((STOCKHISTORY!I164/STOCKHISTORY!I$3)-1)</f>
        <v>-0.2926338049443632</v>
      </c>
      <c r="J165" s="41">
        <f ca="1">((STOCKHISTORY!J164/STOCKHISTORY!J$3)-1)</f>
        <v>-0.30150050016672214</v>
      </c>
      <c r="K165" s="41">
        <f ca="1">((STOCKHISTORY!K164/STOCKHISTORY!K$3)-1)</f>
        <v>0.39906341683592861</v>
      </c>
      <c r="L165" s="41">
        <f ca="1">((STOCKHISTORY!L164/STOCKHISTORY!L$3)-1)</f>
        <v>1.799456016982881E-2</v>
      </c>
      <c r="M165" s="41">
        <f ca="1">((STOCKHISTORY!M164/STOCKHISTORY!M$3)-1)</f>
        <v>0.19460521030157851</v>
      </c>
      <c r="N165" s="41">
        <f ca="1">((STOCKHISTORY!N164/STOCKHISTORY!N$3)-1)</f>
        <v>9.1409093154610099E-2</v>
      </c>
      <c r="O165" s="41">
        <f ca="1">((STOCKHISTORY!O164/STOCKHISTORY!O$3)-1)</f>
        <v>0.27862720265702712</v>
      </c>
      <c r="P165" s="41">
        <f ca="1">((STOCKHISTORY!P164/STOCKHISTORY!P$3)-1)</f>
        <v>4.8270089285714413E-2</v>
      </c>
      <c r="Q165" s="41">
        <f ca="1">((STOCKHISTORY!Q164/STOCKHISTORY!Q$3)-1)</f>
        <v>-2.0878698603817192E-2</v>
      </c>
      <c r="R165" s="41">
        <f ca="1">((STOCKHISTORY!R164/STOCKHISTORY!R$3)-1)</f>
        <v>1.5610053416180492E-2</v>
      </c>
      <c r="S165" s="41">
        <f ca="1">((STOCKHISTORY!S164/STOCKHISTORY!S$3)-1)</f>
        <v>0.24327834159011119</v>
      </c>
      <c r="T165" s="41">
        <f ca="1">((STOCKHISTORY!T164/STOCKHISTORY!T$3)-1)</f>
        <v>-2.3310023310022521E-3</v>
      </c>
      <c r="U165" s="41">
        <f ca="1">((STOCKHISTORY!U164/STOCKHISTORY!U$3)-1)</f>
        <v>6.6711140760511434E-4</v>
      </c>
      <c r="V165" s="41">
        <f ca="1">((STOCKHISTORY!V164/STOCKHISTORY!V$3)-1)</f>
        <v>-0.19553771109584939</v>
      </c>
      <c r="W165" s="41">
        <f ca="1">((STOCKHISTORY!W164/STOCKHISTORY!W$3)-1)</f>
        <v>-3.4235003620296078E-2</v>
      </c>
      <c r="X165" s="41">
        <f ca="1">((STOCKHISTORY!X164/STOCKHISTORY!X$3)-1)</f>
        <v>-9.1883614088820842E-2</v>
      </c>
      <c r="Y165" s="41">
        <f ca="1">((STOCKHISTORY!Y164/STOCKHISTORY!Y$3)-1)</f>
        <v>-3.6882267441860517E-2</v>
      </c>
      <c r="Z165" s="41">
        <f ca="1">((STOCKHISTORY!Z164/STOCKHISTORY!Z$3)-1)</f>
        <v>-0.24135004764173418</v>
      </c>
      <c r="AA165" s="41">
        <f ca="1">((STOCKHISTORY!AA164/STOCKHISTORY!AA$3)-1)</f>
        <v>4.3547855562355853E-3</v>
      </c>
      <c r="AB165" s="41">
        <f ca="1">((STOCKHISTORY!AB164/STOCKHISTORY!AB$3)-1)</f>
        <v>0.34472361809045227</v>
      </c>
      <c r="AC165" s="41">
        <f ca="1">((STOCKHISTORY!AC164/STOCKHISTORY!AC$3)-1)</f>
        <v>0.36083578890972401</v>
      </c>
      <c r="AD165" s="41">
        <f ca="1">((STOCKHISTORY!AD164/STOCKHISTORY!AD$3)-1)</f>
        <v>-1.2836970474967568E-3</v>
      </c>
      <c r="AE165" s="41">
        <f ca="1">((STOCKHISTORY!AE164/STOCKHISTORY!AE$3)-1)</f>
        <v>-0.21579209564928603</v>
      </c>
      <c r="AF165" s="41">
        <f ca="1">((STOCKHISTORY!AF164/STOCKHISTORY!AF$3)-1)</f>
        <v>0.12125542230160757</v>
      </c>
      <c r="AG165" s="41">
        <f ca="1">((STOCKHISTORY!AG164/STOCKHISTORY!AG$3)-1)</f>
        <v>-0.29771005629300162</v>
      </c>
      <c r="AH165" s="41">
        <f ca="1">((STOCKHISTORY!AH164/STOCKHISTORY!AH$3)-1)</f>
        <v>-0.15236296182842368</v>
      </c>
      <c r="AI165" s="41">
        <f ca="1">((STOCKHISTORY!AI164/STOCKHISTORY!AI$3)-1)</f>
        <v>-0.13110982173225827</v>
      </c>
      <c r="AJ165" s="41">
        <f ca="1">((STOCKHISTORY!AJ164/STOCKHISTORY!AJ$3)-1)</f>
        <v>-0.11443818559146168</v>
      </c>
      <c r="AK165" s="41">
        <f ca="1">((STOCKHISTORY!AK164/STOCKHISTORY!AK$3)-1)</f>
        <v>-6.0864162892300233E-2</v>
      </c>
      <c r="AL165" s="41">
        <f ca="1">((STOCKHISTORY!AL164/STOCKHISTORY!AL$3)-1)</f>
        <v>9.0909090909090384E-3</v>
      </c>
      <c r="AM165" s="41">
        <f ca="1">((STOCKHISTORY!AM164/STOCKHISTORY!AM$3)-1)</f>
        <v>5.6212671272982684E-2</v>
      </c>
      <c r="AN165" s="41">
        <f ca="1">((STOCKHISTORY!AN164/STOCKHISTORY!AN$3)-1)</f>
        <v>-0.22905434940987901</v>
      </c>
      <c r="AO165" s="41">
        <f ca="1">((STOCKHISTORY!AO164/STOCKHISTORY!AO$3)-1)</f>
        <v>0.48599652793781023</v>
      </c>
      <c r="AP165" s="41">
        <f ca="1">((STOCKHISTORY!AP164/STOCKHISTORY!AP$3)-1)</f>
        <v>0.69775947736474042</v>
      </c>
      <c r="AQ165" s="41">
        <f ca="1">((STOCKHISTORY!AQ164/STOCKHISTORY!AQ$3)-1)</f>
        <v>-0.14231459743129415</v>
      </c>
      <c r="AR165" s="41">
        <f ca="1">((STOCKHISTORY!AR164/STOCKHISTORY!AR$3)-1)</f>
        <v>-0.1576110048863395</v>
      </c>
      <c r="AS165" s="41">
        <f ca="1">((STOCKHISTORY!AS164/STOCKHISTORY!AS$3)-1)</f>
        <v>0.10627177700348445</v>
      </c>
      <c r="AT165" s="41">
        <f ca="1">((STOCKHISTORY!AT164/STOCKHISTORY!AT$3)-1)</f>
        <v>0.89328997930830623</v>
      </c>
      <c r="AU165" s="41">
        <f ca="1">((STOCKHISTORY!AU164/STOCKHISTORY!AU$3)-1)</f>
        <v>-0.15369751021924927</v>
      </c>
      <c r="AV165" s="41">
        <f ca="1">((STOCKHISTORY!AV164/STOCKHISTORY!AV$3)-1)</f>
        <v>-8.2243644809264826E-2</v>
      </c>
      <c r="AW165" s="41">
        <f ca="1">((STOCKHISTORY!AW164/STOCKHISTORY!AW$3)-1)</f>
        <v>3.0123025815713689E-3</v>
      </c>
      <c r="AX165" s="41">
        <f ca="1">((STOCKHISTORY!AX164/STOCKHISTORY!AX$3)-1)</f>
        <v>1.1007152522714096</v>
      </c>
      <c r="AY165" s="41">
        <f ca="1">((STOCKHISTORY!AY164/STOCKHISTORY!AY$3)-1)</f>
        <v>-0.26867197196466375</v>
      </c>
      <c r="AZ165" s="41">
        <f ca="1">((STOCKHISTORY!AZ164/STOCKHISTORY!AZ$3)-1)</f>
        <v>-0.34373782821838694</v>
      </c>
      <c r="BA165" s="41">
        <f ca="1">((STOCKHISTORY!BA164/STOCKHISTORY!BA$3)-1)</f>
        <v>0.42565002342948244</v>
      </c>
      <c r="BB165" s="41">
        <f ca="1">((STOCKHISTORY!BB164/STOCKHISTORY!BB$3)-1)</f>
        <v>-8.8775798699462727E-2</v>
      </c>
      <c r="BC165" s="41">
        <f ca="1">((STOCKHISTORY!BC164/STOCKHISTORY!BC$3)-1)</f>
        <v>8.0361078762278826E-2</v>
      </c>
      <c r="BD165" s="41">
        <f ca="1">((STOCKHISTORY!BD164/STOCKHISTORY!BD$3)-1)</f>
        <v>-0.18020490303695569</v>
      </c>
      <c r="BE165" s="41">
        <f ca="1">((STOCKHISTORY!BE164/STOCKHISTORY!BE$3)-1)</f>
        <v>-0.1741643629052525</v>
      </c>
      <c r="BF165" s="41">
        <f ca="1">((STOCKHISTORY!BF164/STOCKHISTORY!BF$3)-1)</f>
        <v>-0.28340021763217182</v>
      </c>
      <c r="BG165" s="41">
        <f ca="1">((STOCKHISTORY!BG164/STOCKHISTORY!BG$3)-1)</f>
        <v>-9.2033601033877921E-2</v>
      </c>
      <c r="BH165" s="41">
        <f ca="1">((STOCKHISTORY!BH164/STOCKHISTORY!BH$3)-1)</f>
        <v>-0.34043012610122647</v>
      </c>
      <c r="BI165" s="41">
        <f ca="1">((STOCKHISTORY!BI164/STOCKHISTORY!BI$3)-1)</f>
        <v>0.37569060773480656</v>
      </c>
      <c r="BJ165" s="41">
        <f ca="1">((STOCKHISTORY!BJ164/STOCKHISTORY!BJ$3)-1)</f>
        <v>5.8612294410576027E-3</v>
      </c>
      <c r="BK165" s="41">
        <f ca="1">((STOCKHISTORY!BK164/STOCKHISTORY!BK$3)-1)</f>
        <v>5.2041921518723555E-2</v>
      </c>
      <c r="BL165" s="41">
        <f ca="1">((STOCKHISTORY!BL164/STOCKHISTORY!BL$3)-1)</f>
        <v>1.3851085707373034E-2</v>
      </c>
      <c r="BM165" s="41">
        <f ca="1">((STOCKHISTORY!BM164/STOCKHISTORY!BM$3)-1)</f>
        <v>3.4611780074974341E-2</v>
      </c>
      <c r="BN165" s="41">
        <f ca="1">((STOCKHISTORY!BN164/STOCKHISTORY!BN$3)-1)</f>
        <v>-4.5499012115666315E-2</v>
      </c>
      <c r="BO165" s="41">
        <f ca="1">((STOCKHISTORY!BO164/STOCKHISTORY!BO$3)-1)</f>
        <v>0.15634736413062256</v>
      </c>
      <c r="BP165" s="41">
        <f ca="1">((STOCKHISTORY!BP164/STOCKHISTORY!BP$3)-1)</f>
        <v>9.70063169458939E-2</v>
      </c>
      <c r="BQ165" s="41">
        <f ca="1">((STOCKHISTORY!BQ164/STOCKHISTORY!BQ$3)-1)</f>
        <v>8.2684599969168993E-2</v>
      </c>
      <c r="BR165" s="41">
        <f ca="1">((STOCKHISTORY!BR164/STOCKHISTORY!BR$3)-1)</f>
        <v>-0.11210035447568567</v>
      </c>
      <c r="BS165" s="41">
        <f ca="1">((STOCKHISTORY!BS164/STOCKHISTORY!BS$3)-1)</f>
        <v>0.22528248587570632</v>
      </c>
      <c r="BT165" s="41">
        <f ca="1">((STOCKHISTORY!BT164/STOCKHISTORY!BT$3)-1)</f>
        <v>-4.2221179723956892E-3</v>
      </c>
      <c r="BU165" s="41">
        <f ca="1">((STOCKHISTORY!BU164/STOCKHISTORY!BU$3)-1)</f>
        <v>0.13668820129207759</v>
      </c>
      <c r="BV165" s="41">
        <f ca="1">((STOCKHISTORY!BV164/STOCKHISTORY!BV$3)-1)</f>
        <v>-0.23281027104136953</v>
      </c>
      <c r="BW165" s="41">
        <f ca="1">((STOCKHISTORY!BW164/STOCKHISTORY!BW$3)-1)</f>
        <v>-0.1959250874665569</v>
      </c>
      <c r="BX165" s="41">
        <f ca="1">((STOCKHISTORY!BX164/STOCKHISTORY!BX$3)-1)</f>
        <v>4.8903878583473892E-2</v>
      </c>
      <c r="BY165" s="41">
        <f ca="1">((STOCKHISTORY!BY164/STOCKHISTORY!BY$3)-1)</f>
        <v>-0.23159246575342463</v>
      </c>
      <c r="BZ165" s="41">
        <f ca="1">((STOCKHISTORY!BZ164/STOCKHISTORY!BZ$3)-1)</f>
        <v>0.30044426077074093</v>
      </c>
      <c r="CA165" s="41">
        <f ca="1">((STOCKHISTORY!CA164/STOCKHISTORY!CA$3)-1)</f>
        <v>-0.20442825298599321</v>
      </c>
      <c r="CB165" s="41">
        <f ca="1">((STOCKHISTORY!CB164/STOCKHISTORY!CB$3)-1)</f>
        <v>1.9231193348477227E-2</v>
      </c>
      <c r="CC165" s="41">
        <f ca="1">((STOCKHISTORY!CC164/STOCKHISTORY!CC$3)-1)</f>
        <v>-9.4194072269589979E-2</v>
      </c>
      <c r="CD165" s="41">
        <f ca="1">((STOCKHISTORY!CD164/STOCKHISTORY!CD$3)-1)</f>
        <v>-0.15083837273227052</v>
      </c>
      <c r="CE165" s="41">
        <f ca="1">((STOCKHISTORY!CE164/STOCKHISTORY!CE$3)-1)</f>
        <v>-0.16788677403611518</v>
      </c>
      <c r="CF165" s="41">
        <f ca="1">((STOCKHISTORY!CF164/STOCKHISTORY!CF$3)-1)</f>
        <v>-5.0418787978321444E-2</v>
      </c>
      <c r="CG165" s="41">
        <f ca="1">((STOCKHISTORY!CG164/STOCKHISTORY!CG$3)-1)</f>
        <v>-1.9966513185433188E-2</v>
      </c>
      <c r="CH165" s="41">
        <f ca="1">((STOCKHISTORY!CH164/STOCKHISTORY!CH$3)-1)</f>
        <v>-0.21158690176322414</v>
      </c>
      <c r="CI165" s="41">
        <f ca="1">((STOCKHISTORY!CI164/STOCKHISTORY!CI$3)-1)</f>
        <v>-0.33082919247344755</v>
      </c>
      <c r="CJ165" s="41">
        <f ca="1">((STOCKHISTORY!CJ164/STOCKHISTORY!CJ$3)-1)</f>
        <v>-0.11877166914314019</v>
      </c>
      <c r="CK165" s="41">
        <f ca="1">((STOCKHISTORY!CK164/STOCKHISTORY!CK$3)-1)</f>
        <v>0.12712658415109201</v>
      </c>
      <c r="CL165" s="41">
        <f ca="1">((STOCKHISTORY!CL164/STOCKHISTORY!CL$3)-1)</f>
        <v>-6.7476021195251312E-2</v>
      </c>
      <c r="CM165" s="41">
        <f ca="1">((STOCKHISTORY!CM164/STOCKHISTORY!CM$3)-1)</f>
        <v>9.2453484340691006E-2</v>
      </c>
      <c r="CN165" s="41">
        <f ca="1">((STOCKHISTORY!CN164/STOCKHISTORY!CN$3)-1)</f>
        <v>-0.40101700859196909</v>
      </c>
      <c r="CO165" s="41">
        <f ca="1">((STOCKHISTORY!CO164/STOCKHISTORY!CO$3)-1)</f>
        <v>0.20295501323140241</v>
      </c>
      <c r="CP165" s="41">
        <f ca="1">((STOCKHISTORY!CP164/STOCKHISTORY!CP$3)-1)</f>
        <v>0.60709644612689972</v>
      </c>
      <c r="CQ165" s="41">
        <f ca="1">((STOCKHISTORY!CQ164/STOCKHISTORY!CQ$3)-1)</f>
        <v>1.5708837028896472E-2</v>
      </c>
      <c r="CR165" s="41">
        <f ca="1">((STOCKHISTORY!CR164/STOCKHISTORY!CR$3)-1)</f>
        <v>2.4284853959650743E-2</v>
      </c>
      <c r="CS165" s="41">
        <f ca="1">((STOCKHISTORY!CS164/STOCKHISTORY!CS$3)-1)</f>
        <v>0.38708167296559748</v>
      </c>
      <c r="CT165" s="41">
        <f ca="1">((STOCKHISTORY!CT164/STOCKHISTORY!CT$3)-1)</f>
        <v>-0.35319276656411802</v>
      </c>
      <c r="CU165" s="41">
        <f ca="1">((STOCKHISTORY!CU164/STOCKHISTORY!CU$3)-1)</f>
        <v>0.37527858734784836</v>
      </c>
      <c r="CV165" s="41">
        <f ca="1">((STOCKHISTORY!CV164/STOCKHISTORY!CV$3)-1)</f>
        <v>-0.22447527570259695</v>
      </c>
      <c r="CW165" s="41">
        <f ca="1">((STOCKHISTORY!CW164/STOCKHISTORY!CW$3)-1)</f>
        <v>1.4915633448306931E-3</v>
      </c>
      <c r="CX165" s="41">
        <f ca="1">((STOCKHISTORY!CX164/STOCKHISTORY!CX$3)-1)</f>
        <v>-6.3197026022304814E-2</v>
      </c>
      <c r="CY165" s="41">
        <f ca="1">((STOCKHISTORY!CY164/STOCKHISTORY!CY$3)-1)</f>
        <v>1.0737948366460914E-2</v>
      </c>
      <c r="CZ165" s="41">
        <f ca="1">((STOCKHISTORY!CZ164/STOCKHISTORY!CZ$3)-1)</f>
        <v>-0.39722222222222225</v>
      </c>
      <c r="DA165" s="41">
        <f ca="1">((STOCKHISTORY!DA164/STOCKHISTORY!DA$3)-1)</f>
        <v>-0.46463234723192803</v>
      </c>
    </row>
    <row r="166" spans="1:105" x14ac:dyDescent="0.3">
      <c r="A166" s="25" vm="163">
        <f ca="1">STOCKHISTORY!A165</f>
        <v>44617</v>
      </c>
      <c r="B166" s="41">
        <f ca="1">((STOCKHISTORY!B165/STOCKHISTORY!B$3)-1)</f>
        <v>0.16089934378025617</v>
      </c>
      <c r="C166" s="41">
        <f ca="1">((STOCKHISTORY!C165/STOCKHISTORY!C$3)-1)</f>
        <v>1.0064176145257226</v>
      </c>
      <c r="D166" s="41">
        <f ca="1">((STOCKHISTORY!D165/STOCKHISTORY!D$3)-1)</f>
        <v>0.99419418381628755</v>
      </c>
      <c r="E166" s="41">
        <f ca="1">((STOCKHISTORY!E165/STOCKHISTORY!E$3)-1)</f>
        <v>0.16236508681370254</v>
      </c>
      <c r="F166" s="41">
        <f ca="1">((STOCKHISTORY!F165/STOCKHISTORY!F$3)-1)</f>
        <v>0.16151685393258419</v>
      </c>
      <c r="G166" s="41">
        <f ca="1">((STOCKHISTORY!G165/STOCKHISTORY!G$3)-1)</f>
        <v>0.79897084048027445</v>
      </c>
      <c r="H166" s="41">
        <f ca="1">((STOCKHISTORY!H165/STOCKHISTORY!H$3)-1)</f>
        <v>0.31428036807114856</v>
      </c>
      <c r="I166" s="41">
        <f ca="1">((STOCKHISTORY!I165/STOCKHISTORY!I$3)-1)</f>
        <v>-0.26917073661950552</v>
      </c>
      <c r="J166" s="41">
        <f ca="1">((STOCKHISTORY!J165/STOCKHISTORY!J$3)-1)</f>
        <v>-0.2622874291430477</v>
      </c>
      <c r="K166" s="41">
        <f ca="1">((STOCKHISTORY!K165/STOCKHISTORY!K$3)-1)</f>
        <v>0.50321597833446186</v>
      </c>
      <c r="L166" s="41">
        <f ca="1">((STOCKHISTORY!L165/STOCKHISTORY!L$3)-1)</f>
        <v>3.4629162796868673E-2</v>
      </c>
      <c r="M166" s="41">
        <f ca="1">((STOCKHISTORY!M165/STOCKHISTORY!M$3)-1)</f>
        <v>0.24700578757085689</v>
      </c>
      <c r="N166" s="41">
        <f ca="1">((STOCKHISTORY!N165/STOCKHISTORY!N$3)-1)</f>
        <v>0.14766084278821601</v>
      </c>
      <c r="O166" s="41">
        <f ca="1">((STOCKHISTORY!O165/STOCKHISTORY!O$3)-1)</f>
        <v>0.32282292356853493</v>
      </c>
      <c r="P166" s="41">
        <f ca="1">((STOCKHISTORY!P165/STOCKHISTORY!P$3)-1)</f>
        <v>0.11690848214285721</v>
      </c>
      <c r="Q166" s="41">
        <f ca="1">((STOCKHISTORY!Q165/STOCKHISTORY!Q$3)-1)</f>
        <v>3.3815806327654574E-2</v>
      </c>
      <c r="R166" s="41">
        <f ca="1">((STOCKHISTORY!R165/STOCKHISTORY!R$3)-1)</f>
        <v>3.7348999822228279E-2</v>
      </c>
      <c r="S166" s="41">
        <f ca="1">((STOCKHISTORY!S165/STOCKHISTORY!S$3)-1)</f>
        <v>0.3144148910586313</v>
      </c>
      <c r="T166" s="41">
        <f ca="1">((STOCKHISTORY!T165/STOCKHISTORY!T$3)-1)</f>
        <v>4.0959040959041015E-2</v>
      </c>
      <c r="U166" s="41">
        <f ca="1">((STOCKHISTORY!U165/STOCKHISTORY!U$3)-1)</f>
        <v>9.0393595730486886E-2</v>
      </c>
      <c r="V166" s="41">
        <f ca="1">((STOCKHISTORY!V165/STOCKHISTORY!V$3)-1)</f>
        <v>-0.1694049694472326</v>
      </c>
      <c r="W166" s="41">
        <f ca="1">((STOCKHISTORY!W165/STOCKHISTORY!W$3)-1)</f>
        <v>7.3705512132633544E-3</v>
      </c>
      <c r="X166" s="41">
        <f ca="1">((STOCKHISTORY!X165/STOCKHISTORY!X$3)-1)</f>
        <v>-7.2911349327888453E-2</v>
      </c>
      <c r="Y166" s="41">
        <f ca="1">((STOCKHISTORY!Y165/STOCKHISTORY!Y$3)-1)</f>
        <v>3.6415074750830501E-2</v>
      </c>
      <c r="Z166" s="41">
        <f ca="1">((STOCKHISTORY!Z165/STOCKHISTORY!Z$3)-1)</f>
        <v>-0.24935981419723685</v>
      </c>
      <c r="AA166" s="41">
        <f ca="1">((STOCKHISTORY!AA165/STOCKHISTORY!AA$3)-1)</f>
        <v>3.1260298479355964E-2</v>
      </c>
      <c r="AB166" s="41">
        <f ca="1">((STOCKHISTORY!AB165/STOCKHISTORY!AB$3)-1)</f>
        <v>0.41820212171970961</v>
      </c>
      <c r="AC166" s="41">
        <f ca="1">((STOCKHISTORY!AC165/STOCKHISTORY!AC$3)-1)</f>
        <v>0.46370211626038027</v>
      </c>
      <c r="AD166" s="41">
        <f ca="1">((STOCKHISTORY!AD165/STOCKHISTORY!AD$3)-1)</f>
        <v>4.0650406504065151E-2</v>
      </c>
      <c r="AE166" s="41">
        <f ca="1">((STOCKHISTORY!AE165/STOCKHISTORY!AE$3)-1)</f>
        <v>-0.19084191298571918</v>
      </c>
      <c r="AF166" s="41">
        <f ca="1">((STOCKHISTORY!AF165/STOCKHISTORY!AF$3)-1)</f>
        <v>0.15304924725695335</v>
      </c>
      <c r="AG166" s="41">
        <f ca="1">((STOCKHISTORY!AG165/STOCKHISTORY!AG$3)-1)</f>
        <v>-0.27689554520814519</v>
      </c>
      <c r="AH166" s="41">
        <f ca="1">((STOCKHISTORY!AH165/STOCKHISTORY!AH$3)-1)</f>
        <v>-0.12921835911574009</v>
      </c>
      <c r="AI166" s="41">
        <f ca="1">((STOCKHISTORY!AI165/STOCKHISTORY!AI$3)-1)</f>
        <v>-0.13138992817270578</v>
      </c>
      <c r="AJ166" s="41">
        <f ca="1">((STOCKHISTORY!AJ165/STOCKHISTORY!AJ$3)-1)</f>
        <v>-7.9899199525644837E-2</v>
      </c>
      <c r="AK166" s="41">
        <f ca="1">((STOCKHISTORY!AK165/STOCKHISTORY!AK$3)-1)</f>
        <v>-3.7496492845404683E-2</v>
      </c>
      <c r="AL166" s="41">
        <f ca="1">((STOCKHISTORY!AL165/STOCKHISTORY!AL$3)-1)</f>
        <v>3.3040752351097158E-2</v>
      </c>
      <c r="AM166" s="41">
        <f ca="1">((STOCKHISTORY!AM165/STOCKHISTORY!AM$3)-1)</f>
        <v>7.670687434125778E-2</v>
      </c>
      <c r="AN166" s="41">
        <f ca="1">((STOCKHISTORY!AN165/STOCKHISTORY!AN$3)-1)</f>
        <v>-0.1776191170042255</v>
      </c>
      <c r="AO166" s="41">
        <f ca="1">((STOCKHISTORY!AO165/STOCKHISTORY!AO$3)-1)</f>
        <v>0.56857322824968137</v>
      </c>
      <c r="AP166" s="41">
        <f ca="1">((STOCKHISTORY!AP165/STOCKHISTORY!AP$3)-1)</f>
        <v>0.84026499815973499</v>
      </c>
      <c r="AQ166" s="41">
        <f ca="1">((STOCKHISTORY!AQ165/STOCKHISTORY!AQ$3)-1)</f>
        <v>-0.10937715785112556</v>
      </c>
      <c r="AR166" s="41">
        <f ca="1">((STOCKHISTORY!AR165/STOCKHISTORY!AR$3)-1)</f>
        <v>-0.15014871468026347</v>
      </c>
      <c r="AS166" s="41">
        <f ca="1">((STOCKHISTORY!AS165/STOCKHISTORY!AS$3)-1)</f>
        <v>0.13472706155632985</v>
      </c>
      <c r="AT166" s="41">
        <f ca="1">((STOCKHISTORY!AT165/STOCKHISTORY!AT$3)-1)</f>
        <v>0.9745787762341116</v>
      </c>
      <c r="AU166" s="41">
        <f ca="1">((STOCKHISTORY!AU165/STOCKHISTORY!AU$3)-1)</f>
        <v>-0.11021924934968408</v>
      </c>
      <c r="AV166" s="41">
        <f ca="1">((STOCKHISTORY!AV165/STOCKHISTORY!AV$3)-1)</f>
        <v>-6.4395024020871161E-2</v>
      </c>
      <c r="AW166" s="41">
        <f ca="1">((STOCKHISTORY!AW165/STOCKHISTORY!AW$3)-1)</f>
        <v>3.6288392781734791E-2</v>
      </c>
      <c r="AX166" s="41">
        <f ca="1">((STOCKHISTORY!AX165/STOCKHISTORY!AX$3)-1)</f>
        <v>1.1890585733616859</v>
      </c>
      <c r="AY166" s="41">
        <f ca="1">((STOCKHISTORY!AY165/STOCKHISTORY!AY$3)-1)</f>
        <v>-0.22472074176827039</v>
      </c>
      <c r="AZ166" s="41">
        <f ca="1">((STOCKHISTORY!AZ165/STOCKHISTORY!AZ$3)-1)</f>
        <v>-0.33007857094889537</v>
      </c>
      <c r="BA166" s="41">
        <f ca="1">((STOCKHISTORY!BA165/STOCKHISTORY!BA$3)-1)</f>
        <v>0.46616717325686929</v>
      </c>
      <c r="BB166" s="41">
        <f ca="1">((STOCKHISTORY!BB165/STOCKHISTORY!BB$3)-1)</f>
        <v>-6.7288662708509861E-2</v>
      </c>
      <c r="BC166" s="41">
        <f ca="1">((STOCKHISTORY!BC165/STOCKHISTORY!BC$3)-1)</f>
        <v>9.9566415990630874E-2</v>
      </c>
      <c r="BD166" s="41">
        <f ca="1">((STOCKHISTORY!BD165/STOCKHISTORY!BD$3)-1)</f>
        <v>-0.14416392242956455</v>
      </c>
      <c r="BE166" s="41">
        <f ca="1">((STOCKHISTORY!BE165/STOCKHISTORY!BE$3)-1)</f>
        <v>-0.15456144759989943</v>
      </c>
      <c r="BF166" s="41">
        <f ca="1">((STOCKHISTORY!BF165/STOCKHISTORY!BF$3)-1)</f>
        <v>-0.25836508168642625</v>
      </c>
      <c r="BG166" s="41">
        <f ca="1">((STOCKHISTORY!BG165/STOCKHISTORY!BG$3)-1)</f>
        <v>-4.6339887381150136E-2</v>
      </c>
      <c r="BH166" s="41">
        <f ca="1">((STOCKHISTORY!BH165/STOCKHISTORY!BH$3)-1)</f>
        <v>-0.31266194506823286</v>
      </c>
      <c r="BI166" s="41">
        <f ca="1">((STOCKHISTORY!BI165/STOCKHISTORY!BI$3)-1)</f>
        <v>0.44014732965009196</v>
      </c>
      <c r="BJ166" s="41">
        <f ca="1">((STOCKHISTORY!BJ165/STOCKHISTORY!BJ$3)-1)</f>
        <v>4.180519064584054E-3</v>
      </c>
      <c r="BK166" s="41">
        <f ca="1">((STOCKHISTORY!BK165/STOCKHISTORY!BK$3)-1)</f>
        <v>6.0599266783922356E-2</v>
      </c>
      <c r="BL166" s="41">
        <f ca="1">((STOCKHISTORY!BL165/STOCKHISTORY!BL$3)-1)</f>
        <v>6.8953003084737396E-3</v>
      </c>
      <c r="BM166" s="41">
        <f ca="1">((STOCKHISTORY!BM165/STOCKHISTORY!BM$3)-1)</f>
        <v>2.8209133250028495E-2</v>
      </c>
      <c r="BN166" s="41">
        <f ca="1">((STOCKHISTORY!BN165/STOCKHISTORY!BN$3)-1)</f>
        <v>-3.0181996048462612E-2</v>
      </c>
      <c r="BO166" s="41">
        <f ca="1">((STOCKHISTORY!BO165/STOCKHISTORY!BO$3)-1)</f>
        <v>0.16915884299461847</v>
      </c>
      <c r="BP166" s="41">
        <f ca="1">((STOCKHISTORY!BP165/STOCKHISTORY!BP$3)-1)</f>
        <v>0.10444932710793742</v>
      </c>
      <c r="BQ166" s="41">
        <f ca="1">((STOCKHISTORY!BQ165/STOCKHISTORY!BQ$3)-1)</f>
        <v>0.13628217974410362</v>
      </c>
      <c r="BR166" s="41">
        <f ca="1">((STOCKHISTORY!BR165/STOCKHISTORY!BR$3)-1)</f>
        <v>-0.11019031558660564</v>
      </c>
      <c r="BS166" s="41">
        <f ca="1">((STOCKHISTORY!BS165/STOCKHISTORY!BS$3)-1)</f>
        <v>0.23276836158192094</v>
      </c>
      <c r="BT166" s="41">
        <f ca="1">((STOCKHISTORY!BT165/STOCKHISTORY!BT$3)-1)</f>
        <v>2.9480753561640372E-2</v>
      </c>
      <c r="BU166" s="41">
        <f ca="1">((STOCKHISTORY!BU165/STOCKHISTORY!BU$3)-1)</f>
        <v>0.16388983339000318</v>
      </c>
      <c r="BV166" s="41">
        <f ca="1">((STOCKHISTORY!BV165/STOCKHISTORY!BV$3)-1)</f>
        <v>-0.19543509272467907</v>
      </c>
      <c r="BW166" s="41">
        <f ca="1">((STOCKHISTORY!BW165/STOCKHISTORY!BW$3)-1)</f>
        <v>-0.15517596213212592</v>
      </c>
      <c r="BX166" s="41">
        <f ca="1">((STOCKHISTORY!BX165/STOCKHISTORY!BX$3)-1)</f>
        <v>9.90725126475549E-2</v>
      </c>
      <c r="BY166" s="41">
        <f ca="1">((STOCKHISTORY!BY165/STOCKHISTORY!BY$3)-1)</f>
        <v>-0.19563356164383561</v>
      </c>
      <c r="BZ166" s="41">
        <f ca="1">((STOCKHISTORY!BZ165/STOCKHISTORY!BZ$3)-1)</f>
        <v>0.33403932913179757</v>
      </c>
      <c r="CA166" s="41">
        <f ca="1">((STOCKHISTORY!CA165/STOCKHISTORY!CA$3)-1)</f>
        <v>-0.17556642379478982</v>
      </c>
      <c r="CB166" s="41">
        <f ca="1">((STOCKHISTORY!CB165/STOCKHISTORY!CB$3)-1)</f>
        <v>4.4946298215821745E-2</v>
      </c>
      <c r="CC166" s="41">
        <f ca="1">((STOCKHISTORY!CC165/STOCKHISTORY!CC$3)-1)</f>
        <v>-0.11936662606577342</v>
      </c>
      <c r="CD166" s="41">
        <f ca="1">((STOCKHISTORY!CD165/STOCKHISTORY!CD$3)-1)</f>
        <v>-0.11455470038482685</v>
      </c>
      <c r="CE166" s="41">
        <f ca="1">((STOCKHISTORY!CE165/STOCKHISTORY!CE$3)-1)</f>
        <v>-0.15861395802830647</v>
      </c>
      <c r="CF166" s="41">
        <f ca="1">((STOCKHISTORY!CF165/STOCKHISTORY!CF$3)-1)</f>
        <v>9.0326818853669888E-3</v>
      </c>
      <c r="CG166" s="41">
        <f ca="1">((STOCKHISTORY!CG165/STOCKHISTORY!CG$3)-1)</f>
        <v>2.3231477605692774E-2</v>
      </c>
      <c r="CH166" s="41">
        <f ca="1">((STOCKHISTORY!CH165/STOCKHISTORY!CH$3)-1)</f>
        <v>-0.18073047858942071</v>
      </c>
      <c r="CI166" s="41">
        <f ca="1">((STOCKHISTORY!CI165/STOCKHISTORY!CI$3)-1)</f>
        <v>-0.31851258742905586</v>
      </c>
      <c r="CJ166" s="41">
        <f ca="1">((STOCKHISTORY!CJ165/STOCKHISTORY!CJ$3)-1)</f>
        <v>-8.6379395740465603E-2</v>
      </c>
      <c r="CK166" s="41">
        <f ca="1">((STOCKHISTORY!CK165/STOCKHISTORY!CK$3)-1)</f>
        <v>0.17907687755806512</v>
      </c>
      <c r="CL166" s="41">
        <f ca="1">((STOCKHISTORY!CL165/STOCKHISTORY!CL$3)-1)</f>
        <v>-8.5854182037696791E-3</v>
      </c>
      <c r="CM166" s="41">
        <f ca="1">((STOCKHISTORY!CM165/STOCKHISTORY!CM$3)-1)</f>
        <v>0.11626025655841898</v>
      </c>
      <c r="CN166" s="41">
        <f ca="1">((STOCKHISTORY!CN165/STOCKHISTORY!CN$3)-1)</f>
        <v>-0.35069261792039275</v>
      </c>
      <c r="CO166" s="41">
        <f ca="1">((STOCKHISTORY!CO165/STOCKHISTORY!CO$3)-1)</f>
        <v>0.22250808585710069</v>
      </c>
      <c r="CP166" s="41">
        <f ca="1">((STOCKHISTORY!CP165/STOCKHISTORY!CP$3)-1)</f>
        <v>0.70783660093790601</v>
      </c>
      <c r="CQ166" s="41">
        <f ca="1">((STOCKHISTORY!CQ165/STOCKHISTORY!CQ$3)-1)</f>
        <v>6.8459499644450084E-2</v>
      </c>
      <c r="CR166" s="41">
        <f ca="1">((STOCKHISTORY!CR165/STOCKHISTORY!CR$3)-1)</f>
        <v>6.0147545919903678E-2</v>
      </c>
      <c r="CS166" s="41">
        <f ca="1">((STOCKHISTORY!CS165/STOCKHISTORY!CS$3)-1)</f>
        <v>0.48428312076820301</v>
      </c>
      <c r="CT166" s="41">
        <f ca="1">((STOCKHISTORY!CT165/STOCKHISTORY!CT$3)-1)</f>
        <v>-0.36208449013281307</v>
      </c>
      <c r="CU166" s="41">
        <f ca="1">((STOCKHISTORY!CU165/STOCKHISTORY!CU$3)-1)</f>
        <v>0.41062346419795404</v>
      </c>
      <c r="CV166" s="41">
        <f ca="1">((STOCKHISTORY!CV165/STOCKHISTORY!CV$3)-1)</f>
        <v>-0.18000711490572752</v>
      </c>
      <c r="CW166" s="41">
        <f ca="1">((STOCKHISTORY!CW165/STOCKHISTORY!CW$3)-1)</f>
        <v>3.5238184021627594E-2</v>
      </c>
      <c r="CX166" s="41">
        <f ca="1">((STOCKHISTORY!CX165/STOCKHISTORY!CX$3)-1)</f>
        <v>-2.2304832713754608E-2</v>
      </c>
      <c r="CY166" s="41">
        <f ca="1">((STOCKHISTORY!CY165/STOCKHISTORY!CY$3)-1)</f>
        <v>5.7116746630111903E-2</v>
      </c>
      <c r="CZ166" s="41">
        <f ca="1">((STOCKHISTORY!CZ165/STOCKHISTORY!CZ$3)-1)</f>
        <v>-0.35833333333333339</v>
      </c>
      <c r="DA166" s="41">
        <f ca="1">((STOCKHISTORY!DA165/STOCKHISTORY!DA$3)-1)</f>
        <v>-0.44708440096280766</v>
      </c>
    </row>
    <row r="167" spans="1:105" x14ac:dyDescent="0.3">
      <c r="A167" s="25" vm="164">
        <f ca="1">STOCKHISTORY!A166</f>
        <v>44620</v>
      </c>
      <c r="B167" s="41">
        <f ca="1">((STOCKHISTORY!B166/STOCKHISTORY!B$3)-1)</f>
        <v>0.17936673001757097</v>
      </c>
      <c r="C167" s="41">
        <f ca="1">((STOCKHISTORY!C166/STOCKHISTORY!C$3)-1)</f>
        <v>0.91912762183032459</v>
      </c>
      <c r="D167" s="41">
        <f ca="1">((STOCKHISTORY!D166/STOCKHISTORY!D$3)-1)</f>
        <v>0.9111502773313982</v>
      </c>
      <c r="E167" s="41">
        <f ca="1">((STOCKHISTORY!E166/STOCKHISTORY!E$3)-1)</f>
        <v>0.16095729704364148</v>
      </c>
      <c r="F167" s="41">
        <f ca="1">((STOCKHISTORY!F166/STOCKHISTORY!F$3)-1)</f>
        <v>0.15870786516853941</v>
      </c>
      <c r="G167" s="41">
        <f ca="1">((STOCKHISTORY!G166/STOCKHISTORY!G$3)-1)</f>
        <v>0.81646655231560894</v>
      </c>
      <c r="H167" s="41">
        <f ca="1">((STOCKHISTORY!H166/STOCKHISTORY!H$3)-1)</f>
        <v>0.34091709593624797</v>
      </c>
      <c r="I167" s="41">
        <f ca="1">((STOCKHISTORY!I166/STOCKHISTORY!I$3)-1)</f>
        <v>-0.26962388600775389</v>
      </c>
      <c r="J167" s="41">
        <f ca="1">((STOCKHISTORY!J166/STOCKHISTORY!J$3)-1)</f>
        <v>-0.2519506502167389</v>
      </c>
      <c r="K167" s="41">
        <f ca="1">((STOCKHISTORY!K166/STOCKHISTORY!K$3)-1)</f>
        <v>0.50677048070412978</v>
      </c>
      <c r="L167" s="41">
        <f ca="1">((STOCKHISTORY!L166/STOCKHISTORY!L$3)-1)</f>
        <v>5.3021759320684536E-2</v>
      </c>
      <c r="M167" s="41">
        <f ca="1">((STOCKHISTORY!M166/STOCKHISTORY!M$3)-1)</f>
        <v>0.29152098552363381</v>
      </c>
      <c r="N167" s="41">
        <f ca="1">((STOCKHISTORY!N166/STOCKHISTORY!N$3)-1)</f>
        <v>0.15307853178981357</v>
      </c>
      <c r="O167" s="41">
        <f ca="1">((STOCKHISTORY!O166/STOCKHISTORY!O$3)-1)</f>
        <v>0.34298546518942219</v>
      </c>
      <c r="P167" s="41">
        <f ca="1">((STOCKHISTORY!P166/STOCKHISTORY!P$3)-1)</f>
        <v>0.17438616071428581</v>
      </c>
      <c r="Q167" s="41">
        <f ca="1">((STOCKHISTORY!Q166/STOCKHISTORY!Q$3)-1)</f>
        <v>4.4319200717304774E-2</v>
      </c>
      <c r="R167" s="41">
        <f ca="1">((STOCKHISTORY!R166/STOCKHISTORY!R$3)-1)</f>
        <v>1.6143368690160864E-2</v>
      </c>
      <c r="S167" s="41">
        <f ca="1">((STOCKHISTORY!S166/STOCKHISTORY!S$3)-1)</f>
        <v>0.30190948006348917</v>
      </c>
      <c r="T167" s="41">
        <f ca="1">((STOCKHISTORY!T166/STOCKHISTORY!T$3)-1)</f>
        <v>4.2957042957042946E-2</v>
      </c>
      <c r="U167" s="41">
        <f ca="1">((STOCKHISTORY!U166/STOCKHISTORY!U$3)-1)</f>
        <v>0.1310873915943962</v>
      </c>
      <c r="V167" s="41">
        <f ca="1">((STOCKHISTORY!V166/STOCKHISTORY!V$3)-1)</f>
        <v>-0.12152429253174135</v>
      </c>
      <c r="W167" s="41">
        <f ca="1">((STOCKHISTORY!W166/STOCKHISTORY!W$3)-1)</f>
        <v>6.8692794682806424E-2</v>
      </c>
      <c r="X167" s="41">
        <f ca="1">((STOCKHISTORY!X166/STOCKHISTORY!X$3)-1)</f>
        <v>-4.1432703760422074E-2</v>
      </c>
      <c r="Y167" s="41">
        <f ca="1">((STOCKHISTORY!Y166/STOCKHISTORY!Y$3)-1)</f>
        <v>3.7712832225913484E-2</v>
      </c>
      <c r="Z167" s="41">
        <f ca="1">((STOCKHISTORY!Z166/STOCKHISTORY!Z$3)-1)</f>
        <v>-0.25075929013816101</v>
      </c>
      <c r="AA167" s="41">
        <f ca="1">((STOCKHISTORY!AA166/STOCKHISTORY!AA$3)-1)</f>
        <v>1.2570029659620729E-2</v>
      </c>
      <c r="AB167" s="41">
        <f ca="1">((STOCKHISTORY!AB166/STOCKHISTORY!AB$3)-1)</f>
        <v>0.42121719709659411</v>
      </c>
      <c r="AC167" s="41">
        <f ca="1">((STOCKHISTORY!AC166/STOCKHISTORY!AC$3)-1)</f>
        <v>0.48138226627377434</v>
      </c>
      <c r="AD167" s="41">
        <f ca="1">((STOCKHISTORY!AD166/STOCKHISTORY!AD$3)-1)</f>
        <v>7.3598630723149316E-2</v>
      </c>
      <c r="AE167" s="41">
        <f ca="1">((STOCKHISTORY!AE166/STOCKHISTORY!AE$3)-1)</f>
        <v>-0.18806044503487218</v>
      </c>
      <c r="AF167" s="41">
        <f ca="1">((STOCKHISTORY!AF166/STOCKHISTORY!AF$3)-1)</f>
        <v>0.15024240877774941</v>
      </c>
      <c r="AG167" s="41">
        <f ca="1">((STOCKHISTORY!AG166/STOCKHISTORY!AG$3)-1)</f>
        <v>-0.2750712349711586</v>
      </c>
      <c r="AH167" s="41">
        <f ca="1">((STOCKHISTORY!AH166/STOCKHISTORY!AH$3)-1)</f>
        <v>-0.1370296625312708</v>
      </c>
      <c r="AI167" s="41">
        <f ca="1">((STOCKHISTORY!AI166/STOCKHISTORY!AI$3)-1)</f>
        <v>-0.13082971529181098</v>
      </c>
      <c r="AJ167" s="41">
        <f ca="1">((STOCKHISTORY!AJ166/STOCKHISTORY!AJ$3)-1)</f>
        <v>-7.5155647791283808E-2</v>
      </c>
      <c r="AK167" s="41">
        <f ca="1">((STOCKHISTORY!AK166/STOCKHISTORY!AK$3)-1)</f>
        <v>-5.226662391278214E-2</v>
      </c>
      <c r="AL167" s="41">
        <f ca="1">((STOCKHISTORY!AL166/STOCKHISTORY!AL$3)-1)</f>
        <v>4.3385579937303964E-2</v>
      </c>
      <c r="AM167" s="41">
        <f ca="1">((STOCKHISTORY!AM166/STOCKHISTORY!AM$3)-1)</f>
        <v>9.0994261623140726E-2</v>
      </c>
      <c r="AN167" s="41">
        <f ca="1">((STOCKHISTORY!AN166/STOCKHISTORY!AN$3)-1)</f>
        <v>-0.17616202826752148</v>
      </c>
      <c r="AO167" s="41">
        <f ca="1">((STOCKHISTORY!AO166/STOCKHISTORY!AO$3)-1)</f>
        <v>0.58124779155336381</v>
      </c>
      <c r="AP167" s="41">
        <f ca="1">((STOCKHISTORY!AP166/STOCKHISTORY!AP$3)-1)</f>
        <v>0.86177309532572677</v>
      </c>
      <c r="AQ167" s="41">
        <f ca="1">((STOCKHISTORY!AQ166/STOCKHISTORY!AQ$3)-1)</f>
        <v>-9.7155089076094492E-2</v>
      </c>
      <c r="AR167" s="41">
        <f ca="1">((STOCKHISTORY!AR166/STOCKHISTORY!AR$3)-1)</f>
        <v>-0.14244741873804978</v>
      </c>
      <c r="AS167" s="41">
        <f ca="1">((STOCKHISTORY!AS166/STOCKHISTORY!AS$3)-1)</f>
        <v>0.18060394889663201</v>
      </c>
      <c r="AT167" s="41">
        <f ca="1">((STOCKHISTORY!AT166/STOCKHISTORY!AT$3)-1)</f>
        <v>1.0112326337570203</v>
      </c>
      <c r="AU167" s="41">
        <f ca="1">((STOCKHISTORY!AU166/STOCKHISTORY!AU$3)-1)</f>
        <v>-6.7335562987736797E-2</v>
      </c>
      <c r="AV167" s="41">
        <f ca="1">((STOCKHISTORY!AV166/STOCKHISTORY!AV$3)-1)</f>
        <v>-7.400337246667299E-2</v>
      </c>
      <c r="AW167" s="41">
        <f ca="1">((STOCKHISTORY!AW166/STOCKHISTORY!AW$3)-1)</f>
        <v>3.0320092339742866E-2</v>
      </c>
      <c r="AX167" s="41">
        <f ca="1">((STOCKHISTORY!AX166/STOCKHISTORY!AX$3)-1)</f>
        <v>1.1979508988981249</v>
      </c>
      <c r="AY167" s="41">
        <f ca="1">((STOCKHISTORY!AY166/STOCKHISTORY!AY$3)-1)</f>
        <v>-0.20924289990508882</v>
      </c>
      <c r="AZ167" s="41">
        <f ca="1">((STOCKHISTORY!AZ166/STOCKHISTORY!AZ$3)-1)</f>
        <v>-0.33528977234571211</v>
      </c>
      <c r="BA167" s="41">
        <f ca="1">((STOCKHISTORY!BA166/STOCKHISTORY!BA$3)-1)</f>
        <v>0.49032646756388254</v>
      </c>
      <c r="BB167" s="41">
        <f ca="1">((STOCKHISTORY!BB166/STOCKHISTORY!BB$3)-1)</f>
        <v>-2.9874658373385987E-2</v>
      </c>
      <c r="BC167" s="41">
        <f ca="1">((STOCKHISTORY!BC166/STOCKHISTORY!BC$3)-1)</f>
        <v>9.4046279664975696E-2</v>
      </c>
      <c r="BD167" s="41">
        <f ca="1">((STOCKHISTORY!BD166/STOCKHISTORY!BD$3)-1)</f>
        <v>-0.13538236370289058</v>
      </c>
      <c r="BE167" s="41">
        <f ca="1">((STOCKHISTORY!BE166/STOCKHISTORY!BE$3)-1)</f>
        <v>-0.15229957275697403</v>
      </c>
      <c r="BF167" s="41">
        <f ca="1">((STOCKHISTORY!BF166/STOCKHISTORY!BF$3)-1)</f>
        <v>-0.25415124692328095</v>
      </c>
      <c r="BG167" s="41">
        <f ca="1">((STOCKHISTORY!BG166/STOCKHISTORY!BG$3)-1)</f>
        <v>-3.9878150096925968E-2</v>
      </c>
      <c r="BH167" s="41">
        <f ca="1">((STOCKHISTORY!BH166/STOCKHISTORY!BH$3)-1)</f>
        <v>-0.24900673691483843</v>
      </c>
      <c r="BI167" s="41">
        <f ca="1">((STOCKHISTORY!BI166/STOCKHISTORY!BI$3)-1)</f>
        <v>0.48925721301411906</v>
      </c>
      <c r="BJ167" s="41">
        <f ca="1">((STOCKHISTORY!BJ166/STOCKHISTORY!BJ$3)-1)</f>
        <v>-1.2470700938405077E-4</v>
      </c>
      <c r="BK167" s="41">
        <f ca="1">((STOCKHISTORY!BK166/STOCKHISTORY!BK$3)-1)</f>
        <v>4.8729502631936317E-2</v>
      </c>
      <c r="BL167" s="41">
        <f ca="1">((STOCKHISTORY!BL166/STOCKHISTORY!BL$3)-1)</f>
        <v>-2.2891280376310275E-2</v>
      </c>
      <c r="BM167" s="41">
        <f ca="1">((STOCKHISTORY!BM166/STOCKHISTORY!BM$3)-1)</f>
        <v>4.5666250141997988E-3</v>
      </c>
      <c r="BN167" s="41">
        <f ca="1">((STOCKHISTORY!BN166/STOCKHISTORY!BN$3)-1)</f>
        <v>-2.4058212355286601E-2</v>
      </c>
      <c r="BO167" s="41">
        <f ca="1">((STOCKHISTORY!BO166/STOCKHISTORY!BO$3)-1)</f>
        <v>0.16474269963316823</v>
      </c>
      <c r="BP167" s="41">
        <f ca="1">((STOCKHISTORY!BP166/STOCKHISTORY!BP$3)-1)</f>
        <v>0.12507552870090621</v>
      </c>
      <c r="BQ167" s="41">
        <f ca="1">((STOCKHISTORY!BQ166/STOCKHISTORY!BQ$3)-1)</f>
        <v>0.1824996146138429</v>
      </c>
      <c r="BR167" s="41">
        <f ca="1">((STOCKHISTORY!BR166/STOCKHISTORY!BR$3)-1)</f>
        <v>-0.12657535189455216</v>
      </c>
      <c r="BS167" s="41">
        <f ca="1">((STOCKHISTORY!BS166/STOCKHISTORY!BS$3)-1)</f>
        <v>0.21822033898305082</v>
      </c>
      <c r="BT167" s="41">
        <f ca="1">((STOCKHISTORY!BT166/STOCKHISTORY!BT$3)-1)</f>
        <v>3.9307671415520717E-2</v>
      </c>
      <c r="BU167" s="41">
        <f ca="1">((STOCKHISTORY!BU166/STOCKHISTORY!BU$3)-1)</f>
        <v>0.18021081264875893</v>
      </c>
      <c r="BV167" s="41">
        <f ca="1">((STOCKHISTORY!BV166/STOCKHISTORY!BV$3)-1)</f>
        <v>-0.18316690442225392</v>
      </c>
      <c r="BW167" s="41">
        <f ca="1">((STOCKHISTORY!BW166/STOCKHISTORY!BW$3)-1)</f>
        <v>-0.13768265075118336</v>
      </c>
      <c r="BX167" s="41">
        <f ca="1">((STOCKHISTORY!BX166/STOCKHISTORY!BX$3)-1)</f>
        <v>0.12563237774030367</v>
      </c>
      <c r="BY167" s="41">
        <f ca="1">((STOCKHISTORY!BY166/STOCKHISTORY!BY$3)-1)</f>
        <v>-0.17829623287671237</v>
      </c>
      <c r="BZ167" s="41">
        <f ca="1">((STOCKHISTORY!BZ166/STOCKHISTORY!BZ$3)-1)</f>
        <v>0.35613183180080599</v>
      </c>
      <c r="CA167" s="41">
        <f ca="1">((STOCKHISTORY!CA166/STOCKHISTORY!CA$3)-1)</f>
        <v>-0.17877699038493522</v>
      </c>
      <c r="CB167" s="41">
        <f ca="1">((STOCKHISTORY!CB166/STOCKHISTORY!CB$3)-1)</f>
        <v>5.9898992126678818E-2</v>
      </c>
      <c r="CC167" s="41">
        <f ca="1">((STOCKHISTORY!CC166/STOCKHISTORY!CC$3)-1)</f>
        <v>-0.10799837596427131</v>
      </c>
      <c r="CD167" s="41">
        <f ca="1">((STOCKHISTORY!CD166/STOCKHISTORY!CD$3)-1)</f>
        <v>-0.11544804837822975</v>
      </c>
      <c r="CE167" s="41">
        <f ca="1">((STOCKHISTORY!CE166/STOCKHISTORY!CE$3)-1)</f>
        <v>-0.17032698877501218</v>
      </c>
      <c r="CF167" s="41">
        <f ca="1">((STOCKHISTORY!CF166/STOCKHISTORY!CF$3)-1)</f>
        <v>6.7334537690917351E-3</v>
      </c>
      <c r="CG167" s="41">
        <f ca="1">((STOCKHISTORY!CG166/STOCKHISTORY!CG$3)-1)</f>
        <v>1.8752616157388102E-2</v>
      </c>
      <c r="CH167" s="41">
        <f ca="1">((STOCKHISTORY!CH166/STOCKHISTORY!CH$3)-1)</f>
        <v>-0.17510495382031899</v>
      </c>
      <c r="CI167" s="41">
        <f ca="1">((STOCKHISTORY!CI166/STOCKHISTORY!CI$3)-1)</f>
        <v>-0.29960200645267654</v>
      </c>
      <c r="CJ167" s="41">
        <f ca="1">((STOCKHISTORY!CJ166/STOCKHISTORY!CJ$3)-1)</f>
        <v>-9.4105993065874194E-2</v>
      </c>
      <c r="CK167" s="41">
        <f ca="1">((STOCKHISTORY!CK166/STOCKHISTORY!CK$3)-1)</f>
        <v>0.15757680358992054</v>
      </c>
      <c r="CL167" s="41">
        <f ca="1">((STOCKHISTORY!CL166/STOCKHISTORY!CL$3)-1)</f>
        <v>-1.455496679857804E-2</v>
      </c>
      <c r="CM167" s="41">
        <f ca="1">((STOCKHISTORY!CM166/STOCKHISTORY!CM$3)-1)</f>
        <v>0.11683809083554841</v>
      </c>
      <c r="CN167" s="41">
        <f ca="1">((STOCKHISTORY!CN166/STOCKHISTORY!CN$3)-1)</f>
        <v>-0.3799754515167455</v>
      </c>
      <c r="CO167" s="41">
        <f ca="1">((STOCKHISTORY!CO166/STOCKHISTORY!CO$3)-1)</f>
        <v>0.24066451043810622</v>
      </c>
      <c r="CP167" s="41">
        <f ca="1">((STOCKHISTORY!CP166/STOCKHISTORY!CP$3)-1)</f>
        <v>0.76942200124300797</v>
      </c>
      <c r="CQ167" s="41">
        <f ca="1">((STOCKHISTORY!CQ166/STOCKHISTORY!CQ$3)-1)</f>
        <v>8.7659189346434685E-2</v>
      </c>
      <c r="CR167" s="41">
        <f ca="1">((STOCKHISTORY!CR166/STOCKHISTORY!CR$3)-1)</f>
        <v>7.0219813309244206E-2</v>
      </c>
      <c r="CS167" s="41">
        <f ca="1">((STOCKHISTORY!CS166/STOCKHISTORY!CS$3)-1)</f>
        <v>0.46877747456640151</v>
      </c>
      <c r="CT167" s="41">
        <f ca="1">((STOCKHISTORY!CT166/STOCKHISTORY!CT$3)-1)</f>
        <v>-0.35611915659938476</v>
      </c>
      <c r="CU167" s="41">
        <f ca="1">((STOCKHISTORY!CU166/STOCKHISTORY!CU$3)-1)</f>
        <v>0.4552545859763415</v>
      </c>
      <c r="CV167" s="41">
        <f ca="1">((STOCKHISTORY!CV166/STOCKHISTORY!CV$3)-1)</f>
        <v>-0.14603344005691932</v>
      </c>
      <c r="CW167" s="41">
        <f ca="1">((STOCKHISTORY!CW166/STOCKHISTORY!CW$3)-1)</f>
        <v>3.6263633821198793E-2</v>
      </c>
      <c r="CX167" s="41">
        <f ca="1">((STOCKHISTORY!CX166/STOCKHISTORY!CX$3)-1)</f>
        <v>-1.4869888475836368E-2</v>
      </c>
      <c r="CY167" s="41">
        <f ca="1">((STOCKHISTORY!CY166/STOCKHISTORY!CY$3)-1)</f>
        <v>4.7521133196253063E-2</v>
      </c>
      <c r="CZ167" s="41">
        <f ca="1">((STOCKHISTORY!CZ166/STOCKHISTORY!CZ$3)-1)</f>
        <v>-0.36190476190476184</v>
      </c>
      <c r="DA167" s="41">
        <f ca="1">((STOCKHISTORY!DA166/STOCKHISTORY!DA$3)-1)</f>
        <v>-0.44032921810699599</v>
      </c>
    </row>
    <row r="168" spans="1:105" x14ac:dyDescent="0.3">
      <c r="A168" s="25" vm="165">
        <f ca="1">STOCKHISTORY!A167</f>
        <v>44622</v>
      </c>
      <c r="B168" s="41">
        <f ca="1">((STOCKHISTORY!B167/STOCKHISTORY!B$3)-1)</f>
        <v>0.17746620289023562</v>
      </c>
      <c r="C168" s="41">
        <f ca="1">((STOCKHISTORY!C167/STOCKHISTORY!C$3)-1)</f>
        <v>0.96540749243451951</v>
      </c>
      <c r="D168" s="41">
        <f ca="1">((STOCKHISTORY!D167/STOCKHISTORY!D$3)-1)</f>
        <v>0.95173915297288891</v>
      </c>
      <c r="E168" s="41">
        <f ca="1">((STOCKHISTORY!E167/STOCKHISTORY!E$3)-1)</f>
        <v>0.15579540122008462</v>
      </c>
      <c r="F168" s="41">
        <f ca="1">((STOCKHISTORY!F167/STOCKHISTORY!F$3)-1)</f>
        <v>0.15262172284644193</v>
      </c>
      <c r="G168" s="41">
        <f ca="1">((STOCKHISTORY!G167/STOCKHISTORY!G$3)-1)</f>
        <v>0.90726129216695273</v>
      </c>
      <c r="H168" s="41">
        <f ca="1">((STOCKHISTORY!H167/STOCKHISTORY!H$3)-1)</f>
        <v>0.30244793730462738</v>
      </c>
      <c r="I168" s="41">
        <f ca="1">((STOCKHISTORY!I167/STOCKHISTORY!I$3)-1)</f>
        <v>-0.25925180001006998</v>
      </c>
      <c r="J168" s="41">
        <f ca="1">((STOCKHISTORY!J167/STOCKHISTORY!J$3)-1)</f>
        <v>-0.25095031677225743</v>
      </c>
      <c r="K168" s="41">
        <f ca="1">((STOCKHISTORY!K167/STOCKHISTORY!K$3)-1)</f>
        <v>0.50603701196118256</v>
      </c>
      <c r="L168" s="41">
        <f ca="1">((STOCKHISTORY!L167/STOCKHISTORY!L$3)-1)</f>
        <v>4.6935120074298453E-3</v>
      </c>
      <c r="M168" s="41">
        <f ca="1">((STOCKHISTORY!M167/STOCKHISTORY!M$3)-1)</f>
        <v>0.27807120646303529</v>
      </c>
      <c r="N168" s="41">
        <f ca="1">((STOCKHISTORY!N167/STOCKHISTORY!N$3)-1)</f>
        <v>0.12496089054292159</v>
      </c>
      <c r="O168" s="41">
        <f ca="1">((STOCKHISTORY!O167/STOCKHISTORY!O$3)-1)</f>
        <v>0.34637803926831112</v>
      </c>
      <c r="P168" s="41">
        <f ca="1">((STOCKHISTORY!P167/STOCKHISTORY!P$3)-1)</f>
        <v>0.20535714285714302</v>
      </c>
      <c r="Q168" s="41">
        <f ca="1">((STOCKHISTORY!Q167/STOCKHISTORY!Q$3)-1)</f>
        <v>7.8903548097860821E-2</v>
      </c>
      <c r="R168" s="41">
        <f ca="1">((STOCKHISTORY!R167/STOCKHISTORY!R$3)-1)</f>
        <v>-3.1321690694071647E-3</v>
      </c>
      <c r="S168" s="41">
        <f ca="1">((STOCKHISTORY!S167/STOCKHISTORY!S$3)-1)</f>
        <v>0.34462026838535897</v>
      </c>
      <c r="T168" s="41">
        <f ca="1">((STOCKHISTORY!T167/STOCKHISTORY!T$3)-1)</f>
        <v>3.8961038961038863E-2</v>
      </c>
      <c r="U168" s="41">
        <f ca="1">((STOCKHISTORY!U167/STOCKHISTORY!U$3)-1)</f>
        <v>0.23282188125416958</v>
      </c>
      <c r="V168" s="41">
        <f ca="1">((STOCKHISTORY!V167/STOCKHISTORY!V$3)-1)</f>
        <v>-0.13756669660309573</v>
      </c>
      <c r="W168" s="41">
        <f ca="1">((STOCKHISTORY!W167/STOCKHISTORY!W$3)-1)</f>
        <v>3.3900822456974122E-2</v>
      </c>
      <c r="X168" s="41">
        <f ca="1">((STOCKHISTORY!X167/STOCKHISTORY!X$3)-1)</f>
        <v>-3.8199761783222819E-2</v>
      </c>
      <c r="Y168" s="41">
        <f ca="1">((STOCKHISTORY!Y167/STOCKHISTORY!Y$3)-1)</f>
        <v>7.9163205980066209E-3</v>
      </c>
      <c r="Z168" s="41">
        <f ca="1">((STOCKHISTORY!Z167/STOCKHISTORY!Z$3)-1)</f>
        <v>-0.25778644592663169</v>
      </c>
      <c r="AA168" s="41">
        <f ca="1">((STOCKHISTORY!AA167/STOCKHISTORY!AA$3)-1)</f>
        <v>2.8247257662068481E-3</v>
      </c>
      <c r="AB168" s="41">
        <f ca="1">((STOCKHISTORY!AB167/STOCKHISTORY!AB$3)-1)</f>
        <v>0.43897264098269106</v>
      </c>
      <c r="AC168" s="41">
        <f ca="1">((STOCKHISTORY!AC167/STOCKHISTORY!AC$3)-1)</f>
        <v>0.56080900080364304</v>
      </c>
      <c r="AD168" s="41">
        <f ca="1">((STOCKHISTORY!AD167/STOCKHISTORY!AD$3)-1)</f>
        <v>5.1347881899871606E-2</v>
      </c>
      <c r="AE168" s="41">
        <f ca="1">((STOCKHISTORY!AE167/STOCKHISTORY!AE$3)-1)</f>
        <v>-0.18116904682829627</v>
      </c>
      <c r="AF168" s="41">
        <f ca="1">((STOCKHISTORY!AF167/STOCKHISTORY!AF$3)-1)</f>
        <v>0.13860678744577704</v>
      </c>
      <c r="AG168" s="41">
        <f ca="1">((STOCKHISTORY!AG167/STOCKHISTORY!AG$3)-1)</f>
        <v>-0.26388213218430745</v>
      </c>
      <c r="AH168" s="41">
        <f ca="1">((STOCKHISTORY!AH167/STOCKHISTORY!AH$3)-1)</f>
        <v>-0.17418015350317384</v>
      </c>
      <c r="AI168" s="41">
        <f ca="1">((STOCKHISTORY!AI167/STOCKHISTORY!AI$3)-1)</f>
        <v>-0.14003321262079604</v>
      </c>
      <c r="AJ168" s="41">
        <f ca="1">((STOCKHISTORY!AJ167/STOCKHISTORY!AJ$3)-1)</f>
        <v>4.2840201600948591E-2</v>
      </c>
      <c r="AK168" s="41">
        <f ca="1">((STOCKHISTORY!AK167/STOCKHISTORY!AK$3)-1)</f>
        <v>-8.6897270431680718E-2</v>
      </c>
      <c r="AL168" s="41">
        <f ca="1">((STOCKHISTORY!AL167/STOCKHISTORY!AL$3)-1)</f>
        <v>3.6614420062695885E-2</v>
      </c>
      <c r="AM168" s="41">
        <f ca="1">((STOCKHISTORY!AM167/STOCKHISTORY!AM$3)-1)</f>
        <v>8.9120505914041415E-2</v>
      </c>
      <c r="AN168" s="41">
        <f ca="1">((STOCKHISTORY!AN167/STOCKHISTORY!AN$3)-1)</f>
        <v>-0.16858516683666025</v>
      </c>
      <c r="AO168" s="41">
        <f ca="1">((STOCKHISTORY!AO167/STOCKHISTORY!AO$3)-1)</f>
        <v>0.64423653039590745</v>
      </c>
      <c r="AP168" s="41">
        <f ca="1">((STOCKHISTORY!AP167/STOCKHISTORY!AP$3)-1)</f>
        <v>0.86050791313949193</v>
      </c>
      <c r="AQ168" s="41">
        <f ca="1">((STOCKHISTORY!AQ167/STOCKHISTORY!AQ$3)-1)</f>
        <v>-9.860516503245409E-2</v>
      </c>
      <c r="AR168" s="41">
        <f ca="1">((STOCKHISTORY!AR167/STOCKHISTORY!AR$3)-1)</f>
        <v>-0.15214042914807735</v>
      </c>
      <c r="AS168" s="41">
        <f ca="1">((STOCKHISTORY!AS167/STOCKHISTORY!AS$3)-1)</f>
        <v>0.17363530778164926</v>
      </c>
      <c r="AT168" s="41">
        <f ca="1">((STOCKHISTORY!AT167/STOCKHISTORY!AT$3)-1)</f>
        <v>1.0050251256281406</v>
      </c>
      <c r="AU168" s="41">
        <f ca="1">((STOCKHISTORY!AU167/STOCKHISTORY!AU$3)-1)</f>
        <v>-4.1843180973615723E-2</v>
      </c>
      <c r="AV168" s="41">
        <f ca="1">((STOCKHISTORY!AV167/STOCKHISTORY!AV$3)-1)</f>
        <v>-9.0945245140148234E-2</v>
      </c>
      <c r="AW168" s="41">
        <f ca="1">((STOCKHISTORY!AW167/STOCKHISTORY!AW$3)-1)</f>
        <v>7.2633090284621726E-3</v>
      </c>
      <c r="AX168" s="41">
        <f ca="1">((STOCKHISTORY!AX167/STOCKHISTORY!AX$3)-1)</f>
        <v>1.1807461820993619</v>
      </c>
      <c r="AY168" s="41">
        <f ca="1">((STOCKHISTORY!AY167/STOCKHISTORY!AY$3)-1)</f>
        <v>-0.21756589034095053</v>
      </c>
      <c r="AZ168" s="41">
        <f ca="1">((STOCKHISTORY!AZ167/STOCKHISTORY!AZ$3)-1)</f>
        <v>-0.36090255859243847</v>
      </c>
      <c r="BA168" s="41">
        <f ca="1">((STOCKHISTORY!BA167/STOCKHISTORY!BA$3)-1)</f>
        <v>0.460630668311512</v>
      </c>
      <c r="BB168" s="41">
        <f ca="1">((STOCKHISTORY!BB167/STOCKHISTORY!BB$3)-1)</f>
        <v>-3.3927056827820157E-2</v>
      </c>
      <c r="BC168" s="41">
        <f ca="1">((STOCKHISTORY!BC167/STOCKHISTORY!BC$3)-1)</f>
        <v>2.8258623979366959E-2</v>
      </c>
      <c r="BD168" s="41">
        <f ca="1">((STOCKHISTORY!BD167/STOCKHISTORY!BD$3)-1)</f>
        <v>-0.13538236370289058</v>
      </c>
      <c r="BE168" s="41">
        <f ca="1">((STOCKHISTORY!BE167/STOCKHISTORY!BE$3)-1)</f>
        <v>-0.1218899220909776</v>
      </c>
      <c r="BF168" s="41">
        <f ca="1">((STOCKHISTORY!BF167/STOCKHISTORY!BF$3)-1)</f>
        <v>-0.27075871334273593</v>
      </c>
      <c r="BG168" s="41">
        <f ca="1">((STOCKHISTORY!BG167/STOCKHISTORY!BG$3)-1)</f>
        <v>-3.1200960029539315E-2</v>
      </c>
      <c r="BH168" s="41">
        <f ca="1">((STOCKHISTORY!BH167/STOCKHISTORY!BH$3)-1)</f>
        <v>-0.24917947832095355</v>
      </c>
      <c r="BI168" s="41">
        <f ca="1">((STOCKHISTORY!BI167/STOCKHISTORY!BI$3)-1)</f>
        <v>0.54634745242480043</v>
      </c>
      <c r="BJ168" s="41">
        <f ca="1">((STOCKHISTORY!BJ167/STOCKHISTORY!BJ$3)-1)</f>
        <v>1.1521227116972232E-2</v>
      </c>
      <c r="BK168" s="41">
        <f ca="1">((STOCKHISTORY!BK167/STOCKHISTORY!BK$3)-1)</f>
        <v>4.191520333957488E-2</v>
      </c>
      <c r="BL168" s="41">
        <f ca="1">((STOCKHISTORY!BL167/STOCKHISTORY!BL$3)-1)</f>
        <v>-4.5163751750578074E-2</v>
      </c>
      <c r="BM168" s="41">
        <f ca="1">((STOCKHISTORY!BM167/STOCKHISTORY!BM$3)-1)</f>
        <v>-7.6025218675450645E-3</v>
      </c>
      <c r="BN168" s="41">
        <f ca="1">((STOCKHISTORY!BN167/STOCKHISTORY!BN$3)-1)</f>
        <v>-2.8206227381021187E-2</v>
      </c>
      <c r="BO168" s="41">
        <f ca="1">((STOCKHISTORY!BO167/STOCKHISTORY!BO$3)-1)</f>
        <v>0.17891511747597644</v>
      </c>
      <c r="BP168" s="41">
        <f ca="1">((STOCKHISTORY!BP167/STOCKHISTORY!BP$3)-1)</f>
        <v>0.12944246086240052</v>
      </c>
      <c r="BQ168" s="41">
        <f ca="1">((STOCKHISTORY!BQ167/STOCKHISTORY!BQ$3)-1)</f>
        <v>0.1966721905349158</v>
      </c>
      <c r="BR168" s="41">
        <f ca="1">((STOCKHISTORY!BR167/STOCKHISTORY!BR$3)-1)</f>
        <v>-0.12972777643941213</v>
      </c>
      <c r="BS168" s="41">
        <f ca="1">((STOCKHISTORY!BS167/STOCKHISTORY!BS$3)-1)</f>
        <v>0.21186440677966112</v>
      </c>
      <c r="BT168" s="41">
        <f ca="1">((STOCKHISTORY!BT167/STOCKHISTORY!BT$3)-1)</f>
        <v>3.7258339300264343E-2</v>
      </c>
      <c r="BU168" s="41">
        <f ca="1">((STOCKHISTORY!BU167/STOCKHISTORY!BU$3)-1)</f>
        <v>0.17647058823529416</v>
      </c>
      <c r="BV168" s="41">
        <f ca="1">((STOCKHISTORY!BV167/STOCKHISTORY!BV$3)-1)</f>
        <v>-0.1378031383737518</v>
      </c>
      <c r="BW168" s="41">
        <f ca="1">((STOCKHISTORY!BW167/STOCKHISTORY!BW$3)-1)</f>
        <v>-0.13377238114838441</v>
      </c>
      <c r="BX168" s="41">
        <f ca="1">((STOCKHISTORY!BX167/STOCKHISTORY!BX$3)-1)</f>
        <v>0.10413153456998314</v>
      </c>
      <c r="BY168" s="41">
        <f ca="1">((STOCKHISTORY!BY167/STOCKHISTORY!BY$3)-1)</f>
        <v>-0.16459760273972601</v>
      </c>
      <c r="BZ168" s="41">
        <f ca="1">((STOCKHISTORY!BZ167/STOCKHISTORY!BZ$3)-1)</f>
        <v>0.33822364569342578</v>
      </c>
      <c r="CA168" s="41">
        <f ca="1">((STOCKHISTORY!CA167/STOCKHISTORY!CA$3)-1)</f>
        <v>-0.16267425225405063</v>
      </c>
      <c r="CB168" s="41">
        <f ca="1">((STOCKHISTORY!CB167/STOCKHISTORY!CB$3)-1)</f>
        <v>5.7627417682994064E-2</v>
      </c>
      <c r="CC168" s="41">
        <f ca="1">((STOCKHISTORY!CC167/STOCKHISTORY!CC$3)-1)</f>
        <v>-0.11043442955745031</v>
      </c>
      <c r="CD168" s="41">
        <f ca="1">((STOCKHISTORY!CD167/STOCKHISTORY!CD$3)-1)</f>
        <v>-0.12403793293018139</v>
      </c>
      <c r="CE168" s="41">
        <f ca="1">((STOCKHISTORY!CE167/STOCKHISTORY!CE$3)-1)</f>
        <v>-0.17813567593948265</v>
      </c>
      <c r="CF168" s="41">
        <f ca="1">((STOCKHISTORY!CF167/STOCKHISTORY!CF$3)-1)</f>
        <v>8.7042207258993809E-3</v>
      </c>
      <c r="CG168" s="41">
        <f ca="1">((STOCKHISTORY!CG167/STOCKHISTORY!CG$3)-1)</f>
        <v>-1.381331100879124E-3</v>
      </c>
      <c r="CH168" s="41">
        <f ca="1">((STOCKHISTORY!CH167/STOCKHISTORY!CH$3)-1)</f>
        <v>-0.19412258606213273</v>
      </c>
      <c r="CI168" s="41">
        <f ca="1">((STOCKHISTORY!CI167/STOCKHISTORY!CI$3)-1)</f>
        <v>-0.2888867955631963</v>
      </c>
      <c r="CJ168" s="41">
        <f ca="1">((STOCKHISTORY!CJ167/STOCKHISTORY!CJ$3)-1)</f>
        <v>-0.11134224863793951</v>
      </c>
      <c r="CK168" s="41">
        <f ca="1">((STOCKHISTORY!CK167/STOCKHISTORY!CK$3)-1)</f>
        <v>0.16978154741358042</v>
      </c>
      <c r="CL168" s="41">
        <f ca="1">((STOCKHISTORY!CL167/STOCKHISTORY!CL$3)-1)</f>
        <v>-1.7170836407539136E-2</v>
      </c>
      <c r="CM168" s="41">
        <f ca="1">((STOCKHISTORY!CM167/STOCKHISTORY!CM$3)-1)</f>
        <v>9.6151623714318735E-2</v>
      </c>
      <c r="CN168" s="41">
        <f ca="1">((STOCKHISTORY!CN167/STOCKHISTORY!CN$3)-1)</f>
        <v>-0.36629843941785023</v>
      </c>
      <c r="CO168" s="41">
        <f ca="1">((STOCKHISTORY!CO167/STOCKHISTORY!CO$3)-1)</f>
        <v>0.2068509261981768</v>
      </c>
      <c r="CP168" s="41">
        <f ca="1">((STOCKHISTORY!CP167/STOCKHISTORY!CP$3)-1)</f>
        <v>0.7426408271653766</v>
      </c>
      <c r="CQ168" s="41">
        <f ca="1">((STOCKHISTORY!CQ167/STOCKHISTORY!CQ$3)-1)</f>
        <v>0.10653565194905945</v>
      </c>
      <c r="CR168" s="41">
        <f ca="1">((STOCKHISTORY!CR167/STOCKHISTORY!CR$3)-1)</f>
        <v>6.7795844625113011E-2</v>
      </c>
      <c r="CS168" s="41">
        <f ca="1">((STOCKHISTORY!CS167/STOCKHISTORY!CS$3)-1)</f>
        <v>0.49913794087758756</v>
      </c>
      <c r="CT168" s="41">
        <f ca="1">((STOCKHISTORY!CT167/STOCKHISTORY!CT$3)-1)</f>
        <v>-0.36876266226457566</v>
      </c>
      <c r="CU168" s="41">
        <f ca="1">((STOCKHISTORY!CU167/STOCKHISTORY!CU$3)-1)</f>
        <v>0.48159894851134344</v>
      </c>
      <c r="CV168" s="41">
        <f ca="1">((STOCKHISTORY!CV167/STOCKHISTORY!CV$3)-1)</f>
        <v>-0.13767342582710784</v>
      </c>
      <c r="CW168" s="41">
        <f ca="1">((STOCKHISTORY!CW167/STOCKHISTORY!CW$3)-1)</f>
        <v>3.5144961312575829E-2</v>
      </c>
      <c r="CX168" s="41">
        <f ca="1">((STOCKHISTORY!CX167/STOCKHISTORY!CX$3)-1)</f>
        <v>-4.0892193308550095E-2</v>
      </c>
      <c r="CY168" s="41">
        <f ca="1">((STOCKHISTORY!CY167/STOCKHISTORY!CY$3)-1)</f>
        <v>8.6817454877770261E-2</v>
      </c>
      <c r="CZ168" s="41">
        <f ca="1">((STOCKHISTORY!CZ167/STOCKHISTORY!CZ$3)-1)</f>
        <v>-0.35595238095238091</v>
      </c>
      <c r="DA168" s="41">
        <f ca="1">((STOCKHISTORY!DA167/STOCKHISTORY!DA$3)-1)</f>
        <v>-0.44863731656184491</v>
      </c>
    </row>
    <row r="169" spans="1:105" x14ac:dyDescent="0.3">
      <c r="A169" s="25" vm="166">
        <f ca="1">STOCKHISTORY!A168</f>
        <v>44623</v>
      </c>
      <c r="B169" s="41">
        <f ca="1">((STOCKHISTORY!B168/STOCKHISTORY!B$3)-1)</f>
        <v>0.17890056298633783</v>
      </c>
      <c r="C169" s="41">
        <f ca="1">((STOCKHISTORY!C168/STOCKHISTORY!C$3)-1)</f>
        <v>1.0340185745591151</v>
      </c>
      <c r="D169" s="41">
        <f ca="1">((STOCKHISTORY!D168/STOCKHISTORY!D$3)-1)</f>
        <v>1.0226012130008812</v>
      </c>
      <c r="E169" s="41">
        <f ca="1">((STOCKHISTORY!E168/STOCKHISTORY!E$3)-1)</f>
        <v>0.15063350539652753</v>
      </c>
      <c r="F169" s="41">
        <f ca="1">((STOCKHISTORY!F168/STOCKHISTORY!F$3)-1)</f>
        <v>0.148876404494382</v>
      </c>
      <c r="G169" s="41">
        <f ca="1">((STOCKHISTORY!G168/STOCKHISTORY!G$3)-1)</f>
        <v>1.0025728987993139</v>
      </c>
      <c r="H169" s="41">
        <f ca="1">((STOCKHISTORY!H168/STOCKHISTORY!H$3)-1)</f>
        <v>0.31505085193501525</v>
      </c>
      <c r="I169" s="41">
        <f ca="1">((STOCKHISTORY!I168/STOCKHISTORY!I$3)-1)</f>
        <v>-0.26242384572780819</v>
      </c>
      <c r="J169" s="41">
        <f ca="1">((STOCKHISTORY!J168/STOCKHISTORY!J$3)-1)</f>
        <v>-0.25141713904634877</v>
      </c>
      <c r="K169" s="41">
        <f ca="1">((STOCKHISTORY!K168/STOCKHISTORY!K$3)-1)</f>
        <v>0.46863010607086419</v>
      </c>
      <c r="L169" s="41">
        <f ca="1">((STOCKHISTORY!L168/STOCKHISTORY!L$3)-1)</f>
        <v>-4.7399495820618309E-2</v>
      </c>
      <c r="M169" s="41">
        <f ca="1">((STOCKHISTORY!M168/STOCKHISTORY!M$3)-1)</f>
        <v>0.27252168479312044</v>
      </c>
      <c r="N169" s="41">
        <f ca="1">((STOCKHISTORY!N168/STOCKHISTORY!N$3)-1)</f>
        <v>0.11126023021061471</v>
      </c>
      <c r="O169" s="41">
        <f ca="1">((STOCKHISTORY!O168/STOCKHISTORY!O$3)-1)</f>
        <v>0.31711551526029313</v>
      </c>
      <c r="P169" s="41">
        <f ca="1">((STOCKHISTORY!P168/STOCKHISTORY!P$3)-1)</f>
        <v>0.2000558035714286</v>
      </c>
      <c r="Q169" s="41">
        <f ca="1">((STOCKHISTORY!Q168/STOCKHISTORY!Q$3)-1)</f>
        <v>0.10119123863199686</v>
      </c>
      <c r="R169" s="41">
        <f ca="1">((STOCKHISTORY!R168/STOCKHISTORY!R$3)-1)</f>
        <v>-3.1321690694063875E-4</v>
      </c>
      <c r="S169" s="41">
        <f ca="1">((STOCKHISTORY!S168/STOCKHISTORY!S$3)-1)</f>
        <v>0.33548169881198597</v>
      </c>
      <c r="T169" s="41">
        <f ca="1">((STOCKHISTORY!T168/STOCKHISTORY!T$3)-1)</f>
        <v>5.7609057609057546E-2</v>
      </c>
      <c r="U169" s="41">
        <f ca="1">((STOCKHISTORY!U168/STOCKHISTORY!U$3)-1)</f>
        <v>0.26050700466977972</v>
      </c>
      <c r="V169" s="41">
        <f ca="1">((STOCKHISTORY!V168/STOCKHISTORY!V$3)-1)</f>
        <v>-0.12043249335235173</v>
      </c>
      <c r="W169" s="41">
        <f ca="1">((STOCKHISTORY!W168/STOCKHISTORY!W$3)-1)</f>
        <v>3.6852756066316328E-2</v>
      </c>
      <c r="X169" s="41">
        <f ca="1">((STOCKHISTORY!X168/STOCKHISTORY!X$3)-1)</f>
        <v>-4.219840054449564E-2</v>
      </c>
      <c r="Y169" s="41">
        <f ca="1">((STOCKHISTORY!Y168/STOCKHISTORY!Y$3)-1)</f>
        <v>2.5176495016611344E-2</v>
      </c>
      <c r="Z169" s="41">
        <f ca="1">((STOCKHISTORY!Z168/STOCKHISTORY!Z$3)-1)</f>
        <v>-0.27131967603620777</v>
      </c>
      <c r="AA169" s="41">
        <f ca="1">((STOCKHISTORY!AA168/STOCKHISTORY!AA$3)-1)</f>
        <v>2.3233369427051453E-2</v>
      </c>
      <c r="AB169" s="41">
        <f ca="1">((STOCKHISTORY!AB168/STOCKHISTORY!AB$3)-1)</f>
        <v>0.46476828587381358</v>
      </c>
      <c r="AC169" s="41">
        <f ca="1">((STOCKHISTORY!AC168/STOCKHISTORY!AC$3)-1)</f>
        <v>0.56683632467184553</v>
      </c>
      <c r="AD169" s="41">
        <f ca="1">((STOCKHISTORY!AD168/STOCKHISTORY!AD$3)-1)</f>
        <v>4.920838682071027E-2</v>
      </c>
      <c r="AE169" s="41">
        <f ca="1">((STOCKHISTORY!AE168/STOCKHISTORY!AE$3)-1)</f>
        <v>-0.1804217867818001</v>
      </c>
      <c r="AF169" s="41">
        <f ca="1">((STOCKHISTORY!AF168/STOCKHISTORY!AF$3)-1)</f>
        <v>0.16325593263587646</v>
      </c>
      <c r="AG169" s="41">
        <f ca="1">((STOCKHISTORY!AG168/STOCKHISTORY!AG$3)-1)</f>
        <v>-0.27432413649315457</v>
      </c>
      <c r="AH169" s="41">
        <f ca="1">((STOCKHISTORY!AH168/STOCKHISTORY!AH$3)-1)</f>
        <v>-0.1772093735640986</v>
      </c>
      <c r="AI169" s="41">
        <f ca="1">((STOCKHISTORY!AI168/STOCKHISTORY!AI$3)-1)</f>
        <v>-0.16328204717792771</v>
      </c>
      <c r="AJ169" s="41">
        <f ca="1">((STOCKHISTORY!AJ168/STOCKHISTORY!AJ$3)-1)</f>
        <v>9.1906314853245075E-3</v>
      </c>
      <c r="AK169" s="41">
        <f ca="1">((STOCKHISTORY!AK168/STOCKHISTORY!AK$3)-1)</f>
        <v>-8.8941440538699013E-2</v>
      </c>
      <c r="AL169" s="41">
        <f ca="1">((STOCKHISTORY!AL168/STOCKHISTORY!AL$3)-1)</f>
        <v>2.890282131661448E-2</v>
      </c>
      <c r="AM169" s="41">
        <f ca="1">((STOCKHISTORY!AM168/STOCKHISTORY!AM$3)-1)</f>
        <v>9.5912870359526892E-2</v>
      </c>
      <c r="AN169" s="41">
        <f ca="1">((STOCKHISTORY!AN168/STOCKHISTORY!AN$3)-1)</f>
        <v>-0.17616202826752148</v>
      </c>
      <c r="AO169" s="41">
        <f ca="1">((STOCKHISTORY!AO168/STOCKHISTORY!AO$3)-1)</f>
        <v>0.6419320643406925</v>
      </c>
      <c r="AP169" s="41">
        <f ca="1">((STOCKHISTORY!AP168/STOCKHISTORY!AP$3)-1)</f>
        <v>0.83945988222303991</v>
      </c>
      <c r="AQ169" s="41">
        <f ca="1">((STOCKHISTORY!AQ168/STOCKHISTORY!AQ$3)-1)</f>
        <v>-9.404778345532383E-2</v>
      </c>
      <c r="AR169" s="41">
        <f ca="1">((STOCKHISTORY!AR168/STOCKHISTORY!AR$3)-1)</f>
        <v>-0.14847567452729971</v>
      </c>
      <c r="AS169" s="41">
        <f ca="1">((STOCKHISTORY!AS168/STOCKHISTORY!AS$3)-1)</f>
        <v>0.15098722415795596</v>
      </c>
      <c r="AT169" s="41">
        <f ca="1">((STOCKHISTORY!AT168/STOCKHISTORY!AT$3)-1)</f>
        <v>0.99438368312148984</v>
      </c>
      <c r="AU169" s="41">
        <f ca="1">((STOCKHISTORY!AU168/STOCKHISTORY!AU$3)-1)</f>
        <v>-2.6830174656261585E-2</v>
      </c>
      <c r="AV169" s="41">
        <f ca="1">((STOCKHISTORY!AV168/STOCKHISTORY!AV$3)-1)</f>
        <v>-0.10933473322515985</v>
      </c>
      <c r="AW169" s="41">
        <f ca="1">((STOCKHISTORY!AW168/STOCKHISTORY!AW$3)-1)</f>
        <v>-9.8814785619774081E-3</v>
      </c>
      <c r="AX169" s="41">
        <f ca="1">((STOCKHISTORY!AX168/STOCKHISTORY!AX$3)-1)</f>
        <v>1.1925381790063794</v>
      </c>
      <c r="AY169" s="41">
        <f ca="1">((STOCKHISTORY!AY168/STOCKHISTORY!AY$3)-1)</f>
        <v>-0.21114112579396949</v>
      </c>
      <c r="AZ169" s="41">
        <f ca="1">((STOCKHISTORY!AZ168/STOCKHISTORY!AZ$3)-1)</f>
        <v>-0.3723725740380095</v>
      </c>
      <c r="BA169" s="41">
        <f ca="1">((STOCKHISTORY!BA168/STOCKHISTORY!BA$3)-1)</f>
        <v>0.48755821509120389</v>
      </c>
      <c r="BB169" s="41">
        <f ca="1">((STOCKHISTORY!BB168/STOCKHISTORY!BB$3)-1)</f>
        <v>-3.6754311563471753E-2</v>
      </c>
      <c r="BC169" s="41">
        <f ca="1">((STOCKHISTORY!BC168/STOCKHISTORY!BC$3)-1)</f>
        <v>-5.1319503385105492E-4</v>
      </c>
      <c r="BD169" s="41">
        <f ca="1">((STOCKHISTORY!BD168/STOCKHISTORY!BD$3)-1)</f>
        <v>-0.11489206000731789</v>
      </c>
      <c r="BE169" s="41">
        <f ca="1">((STOCKHISTORY!BE168/STOCKHISTORY!BE$3)-1)</f>
        <v>-0.1289268660467453</v>
      </c>
      <c r="BF169" s="41">
        <f ca="1">((STOCKHISTORY!BF168/STOCKHISTORY!BF$3)-1)</f>
        <v>-0.28587894396343372</v>
      </c>
      <c r="BG169" s="41">
        <f ca="1">((STOCKHISTORY!BG168/STOCKHISTORY!BG$3)-1)</f>
        <v>-2.3446875288470337E-2</v>
      </c>
      <c r="BH169" s="41">
        <f ca="1">((STOCKHISTORY!BH168/STOCKHISTORY!BH$3)-1)</f>
        <v>-0.23631024356538255</v>
      </c>
      <c r="BI169" s="41">
        <f ca="1">((STOCKHISTORY!BI168/STOCKHISTORY!BI$3)-1)</f>
        <v>0.58379373848987104</v>
      </c>
      <c r="BJ169" s="41">
        <f ca="1">((STOCKHISTORY!BJ168/STOCKHISTORY!BJ$3)-1)</f>
        <v>-1.1611923123797108E-2</v>
      </c>
      <c r="BK169" s="41">
        <f ca="1">((STOCKHISTORY!BK168/STOCKHISTORY!BK$3)-1)</f>
        <v>2.59562280737764E-2</v>
      </c>
      <c r="BL169" s="41">
        <f ca="1">((STOCKHISTORY!BL168/STOCKHISTORY!BL$3)-1)</f>
        <v>-7.907727668206721E-2</v>
      </c>
      <c r="BM169" s="41">
        <f ca="1">((STOCKHISTORY!BM168/STOCKHISTORY!BM$3)-1)</f>
        <v>-2.283880495285695E-2</v>
      </c>
      <c r="BN169" s="41">
        <f ca="1">((STOCKHISTORY!BN168/STOCKHISTORY!BN$3)-1)</f>
        <v>-3.7682497547463889E-2</v>
      </c>
      <c r="BO169" s="41">
        <f ca="1">((STOCKHISTORY!BO168/STOCKHISTORY!BO$3)-1)</f>
        <v>0.18055238924236461</v>
      </c>
      <c r="BP169" s="41">
        <f ca="1">((STOCKHISTORY!BP168/STOCKHISTORY!BP$3)-1)</f>
        <v>9.70063169458939E-2</v>
      </c>
      <c r="BQ169" s="41">
        <f ca="1">((STOCKHISTORY!BQ168/STOCKHISTORY!BQ$3)-1)</f>
        <v>0.15811430553414496</v>
      </c>
      <c r="BR169" s="41">
        <f ca="1">((STOCKHISTORY!BR168/STOCKHISTORY!BR$3)-1)</f>
        <v>-0.13272877447775067</v>
      </c>
      <c r="BS169" s="41">
        <f ca="1">((STOCKHISTORY!BS168/STOCKHISTORY!BS$3)-1)</f>
        <v>0.17641242937853097</v>
      </c>
      <c r="BT169" s="41">
        <f ca="1">((STOCKHISTORY!BT168/STOCKHISTORY!BT$3)-1)</f>
        <v>4.0073084615194654E-2</v>
      </c>
      <c r="BU169" s="41">
        <f ca="1">((STOCKHISTORY!BU168/STOCKHISTORY!BU$3)-1)</f>
        <v>0.18905134308058469</v>
      </c>
      <c r="BV169" s="41">
        <f ca="1">((STOCKHISTORY!BV168/STOCKHISTORY!BV$3)-1)</f>
        <v>-0.12924393723252503</v>
      </c>
      <c r="BW169" s="41">
        <f ca="1">((STOCKHISTORY!BW168/STOCKHISTORY!BW$3)-1)</f>
        <v>-0.12512862728956564</v>
      </c>
      <c r="BX169" s="41">
        <f ca="1">((STOCKHISTORY!BX168/STOCKHISTORY!BX$3)-1)</f>
        <v>0.11382799325463755</v>
      </c>
      <c r="BY169" s="41">
        <f ca="1">((STOCKHISTORY!BY168/STOCKHISTORY!BY$3)-1)</f>
        <v>-0.14533390410958902</v>
      </c>
      <c r="BZ169" s="41">
        <f ca="1">((STOCKHISTORY!BZ168/STOCKHISTORY!BZ$3)-1)</f>
        <v>0.40952922133829261</v>
      </c>
      <c r="CA169" s="41">
        <f ca="1">((STOCKHISTORY!CA168/STOCKHISTORY!CA$3)-1)</f>
        <v>-0.17751272582094013</v>
      </c>
      <c r="CB169" s="41">
        <f ca="1">((STOCKHISTORY!CB168/STOCKHISTORY!CB$3)-1)</f>
        <v>3.1537392761837646E-2</v>
      </c>
      <c r="CC169" s="41">
        <f ca="1">((STOCKHISTORY!CC168/STOCKHISTORY!CC$3)-1)</f>
        <v>-0.10678034916768175</v>
      </c>
      <c r="CD169" s="41">
        <f ca="1">((STOCKHISTORY!CD168/STOCKHISTORY!CD$3)-1)</f>
        <v>-0.13771302913688843</v>
      </c>
      <c r="CE169" s="41">
        <f ca="1">((STOCKHISTORY!CE168/STOCKHISTORY!CE$3)-1)</f>
        <v>-0.1698389458272328</v>
      </c>
      <c r="CF169" s="41">
        <f ca="1">((STOCKHISTORY!CF168/STOCKHISTORY!CF$3)-1)</f>
        <v>1.527344391525709E-2</v>
      </c>
      <c r="CG169" s="41">
        <f ca="1">((STOCKHISTORY!CG168/STOCKHISTORY!CG$3)-1)</f>
        <v>5.2741732942653829E-3</v>
      </c>
      <c r="CH169" s="41">
        <f ca="1">((STOCKHISTORY!CH168/STOCKHISTORY!CH$3)-1)</f>
        <v>-0.18219983207388746</v>
      </c>
      <c r="CI169" s="41">
        <f ca="1">((STOCKHISTORY!CI168/STOCKHISTORY!CI$3)-1)</f>
        <v>-0.27800673527541619</v>
      </c>
      <c r="CJ169" s="41">
        <f ca="1">((STOCKHISTORY!CJ168/STOCKHISTORY!CJ$3)-1)</f>
        <v>-0.13016344725111439</v>
      </c>
      <c r="CK169" s="41">
        <f ca="1">((STOCKHISTORY!CK168/STOCKHISTORY!CK$3)-1)</f>
        <v>0.16610779624241823</v>
      </c>
      <c r="CL169" s="41">
        <f ca="1">((STOCKHISTORY!CL168/STOCKHISTORY!CL$3)-1)</f>
        <v>1.4353746059427186E-2</v>
      </c>
      <c r="CM169" s="41">
        <f ca="1">((STOCKHISTORY!CM168/STOCKHISTORY!CM$3)-1)</f>
        <v>8.0318964520975422E-2</v>
      </c>
      <c r="CN169" s="41">
        <f ca="1">((STOCKHISTORY!CN168/STOCKHISTORY!CN$3)-1)</f>
        <v>-0.34928984744871117</v>
      </c>
      <c r="CO169" s="41">
        <f ca="1">((STOCKHISTORY!CO168/STOCKHISTORY!CO$3)-1)</f>
        <v>0.2068509261981768</v>
      </c>
      <c r="CP169" s="41">
        <f ca="1">((STOCKHISTORY!CP168/STOCKHISTORY!CP$3)-1)</f>
        <v>0.75196338776202043</v>
      </c>
      <c r="CQ169" s="41">
        <f ca="1">((STOCKHISTORY!CQ168/STOCKHISTORY!CQ$3)-1)</f>
        <v>0.15010666494278868</v>
      </c>
      <c r="CR169" s="41">
        <f ca="1">((STOCKHISTORY!CR168/STOCKHISTORY!CR$3)-1)</f>
        <v>6.7268894911171273E-2</v>
      </c>
      <c r="CS169" s="41">
        <f ca="1">((STOCKHISTORY!CS168/STOCKHISTORY!CS$3)-1)</f>
        <v>0.52077505395005774</v>
      </c>
      <c r="CT169" s="41">
        <f ca="1">((STOCKHISTORY!CT168/STOCKHISTORY!CT$3)-1)</f>
        <v>-0.36992571471448932</v>
      </c>
      <c r="CU169" s="41">
        <f ca="1">((STOCKHISTORY!CU168/STOCKHISTORY!CU$3)-1)</f>
        <v>0.47108406194639696</v>
      </c>
      <c r="CV169" s="41">
        <f ca="1">((STOCKHISTORY!CV168/STOCKHISTORY!CV$3)-1)</f>
        <v>-0.15261472785485608</v>
      </c>
      <c r="CW169" s="41">
        <f ca="1">((STOCKHISTORY!CW168/STOCKHISTORY!CW$3)-1)</f>
        <v>6.1899878810478093E-2</v>
      </c>
      <c r="CX169" s="41">
        <f ca="1">((STOCKHISTORY!CX168/STOCKHISTORY!CX$3)-1)</f>
        <v>-3.7174721189591087E-2</v>
      </c>
      <c r="CY169" s="41">
        <f ca="1">((STOCKHISTORY!CY168/STOCKHISTORY!CY$3)-1)</f>
        <v>8.7502855837331639E-2</v>
      </c>
      <c r="CZ169" s="41">
        <f ca="1">((STOCKHISTORY!CZ168/STOCKHISTORY!CZ$3)-1)</f>
        <v>-0.35912698412698407</v>
      </c>
      <c r="DA169" s="41">
        <f ca="1">((STOCKHISTORY!DA168/STOCKHISTORY!DA$3)-1)</f>
        <v>-0.45399487537852323</v>
      </c>
    </row>
    <row r="170" spans="1:105" x14ac:dyDescent="0.3">
      <c r="A170" s="25" vm="167">
        <f ca="1">STOCKHISTORY!A169</f>
        <v>44624</v>
      </c>
      <c r="B170" s="41">
        <f ca="1">((STOCKHISTORY!B169/STOCKHISTORY!B$3)-1)</f>
        <v>0.15824577760246727</v>
      </c>
      <c r="C170" s="41">
        <f ca="1">((STOCKHISTORY!C169/STOCKHISTORY!C$3)-1)</f>
        <v>0.97349473025148714</v>
      </c>
      <c r="D170" s="41">
        <f ca="1">((STOCKHISTORY!D169/STOCKHISTORY!D$3)-1)</f>
        <v>0.96392099942978593</v>
      </c>
      <c r="E170" s="41">
        <f ca="1">((STOCKHISTORY!E169/STOCKHISTORY!E$3)-1)</f>
        <v>0.13561708118254345</v>
      </c>
      <c r="F170" s="41">
        <f ca="1">((STOCKHISTORY!F169/STOCKHISTORY!F$3)-1)</f>
        <v>0.12125468164794007</v>
      </c>
      <c r="G170" s="41">
        <f ca="1">((STOCKHISTORY!G169/STOCKHISTORY!G$3)-1)</f>
        <v>1.0642652944539739</v>
      </c>
      <c r="H170" s="41">
        <f ca="1">((STOCKHISTORY!H169/STOCKHISTORY!H$3)-1)</f>
        <v>0.27454541452031878</v>
      </c>
      <c r="I170" s="41">
        <f ca="1">((STOCKHISTORY!I169/STOCKHISTORY!I$3)-1)</f>
        <v>-0.28276521826695533</v>
      </c>
      <c r="J170" s="41">
        <f ca="1">((STOCKHISTORY!J169/STOCKHISTORY!J$3)-1)</f>
        <v>-0.25948649549849945</v>
      </c>
      <c r="K170" s="41">
        <f ca="1">((STOCKHISTORY!K169/STOCKHISTORY!K$3)-1)</f>
        <v>0.47788309636650861</v>
      </c>
      <c r="L170" s="41">
        <f ca="1">((STOCKHISTORY!L169/STOCKHISTORY!L$3)-1)</f>
        <v>-9.1763964442085788E-2</v>
      </c>
      <c r="M170" s="41">
        <f ca="1">((STOCKHISTORY!M169/STOCKHISTORY!M$3)-1)</f>
        <v>0.22303721006352939</v>
      </c>
      <c r="N170" s="41">
        <f ca="1">((STOCKHISTORY!N169/STOCKHISTORY!N$3)-1)</f>
        <v>7.6605134454196699E-2</v>
      </c>
      <c r="O170" s="41">
        <f ca="1">((STOCKHISTORY!O169/STOCKHISTORY!O$3)-1)</f>
        <v>0.28600783353322545</v>
      </c>
      <c r="P170" s="41">
        <f ca="1">((STOCKHISTORY!P169/STOCKHISTORY!P$3)-1)</f>
        <v>0.19921875</v>
      </c>
      <c r="Q170" s="41">
        <f ca="1">((STOCKHISTORY!Q169/STOCKHISTORY!Q$3)-1)</f>
        <v>0.1219418470603304</v>
      </c>
      <c r="R170" s="41">
        <f ca="1">((STOCKHISTORY!R169/STOCKHISTORY!R$3)-1)</f>
        <v>-3.8000829601537278E-2</v>
      </c>
      <c r="S170" s="41">
        <f ca="1">((STOCKHISTORY!S169/STOCKHISTORY!S$3)-1)</f>
        <v>0.30378529171276036</v>
      </c>
      <c r="T170" s="41">
        <f ca="1">((STOCKHISTORY!T169/STOCKHISTORY!T$3)-1)</f>
        <v>4.2291042291042302E-2</v>
      </c>
      <c r="U170" s="41">
        <f ca="1">((STOCKHISTORY!U169/STOCKHISTORY!U$3)-1)</f>
        <v>0.20747164776517679</v>
      </c>
      <c r="V170" s="41">
        <f ca="1">((STOCKHISTORY!V169/STOCKHISTORY!V$3)-1)</f>
        <v>-0.14957648757638187</v>
      </c>
      <c r="W170" s="41">
        <f ca="1">((STOCKHISTORY!W169/STOCKHISTORY!W$3)-1)</f>
        <v>2.207452239942076E-2</v>
      </c>
      <c r="X170" s="41">
        <f ca="1">((STOCKHISTORY!X169/STOCKHISTORY!X$3)-1)</f>
        <v>-8.2780330100391541E-2</v>
      </c>
      <c r="Y170" s="41">
        <f ca="1">((STOCKHISTORY!Y169/STOCKHISTORY!Y$3)-1)</f>
        <v>-6.5926079734219822E-3</v>
      </c>
      <c r="Z170" s="41">
        <f ca="1">((STOCKHISTORY!Z169/STOCKHISTORY!Z$3)-1)</f>
        <v>-0.30000893282515484</v>
      </c>
      <c r="AA170" s="41">
        <f ca="1">((STOCKHISTORY!AA169/STOCKHISTORY!AA$3)-1)</f>
        <v>5.5388164399039708E-2</v>
      </c>
      <c r="AB170" s="41">
        <f ca="1">((STOCKHISTORY!AB169/STOCKHISTORY!AB$3)-1)</f>
        <v>0.43361250697934106</v>
      </c>
      <c r="AC170" s="41">
        <f ca="1">((STOCKHISTORY!AC169/STOCKHISTORY!AC$3)-1)</f>
        <v>0.60407179212429662</v>
      </c>
      <c r="AD170" s="41">
        <f ca="1">((STOCKHISTORY!AD169/STOCKHISTORY!AD$3)-1)</f>
        <v>8.5151904150620572E-2</v>
      </c>
      <c r="AE170" s="41">
        <f ca="1">((STOCKHISTORY!AE169/STOCKHISTORY!AE$3)-1)</f>
        <v>-0.18909830621056134</v>
      </c>
      <c r="AF170" s="41">
        <f ca="1">((STOCKHISTORY!AF169/STOCKHISTORY!AF$3)-1)</f>
        <v>0.16198009696351123</v>
      </c>
      <c r="AG170" s="41">
        <f ca="1">((STOCKHISTORY!AG169/STOCKHISTORY!AG$3)-1)</f>
        <v>-0.27670442699284181</v>
      </c>
      <c r="AH170" s="41">
        <f ca="1">((STOCKHISTORY!AH169/STOCKHISTORY!AH$3)-1)</f>
        <v>-0.21332176103197698</v>
      </c>
      <c r="AI170" s="41">
        <f ca="1">((STOCKHISTORY!AI169/STOCKHISTORY!AI$3)-1)</f>
        <v>-0.19189291930933761</v>
      </c>
      <c r="AJ170" s="41">
        <f ca="1">((STOCKHISTORY!AJ169/STOCKHISTORY!AJ$3)-1)</f>
        <v>-4.7435517343611067E-2</v>
      </c>
      <c r="AK170" s="41">
        <f ca="1">((STOCKHISTORY!AK169/STOCKHISTORY!AK$3)-1)</f>
        <v>-0.11118682111507483</v>
      </c>
      <c r="AL170" s="41">
        <f ca="1">((STOCKHISTORY!AL169/STOCKHISTORY!AL$3)-1)</f>
        <v>9.4043887147334804E-3</v>
      </c>
      <c r="AM170" s="41">
        <f ca="1">((STOCKHISTORY!AM169/STOCKHISTORY!AM$3)-1)</f>
        <v>8.5138775032205238E-2</v>
      </c>
      <c r="AN170" s="41">
        <f ca="1">((STOCKHISTORY!AN169/STOCKHISTORY!AN$3)-1)</f>
        <v>-0.18126183884598568</v>
      </c>
      <c r="AO170" s="41">
        <f ca="1">((STOCKHISTORY!AO169/STOCKHISTORY!AO$3)-1)</f>
        <v>0.62157594751962653</v>
      </c>
      <c r="AP170" s="41">
        <f ca="1">((STOCKHISTORY!AP169/STOCKHISTORY!AP$3)-1)</f>
        <v>0.71892252484357733</v>
      </c>
      <c r="AQ170" s="41">
        <f ca="1">((STOCKHISTORY!AQ169/STOCKHISTORY!AQ$3)-1)</f>
        <v>-6.228421488744651E-2</v>
      </c>
      <c r="AR170" s="41">
        <f ca="1">((STOCKHISTORY!AR169/STOCKHISTORY!AR$3)-1)</f>
        <v>-0.16294879966008069</v>
      </c>
      <c r="AS170" s="41">
        <f ca="1">((STOCKHISTORY!AS169/STOCKHISTORY!AS$3)-1)</f>
        <v>0.15621370499419274</v>
      </c>
      <c r="AT170" s="41">
        <f ca="1">((STOCKHISTORY!AT169/STOCKHISTORY!AT$3)-1)</f>
        <v>0.94531480934082168</v>
      </c>
      <c r="AU170" s="41">
        <f ca="1">((STOCKHISTORY!AU169/STOCKHISTORY!AU$3)-1)</f>
        <v>-6.064659977703446E-2</v>
      </c>
      <c r="AV170" s="41">
        <f ca="1">((STOCKHISTORY!AV169/STOCKHISTORY!AV$3)-1)</f>
        <v>-0.16388279087525048</v>
      </c>
      <c r="AW170" s="41">
        <f ca="1">((STOCKHISTORY!AW169/STOCKHISTORY!AW$3)-1)</f>
        <v>-2.3225697474733242E-2</v>
      </c>
      <c r="AX170" s="41">
        <f ca="1">((STOCKHISTORY!AX169/STOCKHISTORY!AX$3)-1)</f>
        <v>1.1117340034796062</v>
      </c>
      <c r="AY170" s="41">
        <f ca="1">((STOCKHISTORY!AY169/STOCKHISTORY!AY$3)-1)</f>
        <v>-0.21639775133240857</v>
      </c>
      <c r="AZ170" s="41">
        <f ca="1">((STOCKHISTORY!AZ169/STOCKHISTORY!AZ$3)-1)</f>
        <v>-0.38624672621046274</v>
      </c>
      <c r="BA170" s="41">
        <f ca="1">((STOCKHISTORY!BA169/STOCKHISTORY!BA$3)-1)</f>
        <v>0.46943874436094379</v>
      </c>
      <c r="BB170" s="41">
        <f ca="1">((STOCKHISTORY!BB169/STOCKHISTORY!BB$3)-1)</f>
        <v>-5.5602676467816359E-2</v>
      </c>
      <c r="BC170" s="41">
        <f ca="1">((STOCKHISTORY!BC169/STOCKHISTORY!BC$3)-1)</f>
        <v>-4.633887978735296E-2</v>
      </c>
      <c r="BD170" s="41">
        <f ca="1">((STOCKHISTORY!BD169/STOCKHISTORY!BD$3)-1)</f>
        <v>-0.13410171972191731</v>
      </c>
      <c r="BE170" s="41">
        <f ca="1">((STOCKHISTORY!BE169/STOCKHISTORY!BE$3)-1)</f>
        <v>-0.14425735109323945</v>
      </c>
      <c r="BF170" s="41">
        <f ca="1">((STOCKHISTORY!BF169/STOCKHISTORY!BF$3)-1)</f>
        <v>-0.32281196629923681</v>
      </c>
      <c r="BG170" s="41">
        <f ca="1">((STOCKHISTORY!BG169/STOCKHISTORY!BG$3)-1)</f>
        <v>-3.7293455183236346E-2</v>
      </c>
      <c r="BH170" s="41">
        <f ca="1">((STOCKHISTORY!BH169/STOCKHISTORY!BH$3)-1)</f>
        <v>-0.24969770253929857</v>
      </c>
      <c r="BI170" s="41">
        <f ca="1">((STOCKHISTORY!BI169/STOCKHISTORY!BI$3)-1)</f>
        <v>0.50767341927562915</v>
      </c>
      <c r="BJ170" s="41">
        <f ca="1">((STOCKHISTORY!BJ169/STOCKHISTORY!BJ$3)-1)</f>
        <v>-1.414290856425382E-2</v>
      </c>
      <c r="BK170" s="41">
        <f ca="1">((STOCKHISTORY!BK169/STOCKHISTORY!BK$3)-1)</f>
        <v>1.8188305803521487E-3</v>
      </c>
      <c r="BL170" s="41">
        <f ca="1">((STOCKHISTORY!BL169/STOCKHISTORY!BL$3)-1)</f>
        <v>-0.11780634535125556</v>
      </c>
      <c r="BM170" s="41">
        <f ca="1">((STOCKHISTORY!BM169/STOCKHISTORY!BM$3)-1)</f>
        <v>-6.6475917300920173E-2</v>
      </c>
      <c r="BN170" s="41">
        <f ca="1">((STOCKHISTORY!BN169/STOCKHISTORY!BN$3)-1)</f>
        <v>-4.8447551448301707E-2</v>
      </c>
      <c r="BO170" s="41">
        <f ca="1">((STOCKHISTORY!BO169/STOCKHISTORY!BO$3)-1)</f>
        <v>0.17910855042727958</v>
      </c>
      <c r="BP170" s="41">
        <f ca="1">((STOCKHISTORY!BP169/STOCKHISTORY!BP$3)-1)</f>
        <v>9.1897830266410407E-2</v>
      </c>
      <c r="BQ170" s="41">
        <f ca="1">((STOCKHISTORY!BQ169/STOCKHISTORY!BQ$3)-1)</f>
        <v>0.18239363342068748</v>
      </c>
      <c r="BR170" s="41">
        <f ca="1">((STOCKHISTORY!BR169/STOCKHISTORY!BR$3)-1)</f>
        <v>-0.13639742574938907</v>
      </c>
      <c r="BS170" s="41">
        <f ca="1">((STOCKHISTORY!BS169/STOCKHISTORY!BS$3)-1)</f>
        <v>0.11200564971751414</v>
      </c>
      <c r="BT170" s="41">
        <f ca="1">((STOCKHISTORY!BT169/STOCKHISTORY!BT$3)-1)</f>
        <v>1.3036715142836108E-2</v>
      </c>
      <c r="BU170" s="41">
        <f ca="1">((STOCKHISTORY!BU169/STOCKHISTORY!BU$3)-1)</f>
        <v>0.18973138388303301</v>
      </c>
      <c r="BV170" s="41">
        <f ca="1">((STOCKHISTORY!BV169/STOCKHISTORY!BV$3)-1)</f>
        <v>-0.15492154065620545</v>
      </c>
      <c r="BW170" s="41">
        <f ca="1">((STOCKHISTORY!BW169/STOCKHISTORY!BW$3)-1)</f>
        <v>-0.13830006174109899</v>
      </c>
      <c r="BX170" s="41">
        <f ca="1">((STOCKHISTORY!BX169/STOCKHISTORY!BX$3)-1)</f>
        <v>9.7807757166947784E-2</v>
      </c>
      <c r="BY170" s="41">
        <f ca="1">((STOCKHISTORY!BY169/STOCKHISTORY!BY$3)-1)</f>
        <v>-0.17101883561643827</v>
      </c>
      <c r="BZ170" s="41">
        <f ca="1">((STOCKHISTORY!BZ169/STOCKHISTORY!BZ$3)-1)</f>
        <v>0.40241760512449631</v>
      </c>
      <c r="CA170" s="41">
        <f ca="1">((STOCKHISTORY!CA169/STOCKHISTORY!CA$3)-1)</f>
        <v>-0.18814252919453045</v>
      </c>
      <c r="CB170" s="41">
        <f ca="1">((STOCKHISTORY!CB169/STOCKHISTORY!CB$3)-1)</f>
        <v>-2.7347109807468462E-3</v>
      </c>
      <c r="CC170" s="41">
        <f ca="1">((STOCKHISTORY!CC169/STOCKHISTORY!CC$3)-1)</f>
        <v>-0.11449451887941542</v>
      </c>
      <c r="CD170" s="41">
        <f ca="1">((STOCKHISTORY!CD169/STOCKHISTORY!CD$3)-1)</f>
        <v>-0.14513468938977458</v>
      </c>
      <c r="CE170" s="41">
        <f ca="1">((STOCKHISTORY!CE169/STOCKHISTORY!CE$3)-1)</f>
        <v>-0.1771595900439239</v>
      </c>
      <c r="CF170" s="41">
        <f ca="1">((STOCKHISTORY!CF169/STOCKHISTORY!CF$3)-1)</f>
        <v>1.494498275578926E-2</v>
      </c>
      <c r="CG170" s="41">
        <f ca="1">((STOCKHISTORY!CG169/STOCKHISTORY!CG$3)-1)</f>
        <v>-2.5742988698200131E-2</v>
      </c>
      <c r="CH170" s="41">
        <f ca="1">((STOCKHISTORY!CH169/STOCKHISTORY!CH$3)-1)</f>
        <v>-0.21234256926952144</v>
      </c>
      <c r="CI170" s="41">
        <f ca="1">((STOCKHISTORY!CI169/STOCKHISTORY!CI$3)-1)</f>
        <v>-0.27687633940136125</v>
      </c>
      <c r="CJ170" s="41">
        <f ca="1">((STOCKHISTORY!CJ169/STOCKHISTORY!CJ$3)-1)</f>
        <v>-0.16037642397226348</v>
      </c>
      <c r="CK170" s="41">
        <f ca="1">((STOCKHISTORY!CK169/STOCKHISTORY!CK$3)-1)</f>
        <v>0.1290990680013806</v>
      </c>
      <c r="CL170" s="41">
        <f ca="1">((STOCKHISTORY!CL169/STOCKHISTORY!CL$3)-1)</f>
        <v>1.2274465088201625E-2</v>
      </c>
      <c r="CM170" s="41">
        <f ca="1">((STOCKHISTORY!CM169/STOCKHISTORY!CM$3)-1)</f>
        <v>6.7722177279556206E-2</v>
      </c>
      <c r="CN170" s="41">
        <f ca="1">((STOCKHISTORY!CN169/STOCKHISTORY!CN$3)-1)</f>
        <v>-0.34245134139926348</v>
      </c>
      <c r="CO170" s="41">
        <f ca="1">((STOCKHISTORY!CO169/STOCKHISTORY!CO$3)-1)</f>
        <v>0.21971478976771519</v>
      </c>
      <c r="CP170" s="41">
        <f ca="1">((STOCKHISTORY!CP169/STOCKHISTORY!CP$3)-1)</f>
        <v>0.69088649076218966</v>
      </c>
      <c r="CQ170" s="41">
        <f ca="1">((STOCKHISTORY!CQ169/STOCKHISTORY!CQ$3)-1)</f>
        <v>0.1139052298144676</v>
      </c>
      <c r="CR170" s="41">
        <f ca="1">((STOCKHISTORY!CR169/STOCKHISTORY!CR$3)-1)</f>
        <v>6.1231556760011907E-2</v>
      </c>
      <c r="CS170" s="41">
        <f ca="1">((STOCKHISTORY!CS169/STOCKHISTORY!CS$3)-1)</f>
        <v>0.52398351240565888</v>
      </c>
      <c r="CT170" s="41">
        <f ca="1">((STOCKHISTORY!CT169/STOCKHISTORY!CT$3)-1)</f>
        <v>-0.3681248593081714</v>
      </c>
      <c r="CU170" s="41">
        <f ca="1">((STOCKHISTORY!CU169/STOCKHISTORY!CU$3)-1)</f>
        <v>0.39493685353448771</v>
      </c>
      <c r="CV170" s="41">
        <f ca="1">((STOCKHISTORY!CV169/STOCKHISTORY!CV$3)-1)</f>
        <v>-0.1454998221273569</v>
      </c>
      <c r="CW170" s="41">
        <f ca="1">((STOCKHISTORY!CW169/STOCKHISTORY!CW$3)-1)</f>
        <v>7.2620490351449574E-2</v>
      </c>
      <c r="CX170" s="41">
        <f ca="1">((STOCKHISTORY!CX169/STOCKHISTORY!CX$3)-1)</f>
        <v>-4.8327137546468335E-2</v>
      </c>
      <c r="CY170" s="41">
        <f ca="1">((STOCKHISTORY!CY169/STOCKHISTORY!CY$3)-1)</f>
        <v>2.4217500571167561E-2</v>
      </c>
      <c r="CZ170" s="41">
        <f ca="1">((STOCKHISTORY!CZ169/STOCKHISTORY!CZ$3)-1)</f>
        <v>-0.36230158730158735</v>
      </c>
      <c r="DA170" s="41">
        <f ca="1">((STOCKHISTORY!DA169/STOCKHISTORY!DA$3)-1)</f>
        <v>-0.46276884851308342</v>
      </c>
    </row>
    <row r="171" spans="1:105" x14ac:dyDescent="0.3">
      <c r="A171" s="25" vm="168">
        <f ca="1">STOCKHISTORY!A170</f>
        <v>44627</v>
      </c>
      <c r="B171" s="41">
        <f ca="1">((STOCKHISTORY!B170/STOCKHISTORY!B$3)-1)</f>
        <v>0.12170545415426548</v>
      </c>
      <c r="C171" s="41">
        <f ca="1">((STOCKHISTORY!C170/STOCKHISTORY!C$3)-1)</f>
        <v>0.88187415214442266</v>
      </c>
      <c r="D171" s="41">
        <f ca="1">((STOCKHISTORY!D170/STOCKHISTORY!D$3)-1)</f>
        <v>0.87004302524493293</v>
      </c>
      <c r="E171" s="41">
        <f ca="1">((STOCKHISTORY!E170/STOCKHISTORY!E$3)-1)</f>
        <v>9.2444861567339442E-2</v>
      </c>
      <c r="F171" s="41">
        <f ca="1">((STOCKHISTORY!F170/STOCKHISTORY!F$3)-1)</f>
        <v>9.0355805243445664E-2</v>
      </c>
      <c r="G171" s="41">
        <f ca="1">((STOCKHISTORY!G170/STOCKHISTORY!G$3)-1)</f>
        <v>0.96106346483704974</v>
      </c>
      <c r="H171" s="41">
        <f ca="1">((STOCKHISTORY!H170/STOCKHISTORY!H$3)-1)</f>
        <v>0.26359353674107333</v>
      </c>
      <c r="I171" s="41">
        <f ca="1">((STOCKHISTORY!I170/STOCKHISTORY!I$3)-1)</f>
        <v>-0.28538341473239015</v>
      </c>
      <c r="J171" s="41">
        <f ca="1">((STOCKHISTORY!J170/STOCKHISTORY!J$3)-1)</f>
        <v>-0.26948982994331439</v>
      </c>
      <c r="K171" s="41">
        <f ca="1">((STOCKHISTORY!K170/STOCKHISTORY!K$3)-1)</f>
        <v>0.41672308733920094</v>
      </c>
      <c r="L171" s="41">
        <f ca="1">((STOCKHISTORY!L170/STOCKHISTORY!L$3)-1)</f>
        <v>-0.101615364203264</v>
      </c>
      <c r="M171" s="41">
        <f ca="1">((STOCKHISTORY!M170/STOCKHISTORY!M$3)-1)</f>
        <v>0.18776129617782278</v>
      </c>
      <c r="N171" s="41">
        <f ca="1">((STOCKHISTORY!N170/STOCKHISTORY!N$3)-1)</f>
        <v>8.6123141271592374E-3</v>
      </c>
      <c r="O171" s="41">
        <f ca="1">((STOCKHISTORY!O170/STOCKHISTORY!O$3)-1)</f>
        <v>0.20549186033833489</v>
      </c>
      <c r="P171" s="41">
        <f ca="1">((STOCKHISTORY!P170/STOCKHISTORY!P$3)-1)</f>
        <v>0.19559151785714302</v>
      </c>
      <c r="Q171" s="41">
        <f ca="1">((STOCKHISTORY!Q170/STOCKHISTORY!Q$3)-1)</f>
        <v>0.10439349301908551</v>
      </c>
      <c r="R171" s="41">
        <f ca="1">((STOCKHISTORY!R170/STOCKHISTORY!R$3)-1)</f>
        <v>-6.2499470917386835E-2</v>
      </c>
      <c r="S171" s="41">
        <f ca="1">((STOCKHISTORY!S170/STOCKHISTORY!S$3)-1)</f>
        <v>0.27511904189312686</v>
      </c>
      <c r="T171" s="41">
        <f ca="1">((STOCKHISTORY!T170/STOCKHISTORY!T$3)-1)</f>
        <v>4.1625041625041659E-2</v>
      </c>
      <c r="U171" s="41">
        <f ca="1">((STOCKHISTORY!U170/STOCKHISTORY!U$3)-1)</f>
        <v>0.25883922615076704</v>
      </c>
      <c r="V171" s="41">
        <f ca="1">((STOCKHISTORY!V170/STOCKHISTORY!V$3)-1)</f>
        <v>-0.15899765791466347</v>
      </c>
      <c r="W171" s="41">
        <f ca="1">((STOCKHISTORY!W170/STOCKHISTORY!W$3)-1)</f>
        <v>-2.1071978909455447E-2</v>
      </c>
      <c r="X171" s="41">
        <f ca="1">((STOCKHISTORY!X170/STOCKHISTORY!X$3)-1)</f>
        <v>-0.13910158244002047</v>
      </c>
      <c r="Y171" s="41">
        <f ca="1">((STOCKHISTORY!Y170/STOCKHISTORY!Y$3)-1)</f>
        <v>-4.9704111295681086E-2</v>
      </c>
      <c r="Z171" s="41">
        <f ca="1">((STOCKHISTORY!Z170/STOCKHISTORY!Z$3)-1)</f>
        <v>-0.30740828966174372</v>
      </c>
      <c r="AA171" s="41">
        <f ca="1">((STOCKHISTORY!AA170/STOCKHISTORY!AA$3)-1)</f>
        <v>9.4887246363165589E-2</v>
      </c>
      <c r="AB171" s="41">
        <f ca="1">((STOCKHISTORY!AB170/STOCKHISTORY!AB$3)-1)</f>
        <v>0.38481295365717472</v>
      </c>
      <c r="AC171" s="41">
        <f ca="1">((STOCKHISTORY!AC170/STOCKHISTORY!AC$3)-1)</f>
        <v>0.62925261184034298</v>
      </c>
      <c r="AD171" s="41">
        <f ca="1">((STOCKHISTORY!AD170/STOCKHISTORY!AD$3)-1)</f>
        <v>0.11253744116388531</v>
      </c>
      <c r="AE171" s="41">
        <f ca="1">((STOCKHISTORY!AE170/STOCKHISTORY!AE$3)-1)</f>
        <v>-0.21296911325141155</v>
      </c>
      <c r="AF171" s="41">
        <f ca="1">((STOCKHISTORY!AF170/STOCKHISTORY!AF$3)-1)</f>
        <v>0.17805562643531525</v>
      </c>
      <c r="AG171" s="41">
        <f ca="1">((STOCKHISTORY!AG170/STOCKHISTORY!AG$3)-1)</f>
        <v>-0.29162902216971298</v>
      </c>
      <c r="AH171" s="41">
        <f ca="1">((STOCKHISTORY!AH170/STOCKHISTORY!AH$3)-1)</f>
        <v>-0.25164650022974433</v>
      </c>
      <c r="AI171" s="41">
        <f ca="1">((STOCKHISTORY!AI170/STOCKHISTORY!AI$3)-1)</f>
        <v>-0.22212440727476446</v>
      </c>
      <c r="AJ171" s="41">
        <f ca="1">((STOCKHISTORY!AJ170/STOCKHISTORY!AJ$3)-1)</f>
        <v>-5.2920249036466083E-2</v>
      </c>
      <c r="AK171" s="41">
        <f ca="1">((STOCKHISTORY!AK170/STOCKHISTORY!AK$3)-1)</f>
        <v>-0.14948494929656508</v>
      </c>
      <c r="AL171" s="41">
        <f ca="1">((STOCKHISTORY!AL170/STOCKHISTORY!AL$3)-1)</f>
        <v>-1.0031347962382364E-2</v>
      </c>
      <c r="AM171" s="41">
        <f ca="1">((STOCKHISTORY!AM170/STOCKHISTORY!AM$3)-1)</f>
        <v>8.4201897177655471E-2</v>
      </c>
      <c r="AN171" s="41">
        <f ca="1">((STOCKHISTORY!AN170/STOCKHISTORY!AN$3)-1)</f>
        <v>-0.21258924668512313</v>
      </c>
      <c r="AO171" s="41">
        <f ca="1">((STOCKHISTORY!AO170/STOCKHISTORY!AO$3)-1)</f>
        <v>0.59699497626399989</v>
      </c>
      <c r="AP171" s="41">
        <f ca="1">((STOCKHISTORY!AP170/STOCKHISTORY!AP$3)-1)</f>
        <v>0.6516378358483621</v>
      </c>
      <c r="AQ171" s="41">
        <f ca="1">((STOCKHISTORY!AQ170/STOCKHISTORY!AQ$3)-1)</f>
        <v>-5.9245960502692929E-2</v>
      </c>
      <c r="AR171" s="41">
        <f ca="1">((STOCKHISTORY!AR170/STOCKHISTORY!AR$3)-1)</f>
        <v>-0.17171234331846186</v>
      </c>
      <c r="AS171" s="41">
        <f ca="1">((STOCKHISTORY!AS170/STOCKHISTORY!AS$3)-1)</f>
        <v>0.11962833914053439</v>
      </c>
      <c r="AT171" s="41">
        <f ca="1">((STOCKHISTORY!AT170/STOCKHISTORY!AT$3)-1)</f>
        <v>0.84865503990540936</v>
      </c>
      <c r="AU171" s="41">
        <f ca="1">((STOCKHISTORY!AU170/STOCKHISTORY!AU$3)-1)</f>
        <v>-5.2917131178000787E-2</v>
      </c>
      <c r="AV171" s="41">
        <f ca="1">((STOCKHISTORY!AV170/STOCKHISTORY!AV$3)-1)</f>
        <v>-0.18760141261811591</v>
      </c>
      <c r="AW171" s="41">
        <f ca="1">((STOCKHISTORY!AW170/STOCKHISTORY!AW$3)-1)</f>
        <v>-6.3483573097604107E-2</v>
      </c>
      <c r="AX171" s="41">
        <f ca="1">((STOCKHISTORY!AX170/STOCKHISTORY!AX$3)-1)</f>
        <v>1.0962690895031901</v>
      </c>
      <c r="AY171" s="41">
        <f ca="1">((STOCKHISTORY!AY170/STOCKHISTORY!AY$3)-1)</f>
        <v>-0.22888223698620136</v>
      </c>
      <c r="AZ171" s="41">
        <f ca="1">((STOCKHISTORY!AZ170/STOCKHISTORY!AZ$3)-1)</f>
        <v>-0.40412329595057417</v>
      </c>
      <c r="BA171" s="41">
        <f ca="1">((STOCKHISTORY!BA170/STOCKHISTORY!BA$3)-1)</f>
        <v>0.40073575117537485</v>
      </c>
      <c r="BB171" s="41">
        <f ca="1">((STOCKHISTORY!BB170/STOCKHISTORY!BB$3)-1)</f>
        <v>-9.1791537084157881E-2</v>
      </c>
      <c r="BC171" s="41">
        <f ca="1">((STOCKHISTORY!BC170/STOCKHISTORY!BC$3)-1)</f>
        <v>-0.10927106566922606</v>
      </c>
      <c r="BD171" s="41">
        <f ca="1">((STOCKHISTORY!BD170/STOCKHISTORY!BD$3)-1)</f>
        <v>-0.15514087083790706</v>
      </c>
      <c r="BE171" s="41">
        <f ca="1">((STOCKHISTORY!BE170/STOCKHISTORY!BE$3)-1)</f>
        <v>-0.13169137974365408</v>
      </c>
      <c r="BF171" s="41">
        <f ca="1">((STOCKHISTORY!BF170/STOCKHISTORY!BF$3)-1)</f>
        <v>-0.36445456866443748</v>
      </c>
      <c r="BG171" s="41">
        <f ca="1">((STOCKHISTORY!BG170/STOCKHISTORY!BG$3)-1)</f>
        <v>-4.8739961229576356E-2</v>
      </c>
      <c r="BH171" s="41">
        <f ca="1">((STOCKHISTORY!BH170/STOCKHISTORY!BH$3)-1)</f>
        <v>-0.27072896873380548</v>
      </c>
      <c r="BI171" s="41">
        <f ca="1">((STOCKHISTORY!BI170/STOCKHISTORY!BI$3)-1)</f>
        <v>0.56046654389195805</v>
      </c>
      <c r="BJ171" s="41">
        <f ca="1">((STOCKHISTORY!BJ170/STOCKHISTORY!BJ$3)-1)</f>
        <v>-1.6965821776678047E-2</v>
      </c>
      <c r="BK171" s="41">
        <f ca="1">((STOCKHISTORY!BK170/STOCKHISTORY!BK$3)-1)</f>
        <v>1.1310852671565286E-2</v>
      </c>
      <c r="BL171" s="41">
        <f ca="1">((STOCKHISTORY!BL170/STOCKHISTORY!BL$3)-1)</f>
        <v>-0.11040390082306251</v>
      </c>
      <c r="BM171" s="41">
        <f ca="1">((STOCKHISTORY!BM170/STOCKHISTORY!BM$3)-1)</f>
        <v>-5.8329546745427785E-2</v>
      </c>
      <c r="BN171" s="41">
        <f ca="1">((STOCKHISTORY!BN170/STOCKHISTORY!BN$3)-1)</f>
        <v>-7.5113558609432696E-2</v>
      </c>
      <c r="BO171" s="41">
        <f ca="1">((STOCKHISTORY!BO170/STOCKHISTORY!BO$3)-1)</f>
        <v>0.2108747314390722</v>
      </c>
      <c r="BP171" s="41">
        <f ca="1">((STOCKHISTORY!BP170/STOCKHISTORY!BP$3)-1)</f>
        <v>0.121999450700357</v>
      </c>
      <c r="BQ171" s="41">
        <f ca="1">((STOCKHISTORY!BQ170/STOCKHISTORY!BQ$3)-1)</f>
        <v>0.16488746724217651</v>
      </c>
      <c r="BR171" s="41">
        <f ca="1">((STOCKHISTORY!BR170/STOCKHISTORY!BR$3)-1)</f>
        <v>-0.11588601713872726</v>
      </c>
      <c r="BS171" s="41">
        <f ca="1">((STOCKHISTORY!BS170/STOCKHISTORY!BS$3)-1)</f>
        <v>0.14816384180790965</v>
      </c>
      <c r="BT171" s="41">
        <f ca="1">((STOCKHISTORY!BT170/STOCKHISTORY!BT$3)-1)</f>
        <v>-2.5678378311645433E-3</v>
      </c>
      <c r="BU171" s="41">
        <f ca="1">((STOCKHISTORY!BU170/STOCKHISTORY!BU$3)-1)</f>
        <v>0.18803128187691254</v>
      </c>
      <c r="BV171" s="41">
        <f ca="1">((STOCKHISTORY!BV170/STOCKHISTORY!BV$3)-1)</f>
        <v>-0.12667617689015687</v>
      </c>
      <c r="BW171" s="41">
        <f ca="1">((STOCKHISTORY!BW170/STOCKHISTORY!BW$3)-1)</f>
        <v>-0.18563490430129659</v>
      </c>
      <c r="BX171" s="41">
        <f ca="1">((STOCKHISTORY!BX170/STOCKHISTORY!BX$3)-1)</f>
        <v>9.654300168634089E-2</v>
      </c>
      <c r="BY171" s="41">
        <f ca="1">((STOCKHISTORY!BY170/STOCKHISTORY!BY$3)-1)</f>
        <v>-0.19627568493150682</v>
      </c>
      <c r="BZ171" s="41">
        <f ca="1">((STOCKHISTORY!BZ170/STOCKHISTORY!BZ$3)-1)</f>
        <v>0.42731687157764231</v>
      </c>
      <c r="CA171" s="41">
        <f ca="1">((STOCKHISTORY!CA170/STOCKHISTORY!CA$3)-1)</f>
        <v>-0.19942109991017054</v>
      </c>
      <c r="CB171" s="41">
        <f ca="1">((STOCKHISTORY!CB170/STOCKHISTORY!CB$3)-1)</f>
        <v>-4.5210947665571322E-2</v>
      </c>
      <c r="CC171" s="41">
        <f ca="1">((STOCKHISTORY!CC170/STOCKHISTORY!CC$3)-1)</f>
        <v>-0.13926106374340241</v>
      </c>
      <c r="CD171" s="41">
        <f ca="1">((STOCKHISTORY!CD170/STOCKHISTORY!CD$3)-1)</f>
        <v>-0.16513194062671799</v>
      </c>
      <c r="CE171" s="41">
        <f ca="1">((STOCKHISTORY!CE170/STOCKHISTORY!CE$3)-1)</f>
        <v>-0.20009760858955583</v>
      </c>
      <c r="CF171" s="41">
        <f ca="1">((STOCKHISTORY!CF170/STOCKHISTORY!CF$3)-1)</f>
        <v>-3.1696501888651585E-2</v>
      </c>
      <c r="CG171" s="41">
        <f ca="1">((STOCKHISTORY!CG170/STOCKHISTORY!CG$3)-1)</f>
        <v>-4.2235244872331545E-2</v>
      </c>
      <c r="CH171" s="41">
        <f ca="1">((STOCKHISTORY!CH170/STOCKHISTORY!CH$3)-1)</f>
        <v>-0.24563392107472704</v>
      </c>
      <c r="CI171" s="41">
        <f ca="1">((STOCKHISTORY!CI170/STOCKHISTORY!CI$3)-1)</f>
        <v>-0.28186892117843776</v>
      </c>
      <c r="CJ171" s="41">
        <f ca="1">((STOCKHISTORY!CJ170/STOCKHISTORY!CJ$3)-1)</f>
        <v>-0.19128281327389796</v>
      </c>
      <c r="CK171" s="41">
        <f ca="1">((STOCKHISTORY!CK170/STOCKHISTORY!CK$3)-1)</f>
        <v>9.5073721583904369E-2</v>
      </c>
      <c r="CL171" s="41">
        <f ca="1">((STOCKHISTORY!CL170/STOCKHISTORY!CL$3)-1)</f>
        <v>5.9024750150915573E-3</v>
      </c>
      <c r="CM171" s="41">
        <f ca="1">((STOCKHISTORY!CM170/STOCKHISTORY!CM$3)-1)</f>
        <v>1.7681728880157177E-2</v>
      </c>
      <c r="CN171" s="41">
        <f ca="1">((STOCKHISTORY!CN170/STOCKHISTORY!CN$3)-1)</f>
        <v>-0.36805190250745223</v>
      </c>
      <c r="CO171" s="41">
        <f ca="1">((STOCKHISTORY!CO170/STOCKHISTORY!CO$3)-1)</f>
        <v>0.20942369891208457</v>
      </c>
      <c r="CP171" s="41">
        <f ca="1">((STOCKHISTORY!CP170/STOCKHISTORY!CP$3)-1)</f>
        <v>0.60195491270693258</v>
      </c>
      <c r="CQ171" s="41">
        <f ca="1">((STOCKHISTORY!CQ170/STOCKHISTORY!CQ$3)-1)</f>
        <v>9.7356002327235069E-2</v>
      </c>
      <c r="CR171" s="41">
        <f ca="1">((STOCKHISTORY!CR170/STOCKHISTORY!CR$3)-1)</f>
        <v>4.9352604637157516E-2</v>
      </c>
      <c r="CS171" s="41">
        <f ca="1">((STOCKHISTORY!CS170/STOCKHISTORY!CS$3)-1)</f>
        <v>0.49684292255169504</v>
      </c>
      <c r="CT171" s="41">
        <f ca="1">((STOCKHISTORY!CT170/STOCKHISTORY!CT$3)-1)</f>
        <v>-0.38523298566819242</v>
      </c>
      <c r="CU171" s="41">
        <f ca="1">((STOCKHISTORY!CU170/STOCKHISTORY!CU$3)-1)</f>
        <v>0.36562089262243536</v>
      </c>
      <c r="CV171" s="41">
        <f ca="1">((STOCKHISTORY!CV170/STOCKHISTORY!CV$3)-1)</f>
        <v>-0.16862326574172903</v>
      </c>
      <c r="CW171" s="41">
        <f ca="1">((STOCKHISTORY!CW170/STOCKHISTORY!CW$3)-1)</f>
        <v>6.6188123426866863E-2</v>
      </c>
      <c r="CX171" s="41">
        <f ca="1">((STOCKHISTORY!CX170/STOCKHISTORY!CX$3)-1)</f>
        <v>-5.9479553903345694E-2</v>
      </c>
      <c r="CY171" s="41">
        <f ca="1">((STOCKHISTORY!CY170/STOCKHISTORY!CY$3)-1)</f>
        <v>8.7502855837331639E-2</v>
      </c>
      <c r="CZ171" s="41">
        <f ca="1">((STOCKHISTORY!CZ170/STOCKHISTORY!CZ$3)-1)</f>
        <v>-0.36031746031746037</v>
      </c>
      <c r="DA171" s="41">
        <f ca="1">((STOCKHISTORY!DA170/STOCKHISTORY!DA$3)-1)</f>
        <v>-0.46874757356937646</v>
      </c>
    </row>
    <row r="172" spans="1:105" x14ac:dyDescent="0.3">
      <c r="A172" s="25" vm="169">
        <f ca="1">STOCKHISTORY!A171</f>
        <v>44628</v>
      </c>
      <c r="B172" s="41">
        <f ca="1">((STOCKHISTORY!B171/STOCKHISTORY!B$3)-1)</f>
        <v>0.14863556495858288</v>
      </c>
      <c r="C172" s="41">
        <f ca="1">((STOCKHISTORY!C171/STOCKHISTORY!C$3)-1)</f>
        <v>0.86027340081394144</v>
      </c>
      <c r="D172" s="41">
        <f ca="1">((STOCKHISTORY!D171/STOCKHISTORY!D$3)-1)</f>
        <v>0.8495153180239492</v>
      </c>
      <c r="E172" s="41">
        <f ca="1">((STOCKHISTORY!E171/STOCKHISTORY!E$3)-1)</f>
        <v>0.11403097137494145</v>
      </c>
      <c r="F172" s="41">
        <f ca="1">((STOCKHISTORY!F171/STOCKHISTORY!F$3)-1)</f>
        <v>0.11142322097378288</v>
      </c>
      <c r="G172" s="41">
        <f ca="1">((STOCKHISTORY!G171/STOCKHISTORY!G$3)-1)</f>
        <v>0.86352201257861649</v>
      </c>
      <c r="H172" s="41">
        <f ca="1">((STOCKHISTORY!H171/STOCKHISTORY!H$3)-1)</f>
        <v>0.27465548364372827</v>
      </c>
      <c r="I172" s="41">
        <f ca="1">((STOCKHISTORY!I171/STOCKHISTORY!I$3)-1)</f>
        <v>-0.27898897336488593</v>
      </c>
      <c r="J172" s="41">
        <f ca="1">((STOCKHISTORY!J171/STOCKHISTORY!J$3)-1)</f>
        <v>-0.25635211737245756</v>
      </c>
      <c r="K172" s="41">
        <f ca="1">((STOCKHISTORY!K171/STOCKHISTORY!K$3)-1)</f>
        <v>0.43094109681787396</v>
      </c>
      <c r="L172" s="41">
        <f ca="1">((STOCKHISTORY!L171/STOCKHISTORY!L$3)-1)</f>
        <v>-9.6656494626509271E-2</v>
      </c>
      <c r="M172" s="41">
        <f ca="1">((STOCKHISTORY!M171/STOCKHISTORY!M$3)-1)</f>
        <v>0.22714355853778279</v>
      </c>
      <c r="N172" s="41">
        <f ca="1">((STOCKHISTORY!N171/STOCKHISTORY!N$3)-1)</f>
        <v>1.4680455151744765E-2</v>
      </c>
      <c r="O172" s="41">
        <f ca="1">((STOCKHISTORY!O171/STOCKHISTORY!O$3)-1)</f>
        <v>0.21199184775771407</v>
      </c>
      <c r="P172" s="41">
        <f ca="1">((STOCKHISTORY!P171/STOCKHISTORY!P$3)-1)</f>
        <v>0.1886160714285714</v>
      </c>
      <c r="Q172" s="41">
        <f ca="1">((STOCKHISTORY!Q171/STOCKHISTORY!Q$3)-1)</f>
        <v>0.15588574356346863</v>
      </c>
      <c r="R172" s="41">
        <f ca="1">((STOCKHISTORY!R171/STOCKHISTORY!R$3)-1)</f>
        <v>-3.805162153239261E-2</v>
      </c>
      <c r="S172" s="41">
        <f ca="1">((STOCKHISTORY!S171/STOCKHISTORY!S$3)-1)</f>
        <v>0.27968832667981336</v>
      </c>
      <c r="T172" s="41">
        <f ca="1">((STOCKHISTORY!T171/STOCKHISTORY!T$3)-1)</f>
        <v>3.3633033633033493E-2</v>
      </c>
      <c r="U172" s="41">
        <f ca="1">((STOCKHISTORY!U171/STOCKHISTORY!U$3)-1)</f>
        <v>0.26184122748498995</v>
      </c>
      <c r="V172" s="41">
        <f ca="1">((STOCKHISTORY!V171/STOCKHISTORY!V$3)-1)</f>
        <v>-0.15994857978058363</v>
      </c>
      <c r="W172" s="41">
        <f ca="1">((STOCKHISTORY!W171/STOCKHISTORY!W$3)-1)</f>
        <v>-4.2700926424454888E-4</v>
      </c>
      <c r="X172" s="41">
        <f ca="1">((STOCKHISTORY!X171/STOCKHISTORY!X$3)-1)</f>
        <v>-0.11255742725880569</v>
      </c>
      <c r="Y172" s="41">
        <f ca="1">((STOCKHISTORY!Y171/STOCKHISTORY!Y$3)-1)</f>
        <v>-1.9933554817275767E-2</v>
      </c>
      <c r="Z172" s="41">
        <f ca="1">((STOCKHISTORY!Z171/STOCKHISTORY!Z$3)-1)</f>
        <v>-0.27410373987613157</v>
      </c>
      <c r="AA172" s="41">
        <f ca="1">((STOCKHISTORY!AA171/STOCKHISTORY!AA$3)-1)</f>
        <v>0.13189115390047546</v>
      </c>
      <c r="AB172" s="41">
        <f ca="1">((STOCKHISTORY!AB171/STOCKHISTORY!AB$3)-1)</f>
        <v>0.45974316024567297</v>
      </c>
      <c r="AC172" s="41">
        <f ca="1">((STOCKHISTORY!AC171/STOCKHISTORY!AC$3)-1)</f>
        <v>0.63126171979641055</v>
      </c>
      <c r="AD172" s="41">
        <f ca="1">((STOCKHISTORY!AD171/STOCKHISTORY!AD$3)-1)</f>
        <v>0.10783055198973046</v>
      </c>
      <c r="AE172" s="41">
        <f ca="1">((STOCKHISTORY!AE171/STOCKHISTORY!AE$3)-1)</f>
        <v>-0.20553802723347725</v>
      </c>
      <c r="AF172" s="41">
        <f ca="1">((STOCKHISTORY!AF171/STOCKHISTORY!AF$3)-1)</f>
        <v>0.19959173258484308</v>
      </c>
      <c r="AG172" s="41">
        <f ca="1">((STOCKHISTORY!AG171/STOCKHISTORY!AG$3)-1)</f>
        <v>-0.26892070331503237</v>
      </c>
      <c r="AH172" s="41">
        <f ca="1">((STOCKHISTORY!AH171/STOCKHISTORY!AH$3)-1)</f>
        <v>-0.23362434267626486</v>
      </c>
      <c r="AI172" s="41">
        <f ca="1">((STOCKHISTORY!AI171/STOCKHISTORY!AI$3)-1)</f>
        <v>-0.22010363938296562</v>
      </c>
      <c r="AJ172" s="41">
        <f ca="1">((STOCKHISTORY!AJ171/STOCKHISTORY!AJ$3)-1)</f>
        <v>-4.4174325526237901E-2</v>
      </c>
      <c r="AK172" s="41">
        <f ca="1">((STOCKHISTORY!AK171/STOCKHISTORY!AK$3)-1)</f>
        <v>-0.1375606236722916</v>
      </c>
      <c r="AL172" s="41">
        <f ca="1">((STOCKHISTORY!AL171/STOCKHISTORY!AL$3)-1)</f>
        <v>2.9467084639498431E-3</v>
      </c>
      <c r="AM172" s="41">
        <f ca="1">((STOCKHISTORY!AM171/STOCKHISTORY!AM$3)-1)</f>
        <v>9.7786626068626203E-2</v>
      </c>
      <c r="AN172" s="41">
        <f ca="1">((STOCKHISTORY!AN171/STOCKHISTORY!AN$3)-1)</f>
        <v>-0.20909223371703334</v>
      </c>
      <c r="AO172" s="41">
        <f ca="1">((STOCKHISTORY!AO171/STOCKHISTORY!AO$3)-1)</f>
        <v>0.64538876342351492</v>
      </c>
      <c r="AP172" s="41">
        <f ca="1">((STOCKHISTORY!AP171/STOCKHISTORY!AP$3)-1)</f>
        <v>0.65175285241074699</v>
      </c>
      <c r="AQ172" s="41">
        <f ca="1">((STOCKHISTORY!AQ171/STOCKHISTORY!AQ$3)-1)</f>
        <v>-1.9058141140726459E-2</v>
      </c>
      <c r="AR172" s="41">
        <f ca="1">((STOCKHISTORY!AR171/STOCKHISTORY!AR$3)-1)</f>
        <v>-0.1693753983428935</v>
      </c>
      <c r="AS172" s="41">
        <f ca="1">((STOCKHISTORY!AS171/STOCKHISTORY!AS$3)-1)</f>
        <v>0.12020905923344949</v>
      </c>
      <c r="AT172" s="41">
        <f ca="1">((STOCKHISTORY!AT171/STOCKHISTORY!AT$3)-1)</f>
        <v>0.76293230860183248</v>
      </c>
      <c r="AU172" s="41">
        <f ca="1">((STOCKHISTORY!AU171/STOCKHISTORY!AU$3)-1)</f>
        <v>-6.3768115942028913E-2</v>
      </c>
      <c r="AV172" s="41">
        <f ca="1">((STOCKHISTORY!AV171/STOCKHISTORY!AV$3)-1)</f>
        <v>-0.17999745474213358</v>
      </c>
      <c r="AW172" s="41">
        <f ca="1">((STOCKHISTORY!AW171/STOCKHISTORY!AW$3)-1)</f>
        <v>-5.6614397117198179E-2</v>
      </c>
      <c r="AX172" s="41">
        <f ca="1">((STOCKHISTORY!AX171/STOCKHISTORY!AX$3)-1)</f>
        <v>1.1411173400347963</v>
      </c>
      <c r="AY172" s="41">
        <f ca="1">((STOCKHISTORY!AY171/STOCKHISTORY!AY$3)-1)</f>
        <v>-0.21866102066145876</v>
      </c>
      <c r="AZ172" s="41">
        <f ca="1">((STOCKHISTORY!AZ171/STOCKHISTORY!AZ$3)-1)</f>
        <v>-0.3656302464575919</v>
      </c>
      <c r="BA172" s="41">
        <f ca="1">((STOCKHISTORY!BA171/STOCKHISTORY!BA$3)-1)</f>
        <v>0.46943874436094379</v>
      </c>
      <c r="BB172" s="41">
        <f ca="1">((STOCKHISTORY!BB171/STOCKHISTORY!BB$3)-1)</f>
        <v>-7.5204975968334753E-2</v>
      </c>
      <c r="BC172" s="41">
        <f ca="1">((STOCKHISTORY!BC171/STOCKHISTORY!BC$3)-1)</f>
        <v>-0.10436939515359656</v>
      </c>
      <c r="BD172" s="41">
        <f ca="1">((STOCKHISTORY!BD171/STOCKHISTORY!BD$3)-1)</f>
        <v>-0.17325283571167216</v>
      </c>
      <c r="BE172" s="41">
        <f ca="1">((STOCKHISTORY!BE171/STOCKHISTORY!BE$3)-1)</f>
        <v>-0.14023624026137205</v>
      </c>
      <c r="BF172" s="41">
        <f ca="1">((STOCKHISTORY!BF171/STOCKHISTORY!BF$3)-1)</f>
        <v>-0.37164287502509707</v>
      </c>
      <c r="BG172" s="41">
        <f ca="1">((STOCKHISTORY!BG171/STOCKHISTORY!BG$3)-1)</f>
        <v>-4.6524508446413648E-2</v>
      </c>
      <c r="BH172" s="41">
        <f ca="1">((STOCKHISTORY!BH171/STOCKHISTORY!BH$3)-1)</f>
        <v>-0.26653998963551562</v>
      </c>
      <c r="BI172" s="41">
        <f ca="1">((STOCKHISTORY!BI171/STOCKHISTORY!BI$3)-1)</f>
        <v>0.49969306322897489</v>
      </c>
      <c r="BJ172" s="41">
        <f ca="1">((STOCKHISTORY!BJ171/STOCKHISTORY!BJ$3)-1)</f>
        <v>-2.1429765862589822E-2</v>
      </c>
      <c r="BK172" s="41">
        <f ca="1">((STOCKHISTORY!BK171/STOCKHISTORY!BK$3)-1)</f>
        <v>3.227161203333262E-2</v>
      </c>
      <c r="BL172" s="41">
        <f ca="1">((STOCKHISTORY!BL171/STOCKHISTORY!BL$3)-1)</f>
        <v>-8.5060647934899425E-2</v>
      </c>
      <c r="BM172" s="41">
        <f ca="1">((STOCKHISTORY!BM171/STOCKHISTORY!BM$3)-1)</f>
        <v>-3.966119504714305E-2</v>
      </c>
      <c r="BN172" s="41">
        <f ca="1">((STOCKHISTORY!BN171/STOCKHISTORY!BN$3)-1)</f>
        <v>-6.551088321530929E-2</v>
      </c>
      <c r="BO172" s="41">
        <f ca="1">((STOCKHISTORY!BO171/STOCKHISTORY!BO$3)-1)</f>
        <v>0.22417324684117101</v>
      </c>
      <c r="BP172" s="41">
        <f ca="1">((STOCKHISTORY!BP171/STOCKHISTORY!BP$3)-1)</f>
        <v>0.16745399615490242</v>
      </c>
      <c r="BQ172" s="41">
        <f ca="1">((STOCKHISTORY!BQ171/STOCKHISTORY!BQ$3)-1)</f>
        <v>0.16089872051795906</v>
      </c>
      <c r="BR172" s="41">
        <f ca="1">((STOCKHISTORY!BR171/STOCKHISTORY!BR$3)-1)</f>
        <v>-0.10112881577588873</v>
      </c>
      <c r="BS172" s="41">
        <f ca="1">((STOCKHISTORY!BS171/STOCKHISTORY!BS$3)-1)</f>
        <v>0.18319209039548023</v>
      </c>
      <c r="BT172" s="41">
        <f ca="1">((STOCKHISTORY!BT171/STOCKHISTORY!BT$3)-1)</f>
        <v>1.827115379867239E-3</v>
      </c>
      <c r="BU172" s="41">
        <f ca="1">((STOCKHISTORY!BU171/STOCKHISTORY!BU$3)-1)</f>
        <v>0.21591295477728667</v>
      </c>
      <c r="BV172" s="41">
        <f ca="1">((STOCKHISTORY!BV171/STOCKHISTORY!BV$3)-1)</f>
        <v>-0.12553495007132665</v>
      </c>
      <c r="BW172" s="41">
        <f ca="1">((STOCKHISTORY!BW171/STOCKHISTORY!BW$3)-1)</f>
        <v>-0.17431570281951014</v>
      </c>
      <c r="BX172" s="41">
        <f ca="1">((STOCKHISTORY!BX171/STOCKHISTORY!BX$3)-1)</f>
        <v>0.12774030354131538</v>
      </c>
      <c r="BY172" s="41">
        <f ca="1">((STOCKHISTORY!BY171/STOCKHISTORY!BY$3)-1)</f>
        <v>-0.17636986301369861</v>
      </c>
      <c r="BZ172" s="41">
        <f ca="1">((STOCKHISTORY!BZ171/STOCKHISTORY!BZ$3)-1)</f>
        <v>0.445104521816992</v>
      </c>
      <c r="CA172" s="41">
        <f ca="1">((STOCKHISTORY!CA171/STOCKHISTORY!CA$3)-1)</f>
        <v>-0.18827560967495083</v>
      </c>
      <c r="CB172" s="41">
        <f ca="1">((STOCKHISTORY!CB171/STOCKHISTORY!CB$3)-1)</f>
        <v>-3.8065412522329867E-2</v>
      </c>
      <c r="CC172" s="41">
        <f ca="1">((STOCKHISTORY!CC171/STOCKHISTORY!CC$3)-1)</f>
        <v>-0.11896061713357697</v>
      </c>
      <c r="CD172" s="41">
        <f ca="1">((STOCKHISTORY!CD171/STOCKHISTORY!CD$3)-1)</f>
        <v>-0.14053051126992855</v>
      </c>
      <c r="CE172" s="41">
        <f ca="1">((STOCKHISTORY!CE171/STOCKHISTORY!CE$3)-1)</f>
        <v>-0.17569546120058566</v>
      </c>
      <c r="CF172" s="41">
        <f ca="1">((STOCKHISTORY!CF171/STOCKHISTORY!CF$3)-1)</f>
        <v>-3.2024963048119526E-2</v>
      </c>
      <c r="CG172" s="41">
        <f ca="1">((STOCKHISTORY!CG171/STOCKHISTORY!CG$3)-1)</f>
        <v>-3.562159899539552E-2</v>
      </c>
      <c r="CH172" s="41">
        <f ca="1">((STOCKHISTORY!CH171/STOCKHISTORY!CH$3)-1)</f>
        <v>-0.24521410579345082</v>
      </c>
      <c r="CI172" s="41">
        <f ca="1">((STOCKHISTORY!CI171/STOCKHISTORY!CI$3)-1)</f>
        <v>-0.26192214398417446</v>
      </c>
      <c r="CJ172" s="41">
        <f ca="1">((STOCKHISTORY!CJ171/STOCKHISTORY!CJ$3)-1)</f>
        <v>-0.18504210004952948</v>
      </c>
      <c r="CK172" s="41">
        <f ca="1">((STOCKHISTORY!CK171/STOCKHISTORY!CK$3)-1)</f>
        <v>0.10942354159475332</v>
      </c>
      <c r="CL172" s="41">
        <f ca="1">((STOCKHISTORY!CL171/STOCKHISTORY!CL$3)-1)</f>
        <v>1.4622040378295065E-2</v>
      </c>
      <c r="CM172" s="41">
        <f ca="1">((STOCKHISTORY!CM171/STOCKHISTORY!CM$3)-1)</f>
        <v>1.7681728880157177E-2</v>
      </c>
      <c r="CN172" s="41">
        <f ca="1">((STOCKHISTORY!CN171/STOCKHISTORY!CN$3)-1)</f>
        <v>-0.3640189374013677</v>
      </c>
      <c r="CO172" s="41">
        <f ca="1">((STOCKHISTORY!CO171/STOCKHISTORY!CO$3)-1)</f>
        <v>0.25698324022346353</v>
      </c>
      <c r="CP172" s="41">
        <f ca="1">((STOCKHISTORY!CP171/STOCKHISTORY!CP$3)-1)</f>
        <v>0.5974913836939939</v>
      </c>
      <c r="CQ172" s="41">
        <f ca="1">((STOCKHISTORY!CQ171/STOCKHISTORY!CQ$3)-1)</f>
        <v>0.12470101493309182</v>
      </c>
      <c r="CR172" s="41">
        <f ca="1">((STOCKHISTORY!CR171/STOCKHISTORY!CR$3)-1)</f>
        <v>8.3995784402288498E-2</v>
      </c>
      <c r="CS172" s="41">
        <f ca="1">((STOCKHISTORY!CS171/STOCKHISTORY!CS$3)-1)</f>
        <v>0.50094198513376176</v>
      </c>
      <c r="CT172" s="41">
        <f ca="1">((STOCKHISTORY!CT171/STOCKHISTORY!CT$3)-1)</f>
        <v>-0.38902228558565322</v>
      </c>
      <c r="CU172" s="41">
        <f ca="1">((STOCKHISTORY!CU171/STOCKHISTORY!CU$3)-1)</f>
        <v>0.35507743299617123</v>
      </c>
      <c r="CV172" s="41">
        <f ca="1">((STOCKHISTORY!CV171/STOCKHISTORY!CV$3)-1)</f>
        <v>-0.15759516186410538</v>
      </c>
      <c r="CW172" s="41">
        <f ca="1">((STOCKHISTORY!CW171/STOCKHISTORY!CW$3)-1)</f>
        <v>9.5273608651067487E-2</v>
      </c>
      <c r="CX172" s="41">
        <f ca="1">((STOCKHISTORY!CX171/STOCKHISTORY!CX$3)-1)</f>
        <v>-5.2044609665427455E-2</v>
      </c>
      <c r="CY172" s="41">
        <f ca="1">((STOCKHISTORY!CY171/STOCKHISTORY!CY$3)-1)</f>
        <v>8.1562714187799923E-2</v>
      </c>
      <c r="CZ172" s="41">
        <f ca="1">((STOCKHISTORY!CZ171/STOCKHISTORY!CZ$3)-1)</f>
        <v>-0.36785714285714277</v>
      </c>
      <c r="DA172" s="41">
        <f ca="1">((STOCKHISTORY!DA171/STOCKHISTORY!DA$3)-1)</f>
        <v>-0.46502057613168724</v>
      </c>
    </row>
    <row r="173" spans="1:105" x14ac:dyDescent="0.3">
      <c r="A173" s="25" vm="170">
        <f ca="1">STOCKHISTORY!A172</f>
        <v>44629</v>
      </c>
      <c r="B173" s="41">
        <f ca="1">((STOCKHISTORY!B172/STOCKHISTORY!B$3)-1)</f>
        <v>0.18804460859898886</v>
      </c>
      <c r="C173" s="41">
        <f ca="1">((STOCKHISTORY!C172/STOCKHISTORY!C$3)-1)</f>
        <v>0.90926640926640956</v>
      </c>
      <c r="D173" s="41">
        <f ca="1">((STOCKHISTORY!D172/STOCKHISTORY!D$3)-1)</f>
        <v>0.89596184749364993</v>
      </c>
      <c r="E173" s="41">
        <f ca="1">((STOCKHISTORY!E172/STOCKHISTORY!E$3)-1)</f>
        <v>0.13796339746597841</v>
      </c>
      <c r="F173" s="41">
        <f ca="1">((STOCKHISTORY!F172/STOCKHISTORY!F$3)-1)</f>
        <v>0.13576779026217234</v>
      </c>
      <c r="G173" s="41">
        <f ca="1">((STOCKHISTORY!G172/STOCKHISTORY!G$3)-1)</f>
        <v>0.84716981132075464</v>
      </c>
      <c r="H173" s="41">
        <f ca="1">((STOCKHISTORY!H172/STOCKHISTORY!H$3)-1)</f>
        <v>0.34009157751067676</v>
      </c>
      <c r="I173" s="41">
        <f ca="1">((STOCKHISTORY!I172/STOCKHISTORY!I$3)-1)</f>
        <v>-0.27279593172549221</v>
      </c>
      <c r="J173" s="41">
        <f ca="1">((STOCKHISTORY!J172/STOCKHISTORY!J$3)-1)</f>
        <v>-0.24661553851283757</v>
      </c>
      <c r="K173" s="41">
        <f ca="1">((STOCKHISTORY!K172/STOCKHISTORY!K$3)-1)</f>
        <v>0.43742947415933187</v>
      </c>
      <c r="L173" s="41">
        <f ca="1">((STOCKHISTORY!L172/STOCKHISTORY!L$3)-1)</f>
        <v>-4.6387820087568143E-2</v>
      </c>
      <c r="M173" s="41">
        <f ca="1">((STOCKHISTORY!M172/STOCKHISTORY!M$3)-1)</f>
        <v>0.21902013003436815</v>
      </c>
      <c r="N173" s="41">
        <f ca="1">((STOCKHISTORY!N172/STOCKHISTORY!N$3)-1)</f>
        <v>6.5835625010292054E-2</v>
      </c>
      <c r="O173" s="41">
        <f ca="1">((STOCKHISTORY!O172/STOCKHISTORY!O$3)-1)</f>
        <v>0.25933691741241804</v>
      </c>
      <c r="P173" s="41">
        <f ca="1">((STOCKHISTORY!P172/STOCKHISTORY!P$3)-1)</f>
        <v>0.2413504464285714</v>
      </c>
      <c r="Q173" s="41">
        <f ca="1">((STOCKHISTORY!Q172/STOCKHISTORY!Q$3)-1)</f>
        <v>0.16856667093633915</v>
      </c>
      <c r="R173" s="41">
        <f ca="1">((STOCKHISTORY!R172/STOCKHISTORY!R$3)-1)</f>
        <v>-4.5543431333541218E-3</v>
      </c>
      <c r="S173" s="41">
        <f ca="1">((STOCKHISTORY!S172/STOCKHISTORY!S$3)-1)</f>
        <v>0.30907604251839738</v>
      </c>
      <c r="T173" s="41">
        <f ca="1">((STOCKHISTORY!T172/STOCKHISTORY!T$3)-1)</f>
        <v>4.8951048951048959E-2</v>
      </c>
      <c r="U173" s="41">
        <f ca="1">((STOCKHISTORY!U172/STOCKHISTORY!U$3)-1)</f>
        <v>0.2451634422948632</v>
      </c>
      <c r="V173" s="41">
        <f ca="1">((STOCKHISTORY!V172/STOCKHISTORY!V$3)-1)</f>
        <v>-0.14499797488861876</v>
      </c>
      <c r="W173" s="41">
        <f ca="1">((STOCKHISTORY!W172/STOCKHISTORY!W$3)-1)</f>
        <v>1.5613686575199903E-2</v>
      </c>
      <c r="X173" s="41">
        <f ca="1">((STOCKHISTORY!X172/STOCKHISTORY!X$3)-1)</f>
        <v>-0.1014122851795134</v>
      </c>
      <c r="Y173" s="41">
        <f ca="1">((STOCKHISTORY!Y172/STOCKHISTORY!Y$3)-1)</f>
        <v>2.5046719269103068E-2</v>
      </c>
      <c r="Z173" s="41">
        <f ca="1">((STOCKHISTORY!Z172/STOCKHISTORY!Z$3)-1)</f>
        <v>-0.22144473558837552</v>
      </c>
      <c r="AA173" s="41">
        <f ca="1">((STOCKHISTORY!AA172/STOCKHISTORY!AA$3)-1)</f>
        <v>0.16644696577373952</v>
      </c>
      <c r="AB173" s="41">
        <f ca="1">((STOCKHISTORY!AB172/STOCKHISTORY!AB$3)-1)</f>
        <v>0.48029034059184794</v>
      </c>
      <c r="AC173" s="41">
        <f ca="1">((STOCKHISTORY!AC172/STOCKHISTORY!AC$3)-1)</f>
        <v>0.65804982587731065</v>
      </c>
      <c r="AD173" s="41">
        <f ca="1">((STOCKHISTORY!AD172/STOCKHISTORY!AD$3)-1)</f>
        <v>0.13050919982884035</v>
      </c>
      <c r="AE173" s="41">
        <f ca="1">((STOCKHISTORY!AE172/STOCKHISTORY!AE$3)-1)</f>
        <v>-0.18150116240451686</v>
      </c>
      <c r="AF173" s="41">
        <f ca="1">((STOCKHISTORY!AF172/STOCKHISTORY!AF$3)-1)</f>
        <v>0.20714467976524631</v>
      </c>
      <c r="AG173" s="41">
        <f ca="1">((STOCKHISTORY!AG172/STOCKHISTORY!AG$3)-1)</f>
        <v>-0.25866981722148863</v>
      </c>
      <c r="AH173" s="41">
        <f ca="1">((STOCKHISTORY!AH172/STOCKHISTORY!AH$3)-1)</f>
        <v>-0.22040128656762148</v>
      </c>
      <c r="AI173" s="41">
        <f ca="1">((STOCKHISTORY!AI172/STOCKHISTORY!AI$3)-1)</f>
        <v>-0.20053620375742787</v>
      </c>
      <c r="AJ173" s="41">
        <f ca="1">((STOCKHISTORY!AJ172/STOCKHISTORY!AJ$3)-1)</f>
        <v>-6.0332048621405288E-2</v>
      </c>
      <c r="AK173" s="41">
        <f ca="1">((STOCKHISTORY!AK172/STOCKHISTORY!AK$3)-1)</f>
        <v>-0.1204457092468636</v>
      </c>
      <c r="AL173" s="41">
        <f ca="1">((STOCKHISTORY!AL172/STOCKHISTORY!AL$3)-1)</f>
        <v>1.9059561128526692E-2</v>
      </c>
      <c r="AM173" s="41">
        <f ca="1">((STOCKHISTORY!AM172/STOCKHISTORY!AM$3)-1)</f>
        <v>0.10738962407776098</v>
      </c>
      <c r="AN173" s="41">
        <f ca="1">((STOCKHISTORY!AN172/STOCKHISTORY!AN$3)-1)</f>
        <v>-0.20457525863325077</v>
      </c>
      <c r="AO173" s="41">
        <f ca="1">((STOCKHISTORY!AO172/STOCKHISTORY!AO$3)-1)</f>
        <v>0.71145012367301197</v>
      </c>
      <c r="AP173" s="41">
        <f ca="1">((STOCKHISTORY!AP172/STOCKHISTORY!AP$3)-1)</f>
        <v>0.69085848362164137</v>
      </c>
      <c r="AQ173" s="41">
        <f ca="1">((STOCKHISTORY!AQ172/STOCKHISTORY!AQ$3)-1)</f>
        <v>-6.0074575334898572E-3</v>
      </c>
      <c r="AR173" s="41">
        <f ca="1">((STOCKHISTORY!AR172/STOCKHISTORY!AR$3)-1)</f>
        <v>-0.16185999575100918</v>
      </c>
      <c r="AS173" s="41">
        <f ca="1">((STOCKHISTORY!AS172/STOCKHISTORY!AS$3)-1)</f>
        <v>0.14169570267131237</v>
      </c>
      <c r="AT173" s="41">
        <f ca="1">((STOCKHISTORY!AT172/STOCKHISTORY!AT$3)-1)</f>
        <v>0.85101980490688756</v>
      </c>
      <c r="AU173" s="41">
        <f ca="1">((STOCKHISTORY!AU172/STOCKHISTORY!AU$3)-1)</f>
        <v>-6.7781493868450449E-2</v>
      </c>
      <c r="AV173" s="41">
        <f ca="1">((STOCKHISTORY!AV172/STOCKHISTORY!AV$3)-1)</f>
        <v>-0.14264579555216184</v>
      </c>
      <c r="AW173" s="41">
        <f ca="1">((STOCKHISTORY!AW172/STOCKHISTORY!AW$3)-1)</f>
        <v>-3.879395287294829E-2</v>
      </c>
      <c r="AX173" s="41">
        <f ca="1">((STOCKHISTORY!AX172/STOCKHISTORY!AX$3)-1)</f>
        <v>1.23197370964624</v>
      </c>
      <c r="AY173" s="41">
        <f ca="1">((STOCKHISTORY!AY172/STOCKHISTORY!AY$3)-1)</f>
        <v>-0.18880046725560351</v>
      </c>
      <c r="AZ173" s="41">
        <f ca="1">((STOCKHISTORY!AZ172/STOCKHISTORY!AZ$3)-1)</f>
        <v>-0.34878785843798266</v>
      </c>
      <c r="BA173" s="41">
        <f ca="1">((STOCKHISTORY!BA172/STOCKHISTORY!BA$3)-1)</f>
        <v>0.49133310482667469</v>
      </c>
      <c r="BB173" s="41">
        <f ca="1">((STOCKHISTORY!BB172/STOCKHISTORY!BB$3)-1)</f>
        <v>-7.1529544811987478E-2</v>
      </c>
      <c r="BC173" s="41">
        <f ca="1">((STOCKHISTORY!BC172/STOCKHISTORY!BC$3)-1)</f>
        <v>-7.5347558046963803E-2</v>
      </c>
      <c r="BD173" s="41">
        <f ca="1">((STOCKHISTORY!BD172/STOCKHISTORY!BD$3)-1)</f>
        <v>-0.16666666666666663</v>
      </c>
      <c r="BE173" s="41">
        <f ca="1">((STOCKHISTORY!BE172/STOCKHISTORY!BE$3)-1)</f>
        <v>-0.1440060316662477</v>
      </c>
      <c r="BF173" s="41">
        <f ca="1">((STOCKHISTORY!BF172/STOCKHISTORY!BF$3)-1)</f>
        <v>-0.36544605919694229</v>
      </c>
      <c r="BG173" s="41">
        <f ca="1">((STOCKHISTORY!BG172/STOCKHISTORY!BG$3)-1)</f>
        <v>-5.326317732853314E-2</v>
      </c>
      <c r="BH173" s="41">
        <f ca="1">((STOCKHISTORY!BH172/STOCKHISTORY!BH$3)-1)</f>
        <v>-0.26269649334945588</v>
      </c>
      <c r="BI173" s="41">
        <f ca="1">((STOCKHISTORY!BI172/STOCKHISTORY!BI$3)-1)</f>
        <v>0.50214855739717601</v>
      </c>
      <c r="BJ173" s="41">
        <f ca="1">((STOCKHISTORY!BJ172/STOCKHISTORY!BJ$3)-1)</f>
        <v>-2.8101590864644699E-2</v>
      </c>
      <c r="BK173" s="41">
        <f ca="1">((STOCKHISTORY!BK172/STOCKHISTORY!BK$3)-1)</f>
        <v>4.8031652704405348E-2</v>
      </c>
      <c r="BL173" s="41">
        <f ca="1">((STOCKHISTORY!BL172/STOCKHISTORY!BL$3)-1)</f>
        <v>-6.7659552689492863E-2</v>
      </c>
      <c r="BM173" s="41">
        <f ca="1">((STOCKHISTORY!BM172/STOCKHISTORY!BM$3)-1)</f>
        <v>-2.0913325002839933E-2</v>
      </c>
      <c r="BN173" s="41">
        <f ca="1">((STOCKHISTORY!BN172/STOCKHISTORY!BN$3)-1)</f>
        <v>-5.2319398530951577E-2</v>
      </c>
      <c r="BO173" s="41">
        <f ca="1">((STOCKHISTORY!BO172/STOCKHISTORY!BO$3)-1)</f>
        <v>0.22274149758554218</v>
      </c>
      <c r="BP173" s="41">
        <f ca="1">((STOCKHISTORY!BP172/STOCKHISTORY!BP$3)-1)</f>
        <v>0.17124416369129358</v>
      </c>
      <c r="BQ173" s="41">
        <f ca="1">((STOCKHISTORY!BQ172/STOCKHISTORY!BQ$3)-1)</f>
        <v>0.18736511484507457</v>
      </c>
      <c r="BR173" s="41">
        <f ca="1">((STOCKHISTORY!BR172/STOCKHISTORY!BR$3)-1)</f>
        <v>-9.9903637677668078E-2</v>
      </c>
      <c r="BS173" s="41">
        <f ca="1">((STOCKHISTORY!BS172/STOCKHISTORY!BS$3)-1)</f>
        <v>0.20960451977401129</v>
      </c>
      <c r="BT173" s="41">
        <f ca="1">((STOCKHISTORY!BT172/STOCKHISTORY!BT$3)-1)</f>
        <v>1.8271153798671724E-2</v>
      </c>
      <c r="BU173" s="41">
        <f ca="1">((STOCKHISTORY!BU172/STOCKHISTORY!BU$3)-1)</f>
        <v>0.23461407684461077</v>
      </c>
      <c r="BV173" s="41">
        <f ca="1">((STOCKHISTORY!BV172/STOCKHISTORY!BV$3)-1)</f>
        <v>-0.1281027104136947</v>
      </c>
      <c r="BW173" s="41">
        <f ca="1">((STOCKHISTORY!BW172/STOCKHISTORY!BW$3)-1)</f>
        <v>-0.18872195925087465</v>
      </c>
      <c r="BX173" s="41">
        <f ca="1">((STOCKHISTORY!BX172/STOCKHISTORY!BX$3)-1)</f>
        <v>0.10876897133220909</v>
      </c>
      <c r="BY173" s="41">
        <f ca="1">((STOCKHISTORY!BY172/STOCKHISTORY!BY$3)-1)</f>
        <v>-0.16138698630136983</v>
      </c>
      <c r="BZ173" s="41">
        <f ca="1">((STOCKHISTORY!BZ172/STOCKHISTORY!BZ$3)-1)</f>
        <v>0.45986155594586231</v>
      </c>
      <c r="CA173" s="41">
        <f ca="1">((STOCKHISTORY!CA172/STOCKHISTORY!CA$3)-1)</f>
        <v>-0.16523605150214582</v>
      </c>
      <c r="CB173" s="41">
        <f ca="1">((STOCKHISTORY!CB172/STOCKHISTORY!CB$3)-1)</f>
        <v>-1.3033985400172088E-2</v>
      </c>
      <c r="CC173" s="41">
        <f ca="1">((STOCKHISTORY!CC172/STOCKHISTORY!CC$3)-1)</f>
        <v>-9.9066179455948089E-2</v>
      </c>
      <c r="CD173" s="41">
        <f ca="1">((STOCKHISTORY!CD172/STOCKHISTORY!CD$3)-1)</f>
        <v>-0.13166575041231454</v>
      </c>
      <c r="CE173" s="41">
        <f ca="1">((STOCKHISTORY!CE172/STOCKHISTORY!CE$3)-1)</f>
        <v>-0.1771595900439239</v>
      </c>
      <c r="CF173" s="41">
        <f ca="1">((STOCKHISTORY!CF172/STOCKHISTORY!CF$3)-1)</f>
        <v>-1.6915749712596462E-2</v>
      </c>
      <c r="CG173" s="41">
        <f ca="1">((STOCKHISTORY!CG172/STOCKHISTORY!CG$3)-1)</f>
        <v>-3.5454164922561704E-2</v>
      </c>
      <c r="CH173" s="41">
        <f ca="1">((STOCKHISTORY!CH172/STOCKHISTORY!CH$3)-1)</f>
        <v>-0.23089840470193113</v>
      </c>
      <c r="CI173" s="41">
        <f ca="1">((STOCKHISTORY!CI172/STOCKHISTORY!CI$3)-1)</f>
        <v>-0.23860772908178896</v>
      </c>
      <c r="CJ173" s="41">
        <f ca="1">((STOCKHISTORY!CJ172/STOCKHISTORY!CJ$3)-1)</f>
        <v>-0.12263496780584449</v>
      </c>
      <c r="CK173" s="41">
        <f ca="1">((STOCKHISTORY!CK172/STOCKHISTORY!CK$3)-1)</f>
        <v>0.12471029143448886</v>
      </c>
      <c r="CL173" s="41">
        <f ca="1">((STOCKHISTORY!CL172/STOCKHISTORY!CL$3)-1)</f>
        <v>3.6219733047152758E-2</v>
      </c>
      <c r="CM173" s="41">
        <f ca="1">((STOCKHISTORY!CM172/STOCKHISTORY!CM$3)-1)</f>
        <v>4.4030971917254247E-2</v>
      </c>
      <c r="CN173" s="41">
        <f ca="1">((STOCKHISTORY!CN172/STOCKHISTORY!CN$3)-1)</f>
        <v>-0.35244608100999464</v>
      </c>
      <c r="CO173" s="41">
        <f ca="1">((STOCKHISTORY!CO172/STOCKHISTORY!CO$3)-1)</f>
        <v>0.27646280505733589</v>
      </c>
      <c r="CP173" s="41">
        <f ca="1">((STOCKHISTORY!CP172/STOCKHISTORY!CP$3)-1)</f>
        <v>0.61591050341827214</v>
      </c>
      <c r="CQ173" s="41">
        <f ca="1">((STOCKHISTORY!CQ172/STOCKHISTORY!CQ$3)-1)</f>
        <v>0.15185209127933286</v>
      </c>
      <c r="CR173" s="41">
        <f ca="1">((STOCKHISTORY!CR172/STOCKHISTORY!CR$3)-1)</f>
        <v>9.3827160493827222E-2</v>
      </c>
      <c r="CS173" s="41">
        <f ca="1">((STOCKHISTORY!CS172/STOCKHISTORY!CS$3)-1)</f>
        <v>0.59692170676288225</v>
      </c>
      <c r="CT173" s="41">
        <f ca="1">((STOCKHISTORY!CT172/STOCKHISTORY!CT$3)-1)</f>
        <v>-0.38515795002626252</v>
      </c>
      <c r="CU173" s="41">
        <f ca="1">((STOCKHISTORY!CU172/STOCKHISTORY!CU$3)-1)</f>
        <v>0.3907366135207726</v>
      </c>
      <c r="CV173" s="41">
        <f ca="1">((STOCKHISTORY!CV172/STOCKHISTORY!CV$3)-1)</f>
        <v>-0.13020277481323383</v>
      </c>
      <c r="CW173" s="41">
        <f ca="1">((STOCKHISTORY!CW172/STOCKHISTORY!CW$3)-1)</f>
        <v>9.1637922998042187E-2</v>
      </c>
      <c r="CX173" s="41">
        <f ca="1">((STOCKHISTORY!CX172/STOCKHISTORY!CX$3)-1)</f>
        <v>-5.2044609665427455E-2</v>
      </c>
      <c r="CY173" s="41">
        <f ca="1">((STOCKHISTORY!CY172/STOCKHISTORY!CY$3)-1)</f>
        <v>0.14507653644048446</v>
      </c>
      <c r="CZ173" s="41">
        <f ca="1">((STOCKHISTORY!CZ172/STOCKHISTORY!CZ$3)-1)</f>
        <v>-0.37936507936507935</v>
      </c>
      <c r="DA173" s="41">
        <f ca="1">((STOCKHISTORY!DA172/STOCKHISTORY!DA$3)-1)</f>
        <v>-0.44195977948598497</v>
      </c>
    </row>
    <row r="174" spans="1:105" x14ac:dyDescent="0.3">
      <c r="A174" s="25" vm="171">
        <f ca="1">STOCKHISTORY!A173</f>
        <v>44630</v>
      </c>
      <c r="B174" s="41">
        <f ca="1">((STOCKHISTORY!B173/STOCKHISTORY!B$3)-1)</f>
        <v>0.24993724674579565</v>
      </c>
      <c r="C174" s="41">
        <f ca="1">((STOCKHISTORY!C173/STOCKHISTORY!C$3)-1)</f>
        <v>0.965198789523114</v>
      </c>
      <c r="D174" s="41">
        <f ca="1">((STOCKHISTORY!D173/STOCKHISTORY!D$3)-1)</f>
        <v>0.95101342594992477</v>
      </c>
      <c r="E174" s="41">
        <f ca="1">((STOCKHISTORY!E173/STOCKHISTORY!E$3)-1)</f>
        <v>0.14969497888315342</v>
      </c>
      <c r="F174" s="41">
        <f ca="1">((STOCKHISTORY!F173/STOCKHISTORY!F$3)-1)</f>
        <v>0.14700374531835214</v>
      </c>
      <c r="G174" s="41">
        <f ca="1">((STOCKHISTORY!G173/STOCKHISTORY!G$3)-1)</f>
        <v>0.93945111492281308</v>
      </c>
      <c r="H174" s="41">
        <f ca="1">((STOCKHISTORY!H173/STOCKHISTORY!H$3)-1)</f>
        <v>0.38532998723198153</v>
      </c>
      <c r="I174" s="41">
        <f ca="1">((STOCKHISTORY!I173/STOCKHISTORY!I$3)-1)</f>
        <v>-0.27214138260913345</v>
      </c>
      <c r="J174" s="41">
        <f ca="1">((STOCKHISTORY!J173/STOCKHISTORY!J$3)-1)</f>
        <v>-0.23354451483827943</v>
      </c>
      <c r="K174" s="41">
        <f ca="1">((STOCKHISTORY!K173/STOCKHISTORY!K$3)-1)</f>
        <v>0.44984202211690349</v>
      </c>
      <c r="L174" s="41">
        <f ca="1">((STOCKHISTORY!L173/STOCKHISTORY!L$3)-1)</f>
        <v>-3.3833090088894791E-2</v>
      </c>
      <c r="M174" s="41">
        <f ca="1">((STOCKHISTORY!M173/STOCKHISTORY!M$3)-1)</f>
        <v>0.24041480070819632</v>
      </c>
      <c r="N174" s="41">
        <f ca="1">((STOCKHISTORY!N173/STOCKHISTORY!N$3)-1)</f>
        <v>8.4344690170764292E-2</v>
      </c>
      <c r="O174" s="41">
        <f ca="1">((STOCKHISTORY!O173/STOCKHISTORY!O$3)-1)</f>
        <v>0.29726748915969847</v>
      </c>
      <c r="P174" s="41">
        <f ca="1">((STOCKHISTORY!P173/STOCKHISTORY!P$3)-1)</f>
        <v>0.20954241071428581</v>
      </c>
      <c r="Q174" s="41">
        <f ca="1">((STOCKHISTORY!Q173/STOCKHISTORY!Q$3)-1)</f>
        <v>0.15281157935186362</v>
      </c>
      <c r="R174" s="41">
        <f ca="1">((STOCKHISTORY!R173/STOCKHISTORY!R$3)-1)</f>
        <v>7.8388879953272816E-3</v>
      </c>
      <c r="S174" s="41">
        <f ca="1">((STOCKHISTORY!S173/STOCKHISTORY!S$3)-1)</f>
        <v>0.41080275119041887</v>
      </c>
      <c r="T174" s="41">
        <f ca="1">((STOCKHISTORY!T173/STOCKHISTORY!T$3)-1)</f>
        <v>5.4945054945054972E-2</v>
      </c>
      <c r="U174" s="41">
        <f ca="1">((STOCKHISTORY!U173/STOCKHISTORY!U$3)-1)</f>
        <v>0.19379586390927273</v>
      </c>
      <c r="V174" s="41">
        <f ca="1">((STOCKHISTORY!V173/STOCKHISTORY!V$3)-1)</f>
        <v>-0.1350837339531934</v>
      </c>
      <c r="W174" s="41">
        <f ca="1">((STOCKHISTORY!W173/STOCKHISTORY!W$3)-1)</f>
        <v>3.5553162653398473E-2</v>
      </c>
      <c r="X174" s="41">
        <f ca="1">((STOCKHISTORY!X173/STOCKHISTORY!X$3)-1)</f>
        <v>-7.1465033180193926E-2</v>
      </c>
      <c r="Y174" s="41">
        <f ca="1">((STOCKHISTORY!Y173/STOCKHISTORY!Y$3)-1)</f>
        <v>4.451308139534893E-2</v>
      </c>
      <c r="Z174" s="41">
        <f ca="1">((STOCKHISTORY!Z173/STOCKHISTORY!Z$3)-1)</f>
        <v>-0.23103263458789902</v>
      </c>
      <c r="AA174" s="41">
        <f ca="1">((STOCKHISTORY!AA173/STOCKHISTORY!AA$3)-1)</f>
        <v>0.15679581940586607</v>
      </c>
      <c r="AB174" s="41">
        <f ca="1">((STOCKHISTORY!AB173/STOCKHISTORY!AB$3)-1)</f>
        <v>0.4811836962590732</v>
      </c>
      <c r="AC174" s="41">
        <f ca="1">((STOCKHISTORY!AC173/STOCKHISTORY!AC$3)-1)</f>
        <v>0.68899008840075004</v>
      </c>
      <c r="AD174" s="41">
        <f ca="1">((STOCKHISTORY!AD173/STOCKHISTORY!AD$3)-1)</f>
        <v>0.12066752246469825</v>
      </c>
      <c r="AE174" s="41">
        <f ca="1">((STOCKHISTORY!AE173/STOCKHISTORY!AE$3)-1)</f>
        <v>-0.15692460976419798</v>
      </c>
      <c r="AF174" s="41">
        <f ca="1">((STOCKHISTORY!AF173/STOCKHISTORY!AF$3)-1)</f>
        <v>0.21678999744832872</v>
      </c>
      <c r="AG174" s="41">
        <f ca="1">((STOCKHISTORY!AG173/STOCKHISTORY!AG$3)-1)</f>
        <v>-0.24616026131072344</v>
      </c>
      <c r="AH174" s="41">
        <f ca="1">((STOCKHISTORY!AH173/STOCKHISTORY!AH$3)-1)</f>
        <v>-0.21010534197852326</v>
      </c>
      <c r="AI174" s="41">
        <f ca="1">((STOCKHISTORY!AI173/STOCKHISTORY!AI$3)-1)</f>
        <v>-0.15890038214521529</v>
      </c>
      <c r="AJ174" s="41">
        <f ca="1">((STOCKHISTORY!AJ173/STOCKHISTORY!AJ$3)-1)</f>
        <v>-7.2339163949006968E-2</v>
      </c>
      <c r="AK174" s="41">
        <f ca="1">((STOCKHISTORY!AK173/STOCKHISTORY!AK$3)-1)</f>
        <v>-0.10299009980359941</v>
      </c>
      <c r="AL174" s="41">
        <f ca="1">((STOCKHISTORY!AL173/STOCKHISTORY!AL$3)-1)</f>
        <v>3.8119122257053384E-2</v>
      </c>
      <c r="AM174" s="41">
        <f ca="1">((STOCKHISTORY!AM173/STOCKHISTORY!AM$3)-1)</f>
        <v>0.11699262208689531</v>
      </c>
      <c r="AN174" s="41">
        <f ca="1">((STOCKHISTORY!AN173/STOCKHISTORY!AN$3)-1)</f>
        <v>-0.1990383214337752</v>
      </c>
      <c r="AO174" s="41">
        <f ca="1">((STOCKHISTORY!AO173/STOCKHISTORY!AO$3)-1)</f>
        <v>0.72489284232843265</v>
      </c>
      <c r="AP174" s="41">
        <f ca="1">((STOCKHISTORY!AP173/STOCKHISTORY!AP$3)-1)</f>
        <v>0.74388111888111874</v>
      </c>
      <c r="AQ174" s="41">
        <f ca="1">((STOCKHISTORY!AQ173/STOCKHISTORY!AQ$3)-1)</f>
        <v>-6.4217649495925677E-3</v>
      </c>
      <c r="AR174" s="41">
        <f ca="1">((STOCKHISTORY!AR173/STOCKHISTORY!AR$3)-1)</f>
        <v>-0.16857871255576795</v>
      </c>
      <c r="AS174" s="41">
        <f ca="1">((STOCKHISTORY!AS173/STOCKHISTORY!AS$3)-1)</f>
        <v>0.14634146341463428</v>
      </c>
      <c r="AT174" s="41">
        <f ca="1">((STOCKHISTORY!AT173/STOCKHISTORY!AT$3)-1)</f>
        <v>0.86402601241501631</v>
      </c>
      <c r="AU174" s="41">
        <f ca="1">((STOCKHISTORY!AU173/STOCKHISTORY!AU$3)-1)</f>
        <v>-3.2701597918989189E-2</v>
      </c>
      <c r="AV174" s="41">
        <f ca="1">((STOCKHISTORY!AV173/STOCKHISTORY!AV$3)-1)</f>
        <v>-0.12339728293722763</v>
      </c>
      <c r="AW174" s="41">
        <f ca="1">((STOCKHISTORY!AW173/STOCKHISTORY!AW$3)-1)</f>
        <v>-1.9650347681652969E-2</v>
      </c>
      <c r="AX174" s="41">
        <f ca="1">((STOCKHISTORY!AX173/STOCKHISTORY!AX$3)-1)</f>
        <v>1.279141697274309</v>
      </c>
      <c r="AY174" s="41">
        <f ca="1">((STOCKHISTORY!AY173/STOCKHISTORY!AY$3)-1)</f>
        <v>-0.191428780024823</v>
      </c>
      <c r="AZ174" s="41">
        <f ca="1">((STOCKHISTORY!AZ173/STOCKHISTORY!AZ$3)-1)</f>
        <v>-0.35739708548787863</v>
      </c>
      <c r="BA174" s="41">
        <f ca="1">((STOCKHISTORY!BA173/STOCKHISTORY!BA$3)-1)</f>
        <v>0.53210191396975959</v>
      </c>
      <c r="BB174" s="41">
        <f ca="1">((STOCKHISTORY!BB173/STOCKHISTORY!BB$3)-1)</f>
        <v>-5.6073885590424921E-2</v>
      </c>
      <c r="BC174" s="41">
        <f ca="1">((STOCKHISTORY!BC173/STOCKHISTORY!BC$3)-1)</f>
        <v>-5.1010270480100539E-2</v>
      </c>
      <c r="BD174" s="41">
        <f ca="1">((STOCKHISTORY!BD173/STOCKHISTORY!BD$3)-1)</f>
        <v>-0.15203073545554324</v>
      </c>
      <c r="BE174" s="41">
        <f ca="1">((STOCKHISTORY!BE173/STOCKHISTORY!BE$3)-1)</f>
        <v>-0.14199547625031417</v>
      </c>
      <c r="BF174" s="41">
        <f ca="1">((STOCKHISTORY!BF173/STOCKHISTORY!BF$3)-1)</f>
        <v>-0.3426417769493324</v>
      </c>
      <c r="BG174" s="41">
        <f ca="1">((STOCKHISTORY!BG173/STOCKHISTORY!BG$3)-1)</f>
        <v>-5.1047724545370654E-2</v>
      </c>
      <c r="BH174" s="41">
        <f ca="1">((STOCKHISTORY!BH173/STOCKHISTORY!BH$3)-1)</f>
        <v>-0.27133356365520811</v>
      </c>
      <c r="BI174" s="41">
        <f ca="1">((STOCKHISTORY!BI173/STOCKHISTORY!BI$3)-1)</f>
        <v>0.50030693677102511</v>
      </c>
      <c r="BJ174" s="41">
        <f ca="1">((STOCKHISTORY!BJ173/STOCKHISTORY!BJ$3)-1)</f>
        <v>4.3930878305808996E-4</v>
      </c>
      <c r="BK174" s="41">
        <f ca="1">((STOCKHISTORY!BK173/STOCKHISTORY!BK$3)-1)</f>
        <v>5.0276771702027601E-2</v>
      </c>
      <c r="BL174" s="41">
        <f ca="1">((STOCKHISTORY!BL173/STOCKHISTORY!BL$3)-1)</f>
        <v>-7.1349143205430621E-2</v>
      </c>
      <c r="BM174" s="41">
        <f ca="1">((STOCKHISTORY!BM173/STOCKHISTORY!BM$3)-1)</f>
        <v>-1.8906906736339879E-2</v>
      </c>
      <c r="BN174" s="41">
        <f ca="1">((STOCKHISTORY!BN173/STOCKHISTORY!BN$3)-1)</f>
        <v>-2.3648769335190889E-2</v>
      </c>
      <c r="BO174" s="41">
        <f ca="1">((STOCKHISTORY!BO173/STOCKHISTORY!BO$3)-1)</f>
        <v>0.22100060102381303</v>
      </c>
      <c r="BP174" s="41">
        <f ca="1">((STOCKHISTORY!BP173/STOCKHISTORY!BP$3)-1)</f>
        <v>0.17085965394122504</v>
      </c>
      <c r="BQ174" s="41">
        <f ca="1">((STOCKHISTORY!BQ173/STOCKHISTORY!BQ$3)-1)</f>
        <v>0.19277979034993065</v>
      </c>
      <c r="BR174" s="41">
        <f ca="1">((STOCKHISTORY!BR173/STOCKHISTORY!BR$3)-1)</f>
        <v>-7.7743745052827218E-2</v>
      </c>
      <c r="BS174" s="41">
        <f ca="1">((STOCKHISTORY!BS173/STOCKHISTORY!BS$3)-1)</f>
        <v>0.21525423728813564</v>
      </c>
      <c r="BT174" s="41">
        <f ca="1">((STOCKHISTORY!BT173/STOCKHISTORY!BT$3)-1)</f>
        <v>3.3233747314881157E-2</v>
      </c>
      <c r="BU174" s="41">
        <f ca="1">((STOCKHISTORY!BU173/STOCKHISTORY!BU$3)-1)</f>
        <v>0.2335940156409384</v>
      </c>
      <c r="BV174" s="41">
        <f ca="1">((STOCKHISTORY!BV173/STOCKHISTORY!BV$3)-1)</f>
        <v>-0.12553495007132665</v>
      </c>
      <c r="BW174" s="41">
        <f ca="1">((STOCKHISTORY!BW173/STOCKHISTORY!BW$3)-1)</f>
        <v>-0.15208890718254786</v>
      </c>
      <c r="BX174" s="41">
        <f ca="1">((STOCKHISTORY!BX173/STOCKHISTORY!BX$3)-1)</f>
        <v>0.1209949409780775</v>
      </c>
      <c r="BY174" s="41">
        <f ca="1">((STOCKHISTORY!BY173/STOCKHISTORY!BY$3)-1)</f>
        <v>-0.13613013698630128</v>
      </c>
      <c r="BZ174" s="41">
        <f ca="1">((STOCKHISTORY!BZ173/STOCKHISTORY!BZ$3)-1)</f>
        <v>0.47382649722767511</v>
      </c>
      <c r="CA174" s="41">
        <f ca="1">((STOCKHISTORY!CA173/STOCKHISTORY!CA$3)-1)</f>
        <v>-0.15312572778387734</v>
      </c>
      <c r="CB174" s="41">
        <f ca="1">((STOCKHISTORY!CB173/STOCKHISTORY!CB$3)-1)</f>
        <v>3.6499569944644206E-2</v>
      </c>
      <c r="CC174" s="41">
        <f ca="1">((STOCKHISTORY!CC173/STOCKHISTORY!CC$3)-1)</f>
        <v>-9.5006090133982979E-2</v>
      </c>
      <c r="CD174" s="41">
        <f ca="1">((STOCKHISTORY!CD173/STOCKHISTORY!CD$3)-1)</f>
        <v>-9.9573941726223247E-2</v>
      </c>
      <c r="CE174" s="41">
        <f ca="1">((STOCKHISTORY!CE173/STOCKHISTORY!CE$3)-1)</f>
        <v>-0.17569546120058566</v>
      </c>
      <c r="CF174" s="41">
        <f ca="1">((STOCKHISTORY!CF173/STOCKHISTORY!CF$3)-1)</f>
        <v>-1.9871900147807597E-2</v>
      </c>
      <c r="CG174" s="41">
        <f ca="1">((STOCKHISTORY!CG173/STOCKHISTORY!CG$3)-1)</f>
        <v>-2.3231477605692774E-2</v>
      </c>
      <c r="CH174" s="41">
        <f ca="1">((STOCKHISTORY!CH173/STOCKHISTORY!CH$3)-1)</f>
        <v>-0.20377833753148622</v>
      </c>
      <c r="CI174" s="41">
        <f ca="1">((STOCKHISTORY!CI173/STOCKHISTORY!CI$3)-1)</f>
        <v>-0.22819866707486514</v>
      </c>
      <c r="CJ174" s="41">
        <f ca="1">((STOCKHISTORY!CJ173/STOCKHISTORY!CJ$3)-1)</f>
        <v>-0.14393263992075278</v>
      </c>
      <c r="CK174" s="41">
        <f ca="1">((STOCKHISTORY!CK173/STOCKHISTORY!CK$3)-1)</f>
        <v>0.14549534000690345</v>
      </c>
      <c r="CL174" s="41">
        <f ca="1">((STOCKHISTORY!CL173/STOCKHISTORY!CL$3)-1)</f>
        <v>4.8024683077335872E-2</v>
      </c>
      <c r="CM174" s="41">
        <f ca="1">((STOCKHISTORY!CM173/STOCKHISTORY!CM$3)-1)</f>
        <v>8.3323702762047924E-2</v>
      </c>
      <c r="CN174" s="41">
        <f ca="1">((STOCKHISTORY!CN173/STOCKHISTORY!CN$3)-1)</f>
        <v>-0.36296685954760644</v>
      </c>
      <c r="CO174" s="41">
        <f ca="1">((STOCKHISTORY!CO173/STOCKHISTORY!CO$3)-1)</f>
        <v>0.27837400764481024</v>
      </c>
      <c r="CP174" s="41">
        <f ca="1">((STOCKHISTORY!CP173/STOCKHISTORY!CP$3)-1)</f>
        <v>0.67913441437369348</v>
      </c>
      <c r="CQ174" s="41">
        <f ca="1">((STOCKHISTORY!CQ173/STOCKHISTORY!CQ$3)-1)</f>
        <v>0.17602947831146154</v>
      </c>
      <c r="CR174" s="41">
        <f ca="1">((STOCKHISTORY!CR173/STOCKHISTORY!CR$3)-1)</f>
        <v>9.0319180969587354E-2</v>
      </c>
      <c r="CS174" s="41">
        <f ca="1">((STOCKHISTORY!CS173/STOCKHISTORY!CS$3)-1)</f>
        <v>0.60081524531576491</v>
      </c>
      <c r="CT174" s="41">
        <f ca="1">((STOCKHISTORY!CT173/STOCKHISTORY!CT$3)-1)</f>
        <v>-0.39404967359495768</v>
      </c>
      <c r="CU174" s="41">
        <f ca="1">((STOCKHISTORY!CU173/STOCKHISTORY!CU$3)-1)</f>
        <v>0.41025201440082304</v>
      </c>
      <c r="CV174" s="41">
        <f ca="1">((STOCKHISTORY!CV173/STOCKHISTORY!CV$3)-1)</f>
        <v>-0.12557808609035936</v>
      </c>
      <c r="CW174" s="41">
        <f ca="1">((STOCKHISTORY!CW173/STOCKHISTORY!CW$3)-1)</f>
        <v>9.676517199589818E-2</v>
      </c>
      <c r="CX174" s="41">
        <f ca="1">((STOCKHISTORY!CX173/STOCKHISTORY!CX$3)-1)</f>
        <v>-4.4609665427509215E-2</v>
      </c>
      <c r="CY174" s="41">
        <f ca="1">((STOCKHISTORY!CY173/STOCKHISTORY!CY$3)-1)</f>
        <v>0.12771304546493045</v>
      </c>
      <c r="CZ174" s="41">
        <f ca="1">((STOCKHISTORY!CZ173/STOCKHISTORY!CZ$3)-1)</f>
        <v>-0.32500000000000007</v>
      </c>
      <c r="DA174" s="41">
        <f ca="1">((STOCKHISTORY!DA173/STOCKHISTORY!DA$3)-1)</f>
        <v>-0.43202111965214696</v>
      </c>
    </row>
    <row r="175" spans="1:105" x14ac:dyDescent="0.3">
      <c r="A175" s="25" vm="172">
        <f ca="1">STOCKHISTORY!A174</f>
        <v>44631</v>
      </c>
      <c r="B175" s="41">
        <f ca="1">((STOCKHISTORY!B174/STOCKHISTORY!B$3)-1)</f>
        <v>0.24366192132534881</v>
      </c>
      <c r="C175" s="41">
        <f ca="1">((STOCKHISTORY!C174/STOCKHISTORY!C$3)-1)</f>
        <v>0.93994573724303465</v>
      </c>
      <c r="D175" s="41">
        <f ca="1">((STOCKHISTORY!D174/STOCKHISTORY!D$3)-1)</f>
        <v>0.92841221294904375</v>
      </c>
      <c r="E175" s="41">
        <f ca="1">((STOCKHISTORY!E174/STOCKHISTORY!E$3)-1)</f>
        <v>0.14312529328953549</v>
      </c>
      <c r="F175" s="41">
        <f ca="1">((STOCKHISTORY!F174/STOCKHISTORY!F$3)-1)</f>
        <v>0.1404494382022472</v>
      </c>
      <c r="G175" s="41">
        <f ca="1">((STOCKHISTORY!G174/STOCKHISTORY!G$3)-1)</f>
        <v>0.9003430531732417</v>
      </c>
      <c r="H175" s="41">
        <f ca="1">((STOCKHISTORY!H174/STOCKHISTORY!H$3)-1)</f>
        <v>0.37696473385285967</v>
      </c>
      <c r="I175" s="41">
        <f ca="1">((STOCKHISTORY!I174/STOCKHISTORY!I$3)-1)</f>
        <v>-0.26106439756306332</v>
      </c>
      <c r="J175" s="41">
        <f ca="1">((STOCKHISTORY!J174/STOCKHISTORY!J$3)-1)</f>
        <v>-0.23274424808269423</v>
      </c>
      <c r="K175" s="41">
        <f ca="1">((STOCKHISTORY!K174/STOCKHISTORY!K$3)-1)</f>
        <v>0.46242383209207838</v>
      </c>
      <c r="L175" s="41">
        <f ca="1">((STOCKHISTORY!L174/STOCKHISTORY!L$3)-1)</f>
        <v>-2.746450842510284E-2</v>
      </c>
      <c r="M175" s="41">
        <f ca="1">((STOCKHISTORY!M174/STOCKHISTORY!M$3)-1)</f>
        <v>0.24944579173671744</v>
      </c>
      <c r="N175" s="41">
        <f ca="1">((STOCKHISTORY!N174/STOCKHISTORY!N$3)-1)</f>
        <v>9.1442027434254891E-2</v>
      </c>
      <c r="O175" s="41">
        <f ca="1">((STOCKHISTORY!O174/STOCKHISTORY!O$3)-1)</f>
        <v>0.30578456944922028</v>
      </c>
      <c r="P175" s="41">
        <f ca="1">((STOCKHISTORY!P174/STOCKHISTORY!P$3)-1)</f>
        <v>0.19866071428571441</v>
      </c>
      <c r="Q175" s="41">
        <f ca="1">((STOCKHISTORY!Q174/STOCKHISTORY!Q$3)-1)</f>
        <v>0.16113744075829373</v>
      </c>
      <c r="R175" s="41">
        <f ca="1">((STOCKHISTORY!R174/STOCKHISTORY!R$3)-1)</f>
        <v>2.3796019605685448E-2</v>
      </c>
      <c r="S175" s="41">
        <f ca="1">((STOCKHISTORY!S174/STOCKHISTORY!S$3)-1)</f>
        <v>0.46111298157856773</v>
      </c>
      <c r="T175" s="41">
        <f ca="1">((STOCKHISTORY!T174/STOCKHISTORY!T$3)-1)</f>
        <v>3.2301032301032206E-2</v>
      </c>
      <c r="U175" s="41">
        <f ca="1">((STOCKHISTORY!U174/STOCKHISTORY!U$3)-1)</f>
        <v>0.21247498332221482</v>
      </c>
      <c r="V175" s="41">
        <f ca="1">((STOCKHISTORY!V174/STOCKHISTORY!V$3)-1)</f>
        <v>-0.12157712152429245</v>
      </c>
      <c r="W175" s="41">
        <f ca="1">((STOCKHISTORY!W174/STOCKHISTORY!W$3)-1)</f>
        <v>3.1115979429292784E-2</v>
      </c>
      <c r="X175" s="41">
        <f ca="1">((STOCKHISTORY!X174/STOCKHISTORY!X$3)-1)</f>
        <v>-6.83171686234475E-2</v>
      </c>
      <c r="Y175" s="41">
        <f ca="1">((STOCKHISTORY!Y174/STOCKHISTORY!Y$3)-1)</f>
        <v>6.4498546511627897E-2</v>
      </c>
      <c r="Z175" s="41">
        <f ca="1">((STOCKHISTORY!Z174/STOCKHISTORY!Z$3)-1)</f>
        <v>-0.21464090042877559</v>
      </c>
      <c r="AA175" s="41">
        <f ca="1">((STOCKHISTORY!AA174/STOCKHISTORY!AA$3)-1)</f>
        <v>0.18141801233463584</v>
      </c>
      <c r="AB175" s="41">
        <f ca="1">((STOCKHISTORY!AB174/STOCKHISTORY!AB$3)-1)</f>
        <v>0.58592964824120619</v>
      </c>
      <c r="AC175" s="41">
        <f ca="1">((STOCKHISTORY!AC174/STOCKHISTORY!AC$3)-1)</f>
        <v>0.89887489954460209</v>
      </c>
      <c r="AD175" s="41">
        <f ca="1">((STOCKHISTORY!AD174/STOCKHISTORY!AD$3)-1)</f>
        <v>0.1908429610611897</v>
      </c>
      <c r="AE175" s="41">
        <f ca="1">((STOCKHISTORY!AE174/STOCKHISTORY!AE$3)-1)</f>
        <v>-0.15526403188309545</v>
      </c>
      <c r="AF175" s="41">
        <f ca="1">((STOCKHISTORY!AF174/STOCKHISTORY!AF$3)-1)</f>
        <v>0.21811686654758877</v>
      </c>
      <c r="AG175" s="41">
        <f ca="1">((STOCKHISTORY!AG174/STOCKHISTORY!AG$3)-1)</f>
        <v>-0.24671624157342409</v>
      </c>
      <c r="AH175" s="41">
        <f ca="1">((STOCKHISTORY!AH174/STOCKHISTORY!AH$3)-1)</f>
        <v>-0.20654856112047115</v>
      </c>
      <c r="AI175" s="41">
        <f ca="1">((STOCKHISTORY!AI174/STOCKHISTORY!AI$3)-1)</f>
        <v>-0.16192153018146893</v>
      </c>
      <c r="AJ175" s="41">
        <f ca="1">((STOCKHISTORY!AJ174/STOCKHISTORY!AJ$3)-1)</f>
        <v>-7.1597983990512981E-2</v>
      </c>
      <c r="AK175" s="41">
        <f ca="1">((STOCKHISTORY!AK174/STOCKHISTORY!AK$3)-1)</f>
        <v>-0.10617660026453968</v>
      </c>
      <c r="AL175" s="41">
        <f ca="1">((STOCKHISTORY!AL174/STOCKHISTORY!AL$3)-1)</f>
        <v>4.194357366771162E-2</v>
      </c>
      <c r="AM175" s="41">
        <f ca="1">((STOCKHISTORY!AM174/STOCKHISTORY!AM$3)-1)</f>
        <v>0.12401920599601834</v>
      </c>
      <c r="AN175" s="41">
        <f ca="1">((STOCKHISTORY!AN174/STOCKHISTORY!AN$3)-1)</f>
        <v>-0.19583272621302639</v>
      </c>
      <c r="AO175" s="41">
        <f ca="1">((STOCKHISTORY!AO174/STOCKHISTORY!AO$3)-1)</f>
        <v>0.72950177443886277</v>
      </c>
      <c r="AP175" s="41">
        <f ca="1">((STOCKHISTORY!AP174/STOCKHISTORY!AP$3)-1)</f>
        <v>0.74307600294442389</v>
      </c>
      <c r="AQ175" s="41">
        <f ca="1">((STOCKHISTORY!AQ174/STOCKHISTORY!AQ$3)-1)</f>
        <v>1.8989089904709378E-2</v>
      </c>
      <c r="AR175" s="41">
        <f ca="1">((STOCKHISTORY!AR174/STOCKHISTORY!AR$3)-1)</f>
        <v>-0.15973550031867434</v>
      </c>
      <c r="AS175" s="41">
        <f ca="1">((STOCKHISTORY!AS174/STOCKHISTORY!AS$3)-1)</f>
        <v>0.14576074332171918</v>
      </c>
      <c r="AT175" s="41">
        <f ca="1">((STOCKHISTORY!AT174/STOCKHISTORY!AT$3)-1)</f>
        <v>0.85338456990836531</v>
      </c>
      <c r="AU175" s="41">
        <f ca="1">((STOCKHISTORY!AU174/STOCKHISTORY!AU$3)-1)</f>
        <v>-4.4593088071348541E-3</v>
      </c>
      <c r="AV175" s="41">
        <f ca="1">((STOCKHISTORY!AV174/STOCKHISTORY!AV$3)-1)</f>
        <v>-8.8606789475358827E-2</v>
      </c>
      <c r="AW175" s="41">
        <f ca="1">((STOCKHISTORY!AW174/STOCKHISTORY!AW$3)-1)</f>
        <v>-1.7370006475042832E-2</v>
      </c>
      <c r="AX175" s="41">
        <f ca="1">((STOCKHISTORY!AX174/STOCKHISTORY!AX$3)-1)</f>
        <v>1.233906823893292</v>
      </c>
      <c r="AY175" s="41">
        <f ca="1">((STOCKHISTORY!AY174/STOCKHISTORY!AY$3)-1)</f>
        <v>-0.15601956632839309</v>
      </c>
      <c r="AZ175" s="41">
        <f ca="1">((STOCKHISTORY!AZ174/STOCKHISTORY!AZ$3)-1)</f>
        <v>-0.34085017795984152</v>
      </c>
      <c r="BA175" s="41">
        <f ca="1">((STOCKHISTORY!BA174/STOCKHISTORY!BA$3)-1)</f>
        <v>0.53008863944417528</v>
      </c>
      <c r="BB175" s="41">
        <f ca="1">((STOCKHISTORY!BB174/STOCKHISTORY!BB$3)-1)</f>
        <v>-4.3351239279992404E-2</v>
      </c>
      <c r="BC175" s="41">
        <f ca="1">((STOCKHISTORY!BC174/STOCKHISTORY!BC$3)-1)</f>
        <v>-6.5386310851443197E-2</v>
      </c>
      <c r="BD175" s="41">
        <f ca="1">((STOCKHISTORY!BD174/STOCKHISTORY!BD$3)-1)</f>
        <v>-0.16428832784485903</v>
      </c>
      <c r="BE175" s="41">
        <f ca="1">((STOCKHISTORY!BE174/STOCKHISTORY!BE$3)-1)</f>
        <v>-0.11108318673033424</v>
      </c>
      <c r="BF175" s="41">
        <f ca="1">((STOCKHISTORY!BF174/STOCKHISTORY!BF$3)-1)</f>
        <v>-0.34784710224498239</v>
      </c>
      <c r="BG175" s="41">
        <f ca="1">((STOCKHISTORY!BG174/STOCKHISTORY!BG$3)-1)</f>
        <v>-5.1693898273793004E-2</v>
      </c>
      <c r="BH175" s="41">
        <f ca="1">((STOCKHISTORY!BH174/STOCKHISTORY!BH$3)-1)</f>
        <v>-0.27569528415961297</v>
      </c>
      <c r="BI175" s="41">
        <f ca="1">((STOCKHISTORY!BI174/STOCKHISTORY!BI$3)-1)</f>
        <v>0.4966236955187231</v>
      </c>
      <c r="BJ175" s="41">
        <f ca="1">((STOCKHISTORY!BJ174/STOCKHISTORY!BJ$3)-1)</f>
        <v>-1.7793422838954909E-2</v>
      </c>
      <c r="BK175" s="41">
        <f ca="1">((STOCKHISTORY!BK174/STOCKHISTORY!BK$3)-1)</f>
        <v>6.5487373968618812E-2</v>
      </c>
      <c r="BL175" s="41">
        <f ca="1">((STOCKHISTORY!BL174/STOCKHISTORY!BL$3)-1)</f>
        <v>-6.254623619893096E-2</v>
      </c>
      <c r="BM175" s="41">
        <f ca="1">((STOCKHISTORY!BM174/STOCKHISTORY!BM$3)-1)</f>
        <v>2.844200840622646E-3</v>
      </c>
      <c r="BN175" s="41">
        <f ca="1">((STOCKHISTORY!BN174/STOCKHISTORY!BN$3)-1)</f>
        <v>-2.1358361568414086E-2</v>
      </c>
      <c r="BO175" s="41">
        <f ca="1">((STOCKHISTORY!BO174/STOCKHISTORY!BO$3)-1)</f>
        <v>0.24446470884886673</v>
      </c>
      <c r="BP175" s="41">
        <f ca="1">((STOCKHISTORY!BP174/STOCKHISTORY!BP$3)-1)</f>
        <v>0.19950563032134028</v>
      </c>
      <c r="BQ175" s="41">
        <f ca="1">((STOCKHISTORY!BQ174/STOCKHISTORY!BQ$3)-1)</f>
        <v>0.18719169107445666</v>
      </c>
      <c r="BR175" s="41">
        <f ca="1">((STOCKHISTORY!BR174/STOCKHISTORY!BR$3)-1)</f>
        <v>-8.0985648896995555E-2</v>
      </c>
      <c r="BS175" s="41">
        <f ca="1">((STOCKHISTORY!BS174/STOCKHISTORY!BS$3)-1)</f>
        <v>0.19477401129943495</v>
      </c>
      <c r="BT175" s="41">
        <f ca="1">((STOCKHISTORY!BT174/STOCKHISTORY!BT$3)-1)</f>
        <v>3.8542258215846559E-2</v>
      </c>
      <c r="BU175" s="41">
        <f ca="1">((STOCKHISTORY!BU174/STOCKHISTORY!BU$3)-1)</f>
        <v>0.22747364841890527</v>
      </c>
      <c r="BV175" s="41">
        <f ca="1">((STOCKHISTORY!BV174/STOCKHISTORY!BV$3)-1)</f>
        <v>-0.10242510699001417</v>
      </c>
      <c r="BW175" s="41">
        <f ca="1">((STOCKHISTORY!BW174/STOCKHISTORY!BW$3)-1)</f>
        <v>-0.15682239143856758</v>
      </c>
      <c r="BX175" s="41">
        <f ca="1">((STOCKHISTORY!BX174/STOCKHISTORY!BX$3)-1)</f>
        <v>0.11256323777403021</v>
      </c>
      <c r="BY175" s="41">
        <f ca="1">((STOCKHISTORY!BY174/STOCKHISTORY!BY$3)-1)</f>
        <v>-0.14019691780821919</v>
      </c>
      <c r="BZ175" s="41">
        <f ca="1">((STOCKHISTORY!BZ174/STOCKHISTORY!BZ$3)-1)</f>
        <v>0.50106760340255541</v>
      </c>
      <c r="CA175" s="41">
        <f ca="1">((STOCKHISTORY!CA174/STOCKHISTORY!CA$3)-1)</f>
        <v>-0.14139801044681777</v>
      </c>
      <c r="CB175" s="41">
        <f ca="1">((STOCKHISTORY!CB174/STOCKHISTORY!CB$3)-1)</f>
        <v>3.1316851553712777E-2</v>
      </c>
      <c r="CC175" s="41">
        <f ca="1">((STOCKHISTORY!CC174/STOCKHISTORY!CC$3)-1)</f>
        <v>-8.6885911490052758E-2</v>
      </c>
      <c r="CD175" s="41">
        <f ca="1">((STOCKHISTORY!CD174/STOCKHISTORY!CD$3)-1)</f>
        <v>-8.8991203958218801E-2</v>
      </c>
      <c r="CE175" s="41">
        <f ca="1">((STOCKHISTORY!CE174/STOCKHISTORY!CE$3)-1)</f>
        <v>-0.17862371888726203</v>
      </c>
      <c r="CF175" s="41">
        <f ca="1">((STOCKHISTORY!CF174/STOCKHISTORY!CF$3)-1)</f>
        <v>-2.1185744785679028E-2</v>
      </c>
      <c r="CG175" s="41">
        <f ca="1">((STOCKHISTORY!CG174/STOCKHISTORY!CG$3)-1)</f>
        <v>-2.6789451653411511E-2</v>
      </c>
      <c r="CH175" s="41">
        <f ca="1">((STOCKHISTORY!CH174/STOCKHISTORY!CH$3)-1)</f>
        <v>-0.19991603694374482</v>
      </c>
      <c r="CI175" s="41">
        <f ca="1">((STOCKHISTORY!CI174/STOCKHISTORY!CI$3)-1)</f>
        <v>-0.24049172220521398</v>
      </c>
      <c r="CJ175" s="41">
        <f ca="1">((STOCKHISTORY!CJ174/STOCKHISTORY!CJ$3)-1)</f>
        <v>-7.7761267954432833E-2</v>
      </c>
      <c r="CK175" s="41">
        <f ca="1">((STOCKHISTORY!CK174/STOCKHISTORY!CK$3)-1)</f>
        <v>0.16381478376645786</v>
      </c>
      <c r="CL175" s="41">
        <f ca="1">((STOCKHISTORY!CL174/STOCKHISTORY!CL$3)-1)</f>
        <v>1.2676906566503332E-2</v>
      </c>
      <c r="CM175" s="41">
        <f ca="1">((STOCKHISTORY!CM174/STOCKHISTORY!CM$3)-1)</f>
        <v>8.713740899110145E-2</v>
      </c>
      <c r="CN175" s="41">
        <f ca="1">((STOCKHISTORY!CN174/STOCKHISTORY!CN$3)-1)</f>
        <v>-0.34578292126950716</v>
      </c>
      <c r="CO175" s="41">
        <f ca="1">((STOCKHISTORY!CO174/STOCKHISTORY!CO$3)-1)</f>
        <v>0.32608056453984124</v>
      </c>
      <c r="CP175" s="41">
        <f ca="1">((STOCKHISTORY!CP174/STOCKHISTORY!CP$3)-1)</f>
        <v>0.70416407706650075</v>
      </c>
      <c r="CQ175" s="41">
        <f ca="1">((STOCKHISTORY!CQ174/STOCKHISTORY!CQ$3)-1)</f>
        <v>0.19884931152627838</v>
      </c>
      <c r="CR175" s="41">
        <f ca="1">((STOCKHISTORY!CR174/STOCKHISTORY!CR$3)-1)</f>
        <v>8.3754893104486694E-2</v>
      </c>
      <c r="CS175" s="41">
        <f ca="1">((STOCKHISTORY!CS174/STOCKHISTORY!CS$3)-1)</f>
        <v>0.62619746292003953</v>
      </c>
      <c r="CT175" s="41">
        <f ca="1">((STOCKHISTORY!CT174/STOCKHISTORY!CT$3)-1)</f>
        <v>-0.39667592106250471</v>
      </c>
      <c r="CU175" s="41">
        <f ca="1">((STOCKHISTORY!CU174/STOCKHISTORY!CU$3)-1)</f>
        <v>0.42499571404080227</v>
      </c>
      <c r="CV175" s="41">
        <f ca="1">((STOCKHISTORY!CV174/STOCKHISTORY!CV$3)-1)</f>
        <v>-5.0337958022056317E-2</v>
      </c>
      <c r="CW175" s="41">
        <f ca="1">((STOCKHISTORY!CW174/STOCKHISTORY!CW$3)-1)</f>
        <v>9.2943040924769349E-2</v>
      </c>
      <c r="CX175" s="41">
        <f ca="1">((STOCKHISTORY!CX174/STOCKHISTORY!CX$3)-1)</f>
        <v>-5.2044609665427455E-2</v>
      </c>
      <c r="CY175" s="41">
        <f ca="1">((STOCKHISTORY!CY174/STOCKHISTORY!CY$3)-1)</f>
        <v>0.10783641763765139</v>
      </c>
      <c r="CZ175" s="41">
        <f ca="1">((STOCKHISTORY!CZ174/STOCKHISTORY!CZ$3)-1)</f>
        <v>-0.34682539682539681</v>
      </c>
      <c r="DA175" s="41">
        <f ca="1">((STOCKHISTORY!DA174/STOCKHISTORY!DA$3)-1)</f>
        <v>-0.42441183321686471</v>
      </c>
    </row>
    <row r="176" spans="1:105" x14ac:dyDescent="0.3">
      <c r="A176" s="25" vm="173">
        <f ca="1">STOCKHISTORY!A175</f>
        <v>44634</v>
      </c>
      <c r="B176" s="41">
        <f ca="1">((STOCKHISTORY!B175/STOCKHISTORY!B$3)-1)</f>
        <v>0.24509628142145079</v>
      </c>
      <c r="C176" s="41">
        <f ca="1">((STOCKHISTORY!C175/STOCKHISTORY!C$3)-1)</f>
        <v>0.90858812480434104</v>
      </c>
      <c r="D176" s="41">
        <f ca="1">((STOCKHISTORY!D175/STOCKHISTORY!D$3)-1)</f>
        <v>0.889378466642476</v>
      </c>
      <c r="E176" s="41">
        <f ca="1">((STOCKHISTORY!E175/STOCKHISTORY!E$3)-1)</f>
        <v>0.14687939934303151</v>
      </c>
      <c r="F176" s="41">
        <f ca="1">((STOCKHISTORY!F175/STOCKHISTORY!F$3)-1)</f>
        <v>0.14372659176029967</v>
      </c>
      <c r="G176" s="41">
        <f ca="1">((STOCKHISTORY!G175/STOCKHISTORY!G$3)-1)</f>
        <v>0.88719268153230413</v>
      </c>
      <c r="H176" s="41">
        <f ca="1">((STOCKHISTORY!H175/STOCKHISTORY!H$3)-1)</f>
        <v>0.33513846695724925</v>
      </c>
      <c r="I176" s="41">
        <f ca="1">((STOCKHISTORY!I175/STOCKHISTORY!I$3)-1)</f>
        <v>-0.26620009062987759</v>
      </c>
      <c r="J176" s="41">
        <f ca="1">((STOCKHISTORY!J175/STOCKHISTORY!J$3)-1)</f>
        <v>-0.23241080360120037</v>
      </c>
      <c r="K176" s="41">
        <f ca="1">((STOCKHISTORY!K175/STOCKHISTORY!K$3)-1)</f>
        <v>0.45305800045136535</v>
      </c>
      <c r="L176" s="41">
        <f ca="1">((STOCKHISTORY!L175/STOCKHISTORY!L$3)-1)</f>
        <v>-1.7248242006103198E-2</v>
      </c>
      <c r="M176" s="41">
        <f ca="1">((STOCKHISTORY!M175/STOCKHISTORY!M$3)-1)</f>
        <v>0.24031065418892172</v>
      </c>
      <c r="N176" s="41">
        <f ca="1">((STOCKHISTORY!N175/STOCKHISTORY!N$3)-1)</f>
        <v>9.7608971297775238E-2</v>
      </c>
      <c r="O176" s="41">
        <f ca="1">((STOCKHISTORY!O175/STOCKHISTORY!O$3)-1)</f>
        <v>0.31496842264176261</v>
      </c>
      <c r="P176" s="41">
        <f ca="1">((STOCKHISTORY!P175/STOCKHISTORY!P$3)-1)</f>
        <v>0.1707589285714286</v>
      </c>
      <c r="Q176" s="41">
        <f ca="1">((STOCKHISTORY!Q175/STOCKHISTORY!Q$3)-1)</f>
        <v>0.15857563724862289</v>
      </c>
      <c r="R176" s="41">
        <f ca="1">((STOCKHISTORY!R175/STOCKHISTORY!R$3)-1)</f>
        <v>4.9454410009396543E-2</v>
      </c>
      <c r="S176" s="41">
        <f ca="1">((STOCKHISTORY!S175/STOCKHISTORY!S$3)-1)</f>
        <v>0.51320282814679441</v>
      </c>
      <c r="T176" s="41">
        <f ca="1">((STOCKHISTORY!T175/STOCKHISTORY!T$3)-1)</f>
        <v>1.098901098901095E-2</v>
      </c>
      <c r="U176" s="41">
        <f ca="1">((STOCKHISTORY!U175/STOCKHISTORY!U$3)-1)</f>
        <v>0.20313542361574366</v>
      </c>
      <c r="V176" s="41">
        <f ca="1">((STOCKHISTORY!V175/STOCKHISTORY!V$3)-1)</f>
        <v>-0.13573529152799058</v>
      </c>
      <c r="W176" s="41">
        <f ca="1">((STOCKHISTORY!W175/STOCKHISTORY!W$3)-1)</f>
        <v>4.4613185303455039E-2</v>
      </c>
      <c r="X176" s="41">
        <f ca="1">((STOCKHISTORY!X175/STOCKHISTORY!X$3)-1)</f>
        <v>-8.0142930066360418E-2</v>
      </c>
      <c r="Y176" s="41">
        <f ca="1">((STOCKHISTORY!Y175/STOCKHISTORY!Y$3)-1)</f>
        <v>0.14599771594684374</v>
      </c>
      <c r="Z176" s="41">
        <f ca="1">((STOCKHISTORY!Z175/STOCKHISTORY!Z$3)-1)</f>
        <v>-0.21690388280133399</v>
      </c>
      <c r="AA176" s="41">
        <f ca="1">((STOCKHISTORY!AA175/STOCKHISTORY!AA$3)-1)</f>
        <v>0.15543053528553274</v>
      </c>
      <c r="AB176" s="41">
        <f ca="1">((STOCKHISTORY!AB175/STOCKHISTORY!AB$3)-1)</f>
        <v>0.63048576214405361</v>
      </c>
      <c r="AC176" s="41">
        <f ca="1">((STOCKHISTORY!AC175/STOCKHISTORY!AC$3)-1)</f>
        <v>0.95620144655772821</v>
      </c>
      <c r="AD176" s="41">
        <f ca="1">((STOCKHISTORY!AD175/STOCKHISTORY!AD$3)-1)</f>
        <v>0.23063756953359027</v>
      </c>
      <c r="AE176" s="41">
        <f ca="1">((STOCKHISTORY!AE175/STOCKHISTORY!AE$3)-1)</f>
        <v>-7.0823646629027071E-2</v>
      </c>
      <c r="AF176" s="41">
        <f ca="1">((STOCKHISTORY!AF175/STOCKHISTORY!AF$3)-1)</f>
        <v>0.22771115080377635</v>
      </c>
      <c r="AG176" s="41">
        <f ca="1">((STOCKHISTORY!AG175/STOCKHISTORY!AG$3)-1)</f>
        <v>-0.25128570435749531</v>
      </c>
      <c r="AH176" s="41">
        <f ca="1">((STOCKHISTORY!AH175/STOCKHISTORY!AH$3)-1)</f>
        <v>-0.20290668981126936</v>
      </c>
      <c r="AI176" s="41">
        <f ca="1">((STOCKHISTORY!AI175/STOCKHISTORY!AI$3)-1)</f>
        <v>-0.17596686740961565</v>
      </c>
      <c r="AJ176" s="41">
        <f ca="1">((STOCKHISTORY!AJ175/STOCKHISTORY!AJ$3)-1)</f>
        <v>-8.1381559442632589E-2</v>
      </c>
      <c r="AK176" s="41">
        <f ca="1">((STOCKHISTORY!AK175/STOCKHISTORY!AK$3)-1)</f>
        <v>-8.7859232834983425E-2</v>
      </c>
      <c r="AL176" s="41">
        <f ca="1">((STOCKHISTORY!AL175/STOCKHISTORY!AL$3)-1)</f>
        <v>4.8902821316614498E-2</v>
      </c>
      <c r="AM176" s="41">
        <f ca="1">((STOCKHISTORY!AM175/STOCKHISTORY!AM$3)-1)</f>
        <v>0.1284693758051294</v>
      </c>
      <c r="AN176" s="41">
        <f ca="1">((STOCKHISTORY!AN175/STOCKHISTORY!AN$3)-1)</f>
        <v>-0.20297246102287625</v>
      </c>
      <c r="AO176" s="41">
        <f ca="1">((STOCKHISTORY!AO175/STOCKHISTORY!AO$3)-1)</f>
        <v>0.68610099706564665</v>
      </c>
      <c r="AP176" s="41">
        <f ca="1">((STOCKHISTORY!AP175/STOCKHISTORY!AP$3)-1)</f>
        <v>0.73180437983069546</v>
      </c>
      <c r="AQ176" s="41">
        <f ca="1">((STOCKHISTORY!AQ175/STOCKHISTORY!AQ$3)-1)</f>
        <v>1.4224554619527652E-2</v>
      </c>
      <c r="AR176" s="41">
        <f ca="1">((STOCKHISTORY!AR175/STOCKHISTORY!AR$3)-1)</f>
        <v>-0.17391650732950925</v>
      </c>
      <c r="AS176" s="41">
        <f ca="1">((STOCKHISTORY!AS175/STOCKHISTORY!AS$3)-1)</f>
        <v>0.15737514518002338</v>
      </c>
      <c r="AT176" s="41">
        <f ca="1">((STOCKHISTORY!AT175/STOCKHISTORY!AT$3)-1)</f>
        <v>0.86550399054094007</v>
      </c>
      <c r="AU176" s="41">
        <f ca="1">((STOCKHISTORY!AU175/STOCKHISTORY!AU$3)-1)</f>
        <v>-1.1742846525455208E-2</v>
      </c>
      <c r="AV176" s="41">
        <f ca="1">((STOCKHISTORY!AV175/STOCKHISTORY!AV$3)-1)</f>
        <v>-0.20015271547198621</v>
      </c>
      <c r="AW176" s="41">
        <f ca="1">((STOCKHISTORY!AW175/STOCKHISTORY!AW$3)-1)</f>
        <v>8.7272317783848585E-4</v>
      </c>
      <c r="AX176" s="41">
        <f ca="1">((STOCKHISTORY!AX175/STOCKHISTORY!AX$3)-1)</f>
        <v>1.1863522134158129</v>
      </c>
      <c r="AY176" s="41">
        <f ca="1">((STOCKHISTORY!AY175/STOCKHISTORY!AY$3)-1)</f>
        <v>-0.15434036650361405</v>
      </c>
      <c r="AZ176" s="41">
        <f ca="1">((STOCKHISTORY!AZ175/STOCKHISTORY!AZ$3)-1)</f>
        <v>-0.33804311328990666</v>
      </c>
      <c r="BA176" s="41">
        <f ca="1">((STOCKHISTORY!BA175/STOCKHISTORY!BA$3)-1)</f>
        <v>0.53109527670696743</v>
      </c>
      <c r="BB176" s="41">
        <f ca="1">((STOCKHISTORY!BB175/STOCKHISTORY!BB$3)-1)</f>
        <v>-4.4199415700687861E-2</v>
      </c>
      <c r="BC176" s="41">
        <f ca="1">((STOCKHISTORY!BC175/STOCKHISTORY!BC$3)-1)</f>
        <v>-3.7200060530696244E-2</v>
      </c>
      <c r="BD176" s="41">
        <f ca="1">((STOCKHISTORY!BD175/STOCKHISTORY!BD$3)-1)</f>
        <v>-0.19191364800585431</v>
      </c>
      <c r="BE176" s="41">
        <f ca="1">((STOCKHISTORY!BE175/STOCKHISTORY!BE$3)-1)</f>
        <v>-0.12314651922593622</v>
      </c>
      <c r="BF176" s="41">
        <f ca="1">((STOCKHISTORY!BF175/STOCKHISTORY!BF$3)-1)</f>
        <v>-0.36445456866443748</v>
      </c>
      <c r="BG176" s="41">
        <f ca="1">((STOCKHISTORY!BG175/STOCKHISTORY!BG$3)-1)</f>
        <v>-5.2432382534847166E-2</v>
      </c>
      <c r="BH176" s="41">
        <f ca="1">((STOCKHISTORY!BH175/STOCKHISTORY!BH$3)-1)</f>
        <v>-0.2776386249784073</v>
      </c>
      <c r="BI176" s="41">
        <f ca="1">((STOCKHISTORY!BI175/STOCKHISTORY!BI$3)-1)</f>
        <v>0.44567219152854509</v>
      </c>
      <c r="BJ176" s="41">
        <f ca="1">((STOCKHISTORY!BJ175/STOCKHISTORY!BJ$3)-1)</f>
        <v>-1.5540193919399425E-2</v>
      </c>
      <c r="BK176" s="41">
        <f ca="1">((STOCKHISTORY!BK175/STOCKHISTORY!BK$3)-1)</f>
        <v>5.2332429180863116E-2</v>
      </c>
      <c r="BL176" s="41">
        <f ca="1">((STOCKHISTORY!BL175/STOCKHISTORY!BL$3)-1)</f>
        <v>-5.7242159038566331E-2</v>
      </c>
      <c r="BM176" s="41">
        <f ca="1">((STOCKHISTORY!BM175/STOCKHISTORY!BM$3)-1)</f>
        <v>-5.3774281494944898E-3</v>
      </c>
      <c r="BN176" s="41">
        <f ca="1">((STOCKHISTORY!BN175/STOCKHISTORY!BN$3)-1)</f>
        <v>-2.2024736953469182E-2</v>
      </c>
      <c r="BO176" s="41">
        <f ca="1">((STOCKHISTORY!BO175/STOCKHISTORY!BO$3)-1)</f>
        <v>0.21233584105338066</v>
      </c>
      <c r="BP176" s="41">
        <f ca="1">((STOCKHISTORY!BP175/STOCKHISTORY!BP$3)-1)</f>
        <v>0.17190332326283975</v>
      </c>
      <c r="BQ176" s="41">
        <f ca="1">((STOCKHISTORY!BQ175/STOCKHISTORY!BQ$3)-1)</f>
        <v>0.13883536303375976</v>
      </c>
      <c r="BR176" s="41">
        <f ca="1">((STOCKHISTORY!BR175/STOCKHISTORY!BR$3)-1)</f>
        <v>-8.3260488006332345E-2</v>
      </c>
      <c r="BS176" s="41">
        <f ca="1">((STOCKHISTORY!BS175/STOCKHISTORY!BS$3)-1)</f>
        <v>0.19124293785310731</v>
      </c>
      <c r="BT176" s="41">
        <f ca="1">((STOCKHISTORY!BT175/STOCKHISTORY!BT$3)-1)</f>
        <v>3.962865114441616E-2</v>
      </c>
      <c r="BU176" s="41">
        <f ca="1">((STOCKHISTORY!BU175/STOCKHISTORY!BU$3)-1)</f>
        <v>0.24957497449846988</v>
      </c>
      <c r="BV176" s="41">
        <f ca="1">((STOCKHISTORY!BV175/STOCKHISTORY!BV$3)-1)</f>
        <v>-0.108416547788873</v>
      </c>
      <c r="BW176" s="41">
        <f ca="1">((STOCKHISTORY!BW175/STOCKHISTORY!BW$3)-1)</f>
        <v>-0.12780407491253343</v>
      </c>
      <c r="BX176" s="41">
        <f ca="1">((STOCKHISTORY!BX175/STOCKHISTORY!BX$3)-1)</f>
        <v>0.11424957841483985</v>
      </c>
      <c r="BY176" s="41">
        <f ca="1">((STOCKHISTORY!BY175/STOCKHISTORY!BY$3)-1)</f>
        <v>-0.15453767123287665</v>
      </c>
      <c r="BZ176" s="41">
        <f ca="1">((STOCKHISTORY!BZ175/STOCKHISTORY!BZ$3)-1)</f>
        <v>0.54117160863725622</v>
      </c>
      <c r="CA176" s="41">
        <f ca="1">((STOCKHISTORY!CA175/STOCKHISTORY!CA$3)-1)</f>
        <v>-0.10846059154273546</v>
      </c>
      <c r="CB176" s="41">
        <f ca="1">((STOCKHISTORY!CB175/STOCKHISTORY!CB$3)-1)</f>
        <v>3.4205941380146765E-2</v>
      </c>
      <c r="CC176" s="41">
        <f ca="1">((STOCKHISTORY!CC175/STOCKHISTORY!CC$3)-1)</f>
        <v>-9.0946000812017869E-2</v>
      </c>
      <c r="CD176" s="41">
        <f ca="1">((STOCKHISTORY!CD175/STOCKHISTORY!CD$3)-1)</f>
        <v>-9.5450797141286459E-2</v>
      </c>
      <c r="CE176" s="41">
        <f ca="1">((STOCKHISTORY!CE175/STOCKHISTORY!CE$3)-1)</f>
        <v>-0.182040019521718</v>
      </c>
      <c r="CF176" s="41">
        <f ca="1">((STOCKHISTORY!CF175/STOCKHISTORY!CF$3)-1)</f>
        <v>-2.0528822466743257E-2</v>
      </c>
      <c r="CG176" s="41">
        <f ca="1">((STOCKHISTORY!CG175/STOCKHISTORY!CG$3)-1)</f>
        <v>-1.5236500627877847E-2</v>
      </c>
      <c r="CH176" s="41">
        <f ca="1">((STOCKHISTORY!CH175/STOCKHISTORY!CH$3)-1)</f>
        <v>-0.20356842989084811</v>
      </c>
      <c r="CI176" s="41">
        <f ca="1">((STOCKHISTORY!CI175/STOCKHISTORY!CI$3)-1)</f>
        <v>-0.24739184701975836</v>
      </c>
      <c r="CJ176" s="41">
        <f ca="1">((STOCKHISTORY!CJ175/STOCKHISTORY!CJ$3)-1)</f>
        <v>-0.10282317979197619</v>
      </c>
      <c r="CK176" s="41">
        <f ca="1">((STOCKHISTORY!CK175/STOCKHISTORY!CK$3)-1)</f>
        <v>0.16366684747768634</v>
      </c>
      <c r="CL176" s="41">
        <f ca="1">((STOCKHISTORY!CL175/STOCKHISTORY!CL$3)-1)</f>
        <v>2.1195251190555986E-2</v>
      </c>
      <c r="CM176" s="41">
        <f ca="1">((STOCKHISTORY!CM175/STOCKHISTORY!CM$3)-1)</f>
        <v>0.12134519819715717</v>
      </c>
      <c r="CN176" s="41">
        <f ca="1">((STOCKHISTORY!CN175/STOCKHISTORY!CN$3)-1)</f>
        <v>-0.34420480448886548</v>
      </c>
      <c r="CO176" s="41">
        <f ca="1">((STOCKHISTORY!CO175/STOCKHISTORY!CO$3)-1)</f>
        <v>0.31174654513378419</v>
      </c>
      <c r="CP176" s="41">
        <f ca="1">((STOCKHISTORY!CP175/STOCKHISTORY!CP$3)-1)</f>
        <v>0.68371094412113664</v>
      </c>
      <c r="CQ176" s="41">
        <f ca="1">((STOCKHISTORY!CQ175/STOCKHISTORY!CQ$3)-1)</f>
        <v>0.20479669015450241</v>
      </c>
      <c r="CR176" s="41">
        <f ca="1">((STOCKHISTORY!CR175/STOCKHISTORY!CR$3)-1)</f>
        <v>9.6958747365251341E-2</v>
      </c>
      <c r="CS176" s="41">
        <f ca="1">((STOCKHISTORY!CS175/STOCKHISTORY!CS$3)-1)</f>
        <v>0.63726150649113378</v>
      </c>
      <c r="CT176" s="41">
        <f ca="1">((STOCKHISTORY!CT175/STOCKHISTORY!CT$3)-1)</f>
        <v>-0.39603811810610046</v>
      </c>
      <c r="CU176" s="41">
        <f ca="1">((STOCKHISTORY!CU175/STOCKHISTORY!CU$3)-1)</f>
        <v>0.45094005371735513</v>
      </c>
      <c r="CV176" s="41">
        <f ca="1">((STOCKHISTORY!CV175/STOCKHISTORY!CV$3)-1)</f>
        <v>-2.2767698327997299E-2</v>
      </c>
      <c r="CW176" s="41">
        <f ca="1">((STOCKHISTORY!CW175/STOCKHISTORY!CW$3)-1)</f>
        <v>0.11522326838817931</v>
      </c>
      <c r="CX176" s="41">
        <f ca="1">((STOCKHISTORY!CX175/STOCKHISTORY!CX$3)-1)</f>
        <v>-5.5762081784386575E-2</v>
      </c>
      <c r="CY176" s="41">
        <f ca="1">((STOCKHISTORY!CY175/STOCKHISTORY!CY$3)-1)</f>
        <v>0.18437285812200144</v>
      </c>
      <c r="CZ176" s="41">
        <f ca="1">((STOCKHISTORY!CZ175/STOCKHISTORY!CZ$3)-1)</f>
        <v>-0.330952380952381</v>
      </c>
      <c r="DA176" s="41">
        <f ca="1">((STOCKHISTORY!DA175/STOCKHISTORY!DA$3)-1)</f>
        <v>-0.43264228589176179</v>
      </c>
    </row>
    <row r="177" spans="1:105" x14ac:dyDescent="0.3">
      <c r="A177" s="25" vm="174">
        <f ca="1">STOCKHISTORY!A176</f>
        <v>44635</v>
      </c>
      <c r="B177" s="41">
        <f ca="1">((STOCKHISTORY!B176/STOCKHISTORY!B$3)-1)</f>
        <v>0.22021013375407916</v>
      </c>
      <c r="C177" s="41">
        <f ca="1">((STOCKHISTORY!C176/STOCKHISTORY!C$3)-1)</f>
        <v>0.87660440363143066</v>
      </c>
      <c r="D177" s="41">
        <f ca="1">((STOCKHISTORY!D176/STOCKHISTORY!D$3)-1)</f>
        <v>0.86485926079518949</v>
      </c>
      <c r="E177" s="41">
        <f ca="1">((STOCKHISTORY!E176/STOCKHISTORY!E$3)-1)</f>
        <v>0.14734866259971846</v>
      </c>
      <c r="F177" s="41">
        <f ca="1">((STOCKHISTORY!F176/STOCKHISTORY!F$3)-1)</f>
        <v>0.14513108614232206</v>
      </c>
      <c r="G177" s="41">
        <f ca="1">((STOCKHISTORY!G176/STOCKHISTORY!G$3)-1)</f>
        <v>0.85751858204688403</v>
      </c>
      <c r="H177" s="41">
        <f ca="1">((STOCKHISTORY!H176/STOCKHISTORY!H$3)-1)</f>
        <v>0.3127944349051206</v>
      </c>
      <c r="I177" s="41">
        <f ca="1">((STOCKHISTORY!I176/STOCKHISTORY!I$3)-1)</f>
        <v>-0.26232314586375305</v>
      </c>
      <c r="J177" s="41">
        <f ca="1">((STOCKHISTORY!J176/STOCKHISTORY!J$3)-1)</f>
        <v>-0.23981327109036343</v>
      </c>
      <c r="K177" s="41">
        <f ca="1">((STOCKHISTORY!K176/STOCKHISTORY!K$3)-1)</f>
        <v>0.52279395170390419</v>
      </c>
      <c r="L177" s="41">
        <f ca="1">((STOCKHISTORY!L176/STOCKHISTORY!L$3)-1)</f>
        <v>-9.1714209897837407E-3</v>
      </c>
      <c r="M177" s="41">
        <f ca="1">((STOCKHISTORY!M176/STOCKHISTORY!M$3)-1)</f>
        <v>0.25899751536161153</v>
      </c>
      <c r="N177" s="41">
        <f ca="1">((STOCKHISTORY!N176/STOCKHISTORY!N$3)-1)</f>
        <v>9.7790109835822703E-2</v>
      </c>
      <c r="O177" s="41">
        <f ca="1">((STOCKHISTORY!O176/STOCKHISTORY!O$3)-1)</f>
        <v>0.3175180951262675</v>
      </c>
      <c r="P177" s="41">
        <f ca="1">((STOCKHISTORY!P176/STOCKHISTORY!P$3)-1)</f>
        <v>0.14704241071428581</v>
      </c>
      <c r="Q177" s="41">
        <f ca="1">((STOCKHISTORY!Q176/STOCKHISTORY!Q$3)-1)</f>
        <v>0.11925195337517591</v>
      </c>
      <c r="R177" s="41">
        <f ca="1">((STOCKHISTORY!R176/STOCKHISTORY!R$3)-1)</f>
        <v>4.3841901649891213E-2</v>
      </c>
      <c r="S177" s="41">
        <f ca="1">((STOCKHISTORY!S176/STOCKHISTORY!S$3)-1)</f>
        <v>0.48299745082006651</v>
      </c>
      <c r="T177" s="41">
        <f ca="1">((STOCKHISTORY!T176/STOCKHISTORY!T$3)-1)</f>
        <v>1.0323010323010307E-2</v>
      </c>
      <c r="U177" s="41">
        <f ca="1">((STOCKHISTORY!U176/STOCKHISTORY!U$3)-1)</f>
        <v>0.15343562374916608</v>
      </c>
      <c r="V177" s="41">
        <f ca="1">((STOCKHISTORY!V176/STOCKHISTORY!V$3)-1)</f>
        <v>-0.15204184056210046</v>
      </c>
      <c r="W177" s="41">
        <f ca="1">((STOCKHISTORY!W176/STOCKHISTORY!W$3)-1)</f>
        <v>3.3882256836789582E-2</v>
      </c>
      <c r="X177" s="41">
        <f ca="1">((STOCKHISTORY!X176/STOCKHISTORY!X$3)-1)</f>
        <v>-5.2833078101072073E-2</v>
      </c>
      <c r="Y177" s="41">
        <f ca="1">((STOCKHISTORY!Y176/STOCKHISTORY!Y$3)-1)</f>
        <v>0.14215635382059788</v>
      </c>
      <c r="Z177" s="41">
        <f ca="1">((STOCKHISTORY!Z176/STOCKHISTORY!Z$3)-1)</f>
        <v>-0.22029835636017148</v>
      </c>
      <c r="AA177" s="41">
        <f ca="1">((STOCKHISTORY!AA176/STOCKHISTORY!AA$3)-1)</f>
        <v>0.14949861117649843</v>
      </c>
      <c r="AB177" s="41">
        <f ca="1">((STOCKHISTORY!AB176/STOCKHISTORY!AB$3)-1)</f>
        <v>0.60100502512562826</v>
      </c>
      <c r="AC177" s="41">
        <f ca="1">((STOCKHISTORY!AC176/STOCKHISTORY!AC$3)-1)</f>
        <v>0.86793463702116247</v>
      </c>
      <c r="AD177" s="41">
        <f ca="1">((STOCKHISTORY!AD176/STOCKHISTORY!AD$3)-1)</f>
        <v>0.19554985023534432</v>
      </c>
      <c r="AE177" s="41">
        <f ca="1">((STOCKHISTORY!AE176/STOCKHISTORY!AE$3)-1)</f>
        <v>-5.5836931252075672E-2</v>
      </c>
      <c r="AF177" s="41">
        <f ca="1">((STOCKHISTORY!AF176/STOCKHISTORY!AF$3)-1)</f>
        <v>0.20117376881857618</v>
      </c>
      <c r="AG177" s="41">
        <f ca="1">((STOCKHISTORY!AG176/STOCKHISTORY!AG$3)-1)</f>
        <v>-0.2591041768017236</v>
      </c>
      <c r="AH177" s="41">
        <f ca="1">((STOCKHISTORY!AH176/STOCKHISTORY!AH$3)-1)</f>
        <v>-0.21090519221932913</v>
      </c>
      <c r="AI177" s="41">
        <f ca="1">((STOCKHISTORY!AI176/STOCKHISTORY!AI$3)-1)</f>
        <v>-0.18441007582881497</v>
      </c>
      <c r="AJ177" s="41">
        <f ca="1">((STOCKHISTORY!AJ176/STOCKHISTORY!AJ$3)-1)</f>
        <v>-9.4278090720426921E-2</v>
      </c>
      <c r="AK177" s="41">
        <f ca="1">((STOCKHISTORY!AK176/STOCKHISTORY!AK$3)-1)</f>
        <v>-0.10182772856627531</v>
      </c>
      <c r="AL177" s="41">
        <f ca="1">((STOCKHISTORY!AL176/STOCKHISTORY!AL$3)-1)</f>
        <v>4.5141065830720972E-2</v>
      </c>
      <c r="AM177" s="41">
        <f ca="1">((STOCKHISTORY!AM176/STOCKHISTORY!AM$3)-1)</f>
        <v>0.11242534254596559</v>
      </c>
      <c r="AN177" s="41">
        <f ca="1">((STOCKHISTORY!AN176/STOCKHISTORY!AN$3)-1)</f>
        <v>-0.20588663849628441</v>
      </c>
      <c r="AO177" s="41">
        <f ca="1">((STOCKHISTORY!AO176/STOCKHISTORY!AO$3)-1)</f>
        <v>0.67918759890000158</v>
      </c>
      <c r="AP177" s="41">
        <f ca="1">((STOCKHISTORY!AP176/STOCKHISTORY!AP$3)-1)</f>
        <v>0.73997055576002935</v>
      </c>
      <c r="AQ177" s="41">
        <f ca="1">((STOCKHISTORY!AQ176/STOCKHISTORY!AQ$3)-1)</f>
        <v>-1.4224554619527763E-2</v>
      </c>
      <c r="AR177" s="41">
        <f ca="1">((STOCKHISTORY!AR176/STOCKHISTORY!AR$3)-1)</f>
        <v>-0.16515296367112808</v>
      </c>
      <c r="AS177" s="41">
        <f ca="1">((STOCKHISTORY!AS176/STOCKHISTORY!AS$3)-1)</f>
        <v>0.19163763066202089</v>
      </c>
      <c r="AT177" s="41">
        <f ca="1">((STOCKHISTORY!AT176/STOCKHISTORY!AT$3)-1)</f>
        <v>0.82737215489210758</v>
      </c>
      <c r="AU177" s="41">
        <f ca="1">((STOCKHISTORY!AU176/STOCKHISTORY!AU$3)-1)</f>
        <v>-4.6971386101820944E-2</v>
      </c>
      <c r="AV177" s="41">
        <f ca="1">((STOCKHISTORY!AV176/STOCKHISTORY!AV$3)-1)</f>
        <v>-0.19695523527727399</v>
      </c>
      <c r="AW177" s="41">
        <f ca="1">((STOCKHISTORY!AW176/STOCKHISTORY!AW$3)-1)</f>
        <v>-6.2216716871709155E-3</v>
      </c>
      <c r="AX177" s="41">
        <f ca="1">((STOCKHISTORY!AX176/STOCKHISTORY!AX$3)-1)</f>
        <v>1.1695341194664604</v>
      </c>
      <c r="AY177" s="41">
        <f ca="1">((STOCKHISTORY!AY176/STOCKHISTORY!AY$3)-1)</f>
        <v>-0.16938015623859237</v>
      </c>
      <c r="AZ177" s="41">
        <f ca="1">((STOCKHISTORY!AZ176/STOCKHISTORY!AZ$3)-1)</f>
        <v>-0.35939829427170766</v>
      </c>
      <c r="BA177" s="41">
        <f ca="1">((STOCKHISTORY!BA176/STOCKHISTORY!BA$3)-1)</f>
        <v>0.4820217101458466</v>
      </c>
      <c r="BB177" s="41">
        <f ca="1">((STOCKHISTORY!BB176/STOCKHISTORY!BB$3)-1)</f>
        <v>-3.6000376967298076E-2</v>
      </c>
      <c r="BC177" s="41">
        <f ca="1">((STOCKHISTORY!BC176/STOCKHISTORY!BC$3)-1)</f>
        <v>-2.3600392133641179E-2</v>
      </c>
      <c r="BD177" s="41">
        <f ca="1">((STOCKHISTORY!BD176/STOCKHISTORY!BD$3)-1)</f>
        <v>-0.22832052689352356</v>
      </c>
      <c r="BE177" s="41">
        <f ca="1">((STOCKHISTORY!BE176/STOCKHISTORY!BE$3)-1)</f>
        <v>-0.13571249057552148</v>
      </c>
      <c r="BF177" s="41">
        <f ca="1">((STOCKHISTORY!BF176/STOCKHISTORY!BF$3)-1)</f>
        <v>-0.33743645165368219</v>
      </c>
      <c r="BG177" s="41">
        <f ca="1">((STOCKHISTORY!BG176/STOCKHISTORY!BG$3)-1)</f>
        <v>-8.2156374042278157E-2</v>
      </c>
      <c r="BH177" s="41">
        <f ca="1">((STOCKHISTORY!BH176/STOCKHISTORY!BH$3)-1)</f>
        <v>-0.28705303161167728</v>
      </c>
      <c r="BI177" s="41">
        <f ca="1">((STOCKHISTORY!BI176/STOCKHISTORY!BI$3)-1)</f>
        <v>0.39533456108041753</v>
      </c>
      <c r="BJ177" s="41">
        <f ca="1">((STOCKHISTORY!BJ176/STOCKHISTORY!BJ$3)-1)</f>
        <v>-1.018912951673201E-2</v>
      </c>
      <c r="BK177" s="41">
        <f ca="1">((STOCKHISTORY!BK176/STOCKHISTORY!BK$3)-1)</f>
        <v>7.2058530978537094E-2</v>
      </c>
      <c r="BL177" s="41">
        <f ca="1">((STOCKHISTORY!BL176/STOCKHISTORY!BL$3)-1)</f>
        <v>-3.6881947061587761E-2</v>
      </c>
      <c r="BM177" s="41">
        <f ca="1">((STOCKHISTORY!BM176/STOCKHISTORY!BM$3)-1)</f>
        <v>1.5229183232988719E-2</v>
      </c>
      <c r="BN177" s="41">
        <f ca="1">((STOCKHISTORY!BN176/STOCKHISTORY!BN$3)-1)</f>
        <v>-2.0360859445630708E-2</v>
      </c>
      <c r="BO177" s="41">
        <f ca="1">((STOCKHISTORY!BO176/STOCKHISTORY!BO$3)-1)</f>
        <v>0.23415922295220137</v>
      </c>
      <c r="BP177" s="41">
        <f ca="1">((STOCKHISTORY!BP176/STOCKHISTORY!BP$3)-1)</f>
        <v>0.17959351826421299</v>
      </c>
      <c r="BQ177" s="41">
        <f ca="1">((STOCKHISTORY!BQ176/STOCKHISTORY!BQ$3)-1)</f>
        <v>0.16881840604285481</v>
      </c>
      <c r="BR177" s="41">
        <f ca="1">((STOCKHISTORY!BR176/STOCKHISTORY!BR$3)-1)</f>
        <v>-7.9430085693636632E-2</v>
      </c>
      <c r="BS177" s="41">
        <f ca="1">((STOCKHISTORY!BS176/STOCKHISTORY!BS$3)-1)</f>
        <v>0.23460451977401142</v>
      </c>
      <c r="BT177" s="41">
        <f ca="1">((STOCKHISTORY!BT176/STOCKHISTORY!BT$3)-1)</f>
        <v>2.9159773832744929E-2</v>
      </c>
      <c r="BU177" s="41">
        <f ca="1">((STOCKHISTORY!BU176/STOCKHISTORY!BU$3)-1)</f>
        <v>0.22441346480788837</v>
      </c>
      <c r="BV177" s="41">
        <f ca="1">((STOCKHISTORY!BV176/STOCKHISTORY!BV$3)-1)</f>
        <v>-0.1580599144079885</v>
      </c>
      <c r="BW177" s="41">
        <f ca="1">((STOCKHISTORY!BW176/STOCKHISTORY!BW$3)-1)</f>
        <v>-0.13871166906770938</v>
      </c>
      <c r="BX177" s="41">
        <f ca="1">((STOCKHISTORY!BX176/STOCKHISTORY!BX$3)-1)</f>
        <v>0.10497470489038796</v>
      </c>
      <c r="BY177" s="41">
        <f ca="1">((STOCKHISTORY!BY176/STOCKHISTORY!BY$3)-1)</f>
        <v>-0.14576198630136983</v>
      </c>
      <c r="BZ177" s="41">
        <f ca="1">((STOCKHISTORY!BZ176/STOCKHISTORY!BZ$3)-1)</f>
        <v>0.49013327823122221</v>
      </c>
      <c r="CA177" s="41">
        <f ca="1">((STOCKHISTORY!CA176/STOCKHISTORY!CA$3)-1)</f>
        <v>-0.11862461323485374</v>
      </c>
      <c r="CB177" s="41">
        <f ca="1">((STOCKHISTORY!CB176/STOCKHISTORY!CB$3)-1)</f>
        <v>4.5607921840195909E-2</v>
      </c>
      <c r="CC177" s="41">
        <f ca="1">((STOCKHISTORY!CC176/STOCKHISTORY!CC$3)-1)</f>
        <v>-9.9878197320341089E-2</v>
      </c>
      <c r="CD177" s="41">
        <f ca="1">((STOCKHISTORY!CD176/STOCKHISTORY!CD$3)-1)</f>
        <v>-9.8268279274326575E-2</v>
      </c>
      <c r="CE177" s="41">
        <f ca="1">((STOCKHISTORY!CE176/STOCKHISTORY!CE$3)-1)</f>
        <v>-0.19228892142508547</v>
      </c>
      <c r="CF177" s="41">
        <f ca="1">((STOCKHISTORY!CF176/STOCKHISTORY!CF$3)-1)</f>
        <v>-2.1842667104614799E-2</v>
      </c>
      <c r="CG177" s="41">
        <f ca="1">((STOCKHISTORY!CG176/STOCKHISTORY!CG$3)-1)</f>
        <v>-4.1649225617413133E-2</v>
      </c>
      <c r="CH177" s="41">
        <f ca="1">((STOCKHISTORY!CH176/STOCKHISTORY!CH$3)-1)</f>
        <v>-0.20356842989084811</v>
      </c>
      <c r="CI177" s="41">
        <f ca="1">((STOCKHISTORY!CI176/STOCKHISTORY!CI$3)-1)</f>
        <v>-0.27233120599109817</v>
      </c>
      <c r="CJ177" s="41">
        <f ca="1">((STOCKHISTORY!CJ176/STOCKHISTORY!CJ$3)-1)</f>
        <v>-0.1061911837543339</v>
      </c>
      <c r="CK177" s="41">
        <f ca="1">((STOCKHISTORY!CK176/STOCKHISTORY!CK$3)-1)</f>
        <v>0.1418709009319985</v>
      </c>
      <c r="CL177" s="41">
        <f ca="1">((STOCKHISTORY!CL176/STOCKHISTORY!CL$3)-1)</f>
        <v>5.5671071165068753E-3</v>
      </c>
      <c r="CM177" s="41">
        <f ca="1">((STOCKHISTORY!CM176/STOCKHISTORY!CM$3)-1)</f>
        <v>0.12296313417311922</v>
      </c>
      <c r="CN177" s="41">
        <f ca="1">((STOCKHISTORY!CN176/STOCKHISTORY!CN$3)-1)</f>
        <v>-0.34823776959495001</v>
      </c>
      <c r="CO177" s="41">
        <f ca="1">((STOCKHISTORY!CO176/STOCKHISTORY!CO$3)-1)</f>
        <v>0.31086445163187282</v>
      </c>
      <c r="CP177" s="41">
        <f ca="1">((STOCKHISTORY!CP176/STOCKHISTORY!CP$3)-1)</f>
        <v>0.64523419402226101</v>
      </c>
      <c r="CQ177" s="41">
        <f ca="1">((STOCKHISTORY!CQ176/STOCKHISTORY!CQ$3)-1)</f>
        <v>0.19031611610317389</v>
      </c>
      <c r="CR177" s="41">
        <f ca="1">((STOCKHISTORY!CR176/STOCKHISTORY!CR$3)-1)</f>
        <v>8.2174043962661925E-2</v>
      </c>
      <c r="CS177" s="41">
        <f ca="1">((STOCKHISTORY!CS176/STOCKHISTORY!CS$3)-1)</f>
        <v>0.59793790890718301</v>
      </c>
      <c r="CT177" s="41">
        <f ca="1">((STOCKHISTORY!CT176/STOCKHISTORY!CT$3)-1)</f>
        <v>-0.40553012681023493</v>
      </c>
      <c r="CU177" s="41">
        <f ca="1">((STOCKHISTORY!CU176/STOCKHISTORY!CU$3)-1)</f>
        <v>0.46119778273044165</v>
      </c>
      <c r="CV177" s="41">
        <f ca="1">((STOCKHISTORY!CV176/STOCKHISTORY!CV$3)-1)</f>
        <v>3.1305585200996022E-2</v>
      </c>
      <c r="CW177" s="41">
        <f ca="1">((STOCKHISTORY!CW176/STOCKHISTORY!CW$3)-1)</f>
        <v>9.5739722196326982E-2</v>
      </c>
      <c r="CX177" s="41">
        <f ca="1">((STOCKHISTORY!CX176/STOCKHISTORY!CX$3)-1)</f>
        <v>-5.5762081784386575E-2</v>
      </c>
      <c r="CY177" s="41">
        <f ca="1">((STOCKHISTORY!CY176/STOCKHISTORY!CY$3)-1)</f>
        <v>0.16038382453735434</v>
      </c>
      <c r="CZ177" s="41">
        <f ca="1">((STOCKHISTORY!CZ176/STOCKHISTORY!CZ$3)-1)</f>
        <v>-0.31547619047619047</v>
      </c>
      <c r="DA177" s="41">
        <f ca="1">((STOCKHISTORY!DA176/STOCKHISTORY!DA$3)-1)</f>
        <v>-0.42604239459585369</v>
      </c>
    </row>
    <row r="178" spans="1:105" x14ac:dyDescent="0.3">
      <c r="A178" s="25" vm="175">
        <f ca="1">STOCKHISTORY!A177</f>
        <v>44636</v>
      </c>
      <c r="B178" s="41">
        <f ca="1">((STOCKHISTORY!B177/STOCKHISTORY!B$3)-1)</f>
        <v>0.26080252447376928</v>
      </c>
      <c r="C178" s="41">
        <f ca="1">((STOCKHISTORY!C177/STOCKHISTORY!C$3)-1)</f>
        <v>0.91813628300114813</v>
      </c>
      <c r="D178" s="41">
        <f ca="1">((STOCKHISTORY!D177/STOCKHISTORY!D$3)-1)</f>
        <v>0.90104193665439869</v>
      </c>
      <c r="E178" s="41">
        <f ca="1">((STOCKHISTORY!E177/STOCKHISTORY!E$3)-1)</f>
        <v>0.15297982167996249</v>
      </c>
      <c r="F178" s="41">
        <f ca="1">((STOCKHISTORY!F177/STOCKHISTORY!F$3)-1)</f>
        <v>0.15074906367041208</v>
      </c>
      <c r="G178" s="41">
        <f ca="1">((STOCKHISTORY!G177/STOCKHISTORY!G$3)-1)</f>
        <v>0.92692967409948523</v>
      </c>
      <c r="H178" s="41">
        <f ca="1">((STOCKHISTORY!H177/STOCKHISTORY!H$3)-1)</f>
        <v>0.31923347862457629</v>
      </c>
      <c r="I178" s="41">
        <f ca="1">((STOCKHISTORY!I177/STOCKHISTORY!I$3)-1)</f>
        <v>-0.26061124817481496</v>
      </c>
      <c r="J178" s="41">
        <f ca="1">((STOCKHISTORY!J177/STOCKHISTORY!J$3)-1)</f>
        <v>-0.22420806935645221</v>
      </c>
      <c r="K178" s="41">
        <f ca="1">((STOCKHISTORY!K177/STOCKHISTORY!K$3)-1)</f>
        <v>0.59941322500564209</v>
      </c>
      <c r="L178" s="41">
        <f ca="1">((STOCKHISTORY!L177/STOCKHISTORY!L$3)-1)</f>
        <v>9.022157357038596E-3</v>
      </c>
      <c r="M178" s="41">
        <f ca="1">((STOCKHISTORY!M177/STOCKHISTORY!M$3)-1)</f>
        <v>0.2406974841176559</v>
      </c>
      <c r="N178" s="41">
        <f ca="1">((STOCKHISTORY!N177/STOCKHISTORY!N$3)-1)</f>
        <v>0.12645116669685641</v>
      </c>
      <c r="O178" s="41">
        <f ca="1">((STOCKHISTORY!O177/STOCKHISTORY!O$3)-1)</f>
        <v>0.35240415663711611</v>
      </c>
      <c r="P178" s="41">
        <f ca="1">((STOCKHISTORY!P177/STOCKHISTORY!P$3)-1)</f>
        <v>0.16629464285714302</v>
      </c>
      <c r="Q178" s="41">
        <f ca="1">((STOCKHISTORY!Q177/STOCKHISTORY!Q$3)-1)</f>
        <v>0.13359805302933259</v>
      </c>
      <c r="R178" s="41">
        <f ca="1">((STOCKHISTORY!R177/STOCKHISTORY!R$3)-1)</f>
        <v>4.9445944687587229E-2</v>
      </c>
      <c r="S178" s="41">
        <f ca="1">((STOCKHISTORY!S177/STOCKHISTORY!S$3)-1)</f>
        <v>0.48833629936030021</v>
      </c>
      <c r="T178" s="41">
        <f ca="1">((STOCKHISTORY!T177/STOCKHISTORY!T$3)-1)</f>
        <v>-7.6590076590077327E-3</v>
      </c>
      <c r="U178" s="41">
        <f ca="1">((STOCKHISTORY!U177/STOCKHISTORY!U$3)-1)</f>
        <v>0.18012008005336888</v>
      </c>
      <c r="V178" s="41">
        <f ca="1">((STOCKHISTORY!V177/STOCKHISTORY!V$3)-1)</f>
        <v>-0.16155105922130064</v>
      </c>
      <c r="W178" s="41">
        <f ca="1">((STOCKHISTORY!W177/STOCKHISTORY!W$3)-1)</f>
        <v>5.3858864155357011E-2</v>
      </c>
      <c r="X178" s="41">
        <f ca="1">((STOCKHISTORY!X177/STOCKHISTORY!X$3)-1)</f>
        <v>-3.9135613408201486E-2</v>
      </c>
      <c r="Y178" s="41">
        <f ca="1">((STOCKHISTORY!Y177/STOCKHISTORY!Y$3)-1)</f>
        <v>0.15388808139534871</v>
      </c>
      <c r="Z178" s="41">
        <f ca="1">((STOCKHISTORY!Z177/STOCKHISTORY!Z$3)-1)</f>
        <v>-0.19622439256788948</v>
      </c>
      <c r="AA178" s="41">
        <f ca="1">((STOCKHISTORY!AA177/STOCKHISTORY!AA$3)-1)</f>
        <v>0.13834094439998124</v>
      </c>
      <c r="AB178" s="41">
        <f ca="1">((STOCKHISTORY!AB177/STOCKHISTORY!AB$3)-1)</f>
        <v>0.66677833612506965</v>
      </c>
      <c r="AC178" s="41">
        <f ca="1">((STOCKHISTORY!AC177/STOCKHISTORY!AC$3)-1)</f>
        <v>0.89592820787570315</v>
      </c>
      <c r="AD178" s="41">
        <f ca="1">((STOCKHISTORY!AD177/STOCKHISTORY!AD$3)-1)</f>
        <v>0.21523320496362874</v>
      </c>
      <c r="AE178" s="41">
        <f ca="1">((STOCKHISTORY!AE177/STOCKHISTORY!AE$3)-1)</f>
        <v>-5.1021255396878185E-2</v>
      </c>
      <c r="AF178" s="41">
        <f ca="1">((STOCKHISTORY!AF177/STOCKHISTORY!AF$3)-1)</f>
        <v>0.22429191120183711</v>
      </c>
      <c r="AG178" s="41">
        <f ca="1">((STOCKHISTORY!AG177/STOCKHISTORY!AG$3)-1)</f>
        <v>-0.23233025227604431</v>
      </c>
      <c r="AH178" s="41">
        <f ca="1">((STOCKHISTORY!AH177/STOCKHISTORY!AH$3)-1)</f>
        <v>-0.19351270400435672</v>
      </c>
      <c r="AI178" s="41">
        <f ca="1">((STOCKHISTORY!AI177/STOCKHISTORY!AI$3)-1)</f>
        <v>-0.17082491346711748</v>
      </c>
      <c r="AJ178" s="41">
        <f ca="1">((STOCKHISTORY!AJ177/STOCKHISTORY!AJ$3)-1)</f>
        <v>-8.108508745923515E-2</v>
      </c>
      <c r="AK178" s="41">
        <f ca="1">((STOCKHISTORY!AK177/STOCKHISTORY!AK$3)-1)</f>
        <v>-8.1285823079081387E-2</v>
      </c>
      <c r="AL178" s="41">
        <f ca="1">((STOCKHISTORY!AL177/STOCKHISTORY!AL$3)-1)</f>
        <v>6.4639498432601972E-2</v>
      </c>
      <c r="AM178" s="41">
        <f ca="1">((STOCKHISTORY!AM177/STOCKHISTORY!AM$3)-1)</f>
        <v>0.12858648553694807</v>
      </c>
      <c r="AN178" s="41">
        <f ca="1">((STOCKHISTORY!AN177/STOCKHISTORY!AN$3)-1)</f>
        <v>-0.19262713099227735</v>
      </c>
      <c r="AO178" s="41">
        <f ca="1">((STOCKHISTORY!AO177/STOCKHISTORY!AO$3)-1)</f>
        <v>0.71106604599714252</v>
      </c>
      <c r="AP178" s="41">
        <f ca="1">((STOCKHISTORY!AP177/STOCKHISTORY!AP$3)-1)</f>
        <v>0.76722948104527044</v>
      </c>
      <c r="AQ178" s="41">
        <f ca="1">((STOCKHISTORY!AQ177/STOCKHISTORY!AQ$3)-1)</f>
        <v>5.2064631956912022E-2</v>
      </c>
      <c r="AR178" s="41">
        <f ca="1">((STOCKHISTORY!AR177/STOCKHISTORY!AR$3)-1)</f>
        <v>-0.16950817930741446</v>
      </c>
      <c r="AS178" s="41">
        <f ca="1">((STOCKHISTORY!AS177/STOCKHISTORY!AS$3)-1)</f>
        <v>0.20441347270615573</v>
      </c>
      <c r="AT178" s="41">
        <f ca="1">((STOCKHISTORY!AT177/STOCKHISTORY!AT$3)-1)</f>
        <v>0.81820869051138034</v>
      </c>
      <c r="AU178" s="41">
        <f ca="1">((STOCKHISTORY!AU177/STOCKHISTORY!AU$3)-1)</f>
        <v>-2.6012634708286853E-2</v>
      </c>
      <c r="AV178" s="41">
        <f ca="1">((STOCKHISTORY!AV177/STOCKHISTORY!AV$3)-1)</f>
        <v>-0.18441984028506875</v>
      </c>
      <c r="AW178" s="41">
        <f ca="1">((STOCKHISTORY!AW177/STOCKHISTORY!AW$3)-1)</f>
        <v>1.3850961403113704E-2</v>
      </c>
      <c r="AX178" s="41">
        <f ca="1">((STOCKHISTORY!AX177/STOCKHISTORY!AX$3)-1)</f>
        <v>1.229847283974483</v>
      </c>
      <c r="AY178" s="41">
        <f ca="1">((STOCKHISTORY!AY177/STOCKHISTORY!AY$3)-1)</f>
        <v>-0.15455939256771556</v>
      </c>
      <c r="AZ178" s="41">
        <f ca="1">((STOCKHISTORY!AZ177/STOCKHISTORY!AZ$3)-1)</f>
        <v>-0.34870727284937209</v>
      </c>
      <c r="BA178" s="41">
        <f ca="1">((STOCKHISTORY!BA177/STOCKHISTORY!BA$3)-1)</f>
        <v>0.54694981359594497</v>
      </c>
      <c r="BB178" s="41">
        <f ca="1">((STOCKHISTORY!BB177/STOCKHISTORY!BB$3)-1)</f>
        <v>-9.6126661012155834E-3</v>
      </c>
      <c r="BC178" s="41">
        <f ca="1">((STOCKHISTORY!BC177/STOCKHISTORY!BC$3)-1)</f>
        <v>-1.4955029640302819E-2</v>
      </c>
      <c r="BD178" s="41">
        <f ca="1">((STOCKHISTORY!BD177/STOCKHISTORY!BD$3)-1)</f>
        <v>-0.19356019026710569</v>
      </c>
      <c r="BE178" s="41">
        <f ca="1">((STOCKHISTORY!BE177/STOCKHISTORY!BE$3)-1)</f>
        <v>-0.1347072128675546</v>
      </c>
      <c r="BF178" s="41">
        <f ca="1">((STOCKHISTORY!BF177/STOCKHISTORY!BF$3)-1)</f>
        <v>-0.33917156008556559</v>
      </c>
      <c r="BG178" s="41">
        <f ca="1">((STOCKHISTORY!BG177/STOCKHISTORY!BG$3)-1)</f>
        <v>-3.443182867165151E-2</v>
      </c>
      <c r="BH178" s="41">
        <f ca="1">((STOCKHISTORY!BH177/STOCKHISTORY!BH$3)-1)</f>
        <v>-0.27513387458973915</v>
      </c>
      <c r="BI178" s="41">
        <f ca="1">((STOCKHISTORY!BI177/STOCKHISTORY!BI$3)-1)</f>
        <v>0.43646408839778994</v>
      </c>
      <c r="BJ178" s="41">
        <f ca="1">((STOCKHISTORY!BJ177/STOCKHISTORY!BJ$3)-1)</f>
        <v>1.0319505026542997E-2</v>
      </c>
      <c r="BK178" s="41">
        <f ca="1">((STOCKHISTORY!BK177/STOCKHISTORY!BK$3)-1)</f>
        <v>9.1743582780474009E-2</v>
      </c>
      <c r="BL178" s="41">
        <f ca="1">((STOCKHISTORY!BL177/STOCKHISTORY!BL$3)-1)</f>
        <v>-1.5861051789195613E-2</v>
      </c>
      <c r="BM178" s="41">
        <f ca="1">((STOCKHISTORY!BM177/STOCKHISTORY!BM$3)-1)</f>
        <v>3.4549301374531494E-2</v>
      </c>
      <c r="BN178" s="41">
        <f ca="1">((STOCKHISTORY!BN177/STOCKHISTORY!BN$3)-1)</f>
        <v>-3.2233333058540037E-3</v>
      </c>
      <c r="BO178" s="41">
        <f ca="1">((STOCKHISTORY!BO177/STOCKHISTORY!BO$3)-1)</f>
        <v>0.23118691840583616</v>
      </c>
      <c r="BP178" s="41">
        <f ca="1">((STOCKHISTORY!BP177/STOCKHISTORY!BP$3)-1)</f>
        <v>0.1929414995880252</v>
      </c>
      <c r="BQ178" s="41">
        <f ca="1">((STOCKHISTORY!BQ177/STOCKHISTORY!BQ$3)-1)</f>
        <v>0.19157545860952663</v>
      </c>
      <c r="BR178" s="41">
        <f ca="1">((STOCKHISTORY!BR177/STOCKHISTORY!BR$3)-1)</f>
        <v>-6.7622259696458742E-2</v>
      </c>
      <c r="BS178" s="41">
        <f ca="1">((STOCKHISTORY!BS177/STOCKHISTORY!BS$3)-1)</f>
        <v>0.27330508474576276</v>
      </c>
      <c r="BT178" s="41">
        <f ca="1">((STOCKHISTORY!BT177/STOCKHISTORY!BT$3)-1)</f>
        <v>5.2319695809980082E-2</v>
      </c>
      <c r="BU178" s="41">
        <f ca="1">((STOCKHISTORY!BU177/STOCKHISTORY!BU$3)-1)</f>
        <v>0.2393743624617477</v>
      </c>
      <c r="BV178" s="41">
        <f ca="1">((STOCKHISTORY!BV177/STOCKHISTORY!BV$3)-1)</f>
        <v>-0.14094151212553485</v>
      </c>
      <c r="BW178" s="41">
        <f ca="1">((STOCKHISTORY!BW177/STOCKHISTORY!BW$3)-1)</f>
        <v>-0.12204157233998758</v>
      </c>
      <c r="BX178" s="41">
        <f ca="1">((STOCKHISTORY!BX177/STOCKHISTORY!BX$3)-1)</f>
        <v>0.11930860033726809</v>
      </c>
      <c r="BY178" s="41">
        <f ca="1">((STOCKHISTORY!BY177/STOCKHISTORY!BY$3)-1)</f>
        <v>-0.12114726027397249</v>
      </c>
      <c r="BZ178" s="41">
        <f ca="1">((STOCKHISTORY!BZ177/STOCKHISTORY!BZ$3)-1)</f>
        <v>0.5251058993697697</v>
      </c>
      <c r="CA178" s="41">
        <f ca="1">((STOCKHISTORY!CA177/STOCKHISTORY!CA$3)-1)</f>
        <v>-9.2191502811325154E-2</v>
      </c>
      <c r="CB178" s="41">
        <f ca="1">((STOCKHISTORY!CB177/STOCKHISTORY!CB$3)-1)</f>
        <v>8.6341882980834894E-2</v>
      </c>
      <c r="CC178" s="41">
        <f ca="1">((STOCKHISTORY!CC177/STOCKHISTORY!CC$3)-1)</f>
        <v>-8.6885911490052758E-2</v>
      </c>
      <c r="CD178" s="41">
        <f ca="1">((STOCKHISTORY!CD177/STOCKHISTORY!CD$3)-1)</f>
        <v>-0.1030786146234195</v>
      </c>
      <c r="CE178" s="41">
        <f ca="1">((STOCKHISTORY!CE177/STOCKHISTORY!CE$3)-1)</f>
        <v>-0.19033674963396774</v>
      </c>
      <c r="CF178" s="41">
        <f ca="1">((STOCKHISTORY!CF177/STOCKHISTORY!CF$3)-1)</f>
        <v>-3.1696501888651585E-2</v>
      </c>
      <c r="CG178" s="41">
        <f ca="1">((STOCKHISTORY!CG177/STOCKHISTORY!CG$3)-1)</f>
        <v>-3.7212222687316943E-2</v>
      </c>
      <c r="CH178" s="41">
        <f ca="1">((STOCKHISTORY!CH177/STOCKHISTORY!CH$3)-1)</f>
        <v>-0.20377833753148622</v>
      </c>
      <c r="CI178" s="41">
        <f ca="1">((STOCKHISTORY!CI177/STOCKHISTORY!CI$3)-1)</f>
        <v>-0.27080046157831528</v>
      </c>
      <c r="CJ178" s="41">
        <f ca="1">((STOCKHISTORY!CJ177/STOCKHISTORY!CJ$3)-1)</f>
        <v>-8.5388806339772194E-2</v>
      </c>
      <c r="CK178" s="41">
        <f ca="1">((STOCKHISTORY!CK177/STOCKHISTORY!CK$3)-1)</f>
        <v>0.16337097490014285</v>
      </c>
      <c r="CL178" s="41">
        <f ca="1">((STOCKHISTORY!CL177/STOCKHISTORY!CL$3)-1)</f>
        <v>1.5628144074049111E-2</v>
      </c>
      <c r="CM178" s="41">
        <f ca="1">((STOCKHISTORY!CM177/STOCKHISTORY!CM$3)-1)</f>
        <v>0.13891136022188832</v>
      </c>
      <c r="CN178" s="41">
        <f ca="1">((STOCKHISTORY!CN177/STOCKHISTORY!CN$3)-1)</f>
        <v>-0.3517446957741539</v>
      </c>
      <c r="CO178" s="41">
        <f ca="1">((STOCKHISTORY!CO177/STOCKHISTORY!CO$3)-1)</f>
        <v>0.3072625698324023</v>
      </c>
      <c r="CP178" s="41">
        <f ca="1">((STOCKHISTORY!CP177/STOCKHISTORY!CP$3)-1)</f>
        <v>0.65387875021187614</v>
      </c>
      <c r="CQ178" s="41">
        <f ca="1">((STOCKHISTORY!CQ177/STOCKHISTORY!CQ$3)-1)</f>
        <v>0.21281272221863068</v>
      </c>
      <c r="CR178" s="41">
        <f ca="1">((STOCKHISTORY!CR177/STOCKHISTORY!CR$3)-1)</f>
        <v>0.10084311954230651</v>
      </c>
      <c r="CS178" s="41">
        <f ca="1">((STOCKHISTORY!CS177/STOCKHISTORY!CS$3)-1)</f>
        <v>0.64725225790982055</v>
      </c>
      <c r="CT178" s="41">
        <f ca="1">((STOCKHISTORY!CT177/STOCKHISTORY!CT$3)-1)</f>
        <v>-0.40961956929541543</v>
      </c>
      <c r="CU178" s="41">
        <f ca="1">((STOCKHISTORY!CU177/STOCKHISTORY!CU$3)-1)</f>
        <v>0.47854163095034008</v>
      </c>
      <c r="CV178" s="41">
        <f ca="1">((STOCKHISTORY!CV177/STOCKHISTORY!CV$3)-1)</f>
        <v>9.1070793311988529E-2</v>
      </c>
      <c r="CW178" s="41">
        <f ca="1">((STOCKHISTORY!CW177/STOCKHISTORY!CW$3)-1)</f>
        <v>0.11540971380628307</v>
      </c>
      <c r="CX178" s="41">
        <f ca="1">((STOCKHISTORY!CX177/STOCKHISTORY!CX$3)-1)</f>
        <v>-4.8327137546468335E-2</v>
      </c>
      <c r="CY178" s="41">
        <f ca="1">((STOCKHISTORY!CY177/STOCKHISTORY!CY$3)-1)</f>
        <v>0.16129769248343617</v>
      </c>
      <c r="CZ178" s="41">
        <f ca="1">((STOCKHISTORY!CZ177/STOCKHISTORY!CZ$3)-1)</f>
        <v>-0.33412698412698405</v>
      </c>
      <c r="DA178" s="41">
        <f ca="1">((STOCKHISTORY!DA177/STOCKHISTORY!DA$3)-1)</f>
        <v>-0.41742371302119741</v>
      </c>
    </row>
    <row r="179" spans="1:105" x14ac:dyDescent="0.3">
      <c r="A179" s="25" vm="176">
        <f ca="1">STOCKHISTORY!A178</f>
        <v>44637</v>
      </c>
      <c r="B179" s="41">
        <f ca="1">((STOCKHISTORY!B178/STOCKHISTORY!B$3)-1)</f>
        <v>0.30501667443611735</v>
      </c>
      <c r="C179" s="41">
        <f ca="1">((STOCKHISTORY!C178/STOCKHISTORY!C$3)-1)</f>
        <v>0.9886778670562455</v>
      </c>
      <c r="D179" s="41">
        <f ca="1">((STOCKHISTORY!D178/STOCKHISTORY!D$3)-1)</f>
        <v>0.97107459437043198</v>
      </c>
      <c r="E179" s="41">
        <f ca="1">((STOCKHISTORY!E178/STOCKHISTORY!E$3)-1)</f>
        <v>0.17409666823087755</v>
      </c>
      <c r="F179" s="41">
        <f ca="1">((STOCKHISTORY!F178/STOCKHISTORY!F$3)-1)</f>
        <v>0.1713483146067416</v>
      </c>
      <c r="G179" s="41">
        <f ca="1">((STOCKHISTORY!G178/STOCKHISTORY!G$3)-1)</f>
        <v>1.0203544882790165</v>
      </c>
      <c r="H179" s="41">
        <f ca="1">((STOCKHISTORY!H178/STOCKHISTORY!H$3)-1)</f>
        <v>0.33260687711883063</v>
      </c>
      <c r="I179" s="41">
        <f ca="1">((STOCKHISTORY!I178/STOCKHISTORY!I$3)-1)</f>
        <v>-0.26851618750314687</v>
      </c>
      <c r="J179" s="41">
        <f ca="1">((STOCKHISTORY!J178/STOCKHISTORY!J$3)-1)</f>
        <v>-0.22674224741580529</v>
      </c>
      <c r="K179" s="41">
        <f ca="1">((STOCKHISTORY!K178/STOCKHISTORY!K$3)-1)</f>
        <v>0.82695779733694419</v>
      </c>
      <c r="L179" s="41">
        <f ca="1">((STOCKHISTORY!L178/STOCKHISTORY!L$3)-1)</f>
        <v>4.0400689929680045E-2</v>
      </c>
      <c r="M179" s="41">
        <f ca="1">((STOCKHISTORY!M178/STOCKHISTORY!M$3)-1)</f>
        <v>0.24760091053813982</v>
      </c>
      <c r="N179" s="41">
        <f ca="1">((STOCKHISTORY!N178/STOCKHISTORY!N$3)-1)</f>
        <v>0.15177762774383718</v>
      </c>
      <c r="O179" s="41">
        <f ca="1">((STOCKHISTORY!O178/STOCKHISTORY!O$3)-1)</f>
        <v>0.37303218122803616</v>
      </c>
      <c r="P179" s="41">
        <f ca="1">((STOCKHISTORY!P178/STOCKHISTORY!P$3)-1)</f>
        <v>0.16852678571428581</v>
      </c>
      <c r="Q179" s="41">
        <f ca="1">((STOCKHISTORY!Q178/STOCKHISTORY!Q$3)-1)</f>
        <v>0.13731266811835519</v>
      </c>
      <c r="R179" s="41">
        <f ca="1">((STOCKHISTORY!R178/STOCKHISTORY!R$3)-1)</f>
        <v>4.8447036714100777E-2</v>
      </c>
      <c r="S179" s="41">
        <f ca="1">((STOCKHISTORY!S178/STOCKHISTORY!S$3)-1)</f>
        <v>0.475349911019191</v>
      </c>
      <c r="T179" s="41">
        <f ca="1">((STOCKHISTORY!T178/STOCKHISTORY!T$3)-1)</f>
        <v>-1.9647019647019759E-2</v>
      </c>
      <c r="U179" s="41">
        <f ca="1">((STOCKHISTORY!U178/STOCKHISTORY!U$3)-1)</f>
        <v>0.17778519012675109</v>
      </c>
      <c r="V179" s="41">
        <f ca="1">((STOCKHISTORY!V178/STOCKHISTORY!V$3)-1)</f>
        <v>-0.16412207019212144</v>
      </c>
      <c r="W179" s="41">
        <f ca="1">((STOCKHISTORY!W178/STOCKHISTORY!W$3)-1)</f>
        <v>6.6984757625828451E-2</v>
      </c>
      <c r="X179" s="41">
        <f ca="1">((STOCKHISTORY!X178/STOCKHISTORY!X$3)-1)</f>
        <v>-4.6707503828483987E-2</v>
      </c>
      <c r="Y179" s="41">
        <f ca="1">((STOCKHISTORY!Y178/STOCKHISTORY!Y$3)-1)</f>
        <v>0.15702865448504988</v>
      </c>
      <c r="Z179" s="41">
        <f ca="1">((STOCKHISTORY!Z178/STOCKHISTORY!Z$3)-1)</f>
        <v>-0.17931157694140076</v>
      </c>
      <c r="AA179" s="41">
        <f ca="1">((STOCKHISTORY!AA178/STOCKHISTORY!AA$3)-1)</f>
        <v>9.6958711925050789E-2</v>
      </c>
      <c r="AB179" s="41">
        <f ca="1">((STOCKHISTORY!AB178/STOCKHISTORY!AB$3)-1)</f>
        <v>0.65315466219988849</v>
      </c>
      <c r="AC179" s="41">
        <f ca="1">((STOCKHISTORY!AC178/STOCKHISTORY!AC$3)-1)</f>
        <v>1.0340208947227429</v>
      </c>
      <c r="AD179" s="41">
        <f ca="1">((STOCKHISTORY!AD178/STOCKHISTORY!AD$3)-1)</f>
        <v>0.25631151048352607</v>
      </c>
      <c r="AE179" s="41">
        <f ca="1">((STOCKHISTORY!AE178/STOCKHISTORY!AE$3)-1)</f>
        <v>-3.7778146795084733E-2</v>
      </c>
      <c r="AF179" s="41">
        <f ca="1">((STOCKHISTORY!AF178/STOCKHISTORY!AF$3)-1)</f>
        <v>0.22163817300331723</v>
      </c>
      <c r="AG179" s="41">
        <f ca="1">((STOCKHISTORY!AG178/STOCKHISTORY!AG$3)-1)</f>
        <v>-0.22232260754743216</v>
      </c>
      <c r="AH179" s="41">
        <f ca="1">((STOCKHISTORY!AH178/STOCKHISTORY!AH$3)-1)</f>
        <v>-0.17635846905260288</v>
      </c>
      <c r="AI179" s="41">
        <f ca="1">((STOCKHISTORY!AI178/STOCKHISTORY!AI$3)-1)</f>
        <v>-0.15886036693943695</v>
      </c>
      <c r="AJ179" s="41">
        <f ca="1">((STOCKHISTORY!AJ178/STOCKHISTORY!AJ$3)-1)</f>
        <v>-8.0788615475837489E-2</v>
      </c>
      <c r="AK179" s="41">
        <f ca="1">((STOCKHISTORY!AK178/STOCKHISTORY!AK$3)-1)</f>
        <v>-3.1925127259609609E-2</v>
      </c>
      <c r="AL179" s="41">
        <f ca="1">((STOCKHISTORY!AL178/STOCKHISTORY!AL$3)-1)</f>
        <v>8.1316614420062772E-2</v>
      </c>
      <c r="AM179" s="41">
        <f ca="1">((STOCKHISTORY!AM178/STOCKHISTORY!AM$3)-1)</f>
        <v>0.13807237381426396</v>
      </c>
      <c r="AN179" s="41">
        <f ca="1">((STOCKHISTORY!AN178/STOCKHISTORY!AN$3)-1)</f>
        <v>-0.1707707999417164</v>
      </c>
      <c r="AO179" s="41">
        <f ca="1">((STOCKHISTORY!AO178/STOCKHISTORY!AO$3)-1)</f>
        <v>0.71413866740409593</v>
      </c>
      <c r="AP179" s="41">
        <f ca="1">((STOCKHISTORY!AP178/STOCKHISTORY!AP$3)-1)</f>
        <v>0.77229020979020979</v>
      </c>
      <c r="AQ179" s="41">
        <f ca="1">((STOCKHISTORY!AQ178/STOCKHISTORY!AQ$3)-1)</f>
        <v>5.9315011738710011E-2</v>
      </c>
      <c r="AR179" s="41">
        <f ca="1">((STOCKHISTORY!AR178/STOCKHISTORY!AR$3)-1)</f>
        <v>-0.1475993201614616</v>
      </c>
      <c r="AS179" s="41">
        <f ca="1">((STOCKHISTORY!AS178/STOCKHISTORY!AS$3)-1)</f>
        <v>0.19744483159117299</v>
      </c>
      <c r="AT179" s="41">
        <f ca="1">((STOCKHISTORY!AT178/STOCKHISTORY!AT$3)-1)</f>
        <v>0.76588826485368</v>
      </c>
      <c r="AU179" s="41">
        <f ca="1">((STOCKHISTORY!AU178/STOCKHISTORY!AU$3)-1)</f>
        <v>1.8357487922705307E-2</v>
      </c>
      <c r="AV179" s="41">
        <f ca="1">((STOCKHISTORY!AV178/STOCKHISTORY!AV$3)-1)</f>
        <v>-0.18524704909166112</v>
      </c>
      <c r="AW179" s="41">
        <f ca="1">((STOCKHISTORY!AW178/STOCKHISTORY!AW$3)-1)</f>
        <v>3.3698375608794962E-2</v>
      </c>
      <c r="AX179" s="41">
        <f ca="1">((STOCKHISTORY!AX178/STOCKHISTORY!AX$3)-1)</f>
        <v>1.260777111927315</v>
      </c>
      <c r="AY179" s="41">
        <f ca="1">((STOCKHISTORY!AY178/STOCKHISTORY!AY$3)-1)</f>
        <v>-0.15156603635832677</v>
      </c>
      <c r="AZ179" s="41">
        <f ca="1">((STOCKHISTORY!AZ178/STOCKHISTORY!AZ$3)-1)</f>
        <v>-0.3514471828621315</v>
      </c>
      <c r="BA179" s="41">
        <f ca="1">((STOCKHISTORY!BA178/STOCKHISTORY!BA$3)-1)</f>
        <v>0.6018115444181209</v>
      </c>
      <c r="BB179" s="41">
        <f ca="1">((STOCKHISTORY!BB178/STOCKHISTORY!BB$3)-1)</f>
        <v>-1.2157195363302065E-2</v>
      </c>
      <c r="BC179" s="41">
        <f ca="1">((STOCKHISTORY!BC178/STOCKHISTORY!BC$3)-1)</f>
        <v>1.2310101388916417E-2</v>
      </c>
      <c r="BD179" s="41">
        <f ca="1">((STOCKHISTORY!BD178/STOCKHISTORY!BD$3)-1)</f>
        <v>-0.1491035492133187</v>
      </c>
      <c r="BE179" s="41">
        <f ca="1">((STOCKHISTORY!BE178/STOCKHISTORY!BE$3)-1)</f>
        <v>-0.12767026891178679</v>
      </c>
      <c r="BF179" s="41">
        <f ca="1">((STOCKHISTORY!BF178/STOCKHISTORY!BF$3)-1)</f>
        <v>-0.32107685786735352</v>
      </c>
      <c r="BG179" s="41">
        <f ca="1">((STOCKHISTORY!BG178/STOCKHISTORY!BG$3)-1)</f>
        <v>-1.5877411612664982E-2</v>
      </c>
      <c r="BH179" s="41">
        <f ca="1">((STOCKHISTORY!BH178/STOCKHISTORY!BH$3)-1)</f>
        <v>-0.28692347555709097</v>
      </c>
      <c r="BI179" s="41">
        <f ca="1">((STOCKHISTORY!BI178/STOCKHISTORY!BI$3)-1)</f>
        <v>0.43339472068753837</v>
      </c>
      <c r="BJ179" s="41">
        <f ca="1">((STOCKHISTORY!BJ178/STOCKHISTORY!BJ$3)-1)</f>
        <v>3.6439954992106838E-2</v>
      </c>
      <c r="BK179" s="41">
        <f ca="1">((STOCKHISTORY!BK178/STOCKHISTORY!BK$3)-1)</f>
        <v>8.1042164661005778E-2</v>
      </c>
      <c r="BL179" s="41">
        <f ca="1">((STOCKHISTORY!BL178/STOCKHISTORY!BL$3)-1)</f>
        <v>-2.7734740309590666E-2</v>
      </c>
      <c r="BM179" s="41">
        <f ca="1">((STOCKHISTORY!BM178/STOCKHISTORY!BM$3)-1)</f>
        <v>2.2904123594229331E-2</v>
      </c>
      <c r="BN179" s="41">
        <f ca="1">((STOCKHISTORY!BN178/STOCKHISTORY!BN$3)-1)</f>
        <v>1.076642787070381E-2</v>
      </c>
      <c r="BO179" s="41">
        <f ca="1">((STOCKHISTORY!BO178/STOCKHISTORY!BO$3)-1)</f>
        <v>0.22200403445869865</v>
      </c>
      <c r="BP179" s="41">
        <f ca="1">((STOCKHISTORY!BP178/STOCKHISTORY!BP$3)-1)</f>
        <v>0.19843449601757768</v>
      </c>
      <c r="BQ179" s="41">
        <f ca="1">((STOCKHISTORY!BQ178/STOCKHISTORY!BQ$3)-1)</f>
        <v>0.2094092030214274</v>
      </c>
      <c r="BR179" s="41">
        <f ca="1">((STOCKHISTORY!BR178/STOCKHISTORY!BR$3)-1)</f>
        <v>-6.7381353890628826E-2</v>
      </c>
      <c r="BS179" s="41">
        <f ca="1">((STOCKHISTORY!BS178/STOCKHISTORY!BS$3)-1)</f>
        <v>0.264406779661017</v>
      </c>
      <c r="BT179" s="41">
        <f ca="1">((STOCKHISTORY!BT178/STOCKHISTORY!BT$3)-1)</f>
        <v>6.4788523740154647E-2</v>
      </c>
      <c r="BU179" s="41">
        <f ca="1">((STOCKHISTORY!BU178/STOCKHISTORY!BU$3)-1)</f>
        <v>0.24209452567154033</v>
      </c>
      <c r="BV179" s="41">
        <f ca="1">((STOCKHISTORY!BV178/STOCKHISTORY!BV$3)-1)</f>
        <v>-0.13666191155492147</v>
      </c>
      <c r="BW179" s="41">
        <f ca="1">((STOCKHISTORY!BW178/STOCKHISTORY!BW$3)-1)</f>
        <v>-0.10804692323523357</v>
      </c>
      <c r="BX179" s="41">
        <f ca="1">((STOCKHISTORY!BX178/STOCKHISTORY!BX$3)-1)</f>
        <v>0.12057335581787521</v>
      </c>
      <c r="BY179" s="41">
        <f ca="1">((STOCKHISTORY!BY178/STOCKHISTORY!BY$3)-1)</f>
        <v>-0.10231164383561642</v>
      </c>
      <c r="BZ179" s="41">
        <f ca="1">((STOCKHISTORY!BZ178/STOCKHISTORY!BZ$3)-1)</f>
        <v>0.54456383235182693</v>
      </c>
      <c r="CA179" s="41">
        <f ca="1">((STOCKHISTORY!CA178/STOCKHISTORY!CA$3)-1)</f>
        <v>-6.3329673620121762E-2</v>
      </c>
      <c r="CB179" s="41">
        <f ca="1">((STOCKHISTORY!CB178/STOCKHISTORY!CB$3)-1)</f>
        <v>0.10729329775268504</v>
      </c>
      <c r="CC179" s="41">
        <f ca="1">((STOCKHISTORY!CC178/STOCKHISTORY!CC$3)-1)</f>
        <v>-5.521721477872521E-2</v>
      </c>
      <c r="CD179" s="41">
        <f ca="1">((STOCKHISTORY!CD178/STOCKHISTORY!CD$3)-1)</f>
        <v>-0.10039857064321067</v>
      </c>
      <c r="CE179" s="41">
        <f ca="1">((STOCKHISTORY!CE178/STOCKHISTORY!CE$3)-1)</f>
        <v>-0.20693020985846755</v>
      </c>
      <c r="CF179" s="41">
        <f ca="1">((STOCKHISTORY!CF178/STOCKHISTORY!CF$3)-1)</f>
        <v>-2.1842667104614799E-2</v>
      </c>
      <c r="CG179" s="41">
        <f ca="1">((STOCKHISTORY!CG178/STOCKHISTORY!CG$3)-1)</f>
        <v>-5.8727501046463071E-2</v>
      </c>
      <c r="CH179" s="41">
        <f ca="1">((STOCKHISTORY!CH178/STOCKHISTORY!CH$3)-1)</f>
        <v>-0.20461796809403865</v>
      </c>
      <c r="CI179" s="41">
        <f ca="1">((STOCKHISTORY!CI178/STOCKHISTORY!CI$3)-1)</f>
        <v>-0.26738572404210725</v>
      </c>
      <c r="CJ179" s="41">
        <f ca="1">((STOCKHISTORY!CJ178/STOCKHISTORY!CJ$3)-1)</f>
        <v>-8.4596334819217467E-2</v>
      </c>
      <c r="CK179" s="41">
        <f ca="1">((STOCKHISTORY!CK178/STOCKHISTORY!CK$3)-1)</f>
        <v>0.1740963558360864</v>
      </c>
      <c r="CL179" s="41">
        <f ca="1">((STOCKHISTORY!CL178/STOCKHISTORY!CL$3)-1)</f>
        <v>4.3262458917432411E-2</v>
      </c>
      <c r="CM179" s="41">
        <f ca="1">((STOCKHISTORY!CM178/STOCKHISTORY!CM$3)-1)</f>
        <v>0.16006009476482141</v>
      </c>
      <c r="CN179" s="41">
        <f ca="1">((STOCKHISTORY!CN178/STOCKHISTORY!CN$3)-1)</f>
        <v>-0.33175521655269147</v>
      </c>
      <c r="CO179" s="41">
        <f ca="1">((STOCKHISTORY!CO178/STOCKHISTORY!CO$3)-1)</f>
        <v>0.34019406057042034</v>
      </c>
      <c r="CP179" s="41">
        <f ca="1">((STOCKHISTORY!CP178/STOCKHISTORY!CP$3)-1)</f>
        <v>0.65653426747273858</v>
      </c>
      <c r="CQ179" s="41">
        <f ca="1">((STOCKHISTORY!CQ178/STOCKHISTORY!CQ$3)-1)</f>
        <v>0.21468743939491874</v>
      </c>
      <c r="CR179" s="41">
        <f ca="1">((STOCKHISTORY!CR178/STOCKHISTORY!CR$3)-1)</f>
        <v>0.10591689250225844</v>
      </c>
      <c r="CS179" s="41">
        <f ca="1">((STOCKHISTORY!CS178/STOCKHISTORY!CS$3)-1)</f>
        <v>0.69711467099028313</v>
      </c>
      <c r="CT179" s="41">
        <f ca="1">((STOCKHISTORY!CT178/STOCKHISTORY!CT$3)-1)</f>
        <v>-0.41453440384182494</v>
      </c>
      <c r="CU179" s="41">
        <f ca="1">((STOCKHISTORY!CU178/STOCKHISTORY!CU$3)-1)</f>
        <v>0.54465969483970511</v>
      </c>
      <c r="CV179" s="41">
        <f ca="1">((STOCKHISTORY!CV178/STOCKHISTORY!CV$3)-1)</f>
        <v>9.284951974386324E-2</v>
      </c>
      <c r="CW179" s="41">
        <f ca="1">((STOCKHISTORY!CW178/STOCKHISTORY!CW$3)-1)</f>
        <v>0.12090985364034679</v>
      </c>
      <c r="CX179" s="41">
        <f ca="1">((STOCKHISTORY!CX178/STOCKHISTORY!CX$3)-1)</f>
        <v>-3.7174721189591087E-2</v>
      </c>
      <c r="CY179" s="41">
        <f ca="1">((STOCKHISTORY!CY178/STOCKHISTORY!CY$3)-1)</f>
        <v>0.18254512222983776</v>
      </c>
      <c r="CZ179" s="41">
        <f ca="1">((STOCKHISTORY!CZ178/STOCKHISTORY!CZ$3)-1)</f>
        <v>-0.32896825396825402</v>
      </c>
      <c r="DA179" s="41">
        <f ca="1">((STOCKHISTORY!DA178/STOCKHISTORY!DA$3)-1)</f>
        <v>-0.42029660687941617</v>
      </c>
    </row>
    <row r="180" spans="1:105" x14ac:dyDescent="0.3">
      <c r="A180" s="25" vm="177">
        <f ca="1">STOCKHISTORY!A179</f>
        <v>44641</v>
      </c>
      <c r="B180" s="41">
        <f ca="1">((STOCKHISTORY!B179/STOCKHISTORY!B$3)-1)</f>
        <v>0.29303976763366446</v>
      </c>
      <c r="C180" s="41">
        <f ca="1">((STOCKHISTORY!C179/STOCKHISTORY!C$3)-1)</f>
        <v>0.95925075654805392</v>
      </c>
      <c r="D180" s="41">
        <f ca="1">((STOCKHISTORY!D179/STOCKHISTORY!D$3)-1)</f>
        <v>0.9450002591882225</v>
      </c>
      <c r="E180" s="41">
        <f ca="1">((STOCKHISTORY!E179/STOCKHISTORY!E$3)-1)</f>
        <v>0.16799624589394657</v>
      </c>
      <c r="F180" s="41">
        <f ca="1">((STOCKHISTORY!F179/STOCKHISTORY!F$3)-1)</f>
        <v>0.16619850187265928</v>
      </c>
      <c r="G180" s="41">
        <f ca="1">((STOCKHISTORY!G179/STOCKHISTORY!G$3)-1)</f>
        <v>1.0744997141223558</v>
      </c>
      <c r="H180" s="41">
        <f ca="1">((STOCKHISTORY!H179/STOCKHISTORY!H$3)-1)</f>
        <v>0.35528111654118777</v>
      </c>
      <c r="I180" s="41">
        <f ca="1">((STOCKHISTORY!I179/STOCKHISTORY!I$3)-1)</f>
        <v>-0.2408740748199989</v>
      </c>
      <c r="J180" s="41">
        <f ca="1">((STOCKHISTORY!J179/STOCKHISTORY!J$3)-1)</f>
        <v>-0.22647549183061011</v>
      </c>
      <c r="K180" s="41">
        <f ca="1">((STOCKHISTORY!K179/STOCKHISTORY!K$3)-1)</f>
        <v>0.85578876100203094</v>
      </c>
      <c r="L180" s="41">
        <f ca="1">((STOCKHISTORY!L179/STOCKHISTORY!L$3)-1)</f>
        <v>1.0266020963247913E-2</v>
      </c>
      <c r="M180" s="41">
        <f ca="1">((STOCKHISTORY!M179/STOCKHISTORY!M$3)-1)</f>
        <v>0.21857378780890602</v>
      </c>
      <c r="N180" s="41">
        <f ca="1">((STOCKHISTORY!N179/STOCKHISTORY!N$3)-1)</f>
        <v>0.13135837436395681</v>
      </c>
      <c r="O180" s="41">
        <f ca="1">((STOCKHISTORY!O179/STOCKHISTORY!O$3)-1)</f>
        <v>0.3570967281998807</v>
      </c>
      <c r="P180" s="41">
        <f ca="1">((STOCKHISTORY!P179/STOCKHISTORY!P$3)-1)</f>
        <v>0.16573660714285721</v>
      </c>
      <c r="Q180" s="41">
        <f ca="1">((STOCKHISTORY!Q179/STOCKHISTORY!Q$3)-1)</f>
        <v>0.13680030741642102</v>
      </c>
      <c r="R180" s="41">
        <f ca="1">((STOCKHISTORY!R179/STOCKHISTORY!R$3)-1)</f>
        <v>4.9530597905679485E-2</v>
      </c>
      <c r="S180" s="41">
        <f ca="1">((STOCKHISTORY!S179/STOCKHISTORY!S$3)-1)</f>
        <v>0.43552498677312301</v>
      </c>
      <c r="T180" s="41">
        <f ca="1">((STOCKHISTORY!T179/STOCKHISTORY!T$3)-1)</f>
        <v>-6.3270063270064458E-3</v>
      </c>
      <c r="U180" s="41">
        <f ca="1">((STOCKHISTORY!U179/STOCKHISTORY!U$3)-1)</f>
        <v>0.21614409606404283</v>
      </c>
      <c r="V180" s="41">
        <f ca="1">((STOCKHISTORY!V179/STOCKHISTORY!V$3)-1)</f>
        <v>-0.15676123056333313</v>
      </c>
      <c r="W180" s="41">
        <f ca="1">((STOCKHISTORY!W179/STOCKHISTORY!W$3)-1)</f>
        <v>0.12351707108775978</v>
      </c>
      <c r="X180" s="41">
        <f ca="1">((STOCKHISTORY!X179/STOCKHISTORY!X$3)-1)</f>
        <v>-6.4914071805343032E-2</v>
      </c>
      <c r="Y180" s="41">
        <f ca="1">((STOCKHISTORY!Y179/STOCKHISTORY!Y$3)-1)</f>
        <v>0.17825996677740874</v>
      </c>
      <c r="Z180" s="41">
        <f ca="1">((STOCKHISTORY!Z179/STOCKHISTORY!Z$3)-1)</f>
        <v>-0.20688423058599337</v>
      </c>
      <c r="AA180" s="41">
        <f ca="1">((STOCKHISTORY!AA179/STOCKHISTORY!AA$3)-1)</f>
        <v>8.5871663292688805E-2</v>
      </c>
      <c r="AB180" s="41">
        <f ca="1">((STOCKHISTORY!AB179/STOCKHISTORY!AB$3)-1)</f>
        <v>0.64690117252931323</v>
      </c>
      <c r="AC180" s="41">
        <f ca="1">((STOCKHISTORY!AC179/STOCKHISTORY!AC$3)-1)</f>
        <v>1.0424591481382266</v>
      </c>
      <c r="AD180" s="41">
        <f ca="1">((STOCKHISTORY!AD179/STOCKHISTORY!AD$3)-1)</f>
        <v>0.27471116816431329</v>
      </c>
      <c r="AE180" s="41">
        <f ca="1">((STOCKHISTORY!AE179/STOCKHISTORY!AE$3)-1)</f>
        <v>-4.7035868482231846E-2</v>
      </c>
      <c r="AF180" s="41">
        <f ca="1">((STOCKHISTORY!AF179/STOCKHISTORY!AF$3)-1)</f>
        <v>0.19219188568512369</v>
      </c>
      <c r="AG180" s="41">
        <f ca="1">((STOCKHISTORY!AG179/STOCKHISTORY!AG$3)-1)</f>
        <v>-0.25191118215303365</v>
      </c>
      <c r="AH180" s="41">
        <f ca="1">((STOCKHISTORY!AH179/STOCKHISTORY!AH$3)-1)</f>
        <v>-0.18600772621296435</v>
      </c>
      <c r="AI180" s="41">
        <f ca="1">((STOCKHISTORY!AI179/STOCKHISTORY!AI$3)-1)</f>
        <v>-0.17920809907764967</v>
      </c>
      <c r="AJ180" s="41">
        <f ca="1">((STOCKHISTORY!AJ179/STOCKHISTORY!AJ$3)-1)</f>
        <v>-7.6786243699970447E-2</v>
      </c>
      <c r="AK180" s="41">
        <f ca="1">((STOCKHISTORY!AK179/STOCKHISTORY!AK$3)-1)</f>
        <v>-4.1284219808409128E-2</v>
      </c>
      <c r="AL180" s="41">
        <f ca="1">((STOCKHISTORY!AL179/STOCKHISTORY!AL$3)-1)</f>
        <v>6.6394984326018758E-2</v>
      </c>
      <c r="AM180" s="41">
        <f ca="1">((STOCKHISTORY!AM179/STOCKHISTORY!AM$3)-1)</f>
        <v>0.13268532615060313</v>
      </c>
      <c r="AN180" s="41">
        <f ca="1">((STOCKHISTORY!AN179/STOCKHISTORY!AN$3)-1)</f>
        <v>-0.17747340813055512</v>
      </c>
      <c r="AO180" s="41">
        <f ca="1">((STOCKHISTORY!AO179/STOCKHISTORY!AO$3)-1)</f>
        <v>0.6972392496658526</v>
      </c>
      <c r="AP180" s="41">
        <f ca="1">((STOCKHISTORY!AP179/STOCKHISTORY!AP$3)-1)</f>
        <v>0.77298030916451954</v>
      </c>
      <c r="AQ180" s="41">
        <f ca="1">((STOCKHISTORY!AQ179/STOCKHISTORY!AQ$3)-1)</f>
        <v>0.10882474796298847</v>
      </c>
      <c r="AR180" s="41">
        <f ca="1">((STOCKHISTORY!AR179/STOCKHISTORY!AR$3)-1)</f>
        <v>-0.14871468026343748</v>
      </c>
      <c r="AS180" s="41">
        <f ca="1">((STOCKHISTORY!AS179/STOCKHISTORY!AS$3)-1)</f>
        <v>0.18757259001161453</v>
      </c>
      <c r="AT180" s="41">
        <f ca="1">((STOCKHISTORY!AT179/STOCKHISTORY!AT$3)-1)</f>
        <v>0.80135973987584963</v>
      </c>
      <c r="AU180" s="41">
        <f ca="1">((STOCKHISTORY!AU179/STOCKHISTORY!AU$3)-1)</f>
        <v>1.2709030100334306E-2</v>
      </c>
      <c r="AV180" s="41">
        <f ca="1">((STOCKHISTORY!AV179/STOCKHISTORY!AV$3)-1)</f>
        <v>-0.18785593840475967</v>
      </c>
      <c r="AW180" s="41">
        <f ca="1">((STOCKHISTORY!AW179/STOCKHISTORY!AW$3)-1)</f>
        <v>2.4774077306382258E-2</v>
      </c>
      <c r="AX180" s="41">
        <f ca="1">((STOCKHISTORY!AX179/STOCKHISTORY!AX$3)-1)</f>
        <v>1.2880340228107481</v>
      </c>
      <c r="AY180" s="41">
        <f ca="1">((STOCKHISTORY!AY179/STOCKHISTORY!AY$3)-1)</f>
        <v>-0.13506607286267069</v>
      </c>
      <c r="AZ180" s="41">
        <f ca="1">((STOCKHISTORY!AZ179/STOCKHISTORY!AZ$3)-1)</f>
        <v>-0.36001611711772208</v>
      </c>
      <c r="BA180" s="41">
        <f ca="1">((STOCKHISTORY!BA179/STOCKHISTORY!BA$3)-1)</f>
        <v>0.60835468662627035</v>
      </c>
      <c r="BB180" s="41">
        <f ca="1">((STOCKHISTORY!BB179/STOCKHISTORY!BB$3)-1)</f>
        <v>-4.9382716049382602E-2</v>
      </c>
      <c r="BC180" s="41">
        <f ca="1">((STOCKHISTORY!BC179/STOCKHISTORY!BC$3)-1)</f>
        <v>1.3961536690155318E-2</v>
      </c>
      <c r="BD180" s="41">
        <f ca="1">((STOCKHISTORY!BD179/STOCKHISTORY!BD$3)-1)</f>
        <v>-9.5316502012440463E-2</v>
      </c>
      <c r="BE180" s="41">
        <f ca="1">((STOCKHISTORY!BE179/STOCKHISTORY!BE$3)-1)</f>
        <v>-0.13722040713747163</v>
      </c>
      <c r="BF180" s="41">
        <f ca="1">((STOCKHISTORY!BF179/STOCKHISTORY!BF$3)-1)</f>
        <v>-0.33917156008556559</v>
      </c>
      <c r="BG180" s="41">
        <f ca="1">((STOCKHISTORY!BG179/STOCKHISTORY!BG$3)-1)</f>
        <v>-5.3540108926428687E-3</v>
      </c>
      <c r="BH180" s="41">
        <f ca="1">((STOCKHISTORY!BH179/STOCKHISTORY!BH$3)-1)</f>
        <v>-0.30238383140438752</v>
      </c>
      <c r="BI180" s="41">
        <f ca="1">((STOCKHISTORY!BI179/STOCKHISTORY!BI$3)-1)</f>
        <v>0.50767341927562915</v>
      </c>
      <c r="BJ180" s="41">
        <f ca="1">((STOCKHISTORY!BJ179/STOCKHISTORY!BJ$3)-1)</f>
        <v>1.3326644502830165E-2</v>
      </c>
      <c r="BK180" s="41">
        <f ca="1">((STOCKHISTORY!BK179/STOCKHISTORY!BK$3)-1)</f>
        <v>9.354030951696779E-2</v>
      </c>
      <c r="BL180" s="41">
        <f ca="1">((STOCKHISTORY!BL179/STOCKHISTORY!BL$3)-1)</f>
        <v>-1.6149519143531244E-2</v>
      </c>
      <c r="BM180" s="41">
        <f ca="1">((STOCKHISTORY!BM179/STOCKHISTORY!BM$3)-1)</f>
        <v>3.2277348631148506E-2</v>
      </c>
      <c r="BN180" s="41">
        <f ca="1">((STOCKHISTORY!BN179/STOCKHISTORY!BN$3)-1)</f>
        <v>-6.6376484230948885E-3</v>
      </c>
      <c r="BO180" s="41">
        <f ca="1">((STOCKHISTORY!BO179/STOCKHISTORY!BO$3)-1)</f>
        <v>0.24593099970294219</v>
      </c>
      <c r="BP180" s="41">
        <f ca="1">((STOCKHISTORY!BP179/STOCKHISTORY!BP$3)-1)</f>
        <v>0.20167536391101359</v>
      </c>
      <c r="BQ180" s="41">
        <f ca="1">((STOCKHISTORY!BQ179/STOCKHISTORY!BQ$3)-1)</f>
        <v>0.21853322028672717</v>
      </c>
      <c r="BR180" s="41">
        <f ca="1">((STOCKHISTORY!BR179/STOCKHISTORY!BR$3)-1)</f>
        <v>-6.9886774271259999E-2</v>
      </c>
      <c r="BS180" s="41">
        <f ca="1">((STOCKHISTORY!BS179/STOCKHISTORY!BS$3)-1)</f>
        <v>0.25169491525423737</v>
      </c>
      <c r="BT180" s="41">
        <f ca="1">((STOCKHISTORY!BT179/STOCKHISTORY!BT$3)-1)</f>
        <v>5.5751709834324981E-2</v>
      </c>
      <c r="BU180" s="41">
        <f ca="1">((STOCKHISTORY!BU179/STOCKHISTORY!BU$3)-1)</f>
        <v>0.23393403604216245</v>
      </c>
      <c r="BV180" s="41">
        <f ca="1">((STOCKHISTORY!BV179/STOCKHISTORY!BV$3)-1)</f>
        <v>-0.13523537803138364</v>
      </c>
      <c r="BW180" s="41">
        <f ca="1">((STOCKHISTORY!BW179/STOCKHISTORY!BW$3)-1)</f>
        <v>-9.6316114426836741E-2</v>
      </c>
      <c r="BX180" s="41">
        <f ca="1">((STOCKHISTORY!BX179/STOCKHISTORY!BX$3)-1)</f>
        <v>0.12057335581787521</v>
      </c>
      <c r="BY180" s="41">
        <f ca="1">((STOCKHISTORY!BY179/STOCKHISTORY!BY$3)-1)</f>
        <v>-7.1489726027397227E-2</v>
      </c>
      <c r="BZ180" s="41">
        <f ca="1">((STOCKHISTORY!BZ179/STOCKHISTORY!BZ$3)-1)</f>
        <v>0.52588077280710821</v>
      </c>
      <c r="CA180" s="41">
        <f ca="1">((STOCKHISTORY!CA179/STOCKHISTORY!CA$3)-1)</f>
        <v>-7.3743221213028454E-2</v>
      </c>
      <c r="CB180" s="41">
        <f ca="1">((STOCKHISTORY!CB179/STOCKHISTORY!CB$3)-1)</f>
        <v>9.620007498401062E-2</v>
      </c>
      <c r="CC180" s="41">
        <f ca="1">((STOCKHISTORY!CC179/STOCKHISTORY!CC$3)-1)</f>
        <v>-6.333739342265543E-2</v>
      </c>
      <c r="CD180" s="41">
        <f ca="1">((STOCKHISTORY!CD179/STOCKHISTORY!CD$3)-1)</f>
        <v>-6.7207256734469478E-2</v>
      </c>
      <c r="CE180" s="41">
        <f ca="1">((STOCKHISTORY!CE179/STOCKHISTORY!CE$3)-1)</f>
        <v>-0.21181063933626165</v>
      </c>
      <c r="CF180" s="41">
        <f ca="1">((STOCKHISTORY!CF179/STOCKHISTORY!CF$3)-1)</f>
        <v>-1.560190507472492E-2</v>
      </c>
      <c r="CG180" s="41">
        <f ca="1">((STOCKHISTORY!CG179/STOCKHISTORY!CG$3)-1)</f>
        <v>-7.9363750523231413E-2</v>
      </c>
      <c r="CH180" s="41">
        <f ca="1">((STOCKHISTORY!CH179/STOCKHISTORY!CH$3)-1)</f>
        <v>-0.20654911838790935</v>
      </c>
      <c r="CI180" s="41">
        <f ca="1">((STOCKHISTORY!CI179/STOCKHISTORY!CI$3)-1)</f>
        <v>-0.26566658031698187</v>
      </c>
      <c r="CJ180" s="41">
        <f ca="1">((STOCKHISTORY!CJ179/STOCKHISTORY!CJ$3)-1)</f>
        <v>-8.2218920257553285E-2</v>
      </c>
      <c r="CK180" s="41">
        <f ca="1">((STOCKHISTORY!CK179/STOCKHISTORY!CK$3)-1)</f>
        <v>0.15829182898565008</v>
      </c>
      <c r="CL180" s="41">
        <f ca="1">((STOCKHISTORY!CL179/STOCKHISTORY!CL$3)-1)</f>
        <v>4.6750285062713726E-2</v>
      </c>
      <c r="CM180" s="41">
        <f ca="1">((STOCKHISTORY!CM179/STOCKHISTORY!CM$3)-1)</f>
        <v>0.13394198543857638</v>
      </c>
      <c r="CN180" s="41">
        <f ca="1">((STOCKHISTORY!CN179/STOCKHISTORY!CN$3)-1)</f>
        <v>-0.26652638961949848</v>
      </c>
      <c r="CO180" s="41">
        <f ca="1">((STOCKHISTORY!CO179/STOCKHISTORY!CO$3)-1)</f>
        <v>0.34342840341076131</v>
      </c>
      <c r="CP180" s="41">
        <f ca="1">((STOCKHISTORY!CP179/STOCKHISTORY!CP$3)-1)</f>
        <v>0.65517825865868118</v>
      </c>
      <c r="CQ180" s="41">
        <f ca="1">((STOCKHISTORY!CQ179/STOCKHISTORY!CQ$3)-1)</f>
        <v>0.21436421229555869</v>
      </c>
      <c r="CR180" s="41">
        <f ca="1">((STOCKHISTORY!CR179/STOCKHISTORY!CR$3)-1)</f>
        <v>9.2050587172538334E-2</v>
      </c>
      <c r="CS180" s="41">
        <f ca="1">((STOCKHISTORY!CS179/STOCKHISTORY!CS$3)-1)</f>
        <v>0.69072059008232367</v>
      </c>
      <c r="CT180" s="41">
        <f ca="1">((STOCKHISTORY!CT179/STOCKHISTORY!CT$3)-1)</f>
        <v>-0.4200870413446387</v>
      </c>
      <c r="CU180" s="41">
        <f ca="1">((STOCKHISTORY!CU179/STOCKHISTORY!CU$3)-1)</f>
        <v>0.54708840505171707</v>
      </c>
      <c r="CV180" s="41">
        <f ca="1">((STOCKHISTORY!CV179/STOCKHISTORY!CV$3)-1)</f>
        <v>0.15243685521166839</v>
      </c>
      <c r="CW180" s="41">
        <f ca="1">((STOCKHISTORY!CW179/STOCKHISTORY!CW$3)-1)</f>
        <v>0.11867250862310064</v>
      </c>
      <c r="CX180" s="41">
        <f ca="1">((STOCKHISTORY!CX179/STOCKHISTORY!CX$3)-1)</f>
        <v>-3.7174721189591087E-2</v>
      </c>
      <c r="CY180" s="41">
        <f ca="1">((STOCKHISTORY!CY179/STOCKHISTORY!CY$3)-1)</f>
        <v>0.17340644276902006</v>
      </c>
      <c r="CZ180" s="41">
        <f ca="1">((STOCKHISTORY!CZ179/STOCKHISTORY!CZ$3)-1)</f>
        <v>-0.34523809523809523</v>
      </c>
      <c r="DA180" s="41">
        <f ca="1">((STOCKHISTORY!DA179/STOCKHISTORY!DA$3)-1)</f>
        <v>-0.43101172451277281</v>
      </c>
    </row>
    <row r="181" spans="1:105" x14ac:dyDescent="0.3">
      <c r="A181" s="25" vm="178">
        <f ca="1">STOCKHISTORY!A180</f>
        <v>44642</v>
      </c>
      <c r="B181" s="41">
        <f ca="1">((STOCKHISTORY!B180/STOCKHISTORY!B$3)-1)</f>
        <v>0.31355111700792482</v>
      </c>
      <c r="C181" s="41">
        <f ca="1">((STOCKHISTORY!C180/STOCKHISTORY!C$3)-1)</f>
        <v>0.95612021287696969</v>
      </c>
      <c r="D181" s="41">
        <f ca="1">((STOCKHISTORY!D180/STOCKHISTORY!D$3)-1)</f>
        <v>0.94645171323415078</v>
      </c>
      <c r="E181" s="41">
        <f ca="1">((STOCKHISTORY!E180/STOCKHISTORY!E$3)-1)</f>
        <v>0.16142656030032843</v>
      </c>
      <c r="F181" s="41">
        <f ca="1">((STOCKHISTORY!F180/STOCKHISTORY!F$3)-1)</f>
        <v>0.15870786516853941</v>
      </c>
      <c r="G181" s="41">
        <f ca="1">((STOCKHISTORY!G180/STOCKHISTORY!G$3)-1)</f>
        <v>1.1543167524299602</v>
      </c>
      <c r="H181" s="41">
        <f ca="1">((STOCKHISTORY!H180/STOCKHISTORY!H$3)-1)</f>
        <v>0.34785145071104662</v>
      </c>
      <c r="I181" s="41">
        <f ca="1">((STOCKHISTORY!I180/STOCKHISTORY!I$3)-1)</f>
        <v>-0.25915110014601472</v>
      </c>
      <c r="J181" s="41">
        <f ca="1">((STOCKHISTORY!J180/STOCKHISTORY!J$3)-1)</f>
        <v>-0.22820940313437821</v>
      </c>
      <c r="K181" s="41">
        <f ca="1">((STOCKHISTORY!K180/STOCKHISTORY!K$3)-1)</f>
        <v>0.82080794403069257</v>
      </c>
      <c r="L181" s="41">
        <f ca="1">((STOCKHISTORY!L180/STOCKHISTORY!L$3)-1)</f>
        <v>1.2057184556189426E-2</v>
      </c>
      <c r="M181" s="41">
        <f ca="1">((STOCKHISTORY!M180/STOCKHISTORY!M$3)-1)</f>
        <v>0.20631425468287379</v>
      </c>
      <c r="N181" s="41">
        <f ca="1">((STOCKHISTORY!N180/STOCKHISTORY!N$3)-1)</f>
        <v>0.15036145371910359</v>
      </c>
      <c r="O181" s="41">
        <f ca="1">((STOCKHISTORY!O180/STOCKHISTORY!O$3)-1)</f>
        <v>0.38341538693796062</v>
      </c>
      <c r="P181" s="41">
        <f ca="1">((STOCKHISTORY!P180/STOCKHISTORY!P$3)-1)</f>
        <v>0.1707589285714286</v>
      </c>
      <c r="Q181" s="41">
        <f ca="1">((STOCKHISTORY!Q180/STOCKHISTORY!Q$3)-1)</f>
        <v>0.19354425515562945</v>
      </c>
      <c r="R181" s="41">
        <f ca="1">((STOCKHISTORY!R180/STOCKHISTORY!R$3)-1)</f>
        <v>5.2358015389954993E-2</v>
      </c>
      <c r="S181" s="41">
        <f ca="1">((STOCKHISTORY!S180/STOCKHISTORY!S$3)-1)</f>
        <v>0.42629022173055664</v>
      </c>
      <c r="T181" s="41">
        <f ca="1">((STOCKHISTORY!T180/STOCKHISTORY!T$3)-1)</f>
        <v>2.9970029970030065E-3</v>
      </c>
      <c r="U181" s="41">
        <f ca="1">((STOCKHISTORY!U180/STOCKHISTORY!U$3)-1)</f>
        <v>0.22314876584389576</v>
      </c>
      <c r="V181" s="41">
        <f ca="1">((STOCKHISTORY!V180/STOCKHISTORY!V$3)-1)</f>
        <v>-0.16361138993079394</v>
      </c>
      <c r="W181" s="41">
        <f ca="1">((STOCKHISTORY!W180/STOCKHISTORY!W$3)-1)</f>
        <v>0.14273248797876104</v>
      </c>
      <c r="X181" s="41">
        <f ca="1">((STOCKHISTORY!X180/STOCKHISTORY!X$3)-1)</f>
        <v>-9.1373149566105205E-2</v>
      </c>
      <c r="Y181" s="41">
        <f ca="1">((STOCKHISTORY!Y180/STOCKHISTORY!Y$3)-1)</f>
        <v>0.17081083887043169</v>
      </c>
      <c r="Z181" s="41">
        <f ca="1">((STOCKHISTORY!Z180/STOCKHISTORY!Z$3)-1)</f>
        <v>-0.21015959980943311</v>
      </c>
      <c r="AA181" s="41">
        <f ca="1">((STOCKHISTORY!AA180/STOCKHISTORY!AA$3)-1)</f>
        <v>0.1141424603361425</v>
      </c>
      <c r="AB181" s="41">
        <f ca="1">((STOCKHISTORY!AB180/STOCKHISTORY!AB$3)-1)</f>
        <v>0.68844221105527637</v>
      </c>
      <c r="AC181" s="41">
        <f ca="1">((STOCKHISTORY!AC180/STOCKHISTORY!AC$3)-1)</f>
        <v>1.1415751406375572</v>
      </c>
      <c r="AD181" s="41">
        <f ca="1">((STOCKHISTORY!AD180/STOCKHISTORY!AD$3)-1)</f>
        <v>0.2871202396234489</v>
      </c>
      <c r="AE181" s="41">
        <f ca="1">((STOCKHISTORY!AE180/STOCKHISTORY!AE$3)-1)</f>
        <v>-5.6293590169379071E-2</v>
      </c>
      <c r="AF181" s="41">
        <f ca="1">((STOCKHISTORY!AF180/STOCKHISTORY!AF$3)-1)</f>
        <v>0.2007144679765247</v>
      </c>
      <c r="AG181" s="41">
        <f ca="1">((STOCKHISTORY!AG180/STOCKHISTORY!AG$3)-1)</f>
        <v>-0.24930502467162419</v>
      </c>
      <c r="AH181" s="41">
        <f ca="1">((STOCKHISTORY!AH180/STOCKHISTORY!AH$3)-1)</f>
        <v>-0.1750821122853593</v>
      </c>
      <c r="AI181" s="41">
        <f ca="1">((STOCKHISTORY!AI180/STOCKHISTORY!AI$3)-1)</f>
        <v>-0.20229687281166853</v>
      </c>
      <c r="AJ181" s="41">
        <f ca="1">((STOCKHISTORY!AJ180/STOCKHISTORY!AJ$3)-1)</f>
        <v>-7.2042691965609307E-2</v>
      </c>
      <c r="AK181" s="41">
        <f ca="1">((STOCKHISTORY!AK180/STOCKHISTORY!AK$3)-1)</f>
        <v>-3.6935348110144761E-2</v>
      </c>
      <c r="AL181" s="41">
        <f ca="1">((STOCKHISTORY!AL180/STOCKHISTORY!AL$3)-1)</f>
        <v>6.4012539184953088E-2</v>
      </c>
      <c r="AM181" s="41">
        <f ca="1">((STOCKHISTORY!AM180/STOCKHISTORY!AM$3)-1)</f>
        <v>0.13900925166881373</v>
      </c>
      <c r="AN181" s="41">
        <f ca="1">((STOCKHISTORY!AN180/STOCKHISTORY!AN$3)-1)</f>
        <v>-0.17791053475156626</v>
      </c>
      <c r="AO181" s="41">
        <f ca="1">((STOCKHISTORY!AO180/STOCKHISTORY!AO$3)-1)</f>
        <v>0.70492080318323591</v>
      </c>
      <c r="AP181" s="41">
        <f ca="1">((STOCKHISTORY!AP180/STOCKHISTORY!AP$3)-1)</f>
        <v>0.76159366948840601</v>
      </c>
      <c r="AQ181" s="41">
        <f ca="1">((STOCKHISTORY!AQ180/STOCKHISTORY!AQ$3)-1)</f>
        <v>0.13064493854439996</v>
      </c>
      <c r="AR181" s="41">
        <f ca="1">((STOCKHISTORY!AR180/STOCKHISTORY!AR$3)-1)</f>
        <v>-0.1505736137667304</v>
      </c>
      <c r="AS181" s="41">
        <f ca="1">((STOCKHISTORY!AS180/STOCKHISTORY!AS$3)-1)</f>
        <v>0.19221835075493621</v>
      </c>
      <c r="AT181" s="41">
        <f ca="1">((STOCKHISTORY!AT180/STOCKHISTORY!AT$3)-1)</f>
        <v>0.78037245048773252</v>
      </c>
      <c r="AU181" s="41">
        <f ca="1">((STOCKHISTORY!AU180/STOCKHISTORY!AU$3)-1)</f>
        <v>3.5302861389817863E-2</v>
      </c>
      <c r="AV181" s="41">
        <f ca="1">((STOCKHISTORY!AV180/STOCKHISTORY!AV$3)-1)</f>
        <v>-0.1659985364767268</v>
      </c>
      <c r="AW181" s="41">
        <f ca="1">((STOCKHISTORY!AW180/STOCKHISTORY!AW$3)-1)</f>
        <v>3.2544128825201968E-2</v>
      </c>
      <c r="AX181" s="41">
        <f ca="1">((STOCKHISTORY!AX180/STOCKHISTORY!AX$3)-1)</f>
        <v>1.3236033249565051</v>
      </c>
      <c r="AY181" s="41">
        <f ca="1">((STOCKHISTORY!AY180/STOCKHISTORY!AY$3)-1)</f>
        <v>-0.13258377746951899</v>
      </c>
      <c r="AZ181" s="41">
        <f ca="1">((STOCKHISTORY!AZ180/STOCKHISTORY!AZ$3)-1)</f>
        <v>-0.36951178564233422</v>
      </c>
      <c r="BA181" s="41">
        <f ca="1">((STOCKHISTORY!BA180/STOCKHISTORY!BA$3)-1)</f>
        <v>0.59652669878846165</v>
      </c>
      <c r="BB181" s="41">
        <f ca="1">((STOCKHISTORY!BB180/STOCKHISTORY!BB$3)-1)</f>
        <v>-7.2471963057204714E-2</v>
      </c>
      <c r="BC181" s="41">
        <f ca="1">((STOCKHISTORY!BC180/STOCKHISTORY!BC$3)-1)</f>
        <v>2.2001592220489696E-2</v>
      </c>
      <c r="BD181" s="41">
        <f ca="1">((STOCKHISTORY!BD180/STOCKHISTORY!BD$3)-1)</f>
        <v>-9.9707281375777446E-2</v>
      </c>
      <c r="BE181" s="41">
        <f ca="1">((STOCKHISTORY!BE180/STOCKHISTORY!BE$3)-1)</f>
        <v>-0.13043478260869557</v>
      </c>
      <c r="BF181" s="41">
        <f ca="1">((STOCKHISTORY!BF180/STOCKHISTORY!BF$3)-1)</f>
        <v>-0.3238034568317415</v>
      </c>
      <c r="BG181" s="41">
        <f ca="1">((STOCKHISTORY!BG180/STOCKHISTORY!BG$3)-1)</f>
        <v>8.4925690021231404E-3</v>
      </c>
      <c r="BH181" s="41">
        <f ca="1">((STOCKHISTORY!BH180/STOCKHISTORY!BH$3)-1)</f>
        <v>-0.30959578510969077</v>
      </c>
      <c r="BI181" s="41">
        <f ca="1">((STOCKHISTORY!BI180/STOCKHISTORY!BI$3)-1)</f>
        <v>0.50030693677102511</v>
      </c>
      <c r="BJ181" s="41">
        <f ca="1">((STOCKHISTORY!BJ180/STOCKHISTORY!BJ$3)-1)</f>
        <v>-1.2022889404722292E-2</v>
      </c>
      <c r="BK181" s="41">
        <f ca="1">((STOCKHISTORY!BK180/STOCKHISTORY!BK$3)-1)</f>
        <v>8.9129013821217962E-2</v>
      </c>
      <c r="BL181" s="41">
        <f ca="1">((STOCKHISTORY!BL180/STOCKHISTORY!BL$3)-1)</f>
        <v>-2.6334277831283837E-2</v>
      </c>
      <c r="BM181" s="41">
        <f ca="1">((STOCKHISTORY!BM180/STOCKHISTORY!BM$3)-1)</f>
        <v>2.6563387481540301E-2</v>
      </c>
      <c r="BN181" s="41">
        <f ca="1">((STOCKHISTORY!BN180/STOCKHISTORY!BN$3)-1)</f>
        <v>-1.3845494340618103E-2</v>
      </c>
      <c r="BO181" s="41">
        <f ca="1">((STOCKHISTORY!BO180/STOCKHISTORY!BO$3)-1)</f>
        <v>0.24632995516500533</v>
      </c>
      <c r="BP181" s="41">
        <f ca="1">((STOCKHISTORY!BP180/STOCKHISTORY!BP$3)-1)</f>
        <v>0.20420214226860756</v>
      </c>
      <c r="BQ181" s="41">
        <f ca="1">((STOCKHISTORY!BQ180/STOCKHISTORY!BQ$3)-1)</f>
        <v>0.23322606751965447</v>
      </c>
      <c r="BR181" s="41">
        <f ca="1">((STOCKHISTORY!BR180/STOCKHISTORY!BR$3)-1)</f>
        <v>-6.5997866262862637E-2</v>
      </c>
      <c r="BS181" s="41">
        <f ca="1">((STOCKHISTORY!BS180/STOCKHISTORY!BS$3)-1)</f>
        <v>0.24731638418079105</v>
      </c>
      <c r="BT181" s="41">
        <f ca="1">((STOCKHISTORY!BT180/STOCKHISTORY!BT$3)-1)</f>
        <v>5.6171452556726953E-2</v>
      </c>
      <c r="BU181" s="41">
        <f ca="1">((STOCKHISTORY!BU180/STOCKHISTORY!BU$3)-1)</f>
        <v>0.25263515810948678</v>
      </c>
      <c r="BV181" s="41">
        <f ca="1">((STOCKHISTORY!BV180/STOCKHISTORY!BV$3)-1)</f>
        <v>-0.13466476462196864</v>
      </c>
      <c r="BW181" s="41">
        <f ca="1">((STOCKHISTORY!BW180/STOCKHISTORY!BW$3)-1)</f>
        <v>-0.10825272689853871</v>
      </c>
      <c r="BX181" s="41">
        <f ca="1">((STOCKHISTORY!BX180/STOCKHISTORY!BX$3)-1)</f>
        <v>0.12015177065767291</v>
      </c>
      <c r="BY181" s="41">
        <f ca="1">((STOCKHISTORY!BY180/STOCKHISTORY!BY$3)-1)</f>
        <v>-5.6934931506849251E-2</v>
      </c>
      <c r="BZ181" s="41">
        <f ca="1">((STOCKHISTORY!BZ180/STOCKHISTORY!BZ$3)-1)</f>
        <v>0.56414230120191489</v>
      </c>
      <c r="CA181" s="41">
        <f ca="1">((STOCKHISTORY!CA180/STOCKHISTORY!CA$3)-1)</f>
        <v>-7.583923877965193E-2</v>
      </c>
      <c r="CB181" s="41">
        <f ca="1">((STOCKHISTORY!CB180/STOCKHISTORY!CB$3)-1)</f>
        <v>8.080629865690403E-2</v>
      </c>
      <c r="CC181" s="41">
        <f ca="1">((STOCKHISTORY!CC180/STOCKHISTORY!CC$3)-1)</f>
        <v>-5.4405196914332099E-2</v>
      </c>
      <c r="CD181" s="41">
        <f ca="1">((STOCKHISTORY!CD180/STOCKHISTORY!CD$3)-1)</f>
        <v>-9.4145134689389787E-2</v>
      </c>
      <c r="CE181" s="41">
        <f ca="1">((STOCKHISTORY!CE180/STOCKHISTORY!CE$3)-1)</f>
        <v>-0.20644216691068817</v>
      </c>
      <c r="CF181" s="41">
        <f ca="1">((STOCKHISTORY!CF180/STOCKHISTORY!CF$3)-1)</f>
        <v>-2.6441123337165418E-2</v>
      </c>
      <c r="CG181" s="41">
        <f ca="1">((STOCKHISTORY!CG180/STOCKHISTORY!CG$3)-1)</f>
        <v>-9.7739640016743401E-2</v>
      </c>
      <c r="CH181" s="41">
        <f ca="1">((STOCKHISTORY!CH180/STOCKHISTORY!CH$3)-1)</f>
        <v>-0.21557514693534841</v>
      </c>
      <c r="CI181" s="41">
        <f ca="1">((STOCKHISTORY!CI180/STOCKHISTORY!CI$3)-1)</f>
        <v>-0.26446553470079837</v>
      </c>
      <c r="CJ181" s="41">
        <f ca="1">((STOCKHISTORY!CJ180/STOCKHISTORY!CJ$3)-1)</f>
        <v>-8.826151560178308E-2</v>
      </c>
      <c r="CK181" s="41">
        <f ca="1">((STOCKHISTORY!CK180/STOCKHISTORY!CK$3)-1)</f>
        <v>0.14362148034912958</v>
      </c>
      <c r="CL181" s="41">
        <f ca="1">((STOCKHISTORY!CL180/STOCKHISTORY!CL$3)-1)</f>
        <v>3.7829498960359365E-2</v>
      </c>
      <c r="CM181" s="41">
        <f ca="1">((STOCKHISTORY!CM180/STOCKHISTORY!CM$3)-1)</f>
        <v>0.1411071304749798</v>
      </c>
      <c r="CN181" s="41">
        <f ca="1">((STOCKHISTORY!CN180/STOCKHISTORY!CN$3)-1)</f>
        <v>-0.22724881641241446</v>
      </c>
      <c r="CO181" s="41">
        <f ca="1">((STOCKHISTORY!CO180/STOCKHISTORY!CO$3)-1)</f>
        <v>0.34386945016171699</v>
      </c>
      <c r="CP181" s="41">
        <f ca="1">((STOCKHISTORY!CP180/STOCKHISTORY!CP$3)-1)</f>
        <v>0.63743714334143164</v>
      </c>
      <c r="CQ181" s="41">
        <f ca="1">((STOCKHISTORY!CQ180/STOCKHISTORY!CQ$3)-1)</f>
        <v>0.23433964703600751</v>
      </c>
      <c r="CR181" s="41">
        <f ca="1">((STOCKHISTORY!CR180/STOCKHISTORY!CR$3)-1)</f>
        <v>0.1144083107497742</v>
      </c>
      <c r="CS181" s="41">
        <f ca="1">((STOCKHISTORY!CS180/STOCKHISTORY!CS$3)-1)</f>
        <v>0.71557757961201629</v>
      </c>
      <c r="CT181" s="41">
        <f ca="1">((STOCKHISTORY!CT180/STOCKHISTORY!CT$3)-1)</f>
        <v>-0.40601785848277927</v>
      </c>
      <c r="CU181" s="41">
        <f ca="1">((STOCKHISTORY!CU180/STOCKHISTORY!CU$3)-1)</f>
        <v>0.55023144179667405</v>
      </c>
      <c r="CV181" s="41">
        <f ca="1">((STOCKHISTORY!CV180/STOCKHISTORY!CV$3)-1)</f>
        <v>0.14816791177516886</v>
      </c>
      <c r="CW181" s="41">
        <f ca="1">((STOCKHISTORY!CW180/STOCKHISTORY!CW$3)-1)</f>
        <v>0.13741027314253729</v>
      </c>
      <c r="CX181" s="41">
        <f ca="1">((STOCKHISTORY!CX180/STOCKHISTORY!CX$3)-1)</f>
        <v>-4.8327137546468335E-2</v>
      </c>
      <c r="CY181" s="41">
        <f ca="1">((STOCKHISTORY!CY180/STOCKHISTORY!CY$3)-1)</f>
        <v>0.13570938999314608</v>
      </c>
      <c r="CZ181" s="41">
        <f ca="1">((STOCKHISTORY!CZ180/STOCKHISTORY!CZ$3)-1)</f>
        <v>-0.338095238095238</v>
      </c>
      <c r="DA181" s="41">
        <f ca="1">((STOCKHISTORY!DA180/STOCKHISTORY!DA$3)-1)</f>
        <v>-0.44079509278670703</v>
      </c>
    </row>
    <row r="182" spans="1:105" x14ac:dyDescent="0.3">
      <c r="A182" s="25" vm="179">
        <f ca="1">STOCKHISTORY!A181</f>
        <v>44643</v>
      </c>
      <c r="B182" s="41">
        <f ca="1">((STOCKHISTORY!B181/STOCKHISTORY!B$3)-1)</f>
        <v>0.29881306702047561</v>
      </c>
      <c r="C182" s="41">
        <f ca="1">((STOCKHISTORY!C181/STOCKHISTORY!C$3)-1)</f>
        <v>1.0069393718042368</v>
      </c>
      <c r="D182" s="41">
        <f ca="1">((STOCKHISTORY!D181/STOCKHISTORY!D$3)-1)</f>
        <v>0.99201700274739535</v>
      </c>
      <c r="E182" s="41">
        <f ca="1">((STOCKHISTORY!E181/STOCKHISTORY!E$3)-1)</f>
        <v>0.22149225715626475</v>
      </c>
      <c r="F182" s="41">
        <f ca="1">((STOCKHISTORY!F181/STOCKHISTORY!F$3)-1)</f>
        <v>0.2191011235955056</v>
      </c>
      <c r="G182" s="41">
        <f ca="1">((STOCKHISTORY!G181/STOCKHISTORY!G$3)-1)</f>
        <v>1.1703830760434535</v>
      </c>
      <c r="H182" s="41">
        <f ca="1">((STOCKHISTORY!H181/STOCKHISTORY!H$3)-1)</f>
        <v>0.34361378945978083</v>
      </c>
      <c r="I182" s="41">
        <f ca="1">((STOCKHISTORY!I181/STOCKHISTORY!I$3)-1)</f>
        <v>-0.25774130204924217</v>
      </c>
      <c r="J182" s="41">
        <f ca="1">((STOCKHISTORY!J181/STOCKHISTORY!J$3)-1)</f>
        <v>-0.23094364788262756</v>
      </c>
      <c r="K182" s="41">
        <f ca="1">((STOCKHISTORY!K181/STOCKHISTORY!K$3)-1)</f>
        <v>0.84162717219589234</v>
      </c>
      <c r="L182" s="41">
        <f ca="1">((STOCKHISTORY!L181/STOCKHISTORY!L$3)-1)</f>
        <v>6.6339392331160596E-4</v>
      </c>
      <c r="M182" s="41">
        <f ca="1">((STOCKHISTORY!M181/STOCKHISTORY!M$3)-1)</f>
        <v>0.21742817609688592</v>
      </c>
      <c r="N182" s="41">
        <f ca="1">((STOCKHISTORY!N181/STOCKHISTORY!N$3)-1)</f>
        <v>0.15349021028537568</v>
      </c>
      <c r="O182" s="41">
        <f ca="1">((STOCKHISTORY!O181/STOCKHISTORY!O$3)-1)</f>
        <v>0.37609765916582072</v>
      </c>
      <c r="P182" s="41">
        <f ca="1">((STOCKHISTORY!P181/STOCKHISTORY!P$3)-1)</f>
        <v>0.15736607142857162</v>
      </c>
      <c r="Q182" s="41">
        <f ca="1">((STOCKHISTORY!Q181/STOCKHISTORY!Q$3)-1)</f>
        <v>0.19777123094658644</v>
      </c>
      <c r="R182" s="41">
        <f ca="1">((STOCKHISTORY!R181/STOCKHISTORY!R$3)-1)</f>
        <v>5.099509857867246E-2</v>
      </c>
      <c r="S182" s="41">
        <f ca="1">((STOCKHISTORY!S181/STOCKHISTORY!S$3)-1)</f>
        <v>0.41594920879226605</v>
      </c>
      <c r="T182" s="41">
        <f ca="1">((STOCKHISTORY!T181/STOCKHISTORY!T$3)-1)</f>
        <v>1.6650016650017196E-3</v>
      </c>
      <c r="U182" s="41">
        <f ca="1">((STOCKHISTORY!U181/STOCKHISTORY!U$3)-1)</f>
        <v>0.22114743162108086</v>
      </c>
      <c r="V182" s="41">
        <f ca="1">((STOCKHISTORY!V181/STOCKHISTORY!V$3)-1)</f>
        <v>-0.15901526757884732</v>
      </c>
      <c r="W182" s="41">
        <f ca="1">((STOCKHISTORY!W181/STOCKHISTORY!W$3)-1)</f>
        <v>0.13357963722778154</v>
      </c>
      <c r="X182" s="41">
        <f ca="1">((STOCKHISTORY!X181/STOCKHISTORY!X$3)-1)</f>
        <v>-0.11034541432703759</v>
      </c>
      <c r="Y182" s="41">
        <f ca="1">((STOCKHISTORY!Y181/STOCKHISTORY!Y$3)-1)</f>
        <v>0.15269414451827257</v>
      </c>
      <c r="Z182" s="41">
        <f ca="1">((STOCKHISTORY!Z181/STOCKHISTORY!Z$3)-1)</f>
        <v>-0.20703311100524069</v>
      </c>
      <c r="AA182" s="41">
        <f ca="1">((STOCKHISTORY!AA181/STOCKHISTORY!AA$3)-1)</f>
        <v>0.11110588013747003</v>
      </c>
      <c r="AB182" s="41">
        <f ca="1">((STOCKHISTORY!AB181/STOCKHISTORY!AB$3)-1)</f>
        <v>0.7500837520938024</v>
      </c>
      <c r="AC182" s="41">
        <f ca="1">((STOCKHISTORY!AC181/STOCKHISTORY!AC$3)-1)</f>
        <v>1.0811679614251273</v>
      </c>
      <c r="AD182" s="41">
        <f ca="1">((STOCKHISTORY!AD181/STOCKHISTORY!AD$3)-1)</f>
        <v>0.24989302524604207</v>
      </c>
      <c r="AE182" s="41">
        <f ca="1">((STOCKHISTORY!AE181/STOCKHISTORY!AE$3)-1)</f>
        <v>-5.1062769843905675E-2</v>
      </c>
      <c r="AF182" s="41">
        <f ca="1">((STOCKHISTORY!AF181/STOCKHISTORY!AF$3)-1)</f>
        <v>0.20510334268946173</v>
      </c>
      <c r="AG182" s="41">
        <f ca="1">((STOCKHISTORY!AG181/STOCKHISTORY!AG$3)-1)</f>
        <v>-0.22894224755021209</v>
      </c>
      <c r="AH182" s="41">
        <f ca="1">((STOCKHISTORY!AH181/STOCKHISTORY!AH$3)-1)</f>
        <v>-0.18495260461870966</v>
      </c>
      <c r="AI182" s="41">
        <f ca="1">((STOCKHISTORY!AI181/STOCKHISTORY!AI$3)-1)</f>
        <v>-0.20827914607550879</v>
      </c>
      <c r="AJ182" s="41">
        <f ca="1">((STOCKHISTORY!AJ181/STOCKHISTORY!AJ$3)-1)</f>
        <v>-7.7972131633560648E-2</v>
      </c>
      <c r="AK182" s="41">
        <f ca="1">((STOCKHISTORY!AK181/STOCKHISTORY!AK$3)-1)</f>
        <v>-5.9561505471161125E-2</v>
      </c>
      <c r="AL182" s="41">
        <f ca="1">((STOCKHISTORY!AL181/STOCKHISTORY!AL$3)-1)</f>
        <v>6.1379310344827465E-2</v>
      </c>
      <c r="AM182" s="41">
        <f ca="1">((STOCKHISTORY!AM181/STOCKHISTORY!AM$3)-1)</f>
        <v>0.14545028691884299</v>
      </c>
      <c r="AN182" s="41">
        <f ca="1">((STOCKHISTORY!AN181/STOCKHISTORY!AN$3)-1)</f>
        <v>-0.18432172519306422</v>
      </c>
      <c r="AO182" s="41">
        <f ca="1">((STOCKHISTORY!AO181/STOCKHISTORY!AO$3)-1)</f>
        <v>0.75753944477731205</v>
      </c>
      <c r="AP182" s="41">
        <f ca="1">((STOCKHISTORY!AP181/STOCKHISTORY!AP$3)-1)</f>
        <v>0.76308888479941106</v>
      </c>
      <c r="AQ182" s="41">
        <f ca="1">((STOCKHISTORY!AQ181/STOCKHISTORY!AQ$3)-1)</f>
        <v>0.15688440823090732</v>
      </c>
      <c r="AR182" s="41">
        <f ca="1">((STOCKHISTORY!AR181/STOCKHISTORY!AR$3)-1)</f>
        <v>-0.15824835351603994</v>
      </c>
      <c r="AS182" s="41">
        <f ca="1">((STOCKHISTORY!AS181/STOCKHISTORY!AS$3)-1)</f>
        <v>0.16027874564459954</v>
      </c>
      <c r="AT182" s="41">
        <f ca="1">((STOCKHISTORY!AT181/STOCKHISTORY!AT$3)-1)</f>
        <v>0.76263671297664781</v>
      </c>
      <c r="AU182" s="41">
        <f ca="1">((STOCKHISTORY!AU181/STOCKHISTORY!AU$3)-1)</f>
        <v>4.7045707915273072E-2</v>
      </c>
      <c r="AV182" s="41">
        <f ca="1">((STOCKHISTORY!AV181/STOCKHISTORY!AV$3)-1)</f>
        <v>-0.15646972733925113</v>
      </c>
      <c r="AW182" s="41">
        <f ca="1">((STOCKHISTORY!AW181/STOCKHISTORY!AW$3)-1)</f>
        <v>2.5421581599617271E-2</v>
      </c>
      <c r="AX182" s="41">
        <f ca="1">((STOCKHISTORY!AX181/STOCKHISTORY!AX$3)-1)</f>
        <v>1.3145176879953606</v>
      </c>
      <c r="AY182" s="41">
        <f ca="1">((STOCKHISTORY!AY181/STOCKHISTORY!AY$3)-1)</f>
        <v>-0.11542673578155815</v>
      </c>
      <c r="AZ182" s="41">
        <f ca="1">((STOCKHISTORY!AZ181/STOCKHISTORY!AZ$3)-1)</f>
        <v>-0.38557517963870802</v>
      </c>
      <c r="BA182" s="41">
        <f ca="1">((STOCKHISTORY!BA181/STOCKHISTORY!BA$3)-1)</f>
        <v>0.68032925091591423</v>
      </c>
      <c r="BB182" s="41">
        <f ca="1">((STOCKHISTORY!BB181/STOCKHISTORY!BB$3)-1)</f>
        <v>-8.6608236735463029E-2</v>
      </c>
      <c r="BC182" s="41">
        <f ca="1">((STOCKHISTORY!BC181/STOCKHISTORY!BC$3)-1)</f>
        <v>5.9741165479081371E-3</v>
      </c>
      <c r="BD182" s="41">
        <f ca="1">((STOCKHISTORY!BD181/STOCKHISTORY!BD$3)-1)</f>
        <v>-7.9948774240761078E-2</v>
      </c>
      <c r="BE182" s="41">
        <f ca="1">((STOCKHISTORY!BE181/STOCKHISTORY!BE$3)-1)</f>
        <v>-8.3438049761246469E-2</v>
      </c>
      <c r="BF182" s="41">
        <f ca="1">((STOCKHISTORY!BF181/STOCKHISTORY!BF$3)-1)</f>
        <v>-0.3304960179261488</v>
      </c>
      <c r="BG182" s="41">
        <f ca="1">((STOCKHISTORY!BG181/STOCKHISTORY!BG$3)-1)</f>
        <v>3.1477891627434751E-2</v>
      </c>
      <c r="BH182" s="41">
        <f ca="1">((STOCKHISTORY!BH181/STOCKHISTORY!BH$3)-1)</f>
        <v>-0.31896700639143205</v>
      </c>
      <c r="BI182" s="41">
        <f ca="1">((STOCKHISTORY!BI181/STOCKHISTORY!BI$3)-1)</f>
        <v>0.51197053406998161</v>
      </c>
      <c r="BJ182" s="41">
        <f ca="1">((STOCKHISTORY!BJ181/STOCKHISTORY!BJ$3)-1)</f>
        <v>-1.6843949017507076E-2</v>
      </c>
      <c r="BK182" s="41">
        <f ca="1">((STOCKHISTORY!BK181/STOCKHISTORY!BK$3)-1)</f>
        <v>8.7682790894479279E-2</v>
      </c>
      <c r="BL182" s="41">
        <f ca="1">((STOCKHISTORY!BL181/STOCKHISTORY!BL$3)-1)</f>
        <v>-3.1084683779294631E-2</v>
      </c>
      <c r="BM182" s="41">
        <f ca="1">((STOCKHISTORY!BM181/STOCKHISTORY!BM$3)-1)</f>
        <v>8.9486538679994787E-3</v>
      </c>
      <c r="BN182" s="41">
        <f ca="1">((STOCKHISTORY!BN181/STOCKHISTORY!BN$3)-1)</f>
        <v>-1.6516491760302787E-2</v>
      </c>
      <c r="BO182" s="41">
        <f ca="1">((STOCKHISTORY!BO181/STOCKHISTORY!BO$3)-1)</f>
        <v>0.26134691508984287</v>
      </c>
      <c r="BP182" s="41">
        <f ca="1">((STOCKHISTORY!BP181/STOCKHISTORY!BP$3)-1)</f>
        <v>0.27533644603131013</v>
      </c>
      <c r="BQ182" s="41">
        <f ca="1">((STOCKHISTORY!BQ181/STOCKHISTORY!BQ$3)-1)</f>
        <v>0.25215816247880363</v>
      </c>
      <c r="BR182" s="41">
        <f ca="1">((STOCKHISTORY!BR181/STOCKHISTORY!BR$3)-1)</f>
        <v>-5.533950511064456E-2</v>
      </c>
      <c r="BS182" s="41">
        <f ca="1">((STOCKHISTORY!BS181/STOCKHISTORY!BS$3)-1)</f>
        <v>0.25353107344632764</v>
      </c>
      <c r="BT182" s="41">
        <f ca="1">((STOCKHISTORY!BT181/STOCKHISTORY!BT$3)-1)</f>
        <v>5.8443001407372686E-2</v>
      </c>
      <c r="BU182" s="41">
        <f ca="1">((STOCKHISTORY!BU181/STOCKHISTORY!BU$3)-1)</f>
        <v>0.25467528051683086</v>
      </c>
      <c r="BV182" s="41">
        <f ca="1">((STOCKHISTORY!BV181/STOCKHISTORY!BV$3)-1)</f>
        <v>-0.1378031383737518</v>
      </c>
      <c r="BW182" s="41">
        <f ca="1">((STOCKHISTORY!BW181/STOCKHISTORY!BW$3)-1)</f>
        <v>-0.10578308293887628</v>
      </c>
      <c r="BX182" s="41">
        <f ca="1">((STOCKHISTORY!BX181/STOCKHISTORY!BX$3)-1)</f>
        <v>0.12521079258010115</v>
      </c>
      <c r="BY182" s="41">
        <f ca="1">((STOCKHISTORY!BY181/STOCKHISTORY!BY$3)-1)</f>
        <v>-3.5102739726027399E-2</v>
      </c>
      <c r="BZ182" s="41">
        <f ca="1">((STOCKHISTORY!BZ181/STOCKHISTORY!BZ$3)-1)</f>
        <v>0.54657850328890745</v>
      </c>
      <c r="CA182" s="41">
        <f ca="1">((STOCKHISTORY!CA181/STOCKHISTORY!CA$3)-1)</f>
        <v>-8.8165818278604036E-2</v>
      </c>
      <c r="CB182" s="41">
        <f ca="1">((STOCKHISTORY!CB181/STOCKHISTORY!CB$3)-1)</f>
        <v>7.3550492909600251E-2</v>
      </c>
      <c r="CC182" s="41">
        <f ca="1">((STOCKHISTORY!CC181/STOCKHISTORY!CC$3)-1)</f>
        <v>-5.8059277304100765E-2</v>
      </c>
      <c r="CD182" s="41">
        <f ca="1">((STOCKHISTORY!CD181/STOCKHISTORY!CD$3)-1)</f>
        <v>-9.2839472237493226E-2</v>
      </c>
      <c r="CE182" s="41">
        <f ca="1">((STOCKHISTORY!CE181/STOCKHISTORY!CE$3)-1)</f>
        <v>-0.20693020985846755</v>
      </c>
      <c r="CF182" s="41">
        <f ca="1">((STOCKHISTORY!CF181/STOCKHISTORY!CF$3)-1)</f>
        <v>-1.8886516669403886E-2</v>
      </c>
      <c r="CG182" s="41">
        <f ca="1">((STOCKHISTORY!CG181/STOCKHISTORY!CG$3)-1)</f>
        <v>-0.11858518208455426</v>
      </c>
      <c r="CH182" s="41">
        <f ca="1">((STOCKHISTORY!CH181/STOCKHISTORY!CH$3)-1)</f>
        <v>-0.21901763224181359</v>
      </c>
      <c r="CI182" s="41">
        <f ca="1">((STOCKHISTORY!CI181/STOCKHISTORY!CI$3)-1)</f>
        <v>-0.27221345642088413</v>
      </c>
      <c r="CJ182" s="41">
        <f ca="1">((STOCKHISTORY!CJ181/STOCKHISTORY!CJ$3)-1)</f>
        <v>-0.10074294205052015</v>
      </c>
      <c r="CK182" s="41">
        <f ca="1">((STOCKHISTORY!CK181/STOCKHISTORY!CK$3)-1)</f>
        <v>0.13223038611371374</v>
      </c>
      <c r="CL182" s="41">
        <f ca="1">((STOCKHISTORY!CL181/STOCKHISTORY!CL$3)-1)</f>
        <v>5.3860084512710404E-2</v>
      </c>
      <c r="CM182" s="41">
        <f ca="1">((STOCKHISTORY!CM181/STOCKHISTORY!CM$3)-1)</f>
        <v>0.13405755229400218</v>
      </c>
      <c r="CN182" s="41">
        <f ca="1">((STOCKHISTORY!CN181/STOCKHISTORY!CN$3)-1)</f>
        <v>-0.23741890233210594</v>
      </c>
      <c r="CO182" s="41">
        <f ca="1">((STOCKHISTORY!CO181/STOCKHISTORY!CO$3)-1)</f>
        <v>0.32431637753601872</v>
      </c>
      <c r="CP182" s="41">
        <f ca="1">((STOCKHISTORY!CP181/STOCKHISTORY!CP$3)-1)</f>
        <v>0.60551443584383291</v>
      </c>
      <c r="CQ182" s="41">
        <f ca="1">((STOCKHISTORY!CQ181/STOCKHISTORY!CQ$3)-1)</f>
        <v>0.24377787833731968</v>
      </c>
      <c r="CR182" s="41">
        <f ca="1">((STOCKHISTORY!CR181/STOCKHISTORY!CR$3)-1)</f>
        <v>0.11785606744956345</v>
      </c>
      <c r="CS182" s="41">
        <f ca="1">((STOCKHISTORY!CS181/STOCKHISTORY!CS$3)-1)</f>
        <v>0.75654536942944239</v>
      </c>
      <c r="CT182" s="41">
        <f ca="1">((STOCKHISTORY!CT181/STOCKHISTORY!CT$3)-1)</f>
        <v>-0.41704809784647712</v>
      </c>
      <c r="CU182" s="41">
        <f ca="1">((STOCKHISTORY!CU181/STOCKHISTORY!CU$3)-1)</f>
        <v>0.53723069889707986</v>
      </c>
      <c r="CV182" s="41">
        <f ca="1">((STOCKHISTORY!CV181/STOCKHISTORY!CV$3)-1)</f>
        <v>0.12842404838135879</v>
      </c>
      <c r="CW182" s="41">
        <f ca="1">((STOCKHISTORY!CW181/STOCKHISTORY!CW$3)-1)</f>
        <v>0.13955439545073189</v>
      </c>
      <c r="CX182" s="41">
        <f ca="1">((STOCKHISTORY!CX181/STOCKHISTORY!CX$3)-1)</f>
        <v>-4.4609665427509215E-2</v>
      </c>
      <c r="CY182" s="41">
        <f ca="1">((STOCKHISTORY!CY181/STOCKHISTORY!CY$3)-1)</f>
        <v>0.16997943797121318</v>
      </c>
      <c r="CZ182" s="41">
        <f ca="1">((STOCKHISTORY!CZ181/STOCKHISTORY!CZ$3)-1)</f>
        <v>-0.3297619047619047</v>
      </c>
      <c r="DA182" s="41">
        <f ca="1">((STOCKHISTORY!DA181/STOCKHISTORY!DA$3)-1)</f>
        <v>-0.42883764267412072</v>
      </c>
    </row>
    <row r="183" spans="1:105" x14ac:dyDescent="0.3">
      <c r="A183" s="25" vm="180">
        <f ca="1">STOCKHISTORY!A182</f>
        <v>44644</v>
      </c>
      <c r="B183" s="41">
        <f ca="1">((STOCKHISTORY!B182/STOCKHISTORY!B$3)-1)</f>
        <v>0.31444759206798878</v>
      </c>
      <c r="C183" s="41">
        <f ca="1">((STOCKHISTORY!C182/STOCKHISTORY!C$3)-1)</f>
        <v>0.99546071167692807</v>
      </c>
      <c r="D183" s="41">
        <f ca="1">((STOCKHISTORY!D182/STOCKHISTORY!D$3)-1)</f>
        <v>0.98164947384790846</v>
      </c>
      <c r="E183" s="41">
        <f ca="1">((STOCKHISTORY!E182/STOCKHISTORY!E$3)-1)</f>
        <v>0.24026278742374485</v>
      </c>
      <c r="F183" s="41">
        <f ca="1">((STOCKHISTORY!F182/STOCKHISTORY!F$3)-1)</f>
        <v>0.23735955056179781</v>
      </c>
      <c r="G183" s="41">
        <f ca="1">((STOCKHISTORY!G182/STOCKHISTORY!G$3)-1)</f>
        <v>1.2638650657518582</v>
      </c>
      <c r="H183" s="41">
        <f ca="1">((STOCKHISTORY!H182/STOCKHISTORY!H$3)-1)</f>
        <v>0.34229295997886666</v>
      </c>
      <c r="I183" s="41">
        <f ca="1">((STOCKHISTORY!I182/STOCKHISTORY!I$3)-1)</f>
        <v>-0.22929359045365283</v>
      </c>
      <c r="J183" s="41">
        <f ca="1">((STOCKHISTORY!J182/STOCKHISTORY!J$3)-1)</f>
        <v>-0.2424141380460153</v>
      </c>
      <c r="K183" s="41">
        <f ca="1">((STOCKHISTORY!K182/STOCKHISTORY!K$3)-1)</f>
        <v>0.82255698487925977</v>
      </c>
      <c r="L183" s="41">
        <f ca="1">((STOCKHISTORY!L182/STOCKHISTORY!L$3)-1)</f>
        <v>3.4994029454689102E-3</v>
      </c>
      <c r="M183" s="41">
        <f ca="1">((STOCKHISTORY!M182/STOCKHISTORY!M$3)-1)</f>
        <v>0.20299644414027052</v>
      </c>
      <c r="N183" s="41">
        <f ca="1">((STOCKHISTORY!N182/STOCKHISTORY!N$3)-1)</f>
        <v>0.15229634264824554</v>
      </c>
      <c r="O183" s="41">
        <f ca="1">((STOCKHISTORY!O182/STOCKHISTORY!O$3)-1)</f>
        <v>0.37369476059078588</v>
      </c>
      <c r="P183" s="41">
        <f ca="1">((STOCKHISTORY!P182/STOCKHISTORY!P$3)-1)</f>
        <v>0.15792410714285721</v>
      </c>
      <c r="Q183" s="41">
        <f ca="1">((STOCKHISTORY!Q182/STOCKHISTORY!Q$3)-1)</f>
        <v>0.22992186499295508</v>
      </c>
      <c r="R183" s="41">
        <f ca="1">((STOCKHISTORY!R182/STOCKHISTORY!R$3)-1)</f>
        <v>8.0124270924159191E-2</v>
      </c>
      <c r="S183" s="41">
        <f ca="1">((STOCKHISTORY!S182/STOCKHISTORY!S$3)-1)</f>
        <v>0.43966139194843912</v>
      </c>
      <c r="T183" s="41">
        <f ca="1">((STOCKHISTORY!T182/STOCKHISTORY!T$3)-1)</f>
        <v>7.6590076590077327E-3</v>
      </c>
      <c r="U183" s="41">
        <f ca="1">((STOCKHISTORY!U182/STOCKHISTORY!U$3)-1)</f>
        <v>0.25016677785190122</v>
      </c>
      <c r="V183" s="41">
        <f ca="1">((STOCKHISTORY!V182/STOCKHISTORY!V$3)-1)</f>
        <v>-0.1614806205645658</v>
      </c>
      <c r="W183" s="41">
        <f ca="1">((STOCKHISTORY!W182/STOCKHISTORY!W$3)-1)</f>
        <v>0.1359189053710339</v>
      </c>
      <c r="X183" s="41">
        <f ca="1">((STOCKHISTORY!X182/STOCKHISTORY!X$3)-1)</f>
        <v>-0.10881402075889068</v>
      </c>
      <c r="Y183" s="41">
        <f ca="1">((STOCKHISTORY!Y182/STOCKHISTORY!Y$3)-1)</f>
        <v>0.16297238372093004</v>
      </c>
      <c r="Z183" s="41">
        <f ca="1">((STOCKHISTORY!Z182/STOCKHISTORY!Z$3)-1)</f>
        <v>-0.20840281086231538</v>
      </c>
      <c r="AA183" s="41">
        <f ca="1">((STOCKHISTORY!AA182/STOCKHISTORY!AA$3)-1)</f>
        <v>0.10625676757214841</v>
      </c>
      <c r="AB183" s="41">
        <f ca="1">((STOCKHISTORY!AB182/STOCKHISTORY!AB$3)-1)</f>
        <v>0.75857063093244004</v>
      </c>
      <c r="AC183" s="41">
        <f ca="1">((STOCKHISTORY!AC182/STOCKHISTORY!AC$3)-1)</f>
        <v>1.1399678542727028</v>
      </c>
      <c r="AD183" s="41">
        <f ca="1">((STOCKHISTORY!AD182/STOCKHISTORY!AD$3)-1)</f>
        <v>0.26872058194266168</v>
      </c>
      <c r="AE183" s="41">
        <f ca="1">((STOCKHISTORY!AE182/STOCKHISTORY!AE$3)-1)</f>
        <v>-5.924111590833625E-2</v>
      </c>
      <c r="AF183" s="41">
        <f ca="1">((STOCKHISTORY!AF182/STOCKHISTORY!AF$3)-1)</f>
        <v>0.21673896402143389</v>
      </c>
      <c r="AG183" s="41">
        <f ca="1">((STOCKHISTORY!AG182/STOCKHISTORY!AG$3)-1)</f>
        <v>-0.2424247689207033</v>
      </c>
      <c r="AH183" s="41">
        <f ca="1">((STOCKHISTORY!AH182/STOCKHISTORY!AH$3)-1)</f>
        <v>-0.17899627303823962</v>
      </c>
      <c r="AI183" s="41">
        <f ca="1">((STOCKHISTORY!AI182/STOCKHISTORY!AI$3)-1)</f>
        <v>-0.2133410696064505</v>
      </c>
      <c r="AJ183" s="41">
        <f ca="1">((STOCKHISTORY!AJ182/STOCKHISTORY!AJ$3)-1)</f>
        <v>-7.7823895641861873E-2</v>
      </c>
      <c r="AK183" s="41">
        <f ca="1">((STOCKHISTORY!AK182/STOCKHISTORY!AK$3)-1)</f>
        <v>-7.3910777987093668E-2</v>
      </c>
      <c r="AL183" s="41">
        <f ca="1">((STOCKHISTORY!AL182/STOCKHISTORY!AL$3)-1)</f>
        <v>6.1818181818181994E-2</v>
      </c>
      <c r="AM183" s="41">
        <f ca="1">((STOCKHISTORY!AM182/STOCKHISTORY!AM$3)-1)</f>
        <v>0.15341374868251556</v>
      </c>
      <c r="AN183" s="41">
        <f ca="1">((STOCKHISTORY!AN182/STOCKHISTORY!AN$3)-1)</f>
        <v>-0.18650735829812037</v>
      </c>
      <c r="AO183" s="41">
        <f ca="1">((STOCKHISTORY!AO182/STOCKHISTORY!AO$3)-1)</f>
        <v>0.79517905701249036</v>
      </c>
      <c r="AP183" s="41">
        <f ca="1">((STOCKHISTORY!AP182/STOCKHISTORY!AP$3)-1)</f>
        <v>0.77700588884799404</v>
      </c>
      <c r="AQ183" s="41">
        <f ca="1">((STOCKHISTORY!AQ182/STOCKHISTORY!AQ$3)-1)</f>
        <v>0.17331860240298291</v>
      </c>
      <c r="AR183" s="41">
        <f ca="1">((STOCKHISTORY!AR182/STOCKHISTORY!AR$3)-1)</f>
        <v>-0.16464839600594861</v>
      </c>
      <c r="AS183" s="41">
        <f ca="1">((STOCKHISTORY!AS182/STOCKHISTORY!AS$3)-1)</f>
        <v>0.14692218350754938</v>
      </c>
      <c r="AT183" s="41">
        <f ca="1">((STOCKHISTORY!AT182/STOCKHISTORY!AT$3)-1)</f>
        <v>0.78510198049068869</v>
      </c>
      <c r="AU183" s="41">
        <f ca="1">((STOCKHISTORY!AU182/STOCKHISTORY!AU$3)-1)</f>
        <v>6.2950575994054292E-2</v>
      </c>
      <c r="AV183" s="41">
        <f ca="1">((STOCKHISTORY!AV182/STOCKHISTORY!AV$3)-1)</f>
        <v>-0.16676211383665818</v>
      </c>
      <c r="AW183" s="41">
        <f ca="1">((STOCKHISTORY!AW182/STOCKHISTORY!AW$3)-1)</f>
        <v>1.0106697446580881E-2</v>
      </c>
      <c r="AX183" s="41">
        <f ca="1">((STOCKHISTORY!AX182/STOCKHISTORY!AX$3)-1)</f>
        <v>1.3288227334235456</v>
      </c>
      <c r="AY183" s="41">
        <f ca="1">((STOCKHISTORY!AY182/STOCKHISTORY!AY$3)-1)</f>
        <v>-0.11769000511060823</v>
      </c>
      <c r="AZ183" s="41">
        <f ca="1">((STOCKHISTORY!AZ182/STOCKHISTORY!AZ$3)-1)</f>
        <v>-0.38805990195420059</v>
      </c>
      <c r="BA183" s="41">
        <f ca="1">((STOCKHISTORY!BA182/STOCKHISTORY!BA$3)-1)</f>
        <v>0.66296475813274824</v>
      </c>
      <c r="BB183" s="41">
        <f ca="1">((STOCKHISTORY!BB182/STOCKHISTORY!BB$3)-1)</f>
        <v>-9.0754877014418978E-2</v>
      </c>
      <c r="BC183" s="41">
        <f ca="1">((STOCKHISTORY!BC182/STOCKHISTORY!BC$3)-1)</f>
        <v>-5.5925099842751846E-3</v>
      </c>
      <c r="BD183" s="41">
        <f ca="1">((STOCKHISTORY!BD182/STOCKHISTORY!BD$3)-1)</f>
        <v>-7.537504573728504E-2</v>
      </c>
      <c r="BE183" s="41">
        <f ca="1">((STOCKHISTORY!BE182/STOCKHISTORY!BE$3)-1)</f>
        <v>-0.10278964563960791</v>
      </c>
      <c r="BF183" s="41">
        <f ca="1">((STOCKHISTORY!BF182/STOCKHISTORY!BF$3)-1)</f>
        <v>-0.34412901274808949</v>
      </c>
      <c r="BG183" s="41">
        <f ca="1">((STOCKHISTORY!BG182/STOCKHISTORY!BG$3)-1)</f>
        <v>2.0492938244253578E-2</v>
      </c>
      <c r="BH183" s="41">
        <f ca="1">((STOCKHISTORY!BH182/STOCKHISTORY!BH$3)-1)</f>
        <v>-0.32354465365348062</v>
      </c>
      <c r="BI183" s="41">
        <f ca="1">((STOCKHISTORY!BI182/STOCKHISTORY!BI$3)-1)</f>
        <v>0.52363413136893788</v>
      </c>
      <c r="BJ183" s="41">
        <f ca="1">((STOCKHISTORY!BJ182/STOCKHISTORY!BJ$3)-1)</f>
        <v>-1.3221777244938782E-2</v>
      </c>
      <c r="BK183" s="41">
        <f ca="1">((STOCKHISTORY!BK182/STOCKHISTORY!BK$3)-1)</f>
        <v>8.3277810582688794E-2</v>
      </c>
      <c r="BL183" s="41">
        <f ca="1">((STOCKHISTORY!BL182/STOCKHISTORY!BL$3)-1)</f>
        <v>-3.6505078421246173E-2</v>
      </c>
      <c r="BM183" s="41">
        <f ca="1">((STOCKHISTORY!BM182/STOCKHISTORY!BM$3)-1)</f>
        <v>5.6259229808020006E-3</v>
      </c>
      <c r="BN183" s="41">
        <f ca="1">((STOCKHISTORY!BN182/STOCKHISTORY!BN$3)-1)</f>
        <v>-1.6315892159853185E-2</v>
      </c>
      <c r="BO183" s="41">
        <f ca="1">((STOCKHISTORY!BO182/STOCKHISTORY!BO$3)-1)</f>
        <v>0.24875822953583016</v>
      </c>
      <c r="BP183" s="41">
        <f ca="1">((STOCKHISTORY!BP182/STOCKHISTORY!BP$3)-1)</f>
        <v>0.27588574567426538</v>
      </c>
      <c r="BQ183" s="41">
        <f ca="1">((STOCKHISTORY!BQ182/STOCKHISTORY!BQ$3)-1)</f>
        <v>0.25254354863573281</v>
      </c>
      <c r="BR183" s="41">
        <f ca="1">((STOCKHISTORY!BR182/STOCKHISTORY!BR$3)-1)</f>
        <v>-6.3423615651994392E-2</v>
      </c>
      <c r="BS183" s="41">
        <f ca="1">((STOCKHISTORY!BS182/STOCKHISTORY!BS$3)-1)</f>
        <v>0.26878531073446332</v>
      </c>
      <c r="BT183" s="41">
        <f ca="1">((STOCKHISTORY!BT182/STOCKHISTORY!BT$3)-1)</f>
        <v>6.1208365225549954E-2</v>
      </c>
      <c r="BU183" s="41">
        <f ca="1">((STOCKHISTORY!BU182/STOCKHISTORY!BU$3)-1)</f>
        <v>0.26861611696701804</v>
      </c>
      <c r="BV183" s="41">
        <f ca="1">((STOCKHISTORY!BV182/STOCKHISTORY!BV$3)-1)</f>
        <v>-0.1035663338088445</v>
      </c>
      <c r="BW183" s="41">
        <f ca="1">((STOCKHISTORY!BW182/STOCKHISTORY!BW$3)-1)</f>
        <v>-9.1582630170817025E-2</v>
      </c>
      <c r="BX183" s="41">
        <f ca="1">((STOCKHISTORY!BX182/STOCKHISTORY!BX$3)-1)</f>
        <v>0.14165261382799343</v>
      </c>
      <c r="BY183" s="41">
        <f ca="1">((STOCKHISTORY!BY182/STOCKHISTORY!BY$3)-1)</f>
        <v>-3.1249999999999889E-2</v>
      </c>
      <c r="BZ183" s="41">
        <f ca="1">((STOCKHISTORY!BZ182/STOCKHISTORY!BZ$3)-1)</f>
        <v>0.59787512484072058</v>
      </c>
      <c r="CA183" s="41">
        <f ca="1">((STOCKHISTORY!CA182/STOCKHISTORY!CA$3)-1)</f>
        <v>-8.4522740127091822E-2</v>
      </c>
      <c r="CB183" s="41">
        <f ca="1">((STOCKHISTORY!CB182/STOCKHISTORY!CB$3)-1)</f>
        <v>6.9029398143042986E-2</v>
      </c>
      <c r="CC183" s="41">
        <f ca="1">((STOCKHISTORY!CC182/STOCKHISTORY!CC$3)-1)</f>
        <v>-5.602923264311821E-2</v>
      </c>
      <c r="CD183" s="41">
        <f ca="1">((STOCKHISTORY!CD182/STOCKHISTORY!CD$3)-1)</f>
        <v>-0.10514018691588789</v>
      </c>
      <c r="CE183" s="41">
        <f ca="1">((STOCKHISTORY!CE182/STOCKHISTORY!CE$3)-1)</f>
        <v>-0.21473889702293802</v>
      </c>
      <c r="CF183" s="41">
        <f ca="1">((STOCKHISTORY!CF182/STOCKHISTORY!CF$3)-1)</f>
        <v>-7.0619149285596761E-3</v>
      </c>
      <c r="CG183" s="41">
        <f ca="1">((STOCKHISTORY!CG182/STOCKHISTORY!CG$3)-1)</f>
        <v>-0.12126412724989533</v>
      </c>
      <c r="CH183" s="41">
        <f ca="1">((STOCKHISTORY!CH182/STOCKHISTORY!CH$3)-1)</f>
        <v>-0.21129303106633079</v>
      </c>
      <c r="CI183" s="41">
        <f ca="1">((STOCKHISTORY!CI182/STOCKHISTORY!CI$3)-1)</f>
        <v>-0.28389421378611968</v>
      </c>
      <c r="CJ183" s="41">
        <f ca="1">((STOCKHISTORY!CJ182/STOCKHISTORY!CJ$3)-1)</f>
        <v>-0.10520059435364049</v>
      </c>
      <c r="CK183" s="41">
        <f ca="1">((STOCKHISTORY!CK182/STOCKHISTORY!CK$3)-1)</f>
        <v>0.13136742442921245</v>
      </c>
      <c r="CL183" s="41">
        <f ca="1">((STOCKHISTORY!CL182/STOCKHISTORY!CL$3)-1)</f>
        <v>3.9640485612717047E-2</v>
      </c>
      <c r="CM183" s="41">
        <f ca="1">((STOCKHISTORY!CM182/STOCKHISTORY!CM$3)-1)</f>
        <v>0.12585230555876592</v>
      </c>
      <c r="CN183" s="41">
        <f ca="1">((STOCKHISTORY!CN182/STOCKHISTORY!CN$3)-1)</f>
        <v>-0.23163247413641941</v>
      </c>
      <c r="CO183" s="41">
        <f ca="1">((STOCKHISTORY!CO182/STOCKHISTORY!CO$3)-1)</f>
        <v>0.33615113201999414</v>
      </c>
      <c r="CP183" s="41">
        <f ca="1">((STOCKHISTORY!CP182/STOCKHISTORY!CP$3)-1)</f>
        <v>0.5974913836939939</v>
      </c>
      <c r="CQ183" s="41">
        <f ca="1">((STOCKHISTORY!CQ182/STOCKHISTORY!CQ$3)-1)</f>
        <v>0.2576119981899283</v>
      </c>
      <c r="CR183" s="41">
        <f ca="1">((STOCKHISTORY!CR182/STOCKHISTORY!CR$3)-1)</f>
        <v>0.12913279132791322</v>
      </c>
      <c r="CS183" s="41">
        <f ca="1">((STOCKHISTORY!CS182/STOCKHISTORY!CS$3)-1)</f>
        <v>0.73711193066989411</v>
      </c>
      <c r="CT183" s="41">
        <f ca="1">((STOCKHISTORY!CT182/STOCKHISTORY!CT$3)-1)</f>
        <v>-0.42173782546709693</v>
      </c>
      <c r="CU183" s="41">
        <f ca="1">((STOCKHISTORY!CU182/STOCKHISTORY!CU$3)-1)</f>
        <v>0.49637122121264055</v>
      </c>
      <c r="CV183" s="41">
        <f ca="1">((STOCKHISTORY!CV182/STOCKHISTORY!CV$3)-1)</f>
        <v>0.1453219494841691</v>
      </c>
      <c r="CW183" s="41">
        <f ca="1">((STOCKHISTORY!CW182/STOCKHISTORY!CW$3)-1)</f>
        <v>0.13834250023305672</v>
      </c>
      <c r="CX183" s="41">
        <f ca="1">((STOCKHISTORY!CX182/STOCKHISTORY!CX$3)-1)</f>
        <v>-5.2044609665427455E-2</v>
      </c>
      <c r="CY183" s="41">
        <f ca="1">((STOCKHISTORY!CY182/STOCKHISTORY!CY$3)-1)</f>
        <v>0.36577564541923691</v>
      </c>
      <c r="CZ183" s="41">
        <f ca="1">((STOCKHISTORY!CZ182/STOCKHISTORY!CZ$3)-1)</f>
        <v>-0.35317460317460314</v>
      </c>
      <c r="DA183" s="41">
        <f ca="1">((STOCKHISTORY!DA182/STOCKHISTORY!DA$3)-1)</f>
        <v>-0.42992468359344671</v>
      </c>
    </row>
    <row r="184" spans="1:105" x14ac:dyDescent="0.3">
      <c r="A184" s="25" vm="181">
        <f ca="1">STOCKHISTORY!A183</f>
        <v>44645</v>
      </c>
      <c r="B184" s="41">
        <f ca="1">((STOCKHISTORY!B183/STOCKHISTORY!B$3)-1)</f>
        <v>0.33897514971133513</v>
      </c>
      <c r="C184" s="41">
        <f ca="1">((STOCKHISTORY!C183/STOCKHISTORY!C$3)-1)</f>
        <v>1.0061045601586143</v>
      </c>
      <c r="D184" s="41">
        <f ca="1">((STOCKHISTORY!D183/STOCKHISTORY!D$3)-1)</f>
        <v>0.99186148981390287</v>
      </c>
      <c r="E184" s="41">
        <f ca="1">((STOCKHISTORY!E183/STOCKHISTORY!E$3)-1)</f>
        <v>0.34443923040825908</v>
      </c>
      <c r="F184" s="41">
        <f ca="1">((STOCKHISTORY!F183/STOCKHISTORY!F$3)-1)</f>
        <v>0.34082397003745313</v>
      </c>
      <c r="G184" s="41">
        <f ca="1">((STOCKHISTORY!G183/STOCKHISTORY!G$3)-1)</f>
        <v>1.3494568324757004</v>
      </c>
      <c r="H184" s="41">
        <f ca="1">((STOCKHISTORY!H183/STOCKHISTORY!H$3)-1)</f>
        <v>0.33046052921234548</v>
      </c>
      <c r="I184" s="41">
        <f ca="1">((STOCKHISTORY!I183/STOCKHISTORY!I$3)-1)</f>
        <v>-0.2370978299179296</v>
      </c>
      <c r="J184" s="41">
        <f ca="1">((STOCKHISTORY!J183/STOCKHISTORY!J$3)-1)</f>
        <v>-0.25801933977992675</v>
      </c>
      <c r="K184" s="41">
        <f ca="1">((STOCKHISTORY!K183/STOCKHISTORY!K$3)-1)</f>
        <v>0.81494019408711349</v>
      </c>
      <c r="L184" s="41">
        <f ca="1">((STOCKHISTORY!L183/STOCKHISTORY!L$3)-1)</f>
        <v>1.0664057317234743E-2</v>
      </c>
      <c r="M184" s="41">
        <f ca="1">((STOCKHISTORY!M183/STOCKHISTORY!M$3)-1)</f>
        <v>0.19063276449496369</v>
      </c>
      <c r="N184" s="41">
        <f ca="1">((STOCKHISTORY!N183/STOCKHISTORY!N$3)-1)</f>
        <v>0.14833599552093801</v>
      </c>
      <c r="O184" s="41">
        <f ca="1">((STOCKHISTORY!O183/STOCKHISTORY!O$3)-1)</f>
        <v>0.36988702602511081</v>
      </c>
      <c r="P184" s="41">
        <f ca="1">((STOCKHISTORY!P183/STOCKHISTORY!P$3)-1)</f>
        <v>0.1495535714285714</v>
      </c>
      <c r="Q184" s="41">
        <f ca="1">((STOCKHISTORY!Q183/STOCKHISTORY!Q$3)-1)</f>
        <v>0.19354425515562945</v>
      </c>
      <c r="R184" s="41">
        <f ca="1">((STOCKHISTORY!R183/STOCKHISTORY!R$3)-1)</f>
        <v>8.7319794461986566E-2</v>
      </c>
      <c r="S184" s="41">
        <f ca="1">((STOCKHISTORY!S183/STOCKHISTORY!S$3)-1)</f>
        <v>0.41710355442258695</v>
      </c>
      <c r="T184" s="41">
        <f ca="1">((STOCKHISTORY!T183/STOCKHISTORY!T$3)-1)</f>
        <v>3.1635031635031563E-2</v>
      </c>
      <c r="U184" s="41">
        <f ca="1">((STOCKHISTORY!U183/STOCKHISTORY!U$3)-1)</f>
        <v>0.24149432955303518</v>
      </c>
      <c r="V184" s="41">
        <f ca="1">((STOCKHISTORY!V183/STOCKHISTORY!V$3)-1)</f>
        <v>-0.16827795093947551</v>
      </c>
      <c r="W184" s="41">
        <f ca="1">((STOCKHISTORY!W183/STOCKHISTORY!W$3)-1)</f>
        <v>0.14570298720828778</v>
      </c>
      <c r="X184" s="41">
        <f ca="1">((STOCKHISTORY!X183/STOCKHISTORY!X$3)-1)</f>
        <v>-0.11553513697464712</v>
      </c>
      <c r="Y184" s="41">
        <f ca="1">((STOCKHISTORY!Y183/STOCKHISTORY!Y$3)-1)</f>
        <v>0.15674314784053145</v>
      </c>
      <c r="Z184" s="41">
        <f ca="1">((STOCKHISTORY!Z183/STOCKHISTORY!Z$3)-1)</f>
        <v>-0.2149237732253455</v>
      </c>
      <c r="AA184" s="41">
        <f ca="1">((STOCKHISTORY!AA183/STOCKHISTORY!AA$3)-1)</f>
        <v>8.2905701238171314E-2</v>
      </c>
      <c r="AB184" s="41">
        <f ca="1">((STOCKHISTORY!AB183/STOCKHISTORY!AB$3)-1)</f>
        <v>0.80792853154662203</v>
      </c>
      <c r="AC184" s="41">
        <f ca="1">((STOCKHISTORY!AC183/STOCKHISTORY!AC$3)-1)</f>
        <v>1.0571926064827215</v>
      </c>
      <c r="AD184" s="41">
        <f ca="1">((STOCKHISTORY!AD183/STOCKHISTORY!AD$3)-1)</f>
        <v>0.24775353016688073</v>
      </c>
      <c r="AE184" s="41">
        <f ca="1">((STOCKHISTORY!AE183/STOCKHISTORY!AE$3)-1)</f>
        <v>-7.2774825639322582E-2</v>
      </c>
      <c r="AF184" s="41">
        <f ca="1">((STOCKHISTORY!AF183/STOCKHISTORY!AF$3)-1)</f>
        <v>0.20372544016330685</v>
      </c>
      <c r="AG184" s="41">
        <f ca="1">((STOCKHISTORY!AG183/STOCKHISTORY!AG$3)-1)</f>
        <v>-0.25382236430606719</v>
      </c>
      <c r="AH184" s="41">
        <f ca="1">((STOCKHISTORY!AH183/STOCKHISTORY!AH$3)-1)</f>
        <v>-0.19048348394343184</v>
      </c>
      <c r="AI184" s="41">
        <f ca="1">((STOCKHISTORY!AI183/STOCKHISTORY!AI$3)-1)</f>
        <v>-0.21850303115183778</v>
      </c>
      <c r="AJ184" s="41">
        <f ca="1">((STOCKHISTORY!AJ183/STOCKHISTORY!AJ$3)-1)</f>
        <v>-7.8565075600355749E-2</v>
      </c>
      <c r="AK184" s="41">
        <f ca="1">((STOCKHISTORY!AK183/STOCKHISTORY!AK$3)-1)</f>
        <v>-7.6916910497414781E-2</v>
      </c>
      <c r="AL184" s="41">
        <f ca="1">((STOCKHISTORY!AL183/STOCKHISTORY!AL$3)-1)</f>
        <v>5.159874608150461E-2</v>
      </c>
      <c r="AM184" s="41">
        <f ca="1">((STOCKHISTORY!AM183/STOCKHISTORY!AM$3)-1)</f>
        <v>0.14509895772338677</v>
      </c>
      <c r="AN184" s="41">
        <f ca="1">((STOCKHISTORY!AN183/STOCKHISTORY!AN$3)-1)</f>
        <v>-0.17747340813055512</v>
      </c>
      <c r="AO184" s="41">
        <f ca="1">((STOCKHISTORY!AO183/STOCKHISTORY!AO$3)-1)</f>
        <v>0.7583076001290503</v>
      </c>
      <c r="AP184" s="41">
        <f ca="1">((STOCKHISTORY!AP183/STOCKHISTORY!AP$3)-1)</f>
        <v>0.77137007729112961</v>
      </c>
      <c r="AQ184" s="41">
        <f ca="1">((STOCKHISTORY!AQ183/STOCKHISTORY!AQ$3)-1)</f>
        <v>0.18602402983013389</v>
      </c>
      <c r="AR184" s="41">
        <f ca="1">((STOCKHISTORY!AR183/STOCKHISTORY!AR$3)-1)</f>
        <v>-0.17168578712555771</v>
      </c>
      <c r="AS184" s="41">
        <f ca="1">((STOCKHISTORY!AS183/STOCKHISTORY!AS$3)-1)</f>
        <v>0.15272938443670148</v>
      </c>
      <c r="AT184" s="41">
        <f ca="1">((STOCKHISTORY!AT183/STOCKHISTORY!AT$3)-1)</f>
        <v>0.75288205734555125</v>
      </c>
      <c r="AU184" s="41">
        <f ca="1">((STOCKHISTORY!AU183/STOCKHISTORY!AU$3)-1)</f>
        <v>7.2240802675585414E-2</v>
      </c>
      <c r="AV184" s="41">
        <f ca="1">((STOCKHISTORY!AV183/STOCKHISTORY!AV$3)-1)</f>
        <v>-0.16735070471827185</v>
      </c>
      <c r="AW184" s="41">
        <f ca="1">((STOCKHISTORY!AW183/STOCKHISTORY!AW$3)-1)</f>
        <v>5.6304721150868264E-3</v>
      </c>
      <c r="AX184" s="41">
        <f ca="1">((STOCKHISTORY!AX183/STOCKHISTORY!AX$3)-1)</f>
        <v>1.2899671370578001</v>
      </c>
      <c r="AY184" s="41">
        <f ca="1">((STOCKHISTORY!AY183/STOCKHISTORY!AY$3)-1)</f>
        <v>-0.13878951595239841</v>
      </c>
      <c r="AZ184" s="41">
        <f ca="1">((STOCKHISTORY!AZ183/STOCKHISTORY!AZ$3)-1)</f>
        <v>-0.39610502988382246</v>
      </c>
      <c r="BA184" s="41">
        <f ca="1">((STOCKHISTORY!BA183/STOCKHISTORY!BA$3)-1)</f>
        <v>0.63226232161758555</v>
      </c>
      <c r="BB184" s="41">
        <f ca="1">((STOCKHISTORY!BB183/STOCKHISTORY!BB$3)-1)</f>
        <v>-9.8859673923286984E-2</v>
      </c>
      <c r="BC184" s="41">
        <f ca="1">((STOCKHISTORY!BC183/STOCKHISTORY!BC$3)-1)</f>
        <v>-2.4212278520156061E-2</v>
      </c>
      <c r="BD184" s="41">
        <f ca="1">((STOCKHISTORY!BD183/STOCKHISTORY!BD$3)-1)</f>
        <v>-7.5740944017563039E-2</v>
      </c>
      <c r="BE184" s="41">
        <f ca="1">((STOCKHISTORY!BE183/STOCKHISTORY!BE$3)-1)</f>
        <v>-0.10304096506659965</v>
      </c>
      <c r="BF184" s="41">
        <f ca="1">((STOCKHISTORY!BF183/STOCKHISTORY!BF$3)-1)</f>
        <v>-0.32752154632863451</v>
      </c>
      <c r="BG184" s="41">
        <f ca="1">((STOCKHISTORY!BG183/STOCKHISTORY!BG$3)-1)</f>
        <v>4.2278223945352078E-2</v>
      </c>
      <c r="BH184" s="41">
        <f ca="1">((STOCKHISTORY!BH183/STOCKHISTORY!BH$3)-1)</f>
        <v>-0.32855415443081704</v>
      </c>
      <c r="BI184" s="41">
        <f ca="1">((STOCKHISTORY!BI183/STOCKHISTORY!BI$3)-1)</f>
        <v>0.49416820135052175</v>
      </c>
      <c r="BJ184" s="41">
        <f ca="1">((STOCKHISTORY!BJ183/STOCKHISTORY!BJ$3)-1)</f>
        <v>-2.7217304798102027E-2</v>
      </c>
      <c r="BK184" s="41">
        <f ca="1">((STOCKHISTORY!BK183/STOCKHISTORY!BK$3)-1)</f>
        <v>8.763542551478265E-2</v>
      </c>
      <c r="BL184" s="41">
        <f ca="1">((STOCKHISTORY!BL183/STOCKHISTORY!BL$3)-1)</f>
        <v>-3.0228587114814687E-2</v>
      </c>
      <c r="BM184" s="41">
        <f ca="1">((STOCKHISTORY!BM183/STOCKHISTORY!BM$3)-1)</f>
        <v>1.415710553220495E-2</v>
      </c>
      <c r="BN184" s="41">
        <f ca="1">((STOCKHISTORY!BN183/STOCKHISTORY!BN$3)-1)</f>
        <v>-2.3856238784971007E-2</v>
      </c>
      <c r="BO184" s="41">
        <f ca="1">((STOCKHISTORY!BO183/STOCKHISTORY!BO$3)-1)</f>
        <v>0.24439735273189522</v>
      </c>
      <c r="BP184" s="41">
        <f ca="1">((STOCKHISTORY!BP183/STOCKHISTORY!BP$3)-1)</f>
        <v>0.28341115078275192</v>
      </c>
      <c r="BQ184" s="41">
        <f ca="1">((STOCKHISTORY!BQ183/STOCKHISTORY!BQ$3)-1)</f>
        <v>0.26395097888083852</v>
      </c>
      <c r="BR184" s="41">
        <f ca="1">((STOCKHISTORY!BR183/STOCKHISTORY!BR$3)-1)</f>
        <v>-6.6507209966617298E-2</v>
      </c>
      <c r="BS184" s="41">
        <f ca="1">((STOCKHISTORY!BS183/STOCKHISTORY!BS$3)-1)</f>
        <v>0.27401129943502833</v>
      </c>
      <c r="BT184" s="41">
        <f ca="1">((STOCKHISTORY!BT183/STOCKHISTORY!BT$3)-1)</f>
        <v>5.8566455149255736E-2</v>
      </c>
      <c r="BU184" s="41">
        <f ca="1">((STOCKHISTORY!BU183/STOCKHISTORY!BU$3)-1)</f>
        <v>0.25637538252295156</v>
      </c>
      <c r="BV184" s="41">
        <f ca="1">((STOCKHISTORY!BV183/STOCKHISTORY!BV$3)-1)</f>
        <v>-0.10328102710413689</v>
      </c>
      <c r="BW184" s="41">
        <f ca="1">((STOCKHISTORY!BW183/STOCKHISTORY!BW$3)-1)</f>
        <v>-0.11010495986828561</v>
      </c>
      <c r="BX184" s="41">
        <f ca="1">((STOCKHISTORY!BX183/STOCKHISTORY!BX$3)-1)</f>
        <v>0.13617200674536267</v>
      </c>
      <c r="BY184" s="41">
        <f ca="1">((STOCKHISTORY!BY183/STOCKHISTORY!BY$3)-1)</f>
        <v>-2.8895547945205435E-2</v>
      </c>
      <c r="BZ184" s="41">
        <f ca="1">((STOCKHISTORY!BZ183/STOCKHISTORY!BZ$3)-1)</f>
        <v>0.61034197747701202</v>
      </c>
      <c r="CA184" s="41">
        <f ca="1">((STOCKHISTORY!CA183/STOCKHISTORY!CA$3)-1)</f>
        <v>-6.9950427521043301E-2</v>
      </c>
      <c r="CB184" s="41">
        <f ca="1">((STOCKHISTORY!CB183/STOCKHISTORY!CB$3)-1)</f>
        <v>8.3496901396025613E-2</v>
      </c>
      <c r="CC184" s="41">
        <f ca="1">((STOCKHISTORY!CC183/STOCKHISTORY!CC$3)-1)</f>
        <v>-6.658546488022743E-2</v>
      </c>
      <c r="CD184" s="41">
        <f ca="1">((STOCKHISTORY!CD183/STOCKHISTORY!CD$3)-1)</f>
        <v>-0.11063771302913683</v>
      </c>
      <c r="CE184" s="41">
        <f ca="1">((STOCKHISTORY!CE183/STOCKHISTORY!CE$3)-1)</f>
        <v>-0.20644216691068817</v>
      </c>
      <c r="CF184" s="41">
        <f ca="1">((STOCKHISTORY!CF183/STOCKHISTORY!CF$3)-1)</f>
        <v>-3.0382657250780043E-2</v>
      </c>
      <c r="CG184" s="41">
        <f ca="1">((STOCKHISTORY!CG183/STOCKHISTORY!CG$3)-1)</f>
        <v>-0.12825449979070747</v>
      </c>
      <c r="CH184" s="41">
        <f ca="1">((STOCKHISTORY!CH183/STOCKHISTORY!CH$3)-1)</f>
        <v>-0.21922753988245169</v>
      </c>
      <c r="CI184" s="41">
        <f ca="1">((STOCKHISTORY!CI183/STOCKHISTORY!CI$3)-1)</f>
        <v>-0.2766643901749759</v>
      </c>
      <c r="CJ184" s="41">
        <f ca="1">((STOCKHISTORY!CJ183/STOCKHISTORY!CJ$3)-1)</f>
        <v>-0.1149083704804359</v>
      </c>
      <c r="CK184" s="41">
        <f ca="1">((STOCKHISTORY!CK183/STOCKHISTORY!CK$3)-1)</f>
        <v>0.12125844469648417</v>
      </c>
      <c r="CL184" s="41">
        <f ca="1">((STOCKHISTORY!CL183/STOCKHISTORY!CL$3)-1)</f>
        <v>2.8774565698571175E-2</v>
      </c>
      <c r="CM184" s="41">
        <f ca="1">((STOCKHISTORY!CM183/STOCKHISTORY!CM$3)-1)</f>
        <v>0.13417311914942798</v>
      </c>
      <c r="CN184" s="41">
        <f ca="1">((STOCKHISTORY!CN183/STOCKHISTORY!CN$3)-1)</f>
        <v>-0.21146764860599676</v>
      </c>
      <c r="CO184" s="41">
        <f ca="1">((STOCKHISTORY!CO183/STOCKHISTORY!CO$3)-1)</f>
        <v>0.32659511908262262</v>
      </c>
      <c r="CP184" s="41">
        <f ca="1">((STOCKHISTORY!CP183/STOCKHISTORY!CP$3)-1)</f>
        <v>0.56167015085598049</v>
      </c>
      <c r="CQ184" s="41">
        <f ca="1">((STOCKHISTORY!CQ183/STOCKHISTORY!CQ$3)-1)</f>
        <v>0.26071497834378432</v>
      </c>
      <c r="CR184" s="41">
        <f ca="1">((STOCKHISTORY!CR183/STOCKHISTORY!CR$3)-1)</f>
        <v>0.11636555254441427</v>
      </c>
      <c r="CS184" s="41">
        <f ca="1">((STOCKHISTORY!CS183/STOCKHISTORY!CS$3)-1)</f>
        <v>0.92694762562656297</v>
      </c>
      <c r="CT184" s="41">
        <f ca="1">((STOCKHISTORY!CT183/STOCKHISTORY!CT$3)-1)</f>
        <v>-0.41453440384182494</v>
      </c>
      <c r="CU184" s="41">
        <f ca="1">((STOCKHISTORY!CU183/STOCKHISTORY!CU$3)-1)</f>
        <v>0.44231098919938283</v>
      </c>
      <c r="CV184" s="41">
        <f ca="1">((STOCKHISTORY!CV183/STOCKHISTORY!CV$3)-1)</f>
        <v>0.14034151547491991</v>
      </c>
      <c r="CW184" s="41">
        <f ca="1">((STOCKHISTORY!CW183/STOCKHISTORY!CW$3)-1)</f>
        <v>0.12491843012957959</v>
      </c>
      <c r="CX184" s="41">
        <f ca="1">((STOCKHISTORY!CX183/STOCKHISTORY!CX$3)-1)</f>
        <v>-5.5762081784386575E-2</v>
      </c>
      <c r="CY184" s="41">
        <f ca="1">((STOCKHISTORY!CY183/STOCKHISTORY!CY$3)-1)</f>
        <v>0.34841215444368312</v>
      </c>
      <c r="CZ184" s="41">
        <f ca="1">((STOCKHISTORY!CZ183/STOCKHISTORY!CZ$3)-1)</f>
        <v>-0.33412698412698405</v>
      </c>
      <c r="DA184" s="41">
        <f ca="1">((STOCKHISTORY!DA183/STOCKHISTORY!DA$3)-1)</f>
        <v>-0.44227036260579244</v>
      </c>
    </row>
    <row r="185" spans="1:105" x14ac:dyDescent="0.3">
      <c r="A185" s="25" vm="182">
        <f ca="1">STOCKHISTORY!A184</f>
        <v>44648</v>
      </c>
      <c r="B185" s="41">
        <f ca="1">((STOCKHISTORY!B184/STOCKHISTORY!B$3)-1)</f>
        <v>0.36959873776311558</v>
      </c>
      <c r="C185" s="41">
        <f ca="1">((STOCKHISTORY!C184/STOCKHISTORY!C$3)-1)</f>
        <v>1.0166440571845978</v>
      </c>
      <c r="D185" s="41">
        <f ca="1">((STOCKHISTORY!D184/STOCKHISTORY!D$3)-1)</f>
        <v>1.0018143175574101</v>
      </c>
      <c r="E185" s="41">
        <f ca="1">((STOCKHISTORY!E184/STOCKHISTORY!E$3)-1)</f>
        <v>0.42796809009854542</v>
      </c>
      <c r="F185" s="41">
        <f ca="1">((STOCKHISTORY!F184/STOCKHISTORY!F$3)-1)</f>
        <v>0.425561797752809</v>
      </c>
      <c r="G185" s="41">
        <f ca="1">((STOCKHISTORY!G184/STOCKHISTORY!G$3)-1)</f>
        <v>1.4484848484848483</v>
      </c>
      <c r="H185" s="41">
        <f ca="1">((STOCKHISTORY!H184/STOCKHISTORY!H$3)-1)</f>
        <v>0.32743362831858414</v>
      </c>
      <c r="I185" s="41">
        <f ca="1">((STOCKHISTORY!I184/STOCKHISTORY!I$3)-1)</f>
        <v>-0.23306983535572223</v>
      </c>
      <c r="J185" s="41">
        <f ca="1">((STOCKHISTORY!J184/STOCKHISTORY!J$3)-1)</f>
        <v>-0.2773591197065689</v>
      </c>
      <c r="K185" s="41">
        <f ca="1">((STOCKHISTORY!K184/STOCKHISTORY!K$3)-1)</f>
        <v>0.74114195441209652</v>
      </c>
      <c r="L185" s="41">
        <f ca="1">((STOCKHISTORY!L184/STOCKHISTORY!L$3)-1)</f>
        <v>4.1959665649462519E-3</v>
      </c>
      <c r="M185" s="41">
        <f ca="1">((STOCKHISTORY!M184/STOCKHISTORY!M$3)-1)</f>
        <v>0.19323642747682745</v>
      </c>
      <c r="N185" s="41">
        <f ca="1">((STOCKHISTORY!N184/STOCKHISTORY!N$3)-1)</f>
        <v>0.15293032753141111</v>
      </c>
      <c r="O185" s="41">
        <f ca="1">((STOCKHISTORY!O184/STOCKHISTORY!O$3)-1)</f>
        <v>0.38545764104972702</v>
      </c>
      <c r="P185" s="41">
        <f ca="1">((STOCKHISTORY!P184/STOCKHISTORY!P$3)-1)</f>
        <v>0.14425223214285721</v>
      </c>
      <c r="Q185" s="41">
        <f ca="1">((STOCKHISTORY!Q184/STOCKHISTORY!Q$3)-1)</f>
        <v>0.16305879339054696</v>
      </c>
      <c r="R185" s="41">
        <f ca="1">((STOCKHISTORY!R184/STOCKHISTORY!R$3)-1)</f>
        <v>9.7816793505405064E-2</v>
      </c>
      <c r="S185" s="41">
        <f ca="1">((STOCKHISTORY!S184/STOCKHISTORY!S$3)-1)</f>
        <v>0.41503535183492857</v>
      </c>
      <c r="T185" s="41">
        <f ca="1">((STOCKHISTORY!T184/STOCKHISTORY!T$3)-1)</f>
        <v>3.5631035631035646E-2</v>
      </c>
      <c r="U185" s="41">
        <f ca="1">((STOCKHISTORY!U184/STOCKHISTORY!U$3)-1)</f>
        <v>0.27585056704469646</v>
      </c>
      <c r="V185" s="41">
        <f ca="1">((STOCKHISTORY!V184/STOCKHISTORY!V$3)-1)</f>
        <v>-0.17710039269551126</v>
      </c>
      <c r="W185" s="41">
        <f ca="1">((STOCKHISTORY!W184/STOCKHISTORY!W$3)-1)</f>
        <v>0.19039043499248098</v>
      </c>
      <c r="X185" s="41">
        <f ca="1">((STOCKHISTORY!X184/STOCKHISTORY!X$3)-1)</f>
        <v>-0.12344733707673994</v>
      </c>
      <c r="Y185" s="41">
        <f ca="1">((STOCKHISTORY!Y184/STOCKHISTORY!Y$3)-1)</f>
        <v>0.12852990033222578</v>
      </c>
      <c r="Z185" s="41">
        <f ca="1">((STOCKHISTORY!Z184/STOCKHISTORY!Z$3)-1)</f>
        <v>-0.23634766555502618</v>
      </c>
      <c r="AA185" s="41">
        <f ca="1">((STOCKHISTORY!AA184/STOCKHISTORY!AA$3)-1)</f>
        <v>5.8283508309401766E-2</v>
      </c>
      <c r="AB185" s="41">
        <f ca="1">((STOCKHISTORY!AB184/STOCKHISTORY!AB$3)-1)</f>
        <v>1.0030150753768843</v>
      </c>
      <c r="AC185" s="41">
        <f ca="1">((STOCKHISTORY!AC184/STOCKHISTORY!AC$3)-1)</f>
        <v>1.1956871149209749</v>
      </c>
      <c r="AD185" s="41">
        <f ca="1">((STOCKHISTORY!AD184/STOCKHISTORY!AD$3)-1)</f>
        <v>0.31707317073170738</v>
      </c>
      <c r="AE185" s="41">
        <f ca="1">((STOCKHISTORY!AE184/STOCKHISTORY!AE$3)-1)</f>
        <v>-0.10482397874460314</v>
      </c>
      <c r="AF185" s="41">
        <f ca="1">((STOCKHISTORY!AF184/STOCKHISTORY!AF$3)-1)</f>
        <v>0.18800714467976531</v>
      </c>
      <c r="AG185" s="41">
        <f ca="1">((STOCKHISTORY!AG184/STOCKHISTORY!AG$3)-1)</f>
        <v>-0.27211758982556133</v>
      </c>
      <c r="AH185" s="41">
        <f ca="1">((STOCKHISTORY!AH184/STOCKHISTORY!AH$3)-1)</f>
        <v>-0.19063664675550118</v>
      </c>
      <c r="AI185" s="41">
        <f ca="1">((STOCKHISTORY!AI184/STOCKHISTORY!AI$3)-1)</f>
        <v>-0.20965967067485658</v>
      </c>
      <c r="AJ185" s="41">
        <f ca="1">((STOCKHISTORY!AJ184/STOCKHISTORY!AJ$3)-1)</f>
        <v>-8.0936851467536375E-2</v>
      </c>
      <c r="AK185" s="41">
        <f ca="1">((STOCKHISTORY!AK184/STOCKHISTORY!AK$3)-1)</f>
        <v>-9.0845324461902299E-2</v>
      </c>
      <c r="AL185" s="41">
        <f ca="1">((STOCKHISTORY!AL184/STOCKHISTORY!AL$3)-1)</f>
        <v>4.4952978056426174E-2</v>
      </c>
      <c r="AM185" s="41">
        <f ca="1">((STOCKHISTORY!AM184/STOCKHISTORY!AM$3)-1)</f>
        <v>0.14767537182339852</v>
      </c>
      <c r="AN185" s="41">
        <f ca="1">((STOCKHISTORY!AN184/STOCKHISTORY!AN$3)-1)</f>
        <v>-0.20661518286463643</v>
      </c>
      <c r="AO185" s="41">
        <f ca="1">((STOCKHISTORY!AO184/STOCKHISTORY!AO$3)-1)</f>
        <v>0.76982993040512526</v>
      </c>
      <c r="AP185" s="41">
        <f ca="1">((STOCKHISTORY!AP184/STOCKHISTORY!AP$3)-1)</f>
        <v>0.76262881854987108</v>
      </c>
      <c r="AQ185" s="41">
        <f ca="1">((STOCKHISTORY!AQ184/STOCKHISTORY!AQ$3)-1)</f>
        <v>0.18775031073056203</v>
      </c>
      <c r="AR185" s="41">
        <f ca="1">((STOCKHISTORY!AR184/STOCKHISTORY!AR$3)-1)</f>
        <v>-0.17675801997025709</v>
      </c>
      <c r="AS185" s="41">
        <f ca="1">((STOCKHISTORY!AS184/STOCKHISTORY!AS$3)-1)</f>
        <v>0.13995354239256685</v>
      </c>
      <c r="AT185" s="41">
        <f ca="1">((STOCKHISTORY!AT184/STOCKHISTORY!AT$3)-1)</f>
        <v>0.78835353236772088</v>
      </c>
      <c r="AU185" s="41">
        <f ca="1">((STOCKHISTORY!AU184/STOCKHISTORY!AU$3)-1)</f>
        <v>8.5247120029728674E-2</v>
      </c>
      <c r="AV185" s="41">
        <f ca="1">((STOCKHISTORY!AV184/STOCKHISTORY!AV$3)-1)</f>
        <v>-0.15864910438738833</v>
      </c>
      <c r="AW185" s="41">
        <f ca="1">((STOCKHISTORY!AW184/STOCKHISTORY!AW$3)-1)</f>
        <v>1.6919568705836108E-2</v>
      </c>
      <c r="AX185" s="41">
        <f ca="1">((STOCKHISTORY!AX184/STOCKHISTORY!AX$3)-1)</f>
        <v>1.221341581287454</v>
      </c>
      <c r="AY185" s="41">
        <f ca="1">((STOCKHISTORY!AY184/STOCKHISTORY!AY$3)-1)</f>
        <v>-0.13740235087975472</v>
      </c>
      <c r="AZ185" s="41">
        <f ca="1">((STOCKHISTORY!AZ184/STOCKHISTORY!AZ$3)-1)</f>
        <v>-0.41194009804579956</v>
      </c>
      <c r="BA185" s="41">
        <f ca="1">((STOCKHISTORY!BA184/STOCKHISTORY!BA$3)-1)</f>
        <v>0.71329662127235927</v>
      </c>
      <c r="BB185" s="41">
        <f ca="1">((STOCKHISTORY!BB184/STOCKHISTORY!BB$3)-1)</f>
        <v>-0.1052681179907643</v>
      </c>
      <c r="BC185" s="41">
        <f ca="1">((STOCKHISTORY!BC184/STOCKHISTORY!BC$3)-1)</f>
        <v>-1.6066952213646957E-2</v>
      </c>
      <c r="BD185" s="41">
        <f ca="1">((STOCKHISTORY!BD184/STOCKHISTORY!BD$3)-1)</f>
        <v>-7.189901207464322E-2</v>
      </c>
      <c r="BE185" s="41">
        <f ca="1">((STOCKHISTORY!BE184/STOCKHISTORY!BE$3)-1)</f>
        <v>-6.8107564714752322E-2</v>
      </c>
      <c r="BF185" s="41">
        <f ca="1">((STOCKHISTORY!BF184/STOCKHISTORY!BF$3)-1)</f>
        <v>-0.32900878212739171</v>
      </c>
      <c r="BG185" s="41">
        <f ca="1">((STOCKHISTORY!BG184/STOCKHISTORY!BG$3)-1)</f>
        <v>4.3016708206406351E-2</v>
      </c>
      <c r="BH185" s="41">
        <f ca="1">((STOCKHISTORY!BH184/STOCKHISTORY!BH$3)-1)</f>
        <v>-0.3181896700639143</v>
      </c>
      <c r="BI185" s="41">
        <f ca="1">((STOCKHISTORY!BI184/STOCKHISTORY!BI$3)-1)</f>
        <v>0.50644567219152847</v>
      </c>
      <c r="BJ185" s="41">
        <f ca="1">((STOCKHISTORY!BJ184/STOCKHISTORY!BJ$3)-1)</f>
        <v>-4.4287993832671457E-2</v>
      </c>
      <c r="BK185" s="41">
        <f ca="1">((STOCKHISTORY!BK184/STOCKHISTORY!BK$3)-1)</f>
        <v>9.4159217145004304E-2</v>
      </c>
      <c r="BL185" s="41">
        <f ca="1">((STOCKHISTORY!BL184/STOCKHISTORY!BL$3)-1)</f>
        <v>-3.0726425936006829E-2</v>
      </c>
      <c r="BM185" s="41">
        <f ca="1">((STOCKHISTORY!BM184/STOCKHISTORY!BM$3)-1)</f>
        <v>1.8044984664318919E-2</v>
      </c>
      <c r="BN185" s="41">
        <f ca="1">((STOCKHISTORY!BN184/STOCKHISTORY!BN$3)-1)</f>
        <v>-2.0099805171073126E-2</v>
      </c>
      <c r="BO185" s="41">
        <f ca="1">((STOCKHISTORY!BO184/STOCKHISTORY!BO$3)-1)</f>
        <v>0.2485665236644492</v>
      </c>
      <c r="BP185" s="41">
        <f ca="1">((STOCKHISTORY!BP184/STOCKHISTORY!BP$3)-1)</f>
        <v>0.2677561109585278</v>
      </c>
      <c r="BQ185" s="41">
        <f ca="1">((STOCKHISTORY!BQ184/STOCKHISTORY!BQ$3)-1)</f>
        <v>0.26635000770772321</v>
      </c>
      <c r="BR185" s="41">
        <f ca="1">((STOCKHISTORY!BR184/STOCKHISTORY!BR$3)-1)</f>
        <v>-5.2111367312523638E-2</v>
      </c>
      <c r="BS185" s="41">
        <f ca="1">((STOCKHISTORY!BS184/STOCKHISTORY!BS$3)-1)</f>
        <v>0.28644067796610173</v>
      </c>
      <c r="BT185" s="41">
        <f ca="1">((STOCKHISTORY!BT184/STOCKHISTORY!BT$3)-1)</f>
        <v>5.7455371472309391E-2</v>
      </c>
      <c r="BU185" s="41">
        <f ca="1">((STOCKHISTORY!BU184/STOCKHISTORY!BU$3)-1)</f>
        <v>0.25535532131927918</v>
      </c>
      <c r="BV185" s="41">
        <f ca="1">((STOCKHISTORY!BV184/STOCKHISTORY!BV$3)-1)</f>
        <v>-7.9029957203994305E-2</v>
      </c>
      <c r="BW185" s="41">
        <f ca="1">((STOCKHISTORY!BW184/STOCKHISTORY!BW$3)-1)</f>
        <v>-0.12554023461617614</v>
      </c>
      <c r="BX185" s="41">
        <f ca="1">((STOCKHISTORY!BX184/STOCKHISTORY!BX$3)-1)</f>
        <v>0.13659359190556497</v>
      </c>
      <c r="BY185" s="41">
        <f ca="1">((STOCKHISTORY!BY184/STOCKHISTORY!BY$3)-1)</f>
        <v>-3.1249999999999889E-2</v>
      </c>
      <c r="BZ185" s="41">
        <f ca="1">((STOCKHISTORY!BZ184/STOCKHISTORY!BZ$3)-1)</f>
        <v>0.59501670282742714</v>
      </c>
      <c r="CA185" s="41">
        <f ca="1">((STOCKHISTORY!CA184/STOCKHISTORY!CA$3)-1)</f>
        <v>-8.5071697108826561E-2</v>
      </c>
      <c r="CB185" s="41">
        <f ca="1">((STOCKHISTORY!CB184/STOCKHISTORY!CB$3)-1)</f>
        <v>5.848752839468041E-2</v>
      </c>
      <c r="CC185" s="41">
        <f ca="1">((STOCKHISTORY!CC184/STOCKHISTORY!CC$3)-1)</f>
        <v>-7.5923670320747094E-2</v>
      </c>
      <c r="CD185" s="41">
        <f ca="1">((STOCKHISTORY!CD184/STOCKHISTORY!CD$3)-1)</f>
        <v>-0.13888125343595392</v>
      </c>
      <c r="CE185" s="41">
        <f ca="1">((STOCKHISTORY!CE184/STOCKHISTORY!CE$3)-1)</f>
        <v>-0.21815519765739388</v>
      </c>
      <c r="CF185" s="41">
        <f ca="1">((STOCKHISTORY!CF184/STOCKHISTORY!CF$3)-1)</f>
        <v>-6.5199540154376678E-2</v>
      </c>
      <c r="CG185" s="41">
        <f ca="1">((STOCKHISTORY!CG184/STOCKHISTORY!CG$3)-1)</f>
        <v>-0.14386772708246132</v>
      </c>
      <c r="CH185" s="41">
        <f ca="1">((STOCKHISTORY!CH184/STOCKHISTORY!CH$3)-1)</f>
        <v>-0.22884130982367756</v>
      </c>
      <c r="CI185" s="41">
        <f ca="1">((STOCKHISTORY!CI184/STOCKHISTORY!CI$3)-1)</f>
        <v>-0.29385582742622995</v>
      </c>
      <c r="CJ185" s="41">
        <f ca="1">((STOCKHISTORY!CJ184/STOCKHISTORY!CJ$3)-1)</f>
        <v>-0.13036156513125308</v>
      </c>
      <c r="CK185" s="41">
        <f ca="1">((STOCKHISTORY!CK184/STOCKHISTORY!CK$3)-1)</f>
        <v>0.12049410720449716</v>
      </c>
      <c r="CL185" s="41">
        <f ca="1">((STOCKHISTORY!CL184/STOCKHISTORY!CL$3)-1)</f>
        <v>2.0591588973103425E-2</v>
      </c>
      <c r="CM185" s="41">
        <f ca="1">((STOCKHISTORY!CM184/STOCKHISTORY!CM$3)-1)</f>
        <v>0.14989021148734549</v>
      </c>
      <c r="CN185" s="41">
        <f ca="1">((STOCKHISTORY!CN184/STOCKHISTORY!CN$3)-1)</f>
        <v>-0.18341223917236538</v>
      </c>
      <c r="CO185" s="41">
        <f ca="1">((STOCKHISTORY!CO184/STOCKHISTORY!CO$3)-1)</f>
        <v>0.33181417230226384</v>
      </c>
      <c r="CP185" s="41">
        <f ca="1">((STOCKHISTORY!CP184/STOCKHISTORY!CP$3)-1)</f>
        <v>0.49059268885247742</v>
      </c>
      <c r="CQ185" s="41">
        <f ca="1">((STOCKHISTORY!CQ184/STOCKHISTORY!CQ$3)-1)</f>
        <v>0.23686081841101547</v>
      </c>
      <c r="CR185" s="41">
        <f ca="1">((STOCKHISTORY!CR184/STOCKHISTORY!CR$3)-1)</f>
        <v>0.11644083107497738</v>
      </c>
      <c r="CS185" s="41">
        <f ca="1">((STOCKHISTORY!CS184/STOCKHISTORY!CS$3)-1)</f>
        <v>1.0633470729952843</v>
      </c>
      <c r="CT185" s="41">
        <f ca="1">((STOCKHISTORY!CT184/STOCKHISTORY!CT$3)-1)</f>
        <v>-0.41749831169805662</v>
      </c>
      <c r="CU185" s="41">
        <f ca="1">((STOCKHISTORY!CU184/STOCKHISTORY!CU$3)-1)</f>
        <v>0.44916852391565221</v>
      </c>
      <c r="CV185" s="41">
        <f ca="1">((STOCKHISTORY!CV184/STOCKHISTORY!CV$3)-1)</f>
        <v>0.1234436143721096</v>
      </c>
      <c r="CW185" s="41">
        <f ca="1">((STOCKHISTORY!CW184/STOCKHISTORY!CW$3)-1)</f>
        <v>0.11904539945930837</v>
      </c>
      <c r="CX185" s="41">
        <f ca="1">((STOCKHISTORY!CX184/STOCKHISTORY!CX$3)-1)</f>
        <v>-6.6914498141263823E-2</v>
      </c>
      <c r="CY185" s="41">
        <f ca="1">((STOCKHISTORY!CY184/STOCKHISTORY!CY$3)-1)</f>
        <v>0.32465158784555626</v>
      </c>
      <c r="CZ185" s="41">
        <f ca="1">((STOCKHISTORY!CZ184/STOCKHISTORY!CZ$3)-1)</f>
        <v>-0.34206349206349207</v>
      </c>
      <c r="DA185" s="41">
        <f ca="1">((STOCKHISTORY!DA184/STOCKHISTORY!DA$3)-1)</f>
        <v>-0.45174314775991931</v>
      </c>
    </row>
    <row r="186" spans="1:105" x14ac:dyDescent="0.3">
      <c r="A186" s="25" vm="183">
        <f ca="1">STOCKHISTORY!A185</f>
        <v>44649</v>
      </c>
      <c r="B186" s="41">
        <f ca="1">((STOCKHISTORY!B185/STOCKHISTORY!B$3)-1)</f>
        <v>0.37501344712590101</v>
      </c>
      <c r="C186" s="41">
        <f ca="1">((STOCKHISTORY!C185/STOCKHISTORY!C$3)-1)</f>
        <v>1.0069393718042368</v>
      </c>
      <c r="D186" s="41">
        <f ca="1">((STOCKHISTORY!D185/STOCKHISTORY!D$3)-1)</f>
        <v>0.99398683323829773</v>
      </c>
      <c r="E186" s="41">
        <f ca="1">((STOCKHISTORY!E185/STOCKHISTORY!E$3)-1)</f>
        <v>0.62881276396058206</v>
      </c>
      <c r="F186" s="41">
        <f ca="1">((STOCKHISTORY!F185/STOCKHISTORY!F$3)-1)</f>
        <v>0.62500000000000022</v>
      </c>
      <c r="G186" s="41">
        <f ca="1">((STOCKHISTORY!G185/STOCKHISTORY!G$3)-1)</f>
        <v>1.4937678673527732</v>
      </c>
      <c r="H186" s="41">
        <f ca="1">((STOCKHISTORY!H185/STOCKHISTORY!H$3)-1)</f>
        <v>0.35307973407299786</v>
      </c>
      <c r="I186" s="41">
        <f ca="1">((STOCKHISTORY!I185/STOCKHISTORY!I$3)-1)</f>
        <v>-0.23442928352046721</v>
      </c>
      <c r="J186" s="41">
        <f ca="1">((STOCKHISTORY!J185/STOCKHISTORY!J$3)-1)</f>
        <v>-0.27975991997332439</v>
      </c>
      <c r="K186" s="41">
        <f ca="1">((STOCKHISTORY!K185/STOCKHISTORY!K$3)-1)</f>
        <v>0.71992778153915582</v>
      </c>
      <c r="L186" s="41">
        <f ca="1">((STOCKHISTORY!L185/STOCKHISTORY!L$3)-1)</f>
        <v>9.2211755340321222E-3</v>
      </c>
      <c r="M186" s="41">
        <f ca="1">((STOCKHISTORY!M185/STOCKHISTORY!M$3)-1)</f>
        <v>0.19206105961644315</v>
      </c>
      <c r="N186" s="41">
        <f ca="1">((STOCKHISTORY!N185/STOCKHISTORY!N$3)-1)</f>
        <v>0.15917960709404388</v>
      </c>
      <c r="O186" s="41">
        <f ca="1">((STOCKHISTORY!O185/STOCKHISTORY!O$3)-1)</f>
        <v>0.38401086965638132</v>
      </c>
      <c r="P186" s="41">
        <f ca="1">((STOCKHISTORY!P185/STOCKHISTORY!P$3)-1)</f>
        <v>0.15736607142857162</v>
      </c>
      <c r="Q186" s="41">
        <f ca="1">((STOCKHISTORY!Q185/STOCKHISTORY!Q$3)-1)</f>
        <v>0.16831049058537206</v>
      </c>
      <c r="R186" s="41">
        <f ca="1">((STOCKHISTORY!R185/STOCKHISTORY!R$3)-1)</f>
        <v>0.13265159275029847</v>
      </c>
      <c r="S186" s="41">
        <f ca="1">((STOCKHISTORY!S185/STOCKHISTORY!S$3)-1)</f>
        <v>0.39743158097253639</v>
      </c>
      <c r="T186" s="41">
        <f ca="1">((STOCKHISTORY!T185/STOCKHISTORY!T$3)-1)</f>
        <v>2.564102564102555E-2</v>
      </c>
      <c r="U186" s="41">
        <f ca="1">((STOCKHISTORY!U185/STOCKHISTORY!U$3)-1)</f>
        <v>0.24082721814543029</v>
      </c>
      <c r="V186" s="41">
        <f ca="1">((STOCKHISTORY!V185/STOCKHISTORY!V$3)-1)</f>
        <v>-0.18521844788419883</v>
      </c>
      <c r="W186" s="41">
        <f ca="1">((STOCKHISTORY!W185/STOCKHISTORY!W$3)-1)</f>
        <v>0.22987950912500232</v>
      </c>
      <c r="X186" s="41">
        <f ca="1">((STOCKHISTORY!X185/STOCKHISTORY!X$3)-1)</f>
        <v>-0.12234133061085606</v>
      </c>
      <c r="Y186" s="41">
        <f ca="1">((STOCKHISTORY!Y185/STOCKHISTORY!Y$3)-1)</f>
        <v>0.15269414451827257</v>
      </c>
      <c r="Z186" s="41">
        <f ca="1">((STOCKHISTORY!Z185/STOCKHISTORY!Z$3)-1)</f>
        <v>-0.22134051929490228</v>
      </c>
      <c r="AA186" s="41">
        <f ca="1">((STOCKHISTORY!AA185/STOCKHISTORY!AA$3)-1)</f>
        <v>8.7378183701332324E-2</v>
      </c>
      <c r="AB186" s="41">
        <f ca="1">((STOCKHISTORY!AB185/STOCKHISTORY!AB$3)-1)</f>
        <v>0.96973757677275274</v>
      </c>
      <c r="AC186" s="41">
        <f ca="1">((STOCKHISTORY!AC185/STOCKHISTORY!AC$3)-1)</f>
        <v>1.2440396463969998</v>
      </c>
      <c r="AD186" s="41">
        <f ca="1">((STOCKHISTORY!AD185/STOCKHISTORY!AD$3)-1)</f>
        <v>0.40222507488232773</v>
      </c>
      <c r="AE186" s="41">
        <f ca="1">((STOCKHISTORY!AE185/STOCKHISTORY!AE$3)-1)</f>
        <v>-0.11972766522749922</v>
      </c>
      <c r="AF186" s="41">
        <f ca="1">((STOCKHISTORY!AF185/STOCKHISTORY!AF$3)-1)</f>
        <v>0.19183465169686142</v>
      </c>
      <c r="AG186" s="41">
        <f ca="1">((STOCKHISTORY!AG185/STOCKHISTORY!AG$3)-1)</f>
        <v>-0.27234345680728334</v>
      </c>
      <c r="AH186" s="41">
        <f ca="1">((STOCKHISTORY!AH185/STOCKHISTORY!AH$3)-1)</f>
        <v>-0.24757917666479468</v>
      </c>
      <c r="AI186" s="41">
        <f ca="1">((STOCKHISTORY!AI185/STOCKHISTORY!AI$3)-1)</f>
        <v>-0.20487785358436217</v>
      </c>
      <c r="AJ186" s="41">
        <f ca="1">((STOCKHISTORY!AJ185/STOCKHISTORY!AJ$3)-1)</f>
        <v>-8.1381559442632589E-2</v>
      </c>
      <c r="AK186" s="41">
        <f ca="1">((STOCKHISTORY!AK185/STOCKHISTORY!AK$3)-1)</f>
        <v>-6.3148823600144399E-2</v>
      </c>
      <c r="AL186" s="41">
        <f ca="1">((STOCKHISTORY!AL185/STOCKHISTORY!AL$3)-1)</f>
        <v>5.6426332288401326E-2</v>
      </c>
      <c r="AM186" s="41">
        <f ca="1">((STOCKHISTORY!AM185/STOCKHISTORY!AM$3)-1)</f>
        <v>0.1481438107506734</v>
      </c>
      <c r="AN186" s="41">
        <f ca="1">((STOCKHISTORY!AN185/STOCKHISTORY!AN$3)-1)</f>
        <v>-0.20807227160134045</v>
      </c>
      <c r="AO186" s="41">
        <f ca="1">((STOCKHISTORY!AO185/STOCKHISTORY!AO$3)-1)</f>
        <v>0.73103808514233926</v>
      </c>
      <c r="AP186" s="41">
        <f ca="1">((STOCKHISTORY!AP185/STOCKHISTORY!AP$3)-1)</f>
        <v>0.76573426573426562</v>
      </c>
      <c r="AQ186" s="41">
        <f ca="1">((STOCKHISTORY!AQ185/STOCKHISTORY!AQ$3)-1)</f>
        <v>0.24789393730147768</v>
      </c>
      <c r="AR186" s="41">
        <f ca="1">((STOCKHISTORY!AR185/STOCKHISTORY!AR$3)-1)</f>
        <v>-0.1707563203739112</v>
      </c>
      <c r="AS186" s="41">
        <f ca="1">((STOCKHISTORY!AS185/STOCKHISTORY!AS$3)-1)</f>
        <v>0.175377468060395</v>
      </c>
      <c r="AT186" s="41">
        <f ca="1">((STOCKHISTORY!AT185/STOCKHISTORY!AT$3)-1)</f>
        <v>0.73958025421223761</v>
      </c>
      <c r="AU186" s="41">
        <f ca="1">((STOCKHISTORY!AU185/STOCKHISTORY!AU$3)-1)</f>
        <v>0.12062430323299878</v>
      </c>
      <c r="AV186" s="41">
        <f ca="1">((STOCKHISTORY!AV185/STOCKHISTORY!AV$3)-1)</f>
        <v>-0.16335783144029792</v>
      </c>
      <c r="AW186" s="41">
        <f ca="1">((STOCKHISTORY!AW185/STOCKHISTORY!AW$3)-1)</f>
        <v>1.9650347681653191E-2</v>
      </c>
      <c r="AX186" s="41">
        <f ca="1">((STOCKHISTORY!AX185/STOCKHISTORY!AX$3)-1)</f>
        <v>1.2132225014498359</v>
      </c>
      <c r="AY186" s="41">
        <f ca="1">((STOCKHISTORY!AY185/STOCKHISTORY!AY$3)-1)</f>
        <v>-0.13258377746951899</v>
      </c>
      <c r="AZ186" s="41">
        <f ca="1">((STOCKHISTORY!AZ185/STOCKHISTORY!AZ$3)-1)</f>
        <v>-0.419783762003895</v>
      </c>
      <c r="BA186" s="41">
        <f ca="1">((STOCKHISTORY!BA185/STOCKHISTORY!BA$3)-1)</f>
        <v>0.83811964185859456</v>
      </c>
      <c r="BB186" s="41">
        <f ca="1">((STOCKHISTORY!BB185/STOCKHISTORY!BB$3)-1)</f>
        <v>-9.056639336537553E-2</v>
      </c>
      <c r="BC186" s="41">
        <f ca="1">((STOCKHISTORY!BC185/STOCKHISTORY!BC$3)-1)</f>
        <v>-2.1093631775983779E-2</v>
      </c>
      <c r="BD186" s="41">
        <f ca="1">((STOCKHISTORY!BD185/STOCKHISTORY!BD$3)-1)</f>
        <v>-5.5433589462129396E-2</v>
      </c>
      <c r="BE186" s="41">
        <f ca="1">((STOCKHISTORY!BE185/STOCKHISTORY!BE$3)-1)</f>
        <v>-3.5938678059813878E-2</v>
      </c>
      <c r="BF186" s="41">
        <f ca="1">((STOCKHISTORY!BF185/STOCKHISTORY!BF$3)-1)</f>
        <v>-0.3257864378967511</v>
      </c>
      <c r="BG186" s="41">
        <f ca="1">((STOCKHISTORY!BG185/STOCKHISTORY!BG$3)-1)</f>
        <v>5.0216929751684569E-2</v>
      </c>
      <c r="BH186" s="41">
        <f ca="1">((STOCKHISTORY!BH185/STOCKHISTORY!BH$3)-1)</f>
        <v>-0.32915874935221967</v>
      </c>
      <c r="BI186" s="41">
        <f ca="1">((STOCKHISTORY!BI185/STOCKHISTORY!BI$3)-1)</f>
        <v>0.48741559238796817</v>
      </c>
      <c r="BJ186" s="41">
        <f ca="1">((STOCKHISTORY!BJ185/STOCKHISTORY!BJ$3)-1)</f>
        <v>-4.0782026318847309E-2</v>
      </c>
      <c r="BK186" s="41">
        <f ca="1">((STOCKHISTORY!BK185/STOCKHISTORY!BK$3)-1)</f>
        <v>0.10508167370305688</v>
      </c>
      <c r="BL186" s="41">
        <f ca="1">((STOCKHISTORY!BL185/STOCKHISTORY!BL$3)-1)</f>
        <v>-1.9010929190570014E-2</v>
      </c>
      <c r="BM186" s="41">
        <f ca="1">((STOCKHISTORY!BM185/STOCKHISTORY!BM$3)-1)</f>
        <v>3.1872657048733544E-2</v>
      </c>
      <c r="BN186" s="41">
        <f ca="1">((STOCKHISTORY!BN185/STOCKHISTORY!BN$3)-1)</f>
        <v>-2.0630157539384797E-2</v>
      </c>
      <c r="BO186" s="41">
        <f ca="1">((STOCKHISTORY!BO185/STOCKHISTORY!BO$3)-1)</f>
        <v>0.25950930205246192</v>
      </c>
      <c r="BP186" s="41">
        <f ca="1">((STOCKHISTORY!BP185/STOCKHISTORY!BP$3)-1)</f>
        <v>0.29662180719582532</v>
      </c>
      <c r="BQ186" s="41">
        <f ca="1">((STOCKHISTORY!BQ185/STOCKHISTORY!BQ$3)-1)</f>
        <v>0.23881416679512868</v>
      </c>
      <c r="BR186" s="41">
        <f ca="1">((STOCKHISTORY!BR185/STOCKHISTORY!BR$3)-1)</f>
        <v>-5.38871872526413E-2</v>
      </c>
      <c r="BS186" s="41">
        <f ca="1">((STOCKHISTORY!BS185/STOCKHISTORY!BS$3)-1)</f>
        <v>0.30607344632768374</v>
      </c>
      <c r="BT186" s="41">
        <f ca="1">((STOCKHISTORY!BT185/STOCKHISTORY!BT$3)-1)</f>
        <v>6.2492284141132393E-2</v>
      </c>
      <c r="BU186" s="41">
        <f ca="1">((STOCKHISTORY!BU185/STOCKHISTORY!BU$3)-1)</f>
        <v>0.25603536212172728</v>
      </c>
      <c r="BV186" s="41">
        <f ca="1">((STOCKHISTORY!BV185/STOCKHISTORY!BV$3)-1)</f>
        <v>-9.329529243937229E-2</v>
      </c>
      <c r="BW186" s="41">
        <f ca="1">((STOCKHISTORY!BW185/STOCKHISTORY!BW$3)-1)</f>
        <v>-6.7709405227412978E-2</v>
      </c>
      <c r="BX186" s="41">
        <f ca="1">((STOCKHISTORY!BX185/STOCKHISTORY!BX$3)-1)</f>
        <v>0.13279932546374362</v>
      </c>
      <c r="BY186" s="41">
        <f ca="1">((STOCKHISTORY!BY185/STOCKHISTORY!BY$3)-1)</f>
        <v>-3.6815068493150638E-2</v>
      </c>
      <c r="BZ186" s="41">
        <f ca="1">((STOCKHISTORY!BZ185/STOCKHISTORY!BZ$3)-1)</f>
        <v>0.63859902882529207</v>
      </c>
      <c r="CA186" s="41">
        <f ca="1">((STOCKHISTORY!CA185/STOCKHISTORY!CA$3)-1)</f>
        <v>-5.5927071896729519E-2</v>
      </c>
      <c r="CB186" s="41">
        <f ca="1">((STOCKHISTORY!CB185/STOCKHISTORY!CB$3)-1)</f>
        <v>5.7693580045431458E-2</v>
      </c>
      <c r="CC186" s="41">
        <f ca="1">((STOCKHISTORY!CC185/STOCKHISTORY!CC$3)-1)</f>
        <v>-8.8509947218838869E-2</v>
      </c>
      <c r="CD186" s="41">
        <f ca="1">((STOCKHISTORY!CD185/STOCKHISTORY!CD$3)-1)</f>
        <v>-0.14286695986805942</v>
      </c>
      <c r="CE186" s="41">
        <f ca="1">((STOCKHISTORY!CE185/STOCKHISTORY!CE$3)-1)</f>
        <v>-0.23182040019521721</v>
      </c>
      <c r="CF186" s="41">
        <f ca="1">((STOCKHISTORY!CF185/STOCKHISTORY!CF$3)-1)</f>
        <v>-8.7863360157661385E-2</v>
      </c>
      <c r="CG186" s="41">
        <f ca="1">((STOCKHISTORY!CG185/STOCKHISTORY!CG$3)-1)</f>
        <v>-0.14060276266220184</v>
      </c>
      <c r="CH186" s="41">
        <f ca="1">((STOCKHISTORY!CH185/STOCKHISTORY!CH$3)-1)</f>
        <v>-0.24378673383711169</v>
      </c>
      <c r="CI186" s="41">
        <f ca="1">((STOCKHISTORY!CI185/STOCKHISTORY!CI$3)-1)</f>
        <v>-0.29727056496243787</v>
      </c>
      <c r="CJ186" s="41">
        <f ca="1">((STOCKHISTORY!CJ185/STOCKHISTORY!CJ$3)-1)</f>
        <v>-0.11322436849925699</v>
      </c>
      <c r="CK186" s="41">
        <f ca="1">((STOCKHISTORY!CK185/STOCKHISTORY!CK$3)-1)</f>
        <v>0.13417821391587359</v>
      </c>
      <c r="CL186" s="41">
        <f ca="1">((STOCKHISTORY!CL185/STOCKHISTORY!CL$3)-1)</f>
        <v>1.2408612247635675E-2</v>
      </c>
      <c r="CM186" s="41">
        <f ca="1">((STOCKHISTORY!CM185/STOCKHISTORY!CM$3)-1)</f>
        <v>0.1441118687160523</v>
      </c>
      <c r="CN186" s="41">
        <f ca="1">((STOCKHISTORY!CN185/STOCKHISTORY!CN$3)-1)</f>
        <v>-0.2067332982640715</v>
      </c>
      <c r="CO186" s="41">
        <f ca="1">((STOCKHISTORY!CO185/STOCKHISTORY!CO$3)-1)</f>
        <v>0.35158776830344007</v>
      </c>
      <c r="CP186" s="41">
        <f ca="1">((STOCKHISTORY!CP185/STOCKHISTORY!CP$3)-1)</f>
        <v>0.62997909486411663</v>
      </c>
      <c r="CQ186" s="41">
        <f ca="1">((STOCKHISTORY!CQ185/STOCKHISTORY!CQ$3)-1)</f>
        <v>0.27674704247204085</v>
      </c>
      <c r="CR186" s="41">
        <f ca="1">((STOCKHISTORY!CR185/STOCKHISTORY!CR$3)-1)</f>
        <v>0.11573321288768446</v>
      </c>
      <c r="CS186" s="41">
        <f ca="1">((STOCKHISTORY!CS185/STOCKHISTORY!CS$3)-1)</f>
        <v>0.95312910334433276</v>
      </c>
      <c r="CT186" s="41">
        <f ca="1">((STOCKHISTORY!CT185/STOCKHISTORY!CT$3)-1)</f>
        <v>-0.43685750731597506</v>
      </c>
      <c r="CU186" s="41">
        <f ca="1">((STOCKHISTORY!CU185/STOCKHISTORY!CU$3)-1)</f>
        <v>0.45082576147208409</v>
      </c>
      <c r="CV186" s="41">
        <f ca="1">((STOCKHISTORY!CV185/STOCKHISTORY!CV$3)-1)</f>
        <v>0.14603344005691898</v>
      </c>
      <c r="CW186" s="41">
        <f ca="1">((STOCKHISTORY!CW185/STOCKHISTORY!CW$3)-1)</f>
        <v>0.12333364407569669</v>
      </c>
      <c r="CX186" s="41">
        <f ca="1">((STOCKHISTORY!CX185/STOCKHISTORY!CX$3)-1)</f>
        <v>-6.6914498141263823E-2</v>
      </c>
      <c r="CY186" s="41">
        <f ca="1">((STOCKHISTORY!CY185/STOCKHISTORY!CY$3)-1)</f>
        <v>0.30089102124742984</v>
      </c>
      <c r="CZ186" s="41">
        <f ca="1">((STOCKHISTORY!CZ185/STOCKHISTORY!CZ$3)-1)</f>
        <v>-0.36150793650793644</v>
      </c>
      <c r="DA186" s="41">
        <f ca="1">((STOCKHISTORY!DA185/STOCKHISTORY!DA$3)-1)</f>
        <v>-0.44716204674275961</v>
      </c>
    </row>
    <row r="187" spans="1:105" x14ac:dyDescent="0.3">
      <c r="A187" s="25" vm="184">
        <f ca="1">STOCKHISTORY!A186</f>
        <v>44650</v>
      </c>
      <c r="B187" s="41">
        <f ca="1">((STOCKHISTORY!B186/STOCKHISTORY!B$3)-1)</f>
        <v>0.4309534908738839</v>
      </c>
      <c r="C187" s="41">
        <f ca="1">((STOCKHISTORY!C186/STOCKHISTORY!C$3)-1)</f>
        <v>0.93384117708442038</v>
      </c>
      <c r="D187" s="41">
        <f ca="1">((STOCKHISTORY!D186/STOCKHISTORY!D$3)-1)</f>
        <v>0.9254056295681925</v>
      </c>
      <c r="E187" s="41">
        <f ca="1">((STOCKHISTORY!E186/STOCKHISTORY!E$3)-1)</f>
        <v>0.60722665415297983</v>
      </c>
      <c r="F187" s="41">
        <f ca="1">((STOCKHISTORY!F186/STOCKHISTORY!F$3)-1)</f>
        <v>0.60580524344569286</v>
      </c>
      <c r="G187" s="41">
        <f ca="1">((STOCKHISTORY!G186/STOCKHISTORY!G$3)-1)</f>
        <v>1.429559748427673</v>
      </c>
      <c r="H187" s="41">
        <f ca="1">((STOCKHISTORY!H186/STOCKHISTORY!H$3)-1)</f>
        <v>0.37360762558886984</v>
      </c>
      <c r="I187" s="41">
        <f ca="1">((STOCKHISTORY!I186/STOCKHISTORY!I$3)-1)</f>
        <v>-0.24278737223704738</v>
      </c>
      <c r="J187" s="41">
        <f ca="1">((STOCKHISTORY!J186/STOCKHISTORY!J$3)-1)</f>
        <v>-0.28396132044014666</v>
      </c>
      <c r="K187" s="41">
        <f ca="1">((STOCKHISTORY!K186/STOCKHISTORY!K$3)-1)</f>
        <v>0.7207176709546379</v>
      </c>
      <c r="L187" s="41">
        <f ca="1">((STOCKHISTORY!L186/STOCKHISTORY!L$3)-1)</f>
        <v>2.2140772190526681E-2</v>
      </c>
      <c r="M187" s="41">
        <f ca="1">((STOCKHISTORY!M186/STOCKHISTORY!M$3)-1)</f>
        <v>0.18233079910136429</v>
      </c>
      <c r="N187" s="41">
        <f ca="1">((STOCKHISTORY!N186/STOCKHISTORY!N$3)-1)</f>
        <v>0.19417227921682301</v>
      </c>
      <c r="O187" s="41">
        <f ca="1">((STOCKHISTORY!O186/STOCKHISTORY!O$3)-1)</f>
        <v>0.43661463881037665</v>
      </c>
      <c r="P187" s="41">
        <f ca="1">((STOCKHISTORY!P186/STOCKHISTORY!P$3)-1)</f>
        <v>0.1632254464285714</v>
      </c>
      <c r="Q187" s="41">
        <f ca="1">((STOCKHISTORY!Q186/STOCKHISTORY!Q$3)-1)</f>
        <v>0.16357115409248091</v>
      </c>
      <c r="R187" s="41">
        <f ca="1">((STOCKHISTORY!R186/STOCKHISTORY!R$3)-1)</f>
        <v>0.14680561081529531</v>
      </c>
      <c r="S187" s="41">
        <f ca="1">((STOCKHISTORY!S186/STOCKHISTORY!S$3)-1)</f>
        <v>0.39747967870713286</v>
      </c>
      <c r="T187" s="41">
        <f ca="1">((STOCKHISTORY!T186/STOCKHISTORY!T$3)-1)</f>
        <v>3.2301032301032206E-2</v>
      </c>
      <c r="U187" s="41">
        <f ca="1">((STOCKHISTORY!U186/STOCKHISTORY!U$3)-1)</f>
        <v>0.22014676450967308</v>
      </c>
      <c r="V187" s="41">
        <f ca="1">((STOCKHISTORY!V186/STOCKHISTORY!V$3)-1)</f>
        <v>-0.18049905788296616</v>
      </c>
      <c r="W187" s="41">
        <f ca="1">((STOCKHISTORY!W186/STOCKHISTORY!W$3)-1)</f>
        <v>0.25718953641646403</v>
      </c>
      <c r="X187" s="41">
        <f ca="1">((STOCKHISTORY!X186/STOCKHISTORY!X$3)-1)</f>
        <v>-0.10209290454313424</v>
      </c>
      <c r="Y187" s="41">
        <f ca="1">((STOCKHISTORY!Y186/STOCKHISTORY!Y$3)-1)</f>
        <v>0.15059177740863783</v>
      </c>
      <c r="Z187" s="41">
        <f ca="1">((STOCKHISTORY!Z186/STOCKHISTORY!Z$3)-1)</f>
        <v>-0.21866067174845161</v>
      </c>
      <c r="AA187" s="41">
        <f ca="1">((STOCKHISTORY!AA186/STOCKHISTORY!AA$3)-1)</f>
        <v>9.6511463678734533E-2</v>
      </c>
      <c r="AB187" s="41">
        <f ca="1">((STOCKHISTORY!AB186/STOCKHISTORY!AB$3)-1)</f>
        <v>0.92160804020100495</v>
      </c>
      <c r="AC187" s="41">
        <f ca="1">((STOCKHISTORY!AC186/STOCKHISTORY!AC$3)-1)</f>
        <v>1.1928743637824804</v>
      </c>
      <c r="AD187" s="41">
        <f ca="1">((STOCKHISTORY!AD186/STOCKHISTORY!AD$3)-1)</f>
        <v>0.36114676936243062</v>
      </c>
      <c r="AE187" s="41">
        <f ca="1">((STOCKHISTORY!AE186/STOCKHISTORY!AE$3)-1)</f>
        <v>-0.10723181667220194</v>
      </c>
      <c r="AF187" s="41">
        <f ca="1">((STOCKHISTORY!AF186/STOCKHISTORY!AF$3)-1)</f>
        <v>0.18928298035213076</v>
      </c>
      <c r="AG187" s="41">
        <f ca="1">((STOCKHISTORY!AG186/STOCKHISTORY!AG$3)-1)</f>
        <v>-0.24827993606226972</v>
      </c>
      <c r="AH187" s="41">
        <f ca="1">((STOCKHISTORY!AH186/STOCKHISTORY!AH$3)-1)</f>
        <v>-0.2268171065842991</v>
      </c>
      <c r="AI187" s="41">
        <f ca="1">((STOCKHISTORY!AI186/STOCKHISTORY!AI$3)-1)</f>
        <v>-0.19333346671735263</v>
      </c>
      <c r="AJ187" s="41">
        <f ca="1">((STOCKHISTORY!AJ186/STOCKHISTORY!AJ$3)-1)</f>
        <v>-7.7379187666765548E-2</v>
      </c>
      <c r="AK187" s="41">
        <f ca="1">((STOCKHISTORY!AK186/STOCKHISTORY!AK$3)-1)</f>
        <v>-4.3869493767285328E-2</v>
      </c>
      <c r="AL187" s="41">
        <f ca="1">((STOCKHISTORY!AL186/STOCKHISTORY!AL$3)-1)</f>
        <v>6.5078369905956057E-2</v>
      </c>
      <c r="AM187" s="41">
        <f ca="1">((STOCKHISTORY!AM186/STOCKHISTORY!AM$3)-1)</f>
        <v>0.14755826209157985</v>
      </c>
      <c r="AN187" s="41">
        <f ca="1">((STOCKHISTORY!AN186/STOCKHISTORY!AN$3)-1)</f>
        <v>-0.20297246102287625</v>
      </c>
      <c r="AO187" s="41">
        <f ca="1">((STOCKHISTORY!AO186/STOCKHISTORY!AO$3)-1)</f>
        <v>0.72527692000430188</v>
      </c>
      <c r="AP187" s="41">
        <f ca="1">((STOCKHISTORY!AP186/STOCKHISTORY!AP$3)-1)</f>
        <v>0.81622653662127331</v>
      </c>
      <c r="AQ187" s="41">
        <f ca="1">((STOCKHISTORY!AQ186/STOCKHISTORY!AQ$3)-1)</f>
        <v>0.26591630990194726</v>
      </c>
      <c r="AR187" s="41">
        <f ca="1">((STOCKHISTORY!AR186/STOCKHISTORY!AR$3)-1)</f>
        <v>-0.16685256001699589</v>
      </c>
      <c r="AS187" s="41">
        <f ca="1">((STOCKHISTORY!AS186/STOCKHISTORY!AS$3)-1)</f>
        <v>0.15737514518002338</v>
      </c>
      <c r="AT187" s="41">
        <f ca="1">((STOCKHISTORY!AT186/STOCKHISTORY!AT$3)-1)</f>
        <v>0.77061779485663595</v>
      </c>
      <c r="AU187" s="41">
        <f ca="1">((STOCKHISTORY!AU186/STOCKHISTORY!AU$3)-1)</f>
        <v>6.6592344853214414E-2</v>
      </c>
      <c r="AV187" s="41">
        <f ca="1">((STOCKHISTORY!AV186/STOCKHISTORY!AV$3)-1)</f>
        <v>-0.16787566415322452</v>
      </c>
      <c r="AW187" s="41">
        <f ca="1">((STOCKHISTORY!AW186/STOCKHISTORY!AW$3)-1)</f>
        <v>3.1052053714704098E-2</v>
      </c>
      <c r="AX187" s="41">
        <f ca="1">((STOCKHISTORY!AX186/STOCKHISTORY!AX$3)-1)</f>
        <v>1.3104581480765516</v>
      </c>
      <c r="AY187" s="41">
        <f ca="1">((STOCKHISTORY!AY186/STOCKHISTORY!AY$3)-1)</f>
        <v>-0.12725414324304585</v>
      </c>
      <c r="AZ187" s="41">
        <f ca="1">((STOCKHISTORY!AZ186/STOCKHISTORY!AZ$3)-1)</f>
        <v>-0.40887784567859786</v>
      </c>
      <c r="BA187" s="41">
        <f ca="1">((STOCKHISTORY!BA186/STOCKHISTORY!BA$3)-1)</f>
        <v>0.7943309209271332</v>
      </c>
      <c r="BB187" s="41">
        <f ca="1">((STOCKHISTORY!BB186/STOCKHISTORY!BB$3)-1)</f>
        <v>-7.6430119687117104E-2</v>
      </c>
      <c r="BC187" s="41">
        <f ca="1">((STOCKHISTORY!BC186/STOCKHISTORY!BC$3)-1)</f>
        <v>-1.1185019968540377E-4</v>
      </c>
      <c r="BD187" s="41">
        <f ca="1">((STOCKHISTORY!BD186/STOCKHISTORY!BD$3)-1)</f>
        <v>-6.4946944749359581E-2</v>
      </c>
      <c r="BE187" s="41">
        <f ca="1">((STOCKHISTORY!BE186/STOCKHISTORY!BE$3)-1)</f>
        <v>-6.7604925860768939E-2</v>
      </c>
      <c r="BF187" s="41">
        <f ca="1">((STOCKHISTORY!BF186/STOCKHISTORY!BF$3)-1)</f>
        <v>-0.31711089573733431</v>
      </c>
      <c r="BG187" s="41">
        <f ca="1">((STOCKHISTORY!BG186/STOCKHISTORY!BG$3)-1)</f>
        <v>7.0894489061201993E-2</v>
      </c>
      <c r="BH187" s="41">
        <f ca="1">((STOCKHISTORY!BH186/STOCKHISTORY!BH$3)-1)</f>
        <v>-0.33317498704439452</v>
      </c>
      <c r="BI187" s="41">
        <f ca="1">((STOCKHISTORY!BI186/STOCKHISTORY!BI$3)-1)</f>
        <v>0.4340085942295886</v>
      </c>
      <c r="BJ187" s="41">
        <f ca="1">((STOCKHISTORY!BJ186/STOCKHISTORY!BJ$3)-1)</f>
        <v>-1.9462796214575362E-2</v>
      </c>
      <c r="BK187" s="41">
        <f ca="1">((STOCKHISTORY!BK186/STOCKHISTORY!BK$3)-1)</f>
        <v>0.1029660200766056</v>
      </c>
      <c r="BL187" s="41">
        <f ca="1">((STOCKHISTORY!BL186/STOCKHISTORY!BL$3)-1)</f>
        <v>-1.8085042037137899E-2</v>
      </c>
      <c r="BM187" s="41">
        <f ca="1">((STOCKHISTORY!BM186/STOCKHISTORY!BM$3)-1)</f>
        <v>3.2988753833920192E-2</v>
      </c>
      <c r="BN187" s="41">
        <f ca="1">((STOCKHISTORY!BN186/STOCKHISTORY!BN$3)-1)</f>
        <v>-1.4636900983487688E-2</v>
      </c>
      <c r="BO187" s="41">
        <f ca="1">((STOCKHISTORY!BO186/STOCKHISTORY!BO$3)-1)</f>
        <v>0.25445413911974191</v>
      </c>
      <c r="BP187" s="41">
        <f ca="1">((STOCKHISTORY!BP186/STOCKHISTORY!BP$3)-1)</f>
        <v>0.30711343037627015</v>
      </c>
      <c r="BQ187" s="41">
        <f ca="1">((STOCKHISTORY!BQ186/STOCKHISTORY!BQ$3)-1)</f>
        <v>0.23780252813318925</v>
      </c>
      <c r="BR187" s="41">
        <f ca="1">((STOCKHISTORY!BR186/STOCKHISTORY!BR$3)-1)</f>
        <v>-6.5003269435936262E-2</v>
      </c>
      <c r="BS187" s="41">
        <f ca="1">((STOCKHISTORY!BS186/STOCKHISTORY!BS$3)-1)</f>
        <v>0.30946327683615826</v>
      </c>
      <c r="BT187" s="41">
        <f ca="1">((STOCKHISTORY!BT186/STOCKHISTORY!BT$3)-1)</f>
        <v>6.9035332460926968E-2</v>
      </c>
      <c r="BU187" s="41">
        <f ca="1">((STOCKHISTORY!BU186/STOCKHISTORY!BU$3)-1)</f>
        <v>0.26793607616456994</v>
      </c>
      <c r="BV187" s="41">
        <f ca="1">((STOCKHISTORY!BV186/STOCKHISTORY!BV$3)-1)</f>
        <v>-9.158345221112707E-2</v>
      </c>
      <c r="BW187" s="41">
        <f ca="1">((STOCKHISTORY!BW186/STOCKHISTORY!BW$3)-1)</f>
        <v>-5.3714756122658969E-2</v>
      </c>
      <c r="BX187" s="41">
        <f ca="1">((STOCKHISTORY!BX186/STOCKHISTORY!BX$3)-1)</f>
        <v>0.14080944350758862</v>
      </c>
      <c r="BY187" s="41">
        <f ca="1">((STOCKHISTORY!BY186/STOCKHISTORY!BY$3)-1)</f>
        <v>-2.1404109589041043E-2</v>
      </c>
      <c r="BZ187" s="41">
        <f ca="1">((STOCKHISTORY!BZ186/STOCKHISTORY!BZ$3)-1)</f>
        <v>0.64865516410097457</v>
      </c>
      <c r="CA187" s="41">
        <f ca="1">((STOCKHISTORY!CA186/STOCKHISTORY!CA$3)-1)</f>
        <v>-5.1385700502378784E-2</v>
      </c>
      <c r="CB187" s="41">
        <f ca="1">((STOCKHISTORY!CB186/STOCKHISTORY!CB$3)-1)</f>
        <v>7.6373420373596845E-2</v>
      </c>
      <c r="CC187" s="41">
        <f ca="1">((STOCKHISTORY!CC186/STOCKHISTORY!CC$3)-1)</f>
        <v>-8.3637840032480759E-2</v>
      </c>
      <c r="CD187" s="41">
        <f ca="1">((STOCKHISTORY!CD186/STOCKHISTORY!CD$3)-1)</f>
        <v>-0.13180318856514561</v>
      </c>
      <c r="CE187" s="41">
        <f ca="1">((STOCKHISTORY!CE186/STOCKHISTORY!CE$3)-1)</f>
        <v>-0.2059541239629088</v>
      </c>
      <c r="CF187" s="41">
        <f ca="1">((STOCKHISTORY!CF186/STOCKHISTORY!CF$3)-1)</f>
        <v>-3.5309574642798491E-2</v>
      </c>
      <c r="CG187" s="41">
        <f ca="1">((STOCKHISTORY!CG186/STOCKHISTORY!CG$3)-1)</f>
        <v>-0.11017161992465463</v>
      </c>
      <c r="CH187" s="41">
        <f ca="1">((STOCKHISTORY!CH186/STOCKHISTORY!CH$3)-1)</f>
        <v>-0.23555835432409733</v>
      </c>
      <c r="CI187" s="41">
        <f ca="1">((STOCKHISTORY!CI186/STOCKHISTORY!CI$3)-1)</f>
        <v>-0.27002331441490246</v>
      </c>
      <c r="CJ187" s="41">
        <f ca="1">((STOCKHISTORY!CJ186/STOCKHISTORY!CJ$3)-1)</f>
        <v>-0.12798415056958901</v>
      </c>
      <c r="CK187" s="41">
        <f ca="1">((STOCKHISTORY!CK186/STOCKHISTORY!CK$3)-1)</f>
        <v>0.15560431973963196</v>
      </c>
      <c r="CL187" s="41">
        <f ca="1">((STOCKHISTORY!CL186/STOCKHISTORY!CL$3)-1)</f>
        <v>-6.7744315514119968E-3</v>
      </c>
      <c r="CM187" s="41">
        <f ca="1">((STOCKHISTORY!CM186/STOCKHISTORY!CM$3)-1)</f>
        <v>0.14249393274009026</v>
      </c>
      <c r="CN187" s="41">
        <f ca="1">((STOCKHISTORY!CN186/STOCKHISTORY!CN$3)-1)</f>
        <v>-0.2242679291600912</v>
      </c>
      <c r="CO187" s="41">
        <f ca="1">((STOCKHISTORY!CO186/STOCKHISTORY!CO$3)-1)</f>
        <v>0.35342546309908851</v>
      </c>
      <c r="CP187" s="41">
        <f ca="1">((STOCKHISTORY!CP186/STOCKHISTORY!CP$3)-1)</f>
        <v>0.6472682072433471</v>
      </c>
      <c r="CQ187" s="41">
        <f ca="1">((STOCKHISTORY!CQ186/STOCKHISTORY!CQ$3)-1)</f>
        <v>0.2720925722412566</v>
      </c>
      <c r="CR187" s="41">
        <f ca="1">((STOCKHISTORY!CR186/STOCKHISTORY!CR$3)-1)</f>
        <v>0.12362240289069559</v>
      </c>
      <c r="CS187" s="41">
        <f ca="1">((STOCKHISTORY!CS186/STOCKHISTORY!CS$3)-1)</f>
        <v>1.0545095397403546</v>
      </c>
      <c r="CT187" s="41">
        <f ca="1">((STOCKHISTORY!CT186/STOCKHISTORY!CT$3)-1)</f>
        <v>-0.44045921812861111</v>
      </c>
      <c r="CU187" s="41">
        <f ca="1">((STOCKHISTORY!CU186/STOCKHISTORY!CU$3)-1)</f>
        <v>0.44188239327961587</v>
      </c>
      <c r="CV187" s="41">
        <f ca="1">((STOCKHISTORY!CV186/STOCKHISTORY!CV$3)-1)</f>
        <v>0.14727854855923139</v>
      </c>
      <c r="CW187" s="41">
        <f ca="1">((STOCKHISTORY!CW186/STOCKHISTORY!CW$3)-1)</f>
        <v>0.12016407196793133</v>
      </c>
      <c r="CX187" s="41">
        <f ca="1">((STOCKHISTORY!CX186/STOCKHISTORY!CX$3)-1)</f>
        <v>-8.9219330855018542E-2</v>
      </c>
      <c r="CY187" s="41">
        <f ca="1">((STOCKHISTORY!CY186/STOCKHISTORY!CY$3)-1)</f>
        <v>0.34338588074023302</v>
      </c>
      <c r="CZ187" s="41">
        <f ca="1">((STOCKHISTORY!CZ186/STOCKHISTORY!CZ$3)-1)</f>
        <v>-0.36269841269841274</v>
      </c>
      <c r="DA187" s="41">
        <f ca="1">((STOCKHISTORY!DA186/STOCKHISTORY!DA$3)-1)</f>
        <v>-0.44739498408261513</v>
      </c>
    </row>
    <row r="188" spans="1:105" x14ac:dyDescent="0.3">
      <c r="A188" s="25" vm="185">
        <f ca="1">STOCKHISTORY!A187</f>
        <v>44651</v>
      </c>
      <c r="B188" s="41">
        <f ca="1">((STOCKHISTORY!B187/STOCKHISTORY!B$3)-1)</f>
        <v>0.44493850181087979</v>
      </c>
      <c r="C188" s="41">
        <f ca="1">((STOCKHISTORY!C187/STOCKHISTORY!C$3)-1)</f>
        <v>0.99666075341751026</v>
      </c>
      <c r="D188" s="41">
        <f ca="1">((STOCKHISTORY!D187/STOCKHISTORY!D$3)-1)</f>
        <v>0.98507075838473912</v>
      </c>
      <c r="E188" s="41">
        <f ca="1">((STOCKHISTORY!E187/STOCKHISTORY!E$3)-1)</f>
        <v>0.7367433129985923</v>
      </c>
      <c r="F188" s="41">
        <f ca="1">((STOCKHISTORY!F187/STOCKHISTORY!F$3)-1)</f>
        <v>0.73314606741573041</v>
      </c>
      <c r="G188" s="41">
        <f ca="1">((STOCKHISTORY!G187/STOCKHISTORY!G$3)-1)</f>
        <v>1.4583190394511152</v>
      </c>
      <c r="H188" s="41">
        <f ca="1">((STOCKHISTORY!H187/STOCKHISTORY!H$3)-1)</f>
        <v>0.38692598952141943</v>
      </c>
      <c r="I188" s="41">
        <f ca="1">((STOCKHISTORY!I187/STOCKHISTORY!I$3)-1)</f>
        <v>-0.25320980816675887</v>
      </c>
      <c r="J188" s="41">
        <f ca="1">((STOCKHISTORY!J187/STOCKHISTORY!J$3)-1)</f>
        <v>-0.2845615205068357</v>
      </c>
      <c r="K188" s="41">
        <f ca="1">((STOCKHISTORY!K187/STOCKHISTORY!K$3)-1)</f>
        <v>0.73408937034529442</v>
      </c>
      <c r="L188" s="41">
        <f ca="1">((STOCKHISTORY!L187/STOCKHISTORY!L$3)-1)</f>
        <v>2.1610057051877352E-2</v>
      </c>
      <c r="M188" s="41">
        <f ca="1">((STOCKHISTORY!M187/STOCKHISTORY!M$3)-1)</f>
        <v>0.19124276553642883</v>
      </c>
      <c r="N188" s="41">
        <f ca="1">((STOCKHISTORY!N187/STOCKHISTORY!N$3)-1)</f>
        <v>0.19550611754244396</v>
      </c>
      <c r="O188" s="41">
        <f ca="1">((STOCKHISTORY!O187/STOCKHISTORY!O$3)-1)</f>
        <v>0.43087368217996991</v>
      </c>
      <c r="P188" s="41">
        <f ca="1">((STOCKHISTORY!P187/STOCKHISTORY!P$3)-1)</f>
        <v>0.17633928571428581</v>
      </c>
      <c r="Q188" s="41">
        <f ca="1">((STOCKHISTORY!Q187/STOCKHISTORY!Q$3)-1)</f>
        <v>0.16549250672473415</v>
      </c>
      <c r="R188" s="41">
        <f ca="1">((STOCKHISTORY!R187/STOCKHISTORY!R$3)-1)</f>
        <v>0.16182309170483111</v>
      </c>
      <c r="S188" s="41">
        <f ca="1">((STOCKHISTORY!S187/STOCKHISTORY!S$3)-1)</f>
        <v>0.42402962820451151</v>
      </c>
      <c r="T188" s="41">
        <f ca="1">((STOCKHISTORY!T187/STOCKHISTORY!T$3)-1)</f>
        <v>1.0323010323010307E-2</v>
      </c>
      <c r="U188" s="41">
        <f ca="1">((STOCKHISTORY!U187/STOCKHISTORY!U$3)-1)</f>
        <v>0.22114743162108086</v>
      </c>
      <c r="V188" s="41">
        <f ca="1">((STOCKHISTORY!V187/STOCKHISTORY!V$3)-1)</f>
        <v>-0.1843731840033811</v>
      </c>
      <c r="W188" s="41">
        <f ca="1">((STOCKHISTORY!W187/STOCKHISTORY!W$3)-1)</f>
        <v>0.22468113547333046</v>
      </c>
      <c r="X188" s="41">
        <f ca="1">((STOCKHISTORY!X187/STOCKHISTORY!X$3)-1)</f>
        <v>-8.7629743066190202E-2</v>
      </c>
      <c r="Y188" s="41">
        <f ca="1">((STOCKHISTORY!Y187/STOCKHISTORY!Y$3)-1)</f>
        <v>0.16473733388704304</v>
      </c>
      <c r="Z188" s="41">
        <f ca="1">((STOCKHISTORY!Z187/STOCKHISTORY!Z$3)-1)</f>
        <v>-0.22263577894235353</v>
      </c>
      <c r="AA188" s="41">
        <f ca="1">((STOCKHISTORY!AA187/STOCKHISTORY!AA$3)-1)</f>
        <v>0.11633162280495268</v>
      </c>
      <c r="AB188" s="41">
        <f ca="1">((STOCKHISTORY!AB187/STOCKHISTORY!AB$3)-1)</f>
        <v>1.0023450586264655</v>
      </c>
      <c r="AC188" s="41">
        <f ca="1">((STOCKHISTORY!AC187/STOCKHISTORY!AC$3)-1)</f>
        <v>1.2621216180016073</v>
      </c>
      <c r="AD188" s="41">
        <f ca="1">((STOCKHISTORY!AD187/STOCKHISTORY!AD$3)-1)</f>
        <v>0.38682071031236642</v>
      </c>
      <c r="AE188" s="41">
        <f ca="1">((STOCKHISTORY!AE187/STOCKHISTORY!AE$3)-1)</f>
        <v>-0.12267519096645629</v>
      </c>
      <c r="AF188" s="41">
        <f ca="1">((STOCKHISTORY!AF187/STOCKHISTORY!AF$3)-1)</f>
        <v>0.18780301097218688</v>
      </c>
      <c r="AG188" s="41">
        <f ca="1">((STOCKHISTORY!AG187/STOCKHISTORY!AG$3)-1)</f>
        <v>-0.25427409826951142</v>
      </c>
      <c r="AH188" s="41">
        <f ca="1">((STOCKHISTORY!AH187/STOCKHISTORY!AH$3)-1)</f>
        <v>-0.21915896598083762</v>
      </c>
      <c r="AI188" s="41">
        <f ca="1">((STOCKHISTORY!AI187/STOCKHISTORY!AI$3)-1)</f>
        <v>-0.18022848682499348</v>
      </c>
      <c r="AJ188" s="41">
        <f ca="1">((STOCKHISTORY!AJ187/STOCKHISTORY!AJ$3)-1)</f>
        <v>-8.0492143492440049E-2</v>
      </c>
      <c r="AK188" s="41">
        <f ca="1">((STOCKHISTORY!AK187/STOCKHISTORY!AK$3)-1)</f>
        <v>-4.1885446310473418E-2</v>
      </c>
      <c r="AL188" s="41">
        <f ca="1">((STOCKHISTORY!AL187/STOCKHISTORY!AL$3)-1)</f>
        <v>6.9780564263322908E-2</v>
      </c>
      <c r="AM188" s="41">
        <f ca="1">((STOCKHISTORY!AM187/STOCKHISTORY!AM$3)-1)</f>
        <v>0.14919779833704183</v>
      </c>
      <c r="AN188" s="41">
        <f ca="1">((STOCKHISTORY!AN187/STOCKHISTORY!AN$3)-1)</f>
        <v>-0.21550342415853119</v>
      </c>
      <c r="AO188" s="41">
        <f ca="1">((STOCKHISTORY!AO187/STOCKHISTORY!AO$3)-1)</f>
        <v>0.72604507535604013</v>
      </c>
      <c r="AP188" s="41">
        <f ca="1">((STOCKHISTORY!AP187/STOCKHISTORY!AP$3)-1)</f>
        <v>0.78206661759293339</v>
      </c>
      <c r="AQ188" s="41">
        <f ca="1">((STOCKHISTORY!AQ187/STOCKHISTORY!AQ$3)-1)</f>
        <v>0.30610412926391373</v>
      </c>
      <c r="AR188" s="41">
        <f ca="1">((STOCKHISTORY!AR187/STOCKHISTORY!AR$3)-1)</f>
        <v>-0.16353303590397272</v>
      </c>
      <c r="AS188" s="41">
        <f ca="1">((STOCKHISTORY!AS187/STOCKHISTORY!AS$3)-1)</f>
        <v>0.15563298490127764</v>
      </c>
      <c r="AT188" s="41">
        <f ca="1">((STOCKHISTORY!AT187/STOCKHISTORY!AT$3)-1)</f>
        <v>0.78657995861661245</v>
      </c>
      <c r="AU188" s="41">
        <f ca="1">((STOCKHISTORY!AU187/STOCKHISTORY!AU$3)-1)</f>
        <v>8.9037532515793272E-2</v>
      </c>
      <c r="AV188" s="41">
        <f ca="1">((STOCKHISTORY!AV187/STOCKHISTORY!AV$3)-1)</f>
        <v>-0.16117845439216072</v>
      </c>
      <c r="AW188" s="41">
        <f ca="1">((STOCKHISTORY!AW187/STOCKHISTORY!AW$3)-1)</f>
        <v>3.2769347709805663E-2</v>
      </c>
      <c r="AX188" s="41">
        <f ca="1">((STOCKHISTORY!AX187/STOCKHISTORY!AX$3)-1)</f>
        <v>1.3237966363812101</v>
      </c>
      <c r="AY188" s="41">
        <f ca="1">((STOCKHISTORY!AY187/STOCKHISTORY!AY$3)-1)</f>
        <v>-0.13835146382419505</v>
      </c>
      <c r="AZ188" s="41">
        <f ca="1">((STOCKHISTORY!AZ187/STOCKHISTORY!AZ$3)-1)</f>
        <v>-0.41147001544557116</v>
      </c>
      <c r="BA188" s="41">
        <f ca="1">((STOCKHISTORY!BA187/STOCKHISTORY!BA$3)-1)</f>
        <v>0.98911523127742784</v>
      </c>
      <c r="BB188" s="41">
        <f ca="1">((STOCKHISTORY!BB187/STOCKHISTORY!BB$3)-1)</f>
        <v>-5.0607859768165064E-2</v>
      </c>
      <c r="BC188" s="41">
        <f ca="1">((STOCKHISTORY!BC187/STOCKHISTORY!BC$3)-1)</f>
        <v>-5.0201001388258115E-3</v>
      </c>
      <c r="BD188" s="41">
        <f ca="1">((STOCKHISTORY!BD187/STOCKHISTORY!BD$3)-1)</f>
        <v>-5.8726673984632161E-2</v>
      </c>
      <c r="BE188" s="41">
        <f ca="1">((STOCKHISTORY!BE187/STOCKHISTORY!BE$3)-1)</f>
        <v>-7.338527268157824E-2</v>
      </c>
      <c r="BF188" s="41">
        <f ca="1">((STOCKHISTORY!BF187/STOCKHISTORY!BF$3)-1)</f>
        <v>-0.30868322621104372</v>
      </c>
      <c r="BG188" s="41">
        <f ca="1">((STOCKHISTORY!BG187/STOCKHISTORY!BG$3)-1)</f>
        <v>7.2740699713837342E-2</v>
      </c>
      <c r="BH188" s="41">
        <f ca="1">((STOCKHISTORY!BH187/STOCKHISTORY!BH$3)-1)</f>
        <v>-0.34690792883054067</v>
      </c>
      <c r="BI188" s="41">
        <f ca="1">((STOCKHISTORY!BI187/STOCKHISTORY!BI$3)-1)</f>
        <v>0.49539594843462242</v>
      </c>
      <c r="BJ188" s="41">
        <f ca="1">((STOCKHISTORY!BJ187/STOCKHISTORY!BJ$3)-1)</f>
        <v>-1.478344911245455E-2</v>
      </c>
      <c r="BK188" s="41">
        <f ca="1">((STOCKHISTORY!BK187/STOCKHISTORY!BK$3)-1)</f>
        <v>0.11595676488141282</v>
      </c>
      <c r="BL188" s="41">
        <f ca="1">((STOCKHISTORY!BL187/STOCKHISTORY!BL$3)-1)</f>
        <v>-6.4765573747610494E-3</v>
      </c>
      <c r="BM188" s="41">
        <f ca="1">((STOCKHISTORY!BM187/STOCKHISTORY!BM$3)-1)</f>
        <v>5.4995456094513173E-2</v>
      </c>
      <c r="BN188" s="41">
        <f ca="1">((STOCKHISTORY!BN187/STOCKHISTORY!BN$3)-1)</f>
        <v>-2.8344998337497262E-3</v>
      </c>
      <c r="BO188" s="41">
        <f ca="1">((STOCKHISTORY!BO187/STOCKHISTORY!BO$3)-1)</f>
        <v>0.25535912899905377</v>
      </c>
      <c r="BP188" s="41">
        <f ca="1">((STOCKHISTORY!BP187/STOCKHISTORY!BP$3)-1)</f>
        <v>0.32963471573743464</v>
      </c>
      <c r="BQ188" s="41">
        <f ca="1">((STOCKHISTORY!BQ187/STOCKHISTORY!BQ$3)-1)</f>
        <v>0.24811160783104658</v>
      </c>
      <c r="BR188" s="41">
        <f ca="1">((STOCKHISTORY!BR187/STOCKHISTORY!BR$3)-1)</f>
        <v>-6.5292356402932183E-2</v>
      </c>
      <c r="BS188" s="41">
        <f ca="1">((STOCKHISTORY!BS187/STOCKHISTORY!BS$3)-1)</f>
        <v>0.34053672316384187</v>
      </c>
      <c r="BT188" s="41">
        <f ca="1">((STOCKHISTORY!BT187/STOCKHISTORY!BT$3)-1)</f>
        <v>7.1899459272610544E-2</v>
      </c>
      <c r="BU188" s="41">
        <f ca="1">((STOCKHISTORY!BU187/STOCKHISTORY!BU$3)-1)</f>
        <v>0.26623597415844946</v>
      </c>
      <c r="BV188" s="41">
        <f ca="1">((STOCKHISTORY!BV187/STOCKHISTORY!BV$3)-1)</f>
        <v>-7.2467902995720368E-2</v>
      </c>
      <c r="BW188" s="41">
        <f ca="1">((STOCKHISTORY!BW187/STOCKHISTORY!BW$3)-1)</f>
        <v>2.4490635933319682E-2</v>
      </c>
      <c r="BX188" s="41">
        <f ca="1">((STOCKHISTORY!BX187/STOCKHISTORY!BX$3)-1)</f>
        <v>0.13827993254637438</v>
      </c>
      <c r="BY188" s="41">
        <f ca="1">((STOCKHISTORY!BY187/STOCKHISTORY!BY$3)-1)</f>
        <v>-2.0976027397260344E-2</v>
      </c>
      <c r="BZ188" s="41">
        <f ca="1">((STOCKHISTORY!BZ187/STOCKHISTORY!BZ$3)-1)</f>
        <v>0.64111306264421275</v>
      </c>
      <c r="CA188" s="41">
        <f ca="1">((STOCKHISTORY!CA187/STOCKHISTORY!CA$3)-1)</f>
        <v>-6.1899058455600953E-2</v>
      </c>
      <c r="CB188" s="41">
        <f ca="1">((STOCKHISTORY!CB187/STOCKHISTORY!CB$3)-1)</f>
        <v>8.2548574201089409E-2</v>
      </c>
      <c r="CC188" s="41">
        <f ca="1">((STOCKHISTORY!CC187/STOCKHISTORY!CC$3)-1)</f>
        <v>-8.5667884693463314E-2</v>
      </c>
      <c r="CD188" s="41">
        <f ca="1">((STOCKHISTORY!CD187/STOCKHISTORY!CD$3)-1)</f>
        <v>-0.12829851566794948</v>
      </c>
      <c r="CE188" s="41">
        <f ca="1">((STOCKHISTORY!CE187/STOCKHISTORY!CE$3)-1)</f>
        <v>-0.19716935090287946</v>
      </c>
      <c r="CF188" s="41">
        <f ca="1">((STOCKHISTORY!CF187/STOCKHISTORY!CF$3)-1)</f>
        <v>-4.7791098702578472E-2</v>
      </c>
      <c r="CG188" s="41">
        <f ca="1">((STOCKHISTORY!CG187/STOCKHISTORY!CG$3)-1)</f>
        <v>-0.10728338216827127</v>
      </c>
      <c r="CH188" s="41">
        <f ca="1">((STOCKHISTORY!CH187/STOCKHISTORY!CH$3)-1)</f>
        <v>-0.23459277917716204</v>
      </c>
      <c r="CI188" s="41">
        <f ca="1">((STOCKHISTORY!CI187/STOCKHISTORY!CI$3)-1)</f>
        <v>-0.27357935143536727</v>
      </c>
      <c r="CJ188" s="41">
        <f ca="1">((STOCKHISTORY!CJ187/STOCKHISTORY!CJ$3)-1)</f>
        <v>-0.13194650817236264</v>
      </c>
      <c r="CK188" s="41">
        <f ca="1">((STOCKHISTORY!CK187/STOCKHISTORY!CK$3)-1)</f>
        <v>0.16780906356329184</v>
      </c>
      <c r="CL188" s="41">
        <f ca="1">((STOCKHISTORY!CL187/STOCKHISTORY!CL$3)-1)</f>
        <v>-8.1159031457509467E-3</v>
      </c>
      <c r="CM188" s="41">
        <f ca="1">((STOCKHISTORY!CM187/STOCKHISTORY!CM$3)-1)</f>
        <v>0.14076042990870219</v>
      </c>
      <c r="CN188" s="41">
        <f ca="1">((STOCKHISTORY!CN187/STOCKHISTORY!CN$3)-1)</f>
        <v>-0.21287041907767834</v>
      </c>
      <c r="CO188" s="41">
        <f ca="1">((STOCKHISTORY!CO187/STOCKHISTORY!CO$3)-1)</f>
        <v>0.34482505145545428</v>
      </c>
      <c r="CP188" s="41">
        <f ca="1">((STOCKHISTORY!CP187/STOCKHISTORY!CP$3)-1)</f>
        <v>0.72433470817560308</v>
      </c>
      <c r="CQ188" s="41">
        <f ca="1">((STOCKHISTORY!CQ187/STOCKHISTORY!CQ$3)-1)</f>
        <v>0.25974529704570437</v>
      </c>
      <c r="CR188" s="41">
        <f ca="1">((STOCKHISTORY!CR187/STOCKHISTORY!CR$3)-1)</f>
        <v>0.12615176151761509</v>
      </c>
      <c r="CS188" s="41">
        <f ca="1">((STOCKHISTORY!CS187/STOCKHISTORY!CS$3)-1)</f>
        <v>1.0187369406606455</v>
      </c>
      <c r="CT188" s="41">
        <f ca="1">((STOCKHISTORY!CT187/STOCKHISTORY!CT$3)-1)</f>
        <v>-0.41824866811735584</v>
      </c>
      <c r="CU188" s="41">
        <f ca="1">((STOCKHISTORY!CU187/STOCKHISTORY!CU$3)-1)</f>
        <v>0.44931138922224134</v>
      </c>
      <c r="CV188" s="41">
        <f ca="1">((STOCKHISTORY!CV187/STOCKHISTORY!CV$3)-1)</f>
        <v>0.18907861970828876</v>
      </c>
      <c r="CW188" s="41">
        <f ca="1">((STOCKHISTORY!CW187/STOCKHISTORY!CW$3)-1)</f>
        <v>0.10357042975668862</v>
      </c>
      <c r="CX188" s="41">
        <f ca="1">((STOCKHISTORY!CX187/STOCKHISTORY!CX$3)-1)</f>
        <v>-8.5501858736059422E-2</v>
      </c>
      <c r="CY188" s="41">
        <f ca="1">((STOCKHISTORY!CY187/STOCKHISTORY!CY$3)-1)</f>
        <v>0.31756911126342247</v>
      </c>
      <c r="CZ188" s="41">
        <f ca="1">((STOCKHISTORY!CZ187/STOCKHISTORY!CZ$3)-1)</f>
        <v>-0.35873015873015879</v>
      </c>
      <c r="DA188" s="41">
        <f ca="1">((STOCKHISTORY!DA187/STOCKHISTORY!DA$3)-1)</f>
        <v>-0.45880891373553856</v>
      </c>
    </row>
    <row r="189" spans="1:105" x14ac:dyDescent="0.3">
      <c r="A189" s="25" vm="186">
        <f ca="1">STOCKHISTORY!A188</f>
        <v>44652</v>
      </c>
      <c r="B189" s="41">
        <f ca="1">((STOCKHISTORY!B188/STOCKHISTORY!B$3)-1)</f>
        <v>0.46566500519955545</v>
      </c>
      <c r="C189" s="41">
        <f ca="1">((STOCKHISTORY!C188/STOCKHISTORY!C$3)-1)</f>
        <v>1.0264009182928104</v>
      </c>
      <c r="D189" s="41">
        <f ca="1">((STOCKHISTORY!D188/STOCKHISTORY!D$3)-1)</f>
        <v>1.0165880462391788</v>
      </c>
      <c r="E189" s="41">
        <f ca="1">((STOCKHISTORY!E188/STOCKHISTORY!E$3)-1)</f>
        <v>0.90896292820272184</v>
      </c>
      <c r="F189" s="41">
        <f ca="1">((STOCKHISTORY!F188/STOCKHISTORY!F$3)-1)</f>
        <v>0.90496254681647925</v>
      </c>
      <c r="G189" s="41">
        <f ca="1">((STOCKHISTORY!G188/STOCKHISTORY!G$3)-1)</f>
        <v>1.5723270440251573</v>
      </c>
      <c r="H189" s="41">
        <f ca="1">((STOCKHISTORY!H188/STOCKHISTORY!H$3)-1)</f>
        <v>0.39628186501122697</v>
      </c>
      <c r="I189" s="41">
        <f ca="1">((STOCKHISTORY!I188/STOCKHISTORY!I$3)-1)</f>
        <v>-0.24208247318866116</v>
      </c>
      <c r="J189" s="41">
        <f ca="1">((STOCKHISTORY!J188/STOCKHISTORY!J$3)-1)</f>
        <v>-0.25528509503167718</v>
      </c>
      <c r="K189" s="41">
        <f ca="1">((STOCKHISTORY!K188/STOCKHISTORY!K$3)-1)</f>
        <v>0.74097269239449326</v>
      </c>
      <c r="L189" s="41">
        <f ca="1">((STOCKHISTORY!L188/STOCKHISTORY!L$3)-1)</f>
        <v>3.2954093140506791E-2</v>
      </c>
      <c r="M189" s="41">
        <f ca="1">((STOCKHISTORY!M188/STOCKHISTORY!M$3)-1)</f>
        <v>0.21470548852156579</v>
      </c>
      <c r="N189" s="41">
        <f ca="1">((STOCKHISTORY!N188/STOCKHISTORY!N$3)-1)</f>
        <v>0.21990218518945448</v>
      </c>
      <c r="O189" s="41">
        <f ca="1">((STOCKHISTORY!O188/STOCKHISTORY!O$3)-1)</f>
        <v>0.43747850810611344</v>
      </c>
      <c r="P189" s="41">
        <f ca="1">((STOCKHISTORY!P188/STOCKHISTORY!P$3)-1)</f>
        <v>0.2003348214285714</v>
      </c>
      <c r="Q189" s="41">
        <f ca="1">((STOCKHISTORY!Q188/STOCKHISTORY!Q$3)-1)</f>
        <v>0.19533751761239904</v>
      </c>
      <c r="R189" s="41">
        <f ca="1">((STOCKHISTORY!R188/STOCKHISTORY!R$3)-1)</f>
        <v>0.1568454824810166</v>
      </c>
      <c r="S189" s="41">
        <f ca="1">((STOCKHISTORY!S188/STOCKHISTORY!S$3)-1)</f>
        <v>0.43956519647924597</v>
      </c>
      <c r="T189" s="41">
        <f ca="1">((STOCKHISTORY!T188/STOCKHISTORY!T$3)-1)</f>
        <v>4.8951048951048959E-2</v>
      </c>
      <c r="U189" s="41">
        <f ca="1">((STOCKHISTORY!U188/STOCKHISTORY!U$3)-1)</f>
        <v>0.24182788525683785</v>
      </c>
      <c r="V189" s="41">
        <f ca="1">((STOCKHISTORY!V188/STOCKHISTORY!V$3)-1)</f>
        <v>-0.14850229806117599</v>
      </c>
      <c r="W189" s="41">
        <f ca="1">((STOCKHISTORY!W188/STOCKHISTORY!W$3)-1)</f>
        <v>0.22568367896329566</v>
      </c>
      <c r="X189" s="41">
        <f ca="1">((STOCKHISTORY!X188/STOCKHISTORY!X$3)-1)</f>
        <v>-7.6995065509613769E-2</v>
      </c>
      <c r="Y189" s="41">
        <f ca="1">((STOCKHISTORY!Y188/STOCKHISTORY!Y$3)-1)</f>
        <v>0.19414451827242529</v>
      </c>
      <c r="Z189" s="41">
        <f ca="1">((STOCKHISTORY!Z188/STOCKHISTORY!Z$3)-1)</f>
        <v>-0.22647689375893276</v>
      </c>
      <c r="AA189" s="41">
        <f ca="1">((STOCKHISTORY!AA188/STOCKHISTORY!AA$3)-1)</f>
        <v>0.10966997787298172</v>
      </c>
      <c r="AB189" s="41">
        <f ca="1">((STOCKHISTORY!AB188/STOCKHISTORY!AB$3)-1)</f>
        <v>1.1139028475711892</v>
      </c>
      <c r="AC189" s="41">
        <f ca="1">((STOCKHISTORY!AC188/STOCKHISTORY!AC$3)-1)</f>
        <v>1.3111438521296543</v>
      </c>
      <c r="AD189" s="41">
        <f ca="1">((STOCKHISTORY!AD188/STOCKHISTORY!AD$3)-1)</f>
        <v>0.48951647411210963</v>
      </c>
      <c r="AE189" s="41">
        <f ca="1">((STOCKHISTORY!AE188/STOCKHISTORY!AE$3)-1)</f>
        <v>-9.9634672866157459E-2</v>
      </c>
      <c r="AF189" s="41">
        <f ca="1">((STOCKHISTORY!AF188/STOCKHISTORY!AF$3)-1)</f>
        <v>0.19382495534575161</v>
      </c>
      <c r="AG189" s="41">
        <f ca="1">((STOCKHISTORY!AG188/STOCKHISTORY!AG$3)-1)</f>
        <v>-0.20894433247619715</v>
      </c>
      <c r="AH189" s="41">
        <f ca="1">((STOCKHISTORY!AH188/STOCKHISTORY!AH$3)-1)</f>
        <v>-0.23753850342914518</v>
      </c>
      <c r="AI189" s="41">
        <f ca="1">((STOCKHISTORY!AI188/STOCKHISTORY!AI$3)-1)</f>
        <v>-0.16842400112042577</v>
      </c>
      <c r="AJ189" s="41">
        <f ca="1">((STOCKHISTORY!AJ188/STOCKHISTORY!AJ$3)-1)</f>
        <v>-4.9362585235695366E-2</v>
      </c>
      <c r="AK189" s="41">
        <f ca="1">((STOCKHISTORY!AK188/STOCKHISTORY!AK$3)-1)</f>
        <v>-1.7074832658623529E-2</v>
      </c>
      <c r="AL189" s="41">
        <f ca="1">((STOCKHISTORY!AL188/STOCKHISTORY!AL$3)-1)</f>
        <v>7.686520376175543E-2</v>
      </c>
      <c r="AM189" s="41">
        <f ca="1">((STOCKHISTORY!AM188/STOCKHISTORY!AM$3)-1)</f>
        <v>0.15786391849162662</v>
      </c>
      <c r="AN189" s="41">
        <f ca="1">((STOCKHISTORY!AN188/STOCKHISTORY!AN$3)-1)</f>
        <v>-0.17470493953081745</v>
      </c>
      <c r="AO189" s="41">
        <f ca="1">((STOCKHISTORY!AO188/STOCKHISTORY!AO$3)-1)</f>
        <v>0.77405478483968615</v>
      </c>
      <c r="AP189" s="41">
        <f ca="1">((STOCKHISTORY!AP188/STOCKHISTORY!AP$3)-1)</f>
        <v>0.8361244019138756</v>
      </c>
      <c r="AQ189" s="41">
        <f ca="1">((STOCKHISTORY!AQ188/STOCKHISTORY!AQ$3)-1)</f>
        <v>0.25673249551166966</v>
      </c>
      <c r="AR189" s="41">
        <f ca="1">((STOCKHISTORY!AR188/STOCKHISTORY!AR$3)-1)</f>
        <v>-0.173172933928192</v>
      </c>
      <c r="AS189" s="41">
        <f ca="1">((STOCKHISTORY!AS188/STOCKHISTORY!AS$3)-1)</f>
        <v>0.18989547038327537</v>
      </c>
      <c r="AT189" s="41">
        <f ca="1">((STOCKHISTORY!AT188/STOCKHISTORY!AT$3)-1)</f>
        <v>0.82796334614247691</v>
      </c>
      <c r="AU189" s="41">
        <f ca="1">((STOCKHISTORY!AU188/STOCKHISTORY!AU$3)-1)</f>
        <v>8.8368636194723127E-2</v>
      </c>
      <c r="AV189" s="41">
        <f ca="1">((STOCKHISTORY!AV188/STOCKHISTORY!AV$3)-1)</f>
        <v>-0.13287836848970758</v>
      </c>
      <c r="AW189" s="41">
        <f ca="1">((STOCKHISTORY!AW188/STOCKHISTORY!AW$3)-1)</f>
        <v>5.2813828439514765E-2</v>
      </c>
      <c r="AX189" s="41">
        <f ca="1">((STOCKHISTORY!AX188/STOCKHISTORY!AX$3)-1)</f>
        <v>1.3516334815387592</v>
      </c>
      <c r="AY189" s="41">
        <f ca="1">((STOCKHISTORY!AY188/STOCKHISTORY!AY$3)-1)</f>
        <v>-0.12871431700372338</v>
      </c>
      <c r="AZ189" s="41">
        <f ca="1">((STOCKHISTORY!AZ188/STOCKHISTORY!AZ$3)-1)</f>
        <v>-0.31954872070378082</v>
      </c>
      <c r="BA189" s="41">
        <f ca="1">((STOCKHISTORY!BA188/STOCKHISTORY!BA$3)-1)</f>
        <v>0.90933922820114432</v>
      </c>
      <c r="BB189" s="41">
        <f ca="1">((STOCKHISTORY!BB188/STOCKHISTORY!BB$3)-1)</f>
        <v>-2.3183488832343668E-2</v>
      </c>
      <c r="BC189" s="41">
        <f ca="1">((STOCKHISTORY!BC188/STOCKHISTORY!BC$3)-1)</f>
        <v>1.3237800103955033E-2</v>
      </c>
      <c r="BD189" s="41">
        <f ca="1">((STOCKHISTORY!BD188/STOCKHISTORY!BD$3)-1)</f>
        <v>-7.0618368093669948E-2</v>
      </c>
      <c r="BE189" s="41">
        <f ca="1">((STOCKHISTORY!BE188/STOCKHISTORY!BE$3)-1)</f>
        <v>-4.6745413420457349E-2</v>
      </c>
      <c r="BF189" s="41">
        <f ca="1">((STOCKHISTORY!BF188/STOCKHISTORY!BF$3)-1)</f>
        <v>-0.30471726408102462</v>
      </c>
      <c r="BG189" s="41">
        <f ca="1">((STOCKHISTORY!BG188/STOCKHISTORY!BG$3)-1)</f>
        <v>6.7017446690667448E-2</v>
      </c>
      <c r="BH189" s="41">
        <f ca="1">((STOCKHISTORY!BH188/STOCKHISTORY!BH$3)-1)</f>
        <v>-0.32889963724304716</v>
      </c>
      <c r="BI189" s="41">
        <f ca="1">((STOCKHISTORY!BI188/STOCKHISTORY!BI$3)-1)</f>
        <v>0.49846531614487399</v>
      </c>
      <c r="BJ189" s="41">
        <f ca="1">((STOCKHISTORY!BJ188/STOCKHISTORY!BJ$3)-1)</f>
        <v>-4.7700431089455764E-3</v>
      </c>
      <c r="BK189" s="41">
        <f ca="1">((STOCKHISTORY!BK188/STOCKHISTORY!BK$3)-1)</f>
        <v>0.1401415277545337</v>
      </c>
      <c r="BL189" s="41">
        <f ca="1">((STOCKHISTORY!BL188/STOCKHISTORY!BL$3)-1)</f>
        <v>5.3412987544723123E-3</v>
      </c>
      <c r="BM189" s="41">
        <f ca="1">((STOCKHISTORY!BM188/STOCKHISTORY!BM$3)-1)</f>
        <v>9.7216857889355746E-2</v>
      </c>
      <c r="BN189" s="41">
        <f ca="1">((STOCKHISTORY!BN188/STOCKHISTORY!BN$3)-1)</f>
        <v>8.8277563896468347E-3</v>
      </c>
      <c r="BO189" s="41">
        <f ca="1">((STOCKHISTORY!BO188/STOCKHISTORY!BO$3)-1)</f>
        <v>0.25879601804453123</v>
      </c>
      <c r="BP189" s="41">
        <f ca="1">((STOCKHISTORY!BP188/STOCKHISTORY!BP$3)-1)</f>
        <v>0.34833836858006051</v>
      </c>
      <c r="BQ189" s="41">
        <f ca="1">((STOCKHISTORY!BQ188/STOCKHISTORY!BQ$3)-1)</f>
        <v>0.27294974564513641</v>
      </c>
      <c r="BR189" s="41">
        <f ca="1">((STOCKHISTORY!BR188/STOCKHISTORY!BR$3)-1)</f>
        <v>-5.0882747702791109E-2</v>
      </c>
      <c r="BS189" s="41">
        <f ca="1">((STOCKHISTORY!BS188/STOCKHISTORY!BS$3)-1)</f>
        <v>0.34505649717514109</v>
      </c>
      <c r="BT189" s="41">
        <f ca="1">((STOCKHISTORY!BT188/STOCKHISTORY!BT$3)-1)</f>
        <v>8.2121429100516119E-2</v>
      </c>
      <c r="BU189" s="41">
        <f ca="1">((STOCKHISTORY!BU188/STOCKHISTORY!BU$3)-1)</f>
        <v>0.26521591295477731</v>
      </c>
      <c r="BV189" s="41">
        <f ca="1">((STOCKHISTORY!BV188/STOCKHISTORY!BV$3)-1)</f>
        <v>-4.9643366619115503E-2</v>
      </c>
      <c r="BW189" s="41">
        <f ca="1">((STOCKHISTORY!BW188/STOCKHISTORY!BW$3)-1)</f>
        <v>2.8812512862729012E-2</v>
      </c>
      <c r="BX189" s="41">
        <f ca="1">((STOCKHISTORY!BX188/STOCKHISTORY!BX$3)-1)</f>
        <v>0.20531197301854975</v>
      </c>
      <c r="BY189" s="41">
        <f ca="1">((STOCKHISTORY!BY188/STOCKHISTORY!BY$3)-1)</f>
        <v>-2.5470890410958846E-2</v>
      </c>
      <c r="BZ189" s="41">
        <f ca="1">((STOCKHISTORY!BZ188/STOCKHISTORY!BZ$3)-1)</f>
        <v>0.62645934497365441</v>
      </c>
      <c r="CA189" s="41">
        <f ca="1">((STOCKHISTORY!CA188/STOCKHISTORY!CA$3)-1)</f>
        <v>-4.8907076554546403E-2</v>
      </c>
      <c r="CB189" s="41">
        <f ca="1">((STOCKHISTORY!CB188/STOCKHISTORY!CB$3)-1)</f>
        <v>9.6486778554572883E-2</v>
      </c>
      <c r="CC189" s="41">
        <f ca="1">((STOCKHISTORY!CC188/STOCKHISTORY!CC$3)-1)</f>
        <v>-5.6435241575314654E-2</v>
      </c>
      <c r="CD189" s="41">
        <f ca="1">((STOCKHISTORY!CD188/STOCKHISTORY!CD$3)-1)</f>
        <v>-0.10912589334799339</v>
      </c>
      <c r="CE189" s="41">
        <f ca="1">((STOCKHISTORY!CE188/STOCKHISTORY!CE$3)-1)</f>
        <v>-0.15910200097608584</v>
      </c>
      <c r="CF189" s="41">
        <f ca="1">((STOCKHISTORY!CF188/STOCKHISTORY!CF$3)-1)</f>
        <v>-1.3959599277385437E-2</v>
      </c>
      <c r="CG189" s="41">
        <f ca="1">((STOCKHISTORY!CG188/STOCKHISTORY!CG$3)-1)</f>
        <v>-9.2214315613227349E-2</v>
      </c>
      <c r="CH189" s="41">
        <f ca="1">((STOCKHISTORY!CH188/STOCKHISTORY!CH$3)-1)</f>
        <v>-0.20319059613769941</v>
      </c>
      <c r="CI189" s="41">
        <f ca="1">((STOCKHISTORY!CI188/STOCKHISTORY!CI$3)-1)</f>
        <v>-0.26222829286673099</v>
      </c>
      <c r="CJ189" s="41">
        <f ca="1">((STOCKHISTORY!CJ188/STOCKHISTORY!CJ$3)-1)</f>
        <v>-0.10896483407627533</v>
      </c>
      <c r="CK189" s="41">
        <f ca="1">((STOCKHISTORY!CK188/STOCKHISTORY!CK$3)-1)</f>
        <v>0.1673159426007198</v>
      </c>
      <c r="CL189" s="41">
        <f ca="1">((STOCKHISTORY!CL188/STOCKHISTORY!CL$3)-1)</f>
        <v>8.3171238849015783E-3</v>
      </c>
      <c r="CM189" s="41">
        <f ca="1">((STOCKHISTORY!CM188/STOCKHISTORY!CM$3)-1)</f>
        <v>0.17462151854848029</v>
      </c>
      <c r="CN189" s="41">
        <f ca="1">((STOCKHISTORY!CN188/STOCKHISTORY!CN$3)-1)</f>
        <v>-0.20305102577590739</v>
      </c>
      <c r="CO189" s="41">
        <f ca="1">((STOCKHISTORY!CO188/STOCKHISTORY!CO$3)-1)</f>
        <v>0.3359306086445164</v>
      </c>
      <c r="CP189" s="41">
        <f ca="1">((STOCKHISTORY!CP188/STOCKHISTORY!CP$3)-1)</f>
        <v>0.67715690151985974</v>
      </c>
      <c r="CQ189" s="41">
        <f ca="1">((STOCKHISTORY!CQ188/STOCKHISTORY!CQ$3)-1)</f>
        <v>0.27635916995280874</v>
      </c>
      <c r="CR189" s="41">
        <f ca="1">((STOCKHISTORY!CR188/STOCKHISTORY!CR$3)-1)</f>
        <v>0.13181270701595915</v>
      </c>
      <c r="CS189" s="41">
        <f ca="1">((STOCKHISTORY!CS188/STOCKHISTORY!CS$3)-1)</f>
        <v>1.035327297016476</v>
      </c>
      <c r="CT189" s="41">
        <f ca="1">((STOCKHISTORY!CT188/STOCKHISTORY!CT$3)-1)</f>
        <v>-0.40868162377129147</v>
      </c>
      <c r="CU189" s="41">
        <f ca="1">((STOCKHISTORY!CU188/STOCKHISTORY!CU$3)-1)</f>
        <v>0.44056803245899756</v>
      </c>
      <c r="CV189" s="41">
        <f ca="1">((STOCKHISTORY!CV188/STOCKHISTORY!CV$3)-1)</f>
        <v>0.22056207755247237</v>
      </c>
      <c r="CW189" s="41">
        <f ca="1">((STOCKHISTORY!CW188/STOCKHISTORY!CW$3)-1)</f>
        <v>0.12202852614896975</v>
      </c>
      <c r="CX189" s="41">
        <f ca="1">((STOCKHISTORY!CX188/STOCKHISTORY!CX$3)-1)</f>
        <v>-5.9479553903345694E-2</v>
      </c>
      <c r="CY189" s="41">
        <f ca="1">((STOCKHISTORY!CY188/STOCKHISTORY!CY$3)-1)</f>
        <v>0.36988805117660517</v>
      </c>
      <c r="CZ189" s="41">
        <f ca="1">((STOCKHISTORY!CZ188/STOCKHISTORY!CZ$3)-1)</f>
        <v>-0.35555555555555551</v>
      </c>
      <c r="DA189" s="41">
        <f ca="1">((STOCKHISTORY!DA188/STOCKHISTORY!DA$3)-1)</f>
        <v>-0.44964671170121906</v>
      </c>
    </row>
    <row r="190" spans="1:105" x14ac:dyDescent="0.3">
      <c r="A190" s="25" vm="187">
        <f ca="1">STOCKHISTORY!A189</f>
        <v>44655</v>
      </c>
      <c r="B190" s="41">
        <f ca="1">((STOCKHISTORY!B189/STOCKHISTORY!B$3)-1)</f>
        <v>0.48158640226628902</v>
      </c>
      <c r="C190" s="41">
        <f ca="1">((STOCKHISTORY!C189/STOCKHISTORY!C$3)-1)</f>
        <v>1.2087029114056143</v>
      </c>
      <c r="D190" s="41">
        <f ca="1">((STOCKHISTORY!D189/STOCKHISTORY!D$3)-1)</f>
        <v>1.1880151365921932</v>
      </c>
      <c r="E190" s="41">
        <f ca="1">((STOCKHISTORY!E189/STOCKHISTORY!E$3)-1)</f>
        <v>0.9873298920694511</v>
      </c>
      <c r="F190" s="41">
        <f ca="1">((STOCKHISTORY!F189/STOCKHISTORY!F$3)-1)</f>
        <v>0.9845505617977528</v>
      </c>
      <c r="G190" s="41">
        <f ca="1">((STOCKHISTORY!G189/STOCKHISTORY!G$3)-1)</f>
        <v>1.7098913664951403</v>
      </c>
      <c r="H190" s="41">
        <f ca="1">((STOCKHISTORY!H189/STOCKHISTORY!H$3)-1)</f>
        <v>0.39804297098577912</v>
      </c>
      <c r="I190" s="41">
        <f ca="1">((STOCKHISTORY!I189/STOCKHISTORY!I$3)-1)</f>
        <v>-0.23891042747092295</v>
      </c>
      <c r="J190" s="41">
        <f ca="1">((STOCKHISTORY!J189/STOCKHISTORY!J$3)-1)</f>
        <v>-0.24534844948316115</v>
      </c>
      <c r="K190" s="41">
        <f ca="1">((STOCKHISTORY!K189/STOCKHISTORY!K$3)-1)</f>
        <v>0.83920108327691256</v>
      </c>
      <c r="L190" s="41">
        <f ca="1">((STOCKHISTORY!L189/STOCKHISTORY!L$3)-1)</f>
        <v>3.4231126442881621E-2</v>
      </c>
      <c r="M190" s="41">
        <f ca="1">((STOCKHISTORY!M189/STOCKHISTORY!M$3)-1)</f>
        <v>0.22198086679660167</v>
      </c>
      <c r="N190" s="41">
        <f ca="1">((STOCKHISTORY!N189/STOCKHISTORY!N$3)-1)</f>
        <v>0.23349580911291512</v>
      </c>
      <c r="O190" s="41">
        <f ca="1">((STOCKHISTORY!O189/STOCKHISTORY!O$3)-1)</f>
        <v>0.44227172463537157</v>
      </c>
      <c r="P190" s="41">
        <f ca="1">((STOCKHISTORY!P189/STOCKHISTORY!P$3)-1)</f>
        <v>0.224609375</v>
      </c>
      <c r="Q190" s="41">
        <f ca="1">((STOCKHISTORY!Q189/STOCKHISTORY!Q$3)-1)</f>
        <v>0.20878698603817081</v>
      </c>
      <c r="R190" s="41">
        <f ca="1">((STOCKHISTORY!R189/STOCKHISTORY!R$3)-1)</f>
        <v>0.1376207366523039</v>
      </c>
      <c r="S190" s="41">
        <f ca="1">((STOCKHISTORY!S189/STOCKHISTORY!S$3)-1)</f>
        <v>0.45466788514260981</v>
      </c>
      <c r="T190" s="41">
        <f ca="1">((STOCKHISTORY!T189/STOCKHISTORY!T$3)-1)</f>
        <v>5.0949050949050889E-2</v>
      </c>
      <c r="U190" s="41">
        <f ca="1">((STOCKHISTORY!U189/STOCKHISTORY!U$3)-1)</f>
        <v>0.25250166777851901</v>
      </c>
      <c r="V190" s="41">
        <f ca="1">((STOCKHISTORY!V189/STOCKHISTORY!V$3)-1)</f>
        <v>-0.1291140577949178</v>
      </c>
      <c r="W190" s="41">
        <f ca="1">((STOCKHISTORY!W189/STOCKHISTORY!W$3)-1)</f>
        <v>0.22024395224922499</v>
      </c>
      <c r="X190" s="41">
        <f ca="1">((STOCKHISTORY!X189/STOCKHISTORY!X$3)-1)</f>
        <v>-7.3251659009698988E-2</v>
      </c>
      <c r="Y190" s="41">
        <f ca="1">((STOCKHISTORY!Y189/STOCKHISTORY!Y$3)-1)</f>
        <v>0.20104858803986692</v>
      </c>
      <c r="Z190" s="41">
        <f ca="1">((STOCKHISTORY!Z189/STOCKHISTORY!Z$3)-1)</f>
        <v>-0.18660671748451652</v>
      </c>
      <c r="AA190" s="41">
        <f ca="1">((STOCKHISTORY!AA189/STOCKHISTORY!AA$3)-1)</f>
        <v>0.12287557082999867</v>
      </c>
      <c r="AB190" s="41">
        <f ca="1">((STOCKHISTORY!AB189/STOCKHISTORY!AB$3)-1)</f>
        <v>1.1131211613623675</v>
      </c>
      <c r="AC190" s="41">
        <f ca="1">((STOCKHISTORY!AC189/STOCKHISTORY!AC$3)-1)</f>
        <v>1.3594963836056788</v>
      </c>
      <c r="AD190" s="41">
        <f ca="1">((STOCKHISTORY!AD189/STOCKHISTORY!AD$3)-1)</f>
        <v>0.63072314933675666</v>
      </c>
      <c r="AE190" s="41">
        <f ca="1">((STOCKHISTORY!AE189/STOCKHISTORY!AE$3)-1)</f>
        <v>-7.7881102623713172E-2</v>
      </c>
      <c r="AF190" s="41">
        <f ca="1">((STOCKHISTORY!AF189/STOCKHISTORY!AF$3)-1)</f>
        <v>0.21158458790507773</v>
      </c>
      <c r="AG190" s="41">
        <f ca="1">((STOCKHISTORY!AG189/STOCKHISTORY!AG$3)-1)</f>
        <v>-0.18166655083744532</v>
      </c>
      <c r="AH190" s="41">
        <f ca="1">((STOCKHISTORY!AH189/STOCKHISTORY!AH$3)-1)</f>
        <v>-0.21316859821990786</v>
      </c>
      <c r="AI190" s="41">
        <f ca="1">((STOCKHISTORY!AI189/STOCKHISTORY!AI$3)-1)</f>
        <v>-0.14829635261399343</v>
      </c>
      <c r="AJ190" s="41">
        <f ca="1">((STOCKHISTORY!AJ189/STOCKHISTORY!AJ$3)-1)</f>
        <v>-3.6317817966202148E-2</v>
      </c>
      <c r="AK190" s="41">
        <f ca="1">((STOCKHISTORY!AK189/STOCKHISTORY!AK$3)-1)</f>
        <v>7.4211391238125701E-2</v>
      </c>
      <c r="AL190" s="41">
        <f ca="1">((STOCKHISTORY!AL189/STOCKHISTORY!AL$3)-1)</f>
        <v>8.7147335423197525E-2</v>
      </c>
      <c r="AM190" s="41">
        <f ca="1">((STOCKHISTORY!AM189/STOCKHISTORY!AM$3)-1)</f>
        <v>0.16758402623258006</v>
      </c>
      <c r="AN190" s="41">
        <f ca="1">((STOCKHISTORY!AN189/STOCKHISTORY!AN$3)-1)</f>
        <v>-0.13201223954538821</v>
      </c>
      <c r="AO190" s="41">
        <f ca="1">((STOCKHISTORY!AO189/STOCKHISTORY!AO$3)-1)</f>
        <v>0.83550721297875286</v>
      </c>
      <c r="AP190" s="41">
        <f ca="1">((STOCKHISTORY!AP189/STOCKHISTORY!AP$3)-1)</f>
        <v>0.91548582995951411</v>
      </c>
      <c r="AQ190" s="41">
        <f ca="1">((STOCKHISTORY!AQ189/STOCKHISTORY!AQ$3)-1)</f>
        <v>0.28159094047783451</v>
      </c>
      <c r="AR190" s="41">
        <f ca="1">((STOCKHISTORY!AR189/STOCKHISTORY!AR$3)-1)</f>
        <v>-0.1497503717867007</v>
      </c>
      <c r="AS190" s="41">
        <f ca="1">((STOCKHISTORY!AS189/STOCKHISTORY!AS$3)-1)</f>
        <v>0.20034843205574915</v>
      </c>
      <c r="AT190" s="41">
        <f ca="1">((STOCKHISTORY!AT189/STOCKHISTORY!AT$3)-1)</f>
        <v>0.91930239432456373</v>
      </c>
      <c r="AU190" s="41">
        <f ca="1">((STOCKHISTORY!AU189/STOCKHISTORY!AU$3)-1)</f>
        <v>8.9111854329245732E-2</v>
      </c>
      <c r="AV190" s="41">
        <f ca="1">((STOCKHISTORY!AV189/STOCKHISTORY!AV$3)-1)</f>
        <v>-0.11027329706340883</v>
      </c>
      <c r="AW190" s="41">
        <f ca="1">((STOCKHISTORY!AW189/STOCKHISTORY!AW$3)-1)</f>
        <v>9.4788998057487195E-2</v>
      </c>
      <c r="AX190" s="41">
        <f ca="1">((STOCKHISTORY!AX189/STOCKHISTORY!AX$3)-1)</f>
        <v>1.4088536632514983</v>
      </c>
      <c r="AY190" s="41">
        <f ca="1">((STOCKHISTORY!AY189/STOCKHISTORY!AY$3)-1)</f>
        <v>-0.12323866540118267</v>
      </c>
      <c r="AZ190" s="41">
        <f ca="1">((STOCKHISTORY!AZ189/STOCKHISTORY!AZ$3)-1)</f>
        <v>-0.34752535088308378</v>
      </c>
      <c r="BA190" s="41">
        <f ca="1">((STOCKHISTORY!BA189/STOCKHISTORY!BA$3)-1)</f>
        <v>0.91185582135812493</v>
      </c>
      <c r="BB190" s="41">
        <f ca="1">((STOCKHISTORY!BB189/STOCKHISTORY!BB$3)-1)</f>
        <v>-8.4817642069534571E-4</v>
      </c>
      <c r="BC190" s="41">
        <f ca="1">((STOCKHISTORY!BC189/STOCKHISTORY!BC$3)-1)</f>
        <v>2.3074038252768325E-2</v>
      </c>
      <c r="BD190" s="41">
        <f ca="1">((STOCKHISTORY!BD189/STOCKHISTORY!BD$3)-1)</f>
        <v>-6.878887669227951E-2</v>
      </c>
      <c r="BE190" s="41">
        <f ca="1">((STOCKHISTORY!BE189/STOCKHISTORY!BE$3)-1)</f>
        <v>-3.8954511183714513E-2</v>
      </c>
      <c r="BF190" s="41">
        <f ca="1">((STOCKHISTORY!BF189/STOCKHISTORY!BF$3)-1)</f>
        <v>-0.29009277872657913</v>
      </c>
      <c r="BG190" s="41">
        <f ca="1">((STOCKHISTORY!BG189/STOCKHISTORY!BG$3)-1)</f>
        <v>6.9417520539093447E-2</v>
      </c>
      <c r="BH190" s="41">
        <f ca="1">((STOCKHISTORY!BH189/STOCKHISTORY!BH$3)-1)</f>
        <v>-0.31136638452236998</v>
      </c>
      <c r="BI190" s="41">
        <f ca="1">((STOCKHISTORY!BI189/STOCKHISTORY!BI$3)-1)</f>
        <v>0.54634745242480043</v>
      </c>
      <c r="BJ190" s="41">
        <f ca="1">((STOCKHISTORY!BJ189/STOCKHISTORY!BJ$3)-1)</f>
        <v>1.0135278762679834E-2</v>
      </c>
      <c r="BK190" s="41">
        <f ca="1">((STOCKHISTORY!BK189/STOCKHISTORY!BK$3)-1)</f>
        <v>0.13407875915335965</v>
      </c>
      <c r="BL190" s="41">
        <f ca="1">((STOCKHISTORY!BL189/STOCKHISTORY!BL$3)-1)</f>
        <v>1.7684909900478774E-2</v>
      </c>
      <c r="BM190" s="41">
        <f ca="1">((STOCKHISTORY!BM189/STOCKHISTORY!BM$3)-1)</f>
        <v>8.1105872997841777E-2</v>
      </c>
      <c r="BN190" s="41">
        <f ca="1">((STOCKHISTORY!BN189/STOCKHISTORY!BN$3)-1)</f>
        <v>2.2006875345209842E-2</v>
      </c>
      <c r="BO190" s="41">
        <f ca="1">((STOCKHISTORY!BO189/STOCKHISTORY!BO$3)-1)</f>
        <v>0.25961292684780291</v>
      </c>
      <c r="BP190" s="41">
        <f ca="1">((STOCKHISTORY!BP189/STOCKHISTORY!BP$3)-1)</f>
        <v>0.34479538588299907</v>
      </c>
      <c r="BQ190" s="41">
        <f ca="1">((STOCKHISTORY!BQ189/STOCKHISTORY!BQ$3)-1)</f>
        <v>0.27956875289039607</v>
      </c>
      <c r="BR190" s="41">
        <f ca="1">((STOCKHISTORY!BR189/STOCKHISTORY!BR$3)-1)</f>
        <v>-4.9506143098048683E-2</v>
      </c>
      <c r="BS190" s="41">
        <f ca="1">((STOCKHISTORY!BS189/STOCKHISTORY!BS$3)-1)</f>
        <v>0.34152542372881345</v>
      </c>
      <c r="BT190" s="41">
        <f ca="1">((STOCKHISTORY!BT189/STOCKHISTORY!BT$3)-1)</f>
        <v>0.10592331053554238</v>
      </c>
      <c r="BU190" s="41">
        <f ca="1">((STOCKHISTORY!BU189/STOCKHISTORY!BU$3)-1)</f>
        <v>0.26861611696701804</v>
      </c>
      <c r="BV190" s="41">
        <f ca="1">((STOCKHISTORY!BV189/STOCKHISTORY!BV$3)-1)</f>
        <v>-2.8530670470756081E-2</v>
      </c>
      <c r="BW190" s="41">
        <f ca="1">((STOCKHISTORY!BW189/STOCKHISTORY!BW$3)-1)</f>
        <v>1.1319201481786445E-2</v>
      </c>
      <c r="BX190" s="41">
        <f ca="1">((STOCKHISTORY!BX189/STOCKHISTORY!BX$3)-1)</f>
        <v>0.21669477234401358</v>
      </c>
      <c r="BY190" s="41">
        <f ca="1">((STOCKHISTORY!BY189/STOCKHISTORY!BY$3)-1)</f>
        <v>-1.1986301369862895E-2</v>
      </c>
      <c r="BZ190" s="41">
        <f ca="1">((STOCKHISTORY!BZ189/STOCKHISTORY!BZ$3)-1)</f>
        <v>0.65013603333677739</v>
      </c>
      <c r="CA190" s="41">
        <f ca="1">((STOCKHISTORY!CA189/STOCKHISTORY!CA$3)-1)</f>
        <v>-4.7193665369131943E-2</v>
      </c>
      <c r="CB190" s="41">
        <f ca="1">((STOCKHISTORY!CB189/STOCKHISTORY!CB$3)-1)</f>
        <v>0.1005226826632557</v>
      </c>
      <c r="CC190" s="41">
        <f ca="1">((STOCKHISTORY!CC189/STOCKHISTORY!CC$3)-1)</f>
        <v>-3.3698741372310215E-2</v>
      </c>
      <c r="CD190" s="41">
        <f ca="1">((STOCKHISTORY!CD189/STOCKHISTORY!CD$3)-1)</f>
        <v>-6.0678944474986229E-2</v>
      </c>
      <c r="CE190" s="41">
        <f ca="1">((STOCKHISTORY!CE189/STOCKHISTORY!CE$3)-1)</f>
        <v>-7.2718399219131258E-2</v>
      </c>
      <c r="CF190" s="41">
        <f ca="1">((STOCKHISTORY!CF189/STOCKHISTORY!CF$3)-1)</f>
        <v>-1.560190507472492E-2</v>
      </c>
      <c r="CG190" s="41">
        <f ca="1">((STOCKHISTORY!CG189/STOCKHISTORY!CG$3)-1)</f>
        <v>-6.1448304730012615E-2</v>
      </c>
      <c r="CH190" s="41">
        <f ca="1">((STOCKHISTORY!CH189/STOCKHISTORY!CH$3)-1)</f>
        <v>-0.17766582703610412</v>
      </c>
      <c r="CI190" s="41">
        <f ca="1">((STOCKHISTORY!CI189/STOCKHISTORY!CI$3)-1)</f>
        <v>-0.25391517320961787</v>
      </c>
      <c r="CJ190" s="41">
        <f ca="1">((STOCKHISTORY!CJ189/STOCKHISTORY!CJ$3)-1)</f>
        <v>-0.12075284794452701</v>
      </c>
      <c r="CK190" s="41">
        <f ca="1">((STOCKHISTORY!CK189/STOCKHISTORY!CK$3)-1)</f>
        <v>0.19710044874007582</v>
      </c>
      <c r="CL190" s="41">
        <f ca="1">((STOCKHISTORY!CL189/STOCKHISTORY!CL$3)-1)</f>
        <v>2.8640418539137347E-2</v>
      </c>
      <c r="CM190" s="41">
        <f ca="1">((STOCKHISTORY!CM189/STOCKHISTORY!CM$3)-1)</f>
        <v>0.1843291344042528</v>
      </c>
      <c r="CN190" s="41">
        <f ca="1">((STOCKHISTORY!CN189/STOCKHISTORY!CN$3)-1)</f>
        <v>-0.18691916535156927</v>
      </c>
      <c r="CO190" s="41">
        <f ca="1">((STOCKHISTORY!CO189/STOCKHISTORY!CO$3)-1)</f>
        <v>0.36143781240811501</v>
      </c>
      <c r="CP190" s="41">
        <f ca="1">((STOCKHISTORY!CP189/STOCKHISTORY!CP$3)-1)</f>
        <v>0.67212836883439731</v>
      </c>
      <c r="CQ190" s="41">
        <f ca="1">((STOCKHISTORY!CQ189/STOCKHISTORY!CQ$3)-1)</f>
        <v>0.29542956881504945</v>
      </c>
      <c r="CR190" s="41">
        <f ca="1">((STOCKHISTORY!CR189/STOCKHISTORY!CR$3)-1)</f>
        <v>0.13530563083408609</v>
      </c>
      <c r="CS190" s="41">
        <f ca="1">((STOCKHISTORY!CS189/STOCKHISTORY!CS$3)-1)</f>
        <v>1.0574553841586645</v>
      </c>
      <c r="CT190" s="41">
        <f ca="1">((STOCKHISTORY!CT189/STOCKHISTORY!CT$3)-1)</f>
        <v>-0.38628348465521123</v>
      </c>
      <c r="CU190" s="41">
        <f ca="1">((STOCKHISTORY!CU189/STOCKHISTORY!CU$3)-1)</f>
        <v>0.43836790673752768</v>
      </c>
      <c r="CV190" s="41">
        <f ca="1">((STOCKHISTORY!CV189/STOCKHISTORY!CV$3)-1)</f>
        <v>0.21237993596584848</v>
      </c>
      <c r="CW190" s="41">
        <f ca="1">((STOCKHISTORY!CW189/STOCKHISTORY!CW$3)-1)</f>
        <v>0.12911345203691615</v>
      </c>
      <c r="CX190" s="41">
        <f ca="1">((STOCKHISTORY!CX189/STOCKHISTORY!CX$3)-1)</f>
        <v>-2.6022304832713727E-2</v>
      </c>
      <c r="CY190" s="41">
        <f ca="1">((STOCKHISTORY!CY189/STOCKHISTORY!CY$3)-1)</f>
        <v>0.38336760338131137</v>
      </c>
      <c r="CZ190" s="41">
        <f ca="1">((STOCKHISTORY!CZ189/STOCKHISTORY!CZ$3)-1)</f>
        <v>-0.375</v>
      </c>
      <c r="DA190" s="41">
        <f ca="1">((STOCKHISTORY!DA189/STOCKHISTORY!DA$3)-1)</f>
        <v>-0.43567047130988434</v>
      </c>
    </row>
    <row r="191" spans="1:105" x14ac:dyDescent="0.3">
      <c r="A191" s="25" vm="188">
        <f ca="1">STOCKHISTORY!A190</f>
        <v>44656</v>
      </c>
      <c r="B191" s="41">
        <f ca="1">((STOCKHISTORY!B190/STOCKHISTORY!B$3)-1)</f>
        <v>0.53465772582206772</v>
      </c>
      <c r="C191" s="41">
        <f ca="1">((STOCKHISTORY!C190/STOCKHISTORY!C$3)-1)</f>
        <v>1.2842533653344463</v>
      </c>
      <c r="D191" s="41">
        <f ca="1">((STOCKHISTORY!D190/STOCKHISTORY!D$3)-1)</f>
        <v>1.2702814784096215</v>
      </c>
      <c r="E191" s="41">
        <f ca="1">((STOCKHISTORY!E190/STOCKHISTORY!E$3)-1)</f>
        <v>1.1858282496480528</v>
      </c>
      <c r="F191" s="41">
        <f ca="1">((STOCKHISTORY!F190/STOCKHISTORY!F$3)-1)</f>
        <v>1.1825842696629212</v>
      </c>
      <c r="G191" s="41">
        <f ca="1">((STOCKHISTORY!G190/STOCKHISTORY!G$3)-1)</f>
        <v>1.8223556317895944</v>
      </c>
      <c r="H191" s="41">
        <f ca="1">((STOCKHISTORY!H190/STOCKHISTORY!H$3)-1)</f>
        <v>0.400299388015674</v>
      </c>
      <c r="I191" s="41">
        <f ca="1">((STOCKHISTORY!I190/STOCKHISTORY!I$3)-1)</f>
        <v>-0.23563768188912948</v>
      </c>
      <c r="J191" s="41">
        <f ca="1">((STOCKHISTORY!J190/STOCKHISTORY!J$3)-1)</f>
        <v>-0.23021007002334115</v>
      </c>
      <c r="K191" s="41">
        <f ca="1">((STOCKHISTORY!K190/STOCKHISTORY!K$3)-1)</f>
        <v>0.8731663281426314</v>
      </c>
      <c r="L191" s="41">
        <f ca="1">((STOCKHISTORY!L190/STOCKHISTORY!L$3)-1)</f>
        <v>4.1793817168634728E-2</v>
      </c>
      <c r="M191" s="41">
        <f ca="1">((STOCKHISTORY!M190/STOCKHISTORY!M$3)-1)</f>
        <v>0.2228884293217086</v>
      </c>
      <c r="N191" s="41">
        <f ca="1">((STOCKHISTORY!N190/STOCKHISTORY!N$3)-1)</f>
        <v>0.21666639221433637</v>
      </c>
      <c r="O191" s="41">
        <f ca="1">((STOCKHISTORY!O190/STOCKHISTORY!O$3)-1)</f>
        <v>0.41061049559258911</v>
      </c>
      <c r="P191" s="41">
        <f ca="1">((STOCKHISTORY!P190/STOCKHISTORY!P$3)-1)</f>
        <v>0.2198660714285714</v>
      </c>
      <c r="Q191" s="41">
        <f ca="1">((STOCKHISTORY!Q190/STOCKHISTORY!Q$3)-1)</f>
        <v>0.25438708851031122</v>
      </c>
      <c r="R191" s="41">
        <f ca="1">((STOCKHISTORY!R190/STOCKHISTORY!R$3)-1)</f>
        <v>0.11123432857300064</v>
      </c>
      <c r="S191" s="41">
        <f ca="1">((STOCKHISTORY!S190/STOCKHISTORY!S$3)-1)</f>
        <v>0.46346977057380601</v>
      </c>
      <c r="T191" s="41">
        <f ca="1">((STOCKHISTORY!T190/STOCKHISTORY!T$3)-1)</f>
        <v>9.4239094239094268E-2</v>
      </c>
      <c r="U191" s="41">
        <f ca="1">((STOCKHISTORY!U190/STOCKHISTORY!U$3)-1)</f>
        <v>0.25350233488992657</v>
      </c>
      <c r="V191" s="41">
        <f ca="1">((STOCKHISTORY!V190/STOCKHISTORY!V$3)-1)</f>
        <v>-9.3296000845263904E-2</v>
      </c>
      <c r="W191" s="41">
        <f ca="1">((STOCKHISTORY!W190/STOCKHISTORY!W$3)-1)</f>
        <v>0.24187289976421655</v>
      </c>
      <c r="X191" s="41">
        <f ca="1">((STOCKHISTORY!X190/STOCKHISTORY!X$3)-1)</f>
        <v>-6.5935000850774195E-2</v>
      </c>
      <c r="Y191" s="41">
        <f ca="1">((STOCKHISTORY!Y190/STOCKHISTORY!Y$3)-1)</f>
        <v>0.20769310631229221</v>
      </c>
      <c r="Z191" s="41">
        <f ca="1">((STOCKHISTORY!Z190/STOCKHISTORY!Z$3)-1)</f>
        <v>-0.17255240590757503</v>
      </c>
      <c r="AA191" s="41">
        <f ca="1">((STOCKHISTORY!AA190/STOCKHISTORY!AA$3)-1)</f>
        <v>0.13763476295842936</v>
      </c>
      <c r="AB191" s="41">
        <f ca="1">((STOCKHISTORY!AB190/STOCKHISTORY!AB$3)-1)</f>
        <v>1.060524846454495</v>
      </c>
      <c r="AC191" s="41">
        <f ca="1">((STOCKHISTORY!AC190/STOCKHISTORY!AC$3)-1)</f>
        <v>1.418564157514064</v>
      </c>
      <c r="AD191" s="41">
        <f ca="1">((STOCKHISTORY!AD190/STOCKHISTORY!AD$3)-1)</f>
        <v>0.64484381685922121</v>
      </c>
      <c r="AE191" s="41">
        <f ca="1">((STOCKHISTORY!AE190/STOCKHISTORY!AE$3)-1)</f>
        <v>-5.6127532381268774E-2</v>
      </c>
      <c r="AF191" s="41">
        <f ca="1">((STOCKHISTORY!AF190/STOCKHISTORY!AF$3)-1)</f>
        <v>0.22015820362337335</v>
      </c>
      <c r="AG191" s="41">
        <f ca="1">((STOCKHISTORY!AG190/STOCKHISTORY!AG$3)-1)</f>
        <v>-0.1863750086871917</v>
      </c>
      <c r="AH191" s="41">
        <f ca="1">((STOCKHISTORY!AH190/STOCKHISTORY!AH$3)-1)</f>
        <v>-0.20619118122564295</v>
      </c>
      <c r="AI191" s="41">
        <f ca="1">((STOCKHISTORY!AI190/STOCKHISTORY!AI$3)-1)</f>
        <v>-0.14375462675816808</v>
      </c>
      <c r="AJ191" s="41">
        <f ca="1">((STOCKHISTORY!AJ190/STOCKHISTORY!AJ$3)-1)</f>
        <v>-1.3193003261191771E-2</v>
      </c>
      <c r="AK191" s="41">
        <f ca="1">((STOCKHISTORY!AK190/STOCKHISTORY!AK$3)-1)</f>
        <v>5.1625315643913483E-2</v>
      </c>
      <c r="AL191" s="41">
        <f ca="1">((STOCKHISTORY!AL190/STOCKHISTORY!AL$3)-1)</f>
        <v>9.8432601880877657E-2</v>
      </c>
      <c r="AM191" s="41">
        <f ca="1">((STOCKHISTORY!AM190/STOCKHISTORY!AM$3)-1)</f>
        <v>0.17449350040988421</v>
      </c>
      <c r="AN191" s="41">
        <f ca="1">((STOCKHISTORY!AN190/STOCKHISTORY!AN$3)-1)</f>
        <v>-0.13201223954538821</v>
      </c>
      <c r="AO191" s="41">
        <f ca="1">((STOCKHISTORY!AO190/STOCKHISTORY!AO$3)-1)</f>
        <v>0.88582138851761405</v>
      </c>
      <c r="AP191" s="41">
        <f ca="1">((STOCKHISTORY!AP190/STOCKHISTORY!AP$3)-1)</f>
        <v>0.89167740154582242</v>
      </c>
      <c r="AQ191" s="41">
        <f ca="1">((STOCKHISTORY!AQ190/STOCKHISTORY!AQ$3)-1)</f>
        <v>0.32322883579616057</v>
      </c>
      <c r="AR191" s="41">
        <f ca="1">((STOCKHISTORY!AR190/STOCKHISTORY!AR$3)-1)</f>
        <v>-0.12069789674952203</v>
      </c>
      <c r="AS191" s="41">
        <f ca="1">((STOCKHISTORY!AS190/STOCKHISTORY!AS$3)-1)</f>
        <v>0.20383275261324063</v>
      </c>
      <c r="AT191" s="41">
        <f ca="1">((STOCKHISTORY!AT190/STOCKHISTORY!AT$3)-1)</f>
        <v>1.0150753768844223</v>
      </c>
      <c r="AU191" s="41">
        <f ca="1">((STOCKHISTORY!AU190/STOCKHISTORY!AU$3)-1)</f>
        <v>9.0226681531029529E-2</v>
      </c>
      <c r="AV191" s="41">
        <f ca="1">((STOCKHISTORY!AV190/STOCKHISTORY!AV$3)-1)</f>
        <v>-0.10177849893417334</v>
      </c>
      <c r="AW191" s="41">
        <f ca="1">((STOCKHISTORY!AW190/STOCKHISTORY!AW$3)-1)</f>
        <v>8.3753272711916793E-2</v>
      </c>
      <c r="AX191" s="41">
        <f ca="1">((STOCKHISTORY!AX190/STOCKHISTORY!AX$3)-1)</f>
        <v>1.4075004832785623</v>
      </c>
      <c r="AY191" s="41">
        <f ca="1">((STOCKHISTORY!AY190/STOCKHISTORY!AY$3)-1)</f>
        <v>-0.11141125793969497</v>
      </c>
      <c r="AZ191" s="41">
        <f ca="1">((STOCKHISTORY!AZ190/STOCKHISTORY!AZ$3)-1)</f>
        <v>-0.34316029816667781</v>
      </c>
      <c r="BA191" s="41">
        <f ca="1">((STOCKHISTORY!BA190/STOCKHISTORY!BA$3)-1)</f>
        <v>0.92292883124883929</v>
      </c>
      <c r="BB191" s="41">
        <f ca="1">((STOCKHISTORY!BB190/STOCKHISTORY!BB$3)-1)</f>
        <v>2.5162567147299919E-2</v>
      </c>
      <c r="BC191" s="41">
        <f ca="1">((STOCKHISTORY!BC190/STOCKHISTORY!BC$3)-1)</f>
        <v>2.1369967563442227E-2</v>
      </c>
      <c r="BD191" s="41">
        <f ca="1">((STOCKHISTORY!BD190/STOCKHISTORY!BD$3)-1)</f>
        <v>-5.012806439809725E-2</v>
      </c>
      <c r="BE191" s="41">
        <f ca="1">((STOCKHISTORY!BE190/STOCKHISTORY!BE$3)-1)</f>
        <v>-2.7896456396079294E-2</v>
      </c>
      <c r="BF191" s="41">
        <f ca="1">((STOCKHISTORY!BF190/STOCKHISTORY!BF$3)-1)</f>
        <v>-0.27993000076840513</v>
      </c>
      <c r="BG191" s="41">
        <f ca="1">((STOCKHISTORY!BG190/STOCKHISTORY!BG$3)-1)</f>
        <v>7.0248315332779532E-2</v>
      </c>
      <c r="BH191" s="41">
        <f ca="1">((STOCKHISTORY!BH190/STOCKHISTORY!BH$3)-1)</f>
        <v>-0.28282086716185861</v>
      </c>
      <c r="BI191" s="41">
        <f ca="1">((STOCKHISTORY!BI190/STOCKHISTORY!BI$3)-1)</f>
        <v>0.54205033763044796</v>
      </c>
      <c r="BJ191" s="41">
        <f ca="1">((STOCKHISTORY!BJ190/STOCKHISTORY!BJ$3)-1)</f>
        <v>2.1645168878799081E-2</v>
      </c>
      <c r="BK191" s="41">
        <f ca="1">((STOCKHISTORY!BK190/STOCKHISTORY!BK$3)-1)</f>
        <v>0.12462147167392423</v>
      </c>
      <c r="BL191" s="41">
        <f ca="1">((STOCKHISTORY!BL190/STOCKHISTORY!BL$3)-1)</f>
        <v>1.4921206537972909E-2</v>
      </c>
      <c r="BM191" s="41">
        <f ca="1">((STOCKHISTORY!BM190/STOCKHISTORY!BM$3)-1)</f>
        <v>6.8749290014767706E-2</v>
      </c>
      <c r="BN191" s="41">
        <f ca="1">((STOCKHISTORY!BN190/STOCKHISTORY!BN$3)-1)</f>
        <v>3.4786169069739969E-2</v>
      </c>
      <c r="BO191" s="41">
        <f ca="1">((STOCKHISTORY!BO190/STOCKHISTORY!BO$3)-1)</f>
        <v>0.23905894869190969</v>
      </c>
      <c r="BP191" s="41">
        <f ca="1">((STOCKHISTORY!BP190/STOCKHISTORY!BP$3)-1)</f>
        <v>0.33336995330953045</v>
      </c>
      <c r="BQ191" s="41">
        <f ca="1">((STOCKHISTORY!BQ190/STOCKHISTORY!BQ$3)-1)</f>
        <v>0.29682441806690285</v>
      </c>
      <c r="BR191" s="41">
        <f ca="1">((STOCKHISTORY!BR190/STOCKHISTORY!BR$3)-1)</f>
        <v>-5.300271879409435E-2</v>
      </c>
      <c r="BS191" s="41">
        <f ca="1">((STOCKHISTORY!BS190/STOCKHISTORY!BS$3)-1)</f>
        <v>0.33813559322033893</v>
      </c>
      <c r="BT191" s="41">
        <f ca="1">((STOCKHISTORY!BT190/STOCKHISTORY!BT$3)-1)</f>
        <v>0.11414532974494462</v>
      </c>
      <c r="BU191" s="41">
        <f ca="1">((STOCKHISTORY!BU190/STOCKHISTORY!BU$3)-1)</f>
        <v>0.27099625977558661</v>
      </c>
      <c r="BV191" s="41">
        <f ca="1">((STOCKHISTORY!BV190/STOCKHISTORY!BV$3)-1)</f>
        <v>-3.7945791726105571E-2</v>
      </c>
      <c r="BW191" s="41">
        <f ca="1">((STOCKHISTORY!BW190/STOCKHISTORY!BW$3)-1)</f>
        <v>1.3171434451533237E-2</v>
      </c>
      <c r="BX191" s="41">
        <f ca="1">((STOCKHISTORY!BX190/STOCKHISTORY!BX$3)-1)</f>
        <v>0.25716694772344018</v>
      </c>
      <c r="BY191" s="41">
        <f ca="1">((STOCKHISTORY!BY190/STOCKHISTORY!BY$3)-1)</f>
        <v>-2.7825342465753744E-3</v>
      </c>
      <c r="BZ191" s="41">
        <f ca="1">((STOCKHISTORY!BZ190/STOCKHISTORY!BZ$3)-1)</f>
        <v>0.69290904707786627</v>
      </c>
      <c r="CA191" s="41">
        <f ca="1">((STOCKHISTORY!CA190/STOCKHISTORY!CA$3)-1)</f>
        <v>-3.1057657118142123E-2</v>
      </c>
      <c r="CB191" s="41">
        <f ca="1">((STOCKHISTORY!CB190/STOCKHISTORY!CB$3)-1)</f>
        <v>0.10608032110799903</v>
      </c>
      <c r="CC191" s="41">
        <f ca="1">((STOCKHISTORY!CC190/STOCKHISTORY!CC$3)-1)</f>
        <v>-2.3142509135200995E-2</v>
      </c>
      <c r="CD191" s="41">
        <f ca="1">((STOCKHISTORY!CD190/STOCKHISTORY!CD$3)-1)</f>
        <v>-4.7622319956019732E-2</v>
      </c>
      <c r="CE191" s="41">
        <f ca="1">((STOCKHISTORY!CE190/STOCKHISTORY!CE$3)-1)</f>
        <v>-3.6115178135675996E-2</v>
      </c>
      <c r="CF191" s="41">
        <f ca="1">((STOCKHISTORY!CF190/STOCKHISTORY!CF$3)-1)</f>
        <v>-5.4196091312201933E-3</v>
      </c>
      <c r="CG191" s="41">
        <f ca="1">((STOCKHISTORY!CG190/STOCKHISTORY!CG$3)-1)</f>
        <v>-4.0267894516534009E-2</v>
      </c>
      <c r="CH191" s="41">
        <f ca="1">((STOCKHISTORY!CH190/STOCKHISTORY!CH$3)-1)</f>
        <v>-0.17237615449202348</v>
      </c>
      <c r="CI191" s="41">
        <f ca="1">((STOCKHISTORY!CI190/STOCKHISTORY!CI$3)-1)</f>
        <v>-0.24289381343758099</v>
      </c>
      <c r="CJ191" s="41">
        <f ca="1">((STOCKHISTORY!CJ190/STOCKHISTORY!CJ$3)-1)</f>
        <v>-0.11391778107974249</v>
      </c>
      <c r="CK191" s="41">
        <f ca="1">((STOCKHISTORY!CK190/STOCKHISTORY!CK$3)-1)</f>
        <v>0.20180975393263956</v>
      </c>
      <c r="CL191" s="41">
        <f ca="1">((STOCKHISTORY!CL190/STOCKHISTORY!CL$3)-1)</f>
        <v>3.8969749815547683E-2</v>
      </c>
      <c r="CM191" s="41">
        <f ca="1">((STOCKHISTORY!CM190/STOCKHISTORY!CM$3)-1)</f>
        <v>0.17739512307870098</v>
      </c>
      <c r="CN191" s="41">
        <f ca="1">((STOCKHISTORY!CN190/STOCKHISTORY!CN$3)-1)</f>
        <v>-0.2121690338418375</v>
      </c>
      <c r="CO191" s="41">
        <f ca="1">((STOCKHISTORY!CO190/STOCKHISTORY!CO$3)-1)</f>
        <v>0.36592178770949713</v>
      </c>
      <c r="CP191" s="41">
        <f ca="1">((STOCKHISTORY!CP190/STOCKHISTORY!CP$3)-1)</f>
        <v>0.68054692355500301</v>
      </c>
      <c r="CQ191" s="41">
        <f ca="1">((STOCKHISTORY!CQ190/STOCKHISTORY!CQ$3)-1)</f>
        <v>0.29775680393044146</v>
      </c>
      <c r="CR191" s="41">
        <f ca="1">((STOCKHISTORY!CR190/STOCKHISTORY!CR$3)-1)</f>
        <v>0.14869015356820237</v>
      </c>
      <c r="CS191" s="41">
        <f ca="1">((STOCKHISTORY!CS190/STOCKHISTORY!CS$3)-1)</f>
        <v>1.0274602938993618</v>
      </c>
      <c r="CT191" s="41">
        <f ca="1">((STOCKHISTORY!CT190/STOCKHISTORY!CT$3)-1)</f>
        <v>-0.36242215052149773</v>
      </c>
      <c r="CU191" s="41">
        <f ca="1">((STOCKHISTORY!CU190/STOCKHISTORY!CU$3)-1)</f>
        <v>0.45676895822618424</v>
      </c>
      <c r="CV191" s="41">
        <f ca="1">((STOCKHISTORY!CV190/STOCKHISTORY!CV$3)-1)</f>
        <v>0.24261828530771967</v>
      </c>
      <c r="CW191" s="41">
        <f ca="1">((STOCKHISTORY!CW190/STOCKHISTORY!CW$3)-1)</f>
        <v>0.11708772256921773</v>
      </c>
      <c r="CX191" s="41">
        <f ca="1">((STOCKHISTORY!CX190/STOCKHISTORY!CX$3)-1)</f>
        <v>-3.3457249070631967E-2</v>
      </c>
      <c r="CY191" s="41">
        <f ca="1">((STOCKHISTORY!CY190/STOCKHISTORY!CY$3)-1)</f>
        <v>0.37148732008224794</v>
      </c>
      <c r="CZ191" s="41">
        <f ca="1">((STOCKHISTORY!CZ190/STOCKHISTORY!CZ$3)-1)</f>
        <v>-0.36825396825396828</v>
      </c>
      <c r="DA191" s="41">
        <f ca="1">((STOCKHISTORY!DA190/STOCKHISTORY!DA$3)-1)</f>
        <v>-0.43248699433185811</v>
      </c>
    </row>
    <row r="192" spans="1:105" x14ac:dyDescent="0.3">
      <c r="A192" s="25" vm="189">
        <f ca="1">STOCKHISTORY!A191</f>
        <v>44657</v>
      </c>
      <c r="B192" s="41">
        <f ca="1">((STOCKHISTORY!B191/STOCKHISTORY!B$3)-1)</f>
        <v>0.54910890379029675</v>
      </c>
      <c r="C192" s="41">
        <f ca="1">((STOCKHISTORY!C191/STOCKHISTORY!C$3)-1)</f>
        <v>1.2888448293853703</v>
      </c>
      <c r="D192" s="41">
        <f ca="1">((STOCKHISTORY!D191/STOCKHISTORY!D$3)-1)</f>
        <v>1.2781608003732314</v>
      </c>
      <c r="E192" s="41">
        <f ca="1">((STOCKHISTORY!E191/STOCKHISTORY!E$3)-1)</f>
        <v>1.2946973251994369</v>
      </c>
      <c r="F192" s="41">
        <f ca="1">((STOCKHISTORY!F191/STOCKHISTORY!F$3)-1)</f>
        <v>1.2916666666666665</v>
      </c>
      <c r="G192" s="41">
        <f ca="1">((STOCKHISTORY!G191/STOCKHISTORY!G$3)-1)</f>
        <v>1.9010291595197253</v>
      </c>
      <c r="H192" s="41">
        <f ca="1">((STOCKHISTORY!H191/STOCKHISTORY!H$3)-1)</f>
        <v>0.38032184211684927</v>
      </c>
      <c r="I192" s="41">
        <f ca="1">((STOCKHISTORY!I191/STOCKHISTORY!I$3)-1)</f>
        <v>-0.23463068324857761</v>
      </c>
      <c r="J192" s="41">
        <f ca="1">((STOCKHISTORY!J191/STOCKHISTORY!J$3)-1)</f>
        <v>-0.23401133711237088</v>
      </c>
      <c r="K192" s="41">
        <f ca="1">((STOCKHISTORY!K191/STOCKHISTORY!K$3)-1)</f>
        <v>0.88450688332204908</v>
      </c>
      <c r="L192" s="41">
        <f ca="1">((STOCKHISTORY!L191/STOCKHISTORY!L$3)-1)</f>
        <v>4.6172217062491638E-2</v>
      </c>
      <c r="M192" s="41">
        <f ca="1">((STOCKHISTORY!M191/STOCKHISTORY!M$3)-1)</f>
        <v>0.2205674497493042</v>
      </c>
      <c r="N192" s="41">
        <f ca="1">((STOCKHISTORY!N191/STOCKHISTORY!N$3)-1)</f>
        <v>0.20983252918800543</v>
      </c>
      <c r="O192" s="41">
        <f ca="1">((STOCKHISTORY!O191/STOCKHISTORY!O$3)-1)</f>
        <v>0.4023198664776777</v>
      </c>
      <c r="P192" s="41">
        <f ca="1">((STOCKHISTORY!P191/STOCKHISTORY!P$3)-1)</f>
        <v>0.2276785714285714</v>
      </c>
      <c r="Q192" s="41">
        <f ca="1">((STOCKHISTORY!Q191/STOCKHISTORY!Q$3)-1)</f>
        <v>0.23594210324068143</v>
      </c>
      <c r="R192" s="41">
        <f ca="1">((STOCKHISTORY!R191/STOCKHISTORY!R$3)-1)</f>
        <v>0.11302897679655288</v>
      </c>
      <c r="S192" s="41">
        <f ca="1">((STOCKHISTORY!S191/STOCKHISTORY!S$3)-1)</f>
        <v>0.44576980424222024</v>
      </c>
      <c r="T192" s="41">
        <f ca="1">((STOCKHISTORY!T191/STOCKHISTORY!T$3)-1)</f>
        <v>0.12354312354312347</v>
      </c>
      <c r="U192" s="41">
        <f ca="1">((STOCKHISTORY!U191/STOCKHISTORY!U$3)-1)</f>
        <v>0.2931954636424281</v>
      </c>
      <c r="V192" s="41">
        <f ca="1">((STOCKHISTORY!V191/STOCKHISTORY!V$3)-1)</f>
        <v>-9.6500959726698032E-2</v>
      </c>
      <c r="W192" s="41">
        <f ca="1">((STOCKHISTORY!W191/STOCKHISTORY!W$3)-1)</f>
        <v>0.23888383491450527</v>
      </c>
      <c r="X192" s="41">
        <f ca="1">((STOCKHISTORY!X191/STOCKHISTORY!X$3)-1)</f>
        <v>-7.8696613918666003E-2</v>
      </c>
      <c r="Y192" s="41">
        <f ca="1">((STOCKHISTORY!Y191/STOCKHISTORY!Y$3)-1)</f>
        <v>0.209172549833887</v>
      </c>
      <c r="Z192" s="41">
        <f ca="1">((STOCKHISTORY!Z191/STOCKHISTORY!Z$3)-1)</f>
        <v>-0.19604573606479281</v>
      </c>
      <c r="AA192" s="41">
        <f ca="1">((STOCKHISTORY!AA191/STOCKHISTORY!AA$3)-1)</f>
        <v>0.17374417400310738</v>
      </c>
      <c r="AB192" s="41">
        <f ca="1">((STOCKHISTORY!AB191/STOCKHISTORY!AB$3)-1)</f>
        <v>1.0490228922389728</v>
      </c>
      <c r="AC192" s="41">
        <f ca="1">((STOCKHISTORY!AC191/STOCKHISTORY!AC$3)-1)</f>
        <v>1.4046343423519958</v>
      </c>
      <c r="AD192" s="41">
        <f ca="1">((STOCKHISTORY!AD191/STOCKHISTORY!AD$3)-1)</f>
        <v>0.57894736842105265</v>
      </c>
      <c r="AE192" s="41">
        <f ca="1">((STOCKHISTORY!AE191/STOCKHISTORY!AE$3)-1)</f>
        <v>-6.409830621056134E-2</v>
      </c>
      <c r="AF192" s="41">
        <f ca="1">((STOCKHISTORY!AF191/STOCKHISTORY!AF$3)-1)</f>
        <v>0.19469252360295997</v>
      </c>
      <c r="AG192" s="41">
        <f ca="1">((STOCKHISTORY!AG191/STOCKHISTORY!AG$3)-1)</f>
        <v>-0.19233442212801444</v>
      </c>
      <c r="AH192" s="41">
        <f ca="1">((STOCKHISTORY!AH191/STOCKHISTORY!AH$3)-1)</f>
        <v>-0.20120488078827792</v>
      </c>
      <c r="AI192" s="41">
        <f ca="1">((STOCKHISTORY!AI191/STOCKHISTORY!AI$3)-1)</f>
        <v>-0.14285428462815875</v>
      </c>
      <c r="AJ192" s="41">
        <f ca="1">((STOCKHISTORY!AJ191/STOCKHISTORY!AJ$3)-1)</f>
        <v>-1.1562407352505244E-2</v>
      </c>
      <c r="AK192" s="41">
        <f ca="1">((STOCKHISTORY!AK191/STOCKHISTORY!AK$3)-1)</f>
        <v>1.6493647039961479E-2</v>
      </c>
      <c r="AL192" s="41">
        <f ca="1">((STOCKHISTORY!AL191/STOCKHISTORY!AL$3)-1)</f>
        <v>9.1159874608150337E-2</v>
      </c>
      <c r="AM192" s="41">
        <f ca="1">((STOCKHISTORY!AM191/STOCKHISTORY!AM$3)-1)</f>
        <v>0.17016044033259159</v>
      </c>
      <c r="AN192" s="41">
        <f ca="1">((STOCKHISTORY!AN191/STOCKHISTORY!AN$3)-1)</f>
        <v>-0.11816989654669952</v>
      </c>
      <c r="AO192" s="41">
        <f ca="1">((STOCKHISTORY!AO191/STOCKHISTORY!AO$3)-1)</f>
        <v>0.89235070900738989</v>
      </c>
      <c r="AP192" s="41">
        <f ca="1">((STOCKHISTORY!AP191/STOCKHISTORY!AP$3)-1)</f>
        <v>0.82174733161575264</v>
      </c>
      <c r="AQ192" s="41">
        <f ca="1">((STOCKHISTORY!AQ191/STOCKHISTORY!AQ$3)-1)</f>
        <v>0.34428946278138373</v>
      </c>
      <c r="AR192" s="41">
        <f ca="1">((STOCKHISTORY!AR191/STOCKHISTORY!AR$3)-1)</f>
        <v>-0.14499681325685154</v>
      </c>
      <c r="AS192" s="41">
        <f ca="1">((STOCKHISTORY!AS191/STOCKHISTORY!AS$3)-1)</f>
        <v>0.25551684088269466</v>
      </c>
      <c r="AT192" s="41">
        <f ca="1">((STOCKHISTORY!AT191/STOCKHISTORY!AT$3)-1)</f>
        <v>1.0029559562518475</v>
      </c>
      <c r="AU192" s="41">
        <f ca="1">((STOCKHISTORY!AU191/STOCKHISTORY!AU$3)-1)</f>
        <v>9.6098104793757022E-2</v>
      </c>
      <c r="AV192" s="41">
        <f ca="1">((STOCKHISTORY!AV191/STOCKHISTORY!AV$3)-1)</f>
        <v>-0.11913397601094455</v>
      </c>
      <c r="AW192" s="41">
        <f ca="1">((STOCKHISTORY!AW191/STOCKHISTORY!AW$3)-1)</f>
        <v>7.0521663241462917E-2</v>
      </c>
      <c r="AX192" s="41">
        <f ca="1">((STOCKHISTORY!AX191/STOCKHISTORY!AX$3)-1)</f>
        <v>1.4032476319350478</v>
      </c>
      <c r="AY192" s="41">
        <f ca="1">((STOCKHISTORY!AY191/STOCKHISTORY!AY$3)-1)</f>
        <v>-0.1162298313499307</v>
      </c>
      <c r="AZ192" s="41">
        <f ca="1">((STOCKHISTORY!AZ191/STOCKHISTORY!AZ$3)-1)</f>
        <v>-0.34215297830904579</v>
      </c>
      <c r="BA192" s="41">
        <f ca="1">((STOCKHISTORY!BA191/STOCKHISTORY!BA$3)-1)</f>
        <v>0.9387833681378166</v>
      </c>
      <c r="BB192" s="41">
        <f ca="1">((STOCKHISTORY!BB191/STOCKHISTORY!BB$3)-1)</f>
        <v>-1.7434737536518696E-2</v>
      </c>
      <c r="BC192" s="41">
        <f ca="1">((STOCKHISTORY!BC191/STOCKHISTORY!BC$3)-1)</f>
        <v>1.9047431064090237E-2</v>
      </c>
      <c r="BD192" s="41">
        <f ca="1">((STOCKHISTORY!BD191/STOCKHISTORY!BD$3)-1)</f>
        <v>-6.8240029271862346E-2</v>
      </c>
      <c r="BE192" s="41">
        <f ca="1">((STOCKHISTORY!BE191/STOCKHISTORY!BE$3)-1)</f>
        <v>-3.2671525508921828E-2</v>
      </c>
      <c r="BF192" s="41">
        <f ca="1">((STOCKHISTORY!BF191/STOCKHISTORY!BF$3)-1)</f>
        <v>-0.28538319869718143</v>
      </c>
      <c r="BG192" s="41">
        <f ca="1">((STOCKHISTORY!BG191/STOCKHISTORY!BG$3)-1)</f>
        <v>5.2340072002215576E-2</v>
      </c>
      <c r="BH192" s="41">
        <f ca="1">((STOCKHISTORY!BH191/STOCKHISTORY!BH$3)-1)</f>
        <v>-0.27293142166177231</v>
      </c>
      <c r="BI192" s="41">
        <f ca="1">((STOCKHISTORY!BI191/STOCKHISTORY!BI$3)-1)</f>
        <v>0.59607120933087776</v>
      </c>
      <c r="BJ192" s="41">
        <f ca="1">((STOCKHISTORY!BJ191/STOCKHISTORY!BJ$3)-1)</f>
        <v>3.2616551454395681E-2</v>
      </c>
      <c r="BK192" s="41">
        <f ca="1">((STOCKHISTORY!BK191/STOCKHISTORY!BK$3)-1)</f>
        <v>0.11400531123791002</v>
      </c>
      <c r="BL192" s="41">
        <f ca="1">((STOCKHISTORY!BL191/STOCKHISTORY!BL$3)-1)</f>
        <v>6.9092584062644402E-3</v>
      </c>
      <c r="BM192" s="41">
        <f ca="1">((STOCKHISTORY!BM191/STOCKHISTORY!BM$3)-1)</f>
        <v>6.6606554583664712E-2</v>
      </c>
      <c r="BN192" s="41">
        <f ca="1">((STOCKHISTORY!BN191/STOCKHISTORY!BN$3)-1)</f>
        <v>3.292031799158579E-2</v>
      </c>
      <c r="BO192" s="41">
        <f ca="1">((STOCKHISTORY!BO191/STOCKHISTORY!BO$3)-1)</f>
        <v>0.22357567718803772</v>
      </c>
      <c r="BP192" s="41">
        <f ca="1">((STOCKHISTORY!BP191/STOCKHISTORY!BP$3)-1)</f>
        <v>0.31645152430650914</v>
      </c>
      <c r="BQ192" s="41">
        <f ca="1">((STOCKHISTORY!BQ191/STOCKHISTORY!BQ$3)-1)</f>
        <v>0.27531023585632797</v>
      </c>
      <c r="BR192" s="41">
        <f ca="1">((STOCKHISTORY!BR191/STOCKHISTORY!BR$3)-1)</f>
        <v>-4.9110369274185217E-2</v>
      </c>
      <c r="BS192" s="41">
        <f ca="1">((STOCKHISTORY!BS191/STOCKHISTORY!BS$3)-1)</f>
        <v>0.33855932203389827</v>
      </c>
      <c r="BT192" s="41">
        <f ca="1">((STOCKHISTORY!BT191/STOCKHISTORY!BT$3)-1)</f>
        <v>0.11676254907286254</v>
      </c>
      <c r="BU192" s="41">
        <f ca="1">((STOCKHISTORY!BU191/STOCKHISTORY!BU$3)-1)</f>
        <v>0.24855491329479773</v>
      </c>
      <c r="BV192" s="41">
        <f ca="1">((STOCKHISTORY!BV191/STOCKHISTORY!BV$3)-1)</f>
        <v>-1.7689015691868759E-2</v>
      </c>
      <c r="BW192" s="41">
        <f ca="1">((STOCKHISTORY!BW191/STOCKHISTORY!BW$3)-1)</f>
        <v>2.0580366330524846E-4</v>
      </c>
      <c r="BX192" s="41">
        <f ca="1">((STOCKHISTORY!BX191/STOCKHISTORY!BX$3)-1)</f>
        <v>0.2900505902192243</v>
      </c>
      <c r="BY192" s="41">
        <f ca="1">((STOCKHISTORY!BY191/STOCKHISTORY!BY$3)-1)</f>
        <v>4.0667808219179147E-3</v>
      </c>
      <c r="BZ192" s="41">
        <f ca="1">((STOCKHISTORY!BZ191/STOCKHISTORY!BZ$3)-1)</f>
        <v>0.67878913110858563</v>
      </c>
      <c r="CA192" s="41">
        <f ca="1">((STOCKHISTORY!CA191/STOCKHISTORY!CA$3)-1)</f>
        <v>-3.7162724157434157E-2</v>
      </c>
      <c r="CB192" s="41">
        <f ca="1">((STOCKHISTORY!CB191/STOCKHISTORY!CB$3)-1)</f>
        <v>0.11574002602386257</v>
      </c>
      <c r="CC192" s="41">
        <f ca="1">((STOCKHISTORY!CC191/STOCKHISTORY!CC$3)-1)</f>
        <v>-1.0150223304912664E-2</v>
      </c>
      <c r="CD192" s="41">
        <f ca="1">((STOCKHISTORY!CD191/STOCKHISTORY!CD$3)-1)</f>
        <v>-1.0307861462341972E-2</v>
      </c>
      <c r="CE192" s="41">
        <f ca="1">((STOCKHISTORY!CE191/STOCKHISTORY!CE$3)-1)</f>
        <v>-2.8306490971205522E-2</v>
      </c>
      <c r="CF192" s="41">
        <f ca="1">((STOCKHISTORY!CF191/STOCKHISTORY!CF$3)-1)</f>
        <v>-4.9269173920174492E-4</v>
      </c>
      <c r="CG192" s="41">
        <f ca="1">((STOCKHISTORY!CG191/STOCKHISTORY!CG$3)-1)</f>
        <v>-3.3110087902888163E-2</v>
      </c>
      <c r="CH192" s="41">
        <f ca="1">((STOCKHISTORY!CH191/STOCKHISTORY!CH$3)-1)</f>
        <v>-0.17691015952980693</v>
      </c>
      <c r="CI192" s="41">
        <f ca="1">((STOCKHISTORY!CI191/STOCKHISTORY!CI$3)-1)</f>
        <v>-0.24039752254904267</v>
      </c>
      <c r="CJ192" s="41">
        <f ca="1">((STOCKHISTORY!CJ191/STOCKHISTORY!CJ$3)-1)</f>
        <v>-0.11173848439821688</v>
      </c>
      <c r="CK192" s="41">
        <f ca="1">((STOCKHISTORY!CK191/STOCKHISTORY!CK$3)-1)</f>
        <v>0.21241185462794032</v>
      </c>
      <c r="CL192" s="41">
        <f ca="1">((STOCKHISTORY!CL191/STOCKHISTORY!CL$3)-1)</f>
        <v>5.4664967469313819E-2</v>
      </c>
      <c r="CM192" s="41">
        <f ca="1">((STOCKHISTORY!CM191/STOCKHISTORY!CM$3)-1)</f>
        <v>0.18791170692245474</v>
      </c>
      <c r="CN192" s="41">
        <f ca="1">((STOCKHISTORY!CN191/STOCKHISTORY!CN$3)-1)</f>
        <v>-0.22637208486761351</v>
      </c>
      <c r="CO192" s="41">
        <f ca="1">((STOCKHISTORY!CO191/STOCKHISTORY!CO$3)-1)</f>
        <v>0.36445163187297847</v>
      </c>
      <c r="CP192" s="41">
        <f ca="1">((STOCKHISTORY!CP191/STOCKHISTORY!CP$3)-1)</f>
        <v>0.68738346799254191</v>
      </c>
      <c r="CQ192" s="41">
        <f ca="1">((STOCKHISTORY!CQ191/STOCKHISTORY!CQ$3)-1)</f>
        <v>0.29361949705863322</v>
      </c>
      <c r="CR192" s="41">
        <f ca="1">((STOCKHISTORY!CR191/STOCKHISTORY!CR$3)-1)</f>
        <v>0.1307889190003011</v>
      </c>
      <c r="CS192" s="41">
        <f ca="1">((STOCKHISTORY!CS191/STOCKHISTORY!CS$3)-1)</f>
        <v>1.0309542023954967</v>
      </c>
      <c r="CT192" s="41">
        <f ca="1">((STOCKHISTORY!CT191/STOCKHISTORY!CT$3)-1)</f>
        <v>-0.36917535829519021</v>
      </c>
      <c r="CU192" s="41">
        <f ca="1">((STOCKHISTORY!CU191/STOCKHISTORY!CU$3)-1)</f>
        <v>0.45154008800502887</v>
      </c>
      <c r="CV192" s="41">
        <f ca="1">((STOCKHISTORY!CV191/STOCKHISTORY!CV$3)-1)</f>
        <v>0.29918178584133748</v>
      </c>
      <c r="CW192" s="41">
        <f ca="1">((STOCKHISTORY!CW191/STOCKHISTORY!CW$3)-1)</f>
        <v>0.10664677915540222</v>
      </c>
      <c r="CX192" s="41">
        <f ca="1">((STOCKHISTORY!CX191/STOCKHISTORY!CX$3)-1)</f>
        <v>9.2936802973977661E-2</v>
      </c>
      <c r="CY192" s="41">
        <f ca="1">((STOCKHISTORY!CY191/STOCKHISTORY!CY$3)-1)</f>
        <v>0.32922092757596522</v>
      </c>
      <c r="CZ192" s="41">
        <f ca="1">((STOCKHISTORY!CZ191/STOCKHISTORY!CZ$3)-1)</f>
        <v>-0.39801587301587305</v>
      </c>
      <c r="DA192" s="41">
        <f ca="1">((STOCKHISTORY!DA191/STOCKHISTORY!DA$3)-1)</f>
        <v>-0.42619768615575748</v>
      </c>
    </row>
    <row r="193" spans="1:105" x14ac:dyDescent="0.3">
      <c r="A193" s="25" vm="190">
        <f ca="1">STOCKHISTORY!A192</f>
        <v>44658</v>
      </c>
      <c r="B193" s="41">
        <f ca="1">((STOCKHISTORY!B192/STOCKHISTORY!B$3)-1)</f>
        <v>0.50539677986158438</v>
      </c>
      <c r="C193" s="41">
        <f ca="1">((STOCKHISTORY!C192/STOCKHISTORY!C$3)-1)</f>
        <v>1.2586350829594073</v>
      </c>
      <c r="D193" s="41">
        <f ca="1">((STOCKHISTORY!D192/STOCKHISTORY!D$3)-1)</f>
        <v>1.2456067596288425</v>
      </c>
      <c r="E193" s="41">
        <f ca="1">((STOCKHISTORY!E192/STOCKHISTORY!E$3)-1)</f>
        <v>1.1801970905678085</v>
      </c>
      <c r="F193" s="41">
        <f ca="1">((STOCKHISTORY!F192/STOCKHISTORY!F$3)-1)</f>
        <v>1.1774344569288391</v>
      </c>
      <c r="G193" s="41">
        <f ca="1">((STOCKHISTORY!G192/STOCKHISTORY!G$3)-1)</f>
        <v>1.7017724413950828</v>
      </c>
      <c r="H193" s="41">
        <f ca="1">((STOCKHISTORY!H192/STOCKHISTORY!H$3)-1)</f>
        <v>0.37124113943556547</v>
      </c>
      <c r="I193" s="41">
        <f ca="1">((STOCKHISTORY!I192/STOCKHISTORY!I$3)-1)</f>
        <v>-0.21972710336841039</v>
      </c>
      <c r="J193" s="41">
        <f ca="1">((STOCKHISTORY!J192/STOCKHISTORY!J$3)-1)</f>
        <v>-0.23821273757919315</v>
      </c>
      <c r="K193" s="41">
        <f ca="1">((STOCKHISTORY!K192/STOCKHISTORY!K$3)-1)</f>
        <v>0.88913337846987139</v>
      </c>
      <c r="L193" s="41">
        <f ca="1">((STOCKHISTORY!L192/STOCKHISTORY!L$3)-1)</f>
        <v>4.6503914024147441E-2</v>
      </c>
      <c r="M193" s="41">
        <f ca="1">((STOCKHISTORY!M192/STOCKHISTORY!M$3)-1)</f>
        <v>0.23776650350378636</v>
      </c>
      <c r="N193" s="41">
        <f ca="1">((STOCKHISTORY!N192/STOCKHISTORY!N$3)-1)</f>
        <v>0.20048742733874558</v>
      </c>
      <c r="O193" s="41">
        <f ca="1">((STOCKHISTORY!O192/STOCKHISTORY!O$3)-1)</f>
        <v>0.38838892569885353</v>
      </c>
      <c r="P193" s="41">
        <f ca="1">((STOCKHISTORY!P192/STOCKHISTORY!P$3)-1)</f>
        <v>0.3077566964285714</v>
      </c>
      <c r="Q193" s="41">
        <f ca="1">((STOCKHISTORY!Q192/STOCKHISTORY!Q$3)-1)</f>
        <v>0.24221852183937487</v>
      </c>
      <c r="R193" s="41">
        <f ca="1">((STOCKHISTORY!R192/STOCKHISTORY!R$3)-1)</f>
        <v>8.2299858629125922E-2</v>
      </c>
      <c r="S193" s="41">
        <f ca="1">((STOCKHISTORY!S192/STOCKHISTORY!S$3)-1)</f>
        <v>0.40657015054590939</v>
      </c>
      <c r="T193" s="41">
        <f ca="1">((STOCKHISTORY!T192/STOCKHISTORY!T$3)-1)</f>
        <v>0.14552114552114537</v>
      </c>
      <c r="U193" s="41">
        <f ca="1">((STOCKHISTORY!U192/STOCKHISTORY!U$3)-1)</f>
        <v>0.27251501000667111</v>
      </c>
      <c r="V193" s="41">
        <f ca="1">((STOCKHISTORY!V192/STOCKHISTORY!V$3)-1)</f>
        <v>-0.11536091006744487</v>
      </c>
      <c r="W193" s="41">
        <f ca="1">((STOCKHISTORY!W192/STOCKHISTORY!W$3)-1)</f>
        <v>0.2335926331619107</v>
      </c>
      <c r="X193" s="41">
        <f ca="1">((STOCKHISTORY!X192/STOCKHISTORY!X$3)-1)</f>
        <v>-6.3212523396290798E-2</v>
      </c>
      <c r="Y193" s="41">
        <f ca="1">((STOCKHISTORY!Y192/STOCKHISTORY!Y$3)-1)</f>
        <v>0.20745950996677753</v>
      </c>
      <c r="Z193" s="41">
        <f ca="1">((STOCKHISTORY!Z192/STOCKHISTORY!Z$3)-1)</f>
        <v>-0.1581854454502144</v>
      </c>
      <c r="AA193" s="41">
        <f ca="1">((STOCKHISTORY!AA192/STOCKHISTORY!AA$3)-1)</f>
        <v>0.17237888988277383</v>
      </c>
      <c r="AB193" s="41">
        <f ca="1">((STOCKHISTORY!AB192/STOCKHISTORY!AB$3)-1)</f>
        <v>0.95611390284757114</v>
      </c>
      <c r="AC193" s="41">
        <f ca="1">((STOCKHISTORY!AC192/STOCKHISTORY!AC$3)-1)</f>
        <v>1.3258773104741493</v>
      </c>
      <c r="AD193" s="41">
        <f ca="1">((STOCKHISTORY!AD192/STOCKHISTORY!AD$3)-1)</f>
        <v>0.46940522036799304</v>
      </c>
      <c r="AE193" s="41">
        <f ca="1">((STOCKHISTORY!AE192/STOCKHISTORY!AE$3)-1)</f>
        <v>-4.8987047492527358E-2</v>
      </c>
      <c r="AF193" s="41">
        <f ca="1">((STOCKHISTORY!AF192/STOCKHISTORY!AF$3)-1)</f>
        <v>0.19755039550905829</v>
      </c>
      <c r="AG193" s="41">
        <f ca="1">((STOCKHISTORY!AG192/STOCKHISTORY!AG$3)-1)</f>
        <v>-0.20539995830148039</v>
      </c>
      <c r="AH193" s="41">
        <f ca="1">((STOCKHISTORY!AH192/STOCKHISTORY!AH$3)-1)</f>
        <v>-0.19994554211126436</v>
      </c>
      <c r="AI193" s="41">
        <f ca="1">((STOCKHISTORY!AI192/STOCKHISTORY!AI$3)-1)</f>
        <v>-0.13375082531361915</v>
      </c>
      <c r="AJ193" s="41">
        <f ca="1">((STOCKHISTORY!AJ192/STOCKHISTORY!AJ$3)-1)</f>
        <v>2.9647198339755043E-4</v>
      </c>
      <c r="AK193" s="41">
        <f ca="1">((STOCKHISTORY!AK192/STOCKHISTORY!AK$3)-1)</f>
        <v>-1.2906328910978537E-2</v>
      </c>
      <c r="AL193" s="41">
        <f ca="1">((STOCKHISTORY!AL192/STOCKHISTORY!AL$3)-1)</f>
        <v>8.6833855799373083E-2</v>
      </c>
      <c r="AM193" s="41">
        <f ca="1">((STOCKHISTORY!AM192/STOCKHISTORY!AM$3)-1)</f>
        <v>0.15926923527345105</v>
      </c>
      <c r="AN193" s="41">
        <f ca="1">((STOCKHISTORY!AN192/STOCKHISTORY!AN$3)-1)</f>
        <v>-0.13478070814512599</v>
      </c>
      <c r="AO193" s="41">
        <f ca="1">((STOCKHISTORY!AO192/STOCKHISTORY!AO$3)-1)</f>
        <v>0.83397090227527637</v>
      </c>
      <c r="AP193" s="41">
        <f ca="1">((STOCKHISTORY!AP192/STOCKHISTORY!AP$3)-1)</f>
        <v>0.81208594037541393</v>
      </c>
      <c r="AQ193" s="41">
        <f ca="1">((STOCKHISTORY!AQ192/STOCKHISTORY!AQ$3)-1)</f>
        <v>0.315011738710123</v>
      </c>
      <c r="AR193" s="41">
        <f ca="1">((STOCKHISTORY!AR192/STOCKHISTORY!AR$3)-1)</f>
        <v>-0.12144147015083906</v>
      </c>
      <c r="AS193" s="41">
        <f ca="1">((STOCKHISTORY!AS192/STOCKHISTORY!AS$3)-1)</f>
        <v>0.23112659698025562</v>
      </c>
      <c r="AT193" s="41">
        <f ca="1">((STOCKHISTORY!AT192/STOCKHISTORY!AT$3)-1)</f>
        <v>0.93851610996157242</v>
      </c>
      <c r="AU193" s="41">
        <f ca="1">((STOCKHISTORY!AU192/STOCKHISTORY!AU$3)-1)</f>
        <v>8.2199925678186458E-2</v>
      </c>
      <c r="AV193" s="41">
        <f ca="1">((STOCKHISTORY!AV192/STOCKHISTORY!AV$3)-1)</f>
        <v>-0.12417676815882417</v>
      </c>
      <c r="AW193" s="41">
        <f ca="1">((STOCKHISTORY!AW192/STOCKHISTORY!AW$3)-1)</f>
        <v>6.8297626756003593E-2</v>
      </c>
      <c r="AX193" s="41">
        <f ca="1">((STOCKHISTORY!AX192/STOCKHISTORY!AX$3)-1)</f>
        <v>1.3259230620529676</v>
      </c>
      <c r="AY193" s="41">
        <f ca="1">((STOCKHISTORY!AY192/STOCKHISTORY!AY$3)-1)</f>
        <v>-0.12513689129006356</v>
      </c>
      <c r="AZ193" s="41">
        <f ca="1">((STOCKHISTORY!AZ192/STOCKHISTORY!AZ$3)-1)</f>
        <v>-0.35374387213753278</v>
      </c>
      <c r="BA193" s="41">
        <f ca="1">((STOCKHISTORY!BA192/STOCKHISTORY!BA$3)-1)</f>
        <v>0.92569708372151793</v>
      </c>
      <c r="BB193" s="41">
        <f ca="1">((STOCKHISTORY!BB192/STOCKHISTORY!BB$3)-1)</f>
        <v>-3.4963716897559061E-2</v>
      </c>
      <c r="BC193" s="41">
        <f ca="1">((STOCKHISTORY!BC192/STOCKHISTORY!BC$3)-1)</f>
        <v>5.4017067024587639E-3</v>
      </c>
      <c r="BD193" s="41">
        <f ca="1">((STOCKHISTORY!BD192/STOCKHISTORY!BD$3)-1)</f>
        <v>-9.8243688254665118E-2</v>
      </c>
      <c r="BE193" s="41">
        <f ca="1">((STOCKHISTORY!BE192/STOCKHISTORY!BE$3)-1)</f>
        <v>-5.7552148781100709E-2</v>
      </c>
      <c r="BF193" s="41">
        <f ca="1">((STOCKHISTORY!BF192/STOCKHISTORY!BF$3)-1)</f>
        <v>-0.29752895772036503</v>
      </c>
      <c r="BG193" s="41">
        <f ca="1">((STOCKHISTORY!BG192/STOCKHISTORY!BG$3)-1)</f>
        <v>4.2278223945352078E-2</v>
      </c>
      <c r="BH193" s="41">
        <f ca="1">((STOCKHISTORY!BH192/STOCKHISTORY!BH$3)-1)</f>
        <v>-0.27953878044567282</v>
      </c>
      <c r="BI193" s="41">
        <f ca="1">((STOCKHISTORY!BI192/STOCKHISTORY!BI$3)-1)</f>
        <v>0.52793124616329035</v>
      </c>
      <c r="BJ193" s="41">
        <f ca="1">((STOCKHISTORY!BJ192/STOCKHISTORY!BJ$3)-1)</f>
        <v>3.1009531583467309E-2</v>
      </c>
      <c r="BK193" s="41">
        <f ca="1">((STOCKHISTORY!BK192/STOCKHISTORY!BK$3)-1)</f>
        <v>0.12314998721134729</v>
      </c>
      <c r="BL193" s="41">
        <f ca="1">((STOCKHISTORY!BL192/STOCKHISTORY!BL$3)-1)</f>
        <v>1.3758031722103548E-2</v>
      </c>
      <c r="BM193" s="41">
        <f ca="1">((STOCKHISTORY!BM192/STOCKHISTORY!BM$3)-1)</f>
        <v>7.213591957287302E-2</v>
      </c>
      <c r="BN193" s="41">
        <f ca="1">((STOCKHISTORY!BN192/STOCKHISTORY!BN$3)-1)</f>
        <v>3.2172878384431058E-2</v>
      </c>
      <c r="BO193" s="41">
        <f ca="1">((STOCKHISTORY!BO192/STOCKHISTORY!BO$3)-1)</f>
        <v>0.2225808791527637</v>
      </c>
      <c r="BP193" s="41">
        <f ca="1">((STOCKHISTORY!BP192/STOCKHISTORY!BP$3)-1)</f>
        <v>0.32518538862949731</v>
      </c>
      <c r="BQ193" s="41">
        <f ca="1">((STOCKHISTORY!BQ192/STOCKHISTORY!BQ$3)-1)</f>
        <v>0.30174772622167412</v>
      </c>
      <c r="BR193" s="41">
        <f ca="1">((STOCKHISTORY!BR192/STOCKHISTORY!BR$3)-1)</f>
        <v>-4.7485975840589112E-2</v>
      </c>
      <c r="BS193" s="41">
        <f ca="1">((STOCKHISTORY!BS192/STOCKHISTORY!BS$3)-1)</f>
        <v>0.34039548022598876</v>
      </c>
      <c r="BT193" s="41">
        <f ca="1">((STOCKHISTORY!BT192/STOCKHISTORY!BT$3)-1)</f>
        <v>0.11402187600306157</v>
      </c>
      <c r="BU193" s="41">
        <f ca="1">((STOCKHISTORY!BU192/STOCKHISTORY!BU$3)-1)</f>
        <v>0.23495409724583483</v>
      </c>
      <c r="BV193" s="41">
        <f ca="1">((STOCKHISTORY!BV192/STOCKHISTORY!BV$3)-1)</f>
        <v>-2.6533523537803139E-2</v>
      </c>
      <c r="BW193" s="41">
        <f ca="1">((STOCKHISTORY!BW192/STOCKHISTORY!BW$3)-1)</f>
        <v>-9.6727721753446794E-3</v>
      </c>
      <c r="BX193" s="41">
        <f ca="1">((STOCKHISTORY!BX192/STOCKHISTORY!BX$3)-1)</f>
        <v>0.29426644182124795</v>
      </c>
      <c r="BY193" s="41">
        <f ca="1">((STOCKHISTORY!BY192/STOCKHISTORY!BY$3)-1)</f>
        <v>-3.381849315068497E-2</v>
      </c>
      <c r="BZ193" s="41">
        <f ca="1">((STOCKHISTORY!BZ192/STOCKHISTORY!BZ$3)-1)</f>
        <v>0.62065640389847432</v>
      </c>
      <c r="CA193" s="41">
        <f ca="1">((STOCKHISTORY!CA192/STOCKHISTORY!CA$3)-1)</f>
        <v>-4.7992148251655209E-2</v>
      </c>
      <c r="CB193" s="41">
        <f ca="1">((STOCKHISTORY!CB192/STOCKHISTORY!CB$3)-1)</f>
        <v>9.9662571951569134E-2</v>
      </c>
      <c r="CC193" s="41">
        <f ca="1">((STOCKHISTORY!CC192/STOCKHISTORY!CC$3)-1)</f>
        <v>-6.9021518473406651E-3</v>
      </c>
      <c r="CD193" s="41">
        <f ca="1">((STOCKHISTORY!CD192/STOCKHISTORY!CD$3)-1)</f>
        <v>-3.7864211105002821E-2</v>
      </c>
      <c r="CE193" s="41">
        <f ca="1">((STOCKHISTORY!CE192/STOCKHISTORY!CE$3)-1)</f>
        <v>-6.3445583211322543E-2</v>
      </c>
      <c r="CF193" s="41">
        <f ca="1">((STOCKHISTORY!CF192/STOCKHISTORY!CF$3)-1)</f>
        <v>-4.1057644933486515E-3</v>
      </c>
      <c r="CG193" s="41">
        <f ca="1">((STOCKHISTORY!CG192/STOCKHISTORY!CG$3)-1)</f>
        <v>-3.5747174550020966E-2</v>
      </c>
      <c r="CH193" s="41">
        <f ca="1">((STOCKHISTORY!CH192/STOCKHISTORY!CH$3)-1)</f>
        <v>-0.18379513014273718</v>
      </c>
      <c r="CI193" s="41">
        <f ca="1">((STOCKHISTORY!CI192/STOCKHISTORY!CI$3)-1)</f>
        <v>-0.25024138661893891</v>
      </c>
      <c r="CJ193" s="41">
        <f ca="1">((STOCKHISTORY!CJ192/STOCKHISTORY!CJ$3)-1)</f>
        <v>-0.12253590886577514</v>
      </c>
      <c r="CK193" s="41">
        <f ca="1">((STOCKHISTORY!CK192/STOCKHISTORY!CK$3)-1)</f>
        <v>0.2183046501306769</v>
      </c>
      <c r="CL193" s="41">
        <f ca="1">((STOCKHISTORY!CL192/STOCKHISTORY!CL$3)-1)</f>
        <v>5.3658863773559551E-2</v>
      </c>
      <c r="CM193" s="41">
        <f ca="1">((STOCKHISTORY!CM192/STOCKHISTORY!CM$3)-1)</f>
        <v>0.19022304403097201</v>
      </c>
      <c r="CN193" s="41">
        <f ca="1">((STOCKHISTORY!CN192/STOCKHISTORY!CN$3)-1)</f>
        <v>-0.2474136419428371</v>
      </c>
      <c r="CO193" s="41">
        <f ca="1">((STOCKHISTORY!CO192/STOCKHISTORY!CO$3)-1)</f>
        <v>0.36864157600705671</v>
      </c>
      <c r="CP193" s="41">
        <f ca="1">((STOCKHISTORY!CP192/STOCKHISTORY!CP$3)-1)</f>
        <v>0.81727781230578</v>
      </c>
      <c r="CQ193" s="41">
        <f ca="1">((STOCKHISTORY!CQ192/STOCKHISTORY!CQ$3)-1)</f>
        <v>0.26834313788868047</v>
      </c>
      <c r="CR193" s="41">
        <f ca="1">((STOCKHISTORY!CR192/STOCKHISTORY!CR$3)-1)</f>
        <v>0.10934959349593498</v>
      </c>
      <c r="CS193" s="41">
        <f ca="1">((STOCKHISTORY!CS192/STOCKHISTORY!CS$3)-1)</f>
        <v>0.99764789166600032</v>
      </c>
      <c r="CT193" s="41">
        <f ca="1">((STOCKHISTORY!CT192/STOCKHISTORY!CT$3)-1)</f>
        <v>-0.33604712238313195</v>
      </c>
      <c r="CU193" s="41">
        <f ca="1">((STOCKHISTORY!CU192/STOCKHISTORY!CU$3)-1)</f>
        <v>0.40485170581176044</v>
      </c>
      <c r="CV193" s="41">
        <f ca="1">((STOCKHISTORY!CV192/STOCKHISTORY!CV$3)-1)</f>
        <v>0.24724297403059414</v>
      </c>
      <c r="CW193" s="41">
        <f ca="1">((STOCKHISTORY!CW192/STOCKHISTORY!CW$3)-1)</f>
        <v>8.2968211056213326E-2</v>
      </c>
      <c r="CX193" s="41">
        <f ca="1">((STOCKHISTORY!CX192/STOCKHISTORY!CX$3)-1)</f>
        <v>0.15613382899628259</v>
      </c>
      <c r="CY193" s="41">
        <f ca="1">((STOCKHISTORY!CY192/STOCKHISTORY!CY$3)-1)</f>
        <v>0.30111948823395029</v>
      </c>
      <c r="CZ193" s="41">
        <f ca="1">((STOCKHISTORY!CZ192/STOCKHISTORY!CZ$3)-1)</f>
        <v>-0.41388888888888897</v>
      </c>
      <c r="DA193" s="41">
        <f ca="1">((STOCKHISTORY!DA192/STOCKHISTORY!DA$3)-1)</f>
        <v>-0.42674120661542048</v>
      </c>
    </row>
    <row r="194" spans="1:105" x14ac:dyDescent="0.3">
      <c r="A194" s="25" vm="191">
        <f ca="1">STOCKHISTORY!A193</f>
        <v>44659</v>
      </c>
      <c r="B194" s="41">
        <f ca="1">((STOCKHISTORY!B193/STOCKHISTORY!B$3)-1)</f>
        <v>0.55696202531645578</v>
      </c>
      <c r="C194" s="41">
        <f ca="1">((STOCKHISTORY!C193/STOCKHISTORY!C$3)-1)</f>
        <v>1.4250756548053847</v>
      </c>
      <c r="D194" s="41">
        <f ca="1">((STOCKHISTORY!D193/STOCKHISTORY!D$3)-1)</f>
        <v>1.4071846975273443</v>
      </c>
      <c r="E194" s="41">
        <f ca="1">((STOCKHISTORY!E193/STOCKHISTORY!E$3)-1)</f>
        <v>1.0713280150164244</v>
      </c>
      <c r="F194" s="41">
        <f ca="1">((STOCKHISTORY!F193/STOCKHISTORY!F$3)-1)</f>
        <v>1.0688202247191012</v>
      </c>
      <c r="G194" s="41">
        <f ca="1">((STOCKHISTORY!G193/STOCKHISTORY!G$3)-1)</f>
        <v>1.7754145225843336</v>
      </c>
      <c r="H194" s="41">
        <f ca="1">((STOCKHISTORY!H193/STOCKHISTORY!H$3)-1)</f>
        <v>0.40442698014353029</v>
      </c>
      <c r="I194" s="41">
        <f ca="1">((STOCKHISTORY!I193/STOCKHISTORY!I$3)-1)</f>
        <v>-0.22305019888223154</v>
      </c>
      <c r="J194" s="41">
        <f ca="1">((STOCKHISTORY!J193/STOCKHISTORY!J$3)-1)</f>
        <v>-0.23461153717905969</v>
      </c>
      <c r="K194" s="41">
        <f ca="1">((STOCKHISTORY!K193/STOCKHISTORY!K$3)-1)</f>
        <v>0.91886707289550884</v>
      </c>
      <c r="L194" s="41">
        <f ca="1">((STOCKHISTORY!L193/STOCKHISTORY!L$3)-1)</f>
        <v>6.3503383309008843E-2</v>
      </c>
      <c r="M194" s="41">
        <f ca="1">((STOCKHISTORY!M193/STOCKHISTORY!M$3)-1)</f>
        <v>0.23376430154880756</v>
      </c>
      <c r="N194" s="41">
        <f ca="1">((STOCKHISTORY!N193/STOCKHISTORY!N$3)-1)</f>
        <v>0.21306832216312355</v>
      </c>
      <c r="O194" s="41">
        <f ca="1">((STOCKHISTORY!O193/STOCKHISTORY!O$3)-1)</f>
        <v>0.40475211983460668</v>
      </c>
      <c r="P194" s="41">
        <f ca="1">((STOCKHISTORY!P193/STOCKHISTORY!P$3)-1)</f>
        <v>0.3370535714285714</v>
      </c>
      <c r="Q194" s="41">
        <f ca="1">((STOCKHISTORY!Q193/STOCKHISTORY!Q$3)-1)</f>
        <v>0.25425899833482779</v>
      </c>
      <c r="R194" s="41">
        <f ca="1">((STOCKHISTORY!R193/STOCKHISTORY!R$3)-1)</f>
        <v>0.10712864749553463</v>
      </c>
      <c r="S194" s="41">
        <f ca="1">((STOCKHISTORY!S193/STOCKHISTORY!S$3)-1)</f>
        <v>0.40450194795825123</v>
      </c>
      <c r="T194" s="41">
        <f ca="1">((STOCKHISTORY!T193/STOCKHISTORY!T$3)-1)</f>
        <v>0.1441891441891443</v>
      </c>
      <c r="U194" s="41">
        <f ca="1">((STOCKHISTORY!U193/STOCKHISTORY!U$3)-1)</f>
        <v>0.2978652434956639</v>
      </c>
      <c r="V194" s="41">
        <f ca="1">((STOCKHISTORY!V193/STOCKHISTORY!V$3)-1)</f>
        <v>-0.11347667599978861</v>
      </c>
      <c r="W194" s="41">
        <f ca="1">((STOCKHISTORY!W193/STOCKHISTORY!W$3)-1)</f>
        <v>0.22137645508048198</v>
      </c>
      <c r="X194" s="41">
        <f ca="1">((STOCKHISTORY!X193/STOCKHISTORY!X$3)-1)</f>
        <v>-5.2322613578356325E-2</v>
      </c>
      <c r="Y194" s="41">
        <f ca="1">((STOCKHISTORY!Y193/STOCKHISTORY!Y$3)-1)</f>
        <v>0.22601744186046524</v>
      </c>
      <c r="Z194" s="41">
        <f ca="1">((STOCKHISTORY!Z193/STOCKHISTORY!Z$3)-1)</f>
        <v>-0.16515304907098616</v>
      </c>
      <c r="AA194" s="41">
        <f ca="1">((STOCKHISTORY!AA193/STOCKHISTORY!AA$3)-1)</f>
        <v>0.18546678593286581</v>
      </c>
      <c r="AB194" s="41">
        <f ca="1">((STOCKHISTORY!AB193/STOCKHISTORY!AB$3)-1)</f>
        <v>1.0388609715242882</v>
      </c>
      <c r="AC194" s="41">
        <f ca="1">((STOCKHISTORY!AC193/STOCKHISTORY!AC$3)-1)</f>
        <v>1.3655237074738813</v>
      </c>
      <c r="AD194" s="41">
        <f ca="1">((STOCKHISTORY!AD193/STOCKHISTORY!AD$3)-1)</f>
        <v>0.51433461703038086</v>
      </c>
      <c r="AE194" s="41">
        <f ca="1">((STOCKHISTORY!AE193/STOCKHISTORY!AE$3)-1)</f>
        <v>-5.1104284290933388E-2</v>
      </c>
      <c r="AF194" s="41">
        <f ca="1">((STOCKHISTORY!AF193/STOCKHISTORY!AF$3)-1)</f>
        <v>0.18943608063281436</v>
      </c>
      <c r="AG194" s="41">
        <f ca="1">((STOCKHISTORY!AG193/STOCKHISTORY!AG$3)-1)</f>
        <v>-0.21029953436653004</v>
      </c>
      <c r="AH194" s="41">
        <f ca="1">((STOCKHISTORY!AH193/STOCKHISTORY!AH$3)-1)</f>
        <v>-0.19591225472677465</v>
      </c>
      <c r="AI194" s="41">
        <f ca="1">((STOCKHISTORY!AI193/STOCKHISTORY!AI$3)-1)</f>
        <v>-0.12644805025909844</v>
      </c>
      <c r="AJ194" s="41">
        <f ca="1">((STOCKHISTORY!AJ193/STOCKHISTORY!AJ$3)-1)</f>
        <v>4.2988437592648143E-3</v>
      </c>
      <c r="AK194" s="41">
        <f ca="1">((STOCKHISTORY!AK193/STOCKHISTORY!AK$3)-1)</f>
        <v>-1.4689967533768944E-2</v>
      </c>
      <c r="AL194" s="41">
        <f ca="1">((STOCKHISTORY!AL193/STOCKHISTORY!AL$3)-1)</f>
        <v>9.8996865203761608E-2</v>
      </c>
      <c r="AM194" s="41">
        <f ca="1">((STOCKHISTORY!AM193/STOCKHISTORY!AM$3)-1)</f>
        <v>0.17226841550532845</v>
      </c>
      <c r="AN194" s="41">
        <f ca="1">((STOCKHISTORY!AN193/STOCKHISTORY!AN$3)-1)</f>
        <v>-0.12166690951478942</v>
      </c>
      <c r="AO194" s="41">
        <f ca="1">((STOCKHISTORY!AO193/STOCKHISTORY!AO$3)-1)</f>
        <v>0.85163847536525816</v>
      </c>
      <c r="AP194" s="41">
        <f ca="1">((STOCKHISTORY!AP193/STOCKHISTORY!AP$3)-1)</f>
        <v>0.81806680161943324</v>
      </c>
      <c r="AQ194" s="41">
        <f ca="1">((STOCKHISTORY!AQ193/STOCKHISTORY!AQ$3)-1)</f>
        <v>0.32233116972793807</v>
      </c>
      <c r="AR194" s="41">
        <f ca="1">((STOCKHISTORY!AR193/STOCKHISTORY!AR$3)-1)</f>
        <v>-0.12770873167622687</v>
      </c>
      <c r="AS194" s="41">
        <f ca="1">((STOCKHISTORY!AS193/STOCKHISTORY!AS$3)-1)</f>
        <v>0.24970963995354234</v>
      </c>
      <c r="AT194" s="41">
        <f ca="1">((STOCKHISTORY!AT193/STOCKHISTORY!AT$3)-1)</f>
        <v>1.0263080106414426</v>
      </c>
      <c r="AU194" s="41">
        <f ca="1">((STOCKHISTORY!AU193/STOCKHISTORY!AU$3)-1)</f>
        <v>0.12463768115942031</v>
      </c>
      <c r="AV194" s="41">
        <f ca="1">((STOCKHISTORY!AV193/STOCKHISTORY!AV$3)-1)</f>
        <v>-0.11175272819827564</v>
      </c>
      <c r="AW194" s="41">
        <f ca="1">((STOCKHISTORY!AW193/STOCKHISTORY!AW$3)-1)</f>
        <v>7.367472762591154E-2</v>
      </c>
      <c r="AX194" s="41">
        <f ca="1">((STOCKHISTORY!AX193/STOCKHISTORY!AX$3)-1)</f>
        <v>1.3788903924221922</v>
      </c>
      <c r="AY194" s="41">
        <f ca="1">((STOCKHISTORY!AY193/STOCKHISTORY!AY$3)-1)</f>
        <v>-0.11644885741403221</v>
      </c>
      <c r="AZ194" s="41">
        <f ca="1">((STOCKHISTORY!AZ193/STOCKHISTORY!AZ$3)-1)</f>
        <v>-0.35180981801087896</v>
      </c>
      <c r="BA194" s="41">
        <f ca="1">((STOCKHISTORY!BA193/STOCKHISTORY!BA$3)-1)</f>
        <v>0.9178956449348783</v>
      </c>
      <c r="BB194" s="41">
        <f ca="1">((STOCKHISTORY!BB193/STOCKHISTORY!BB$3)-1)</f>
        <v>-2.4031665253039347E-2</v>
      </c>
      <c r="BC194" s="41">
        <f ca="1">((STOCKHISTORY!BC193/STOCKHISTORY!BC$3)-1)</f>
        <v>-5.4609215140569711E-3</v>
      </c>
      <c r="BD194" s="41">
        <f ca="1">((STOCKHISTORY!BD193/STOCKHISTORY!BD$3)-1)</f>
        <v>-0.10318331503841915</v>
      </c>
      <c r="BE194" s="41">
        <f ca="1">((STOCKHISTORY!BE193/STOCKHISTORY!BE$3)-1)</f>
        <v>-5.3279718522241781E-2</v>
      </c>
      <c r="BF194" s="41">
        <f ca="1">((STOCKHISTORY!BF193/STOCKHISTORY!BF$3)-1)</f>
        <v>-0.28488745343092903</v>
      </c>
      <c r="BG194" s="41">
        <f ca="1">((STOCKHISTORY!BG193/STOCKHISTORY!BG$3)-1)</f>
        <v>5.1693898273793115E-2</v>
      </c>
      <c r="BH194" s="41">
        <f ca="1">((STOCKHISTORY!BH193/STOCKHISTORY!BH$3)-1)</f>
        <v>-0.27686128865088955</v>
      </c>
      <c r="BI194" s="41">
        <f ca="1">((STOCKHISTORY!BI193/STOCKHISTORY!BI$3)-1)</f>
        <v>0.55739717618170648</v>
      </c>
      <c r="BJ194" s="41">
        <f ca="1">((STOCKHISTORY!BJ193/STOCKHISTORY!BJ$3)-1)</f>
        <v>4.59970467112778E-2</v>
      </c>
      <c r="BK194" s="41">
        <f ca="1">((STOCKHISTORY!BK193/STOCKHISTORY!BK$3)-1)</f>
        <v>0.11624095715959304</v>
      </c>
      <c r="BL194" s="41">
        <f ca="1">((STOCKHISTORY!BL193/STOCKHISTORY!BL$3)-1)</f>
        <v>1.2622773101814921E-2</v>
      </c>
      <c r="BM194" s="41">
        <f ca="1">((STOCKHISTORY!BM193/STOCKHISTORY!BM$3)-1)</f>
        <v>6.8209701238214349E-2</v>
      </c>
      <c r="BN194" s="41">
        <f ca="1">((STOCKHISTORY!BN193/STOCKHISTORY!BN$3)-1)</f>
        <v>5.3083325776499102E-2</v>
      </c>
      <c r="BO194" s="41">
        <f ca="1">((STOCKHISTORY!BO193/STOCKHISTORY!BO$3)-1)</f>
        <v>0.20536016524700718</v>
      </c>
      <c r="BP194" s="41">
        <f ca="1">((STOCKHISTORY!BP193/STOCKHISTORY!BP$3)-1)</f>
        <v>0.34322988190057679</v>
      </c>
      <c r="BQ194" s="41">
        <f ca="1">((STOCKHISTORY!BQ193/STOCKHISTORY!BQ$3)-1)</f>
        <v>0.30547633728996448</v>
      </c>
      <c r="BR194" s="41">
        <f ca="1">((STOCKHISTORY!BR193/STOCKHISTORY!BR$3)-1)</f>
        <v>-4.7537598513266999E-2</v>
      </c>
      <c r="BS194" s="41">
        <f ca="1">((STOCKHISTORY!BS193/STOCKHISTORY!BS$3)-1)</f>
        <v>0.35550847457627133</v>
      </c>
      <c r="BT194" s="41">
        <f ca="1">((STOCKHISTORY!BT193/STOCKHISTORY!BT$3)-1)</f>
        <v>0.1315769980988124</v>
      </c>
      <c r="BU194" s="41">
        <f ca="1">((STOCKHISTORY!BU193/STOCKHISTORY!BU$3)-1)</f>
        <v>0.23495409724583483</v>
      </c>
      <c r="BV194" s="41">
        <f ca="1">((STOCKHISTORY!BV193/STOCKHISTORY!BV$3)-1)</f>
        <v>-4.5649072753209952E-3</v>
      </c>
      <c r="BW194" s="41">
        <f ca="1">((STOCKHISTORY!BW193/STOCKHISTORY!BW$3)-1)</f>
        <v>-3.0870549495780608E-3</v>
      </c>
      <c r="BX194" s="41">
        <f ca="1">((STOCKHISTORY!BX193/STOCKHISTORY!BX$3)-1)</f>
        <v>0.28204047217537953</v>
      </c>
      <c r="BY194" s="41">
        <f ca="1">((STOCKHISTORY!BY193/STOCKHISTORY!BY$3)-1)</f>
        <v>2.5684931506849251E-2</v>
      </c>
      <c r="BZ194" s="41">
        <f ca="1">((STOCKHISTORY!BZ193/STOCKHISTORY!BZ$3)-1)</f>
        <v>0.62237834487033772</v>
      </c>
      <c r="CA194" s="41">
        <f ca="1">((STOCKHISTORY!CA193/STOCKHISTORY!CA$3)-1)</f>
        <v>-2.8545763050204509E-2</v>
      </c>
      <c r="CB194" s="41">
        <f ca="1">((STOCKHISTORY!CB193/STOCKHISTORY!CB$3)-1)</f>
        <v>0.11379926339236479</v>
      </c>
      <c r="CC194" s="41">
        <f ca="1">((STOCKHISTORY!CC193/STOCKHISTORY!CC$3)-1)</f>
        <v>-1.0556232237109331E-2</v>
      </c>
      <c r="CD194" s="41">
        <f ca="1">((STOCKHISTORY!CD193/STOCKHISTORY!CD$3)-1)</f>
        <v>-2.2402418911489974E-2</v>
      </c>
      <c r="CE194" s="41">
        <f ca="1">((STOCKHISTORY!CE193/STOCKHISTORY!CE$3)-1)</f>
        <v>-5.6124938994631557E-2</v>
      </c>
      <c r="CF194" s="41">
        <f ca="1">((STOCKHISTORY!CF193/STOCKHISTORY!CF$3)-1)</f>
        <v>8.0472984069632769E-3</v>
      </c>
      <c r="CG194" s="41">
        <f ca="1">((STOCKHISTORY!CG193/STOCKHISTORY!CG$3)-1)</f>
        <v>-2.0719966513185417E-2</v>
      </c>
      <c r="CH194" s="41">
        <f ca="1">((STOCKHISTORY!CH193/STOCKHISTORY!CH$3)-1)</f>
        <v>-0.18261964735516378</v>
      </c>
      <c r="CI194" s="41">
        <f ca="1">((STOCKHISTORY!CI193/STOCKHISTORY!CI$3)-1)</f>
        <v>-0.24341191154652297</v>
      </c>
      <c r="CJ194" s="41">
        <f ca="1">((STOCKHISTORY!CJ193/STOCKHISTORY!CJ$3)-1)</f>
        <v>-0.1038137691926696</v>
      </c>
      <c r="CK194" s="41">
        <f ca="1">((STOCKHISTORY!CK193/STOCKHISTORY!CK$3)-1)</f>
        <v>0.24197445633413861</v>
      </c>
      <c r="CL194" s="41">
        <f ca="1">((STOCKHISTORY!CL193/STOCKHISTORY!CL$3)-1)</f>
        <v>7.311020189147488E-2</v>
      </c>
      <c r="CM194" s="41">
        <f ca="1">((STOCKHISTORY!CM193/STOCKHISTORY!CM$3)-1)</f>
        <v>0.1928810817057669</v>
      </c>
      <c r="CN194" s="41">
        <f ca="1">((STOCKHISTORY!CN193/STOCKHISTORY!CN$3)-1)</f>
        <v>-0.2510959144310011</v>
      </c>
      <c r="CO194" s="41">
        <f ca="1">((STOCKHISTORY!CO193/STOCKHISTORY!CO$3)-1)</f>
        <v>0.35930608644516315</v>
      </c>
      <c r="CP194" s="41">
        <f ca="1">((STOCKHISTORY!CP193/STOCKHISTORY!CP$3)-1)</f>
        <v>0.82123283801344704</v>
      </c>
      <c r="CQ194" s="41">
        <f ca="1">((STOCKHISTORY!CQ193/STOCKHISTORY!CQ$3)-1)</f>
        <v>0.29239123408106527</v>
      </c>
      <c r="CR194" s="41">
        <f ca="1">((STOCKHISTORY!CR193/STOCKHISTORY!CR$3)-1)</f>
        <v>0.10980126467931339</v>
      </c>
      <c r="CS194" s="41">
        <f ca="1">((STOCKHISTORY!CS193/STOCKHISTORY!CS$3)-1)</f>
        <v>0.98335255363606278</v>
      </c>
      <c r="CT194" s="41">
        <f ca="1">((STOCKHISTORY!CT193/STOCKHISTORY!CT$3)-1)</f>
        <v>-0.34332557965033395</v>
      </c>
      <c r="CU194" s="41">
        <f ca="1">((STOCKHISTORY!CU193/STOCKHISTORY!CU$3)-1)</f>
        <v>0.43433910509171936</v>
      </c>
      <c r="CV194" s="41">
        <f ca="1">((STOCKHISTORY!CV193/STOCKHISTORY!CV$3)-1)</f>
        <v>0.27392387050871569</v>
      </c>
      <c r="CW194" s="41">
        <f ca="1">((STOCKHISTORY!CW193/STOCKHISTORY!CW$3)-1)</f>
        <v>8.8188682763121085E-2</v>
      </c>
      <c r="CX194" s="41">
        <f ca="1">((STOCKHISTORY!CX193/STOCKHISTORY!CX$3)-1)</f>
        <v>0.16356877323420083</v>
      </c>
      <c r="CY194" s="41">
        <f ca="1">((STOCKHISTORY!CY193/STOCKHISTORY!CY$3)-1)</f>
        <v>0.30683116289696133</v>
      </c>
      <c r="CZ194" s="41">
        <f ca="1">((STOCKHISTORY!CZ193/STOCKHISTORY!CZ$3)-1)</f>
        <v>-0.43055555555555558</v>
      </c>
      <c r="DA194" s="41">
        <f ca="1">((STOCKHISTORY!DA193/STOCKHISTORY!DA$3)-1)</f>
        <v>-0.4265859150555168</v>
      </c>
    </row>
    <row r="195" spans="1:105" x14ac:dyDescent="0.3">
      <c r="A195" s="25" vm="192">
        <f ca="1">STOCKHISTORY!A194</f>
        <v>44662</v>
      </c>
      <c r="B195" s="41">
        <f ca="1">((STOCKHISTORY!B194/STOCKHISTORY!B$3)-1)</f>
        <v>0.56359594076092789</v>
      </c>
      <c r="C195" s="41">
        <f ca="1">((STOCKHISTORY!C194/STOCKHISTORY!C$3)-1)</f>
        <v>1.8191067515391843</v>
      </c>
      <c r="D195" s="41">
        <f ca="1">((STOCKHISTORY!D194/STOCKHISTORY!D$3)-1)</f>
        <v>1.7631019646467267</v>
      </c>
      <c r="E195" s="41">
        <f ca="1">((STOCKHISTORY!E194/STOCKHISTORY!E$3)-1)</f>
        <v>1.1703425621773818</v>
      </c>
      <c r="F195" s="41">
        <f ca="1">((STOCKHISTORY!F194/STOCKHISTORY!F$3)-1)</f>
        <v>1.1685393258426968</v>
      </c>
      <c r="G195" s="41">
        <f ca="1">((STOCKHISTORY!G194/STOCKHISTORY!G$3)-1)</f>
        <v>2.047455688965123</v>
      </c>
      <c r="H195" s="41">
        <f ca="1">((STOCKHISTORY!H194/STOCKHISTORY!H$3)-1)</f>
        <v>0.41752520582926067</v>
      </c>
      <c r="I195" s="41">
        <f ca="1">((STOCKHISTORY!I194/STOCKHISTORY!I$3)-1)</f>
        <v>-0.21887115452394135</v>
      </c>
      <c r="J195" s="41">
        <f ca="1">((STOCKHISTORY!J194/STOCKHISTORY!J$3)-1)</f>
        <v>-0.23241080360120037</v>
      </c>
      <c r="K195" s="41">
        <f ca="1">((STOCKHISTORY!K194/STOCKHISTORY!K$3)-1)</f>
        <v>0.93946061837057093</v>
      </c>
      <c r="L195" s="41">
        <f ca="1">((STOCKHISTORY!L194/STOCKHISTORY!L$3)-1)</f>
        <v>4.7316571580204192E-2</v>
      </c>
      <c r="M195" s="41">
        <f ca="1">((STOCKHISTORY!M194/STOCKHISTORY!M$3)-1)</f>
        <v>0.24130748515912104</v>
      </c>
      <c r="N195" s="41">
        <f ca="1">((STOCKHISTORY!N194/STOCKHISTORY!N$3)-1)</f>
        <v>0.20813641378628933</v>
      </c>
      <c r="O195" s="41">
        <f ca="1">((STOCKHISTORY!O194/STOCKHISTORY!O$3)-1)</f>
        <v>0.39039763148845497</v>
      </c>
      <c r="P195" s="41">
        <f ca="1">((STOCKHISTORY!P194/STOCKHISTORY!P$3)-1)</f>
        <v>0.361328125</v>
      </c>
      <c r="Q195" s="41">
        <f ca="1">((STOCKHISTORY!Q194/STOCKHISTORY!Q$3)-1)</f>
        <v>0.27180735237607268</v>
      </c>
      <c r="R195" s="41">
        <f ca="1">((STOCKHISTORY!R194/STOCKHISTORY!R$3)-1)</f>
        <v>0.11123432857300064</v>
      </c>
      <c r="S195" s="41">
        <f ca="1">((STOCKHISTORY!S194/STOCKHISTORY!S$3)-1)</f>
        <v>0.39387234861238052</v>
      </c>
      <c r="T195" s="41">
        <f ca="1">((STOCKHISTORY!T194/STOCKHISTORY!T$3)-1)</f>
        <v>0.12287712287712282</v>
      </c>
      <c r="U195" s="41">
        <f ca="1">((STOCKHISTORY!U194/STOCKHISTORY!U$3)-1)</f>
        <v>0.31020680453635752</v>
      </c>
      <c r="V195" s="41">
        <f ca="1">((STOCKHISTORY!V194/STOCKHISTORY!V$3)-1)</f>
        <v>-0.11351189532815598</v>
      </c>
      <c r="W195" s="41">
        <f ca="1">((STOCKHISTORY!W194/STOCKHISTORY!W$3)-1)</f>
        <v>0.28288435475187046</v>
      </c>
      <c r="X195" s="41">
        <f ca="1">((STOCKHISTORY!X194/STOCKHISTORY!X$3)-1)</f>
        <v>-6.0064658839544149E-2</v>
      </c>
      <c r="Y195" s="41">
        <f ca="1">((STOCKHISTORY!Y194/STOCKHISTORY!Y$3)-1)</f>
        <v>0.1875</v>
      </c>
      <c r="Z195" s="41">
        <f ca="1">((STOCKHISTORY!Z194/STOCKHISTORY!Z$3)-1)</f>
        <v>-0.17721236303001431</v>
      </c>
      <c r="AA195" s="41">
        <f ca="1">((STOCKHISTORY!AA194/STOCKHISTORY!AA$3)-1)</f>
        <v>0.14813332705616511</v>
      </c>
      <c r="AB195" s="41">
        <f ca="1">((STOCKHISTORY!AB194/STOCKHISTORY!AB$3)-1)</f>
        <v>1.0910106085985483</v>
      </c>
      <c r="AC195" s="41">
        <f ca="1">((STOCKHISTORY!AC194/STOCKHISTORY!AC$3)-1)</f>
        <v>1.2721671577819449</v>
      </c>
      <c r="AD195" s="41">
        <f ca="1">((STOCKHISTORY!AD194/STOCKHISTORY!AD$3)-1)</f>
        <v>0.54043645699614906</v>
      </c>
      <c r="AE195" s="41">
        <f ca="1">((STOCKHISTORY!AE194/STOCKHISTORY!AE$3)-1)</f>
        <v>-6.6755230820325528E-2</v>
      </c>
      <c r="AF195" s="41">
        <f ca="1">((STOCKHISTORY!AF194/STOCKHISTORY!AF$3)-1)</f>
        <v>0.15692778770094407</v>
      </c>
      <c r="AG195" s="41">
        <f ca="1">((STOCKHISTORY!AG194/STOCKHISTORY!AG$3)-1)</f>
        <v>-0.2157203419278616</v>
      </c>
      <c r="AH195" s="41">
        <f ca="1">((STOCKHISTORY!AH194/STOCKHISTORY!AH$3)-1)</f>
        <v>-0.20511904154115823</v>
      </c>
      <c r="AI195" s="41">
        <f ca="1">((STOCKHISTORY!AI194/STOCKHISTORY!AI$3)-1)</f>
        <v>-0.13445109141473754</v>
      </c>
      <c r="AJ195" s="41">
        <f ca="1">((STOCKHISTORY!AJ194/STOCKHISTORY!AJ$3)-1)</f>
        <v>3.3353098132226533E-2</v>
      </c>
      <c r="AK195" s="41">
        <f ca="1">((STOCKHISTORY!AK194/STOCKHISTORY!AK$3)-1)</f>
        <v>-2.8137400296605164E-2</v>
      </c>
      <c r="AL195" s="41">
        <f ca="1">((STOCKHISTORY!AL194/STOCKHISTORY!AL$3)-1)</f>
        <v>9.5924764890282121E-2</v>
      </c>
      <c r="AM195" s="41">
        <f ca="1">((STOCKHISTORY!AM194/STOCKHISTORY!AM$3)-1)</f>
        <v>0.16196275910528168</v>
      </c>
      <c r="AN195" s="41">
        <f ca="1">((STOCKHISTORY!AN194/STOCKHISTORY!AN$3)-1)</f>
        <v>-0.11481859245228032</v>
      </c>
      <c r="AO195" s="41">
        <f ca="1">((STOCKHISTORY!AO194/STOCKHISTORY!AO$3)-1)</f>
        <v>0.81207847475073369</v>
      </c>
      <c r="AP195" s="41">
        <f ca="1">((STOCKHISTORY!AP194/STOCKHISTORY!AP$3)-1)</f>
        <v>0.84348546190651441</v>
      </c>
      <c r="AQ195" s="41">
        <f ca="1">((STOCKHISTORY!AQ194/STOCKHISTORY!AQ$3)-1)</f>
        <v>0.31452838005800299</v>
      </c>
      <c r="AR195" s="41">
        <f ca="1">((STOCKHISTORY!AR194/STOCKHISTORY!AR$3)-1)</f>
        <v>-0.13862332695984703</v>
      </c>
      <c r="AS195" s="41">
        <f ca="1">((STOCKHISTORY!AS194/STOCKHISTORY!AS$3)-1)</f>
        <v>0.24622531939605108</v>
      </c>
      <c r="AT195" s="41">
        <f ca="1">((STOCKHISTORY!AT194/STOCKHISTORY!AT$3)-1)</f>
        <v>1.1271061188294413</v>
      </c>
      <c r="AU195" s="41">
        <f ca="1">((STOCKHISTORY!AU194/STOCKHISTORY!AU$3)-1)</f>
        <v>0.14069119286510579</v>
      </c>
      <c r="AV195" s="41">
        <f ca="1">((STOCKHISTORY!AV194/STOCKHISTORY!AV$3)-1)</f>
        <v>-0.11280264706818099</v>
      </c>
      <c r="AW195" s="41">
        <f ca="1">((STOCKHISTORY!AW194/STOCKHISTORY!AW$3)-1)</f>
        <v>6.8156864953126339E-2</v>
      </c>
      <c r="AX195" s="41">
        <f ca="1">((STOCKHISTORY!AX194/STOCKHISTORY!AX$3)-1)</f>
        <v>1.3152909336941816</v>
      </c>
      <c r="AY195" s="41">
        <f ca="1">((STOCKHISTORY!AY194/STOCKHISTORY!AY$3)-1)</f>
        <v>-0.12199751770460698</v>
      </c>
      <c r="AZ195" s="41">
        <f ca="1">((STOCKHISTORY!AZ194/STOCKHISTORY!AZ$3)-1)</f>
        <v>-0.34459740783023296</v>
      </c>
      <c r="BA195" s="41">
        <f ca="1">((STOCKHISTORY!BA194/STOCKHISTORY!BA$3)-1)</f>
        <v>0.93324686319245975</v>
      </c>
      <c r="BB195" s="41">
        <f ca="1">((STOCKHISTORY!BB194/STOCKHISTORY!BB$3)-1)</f>
        <v>-2.0733201394778966E-2</v>
      </c>
      <c r="BC195" s="41">
        <f ca="1">((STOCKHISTORY!BC194/STOCKHISTORY!BC$3)-1)</f>
        <v>-4.4805874109310473E-3</v>
      </c>
      <c r="BD195" s="41">
        <f ca="1">((STOCKHISTORY!BD194/STOCKHISTORY!BD$3)-1)</f>
        <v>-0.13318697402122204</v>
      </c>
      <c r="BE195" s="41">
        <f ca="1">((STOCKHISTORY!BE194/STOCKHISTORY!BE$3)-1)</f>
        <v>-5.1520482533299772E-2</v>
      </c>
      <c r="BF195" s="41">
        <f ca="1">((STOCKHISTORY!BF194/STOCKHISTORY!BF$3)-1)</f>
        <v>-0.28488745343092903</v>
      </c>
      <c r="BG195" s="41">
        <f ca="1">((STOCKHISTORY!BG194/STOCKHISTORY!BG$3)-1)</f>
        <v>3.5354933997969074E-2</v>
      </c>
      <c r="BH195" s="41">
        <f ca="1">((STOCKHISTORY!BH194/STOCKHISTORY!BH$3)-1)</f>
        <v>-0.2761271376749006</v>
      </c>
      <c r="BI195" s="41">
        <f ca="1">((STOCKHISTORY!BI194/STOCKHISTORY!BI$3)-1)</f>
        <v>0.525475751995089</v>
      </c>
      <c r="BJ195" s="41">
        <f ca="1">((STOCKHISTORY!BJ194/STOCKHISTORY!BJ$3)-1)</f>
        <v>4.4497728348454002E-2</v>
      </c>
      <c r="BK195" s="41">
        <f ca="1">((STOCKHISTORY!BK194/STOCKHISTORY!BK$3)-1)</f>
        <v>0.10710575426209479</v>
      </c>
      <c r="BL195" s="41">
        <f ca="1">((STOCKHISTORY!BL194/STOCKHISTORY!BL$3)-1)</f>
        <v>3.9408362761654825E-3</v>
      </c>
      <c r="BM195" s="41">
        <f ca="1">((STOCKHISTORY!BM194/STOCKHISTORY!BM$3)-1)</f>
        <v>7.2003862319663714E-2</v>
      </c>
      <c r="BN195" s="41">
        <f ca="1">((STOCKHISTORY!BN194/STOCKHISTORY!BN$3)-1)</f>
        <v>5.0709105847890568E-2</v>
      </c>
      <c r="BO195" s="41">
        <f ca="1">((STOCKHISTORY!BO194/STOCKHISTORY!BO$3)-1)</f>
        <v>0.18752288380897131</v>
      </c>
      <c r="BP195" s="41">
        <f ca="1">((STOCKHISTORY!BP194/STOCKHISTORY!BP$3)-1)</f>
        <v>0.32287833012908562</v>
      </c>
      <c r="BQ195" s="41">
        <f ca="1">((STOCKHISTORY!BQ194/STOCKHISTORY!BQ$3)-1)</f>
        <v>0.26970286727300752</v>
      </c>
      <c r="BR195" s="41">
        <f ca="1">((STOCKHISTORY!BR194/STOCKHISTORY!BR$3)-1)</f>
        <v>-5.3952575971366601E-2</v>
      </c>
      <c r="BS195" s="41">
        <f ca="1">((STOCKHISTORY!BS194/STOCKHISTORY!BS$3)-1)</f>
        <v>0.3180790960451978</v>
      </c>
      <c r="BT195" s="41">
        <f ca="1">((STOCKHISTORY!BT194/STOCKHISTORY!BT$3)-1)</f>
        <v>0.14449025949976546</v>
      </c>
      <c r="BU195" s="41">
        <f ca="1">((STOCKHISTORY!BU194/STOCKHISTORY!BU$3)-1)</f>
        <v>0.21727303638218287</v>
      </c>
      <c r="BV195" s="41">
        <f ca="1">((STOCKHISTORY!BV194/STOCKHISTORY!BV$3)-1)</f>
        <v>-7.7032810271041585E-3</v>
      </c>
      <c r="BW195" s="41">
        <f ca="1">((STOCKHISTORY!BW194/STOCKHISTORY!BW$3)-1)</f>
        <v>-9.055361185429045E-3</v>
      </c>
      <c r="BX195" s="41">
        <f ca="1">((STOCKHISTORY!BX194/STOCKHISTORY!BX$3)-1)</f>
        <v>0.29089376053962912</v>
      </c>
      <c r="BY195" s="41">
        <f ca="1">((STOCKHISTORY!BY194/STOCKHISTORY!BY$3)-1)</f>
        <v>0.10916095890410982</v>
      </c>
      <c r="BZ195" s="41">
        <f ca="1">((STOCKHISTORY!BZ194/STOCKHISTORY!BZ$3)-1)</f>
        <v>0.55505045287047561</v>
      </c>
      <c r="CA195" s="41">
        <f ca="1">((STOCKHISTORY!CA194/STOCKHISTORY!CA$3)-1)</f>
        <v>-3.0508700136407385E-2</v>
      </c>
      <c r="CB195" s="41">
        <f ca="1">((STOCKHISTORY!CB194/STOCKHISTORY!CB$3)-1)</f>
        <v>8.0276999757404655E-2</v>
      </c>
      <c r="CC195" s="41">
        <f ca="1">((STOCKHISTORY!CC194/STOCKHISTORY!CC$3)-1)</f>
        <v>-1.948842874543244E-2</v>
      </c>
      <c r="CD195" s="41">
        <f ca="1">((STOCKHISTORY!CD194/STOCKHISTORY!CD$3)-1)</f>
        <v>-2.274601429356804E-2</v>
      </c>
      <c r="CE195" s="41">
        <f ca="1">((STOCKHISTORY!CE194/STOCKHISTORY!CE$3)-1)</f>
        <v>-5.0756466569058079E-2</v>
      </c>
      <c r="CF195" s="41">
        <f ca="1">((STOCKHISTORY!CF194/STOCKHISTORY!CF$3)-1)</f>
        <v>3.6623419280670255E-2</v>
      </c>
      <c r="CG195" s="41">
        <f ca="1">((STOCKHISTORY!CG194/STOCKHISTORY!CG$3)-1)</f>
        <v>-2.6705734616994659E-2</v>
      </c>
      <c r="CH195" s="41">
        <f ca="1">((STOCKHISTORY!CH194/STOCKHISTORY!CH$3)-1)</f>
        <v>-0.15927791771620492</v>
      </c>
      <c r="CI195" s="41">
        <f ca="1">((STOCKHISTORY!CI194/STOCKHISTORY!CI$3)-1)</f>
        <v>-0.25747121023008268</v>
      </c>
      <c r="CJ195" s="41">
        <f ca="1">((STOCKHISTORY!CJ194/STOCKHISTORY!CJ$3)-1)</f>
        <v>-6.0525012382367516E-2</v>
      </c>
      <c r="CK195" s="41">
        <f ca="1">((STOCKHISTORY!CK194/STOCKHISTORY!CK$3)-1)</f>
        <v>0.23258050199713987</v>
      </c>
      <c r="CL195" s="41">
        <f ca="1">((STOCKHISTORY!CL194/STOCKHISTORY!CL$3)-1)</f>
        <v>8.6860285733449505E-2</v>
      </c>
      <c r="CM195" s="41">
        <f ca="1">((STOCKHISTORY!CM194/STOCKHISTORY!CM$3)-1)</f>
        <v>0.19010747717554599</v>
      </c>
      <c r="CN195" s="41">
        <f ca="1">((STOCKHISTORY!CN194/STOCKHISTORY!CN$3)-1)</f>
        <v>-0.25933719095213048</v>
      </c>
      <c r="CO195" s="41">
        <f ca="1">((STOCKHISTORY!CO194/STOCKHISTORY!CO$3)-1)</f>
        <v>0.36048221111437795</v>
      </c>
      <c r="CP195" s="41">
        <f ca="1">((STOCKHISTORY!CP194/STOCKHISTORY!CP$3)-1)</f>
        <v>0.80021470139555895</v>
      </c>
      <c r="CQ195" s="41">
        <f ca="1">((STOCKHISTORY!CQ194/STOCKHISTORY!CQ$3)-1)</f>
        <v>0.30150623828301759</v>
      </c>
      <c r="CR195" s="41">
        <f ca="1">((STOCKHISTORY!CR194/STOCKHISTORY!CR$3)-1)</f>
        <v>0.11303824149352604</v>
      </c>
      <c r="CS195" s="41">
        <f ca="1">((STOCKHISTORY!CS194/STOCKHISTORY!CS$3)-1)</f>
        <v>0.98927849647754629</v>
      </c>
      <c r="CT195" s="41">
        <f ca="1">((STOCKHISTORY!CT194/STOCKHISTORY!CT$3)-1)</f>
        <v>-0.33184512643505659</v>
      </c>
      <c r="CU195" s="41">
        <f ca="1">((STOCKHISTORY!CU194/STOCKHISTORY!CU$3)-1)</f>
        <v>0.42285273444196791</v>
      </c>
      <c r="CV195" s="41">
        <f ca="1">((STOCKHISTORY!CV194/STOCKHISTORY!CV$3)-1)</f>
        <v>0.28192813945215223</v>
      </c>
      <c r="CW195" s="41">
        <f ca="1">((STOCKHISTORY!CW194/STOCKHISTORY!CW$3)-1)</f>
        <v>6.4789782791087935E-2</v>
      </c>
      <c r="CX195" s="41">
        <f ca="1">((STOCKHISTORY!CX194/STOCKHISTORY!CX$3)-1)</f>
        <v>0.12267657992565062</v>
      </c>
      <c r="CY195" s="41">
        <f ca="1">((STOCKHISTORY!CY194/STOCKHISTORY!CY$3)-1)</f>
        <v>0.32876399360292452</v>
      </c>
      <c r="CZ195" s="41">
        <f ca="1">((STOCKHISTORY!CZ194/STOCKHISTORY!CZ$3)-1)</f>
        <v>-0.44841269841269837</v>
      </c>
      <c r="DA195" s="41">
        <f ca="1">((STOCKHISTORY!DA194/STOCKHISTORY!DA$3)-1)</f>
        <v>-0.42239304293811641</v>
      </c>
    </row>
    <row r="196" spans="1:105" x14ac:dyDescent="0.3">
      <c r="A196" s="25" vm="193">
        <f ca="1">STOCKHISTORY!A195</f>
        <v>44663</v>
      </c>
      <c r="B196" s="41">
        <f ca="1">((STOCKHISTORY!B195/STOCKHISTORY!B$3)-1)</f>
        <v>0.57560870656578333</v>
      </c>
      <c r="C196" s="41">
        <f ca="1">((STOCKHISTORY!C195/STOCKHISTORY!C$3)-1)</f>
        <v>1.9107795053741001</v>
      </c>
      <c r="D196" s="41">
        <f ca="1">((STOCKHISTORY!D195/STOCKHISTORY!D$3)-1)</f>
        <v>1.8950287698926962</v>
      </c>
      <c r="E196" s="41">
        <f ca="1">((STOCKHISTORY!E195/STOCKHISTORY!E$3)-1)</f>
        <v>1.1637728765837636</v>
      </c>
      <c r="F196" s="41">
        <f ca="1">((STOCKHISTORY!F195/STOCKHISTORY!F$3)-1)</f>
        <v>1.161048689138577</v>
      </c>
      <c r="G196" s="41">
        <f ca="1">((STOCKHISTORY!G195/STOCKHISTORY!G$3)-1)</f>
        <v>1.8611206403659235</v>
      </c>
      <c r="H196" s="41">
        <f ca="1">((STOCKHISTORY!H195/STOCKHISTORY!H$3)-1)</f>
        <v>0.38356888125742961</v>
      </c>
      <c r="I196" s="41">
        <f ca="1">((STOCKHISTORY!I195/STOCKHISTORY!I$3)-1)</f>
        <v>-0.22632294446402501</v>
      </c>
      <c r="J196" s="41">
        <f ca="1">((STOCKHISTORY!J195/STOCKHISTORY!J$3)-1)</f>
        <v>-0.24174724908302769</v>
      </c>
      <c r="K196" s="41">
        <f ca="1">((STOCKHISTORY!K195/STOCKHISTORY!K$3)-1)</f>
        <v>0.91948770029338744</v>
      </c>
      <c r="L196" s="41">
        <f ca="1">((STOCKHISTORY!L195/STOCKHISTORY!L$3)-1)</f>
        <v>3.7763699084516267E-2</v>
      </c>
      <c r="M196" s="41">
        <f ca="1">((STOCKHISTORY!M195/STOCKHISTORY!M$3)-1)</f>
        <v>0.21663963816523579</v>
      </c>
      <c r="N196" s="41">
        <f ca="1">((STOCKHISTORY!N195/STOCKHISTORY!N$3)-1)</f>
        <v>0.19790208638661544</v>
      </c>
      <c r="O196" s="41">
        <f ca="1">((STOCKHISTORY!O195/STOCKHISTORY!O$3)-1)</f>
        <v>0.36860799624258789</v>
      </c>
      <c r="P196" s="41">
        <f ca="1">((STOCKHISTORY!P195/STOCKHISTORY!P$3)-1)</f>
        <v>0.35267857142857162</v>
      </c>
      <c r="Q196" s="41">
        <f ca="1">((STOCKHISTORY!Q195/STOCKHISTORY!Q$3)-1)</f>
        <v>0.17971051620340717</v>
      </c>
      <c r="R196" s="41">
        <f ca="1">((STOCKHISTORY!R195/STOCKHISTORY!R$3)-1)</f>
        <v>9.8206198308628645E-2</v>
      </c>
      <c r="S196" s="41">
        <f ca="1">((STOCKHISTORY!S195/STOCKHISTORY!S$3)-1)</f>
        <v>0.37275744312442893</v>
      </c>
      <c r="T196" s="41">
        <f ca="1">((STOCKHISTORY!T195/STOCKHISTORY!T$3)-1)</f>
        <v>0.10889110889110887</v>
      </c>
      <c r="U196" s="41">
        <f ca="1">((STOCKHISTORY!U195/STOCKHISTORY!U$3)-1)</f>
        <v>0.24082721814543029</v>
      </c>
      <c r="V196" s="41">
        <f ca="1">((STOCKHISTORY!V195/STOCKHISTORY!V$3)-1)</f>
        <v>-0.11962244879990147</v>
      </c>
      <c r="W196" s="41">
        <f ca="1">((STOCKHISTORY!W195/STOCKHISTORY!W$3)-1)</f>
        <v>0.27378720086144481</v>
      </c>
      <c r="X196" s="41">
        <f ca="1">((STOCKHISTORY!X195/STOCKHISTORY!X$3)-1)</f>
        <v>-5.7767568487323562E-2</v>
      </c>
      <c r="Y196" s="41">
        <f ca="1">((STOCKHISTORY!Y195/STOCKHISTORY!Y$3)-1)</f>
        <v>0.17226432724252483</v>
      </c>
      <c r="Z196" s="41">
        <f ca="1">((STOCKHISTORY!Z195/STOCKHISTORY!Z$3)-1)</f>
        <v>-0.20980228680323965</v>
      </c>
      <c r="AA196" s="41">
        <f ca="1">((STOCKHISTORY!AA195/STOCKHISTORY!AA$3)-1)</f>
        <v>0.11134127395132065</v>
      </c>
      <c r="AB196" s="41">
        <f ca="1">((STOCKHISTORY!AB195/STOCKHISTORY!AB$3)-1)</f>
        <v>1.0005583472920154</v>
      </c>
      <c r="AC196" s="41">
        <f ca="1">((STOCKHISTORY!AC195/STOCKHISTORY!AC$3)-1)</f>
        <v>1.2965443343155636</v>
      </c>
      <c r="AD196" s="41">
        <f ca="1">((STOCKHISTORY!AD195/STOCKHISTORY!AD$3)-1)</f>
        <v>0.45742404792469005</v>
      </c>
      <c r="AE196" s="41">
        <f ca="1">((STOCKHISTORY!AE195/STOCKHISTORY!AE$3)-1)</f>
        <v>-8.9712720026569381E-2</v>
      </c>
      <c r="AF196" s="41">
        <f ca="1">((STOCKHISTORY!AF195/STOCKHISTORY!AF$3)-1)</f>
        <v>0.15452921663689723</v>
      </c>
      <c r="AG196" s="41">
        <f ca="1">((STOCKHISTORY!AG195/STOCKHISTORY!AG$3)-1)</f>
        <v>-0.22809090277295163</v>
      </c>
      <c r="AH196" s="41">
        <f ca="1">((STOCKHISTORY!AH195/STOCKHISTORY!AH$3)-1)</f>
        <v>-0.21788260921359404</v>
      </c>
      <c r="AI196" s="41">
        <f ca="1">((STOCKHISTORY!AI195/STOCKHISTORY!AI$3)-1)</f>
        <v>-0.14677577479442194</v>
      </c>
      <c r="AJ196" s="41">
        <f ca="1">((STOCKHISTORY!AJ195/STOCKHISTORY!AJ$3)-1)</f>
        <v>9.0423954936258433E-3</v>
      </c>
      <c r="AK196" s="41">
        <f ca="1">((STOCKHISTORY!AK195/STOCKHISTORY!AK$3)-1)</f>
        <v>-2.7736582628562378E-2</v>
      </c>
      <c r="AL196" s="41">
        <f ca="1">((STOCKHISTORY!AL195/STOCKHISTORY!AL$3)-1)</f>
        <v>8.5141065830721008E-2</v>
      </c>
      <c r="AM196" s="41">
        <f ca="1">((STOCKHISTORY!AM195/STOCKHISTORY!AM$3)-1)</f>
        <v>0.14509895772338677</v>
      </c>
      <c r="AN196" s="41">
        <f ca="1">((STOCKHISTORY!AN195/STOCKHISTORY!AN$3)-1)</f>
        <v>-0.12079265627276703</v>
      </c>
      <c r="AO196" s="41">
        <f ca="1">((STOCKHISTORY!AO195/STOCKHISTORY!AO$3)-1)</f>
        <v>0.80286061052987368</v>
      </c>
      <c r="AP196" s="41">
        <f ca="1">((STOCKHISTORY!AP195/STOCKHISTORY!AP$3)-1)</f>
        <v>0.80253956569746032</v>
      </c>
      <c r="AQ196" s="41">
        <f ca="1">((STOCKHISTORY!AQ195/STOCKHISTORY!AQ$3)-1)</f>
        <v>0.26784974451042665</v>
      </c>
      <c r="AR196" s="41">
        <f ca="1">((STOCKHISTORY!AR195/STOCKHISTORY!AR$3)-1)</f>
        <v>-0.14728064584661138</v>
      </c>
      <c r="AS196" s="41">
        <f ca="1">((STOCKHISTORY!AS195/STOCKHISTORY!AS$3)-1)</f>
        <v>0.22473867595818819</v>
      </c>
      <c r="AT196" s="41">
        <f ca="1">((STOCKHISTORY!AT195/STOCKHISTORY!AT$3)-1)</f>
        <v>1.0209872893881173</v>
      </c>
      <c r="AU196" s="41">
        <f ca="1">((STOCKHISTORY!AU195/STOCKHISTORY!AU$3)-1)</f>
        <v>0.12359717577108875</v>
      </c>
      <c r="AV196" s="41">
        <f ca="1">((STOCKHISTORY!AV195/STOCKHISTORY!AV$3)-1)</f>
        <v>-0.1168114282078202</v>
      </c>
      <c r="AW196" s="41">
        <f ca="1">((STOCKHISTORY!AW195/STOCKHISTORY!AW$3)-1)</f>
        <v>7.2295261957715073E-2</v>
      </c>
      <c r="AX196" s="41">
        <f ca="1">((STOCKHISTORY!AX195/STOCKHISTORY!AX$3)-1)</f>
        <v>1.2033636187898704</v>
      </c>
      <c r="AY196" s="41">
        <f ca="1">((STOCKHISTORY!AY195/STOCKHISTORY!AY$3)-1)</f>
        <v>-0.13229174271738342</v>
      </c>
      <c r="AZ196" s="41">
        <f ca="1">((STOCKHISTORY!AZ195/STOCKHISTORY!AZ$3)-1)</f>
        <v>-0.35226646967967234</v>
      </c>
      <c r="BA196" s="41">
        <f ca="1">((STOCKHISTORY!BA195/STOCKHISTORY!BA$3)-1)</f>
        <v>0.88417329663133892</v>
      </c>
      <c r="BB196" s="41">
        <f ca="1">((STOCKHISTORY!BB195/STOCKHISTORY!BB$3)-1)</f>
        <v>-2.3843181603995789E-2</v>
      </c>
      <c r="BC196" s="41">
        <f ca="1">((STOCKHISTORY!BC195/STOCKHISTORY!BC$3)-1)</f>
        <v>2.4870220871247017E-3</v>
      </c>
      <c r="BD196" s="41">
        <f ca="1">((STOCKHISTORY!BD195/STOCKHISTORY!BD$3)-1)</f>
        <v>-0.14068788876692273</v>
      </c>
      <c r="BE196" s="41">
        <f ca="1">((STOCKHISTORY!BE195/STOCKHISTORY!BE$3)-1)</f>
        <v>-8.4694646896205095E-2</v>
      </c>
      <c r="BF196" s="41">
        <f ca="1">((STOCKHISTORY!BF195/STOCKHISTORY!BF$3)-1)</f>
        <v>-0.30992258937667472</v>
      </c>
      <c r="BG196" s="41">
        <f ca="1">((STOCKHISTORY!BG195/STOCKHISTORY!BG$3)-1)</f>
        <v>2.907781777900853E-2</v>
      </c>
      <c r="BH196" s="41">
        <f ca="1">((STOCKHISTORY!BH195/STOCKHISTORY!BH$3)-1)</f>
        <v>-0.29279668336500264</v>
      </c>
      <c r="BI196" s="41">
        <f ca="1">((STOCKHISTORY!BI195/STOCKHISTORY!BI$3)-1)</f>
        <v>0.47206875383670965</v>
      </c>
      <c r="BJ196" s="41">
        <f ca="1">((STOCKHISTORY!BJ195/STOCKHISTORY!BJ$3)-1)</f>
        <v>4.4013071561983752E-2</v>
      </c>
      <c r="BK196" s="41">
        <f ca="1">((STOCKHISTORY!BK195/STOCKHISTORY!BK$3)-1)</f>
        <v>0.10365439692819733</v>
      </c>
      <c r="BL196" s="41">
        <f ca="1">((STOCKHISTORY!BL195/STOCKHISTORY!BL$3)-1)</f>
        <v>-4.4805493907291716E-3</v>
      </c>
      <c r="BM196" s="41">
        <f ca="1">((STOCKHISTORY!BM195/STOCKHISTORY!BM$3)-1)</f>
        <v>6.3938430080654474E-2</v>
      </c>
      <c r="BN196" s="41">
        <f ca="1">((STOCKHISTORY!BN195/STOCKHISTORY!BN$3)-1)</f>
        <v>4.2332011574322204E-2</v>
      </c>
      <c r="BO196" s="41">
        <f ca="1">((STOCKHISTORY!BO195/STOCKHISTORY!BO$3)-1)</f>
        <v>0.18666970632733015</v>
      </c>
      <c r="BP196" s="41">
        <f ca="1">((STOCKHISTORY!BP195/STOCKHISTORY!BP$3)-1)</f>
        <v>0.31266135677011797</v>
      </c>
      <c r="BQ196" s="41">
        <f ca="1">((STOCKHISTORY!BQ195/STOCKHISTORY!BQ$3)-1)</f>
        <v>0.276977030985047</v>
      </c>
      <c r="BR196" s="41">
        <f ca="1">((STOCKHISTORY!BR195/STOCKHISTORY!BR$3)-1)</f>
        <v>-5.2018446501703508E-2</v>
      </c>
      <c r="BS196" s="41">
        <f ca="1">((STOCKHISTORY!BS195/STOCKHISTORY!BS$3)-1)</f>
        <v>0.31101694915254252</v>
      </c>
      <c r="BT196" s="41">
        <f ca="1">((STOCKHISTORY!BT195/STOCKHISTORY!BT$3)-1)</f>
        <v>0.1259968889657046</v>
      </c>
      <c r="BU196" s="41">
        <f ca="1">((STOCKHISTORY!BU195/STOCKHISTORY!BU$3)-1)</f>
        <v>0.19857191431485899</v>
      </c>
      <c r="BV196" s="41">
        <f ca="1">((STOCKHISTORY!BV195/STOCKHISTORY!BV$3)-1)</f>
        <v>-3.1954350927246744E-2</v>
      </c>
      <c r="BW196" s="41">
        <f ca="1">((STOCKHISTORY!BW195/STOCKHISTORY!BW$3)-1)</f>
        <v>-2.675447622967686E-2</v>
      </c>
      <c r="BX196" s="41">
        <f ca="1">((STOCKHISTORY!BX195/STOCKHISTORY!BX$3)-1)</f>
        <v>0.28667790893760547</v>
      </c>
      <c r="BY196" s="41">
        <f ca="1">((STOCKHISTORY!BY195/STOCKHISTORY!BY$3)-1)</f>
        <v>0.12457191780821919</v>
      </c>
      <c r="BZ196" s="41">
        <f ca="1">((STOCKHISTORY!BZ195/STOCKHISTORY!BZ$3)-1)</f>
        <v>0.5093673588869374</v>
      </c>
      <c r="CA196" s="41">
        <f ca="1">((STOCKHISTORY!CA195/STOCKHISTORY!CA$3)-1)</f>
        <v>-1.9629370862027651E-3</v>
      </c>
      <c r="CB196" s="41">
        <f ca="1">((STOCKHISTORY!CB195/STOCKHISTORY!CB$3)-1)</f>
        <v>4.7879496283880441E-2</v>
      </c>
      <c r="CC196" s="41">
        <f ca="1">((STOCKHISTORY!CC195/STOCKHISTORY!CC$3)-1)</f>
        <v>-4.060089321965088E-2</v>
      </c>
      <c r="CD196" s="41">
        <f ca="1">((STOCKHISTORY!CD195/STOCKHISTORY!CD$3)-1)</f>
        <v>-3.0098955470038491E-2</v>
      </c>
      <c r="CE196" s="41">
        <f ca="1">((STOCKHISTORY!CE195/STOCKHISTORY!CE$3)-1)</f>
        <v>-7.6134699853587118E-2</v>
      </c>
      <c r="CF196" s="41">
        <f ca="1">((STOCKHISTORY!CF195/STOCKHISTORY!CF$3)-1)</f>
        <v>3.8922647396945287E-2</v>
      </c>
      <c r="CG196" s="41">
        <f ca="1">((STOCKHISTORY!CG195/STOCKHISTORY!CG$3)-1)</f>
        <v>-5.6299706990372567E-2</v>
      </c>
      <c r="CH196" s="41">
        <f ca="1">((STOCKHISTORY!CH195/STOCKHISTORY!CH$3)-1)</f>
        <v>-0.16439966414777496</v>
      </c>
      <c r="CI196" s="41">
        <f ca="1">((STOCKHISTORY!CI195/STOCKHISTORY!CI$3)-1)</f>
        <v>-0.26891646845489015</v>
      </c>
      <c r="CJ196" s="41">
        <f ca="1">((STOCKHISTORY!CJ195/STOCKHISTORY!CJ$3)-1)</f>
        <v>-3.5264982664685474E-2</v>
      </c>
      <c r="CK196" s="41">
        <f ca="1">((STOCKHISTORY!CK195/STOCKHISTORY!CK$3)-1)</f>
        <v>0.20844223087923464</v>
      </c>
      <c r="CL196" s="41">
        <f ca="1">((STOCKHISTORY!CL195/STOCKHISTORY!CL$3)-1)</f>
        <v>6.8884566369306954E-2</v>
      </c>
      <c r="CM196" s="41">
        <f ca="1">((STOCKHISTORY!CM195/STOCKHISTORY!CM$3)-1)</f>
        <v>0.18536923610308564</v>
      </c>
      <c r="CN196" s="41">
        <f ca="1">((STOCKHISTORY!CN195/STOCKHISTORY!CN$3)-1)</f>
        <v>-0.28230755742591607</v>
      </c>
      <c r="CO196" s="41">
        <f ca="1">((STOCKHISTORY!CO195/STOCKHISTORY!CO$3)-1)</f>
        <v>0.35445457218465148</v>
      </c>
      <c r="CP196" s="41">
        <f ca="1">((STOCKHISTORY!CP195/STOCKHISTORY!CP$3)-1)</f>
        <v>0.7542799028193683</v>
      </c>
      <c r="CQ196" s="41">
        <f ca="1">((STOCKHISTORY!CQ195/STOCKHISTORY!CQ$3)-1)</f>
        <v>0.26013316956493626</v>
      </c>
      <c r="CR196" s="41">
        <f ca="1">((STOCKHISTORY!CR195/STOCKHISTORY!CR$3)-1)</f>
        <v>0.11144233664558856</v>
      </c>
      <c r="CS196" s="41">
        <f ca="1">((STOCKHISTORY!CS195/STOCKHISTORY!CS$3)-1)</f>
        <v>0.92033660268779749</v>
      </c>
      <c r="CT196" s="41">
        <f ca="1">((STOCKHISTORY!CT195/STOCKHISTORY!CT$3)-1)</f>
        <v>-0.33327080363172512</v>
      </c>
      <c r="CU196" s="41">
        <f ca="1">((STOCKHISTORY!CU195/STOCKHISTORY!CU$3)-1)</f>
        <v>0.42190982341848082</v>
      </c>
      <c r="CV196" s="41">
        <f ca="1">((STOCKHISTORY!CV195/STOCKHISTORY!CV$3)-1)</f>
        <v>0.28157239416577728</v>
      </c>
      <c r="CW196" s="41">
        <f ca="1">((STOCKHISTORY!CW195/STOCKHISTORY!CW$3)-1)</f>
        <v>4.1670550946210527E-2</v>
      </c>
      <c r="CX196" s="41">
        <f ca="1">((STOCKHISTORY!CX195/STOCKHISTORY!CX$3)-1)</f>
        <v>8.9219330855018653E-2</v>
      </c>
      <c r="CY196" s="41">
        <f ca="1">((STOCKHISTORY!CY195/STOCKHISTORY!CY$3)-1)</f>
        <v>0.28992460589444824</v>
      </c>
      <c r="CZ196" s="41">
        <f ca="1">((STOCKHISTORY!CZ195/STOCKHISTORY!CZ$3)-1)</f>
        <v>-0.48849206349206342</v>
      </c>
      <c r="DA196" s="41">
        <f ca="1">((STOCKHISTORY!DA195/STOCKHISTORY!DA$3)-1)</f>
        <v>-0.43574811708983618</v>
      </c>
    </row>
    <row r="197" spans="1:105" x14ac:dyDescent="0.3">
      <c r="A197" s="25" vm="194">
        <f ca="1">STOCKHISTORY!A196</f>
        <v>44664</v>
      </c>
      <c r="B197" s="41">
        <f ca="1">((STOCKHISTORY!B196/STOCKHISTORY!B$3)-1)</f>
        <v>0.57740165668591104</v>
      </c>
      <c r="C197" s="41">
        <f ca="1">((STOCKHISTORY!C196/STOCKHISTORY!C$3)-1)</f>
        <v>1.9894083272461653</v>
      </c>
      <c r="D197" s="41">
        <f ca="1">((STOCKHISTORY!D196/STOCKHISTORY!D$3)-1)</f>
        <v>1.9695713026800066</v>
      </c>
      <c r="E197" s="41">
        <f ca="1">((STOCKHISTORY!E196/STOCKHISTORY!E$3)-1)</f>
        <v>1.0943219145940875</v>
      </c>
      <c r="F197" s="41">
        <f ca="1">((STOCKHISTORY!F196/STOCKHISTORY!F$3)-1)</f>
        <v>1.0903558052434459</v>
      </c>
      <c r="G197" s="41">
        <f ca="1">((STOCKHISTORY!G196/STOCKHISTORY!G$3)-1)</f>
        <v>1.8597484276729559</v>
      </c>
      <c r="H197" s="41">
        <f ca="1">((STOCKHISTORY!H196/STOCKHISTORY!H$3)-1)</f>
        <v>0.39798793642407415</v>
      </c>
      <c r="I197" s="41">
        <f ca="1">((STOCKHISTORY!I196/STOCKHISTORY!I$3)-1)</f>
        <v>-0.22445999697900409</v>
      </c>
      <c r="J197" s="41">
        <f ca="1">((STOCKHISTORY!J196/STOCKHISTORY!J$3)-1)</f>
        <v>-0.24014671557185718</v>
      </c>
      <c r="K197" s="41">
        <f ca="1">((STOCKHISTORY!K196/STOCKHISTORY!K$3)-1)</f>
        <v>0.89985330625141047</v>
      </c>
      <c r="L197" s="41">
        <f ca="1">((STOCKHISTORY!L196/STOCKHISTORY!L$3)-1)</f>
        <v>2.1842244925036391E-2</v>
      </c>
      <c r="M197" s="41">
        <f ca="1">((STOCKHISTORY!M196/STOCKHISTORY!M$3)-1)</f>
        <v>0.21729427342924734</v>
      </c>
      <c r="N197" s="41">
        <f ca="1">((STOCKHISTORY!N196/STOCKHISTORY!N$3)-1)</f>
        <v>0.20678610832084576</v>
      </c>
      <c r="O197" s="41">
        <f ca="1">((STOCKHISTORY!O196/STOCKHISTORY!O$3)-1)</f>
        <v>0.34948545260880137</v>
      </c>
      <c r="P197" s="41">
        <f ca="1">((STOCKHISTORY!P196/STOCKHISTORY!P$3)-1)</f>
        <v>0.37890625</v>
      </c>
      <c r="Q197" s="41">
        <f ca="1">((STOCKHISTORY!Q196/STOCKHISTORY!Q$3)-1)</f>
        <v>0.15895990777507363</v>
      </c>
      <c r="R197" s="41">
        <f ca="1">((STOCKHISTORY!R196/STOCKHISTORY!R$3)-1)</f>
        <v>0.10486840657247587</v>
      </c>
      <c r="S197" s="41">
        <f ca="1">((STOCKHISTORY!S196/STOCKHISTORY!S$3)-1)</f>
        <v>0.38103025347506136</v>
      </c>
      <c r="T197" s="41">
        <f ca="1">((STOCKHISTORY!T196/STOCKHISTORY!T$3)-1)</f>
        <v>0.12154512154512154</v>
      </c>
      <c r="U197" s="41">
        <f ca="1">((STOCKHISTORY!U196/STOCKHISTORY!U$3)-1)</f>
        <v>0.24482988659106053</v>
      </c>
      <c r="V197" s="41">
        <f ca="1">((STOCKHISTORY!V196/STOCKHISTORY!V$3)-1)</f>
        <v>-0.1005511824889499</v>
      </c>
      <c r="W197" s="41">
        <f ca="1">((STOCKHISTORY!W196/STOCKHISTORY!W$3)-1)</f>
        <v>0.24317249317713463</v>
      </c>
      <c r="X197" s="41">
        <f ca="1">((STOCKHISTORY!X196/STOCKHISTORY!X$3)-1)</f>
        <v>-5.4109239407861276E-2</v>
      </c>
      <c r="Y197" s="41">
        <f ca="1">((STOCKHISTORY!Y196/STOCKHISTORY!Y$3)-1)</f>
        <v>0.19261316445182719</v>
      </c>
      <c r="Z197" s="41">
        <f ca="1">((STOCKHISTORY!Z196/STOCKHISTORY!Z$3)-1)</f>
        <v>-0.19789185326345871</v>
      </c>
      <c r="AA197" s="41">
        <f ca="1">((STOCKHISTORY!AA196/STOCKHISTORY!AA$3)-1)</f>
        <v>0.13182053575632025</v>
      </c>
      <c r="AB197" s="41">
        <f ca="1">((STOCKHISTORY!AB196/STOCKHISTORY!AB$3)-1)</f>
        <v>1.013958682300391</v>
      </c>
      <c r="AC197" s="41">
        <f ca="1">((STOCKHISTORY!AC196/STOCKHISTORY!AC$3)-1)</f>
        <v>1.3177069381194748</v>
      </c>
      <c r="AD197" s="41">
        <f ca="1">((STOCKHISTORY!AD196/STOCKHISTORY!AD$3)-1)</f>
        <v>0.49165596919127097</v>
      </c>
      <c r="AE197" s="41">
        <f ca="1">((STOCKHISTORY!AE196/STOCKHISTORY!AE$3)-1)</f>
        <v>-9.5109598140152962E-2</v>
      </c>
      <c r="AF197" s="41">
        <f ca="1">((STOCKHISTORY!AF196/STOCKHISTORY!AF$3)-1)</f>
        <v>0.14835417198264844</v>
      </c>
      <c r="AG197" s="41">
        <f ca="1">((STOCKHISTORY!AG196/STOCKHISTORY!AG$3)-1)</f>
        <v>-0.23613524219890203</v>
      </c>
      <c r="AH197" s="41">
        <f ca="1">((STOCKHISTORY!AH196/STOCKHISTORY!AH$3)-1)</f>
        <v>-0.22588111162165381</v>
      </c>
      <c r="AI197" s="41">
        <f ca="1">((STOCKHISTORY!AI196/STOCKHISTORY!AI$3)-1)</f>
        <v>-0.13881274884456096</v>
      </c>
      <c r="AJ197" s="41">
        <f ca="1">((STOCKHISTORY!AJ196/STOCKHISTORY!AJ$3)-1)</f>
        <v>4.4915505484731666E-2</v>
      </c>
      <c r="AK197" s="41">
        <f ca="1">((STOCKHISTORY!AK196/STOCKHISTORY!AK$3)-1)</f>
        <v>-4.6655176560182809E-2</v>
      </c>
      <c r="AL197" s="41">
        <f ca="1">((STOCKHISTORY!AL196/STOCKHISTORY!AL$3)-1)</f>
        <v>8.4263322884012615E-2</v>
      </c>
      <c r="AM197" s="41">
        <f ca="1">((STOCKHISTORY!AM196/STOCKHISTORY!AM$3)-1)</f>
        <v>0.14708982316430497</v>
      </c>
      <c r="AN197" s="41">
        <f ca="1">((STOCKHISTORY!AN196/STOCKHISTORY!AN$3)-1)</f>
        <v>-0.10155908494827326</v>
      </c>
      <c r="AO197" s="41">
        <f ca="1">((STOCKHISTORY!AO196/STOCKHISTORY!AO$3)-1)</f>
        <v>0.80862177566791127</v>
      </c>
      <c r="AP197" s="41">
        <f ca="1">((STOCKHISTORY!AP196/STOCKHISTORY!AP$3)-1)</f>
        <v>0.7949484725800513</v>
      </c>
      <c r="AQ197" s="41">
        <f ca="1">((STOCKHISTORY!AQ196/STOCKHISTORY!AQ$3)-1)</f>
        <v>0.26101367214473137</v>
      </c>
      <c r="AR197" s="41">
        <f ca="1">((STOCKHISTORY!AR196/STOCKHISTORY!AR$3)-1)</f>
        <v>-0.14659018483110264</v>
      </c>
      <c r="AS197" s="41">
        <f ca="1">((STOCKHISTORY!AS196/STOCKHISTORY!AS$3)-1)</f>
        <v>0.22648083623693371</v>
      </c>
      <c r="AT197" s="41">
        <f ca="1">((STOCKHISTORY!AT196/STOCKHISTORY!AT$3)-1)</f>
        <v>0.92669228495418254</v>
      </c>
      <c r="AU197" s="41">
        <f ca="1">((STOCKHISTORY!AU196/STOCKHISTORY!AU$3)-1)</f>
        <v>0.13913043478260878</v>
      </c>
      <c r="AV197" s="41">
        <f ca="1">((STOCKHISTORY!AV196/STOCKHISTORY!AV$3)-1)</f>
        <v>-0.11526836562629261</v>
      </c>
      <c r="AW197" s="41">
        <f ca="1">((STOCKHISTORY!AW196/STOCKHISTORY!AW$3)-1)</f>
        <v>6.5454238337884663E-2</v>
      </c>
      <c r="AX197" s="41">
        <f ca="1">((STOCKHISTORY!AX196/STOCKHISTORY!AX$3)-1)</f>
        <v>1.2116760100521939</v>
      </c>
      <c r="AY197" s="41">
        <f ca="1">((STOCKHISTORY!AY196/STOCKHISTORY!AY$3)-1)</f>
        <v>-0.11973424837555668</v>
      </c>
      <c r="AZ197" s="41">
        <f ca="1">((STOCKHISTORY!AZ196/STOCKHISTORY!AZ$3)-1)</f>
        <v>-0.35777315156806122</v>
      </c>
      <c r="BA197" s="41">
        <f ca="1">((STOCKHISTORY!BA196/STOCKHISTORY!BA$3)-1)</f>
        <v>0.91890228219767045</v>
      </c>
      <c r="BB197" s="41">
        <f ca="1">((STOCKHISTORY!BB196/STOCKHISTORY!BB$3)-1)</f>
        <v>-2.0450475921213629E-2</v>
      </c>
      <c r="BC197" s="41">
        <f ca="1">((STOCKHISTORY!BC196/STOCKHISTORY!BC$3)-1)</f>
        <v>-1.7099921704860188E-2</v>
      </c>
      <c r="BD197" s="41">
        <f ca="1">((STOCKHISTORY!BD196/STOCKHISTORY!BD$3)-1)</f>
        <v>-0.14288327844859117</v>
      </c>
      <c r="BE197" s="41">
        <f ca="1">((STOCKHISTORY!BE196/STOCKHISTORY!BE$3)-1)</f>
        <v>-7.5647147524503522E-2</v>
      </c>
      <c r="BF197" s="41">
        <f ca="1">((STOCKHISTORY!BF196/STOCKHISTORY!BF$3)-1)</f>
        <v>-0.30992258937667472</v>
      </c>
      <c r="BG197" s="41">
        <f ca="1">((STOCKHISTORY!BG196/STOCKHISTORY!BG$3)-1)</f>
        <v>3.4524139204283211E-2</v>
      </c>
      <c r="BH197" s="41">
        <f ca="1">((STOCKHISTORY!BH196/STOCKHISTORY!BH$3)-1)</f>
        <v>-0.29914493003973042</v>
      </c>
      <c r="BI197" s="41">
        <f ca="1">((STOCKHISTORY!BI196/STOCKHISTORY!BI$3)-1)</f>
        <v>0.47391037446286055</v>
      </c>
      <c r="BJ197" s="41">
        <f ca="1">((STOCKHISTORY!BJ196/STOCKHISTORY!BJ$3)-1)</f>
        <v>4.2006422410983513E-2</v>
      </c>
      <c r="BK197" s="41">
        <f ca="1">((STOCKHISTORY!BK196/STOCKHISTORY!BK$3)-1)</f>
        <v>8.4581937370337368E-2</v>
      </c>
      <c r="BL197" s="41">
        <f ca="1">((STOCKHISTORY!BL196/STOCKHISTORY!BL$3)-1)</f>
        <v>-6.5137789688751724E-5</v>
      </c>
      <c r="BM197" s="41">
        <f ca="1">((STOCKHISTORY!BM196/STOCKHISTORY!BM$3)-1)</f>
        <v>4.3081903896398988E-2</v>
      </c>
      <c r="BN197" s="41">
        <f ca="1">((STOCKHISTORY!BN196/STOCKHISTORY!BN$3)-1)</f>
        <v>4.9476654878005233E-2</v>
      </c>
      <c r="BO197" s="41">
        <f ca="1">((STOCKHISTORY!BO196/STOCKHISTORY!BO$3)-1)</f>
        <v>0.13227532417290155</v>
      </c>
      <c r="BP197" s="41">
        <f ca="1">((STOCKHISTORY!BP196/STOCKHISTORY!BP$3)-1)</f>
        <v>0.29360065915957145</v>
      </c>
      <c r="BQ197" s="41">
        <f ca="1">((STOCKHISTORY!BQ196/STOCKHISTORY!BQ$3)-1)</f>
        <v>0.2812066440573453</v>
      </c>
      <c r="BR197" s="41">
        <f ca="1">((STOCKHISTORY!BR196/STOCKHISTORY!BR$3)-1)</f>
        <v>-5.5835082768351918E-2</v>
      </c>
      <c r="BS197" s="41">
        <f ca="1">((STOCKHISTORY!BS196/STOCKHISTORY!BS$3)-1)</f>
        <v>0.29435028248587569</v>
      </c>
      <c r="BT197" s="41">
        <f ca="1">((STOCKHISTORY!BT196/STOCKHISTORY!BT$3)-1)</f>
        <v>0.13249055578874591</v>
      </c>
      <c r="BU197" s="41">
        <f ca="1">((STOCKHISTORY!BU196/STOCKHISTORY!BU$3)-1)</f>
        <v>0.19347160829649779</v>
      </c>
      <c r="BV197" s="41">
        <f ca="1">((STOCKHISTORY!BV196/STOCKHISTORY!BV$3)-1)</f>
        <v>-4.3651925820256787E-2</v>
      </c>
      <c r="BW197" s="41">
        <f ca="1">((STOCKHISTORY!BW196/STOCKHISTORY!BW$3)-1)</f>
        <v>-3.4369211771969499E-2</v>
      </c>
      <c r="BX197" s="41">
        <f ca="1">((STOCKHISTORY!BX196/STOCKHISTORY!BX$3)-1)</f>
        <v>0.29806070826306907</v>
      </c>
      <c r="BY197" s="41">
        <f ca="1">((STOCKHISTORY!BY196/STOCKHISTORY!BY$3)-1)</f>
        <v>7.1917808219178037E-2</v>
      </c>
      <c r="BZ197" s="41">
        <f ca="1">((STOCKHISTORY!BZ196/STOCKHISTORY!BZ$3)-1)</f>
        <v>0.49118366222405907</v>
      </c>
      <c r="CA197" s="41">
        <f ca="1">((STOCKHISTORY!CA196/STOCKHISTORY!CA$3)-1)</f>
        <v>-2.104335096649701E-2</v>
      </c>
      <c r="CB197" s="41">
        <f ca="1">((STOCKHISTORY!CB196/STOCKHISTORY!CB$3)-1)</f>
        <v>4.3623050967073196E-2</v>
      </c>
      <c r="CC197" s="41">
        <f ca="1">((STOCKHISTORY!CC196/STOCKHISTORY!CC$3)-1)</f>
        <v>-4.0194884287454324E-2</v>
      </c>
      <c r="CD197" s="41">
        <f ca="1">((STOCKHISTORY!CD196/STOCKHISTORY!CD$3)-1)</f>
        <v>-3.9925783397471215E-2</v>
      </c>
      <c r="CE197" s="41">
        <f ca="1">((STOCKHISTORY!CE196/STOCKHISTORY!CE$3)-1)</f>
        <v>-7.4670571010248987E-2</v>
      </c>
      <c r="CF197" s="41">
        <f ca="1">((STOCKHISTORY!CF196/STOCKHISTORY!CF$3)-1)</f>
        <v>9.5417966825422917E-2</v>
      </c>
      <c r="CG197" s="41">
        <f ca="1">((STOCKHISTORY!CG196/STOCKHISTORY!CG$3)-1)</f>
        <v>-5.2825449979070682E-2</v>
      </c>
      <c r="CH197" s="41">
        <f ca="1">((STOCKHISTORY!CH196/STOCKHISTORY!CH$3)-1)</f>
        <v>-0.169311502938707</v>
      </c>
      <c r="CI197" s="41">
        <f ca="1">((STOCKHISTORY!CI196/STOCKHISTORY!CI$3)-1)</f>
        <v>-0.26291124037397262</v>
      </c>
      <c r="CJ197" s="41">
        <f ca="1">((STOCKHISTORY!CJ196/STOCKHISTORY!CJ$3)-1)</f>
        <v>2.1396731054977636E-2</v>
      </c>
      <c r="CK197" s="41">
        <f ca="1">((STOCKHISTORY!CK196/STOCKHISTORY!CK$3)-1)</f>
        <v>0.21652941466541731</v>
      </c>
      <c r="CL197" s="41">
        <f ca="1">((STOCKHISTORY!CL196/STOCKHISTORY!CL$3)-1)</f>
        <v>7.2640686833456369E-2</v>
      </c>
      <c r="CM197" s="41">
        <f ca="1">((STOCKHISTORY!CM196/STOCKHISTORY!CM$3)-1)</f>
        <v>0.19657922107939463</v>
      </c>
      <c r="CN197" s="41">
        <f ca="1">((STOCKHISTORY!CN196/STOCKHISTORY!CN$3)-1)</f>
        <v>-0.24653691039803605</v>
      </c>
      <c r="CO197" s="41">
        <f ca="1">((STOCKHISTORY!CO196/STOCKHISTORY!CO$3)-1)</f>
        <v>0.37716847985886504</v>
      </c>
      <c r="CP197" s="41">
        <f ca="1">((STOCKHISTORY!CP196/STOCKHISTORY!CP$3)-1)</f>
        <v>0.72207469348550757</v>
      </c>
      <c r="CQ197" s="41">
        <f ca="1">((STOCKHISTORY!CQ196/STOCKHISTORY!CQ$3)-1)</f>
        <v>0.26310685887904839</v>
      </c>
      <c r="CR197" s="41">
        <f ca="1">((STOCKHISTORY!CR196/STOCKHISTORY!CR$3)-1)</f>
        <v>0.10266485998193309</v>
      </c>
      <c r="CS197" s="41">
        <f ca="1">((STOCKHISTORY!CS196/STOCKHISTORY!CS$3)-1)</f>
        <v>0.91452483986252697</v>
      </c>
      <c r="CT197" s="41">
        <f ca="1">((STOCKHISTORY!CT196/STOCKHISTORY!CT$3)-1)</f>
        <v>-0.34527650634051177</v>
      </c>
      <c r="CU197" s="41">
        <f ca="1">((STOCKHISTORY!CU196/STOCKHISTORY!CU$3)-1)</f>
        <v>0.40656608949082784</v>
      </c>
      <c r="CV197" s="41">
        <f ca="1">((STOCKHISTORY!CV196/STOCKHISTORY!CV$3)-1)</f>
        <v>0.31928139452152249</v>
      </c>
      <c r="CW197" s="41">
        <f ca="1">((STOCKHISTORY!CW196/STOCKHISTORY!CW$3)-1)</f>
        <v>4.2602778036729738E-2</v>
      </c>
      <c r="CX197" s="41">
        <f ca="1">((STOCKHISTORY!CX196/STOCKHISTORY!CX$3)-1)</f>
        <v>8.1784386617100413E-2</v>
      </c>
      <c r="CY197" s="41">
        <f ca="1">((STOCKHISTORY!CY196/STOCKHISTORY!CY$3)-1)</f>
        <v>0.27621658670322158</v>
      </c>
      <c r="CZ197" s="41">
        <f ca="1">((STOCKHISTORY!CZ196/STOCKHISTORY!CZ$3)-1)</f>
        <v>-0.51468253968253963</v>
      </c>
      <c r="DA197" s="41">
        <f ca="1">((STOCKHISTORY!DA196/STOCKHISTORY!DA$3)-1)</f>
        <v>-0.43349638947123226</v>
      </c>
    </row>
    <row r="198" spans="1:105" x14ac:dyDescent="0.3">
      <c r="A198" s="25" vm="195">
        <f ca="1">STOCKHISTORY!A197</f>
        <v>44669</v>
      </c>
      <c r="B198" s="41">
        <f ca="1">((STOCKHISTORY!B197/STOCKHISTORY!B$3)-1)</f>
        <v>0.60207265033886759</v>
      </c>
      <c r="C198" s="41">
        <f ca="1">((STOCKHISTORY!C197/STOCKHISTORY!C$3)-1)</f>
        <v>2.0972555567150164</v>
      </c>
      <c r="D198" s="41">
        <f ca="1">((STOCKHISTORY!D197/STOCKHISTORY!D$3)-1)</f>
        <v>2.0796744595925563</v>
      </c>
      <c r="E198" s="41">
        <f ca="1">((STOCKHISTORY!E197/STOCKHISTORY!E$3)-1)</f>
        <v>1.1989676208352886</v>
      </c>
      <c r="F198" s="41">
        <f ca="1">((STOCKHISTORY!F197/STOCKHISTORY!F$3)-1)</f>
        <v>1.1947565543071161</v>
      </c>
      <c r="G198" s="41">
        <f ca="1">((STOCKHISTORY!G197/STOCKHISTORY!G$3)-1)</f>
        <v>1.8530588907947401</v>
      </c>
      <c r="H198" s="41">
        <f ca="1">((STOCKHISTORY!H197/STOCKHISTORY!H$3)-1)</f>
        <v>0.35302469951129312</v>
      </c>
      <c r="I198" s="41">
        <f ca="1">((STOCKHISTORY!I197/STOCKHISTORY!I$3)-1)</f>
        <v>-0.21942500377624485</v>
      </c>
      <c r="J198" s="41">
        <f ca="1">((STOCKHISTORY!J197/STOCKHISTORY!J$3)-1)</f>
        <v>-0.24181393797932638</v>
      </c>
      <c r="K198" s="41">
        <f ca="1">((STOCKHISTORY!K197/STOCKHISTORY!K$3)-1)</f>
        <v>0.86679079214624211</v>
      </c>
      <c r="L198" s="41">
        <f ca="1">((STOCKHISTORY!L197/STOCKHISTORY!L$3)-1)</f>
        <v>2.2389544911769477E-3</v>
      </c>
      <c r="M198" s="41">
        <f ca="1">((STOCKHISTORY!M197/STOCKHISTORY!M$3)-1)</f>
        <v>0.20690937765015693</v>
      </c>
      <c r="N198" s="41">
        <f ca="1">((STOCKHISTORY!N197/STOCKHISTORY!N$3)-1)</f>
        <v>0.19575312463978123</v>
      </c>
      <c r="O198" s="41">
        <f ca="1">((STOCKHISTORY!O197/STOCKHISTORY!O$3)-1)</f>
        <v>0.32744420494670012</v>
      </c>
      <c r="P198" s="41">
        <f ca="1">((STOCKHISTORY!P197/STOCKHISTORY!P$3)-1)</f>
        <v>0.4227120535714286</v>
      </c>
      <c r="Q198" s="41">
        <f ca="1">((STOCKHISTORY!Q197/STOCKHISTORY!Q$3)-1)</f>
        <v>8.8766491610093423E-2</v>
      </c>
      <c r="R198" s="41">
        <f ca="1">((STOCKHISTORY!R197/STOCKHISTORY!R$3)-1)</f>
        <v>9.2398987547511524E-2</v>
      </c>
      <c r="S198" s="41">
        <f ca="1">((STOCKHISTORY!S197/STOCKHISTORY!S$3)-1)</f>
        <v>0.37496993891587693</v>
      </c>
      <c r="T198" s="41">
        <f ca="1">((STOCKHISTORY!T197/STOCKHISTORY!T$3)-1)</f>
        <v>0.14618714618714601</v>
      </c>
      <c r="U198" s="41">
        <f ca="1">((STOCKHISTORY!U197/STOCKHISTORY!U$3)-1)</f>
        <v>0.26384256170780507</v>
      </c>
      <c r="V198" s="41">
        <f ca="1">((STOCKHISTORY!V197/STOCKHISTORY!V$3)-1)</f>
        <v>-9.44758483455721E-2</v>
      </c>
      <c r="W198" s="41">
        <f ca="1">((STOCKHISTORY!W197/STOCKHISTORY!W$3)-1)</f>
        <v>0.18452369901416543</v>
      </c>
      <c r="X198" s="41">
        <f ca="1">((STOCKHISTORY!X197/STOCKHISTORY!X$3)-1)</f>
        <v>-4.2538710226305954E-2</v>
      </c>
      <c r="Y198" s="41">
        <f ca="1">((STOCKHISTORY!Y197/STOCKHISTORY!Y$3)-1)</f>
        <v>0.17789659468438535</v>
      </c>
      <c r="Z198" s="41">
        <f ca="1">((STOCKHISTORY!Z197/STOCKHISTORY!Z$3)-1)</f>
        <v>-0.19695390662220114</v>
      </c>
      <c r="AA198" s="41">
        <f ca="1">((STOCKHISTORY!AA197/STOCKHISTORY!AA$3)-1)</f>
        <v>0.11494279930323437</v>
      </c>
      <c r="AB198" s="41">
        <f ca="1">((STOCKHISTORY!AB197/STOCKHISTORY!AB$3)-1)</f>
        <v>1.0155220547180348</v>
      </c>
      <c r="AC198" s="41">
        <f ca="1">((STOCKHISTORY!AC197/STOCKHISTORY!AC$3)-1)</f>
        <v>1.3782480578623089</v>
      </c>
      <c r="AD198" s="41">
        <f ca="1">((STOCKHISTORY!AD197/STOCKHISTORY!AD$3)-1)</f>
        <v>0.50492083868207116</v>
      </c>
      <c r="AE198" s="41">
        <f ca="1">((STOCKHISTORY!AE197/STOCKHISTORY!AE$3)-1)</f>
        <v>-0.12155430089671215</v>
      </c>
      <c r="AF198" s="41">
        <f ca="1">((STOCKHISTORY!AF197/STOCKHISTORY!AF$3)-1)</f>
        <v>0.12452156162286299</v>
      </c>
      <c r="AG198" s="41">
        <f ca="1">((STOCKHISTORY!AG197/STOCKHISTORY!AG$3)-1)</f>
        <v>-0.24119118771283632</v>
      </c>
      <c r="AH198" s="41">
        <f ca="1">((STOCKHISTORY!AH197/STOCKHISTORY!AH$3)-1)</f>
        <v>-0.22213713177107264</v>
      </c>
      <c r="AI198" s="41">
        <f ca="1">((STOCKHISTORY!AI197/STOCKHISTORY!AI$3)-1)</f>
        <v>-0.12860887137112109</v>
      </c>
      <c r="AJ198" s="41">
        <f ca="1">((STOCKHISTORY!AJ197/STOCKHISTORY!AJ$3)-1)</f>
        <v>2.0011858879335875E-2</v>
      </c>
      <c r="AK198" s="41">
        <f ca="1">((STOCKHISTORY!AK197/STOCKHISTORY!AK$3)-1)</f>
        <v>-9.2749208385105697E-2</v>
      </c>
      <c r="AL198" s="41">
        <f ca="1">((STOCKHISTORY!AL197/STOCKHISTORY!AL$3)-1)</f>
        <v>7.661442006269592E-2</v>
      </c>
      <c r="AM198" s="41">
        <f ca="1">((STOCKHISTORY!AM197/STOCKHISTORY!AM$3)-1)</f>
        <v>0.12940625365967917</v>
      </c>
      <c r="AN198" s="41">
        <f ca="1">((STOCKHISTORY!AN197/STOCKHISTORY!AN$3)-1)</f>
        <v>-0.12035552965175567</v>
      </c>
      <c r="AO198" s="41">
        <f ca="1">((STOCKHISTORY!AO197/STOCKHISTORY!AO$3)-1)</f>
        <v>0.77443886251555538</v>
      </c>
      <c r="AP198" s="41">
        <f ca="1">((STOCKHISTORY!AP197/STOCKHISTORY!AP$3)-1)</f>
        <v>0.76481413323518588</v>
      </c>
      <c r="AQ198" s="41">
        <f ca="1">((STOCKHISTORY!AQ197/STOCKHISTORY!AQ$3)-1)</f>
        <v>0.21613036873360025</v>
      </c>
      <c r="AR198" s="41">
        <f ca="1">((STOCKHISTORY!AR197/STOCKHISTORY!AR$3)-1)</f>
        <v>-0.15014871468026347</v>
      </c>
      <c r="AS198" s="41">
        <f ca="1">((STOCKHISTORY!AS197/STOCKHISTORY!AS$3)-1)</f>
        <v>0.22067363530778161</v>
      </c>
      <c r="AT198" s="41">
        <f ca="1">((STOCKHISTORY!AT197/STOCKHISTORY!AT$3)-1)</f>
        <v>1.0227608631392253</v>
      </c>
      <c r="AU198" s="41">
        <f ca="1">((STOCKHISTORY!AU197/STOCKHISTORY!AU$3)-1)</f>
        <v>0.14136008918617615</v>
      </c>
      <c r="AV198" s="41">
        <f ca="1">((STOCKHISTORY!AV197/STOCKHISTORY!AV$3)-1)</f>
        <v>-9.4938118418122164E-2</v>
      </c>
      <c r="AW198" s="41">
        <f ca="1">((STOCKHISTORY!AW197/STOCKHISTORY!AW$3)-1)</f>
        <v>4.4931167478393208E-2</v>
      </c>
      <c r="AX198" s="41">
        <f ca="1">((STOCKHISTORY!AX197/STOCKHISTORY!AX$3)-1)</f>
        <v>1.1161801662478257</v>
      </c>
      <c r="AY198" s="41">
        <f ca="1">((STOCKHISTORY!AY197/STOCKHISTORY!AY$3)-1)</f>
        <v>-0.12674308242680887</v>
      </c>
      <c r="AZ198" s="41">
        <f ca="1">((STOCKHISTORY!AZ197/STOCKHISTORY!AZ$3)-1)</f>
        <v>-0.36490497616009665</v>
      </c>
      <c r="BA198" s="41">
        <f ca="1">((STOCKHISTORY!BA197/STOCKHISTORY!BA$3)-1)</f>
        <v>0.86831875974236117</v>
      </c>
      <c r="BB198" s="41">
        <f ca="1">((STOCKHISTORY!BB197/STOCKHISTORY!BB$3)-1)</f>
        <v>-2.3937423428517457E-2</v>
      </c>
      <c r="BC198" s="41">
        <f ca="1">((STOCKHISTORY!BC197/STOCKHISTORY!BC$3)-1)</f>
        <v>-3.414720802163318E-3</v>
      </c>
      <c r="BD198" s="41">
        <f ca="1">((STOCKHISTORY!BD197/STOCKHISTORY!BD$3)-1)</f>
        <v>-0.17910720819612147</v>
      </c>
      <c r="BE198" s="41">
        <f ca="1">((STOCKHISTORY!BE197/STOCKHISTORY!BE$3)-1)</f>
        <v>-8.3186730334254722E-2</v>
      </c>
      <c r="BF198" s="41">
        <f ca="1">((STOCKHISTORY!BF197/STOCKHISTORY!BF$3)-1)</f>
        <v>-0.31041833464292712</v>
      </c>
      <c r="BG198" s="41">
        <f ca="1">((STOCKHISTORY!BG197/STOCKHISTORY!BG$3)-1)</f>
        <v>3.2124065355857212E-2</v>
      </c>
      <c r="BH198" s="41">
        <f ca="1">((STOCKHISTORY!BH197/STOCKHISTORY!BH$3)-1)</f>
        <v>-0.31633269994817759</v>
      </c>
      <c r="BI198" s="41">
        <f ca="1">((STOCKHISTORY!BI197/STOCKHISTORY!BI$3)-1)</f>
        <v>0.46961325966850831</v>
      </c>
      <c r="BJ198" s="41">
        <f ca="1">((STOCKHISTORY!BJ197/STOCKHISTORY!BJ$3)-1)</f>
        <v>5.2158706674942712E-2</v>
      </c>
      <c r="BK198" s="41">
        <f ca="1">((STOCKHISTORY!BK197/STOCKHISTORY!BK$3)-1)</f>
        <v>7.1003861857291239E-2</v>
      </c>
      <c r="BL198" s="41">
        <f ca="1">((STOCKHISTORY!BL197/STOCKHISTORY!BL$3)-1)</f>
        <v>-1.2217988265892599E-2</v>
      </c>
      <c r="BM198" s="41">
        <f ca="1">((STOCKHISTORY!BM197/STOCKHISTORY!BM$3)-1)</f>
        <v>3.2079972736567042E-2</v>
      </c>
      <c r="BN198" s="41">
        <f ca="1">((STOCKHISTORY!BN197/STOCKHISTORY!BN$3)-1)</f>
        <v>5.5816151840157868E-2</v>
      </c>
      <c r="BO198" s="41">
        <f ca="1">((STOCKHISTORY!BO197/STOCKHISTORY!BO$3)-1)</f>
        <v>9.8567905328386995E-2</v>
      </c>
      <c r="BP198" s="41">
        <f ca="1">((STOCKHISTORY!BP197/STOCKHISTORY!BP$3)-1)</f>
        <v>0.26874485031584738</v>
      </c>
      <c r="BQ198" s="41">
        <f ca="1">((STOCKHISTORY!BQ197/STOCKHISTORY!BQ$3)-1)</f>
        <v>0.26753507014028055</v>
      </c>
      <c r="BR198" s="41">
        <f ca="1">((STOCKHISTORY!BR197/STOCKHISTORY!BR$3)-1)</f>
        <v>-6.9246653130054625E-2</v>
      </c>
      <c r="BS198" s="41">
        <f ca="1">((STOCKHISTORY!BS197/STOCKHISTORY!BS$3)-1)</f>
        <v>0.2624293785310734</v>
      </c>
      <c r="BT198" s="41">
        <f ca="1">((STOCKHISTORY!BT197/STOCKHISTORY!BT$3)-1)</f>
        <v>0.12486111454038173</v>
      </c>
      <c r="BU198" s="41">
        <f ca="1">((STOCKHISTORY!BU197/STOCKHISTORY!BU$3)-1)</f>
        <v>0.14348860931655905</v>
      </c>
      <c r="BV198" s="41">
        <f ca="1">((STOCKHISTORY!BV197/STOCKHISTORY!BV$3)-1)</f>
        <v>-3.9942938659058513E-2</v>
      </c>
      <c r="BW198" s="41">
        <f ca="1">((STOCKHISTORY!BW197/STOCKHISTORY!BW$3)-1)</f>
        <v>-5.8654044041983933E-2</v>
      </c>
      <c r="BX198" s="41">
        <f ca="1">((STOCKHISTORY!BX197/STOCKHISTORY!BX$3)-1)</f>
        <v>0.37605396290050597</v>
      </c>
      <c r="BY198" s="41">
        <f ca="1">((STOCKHISTORY!BY197/STOCKHISTORY!BY$3)-1)</f>
        <v>8.1335616438356073E-3</v>
      </c>
      <c r="BZ198" s="41">
        <f ca="1">((STOCKHISTORY!BZ197/STOCKHISTORY!BZ$3)-1)</f>
        <v>0.45171677514894815</v>
      </c>
      <c r="CA198" s="41">
        <f ca="1">((STOCKHISTORY!CA197/STOCKHISTORY!CA$3)-1)</f>
        <v>-2.7447849086735254E-2</v>
      </c>
      <c r="CB198" s="41">
        <f ca="1">((STOCKHISTORY!CB197/STOCKHISTORY!CB$3)-1)</f>
        <v>4.2873210859448951E-2</v>
      </c>
      <c r="CC198" s="41">
        <f ca="1">((STOCKHISTORY!CC197/STOCKHISTORY!CC$3)-1)</f>
        <v>-3.3698741372310215E-2</v>
      </c>
      <c r="CD198" s="41">
        <f ca="1">((STOCKHISTORY!CD197/STOCKHISTORY!CD$3)-1)</f>
        <v>-5.5731170973062238E-2</v>
      </c>
      <c r="CE198" s="41">
        <f ca="1">((STOCKHISTORY!CE197/STOCKHISTORY!CE$3)-1)</f>
        <v>-6.3445583211322543E-2</v>
      </c>
      <c r="CF198" s="41">
        <f ca="1">((STOCKHISTORY!CF197/STOCKHISTORY!CF$3)-1)</f>
        <v>9.1804894071276122E-2</v>
      </c>
      <c r="CG198" s="41">
        <f ca="1">((STOCKHISTORY!CG197/STOCKHISTORY!CG$3)-1)</f>
        <v>-7.509418166596904E-2</v>
      </c>
      <c r="CH198" s="41">
        <f ca="1">((STOCKHISTORY!CH197/STOCKHISTORY!CH$3)-1)</f>
        <v>-0.19454240134340894</v>
      </c>
      <c r="CI198" s="41">
        <f ca="1">((STOCKHISTORY!CI197/STOCKHISTORY!CI$3)-1)</f>
        <v>-0.27480394696559363</v>
      </c>
      <c r="CJ198" s="41">
        <f ca="1">((STOCKHISTORY!CJ197/STOCKHISTORY!CJ$3)-1)</f>
        <v>2.9321446260524908E-2</v>
      </c>
      <c r="CK198" s="41">
        <f ca="1">((STOCKHISTORY!CK197/STOCKHISTORY!CK$3)-1)</f>
        <v>0.20528625671877299</v>
      </c>
      <c r="CL198" s="41">
        <f ca="1">((STOCKHISTORY!CL197/STOCKHISTORY!CL$3)-1)</f>
        <v>5.9225970890066426E-2</v>
      </c>
      <c r="CM198" s="41">
        <f ca="1">((STOCKHISTORY!CM197/STOCKHISTORY!CM$3)-1)</f>
        <v>0.17762625678955279</v>
      </c>
      <c r="CN198" s="41">
        <f ca="1">((STOCKHISTORY!CN197/STOCKHISTORY!CN$3)-1)</f>
        <v>-0.27634578292126943</v>
      </c>
      <c r="CO198" s="41">
        <f ca="1">((STOCKHISTORY!CO197/STOCKHISTORY!CO$3)-1)</f>
        <v>0.36356953837106731</v>
      </c>
      <c r="CP198" s="41">
        <f ca="1">((STOCKHISTORY!CP197/STOCKHISTORY!CP$3)-1)</f>
        <v>0.66054579354765797</v>
      </c>
      <c r="CQ198" s="41">
        <f ca="1">((STOCKHISTORY!CQ197/STOCKHISTORY!CQ$3)-1)</f>
        <v>0.2774581420906328</v>
      </c>
      <c r="CR198" s="41">
        <f ca="1">((STOCKHISTORY!CR197/STOCKHISTORY!CR$3)-1)</f>
        <v>6.2345679012345778E-2</v>
      </c>
      <c r="CS198" s="41">
        <f ca="1">((STOCKHISTORY!CS197/STOCKHISTORY!CS$3)-1)</f>
        <v>0.78485059544878433</v>
      </c>
      <c r="CT198" s="41">
        <f ca="1">((STOCKHISTORY!CT197/STOCKHISTORY!CT$3)-1)</f>
        <v>-0.36763712763562695</v>
      </c>
      <c r="CU198" s="41">
        <f ca="1">((STOCKHISTORY!CU197/STOCKHISTORY!CU$3)-1)</f>
        <v>0.42490999485684888</v>
      </c>
      <c r="CV198" s="41">
        <f ca="1">((STOCKHISTORY!CV197/STOCKHISTORY!CV$3)-1)</f>
        <v>0.34578441835645668</v>
      </c>
      <c r="CW198" s="41">
        <f ca="1">((STOCKHISTORY!CW197/STOCKHISTORY!CW$3)-1)</f>
        <v>4.1950219073365602E-3</v>
      </c>
      <c r="CX198" s="41">
        <f ca="1">((STOCKHISTORY!CX197/STOCKHISTORY!CX$3)-1)</f>
        <v>4.8327137546468446E-2</v>
      </c>
      <c r="CY198" s="41">
        <f ca="1">((STOCKHISTORY!CY197/STOCKHISTORY!CY$3)-1)</f>
        <v>0.25268448709161517</v>
      </c>
      <c r="CZ198" s="41">
        <f ca="1">((STOCKHISTORY!CZ197/STOCKHISTORY!CZ$3)-1)</f>
        <v>-0.51984126984126977</v>
      </c>
      <c r="DA198" s="41">
        <f ca="1">((STOCKHISTORY!DA197/STOCKHISTORY!DA$3)-1)</f>
        <v>-0.43334109791132858</v>
      </c>
    </row>
    <row r="199" spans="1:105" x14ac:dyDescent="0.3">
      <c r="A199" s="25" vm="196">
        <f ca="1">STOCKHISTORY!A198</f>
        <v>44670</v>
      </c>
      <c r="B199" s="41">
        <f ca="1">((STOCKHISTORY!B198/STOCKHISTORY!B$3)-1)</f>
        <v>0.55506149818912065</v>
      </c>
      <c r="C199" s="41">
        <f ca="1">((STOCKHISTORY!C198/STOCKHISTORY!C$3)-1)</f>
        <v>2.0303140978816656</v>
      </c>
      <c r="D199" s="41">
        <f ca="1">((STOCKHISTORY!D198/STOCKHISTORY!D$3)-1)</f>
        <v>2.018972577886061</v>
      </c>
      <c r="E199" s="41">
        <f ca="1">((STOCKHISTORY!E198/STOCKHISTORY!E$3)-1)</f>
        <v>1.1816048803378694</v>
      </c>
      <c r="F199" s="41">
        <f ca="1">((STOCKHISTORY!F198/STOCKHISTORY!F$3)-1)</f>
        <v>1.1764981273408237</v>
      </c>
      <c r="G199" s="41">
        <f ca="1">((STOCKHISTORY!G198/STOCKHISTORY!G$3)-1)</f>
        <v>1.7094339622641512</v>
      </c>
      <c r="H199" s="41">
        <f ca="1">((STOCKHISTORY!H198/STOCKHISTORY!H$3)-1)</f>
        <v>0.32913969973143131</v>
      </c>
      <c r="I199" s="41">
        <f ca="1">((STOCKHISTORY!I198/STOCKHISTORY!I$3)-1)</f>
        <v>-0.24505311917828898</v>
      </c>
      <c r="J199" s="41">
        <f ca="1">((STOCKHISTORY!J198/STOCKHISTORY!J$3)-1)</f>
        <v>-0.25395131710570185</v>
      </c>
      <c r="K199" s="41">
        <f ca="1">((STOCKHISTORY!K198/STOCKHISTORY!K$3)-1)</f>
        <v>0.91858496953283675</v>
      </c>
      <c r="L199" s="41">
        <f ca="1">((STOCKHISTORY!L198/STOCKHISTORY!L$3)-1)</f>
        <v>-7.8280482950777719E-3</v>
      </c>
      <c r="M199" s="41">
        <f ca="1">((STOCKHISTORY!M198/STOCKHISTORY!M$3)-1)</f>
        <v>0.19289423177063969</v>
      </c>
      <c r="N199" s="41">
        <f ca="1">((STOCKHISTORY!N198/STOCKHISTORY!N$3)-1)</f>
        <v>0.19544024898315415</v>
      </c>
      <c r="O199" s="41">
        <f ca="1">((STOCKHISTORY!O198/STOCKHISTORY!O$3)-1)</f>
        <v>0.31849519000930959</v>
      </c>
      <c r="P199" s="41">
        <f ca="1">((STOCKHISTORY!P198/STOCKHISTORY!P$3)-1)</f>
        <v>0.39676339285714302</v>
      </c>
      <c r="Q199" s="41">
        <f ca="1">((STOCKHISTORY!Q198/STOCKHISTORY!Q$3)-1)</f>
        <v>9.1072114768797174E-2</v>
      </c>
      <c r="R199" s="41">
        <f ca="1">((STOCKHISTORY!R198/STOCKHISTORY!R$3)-1)</f>
        <v>0.10295524384359478</v>
      </c>
      <c r="S199" s="41">
        <f ca="1">((STOCKHISTORY!S198/STOCKHISTORY!S$3)-1)</f>
        <v>0.35077677841373678</v>
      </c>
      <c r="T199" s="41">
        <f ca="1">((STOCKHISTORY!T198/STOCKHISTORY!T$3)-1)</f>
        <v>0.12753912753912755</v>
      </c>
      <c r="U199" s="41">
        <f ca="1">((STOCKHISTORY!U198/STOCKHISTORY!U$3)-1)</f>
        <v>0.31921280853902601</v>
      </c>
      <c r="V199" s="41">
        <f ca="1">((STOCKHISTORY!V198/STOCKHISTORY!V$3)-1)</f>
        <v>-9.7064468980576524E-2</v>
      </c>
      <c r="W199" s="41">
        <f ca="1">((STOCKHISTORY!W198/STOCKHISTORY!W$3)-1)</f>
        <v>0.13447078699663972</v>
      </c>
      <c r="X199" s="41">
        <f ca="1">((STOCKHISTORY!X198/STOCKHISTORY!X$3)-1)</f>
        <v>-6.58499234303217E-2</v>
      </c>
      <c r="Y199" s="41">
        <f ca="1">((STOCKHISTORY!Y198/STOCKHISTORY!Y$3)-1)</f>
        <v>0.14794435215946833</v>
      </c>
      <c r="Z199" s="41">
        <f ca="1">((STOCKHISTORY!Z198/STOCKHISTORY!Z$3)-1)</f>
        <v>-0.19159421152929978</v>
      </c>
      <c r="AA199" s="41">
        <f ca="1">((STOCKHISTORY!AA198/STOCKHISTORY!AA$3)-1)</f>
        <v>0.14210724542159037</v>
      </c>
      <c r="AB199" s="41">
        <f ca="1">((STOCKHISTORY!AB198/STOCKHISTORY!AB$3)-1)</f>
        <v>0.96393076493579022</v>
      </c>
      <c r="AC199" s="41">
        <f ca="1">((STOCKHISTORY!AC198/STOCKHISTORY!AC$3)-1)</f>
        <v>1.2807393517278327</v>
      </c>
      <c r="AD199" s="41">
        <f ca="1">((STOCKHISTORY!AD198/STOCKHISTORY!AD$3)-1)</f>
        <v>0.45400085579803173</v>
      </c>
      <c r="AE199" s="41">
        <f ca="1">((STOCKHISTORY!AE198/STOCKHISTORY!AE$3)-1)</f>
        <v>-0.16497841248754574</v>
      </c>
      <c r="AF199" s="41">
        <f ca="1">((STOCKHISTORY!AF198/STOCKHISTORY!AF$3)-1)</f>
        <v>9.2370502679254951E-2</v>
      </c>
      <c r="AG199" s="41">
        <f ca="1">((STOCKHISTORY!AG198/STOCKHISTORY!AG$3)-1)</f>
        <v>-0.26695739801237051</v>
      </c>
      <c r="AH199" s="41">
        <f ca="1">((STOCKHISTORY!AH198/STOCKHISTORY!AH$3)-1)</f>
        <v>-0.22967614574292483</v>
      </c>
      <c r="AI199" s="41">
        <f ca="1">((STOCKHISTORY!AI198/STOCKHISTORY!AI$3)-1)</f>
        <v>-0.15445869430383541</v>
      </c>
      <c r="AJ199" s="41">
        <f ca="1">((STOCKHISTORY!AJ198/STOCKHISTORY!AJ$3)-1)</f>
        <v>1.230358731099912E-2</v>
      </c>
      <c r="AK199" s="41">
        <f ca="1">((STOCKHISTORY!AK198/STOCKHISTORY!AK$3)-1)</f>
        <v>-0.14217002685478386</v>
      </c>
      <c r="AL199" s="41">
        <f ca="1">((STOCKHISTORY!AL198/STOCKHISTORY!AL$3)-1)</f>
        <v>4.7398119122256999E-2</v>
      </c>
      <c r="AM199" s="41">
        <f ca="1">((STOCKHISTORY!AM198/STOCKHISTORY!AM$3)-1)</f>
        <v>0.11301089120505914</v>
      </c>
      <c r="AN199" s="41">
        <f ca="1">((STOCKHISTORY!AN198/STOCKHISTORY!AN$3)-1)</f>
        <v>-0.13332361940842197</v>
      </c>
      <c r="AO199" s="41">
        <f ca="1">((STOCKHISTORY!AO198/STOCKHISTORY!AO$3)-1)</f>
        <v>0.75331459034275117</v>
      </c>
      <c r="AP199" s="41">
        <f ca="1">((STOCKHISTORY!AP198/STOCKHISTORY!AP$3)-1)</f>
        <v>0.73157434670592547</v>
      </c>
      <c r="AQ199" s="41">
        <f ca="1">((STOCKHISTORY!AQ198/STOCKHISTORY!AQ$3)-1)</f>
        <v>0.14576715923215011</v>
      </c>
      <c r="AR199" s="41">
        <f ca="1">((STOCKHISTORY!AR198/STOCKHISTORY!AR$3)-1)</f>
        <v>-0.14422668366263014</v>
      </c>
      <c r="AS199" s="41">
        <f ca="1">((STOCKHISTORY!AS198/STOCKHISTORY!AS$3)-1)</f>
        <v>0.24622531939605108</v>
      </c>
      <c r="AT199" s="41">
        <f ca="1">((STOCKHISTORY!AT198/STOCKHISTORY!AT$3)-1)</f>
        <v>0.99615725687259804</v>
      </c>
      <c r="AU199" s="41">
        <f ca="1">((STOCKHISTORY!AU198/STOCKHISTORY!AU$3)-1)</f>
        <v>0.1094760312151617</v>
      </c>
      <c r="AV199" s="41">
        <f ca="1">((STOCKHISTORY!AV198/STOCKHISTORY!AV$3)-1)</f>
        <v>-0.13111259584486645</v>
      </c>
      <c r="AW199" s="41">
        <f ca="1">((STOCKHISTORY!AW198/STOCKHISTORY!AW$3)-1)</f>
        <v>3.1558796205061856E-2</v>
      </c>
      <c r="AX199" s="41">
        <f ca="1">((STOCKHISTORY!AX198/STOCKHISTORY!AX$3)-1)</f>
        <v>1.1113473806301957</v>
      </c>
      <c r="AY199" s="41">
        <f ca="1">((STOCKHISTORY!AY198/STOCKHISTORY!AY$3)-1)</f>
        <v>-0.12834927356355408</v>
      </c>
      <c r="AZ199" s="41">
        <f ca="1">((STOCKHISTORY!AZ198/STOCKHISTORY!AZ$3)-1)</f>
        <v>-0.35673896984755893</v>
      </c>
      <c r="BA199" s="41">
        <f ca="1">((STOCKHISTORY!BA198/STOCKHISTORY!BA$3)-1)</f>
        <v>0.81874187454984448</v>
      </c>
      <c r="BB199" s="41">
        <f ca="1">((STOCKHISTORY!BB198/STOCKHISTORY!BB$3)-1)</f>
        <v>-4.9853925171991165E-2</v>
      </c>
      <c r="BC199" s="41">
        <f ca="1">((STOCKHISTORY!BC198/STOCKHISTORY!BC$3)-1)</f>
        <v>-2.1626565080367532E-2</v>
      </c>
      <c r="BD199" s="41">
        <f ca="1">((STOCKHISTORY!BD198/STOCKHISTORY!BD$3)-1)</f>
        <v>-0.16264178558360765</v>
      </c>
      <c r="BE199" s="41">
        <f ca="1">((STOCKHISTORY!BE198/STOCKHISTORY!BE$3)-1)</f>
        <v>-6.8610203568735706E-2</v>
      </c>
      <c r="BF199" s="41">
        <f ca="1">((STOCKHISTORY!BF198/STOCKHISTORY!BF$3)-1)</f>
        <v>-0.3359492158549251</v>
      </c>
      <c r="BG199" s="41">
        <f ca="1">((STOCKHISTORY!BG198/STOCKHISTORY!BG$3)-1)</f>
        <v>2.483153327794696E-2</v>
      </c>
      <c r="BH199" s="41">
        <f ca="1">((STOCKHISTORY!BH198/STOCKHISTORY!BH$3)-1)</f>
        <v>-0.31555536362065983</v>
      </c>
      <c r="BI199" s="41">
        <f ca="1">((STOCKHISTORY!BI198/STOCKHISTORY!BI$3)-1)</f>
        <v>0.46838551258440742</v>
      </c>
      <c r="BJ199" s="41">
        <f ca="1">((STOCKHISTORY!BJ198/STOCKHISTORY!BJ$3)-1)</f>
        <v>1.7416467560589233E-2</v>
      </c>
      <c r="BK199" s="41">
        <f ca="1">((STOCKHISTORY!BK198/STOCKHISTORY!BK$3)-1)</f>
        <v>8.2238929921341741E-2</v>
      </c>
      <c r="BL199" s="41">
        <f ca="1">((STOCKHISTORY!BL198/STOCKHISTORY!BL$3)-1)</f>
        <v>9.5147699938118446E-3</v>
      </c>
      <c r="BM199" s="41">
        <f ca="1">((STOCKHISTORY!BM198/STOCKHISTORY!BM$3)-1)</f>
        <v>3.1321708508463164E-2</v>
      </c>
      <c r="BN199" s="41">
        <f ca="1">((STOCKHISTORY!BN198/STOCKHISTORY!BN$3)-1)</f>
        <v>2.6009249565138504E-2</v>
      </c>
      <c r="BO199" s="41">
        <f ca="1">((STOCKHISTORY!BO198/STOCKHISTORY!BO$3)-1)</f>
        <v>0.11132066347502301</v>
      </c>
      <c r="BP199" s="41">
        <f ca="1">((STOCKHISTORY!BP198/STOCKHISTORY!BP$3)-1)</f>
        <v>0.26294973908266939</v>
      </c>
      <c r="BQ199" s="41">
        <f ca="1">((STOCKHISTORY!BQ198/STOCKHISTORY!BQ$3)-1)</f>
        <v>0.26331509172190537</v>
      </c>
      <c r="BR199" s="41">
        <f ca="1">((STOCKHISTORY!BR198/STOCKHISTORY!BR$3)-1)</f>
        <v>-5.9734315311284703E-2</v>
      </c>
      <c r="BS199" s="41">
        <f ca="1">((STOCKHISTORY!BS198/STOCKHISTORY!BS$3)-1)</f>
        <v>0.26935028248587578</v>
      </c>
      <c r="BT199" s="41">
        <f ca="1">((STOCKHISTORY!BT198/STOCKHISTORY!BT$3)-1)</f>
        <v>0.10858991136021334</v>
      </c>
      <c r="BU199" s="41">
        <f ca="1">((STOCKHISTORY!BU198/STOCKHISTORY!BU$3)-1)</f>
        <v>0.10812648758925536</v>
      </c>
      <c r="BV199" s="41">
        <f ca="1">((STOCKHISTORY!BV198/STOCKHISTORY!BV$3)-1)</f>
        <v>-3.4522111269614908E-2</v>
      </c>
      <c r="BW199" s="41">
        <f ca="1">((STOCKHISTORY!BW198/STOCKHISTORY!BW$3)-1)</f>
        <v>-6.9150030870549384E-2</v>
      </c>
      <c r="BX199" s="41">
        <f ca="1">((STOCKHISTORY!BX198/STOCKHISTORY!BX$3)-1)</f>
        <v>0.35455311973018566</v>
      </c>
      <c r="BY199" s="41">
        <f ca="1">((STOCKHISTORY!BY198/STOCKHISTORY!BY$3)-1)</f>
        <v>-3.3390410958904049E-2</v>
      </c>
      <c r="BZ199" s="41">
        <f ca="1">((STOCKHISTORY!BZ198/STOCKHISTORY!BZ$3)-1)</f>
        <v>0.43749354272135577</v>
      </c>
      <c r="CA199" s="41">
        <f ca="1">((STOCKHISTORY!CA198/STOCKHISTORY!CA$3)-1)</f>
        <v>-3.8659879562165211E-2</v>
      </c>
      <c r="CB199" s="41">
        <f ca="1">((STOCKHISTORY!CB198/STOCKHISTORY!CB$3)-1)</f>
        <v>2.7082460357717775E-2</v>
      </c>
      <c r="CC199" s="41">
        <f ca="1">((STOCKHISTORY!CC198/STOCKHISTORY!CC$3)-1)</f>
        <v>-3.6134794965489214E-2</v>
      </c>
      <c r="CD199" s="41">
        <f ca="1">((STOCKHISTORY!CD198/STOCKHISTORY!CD$3)-1)</f>
        <v>-7.3254535459043479E-2</v>
      </c>
      <c r="CE199" s="41">
        <f ca="1">((STOCKHISTORY!CE198/STOCKHISTORY!CE$3)-1)</f>
        <v>-7.1254270375793016E-2</v>
      </c>
      <c r="CF199" s="41">
        <f ca="1">((STOCKHISTORY!CF198/STOCKHISTORY!CF$3)-1)</f>
        <v>4.9761865659385895E-2</v>
      </c>
      <c r="CG199" s="41">
        <f ca="1">((STOCKHISTORY!CG198/STOCKHISTORY!CG$3)-1)</f>
        <v>-8.2670573461699481E-2</v>
      </c>
      <c r="CH199" s="41">
        <f ca="1">((STOCKHISTORY!CH198/STOCKHISTORY!CH$3)-1)</f>
        <v>-0.19450041981528121</v>
      </c>
      <c r="CI199" s="41">
        <f ca="1">((STOCKHISTORY!CI198/STOCKHISTORY!CI$3)-1)</f>
        <v>-0.27209570685066997</v>
      </c>
      <c r="CJ199" s="41">
        <f ca="1">((STOCKHISTORY!CJ198/STOCKHISTORY!CJ$3)-1)</f>
        <v>8.420009905893977E-3</v>
      </c>
      <c r="CK199" s="41">
        <f ca="1">((STOCKHISTORY!CK198/STOCKHISTORY!CK$3)-1)</f>
        <v>0.17463878889491591</v>
      </c>
      <c r="CL199" s="41">
        <f ca="1">((STOCKHISTORY!CL198/STOCKHISTORY!CL$3)-1)</f>
        <v>5.3256422295257844E-2</v>
      </c>
      <c r="CM199" s="41">
        <f ca="1">((STOCKHISTORY!CM198/STOCKHISTORY!CM$3)-1)</f>
        <v>0.18294233213914257</v>
      </c>
      <c r="CN199" s="41">
        <f ca="1">((STOCKHISTORY!CN198/STOCKHISTORY!CN$3)-1)</f>
        <v>-0.28897071716640355</v>
      </c>
      <c r="CO199" s="41">
        <f ca="1">((STOCKHISTORY!CO198/STOCKHISTORY!CO$3)-1)</f>
        <v>0.35548368127021446</v>
      </c>
      <c r="CP199" s="41">
        <f ca="1">((STOCKHISTORY!CP198/STOCKHISTORY!CP$3)-1)</f>
        <v>0.664500819255325</v>
      </c>
      <c r="CQ199" s="41">
        <f ca="1">((STOCKHISTORY!CQ198/STOCKHISTORY!CQ$3)-1)</f>
        <v>0.25224642834055189</v>
      </c>
      <c r="CR199" s="41">
        <f ca="1">((STOCKHISTORY!CR198/STOCKHISTORY!CR$3)-1)</f>
        <v>4.5438121047877145E-2</v>
      </c>
      <c r="CS199" s="41">
        <f ca="1">((STOCKHISTORY!CS198/STOCKHISTORY!CS$3)-1)</f>
        <v>0.75680798346673339</v>
      </c>
      <c r="CT199" s="41">
        <f ca="1">((STOCKHISTORY!CT198/STOCKHISTORY!CT$3)-1)</f>
        <v>-0.36204697231184813</v>
      </c>
      <c r="CU199" s="41">
        <f ca="1">((STOCKHISTORY!CU198/STOCKHISTORY!CU$3)-1)</f>
        <v>0.40156580376021478</v>
      </c>
      <c r="CV199" s="41">
        <f ca="1">((STOCKHISTORY!CV198/STOCKHISTORY!CV$3)-1)</f>
        <v>0.32408395588758432</v>
      </c>
      <c r="CW199" s="41">
        <f ca="1">((STOCKHISTORY!CW198/STOCKHISTORY!CW$3)-1)</f>
        <v>-1.1000279668127111E-2</v>
      </c>
      <c r="CX199" s="41">
        <f ca="1">((STOCKHISTORY!CX198/STOCKHISTORY!CX$3)-1)</f>
        <v>2.2304832713754719E-2</v>
      </c>
      <c r="CY199" s="41">
        <f ca="1">((STOCKHISTORY!CY198/STOCKHISTORY!CY$3)-1)</f>
        <v>0.22298377884395704</v>
      </c>
      <c r="CZ199" s="41">
        <f ca="1">((STOCKHISTORY!CZ198/STOCKHISTORY!CZ$3)-1)</f>
        <v>-0.54960317460317465</v>
      </c>
      <c r="DA199" s="41">
        <f ca="1">((STOCKHISTORY!DA198/STOCKHISTORY!DA$3)-1)</f>
        <v>-0.44661852628309651</v>
      </c>
    </row>
    <row r="200" spans="1:105" x14ac:dyDescent="0.3">
      <c r="A200" s="25" vm="197">
        <f ca="1">STOCKHISTORY!A199</f>
        <v>44671</v>
      </c>
      <c r="B200" s="41">
        <f ca="1">((STOCKHISTORY!B199/STOCKHISTORY!B$3)-1)</f>
        <v>0.56628536594111956</v>
      </c>
      <c r="C200" s="41">
        <f ca="1">((STOCKHISTORY!C199/STOCKHISTORY!C$3)-1)</f>
        <v>1.9304497547740791</v>
      </c>
      <c r="D200" s="41">
        <f ca="1">((STOCKHISTORY!D199/STOCKHISTORY!D$3)-1)</f>
        <v>1.9141568607122492</v>
      </c>
      <c r="E200" s="41">
        <f ca="1">((STOCKHISTORY!E199/STOCKHISTORY!E$3)-1)</f>
        <v>1.2069450961989676</v>
      </c>
      <c r="F200" s="41">
        <f ca="1">((STOCKHISTORY!F199/STOCKHISTORY!F$3)-1)</f>
        <v>1.2008426966292136</v>
      </c>
      <c r="G200" s="41">
        <f ca="1">((STOCKHISTORY!G199/STOCKHISTORY!G$3)-1)</f>
        <v>1.8340766152086907</v>
      </c>
      <c r="H200" s="41">
        <f ca="1">((STOCKHISTORY!H199/STOCKHISTORY!H$3)-1)</f>
        <v>0.3293598379782503</v>
      </c>
      <c r="I200" s="41">
        <f ca="1">((STOCKHISTORY!I199/STOCKHISTORY!I$3)-1)</f>
        <v>-0.23659433059765367</v>
      </c>
      <c r="J200" s="41">
        <f ca="1">((STOCKHISTORY!J199/STOCKHISTORY!J$3)-1)</f>
        <v>-0.25101700566855623</v>
      </c>
      <c r="K200" s="41">
        <f ca="1">((STOCKHISTORY!K199/STOCKHISTORY!K$3)-1)</f>
        <v>0.83265628526292024</v>
      </c>
      <c r="L200" s="41">
        <f ca="1">((STOCKHISTORY!L199/STOCKHISTORY!L$3)-1)</f>
        <v>2.2621732784927628E-2</v>
      </c>
      <c r="M200" s="41">
        <f ca="1">((STOCKHISTORY!M199/STOCKHISTORY!M$3)-1)</f>
        <v>0.20655230386978718</v>
      </c>
      <c r="N200" s="41">
        <f ca="1">((STOCKHISTORY!N199/STOCKHISTORY!N$3)-1)</f>
        <v>0.15805160801620377</v>
      </c>
      <c r="O200" s="41">
        <f ca="1">((STOCKHISTORY!O199/STOCKHISTORY!O$3)-1)</f>
        <v>0.30077748236616308</v>
      </c>
      <c r="P200" s="41">
        <f ca="1">((STOCKHISTORY!P199/STOCKHISTORY!P$3)-1)</f>
        <v>0.41350446428571441</v>
      </c>
      <c r="Q200" s="41">
        <f ca="1">((STOCKHISTORY!Q199/STOCKHISTORY!Q$3)-1)</f>
        <v>7.4804662482387485E-2</v>
      </c>
      <c r="R200" s="41">
        <f ca="1">((STOCKHISTORY!R199/STOCKHISTORY!R$3)-1)</f>
        <v>0.11872613837415025</v>
      </c>
      <c r="S200" s="41">
        <f ca="1">((STOCKHISTORY!S199/STOCKHISTORY!S$3)-1)</f>
        <v>0.3644846327737965</v>
      </c>
      <c r="T200" s="41">
        <f ca="1">((STOCKHISTORY!T199/STOCKHISTORY!T$3)-1)</f>
        <v>0.12354312354312347</v>
      </c>
      <c r="U200" s="41">
        <f ca="1">((STOCKHISTORY!U199/STOCKHISTORY!U$3)-1)</f>
        <v>0.32821881254169427</v>
      </c>
      <c r="V200" s="41">
        <f ca="1">((STOCKHISTORY!V199/STOCKHISTORY!V$3)-1)</f>
        <v>-0.10072727913078694</v>
      </c>
      <c r="W200" s="41">
        <f ca="1">((STOCKHISTORY!W199/STOCKHISTORY!W$3)-1)</f>
        <v>0.12463100829883222</v>
      </c>
      <c r="X200" s="41">
        <f ca="1">((STOCKHISTORY!X199/STOCKHISTORY!X$3)-1)</f>
        <v>-6.3637910498553829E-2</v>
      </c>
      <c r="Y200" s="41">
        <f ca="1">((STOCKHISTORY!Y199/STOCKHISTORY!Y$3)-1)</f>
        <v>0.15227886212624586</v>
      </c>
      <c r="Z200" s="41">
        <f ca="1">((STOCKHISTORY!Z199/STOCKHISTORY!Z$3)-1)</f>
        <v>-0.18788708909004292</v>
      </c>
      <c r="AA200" s="41">
        <f ca="1">((STOCKHISTORY!AA199/STOCKHISTORY!AA$3)-1)</f>
        <v>0.14283696624452724</v>
      </c>
      <c r="AB200" s="41">
        <f ca="1">((STOCKHISTORY!AB199/STOCKHISTORY!AB$3)-1)</f>
        <v>1.1280848687883864</v>
      </c>
      <c r="AC200" s="41">
        <f ca="1">((STOCKHISTORY!AC199/STOCKHISTORY!AC$3)-1)</f>
        <v>1.3222609161532279</v>
      </c>
      <c r="AD200" s="41">
        <f ca="1">((STOCKHISTORY!AD199/STOCKHISTORY!AD$3)-1)</f>
        <v>0.52246469833119402</v>
      </c>
      <c r="AE200" s="41">
        <f ca="1">((STOCKHISTORY!AE199/STOCKHISTORY!AE$3)-1)</f>
        <v>-0.15675855197608768</v>
      </c>
      <c r="AF200" s="41">
        <f ca="1">((STOCKHISTORY!AF199/STOCKHISTORY!AF$3)-1)</f>
        <v>0.11191630517989282</v>
      </c>
      <c r="AG200" s="41">
        <f ca="1">((STOCKHISTORY!AG199/STOCKHISTORY!AG$3)-1)</f>
        <v>-0.27143998888039478</v>
      </c>
      <c r="AH200" s="41">
        <f ca="1">((STOCKHISTORY!AH199/STOCKHISTORY!AH$3)-1)</f>
        <v>-0.22572794880958469</v>
      </c>
      <c r="AI200" s="41">
        <f ca="1">((STOCKHISTORY!AI199/STOCKHISTORY!AI$3)-1)</f>
        <v>-0.13369080250495202</v>
      </c>
      <c r="AJ200" s="41">
        <f ca="1">((STOCKHISTORY!AJ199/STOCKHISTORY!AJ$3)-1)</f>
        <v>3.0091906314853256E-2</v>
      </c>
      <c r="AK200" s="41">
        <f ca="1">((STOCKHISTORY!AK199/STOCKHISTORY!AK$3)-1)</f>
        <v>-0.12613732013307155</v>
      </c>
      <c r="AL200" s="41">
        <f ca="1">((STOCKHISTORY!AL199/STOCKHISTORY!AL$3)-1)</f>
        <v>6.2319749216301012E-2</v>
      </c>
      <c r="AM200" s="41">
        <f ca="1">((STOCKHISTORY!AM199/STOCKHISTORY!AM$3)-1)</f>
        <v>0.11500175664597712</v>
      </c>
      <c r="AN200" s="41">
        <f ca="1">((STOCKHISTORY!AN199/STOCKHISTORY!AN$3)-1)</f>
        <v>-0.11816989654669952</v>
      </c>
      <c r="AO200" s="41">
        <f ca="1">((STOCKHISTORY!AO199/STOCKHISTORY!AO$3)-1)</f>
        <v>0.78250449370880792</v>
      </c>
      <c r="AP200" s="41">
        <f ca="1">((STOCKHISTORY!AP199/STOCKHISTORY!AP$3)-1)</f>
        <v>0.7197276407802724</v>
      </c>
      <c r="AQ200" s="41">
        <f ca="1">((STOCKHISTORY!AQ199/STOCKHISTORY!AQ$3)-1)</f>
        <v>0.154536666206325</v>
      </c>
      <c r="AR200" s="41">
        <f ca="1">((STOCKHISTORY!AR199/STOCKHISTORY!AR$3)-1)</f>
        <v>-0.12014021669853414</v>
      </c>
      <c r="AS200" s="41">
        <f ca="1">((STOCKHISTORY!AS199/STOCKHISTORY!AS$3)-1)</f>
        <v>0.29558652729384449</v>
      </c>
      <c r="AT200" s="41">
        <f ca="1">((STOCKHISTORY!AT199/STOCKHISTORY!AT$3)-1)</f>
        <v>0.98019509311262176</v>
      </c>
      <c r="AU200" s="41">
        <f ca="1">((STOCKHISTORY!AU199/STOCKHISTORY!AU$3)-1)</f>
        <v>9.8253437383872155E-2</v>
      </c>
      <c r="AV200" s="41">
        <f ca="1">((STOCKHISTORY!AV199/STOCKHISTORY!AV$3)-1)</f>
        <v>-0.12236327192898722</v>
      </c>
      <c r="AW200" s="41">
        <f ca="1">((STOCKHISTORY!AW199/STOCKHISTORY!AW$3)-1)</f>
        <v>3.2037386334844209E-2</v>
      </c>
      <c r="AX200" s="41">
        <f ca="1">((STOCKHISTORY!AX199/STOCKHISTORY!AX$3)-1)</f>
        <v>1.1057413493137447</v>
      </c>
      <c r="AY200" s="41">
        <f ca="1">((STOCKHISTORY!AY199/STOCKHISTORY!AY$3)-1)</f>
        <v>-0.1149886836533548</v>
      </c>
      <c r="AZ200" s="41">
        <f ca="1">((STOCKHISTORY!AZ199/STOCKHISTORY!AZ$3)-1)</f>
        <v>-0.35711503592774152</v>
      </c>
      <c r="BA200" s="41">
        <f ca="1">((STOCKHISTORY!BA199/STOCKHISTORY!BA$3)-1)</f>
        <v>0.8476826958551209</v>
      </c>
      <c r="BB200" s="41">
        <f ca="1">((STOCKHISTORY!BB199/STOCKHISTORY!BB$3)-1)</f>
        <v>-3.7508246159645653E-2</v>
      </c>
      <c r="BC200" s="41">
        <f ca="1">((STOCKHISTORY!BC199/STOCKHISTORY!BC$3)-1)</f>
        <v>8.8493246221765798E-3</v>
      </c>
      <c r="BD200" s="41">
        <f ca="1">((STOCKHISTORY!BD199/STOCKHISTORY!BD$3)-1)</f>
        <v>-0.15129893889498713</v>
      </c>
      <c r="BE200" s="41">
        <f ca="1">((STOCKHISTORY!BE199/STOCKHISTORY!BE$3)-1)</f>
        <v>-6.9866800703694332E-2</v>
      </c>
      <c r="BF200" s="41">
        <f ca="1">((STOCKHISTORY!BF199/STOCKHISTORY!BF$3)-1)</f>
        <v>-0.3255385652636249</v>
      </c>
      <c r="BG200" s="41">
        <f ca="1">((STOCKHISTORY!BG199/STOCKHISTORY!BG$3)-1)</f>
        <v>3.1847133757961776E-2</v>
      </c>
      <c r="BH200" s="41">
        <f ca="1">((STOCKHISTORY!BH199/STOCKHISTORY!BH$3)-1)</f>
        <v>-0.3280791155640006</v>
      </c>
      <c r="BI200" s="41">
        <f ca="1">((STOCKHISTORY!BI199/STOCKHISTORY!BI$3)-1)</f>
        <v>0.46408839779005517</v>
      </c>
      <c r="BJ200" s="41">
        <f ca="1">((STOCKHISTORY!BJ199/STOCKHISTORY!BJ$3)-1)</f>
        <v>3.7630340081683311E-2</v>
      </c>
      <c r="BK200" s="41">
        <f ca="1">((STOCKHISTORY!BK199/STOCKHISTORY!BK$3)-1)</f>
        <v>9.8409470549785549E-2</v>
      </c>
      <c r="BL200" s="41">
        <f ca="1">((STOCKHISTORY!BL199/STOCKHISTORY!BL$3)-1)</f>
        <v>3.2019876331253361E-2</v>
      </c>
      <c r="BM200" s="41">
        <f ca="1">((STOCKHISTORY!BM199/STOCKHISTORY!BM$3)-1)</f>
        <v>4.5555492445757073E-2</v>
      </c>
      <c r="BN200" s="41">
        <f ca="1">((STOCKHISTORY!BN199/STOCKHISTORY!BN$3)-1)</f>
        <v>3.6599809292982677E-2</v>
      </c>
      <c r="BO200" s="41">
        <f ca="1">((STOCKHISTORY!BO199/STOCKHISTORY!BO$3)-1)</f>
        <v>0.12645679191450254</v>
      </c>
      <c r="BP200" s="41">
        <f ca="1">((STOCKHISTORY!BP199/STOCKHISTORY!BP$3)-1)</f>
        <v>0.26143916506454268</v>
      </c>
      <c r="BQ200" s="41">
        <f ca="1">((STOCKHISTORY!BQ199/STOCKHISTORY!BQ$3)-1)</f>
        <v>0.26603206412825631</v>
      </c>
      <c r="BR200" s="41">
        <f ca="1">((STOCKHISTORY!BR199/STOCKHISTORY!BR$3)-1)</f>
        <v>-4.867673882369139E-2</v>
      </c>
      <c r="BS200" s="41">
        <f ca="1">((STOCKHISTORY!BS199/STOCKHISTORY!BS$3)-1)</f>
        <v>0.28361581920903944</v>
      </c>
      <c r="BT200" s="41">
        <f ca="1">((STOCKHISTORY!BT199/STOCKHISTORY!BT$3)-1)</f>
        <v>0.11162687341053323</v>
      </c>
      <c r="BU200" s="41">
        <f ca="1">((STOCKHISTORY!BU199/STOCKHISTORY!BU$3)-1)</f>
        <v>0.11764705882352922</v>
      </c>
      <c r="BV200" s="41">
        <f ca="1">((STOCKHISTORY!BV199/STOCKHISTORY!BV$3)-1)</f>
        <v>-2.9957203994293913E-2</v>
      </c>
      <c r="BW200" s="41">
        <f ca="1">((STOCKHISTORY!BW199/STOCKHISTORY!BW$3)-1)</f>
        <v>-7.2031282156822418E-2</v>
      </c>
      <c r="BX200" s="41">
        <f ca="1">((STOCKHISTORY!BX199/STOCKHISTORY!BX$3)-1)</f>
        <v>0.35328836424957855</v>
      </c>
      <c r="BY200" s="41">
        <f ca="1">((STOCKHISTORY!BY199/STOCKHISTORY!BY$3)-1)</f>
        <v>-4.0239726027397338E-2</v>
      </c>
      <c r="BZ200" s="41">
        <f ca="1">((STOCKHISTORY!BZ199/STOCKHISTORY!BZ$3)-1)</f>
        <v>0.37264524572097679</v>
      </c>
      <c r="CA200" s="41">
        <f ca="1">((STOCKHISTORY!CA199/STOCKHISTORY!CA$3)-1)</f>
        <v>-4.3816748178460818E-2</v>
      </c>
      <c r="CB200" s="41">
        <f ca="1">((STOCKHISTORY!CB199/STOCKHISTORY!CB$3)-1)</f>
        <v>4.4880135853384129E-2</v>
      </c>
      <c r="CC200" s="41">
        <f ca="1">((STOCKHISTORY!CC199/STOCKHISTORY!CC$3)-1)</f>
        <v>-4.2630937880633324E-2</v>
      </c>
      <c r="CD200" s="41">
        <f ca="1">((STOCKHISTORY!CD199/STOCKHISTORY!CD$3)-1)</f>
        <v>-6.363386476085775E-2</v>
      </c>
      <c r="CE200" s="41">
        <f ca="1">((STOCKHISTORY!CE199/STOCKHISTORY!CE$3)-1)</f>
        <v>-7.3694485114690012E-2</v>
      </c>
      <c r="CF200" s="41">
        <f ca="1">((STOCKHISTORY!CF199/STOCKHISTORY!CF$3)-1)</f>
        <v>3.0382657250780154E-2</v>
      </c>
      <c r="CG200" s="41">
        <f ca="1">((STOCKHISTORY!CG199/STOCKHISTORY!CG$3)-1)</f>
        <v>-6.9526998744244395E-2</v>
      </c>
      <c r="CH200" s="41">
        <f ca="1">((STOCKHISTORY!CH199/STOCKHISTORY!CH$3)-1)</f>
        <v>-0.20663308144416459</v>
      </c>
      <c r="CI200" s="41">
        <f ca="1">((STOCKHISTORY!CI199/STOCKHISTORY!CI$3)-1)</f>
        <v>-0.27072981183618683</v>
      </c>
      <c r="CJ200" s="41">
        <f ca="1">((STOCKHISTORY!CJ199/STOCKHISTORY!CJ$3)-1)</f>
        <v>-3.5661218424962726E-3</v>
      </c>
      <c r="CK200" s="41">
        <f ca="1">((STOCKHISTORY!CK199/STOCKHISTORY!CK$3)-1)</f>
        <v>0.17550175057941719</v>
      </c>
      <c r="CL200" s="41">
        <f ca="1">((STOCKHISTORY!CL199/STOCKHISTORY!CL$3)-1)</f>
        <v>7.1165068079683369E-2</v>
      </c>
      <c r="CM200" s="41">
        <f ca="1">((STOCKHISTORY!CM199/STOCKHISTORY!CM$3)-1)</f>
        <v>0.17716398936784938</v>
      </c>
      <c r="CN200" s="41">
        <f ca="1">((STOCKHISTORY!CN199/STOCKHISTORY!CN$3)-1)</f>
        <v>-0.28774329300368229</v>
      </c>
      <c r="CO200" s="41">
        <f ca="1">((STOCKHISTORY!CO199/STOCKHISTORY!CO$3)-1)</f>
        <v>0.35768891502499245</v>
      </c>
      <c r="CP200" s="41">
        <f ca="1">((STOCKHISTORY!CP199/STOCKHISTORY!CP$3)-1)</f>
        <v>0.66941635120628273</v>
      </c>
      <c r="CQ200" s="41">
        <f ca="1">((STOCKHISTORY!CQ199/STOCKHISTORY!CQ$3)-1)</f>
        <v>0.25457366345594412</v>
      </c>
      <c r="CR200" s="41">
        <f ca="1">((STOCKHISTORY!CR199/STOCKHISTORY!CR$3)-1)</f>
        <v>7.1002710027100235E-2</v>
      </c>
      <c r="CS200" s="41">
        <f ca="1">((STOCKHISTORY!CS199/STOCKHISTORY!CS$3)-1)</f>
        <v>0.78296662518126059</v>
      </c>
      <c r="CT200" s="41">
        <f ca="1">((STOCKHISTORY!CT199/STOCKHISTORY!CT$3)-1)</f>
        <v>-0.36272229308921744</v>
      </c>
      <c r="CU200" s="41">
        <f ca="1">((STOCKHISTORY!CU199/STOCKHISTORY!CU$3)-1)</f>
        <v>0.41876678667352407</v>
      </c>
      <c r="CV200" s="41">
        <f ca="1">((STOCKHISTORY!CV199/STOCKHISTORY!CV$3)-1)</f>
        <v>0.30060476698683747</v>
      </c>
      <c r="CW200" s="41">
        <f ca="1">((STOCKHISTORY!CW199/STOCKHISTORY!CW$3)-1)</f>
        <v>2.7966812715574108E-4</v>
      </c>
      <c r="CX200" s="41">
        <f ca="1">((STOCKHISTORY!CX199/STOCKHISTORY!CX$3)-1)</f>
        <v>3.3457249070631967E-2</v>
      </c>
      <c r="CY200" s="41">
        <f ca="1">((STOCKHISTORY!CY199/STOCKHISTORY!CY$3)-1)</f>
        <v>0.21384509938313911</v>
      </c>
      <c r="CZ200" s="41">
        <f ca="1">((STOCKHISTORY!CZ199/STOCKHISTORY!CZ$3)-1)</f>
        <v>-0.58373015873015865</v>
      </c>
      <c r="DA200" s="41">
        <f ca="1">((STOCKHISTORY!DA199/STOCKHISTORY!DA$3)-1)</f>
        <v>-0.43947511452752552</v>
      </c>
    </row>
    <row r="201" spans="1:105" x14ac:dyDescent="0.3">
      <c r="A201" s="25" vm="198">
        <f ca="1">STOCKHISTORY!A200</f>
        <v>44672</v>
      </c>
      <c r="B201" s="41">
        <f ca="1">((STOCKHISTORY!B200/STOCKHISTORY!B$3)-1)</f>
        <v>0.63972460286154842</v>
      </c>
      <c r="C201" s="41">
        <f ca="1">((STOCKHISTORY!C200/STOCKHISTORY!C$3)-1)</f>
        <v>1.9311280392361474</v>
      </c>
      <c r="D201" s="41">
        <f ca="1">((STOCKHISTORY!D200/STOCKHISTORY!D$3)-1)</f>
        <v>1.914830750090716</v>
      </c>
      <c r="E201" s="41">
        <f ca="1">((STOCKHISTORY!E200/STOCKHISTORY!E$3)-1)</f>
        <v>1.317221961520413</v>
      </c>
      <c r="F201" s="41">
        <f ca="1">((STOCKHISTORY!F200/STOCKHISTORY!F$3)-1)</f>
        <v>1.3108614232209739</v>
      </c>
      <c r="G201" s="41">
        <f ca="1">((STOCKHISTORY!G200/STOCKHISTORY!G$3)-1)</f>
        <v>1.7939965694682676</v>
      </c>
      <c r="H201" s="41">
        <f ca="1">((STOCKHISTORY!H200/STOCKHISTORY!H$3)-1)</f>
        <v>0.34928234931537006</v>
      </c>
      <c r="I201" s="41">
        <f ca="1">((STOCKHISTORY!I200/STOCKHISTORY!I$3)-1)</f>
        <v>-0.2235033482704798</v>
      </c>
      <c r="J201" s="41">
        <f ca="1">((STOCKHISTORY!J200/STOCKHISTORY!J$3)-1)</f>
        <v>-0.23867955985328448</v>
      </c>
      <c r="K201" s="41">
        <f ca="1">((STOCKHISTORY!K200/STOCKHISTORY!K$3)-1)</f>
        <v>1.1540848566914916</v>
      </c>
      <c r="L201" s="41">
        <f ca="1">((STOCKHISTORY!L200/STOCKHISTORY!L$3)-1)</f>
        <v>4.7581929149528968E-2</v>
      </c>
      <c r="M201" s="41">
        <f ca="1">((STOCKHISTORY!M200/STOCKHISTORY!M$3)-1)</f>
        <v>0.19924716944638687</v>
      </c>
      <c r="N201" s="41">
        <f ca="1">((STOCKHISTORY!N200/STOCKHISTORY!N$3)-1)</f>
        <v>0.17544090766874709</v>
      </c>
      <c r="O201" s="41">
        <f ca="1">((STOCKHISTORY!O200/STOCKHISTORY!O$3)-1)</f>
        <v>0.3281571067926965</v>
      </c>
      <c r="P201" s="41">
        <f ca="1">((STOCKHISTORY!P200/STOCKHISTORY!P$3)-1)</f>
        <v>0.41127232142857162</v>
      </c>
      <c r="Q201" s="41">
        <f ca="1">((STOCKHISTORY!Q200/STOCKHISTORY!Q$3)-1)</f>
        <v>0.10580248494940436</v>
      </c>
      <c r="R201" s="41">
        <f ca="1">((STOCKHISTORY!R200/STOCKHISTORY!R$3)-1)</f>
        <v>0.13154263559329205</v>
      </c>
      <c r="S201" s="41">
        <f ca="1">((STOCKHISTORY!S200/STOCKHISTORY!S$3)-1)</f>
        <v>0.39214083016689916</v>
      </c>
      <c r="T201" s="41">
        <f ca="1">((STOCKHISTORY!T200/STOCKHISTORY!T$3)-1)</f>
        <v>0.12087912087912089</v>
      </c>
      <c r="U201" s="41">
        <f ca="1">((STOCKHISTORY!U200/STOCKHISTORY!U$3)-1)</f>
        <v>0.38025350233488986</v>
      </c>
      <c r="V201" s="41">
        <f ca="1">((STOCKHISTORY!V200/STOCKHISTORY!V$3)-1)</f>
        <v>-8.7555250321376343E-2</v>
      </c>
      <c r="W201" s="41">
        <f ca="1">((STOCKHISTORY!W200/STOCKHISTORY!W$3)-1)</f>
        <v>0.20841765219167141</v>
      </c>
      <c r="X201" s="41">
        <f ca="1">((STOCKHISTORY!X200/STOCKHISTORY!X$3)-1)</f>
        <v>-4.3985026374000369E-2</v>
      </c>
      <c r="Y201" s="41">
        <f ca="1">((STOCKHISTORY!Y200/STOCKHISTORY!Y$3)-1)</f>
        <v>0.18918708471760781</v>
      </c>
      <c r="Z201" s="41">
        <f ca="1">((STOCKHISTORY!Z200/STOCKHISTORY!Z$3)-1)</f>
        <v>-0.1720611005240591</v>
      </c>
      <c r="AA201" s="41">
        <f ca="1">((STOCKHISTORY!AA200/STOCKHISTORY!AA$3)-1)</f>
        <v>0.14552045572242367</v>
      </c>
      <c r="AB201" s="41">
        <f ca="1">((STOCKHISTORY!AB200/STOCKHISTORY!AB$3)-1)</f>
        <v>1.178782802903406</v>
      </c>
      <c r="AC201" s="41">
        <f ca="1">((STOCKHISTORY!AC200/STOCKHISTORY!AC$3)-1)</f>
        <v>1.3522635949638362</v>
      </c>
      <c r="AD201" s="41">
        <f ca="1">((STOCKHISTORY!AD200/STOCKHISTORY!AD$3)-1)</f>
        <v>0.50064184852374849</v>
      </c>
      <c r="AE201" s="41">
        <f ca="1">((STOCKHISTORY!AE200/STOCKHISTORY!AE$3)-1)</f>
        <v>-0.14650448356027901</v>
      </c>
      <c r="AF201" s="41">
        <f ca="1">((STOCKHISTORY!AF200/STOCKHISTORY!AF$3)-1)</f>
        <v>0.12191885685123771</v>
      </c>
      <c r="AG201" s="41">
        <f ca="1">((STOCKHISTORY!AG200/STOCKHISTORY!AG$3)-1)</f>
        <v>-0.27279519077072767</v>
      </c>
      <c r="AH201" s="41">
        <f ca="1">((STOCKHISTORY!AH200/STOCKHISTORY!AH$3)-1)</f>
        <v>-0.21116046357277785</v>
      </c>
      <c r="AI201" s="41">
        <f ca="1">((STOCKHISTORY!AI200/STOCKHISTORY!AI$3)-1)</f>
        <v>-0.12048578459814741</v>
      </c>
      <c r="AJ201" s="41">
        <f ca="1">((STOCKHISTORY!AJ200/STOCKHISTORY!AJ$3)-1)</f>
        <v>3.7058997924696024E-2</v>
      </c>
      <c r="AK201" s="41">
        <f ca="1">((STOCKHISTORY!AK200/STOCKHISTORY!AK$3)-1)</f>
        <v>-0.10591606878031179</v>
      </c>
      <c r="AL201" s="41">
        <f ca="1">((STOCKHISTORY!AL200/STOCKHISTORY!AL$3)-1)</f>
        <v>7.2100313479623868E-2</v>
      </c>
      <c r="AM201" s="41">
        <f ca="1">((STOCKHISTORY!AM200/STOCKHISTORY!AM$3)-1)</f>
        <v>0.12999180231877272</v>
      </c>
      <c r="AN201" s="41">
        <f ca="1">((STOCKHISTORY!AN200/STOCKHISTORY!AN$3)-1)</f>
        <v>-0.1226868716304822</v>
      </c>
      <c r="AO201" s="41">
        <f ca="1">((STOCKHISTORY!AO200/STOCKHISTORY!AO$3)-1)</f>
        <v>0.79901983377118202</v>
      </c>
      <c r="AP201" s="41">
        <f ca="1">((STOCKHISTORY!AP200/STOCKHISTORY!AP$3)-1)</f>
        <v>0.74744663231505326</v>
      </c>
      <c r="AQ201" s="41">
        <f ca="1">((STOCKHISTORY!AQ200/STOCKHISTORY!AQ$3)-1)</f>
        <v>0.16606822262118492</v>
      </c>
      <c r="AR201" s="41">
        <f ca="1">((STOCKHISTORY!AR200/STOCKHISTORY!AR$3)-1)</f>
        <v>-0.12542489908646692</v>
      </c>
      <c r="AS201" s="41">
        <f ca="1">((STOCKHISTORY!AS200/STOCKHISTORY!AS$3)-1)</f>
        <v>0.28455284552845539</v>
      </c>
      <c r="AT201" s="41">
        <f ca="1">((STOCKHISTORY!AT200/STOCKHISTORY!AT$3)-1)</f>
        <v>1.010641442506651</v>
      </c>
      <c r="AU201" s="41">
        <f ca="1">((STOCKHISTORY!AU200/STOCKHISTORY!AU$3)-1)</f>
        <v>9.1341508732813104E-2</v>
      </c>
      <c r="AV201" s="41">
        <f ca="1">((STOCKHISTORY!AV200/STOCKHISTORY!AV$3)-1)</f>
        <v>-5.38799274601508E-2</v>
      </c>
      <c r="AW201" s="41">
        <f ca="1">((STOCKHISTORY!AW200/STOCKHISTORY!AW$3)-1)</f>
        <v>4.2453759747755004E-2</v>
      </c>
      <c r="AX201" s="41">
        <f ca="1">((STOCKHISTORY!AX200/STOCKHISTORY!AX$3)-1)</f>
        <v>1.1078677749855022</v>
      </c>
      <c r="AY201" s="41">
        <f ca="1">((STOCKHISTORY!AY200/STOCKHISTORY!AY$3)-1)</f>
        <v>-0.10776082353800109</v>
      </c>
      <c r="AZ201" s="41">
        <f ca="1">((STOCKHISTORY!AZ200/STOCKHISTORY!AZ$3)-1)</f>
        <v>-0.35002350413001149</v>
      </c>
      <c r="BA201" s="41">
        <f ca="1">((STOCKHISTORY!BA200/STOCKHISTORY!BA$3)-1)</f>
        <v>0.85170924490628952</v>
      </c>
      <c r="BB201" s="41">
        <f ca="1">((STOCKHISTORY!BB200/STOCKHISTORY!BB$3)-1)</f>
        <v>-2.3277730656865336E-2</v>
      </c>
      <c r="BC201" s="41">
        <f ca="1">((STOCKHISTORY!BC200/STOCKHISTORY!BC$3)-1)</f>
        <v>3.6811874543552392E-2</v>
      </c>
      <c r="BD201" s="41">
        <f ca="1">((STOCKHISTORY!BD200/STOCKHISTORY!BD$3)-1)</f>
        <v>-0.17233809001097689</v>
      </c>
      <c r="BE201" s="41">
        <f ca="1">((STOCKHISTORY!BE200/STOCKHISTORY!BE$3)-1)</f>
        <v>-7.6401105805478764E-2</v>
      </c>
      <c r="BF201" s="41">
        <f ca="1">((STOCKHISTORY!BF200/STOCKHISTORY!BF$3)-1)</f>
        <v>-0.29802470298661732</v>
      </c>
      <c r="BG201" s="41">
        <f ca="1">((STOCKHISTORY!BG200/STOCKHISTORY!BG$3)-1)</f>
        <v>2.1508354103203065E-2</v>
      </c>
      <c r="BH201" s="41">
        <f ca="1">((STOCKHISTORY!BH200/STOCKHISTORY!BH$3)-1)</f>
        <v>-0.33546381067541886</v>
      </c>
      <c r="BI201" s="41">
        <f ca="1">((STOCKHISTORY!BI200/STOCKHISTORY!BI$3)-1)</f>
        <v>0.4647022713321054</v>
      </c>
      <c r="BJ201" s="41">
        <f ca="1">((STOCKHISTORY!BJ200/STOCKHISTORY!BJ$3)-1)</f>
        <v>3.1834298395531091E-2</v>
      </c>
      <c r="BK201" s="41">
        <f ca="1">((STOCKHISTORY!BK200/STOCKHISTORY!BK$3)-1)</f>
        <v>8.4474575843024757E-2</v>
      </c>
      <c r="BL201" s="41">
        <f ca="1">((STOCKHISTORY!BL200/STOCKHISTORY!BL$3)-1)</f>
        <v>2.6213307650433393E-2</v>
      </c>
      <c r="BM201" s="41">
        <f ca="1">((STOCKHISTORY!BM200/STOCKHISTORY!BM$3)-1)</f>
        <v>2.3649608088151863E-2</v>
      </c>
      <c r="BN201" s="41">
        <f ca="1">((STOCKHISTORY!BN200/STOCKHISTORY!BN$3)-1)</f>
        <v>4.4379226674800654E-2</v>
      </c>
      <c r="BO201" s="41">
        <f ca="1">((STOCKHISTORY!BO200/STOCKHISTORY!BO$3)-1)</f>
        <v>0.12007005036165053</v>
      </c>
      <c r="BP201" s="41">
        <f ca="1">((STOCKHISTORY!BP200/STOCKHISTORY!BP$3)-1)</f>
        <v>0.25822576215325466</v>
      </c>
      <c r="BQ201" s="41">
        <f ca="1">((STOCKHISTORY!BQ200/STOCKHISTORY!BQ$3)-1)</f>
        <v>0.2410686758131646</v>
      </c>
      <c r="BR201" s="41">
        <f ca="1">((STOCKHISTORY!BR200/STOCKHISTORY!BR$3)-1)</f>
        <v>-6.5984100216815222E-2</v>
      </c>
      <c r="BS201" s="41">
        <f ca="1">((STOCKHISTORY!BS200/STOCKHISTORY!BS$3)-1)</f>
        <v>0.26581920903954814</v>
      </c>
      <c r="BT201" s="41">
        <f ca="1">((STOCKHISTORY!BT200/STOCKHISTORY!BT$3)-1)</f>
        <v>0.12419446433421411</v>
      </c>
      <c r="BU201" s="41">
        <f ca="1">((STOCKHISTORY!BU200/STOCKHISTORY!BU$3)-1)</f>
        <v>0.13668820129207759</v>
      </c>
      <c r="BV201" s="41">
        <f ca="1">((STOCKHISTORY!BV200/STOCKHISTORY!BV$3)-1)</f>
        <v>-3.0242510699001524E-2</v>
      </c>
      <c r="BW201" s="41">
        <f ca="1">((STOCKHISTORY!BW200/STOCKHISTORY!BW$3)-1)</f>
        <v>-5.5772792755711009E-2</v>
      </c>
      <c r="BX201" s="41">
        <f ca="1">((STOCKHISTORY!BX200/STOCKHISTORY!BX$3)-1)</f>
        <v>0.37183811129848232</v>
      </c>
      <c r="BY201" s="41">
        <f ca="1">((STOCKHISTORY!BY200/STOCKHISTORY!BY$3)-1)</f>
        <v>2.2260273972602773E-2</v>
      </c>
      <c r="BZ201" s="41">
        <f ca="1">((STOCKHISTORY!BZ200/STOCKHISTORY!BZ$3)-1)</f>
        <v>0.38163377759410411</v>
      </c>
      <c r="CA201" s="41">
        <f ca="1">((STOCKHISTORY!CA200/STOCKHISTORY!CA$3)-1)</f>
        <v>-4.3051535416042785E-2</v>
      </c>
      <c r="CB201" s="41">
        <f ca="1">((STOCKHISTORY!CB200/STOCKHISTORY!CB$3)-1)</f>
        <v>6.1398672341927085E-2</v>
      </c>
      <c r="CC201" s="41">
        <f ca="1">((STOCKHISTORY!CC200/STOCKHISTORY!CC$3)-1)</f>
        <v>-3.3698741372310215E-2</v>
      </c>
      <c r="CD201" s="41">
        <f ca="1">((STOCKHISTORY!CD200/STOCKHISTORY!CD$3)-1)</f>
        <v>-3.8826278174821316E-2</v>
      </c>
      <c r="CE201" s="41">
        <f ca="1">((STOCKHISTORY!CE200/STOCKHISTORY!CE$3)-1)</f>
        <v>-2.537823328452915E-2</v>
      </c>
      <c r="CF201" s="41">
        <f ca="1">((STOCKHISTORY!CF200/STOCKHISTORY!CF$3)-1)</f>
        <v>4.9761865659385895E-2</v>
      </c>
      <c r="CG201" s="41">
        <f ca="1">((STOCKHISTORY!CG200/STOCKHISTORY!CG$3)-1)</f>
        <v>-4.989535370447884E-2</v>
      </c>
      <c r="CH201" s="41">
        <f ca="1">((STOCKHISTORY!CH200/STOCKHISTORY!CH$3)-1)</f>
        <v>-0.20579345088161216</v>
      </c>
      <c r="CI201" s="41">
        <f ca="1">((STOCKHISTORY!CI200/STOCKHISTORY!CI$3)-1)</f>
        <v>-0.26856321974424791</v>
      </c>
      <c r="CJ201" s="41">
        <f ca="1">((STOCKHISTORY!CJ200/STOCKHISTORY!CJ$3)-1)</f>
        <v>3.7246161466072181E-2</v>
      </c>
      <c r="CK201" s="41">
        <f ca="1">((STOCKHISTORY!CK200/STOCKHISTORY!CK$3)-1)</f>
        <v>0.17355392277725712</v>
      </c>
      <c r="CL201" s="41">
        <f ca="1">((STOCKHISTORY!CL200/STOCKHISTORY!CL$3)-1)</f>
        <v>6.3719900731102008E-2</v>
      </c>
      <c r="CM201" s="41">
        <f ca="1">((STOCKHISTORY!CM200/STOCKHISTORY!CM$3)-1)</f>
        <v>0.19334334912747031</v>
      </c>
      <c r="CN201" s="41">
        <f ca="1">((STOCKHISTORY!CN200/STOCKHISTORY!CN$3)-1)</f>
        <v>-0.27581974399438891</v>
      </c>
      <c r="CO201" s="41">
        <f ca="1">((STOCKHISTORY!CO200/STOCKHISTORY!CO$3)-1)</f>
        <v>0.38797412525727726</v>
      </c>
      <c r="CP201" s="41">
        <f ca="1">((STOCKHISTORY!CP200/STOCKHISTORY!CP$3)-1)</f>
        <v>0.68512345330244639</v>
      </c>
      <c r="CQ201" s="41">
        <f ca="1">((STOCKHISTORY!CQ200/STOCKHISTORY!CQ$3)-1)</f>
        <v>0.27099360010343254</v>
      </c>
      <c r="CR201" s="41">
        <f ca="1">((STOCKHISTORY!CR200/STOCKHISTORY!CR$3)-1)</f>
        <v>9.2637759710930467E-2</v>
      </c>
      <c r="CS201" s="41">
        <f ca="1">((STOCKHISTORY!CS200/STOCKHISTORY!CS$3)-1)</f>
        <v>0.80492344229912871</v>
      </c>
      <c r="CT201" s="41">
        <f ca="1">((STOCKHISTORY!CT200/STOCKHISTORY!CT$3)-1)</f>
        <v>-0.3602461169055301</v>
      </c>
      <c r="CU201" s="41">
        <f ca="1">((STOCKHISTORY!CU200/STOCKHISTORY!CU$3)-1)</f>
        <v>0.44065375164295095</v>
      </c>
      <c r="CV201" s="41">
        <f ca="1">((STOCKHISTORY!CV200/STOCKHISTORY!CV$3)-1)</f>
        <v>0.30736392742796137</v>
      </c>
      <c r="CW201" s="41">
        <f ca="1">((STOCKHISTORY!CW200/STOCKHISTORY!CW$3)-1)</f>
        <v>5.3136944159597466E-3</v>
      </c>
      <c r="CX201" s="41">
        <f ca="1">((STOCKHISTORY!CX200/STOCKHISTORY!CX$3)-1)</f>
        <v>5.2044609665427677E-2</v>
      </c>
      <c r="CY201" s="41">
        <f ca="1">((STOCKHISTORY!CY200/STOCKHISTORY!CY$3)-1)</f>
        <v>0.21978524103267083</v>
      </c>
      <c r="CZ201" s="41">
        <f ca="1">((STOCKHISTORY!CZ200/STOCKHISTORY!CZ$3)-1)</f>
        <v>-0.56984126984126982</v>
      </c>
      <c r="DA201" s="41">
        <f ca="1">((STOCKHISTORY!DA200/STOCKHISTORY!DA$3)-1)</f>
        <v>-0.43854336516810311</v>
      </c>
    </row>
    <row r="202" spans="1:105" x14ac:dyDescent="0.3">
      <c r="A202" s="25" vm="199">
        <f ca="1">STOCKHISTORY!A201</f>
        <v>44673</v>
      </c>
      <c r="B202" s="41">
        <f ca="1">((STOCKHISTORY!B201/STOCKHISTORY!B$3)-1)</f>
        <v>0.63036540323448231</v>
      </c>
      <c r="C202" s="41">
        <f ca="1">((STOCKHISTORY!C201/STOCKHISTORY!C$3)-1)</f>
        <v>2.0140874465198793</v>
      </c>
      <c r="D202" s="41">
        <f ca="1">((STOCKHISTORY!D201/STOCKHISTORY!D$3)-1)</f>
        <v>1.9887512311440569</v>
      </c>
      <c r="E202" s="41">
        <f ca="1">((STOCKHISTORY!E201/STOCKHISTORY!E$3)-1)</f>
        <v>1.4326607226654153</v>
      </c>
      <c r="F202" s="41">
        <f ca="1">((STOCKHISTORY!F201/STOCKHISTORY!F$3)-1)</f>
        <v>1.4260299625468167</v>
      </c>
      <c r="G202" s="41">
        <f ca="1">((STOCKHISTORY!G201/STOCKHISTORY!G$3)-1)</f>
        <v>1.7592910234419668</v>
      </c>
      <c r="H202" s="41">
        <f ca="1">((STOCKHISTORY!H201/STOCKHISTORY!H$3)-1)</f>
        <v>0.34157751067670494</v>
      </c>
      <c r="I202" s="41">
        <f ca="1">((STOCKHISTORY!I201/STOCKHISTORY!I$3)-1)</f>
        <v>-0.22798449222093553</v>
      </c>
      <c r="J202" s="41">
        <f ca="1">((STOCKHISTORY!J201/STOCKHISTORY!J$3)-1)</f>
        <v>-0.24014671557185718</v>
      </c>
      <c r="K202" s="41">
        <f ca="1">((STOCKHISTORY!K201/STOCKHISTORY!K$3)-1)</f>
        <v>1.1383999097269237</v>
      </c>
      <c r="L202" s="41">
        <f ca="1">((STOCKHISTORY!L201/STOCKHISTORY!L$3)-1)</f>
        <v>4.9621865463712389E-2</v>
      </c>
      <c r="M202" s="41">
        <f ca="1">((STOCKHISTORY!M201/STOCKHISTORY!M$3)-1)</f>
        <v>0.19883058336928872</v>
      </c>
      <c r="N202" s="41">
        <f ca="1">((STOCKHISTORY!N201/STOCKHISTORY!N$3)-1)</f>
        <v>0.17093714492729761</v>
      </c>
      <c r="O202" s="41">
        <f ca="1">((STOCKHISTORY!O201/STOCKHISTORY!O$3)-1)</f>
        <v>0.29615620098799811</v>
      </c>
      <c r="P202" s="41">
        <f ca="1">((STOCKHISTORY!P201/STOCKHISTORY!P$3)-1)</f>
        <v>0.40429687500000022</v>
      </c>
      <c r="Q202" s="41">
        <f ca="1">((STOCKHISTORY!Q201/STOCKHISTORY!Q$3)-1)</f>
        <v>7.5445113359805305E-2</v>
      </c>
      <c r="R202" s="41">
        <f ca="1">((STOCKHISTORY!R201/STOCKHISTORY!R$3)-1)</f>
        <v>0.13297327497904843</v>
      </c>
      <c r="S202" s="41">
        <f ca="1">((STOCKHISTORY!S201/STOCKHISTORY!S$3)-1)</f>
        <v>0.37468135250829682</v>
      </c>
      <c r="T202" s="41">
        <f ca="1">((STOCKHISTORY!T201/STOCKHISTORY!T$3)-1)</f>
        <v>0.12154512154512154</v>
      </c>
      <c r="U202" s="41">
        <f ca="1">((STOCKHISTORY!U201/STOCKHISTORY!U$3)-1)</f>
        <v>0.34856571047364904</v>
      </c>
      <c r="V202" s="41">
        <f ca="1">((STOCKHISTORY!V201/STOCKHISTORY!V$3)-1)</f>
        <v>-7.5386972370436789E-2</v>
      </c>
      <c r="W202" s="41">
        <f ca="1">((STOCKHISTORY!W201/STOCKHISTORY!W$3)-1)</f>
        <v>0.25226964706756028</v>
      </c>
      <c r="X202" s="41">
        <f ca="1">((STOCKHISTORY!X201/STOCKHISTORY!X$3)-1)</f>
        <v>-4.7388123192104836E-2</v>
      </c>
      <c r="Y202" s="41">
        <f ca="1">((STOCKHISTORY!Y201/STOCKHISTORY!Y$3)-1)</f>
        <v>0.18269829734219267</v>
      </c>
      <c r="Z202" s="41">
        <f ca="1">((STOCKHISTORY!Z201/STOCKHISTORY!Z$3)-1)</f>
        <v>-0.18538589804668881</v>
      </c>
      <c r="AA202" s="41">
        <f ca="1">((STOCKHISTORY!AA201/STOCKHISTORY!AA$3)-1)</f>
        <v>0.11160020714655627</v>
      </c>
      <c r="AB202" s="41">
        <f ca="1">((STOCKHISTORY!AB201/STOCKHISTORY!AB$3)-1)</f>
        <v>1.1459519821328867</v>
      </c>
      <c r="AC202" s="41">
        <f ca="1">((STOCKHISTORY!AC201/STOCKHISTORY!AC$3)-1)</f>
        <v>1.2728368604339675</v>
      </c>
      <c r="AD202" s="41">
        <f ca="1">((STOCKHISTORY!AD201/STOCKHISTORY!AD$3)-1)</f>
        <v>0.47197261446298677</v>
      </c>
      <c r="AE202" s="41">
        <f ca="1">((STOCKHISTORY!AE201/STOCKHISTORY!AE$3)-1)</f>
        <v>-0.15003321155762206</v>
      </c>
      <c r="AF202" s="41">
        <f ca="1">((STOCKHISTORY!AF201/STOCKHISTORY!AF$3)-1)</f>
        <v>0.12482776218423064</v>
      </c>
      <c r="AG202" s="41">
        <f ca="1">((STOCKHISTORY!AG201/STOCKHISTORY!AG$3)-1)</f>
        <v>-0.28884912085620962</v>
      </c>
      <c r="AH202" s="41">
        <f ca="1">((STOCKHISTORY!AH201/STOCKHISTORY!AH$3)-1)</f>
        <v>-0.2191249298003779</v>
      </c>
      <c r="AI202" s="41">
        <f ca="1">((STOCKHISTORY!AI201/STOCKHISTORY!AI$3)-1)</f>
        <v>-0.14889658070066636</v>
      </c>
      <c r="AJ202" s="41">
        <f ca="1">((STOCKHISTORY!AJ201/STOCKHISTORY!AJ$3)-1)</f>
        <v>2.3865994663504253E-2</v>
      </c>
      <c r="AK202" s="41">
        <f ca="1">((STOCKHISTORY!AK201/STOCKHISTORY!AK$3)-1)</f>
        <v>-0.11563589723034995</v>
      </c>
      <c r="AL202" s="41">
        <f ca="1">((STOCKHISTORY!AL201/STOCKHISTORY!AL$3)-1)</f>
        <v>6.5266457680250856E-2</v>
      </c>
      <c r="AM202" s="41">
        <f ca="1">((STOCKHISTORY!AM201/STOCKHISTORY!AM$3)-1)</f>
        <v>0.11558730530507089</v>
      </c>
      <c r="AN202" s="41">
        <f ca="1">((STOCKHISTORY!AN201/STOCKHISTORY!AN$3)-1)</f>
        <v>-0.14017193647093096</v>
      </c>
      <c r="AO202" s="41">
        <f ca="1">((STOCKHISTORY!AO201/STOCKHISTORY!AO$3)-1)</f>
        <v>0.76829361970164856</v>
      </c>
      <c r="AP202" s="41">
        <f ca="1">((STOCKHISTORY!AP201/STOCKHISTORY!AP$3)-1)</f>
        <v>0.73721015826278991</v>
      </c>
      <c r="AQ202" s="41">
        <f ca="1">((STOCKHISTORY!AQ201/STOCKHISTORY!AQ$3)-1)</f>
        <v>0.12650186438337241</v>
      </c>
      <c r="AR202" s="41">
        <f ca="1">((STOCKHISTORY!AR201/STOCKHISTORY!AR$3)-1)</f>
        <v>-9.5496069683450147E-2</v>
      </c>
      <c r="AS202" s="41">
        <f ca="1">((STOCKHISTORY!AS201/STOCKHISTORY!AS$3)-1)</f>
        <v>0.32578397212543564</v>
      </c>
      <c r="AT202" s="41">
        <f ca="1">((STOCKHISTORY!AT201/STOCKHISTORY!AT$3)-1)</f>
        <v>1.0319243275199526</v>
      </c>
      <c r="AU202" s="41">
        <f ca="1">((STOCKHISTORY!AU201/STOCKHISTORY!AU$3)-1)</f>
        <v>7.5287997027127407E-2</v>
      </c>
      <c r="AV202" s="41">
        <f ca="1">((STOCKHISTORY!AV201/STOCKHISTORY!AV$3)-1)</f>
        <v>-8.6331965257230081E-2</v>
      </c>
      <c r="AW202" s="41">
        <f ca="1">((STOCKHISTORY!AW201/STOCKHISTORY!AW$3)-1)</f>
        <v>2.2634497902649153E-2</v>
      </c>
      <c r="AX202" s="41">
        <f ca="1">((STOCKHISTORY!AX201/STOCKHISTORY!AX$3)-1)</f>
        <v>1.0970423352020107</v>
      </c>
      <c r="AY202" s="41">
        <f ca="1">((STOCKHISTORY!AY201/STOCKHISTORY!AY$3)-1)</f>
        <v>-0.11243337957216903</v>
      </c>
      <c r="AZ202" s="41">
        <f ca="1">((STOCKHISTORY!AZ201/STOCKHISTORY!AZ$3)-1)</f>
        <v>-0.35018467530723263</v>
      </c>
      <c r="BA202" s="41">
        <f ca="1">((STOCKHISTORY!BA201/STOCKHISTORY!BA$3)-1)</f>
        <v>0.86630548521677686</v>
      </c>
      <c r="BB202" s="41">
        <f ca="1">((STOCKHISTORY!BB201/STOCKHISTORY!BB$3)-1)</f>
        <v>-1.3853548204693089E-2</v>
      </c>
      <c r="BC202" s="41">
        <f ca="1">((STOCKHISTORY!BC201/STOCKHISTORY!BC$3)-1)</f>
        <v>4.0141062840074015E-2</v>
      </c>
      <c r="BD202" s="41">
        <f ca="1">((STOCKHISTORY!BD201/STOCKHISTORY!BD$3)-1)</f>
        <v>-0.2096597145993413</v>
      </c>
      <c r="BE202" s="41">
        <f ca="1">((STOCKHISTORY!BE201/STOCKHISTORY!BE$3)-1)</f>
        <v>-8.5197285750188478E-2</v>
      </c>
      <c r="BF202" s="41">
        <f ca="1">((STOCKHISTORY!BF201/STOCKHISTORY!BF$3)-1)</f>
        <v>-0.3143842967729461</v>
      </c>
      <c r="BG202" s="41">
        <f ca="1">((STOCKHISTORY!BG201/STOCKHISTORY!BG$3)-1)</f>
        <v>1.4861995753715496E-2</v>
      </c>
      <c r="BH202" s="41">
        <f ca="1">((STOCKHISTORY!BH201/STOCKHISTORY!BH$3)-1)</f>
        <v>-0.32198998099844534</v>
      </c>
      <c r="BI202" s="41">
        <f ca="1">((STOCKHISTORY!BI201/STOCKHISTORY!BI$3)-1)</f>
        <v>0.41375076734192762</v>
      </c>
      <c r="BJ202" s="41">
        <f ca="1">((STOCKHISTORY!BJ201/STOCKHISTORY!BJ$3)-1)</f>
        <v>3.0972686330694721E-2</v>
      </c>
      <c r="BK202" s="41">
        <f ca="1">((STOCKHISTORY!BK201/STOCKHISTORY!BK$3)-1)</f>
        <v>7.0707038811192113E-2</v>
      </c>
      <c r="BL202" s="41">
        <f ca="1">((STOCKHISTORY!BL201/STOCKHISTORY!BL$3)-1)</f>
        <v>1.5823830195087707E-2</v>
      </c>
      <c r="BM202" s="41">
        <f ca="1">((STOCKHISTORY!BM201/STOCKHISTORY!BM$3)-1)</f>
        <v>2.4717425877541777E-2</v>
      </c>
      <c r="BN202" s="41">
        <f ca="1">((STOCKHISTORY!BN201/STOCKHISTORY!BN$3)-1)</f>
        <v>3.8046599561978311E-2</v>
      </c>
      <c r="BO202" s="41">
        <f ca="1">((STOCKHISTORY!BO201/STOCKHISTORY!BO$3)-1)</f>
        <v>9.6488501101877011E-2</v>
      </c>
      <c r="BP202" s="41">
        <f ca="1">((STOCKHISTORY!BP201/STOCKHISTORY!BP$3)-1)</f>
        <v>0.23098049986267499</v>
      </c>
      <c r="BQ202" s="41">
        <f ca="1">((STOCKHISTORY!BQ201/STOCKHISTORY!BQ$3)-1)</f>
        <v>0.20564205333744412</v>
      </c>
      <c r="BR202" s="41">
        <f ca="1">((STOCKHISTORY!BR201/STOCKHISTORY!BR$3)-1)</f>
        <v>-8.4781636094572788E-2</v>
      </c>
      <c r="BS202" s="41">
        <f ca="1">((STOCKHISTORY!BS201/STOCKHISTORY!BS$3)-1)</f>
        <v>0.21822033898305082</v>
      </c>
      <c r="BT202" s="41">
        <f ca="1">((STOCKHISTORY!BT201/STOCKHISTORY!BT$3)-1)</f>
        <v>0.11886126268487196</v>
      </c>
      <c r="BU202" s="41">
        <f ca="1">((STOCKHISTORY!BU201/STOCKHISTORY!BU$3)-1)</f>
        <v>0.13056783407004424</v>
      </c>
      <c r="BV202" s="41">
        <f ca="1">((STOCKHISTORY!BV201/STOCKHISTORY!BV$3)-1)</f>
        <v>-4.7646219686162561E-2</v>
      </c>
      <c r="BW202" s="41">
        <f ca="1">((STOCKHISTORY!BW201/STOCKHISTORY!BW$3)-1)</f>
        <v>-7.0590656513685901E-2</v>
      </c>
      <c r="BX202" s="41">
        <f ca="1">((STOCKHISTORY!BX201/STOCKHISTORY!BX$3)-1)</f>
        <v>0.35286677908937603</v>
      </c>
      <c r="BY202" s="41">
        <f ca="1">((STOCKHISTORY!BY201/STOCKHISTORY!BY$3)-1)</f>
        <v>1.1986301369863117E-2</v>
      </c>
      <c r="BZ202" s="41">
        <f ca="1">((STOCKHISTORY!BZ201/STOCKHISTORY!BZ$3)-1)</f>
        <v>0.38698901401659969</v>
      </c>
      <c r="CA202" s="41">
        <f ca="1">((STOCKHISTORY!CA201/STOCKHISTORY!CA$3)-1)</f>
        <v>-4.2352862893834997E-2</v>
      </c>
      <c r="CB202" s="41">
        <f ca="1">((STOCKHISTORY!CB201/STOCKHISTORY!CB$3)-1)</f>
        <v>7.0242374787728989E-2</v>
      </c>
      <c r="CC202" s="41">
        <f ca="1">((STOCKHISTORY!CC201/STOCKHISTORY!CC$3)-1)</f>
        <v>-3.491676816889977E-2</v>
      </c>
      <c r="CD202" s="41">
        <f ca="1">((STOCKHISTORY!CD201/STOCKHISTORY!CD$3)-1)</f>
        <v>-5.4425508521165455E-2</v>
      </c>
      <c r="CE202" s="41">
        <f ca="1">((STOCKHISTORY!CE201/STOCKHISTORY!CE$3)-1)</f>
        <v>-4.2459736456808228E-2</v>
      </c>
      <c r="CF202" s="41">
        <f ca="1">((STOCKHISTORY!CF201/STOCKHISTORY!CF$3)-1)</f>
        <v>7.4396452619477804E-2</v>
      </c>
      <c r="CG202" s="41">
        <f ca="1">((STOCKHISTORY!CG201/STOCKHISTORY!CG$3)-1)</f>
        <v>-7.0992046881540372E-2</v>
      </c>
      <c r="CH202" s="41">
        <f ca="1">((STOCKHISTORY!CH201/STOCKHISTORY!CH$3)-1)</f>
        <v>-0.21179680940386225</v>
      </c>
      <c r="CI202" s="41">
        <f ca="1">((STOCKHISTORY!CI201/STOCKHISTORY!CI$3)-1)</f>
        <v>-0.25014718696276761</v>
      </c>
      <c r="CJ202" s="41">
        <f ca="1">((STOCKHISTORY!CJ201/STOCKHISTORY!CJ$3)-1)</f>
        <v>9.4105993065873861E-3</v>
      </c>
      <c r="CK202" s="41">
        <f ca="1">((STOCKHISTORY!CK201/STOCKHISTORY!CK$3)-1)</f>
        <v>0.1537551161299866</v>
      </c>
      <c r="CL202" s="41">
        <f ca="1">((STOCKHISTORY!CL201/STOCKHISTORY!CL$3)-1)</f>
        <v>5.3658863773559551E-2</v>
      </c>
      <c r="CM202" s="41">
        <f ca="1">((STOCKHISTORY!CM201/STOCKHISTORY!CM$3)-1)</f>
        <v>0.15705535652374913</v>
      </c>
      <c r="CN202" s="41">
        <f ca="1">((STOCKHISTORY!CN201/STOCKHISTORY!CN$3)-1)</f>
        <v>-0.17569700157811663</v>
      </c>
      <c r="CO202" s="41">
        <f ca="1">((STOCKHISTORY!CO201/STOCKHISTORY!CO$3)-1)</f>
        <v>0.3596001176124668</v>
      </c>
      <c r="CP202" s="41">
        <f ca="1">((STOCKHISTORY!CP201/STOCKHISTORY!CP$3)-1)</f>
        <v>0.66229730493248185</v>
      </c>
      <c r="CQ202" s="41">
        <f ca="1">((STOCKHISTORY!CQ201/STOCKHISTORY!CQ$3)-1)</f>
        <v>0.2582584523886482</v>
      </c>
      <c r="CR202" s="41">
        <f ca="1">((STOCKHISTORY!CR201/STOCKHISTORY!CR$3)-1)</f>
        <v>8.7789822342667856E-2</v>
      </c>
      <c r="CS202" s="41">
        <f ca="1">((STOCKHISTORY!CS201/STOCKHISTORY!CS$3)-1)</f>
        <v>0.90863315102590736</v>
      </c>
      <c r="CT202" s="41">
        <f ca="1">((STOCKHISTORY!CT201/STOCKHISTORY!CT$3)-1)</f>
        <v>-0.37439033540931943</v>
      </c>
      <c r="CU202" s="41">
        <f ca="1">((STOCKHISTORY!CU201/STOCKHISTORY!CU$3)-1)</f>
        <v>0.43591062346419784</v>
      </c>
      <c r="CV202" s="41">
        <f ca="1">((STOCKHISTORY!CV201/STOCKHISTORY!CV$3)-1)</f>
        <v>0.274457488438278</v>
      </c>
      <c r="CW202" s="41">
        <f ca="1">((STOCKHISTORY!CW201/STOCKHISTORY!CW$3)-1)</f>
        <v>2.5170131444021138E-3</v>
      </c>
      <c r="CX202" s="41">
        <f ca="1">((STOCKHISTORY!CX201/STOCKHISTORY!CX$3)-1)</f>
        <v>3.7174721189590976E-2</v>
      </c>
      <c r="CY202" s="41">
        <f ca="1">((STOCKHISTORY!CY201/STOCKHISTORY!CY$3)-1)</f>
        <v>0.23212245830477496</v>
      </c>
      <c r="CZ202" s="41">
        <f ca="1">((STOCKHISTORY!CZ201/STOCKHISTORY!CZ$3)-1)</f>
        <v>-0.58769841269841261</v>
      </c>
      <c r="DA202" s="41">
        <f ca="1">((STOCKHISTORY!DA201/STOCKHISTORY!DA$3)-1)</f>
        <v>-0.45290783445919713</v>
      </c>
    </row>
    <row r="203" spans="1:105" x14ac:dyDescent="0.3">
      <c r="A203" s="25" vm="200">
        <f ca="1">STOCKHISTORY!A202</f>
        <v>44676</v>
      </c>
      <c r="B203" s="41">
        <f ca="1">((STOCKHISTORY!B202/STOCKHISTORY!B$3)-1)</f>
        <v>0.63818266575823857</v>
      </c>
      <c r="C203" s="41">
        <f ca="1">((STOCKHISTORY!C202/STOCKHISTORY!C$3)-1)</f>
        <v>1.9479286236042994</v>
      </c>
      <c r="D203" s="41">
        <f ca="1">((STOCKHISTORY!D202/STOCKHISTORY!D$3)-1)</f>
        <v>1.9277901612150745</v>
      </c>
      <c r="E203" s="41">
        <f ca="1">((STOCKHISTORY!E202/STOCKHISTORY!E$3)-1)</f>
        <v>1.5541999061473484</v>
      </c>
      <c r="F203" s="41">
        <f ca="1">((STOCKHISTORY!F202/STOCKHISTORY!F$3)-1)</f>
        <v>1.5472846441947565</v>
      </c>
      <c r="G203" s="41">
        <f ca="1">((STOCKHISTORY!G202/STOCKHISTORY!G$3)-1)</f>
        <v>1.7672955974842766</v>
      </c>
      <c r="H203" s="41">
        <f ca="1">((STOCKHISTORY!H202/STOCKHISTORY!H$3)-1)</f>
        <v>0.31725223440320516</v>
      </c>
      <c r="I203" s="41">
        <f ca="1">((STOCKHISTORY!I202/STOCKHISTORY!I$3)-1)</f>
        <v>-0.22959569004581848</v>
      </c>
      <c r="J203" s="41">
        <f ca="1">((STOCKHISTORY!J202/STOCKHISTORY!J$3)-1)</f>
        <v>-0.25761920640213398</v>
      </c>
      <c r="K203" s="41">
        <f ca="1">((STOCKHISTORY!K202/STOCKHISTORY!K$3)-1)</f>
        <v>1.0662378695554047</v>
      </c>
      <c r="L203" s="41">
        <f ca="1">((STOCKHISTORY!L202/STOCKHISTORY!L$3)-1)</f>
        <v>3.8410508159745227E-2</v>
      </c>
      <c r="M203" s="41">
        <f ca="1">((STOCKHISTORY!M202/STOCKHISTORY!M$3)-1)</f>
        <v>0.18703227054290084</v>
      </c>
      <c r="N203" s="41">
        <f ca="1">((STOCKHISTORY!N202/STOCKHISTORY!N$3)-1)</f>
        <v>0.1536054802641329</v>
      </c>
      <c r="O203" s="41">
        <f ca="1">((STOCKHISTORY!O202/STOCKHISTORY!O$3)-1)</f>
        <v>0.28030042522498344</v>
      </c>
      <c r="P203" s="41">
        <f ca="1">((STOCKHISTORY!P202/STOCKHISTORY!P$3)-1)</f>
        <v>0.37165178571428581</v>
      </c>
      <c r="Q203" s="41">
        <f ca="1">((STOCKHISTORY!Q202/STOCKHISTORY!Q$3)-1)</f>
        <v>5.1492250544383111E-2</v>
      </c>
      <c r="R203" s="41">
        <f ca="1">((STOCKHISTORY!R202/STOCKHISTORY!R$3)-1)</f>
        <v>0.12702215374717474</v>
      </c>
      <c r="S203" s="41">
        <f ca="1">((STOCKHISTORY!S202/STOCKHISTORY!S$3)-1)</f>
        <v>0.34255206579770103</v>
      </c>
      <c r="T203" s="41">
        <f ca="1">((STOCKHISTORY!T202/STOCKHISTORY!T$3)-1)</f>
        <v>0.11821511821511832</v>
      </c>
      <c r="U203" s="41">
        <f ca="1">((STOCKHISTORY!U202/STOCKHISTORY!U$3)-1)</f>
        <v>0.25717144763175437</v>
      </c>
      <c r="V203" s="41">
        <f ca="1">((STOCKHISTORY!V202/STOCKHISTORY!V$3)-1)</f>
        <v>-8.4949020022188071E-2</v>
      </c>
      <c r="W203" s="41">
        <f ca="1">((STOCKHISTORY!W202/STOCKHISTORY!W$3)-1)</f>
        <v>0.239218016077827</v>
      </c>
      <c r="X203" s="41">
        <f ca="1">((STOCKHISTORY!X202/STOCKHISTORY!X$3)-1)</f>
        <v>-6.1936362089501595E-2</v>
      </c>
      <c r="Y203" s="41">
        <f ca="1">((STOCKHISTORY!Y202/STOCKHISTORY!Y$3)-1)</f>
        <v>0.17140780730896998</v>
      </c>
      <c r="Z203" s="41">
        <f ca="1">((STOCKHISTORY!Z202/STOCKHISTORY!Z$3)-1)</f>
        <v>-0.18875059552167706</v>
      </c>
      <c r="AA203" s="41">
        <f ca="1">((STOCKHISTORY!AA202/STOCKHISTORY!AA$3)-1)</f>
        <v>9.9406807589096591E-2</v>
      </c>
      <c r="AB203" s="41">
        <f ca="1">((STOCKHISTORY!AB202/STOCKHISTORY!AB$3)-1)</f>
        <v>1.0720268006700167</v>
      </c>
      <c r="AC203" s="41">
        <f ca="1">((STOCKHISTORY!AC202/STOCKHISTORY!AC$3)-1)</f>
        <v>1.1868470399142779</v>
      </c>
      <c r="AD203" s="41">
        <f ca="1">((STOCKHISTORY!AD202/STOCKHISTORY!AD$3)-1)</f>
        <v>0.48267008985879345</v>
      </c>
      <c r="AE203" s="41">
        <f ca="1">((STOCKHISTORY!AE202/STOCKHISTORY!AE$3)-1)</f>
        <v>-0.16311026237130521</v>
      </c>
      <c r="AF203" s="41">
        <f ca="1">((STOCKHISTORY!AF202/STOCKHISTORY!AF$3)-1)</f>
        <v>0.1123756060219443</v>
      </c>
      <c r="AG203" s="41">
        <f ca="1">((STOCKHISTORY!AG202/STOCKHISTORY!AG$3)-1)</f>
        <v>-0.30328723330321783</v>
      </c>
      <c r="AH203" s="41">
        <f ca="1">((STOCKHISTORY!AH202/STOCKHISTORY!AH$3)-1)</f>
        <v>-0.22104797399635823</v>
      </c>
      <c r="AI203" s="41">
        <f ca="1">((STOCKHISTORY!AI202/STOCKHISTORY!AI$3)-1)</f>
        <v>-0.15938056461455363</v>
      </c>
      <c r="AJ203" s="41">
        <f ca="1">((STOCKHISTORY!AJ202/STOCKHISTORY!AJ$3)-1)</f>
        <v>-4.2840201600948702E-2</v>
      </c>
      <c r="AK203" s="41">
        <f ca="1">((STOCKHISTORY!AK202/STOCKHISTORY!AK$3)-1)</f>
        <v>-0.11399254479137444</v>
      </c>
      <c r="AL203" s="41">
        <f ca="1">((STOCKHISTORY!AL202/STOCKHISTORY!AL$3)-1)</f>
        <v>5.1222570532915235E-2</v>
      </c>
      <c r="AM203" s="41">
        <f ca="1">((STOCKHISTORY!AM202/STOCKHISTORY!AM$3)-1)</f>
        <v>9.4273334114064911E-2</v>
      </c>
      <c r="AN203" s="41">
        <f ca="1">((STOCKHISTORY!AN202/STOCKHISTORY!AN$3)-1)</f>
        <v>-0.18694448491913151</v>
      </c>
      <c r="AO203" s="41">
        <f ca="1">((STOCKHISTORY!AO202/STOCKHISTORY!AO$3)-1)</f>
        <v>0.67841944354826333</v>
      </c>
      <c r="AP203" s="41">
        <f ca="1">((STOCKHISTORY!AP202/STOCKHISTORY!AP$3)-1)</f>
        <v>0.71512697828487304</v>
      </c>
      <c r="AQ203" s="41">
        <f ca="1">((STOCKHISTORY!AQ202/STOCKHISTORY!AQ$3)-1)</f>
        <v>0.15239607788979415</v>
      </c>
      <c r="AR203" s="41">
        <f ca="1">((STOCKHISTORY!AR202/STOCKHISTORY!AR$3)-1)</f>
        <v>-9.3584023794348825E-2</v>
      </c>
      <c r="AS203" s="41">
        <f ca="1">((STOCKHISTORY!AS202/STOCKHISTORY!AS$3)-1)</f>
        <v>0.28629500580720091</v>
      </c>
      <c r="AT203" s="41">
        <f ca="1">((STOCKHISTORY!AT202/STOCKHISTORY!AT$3)-1)</f>
        <v>0.94886195684303853</v>
      </c>
      <c r="AU203" s="41">
        <f ca="1">((STOCKHISTORY!AU202/STOCKHISTORY!AU$3)-1)</f>
        <v>6.3842437755481374E-2</v>
      </c>
      <c r="AV203" s="41">
        <f ca="1">((STOCKHISTORY!AV202/STOCKHISTORY!AV$3)-1)</f>
        <v>-0.14002099837739812</v>
      </c>
      <c r="AW203" s="41">
        <f ca="1">((STOCKHISTORY!AW202/STOCKHISTORY!AW$3)-1)</f>
        <v>2.3056783311280693E-2</v>
      </c>
      <c r="AX203" s="41">
        <f ca="1">((STOCKHISTORY!AX202/STOCKHISTORY!AX$3)-1)</f>
        <v>1.0272569108834335</v>
      </c>
      <c r="AY203" s="41">
        <f ca="1">((STOCKHISTORY!AY202/STOCKHISTORY!AY$3)-1)</f>
        <v>-0.13280280353362062</v>
      </c>
      <c r="AZ203" s="41">
        <f ca="1">((STOCKHISTORY!AZ202/STOCKHISTORY!AZ$3)-1)</f>
        <v>-0.36513330199449334</v>
      </c>
      <c r="BA203" s="41">
        <f ca="1">((STOCKHISTORY!BA202/STOCKHISTORY!BA$3)-1)</f>
        <v>0.85649077190455292</v>
      </c>
      <c r="BB203" s="41">
        <f ca="1">((STOCKHISTORY!BB202/STOCKHISTORY!BB$3)-1)</f>
        <v>-2.8272547356516853E-2</v>
      </c>
      <c r="BC203" s="41">
        <f ca="1">((STOCKHISTORY!BC202/STOCKHISTORY!BC$3)-1)</f>
        <v>4.1174032331287247E-2</v>
      </c>
      <c r="BD203" s="41">
        <f ca="1">((STOCKHISTORY!BD202/STOCKHISTORY!BD$3)-1)</f>
        <v>-0.22392974753018657</v>
      </c>
      <c r="BE203" s="41">
        <f ca="1">((STOCKHISTORY!BE202/STOCKHISTORY!BE$3)-1)</f>
        <v>-0.10756471475245022</v>
      </c>
      <c r="BF203" s="41">
        <f ca="1">((STOCKHISTORY!BF202/STOCKHISTORY!BF$3)-1)</f>
        <v>-0.3406587958843228</v>
      </c>
      <c r="BG203" s="41">
        <f ca="1">((STOCKHISTORY!BG202/STOCKHISTORY!BG$3)-1)</f>
        <v>-5.7232530231700052E-3</v>
      </c>
      <c r="BH203" s="41">
        <f ca="1">((STOCKHISTORY!BH202/STOCKHISTORY!BH$3)-1)</f>
        <v>-0.33671618586975294</v>
      </c>
      <c r="BI203" s="41">
        <f ca="1">((STOCKHISTORY!BI202/STOCKHISTORY!BI$3)-1)</f>
        <v>0.34254143646408819</v>
      </c>
      <c r="BJ203" s="41">
        <f ca="1">((STOCKHISTORY!BJ202/STOCKHISTORY!BJ$3)-1)</f>
        <v>3.0232947025029322E-2</v>
      </c>
      <c r="BK203" s="41">
        <f ca="1">((STOCKHISTORY!BK202/STOCKHISTORY!BK$3)-1)</f>
        <v>8.62965641153568E-2</v>
      </c>
      <c r="BL203" s="41">
        <f ca="1">((STOCKHISTORY!BL202/STOCKHISTORY!BL$3)-1)</f>
        <v>4.42285591986189E-2</v>
      </c>
      <c r="BM203" s="41">
        <f ca="1">((STOCKHISTORY!BM202/STOCKHISTORY!BM$3)-1)</f>
        <v>3.3874815403839742E-2</v>
      </c>
      <c r="BN203" s="41">
        <f ca="1">((STOCKHISTORY!BN202/STOCKHISTORY!BN$3)-1)</f>
        <v>2.1337752020422762E-2</v>
      </c>
      <c r="BO203" s="41">
        <f ca="1">((STOCKHISTORY!BO202/STOCKHISTORY!BO$3)-1)</f>
        <v>9.9806221632712244E-2</v>
      </c>
      <c r="BP203" s="41">
        <f ca="1">((STOCKHISTORY!BP202/STOCKHISTORY!BP$3)-1)</f>
        <v>0.25438066465256792</v>
      </c>
      <c r="BQ203" s="41">
        <f ca="1">((STOCKHISTORY!BQ202/STOCKHISTORY!BQ$3)-1)</f>
        <v>0.22106713426853708</v>
      </c>
      <c r="BR203" s="41">
        <f ca="1">((STOCKHISTORY!BR202/STOCKHISTORY!BR$3)-1)</f>
        <v>-7.4639501669133024E-2</v>
      </c>
      <c r="BS203" s="41">
        <f ca="1">((STOCKHISTORY!BS202/STOCKHISTORY!BS$3)-1)</f>
        <v>0.26172316384180783</v>
      </c>
      <c r="BT203" s="41">
        <f ca="1">((STOCKHISTORY!BT202/STOCKHISTORY!BT$3)-1)</f>
        <v>9.5726031456013327E-2</v>
      </c>
      <c r="BU203" s="41">
        <f ca="1">((STOCKHISTORY!BU202/STOCKHISTORY!BU$3)-1)</f>
        <v>0.10744644678680726</v>
      </c>
      <c r="BV203" s="41">
        <f ca="1">((STOCKHISTORY!BV202/STOCKHISTORY!BV$3)-1)</f>
        <v>-9.329529243937229E-2</v>
      </c>
      <c r="BW203" s="41">
        <f ca="1">((STOCKHISTORY!BW202/STOCKHISTORY!BW$3)-1)</f>
        <v>-8.1498250668861849E-2</v>
      </c>
      <c r="BX203" s="41">
        <f ca="1">((STOCKHISTORY!BX202/STOCKHISTORY!BX$3)-1)</f>
        <v>0.31618887015177077</v>
      </c>
      <c r="BY203" s="41">
        <f ca="1">((STOCKHISTORY!BY202/STOCKHISTORY!BY$3)-1)</f>
        <v>-2.3116438356164393E-2</v>
      </c>
      <c r="BZ203" s="41">
        <f ca="1">((STOCKHISTORY!BZ202/STOCKHISTORY!BZ$3)-1)</f>
        <v>0.38008403071942709</v>
      </c>
      <c r="CA203" s="41">
        <f ca="1">((STOCKHISTORY!CA202/STOCKHISTORY!CA$3)-1)</f>
        <v>-4.9855274977542607E-2</v>
      </c>
      <c r="CB203" s="41">
        <f ca="1">((STOCKHISTORY!CB202/STOCKHISTORY!CB$3)-1)</f>
        <v>6.2280837174425896E-2</v>
      </c>
      <c r="CC203" s="41">
        <f ca="1">((STOCKHISTORY!CC202/STOCKHISTORY!CC$3)-1)</f>
        <v>-5.8871295168493654E-2</v>
      </c>
      <c r="CD203" s="41">
        <f ca="1">((STOCKHISTORY!CD202/STOCKHISTORY!CD$3)-1)</f>
        <v>-7.4147883452446495E-2</v>
      </c>
      <c r="CE203" s="41">
        <f ca="1">((STOCKHISTORY!CE202/STOCKHISTORY!CE$3)-1)</f>
        <v>-6.734992679355789E-2</v>
      </c>
      <c r="CF203" s="41">
        <f ca="1">((STOCKHISTORY!CF202/STOCKHISTORY!CF$3)-1)</f>
        <v>2.9397273772376442E-2</v>
      </c>
      <c r="CG203" s="41">
        <f ca="1">((STOCKHISTORY!CG202/STOCKHISTORY!CG$3)-1)</f>
        <v>-7.7521975722059322E-2</v>
      </c>
      <c r="CH203" s="41">
        <f ca="1">((STOCKHISTORY!CH202/STOCKHISTORY!CH$3)-1)</f>
        <v>-0.21977329974811088</v>
      </c>
      <c r="CI203" s="41">
        <f ca="1">((STOCKHISTORY!CI202/STOCKHISTORY!CI$3)-1)</f>
        <v>-0.25073593481383794</v>
      </c>
      <c r="CJ203" s="41">
        <f ca="1">((STOCKHISTORY!CJ202/STOCKHISTORY!CJ$3)-1)</f>
        <v>-2.2981674096087201E-2</v>
      </c>
      <c r="CK203" s="41">
        <f ca="1">((STOCKHISTORY!CK202/STOCKHISTORY!CK$3)-1)</f>
        <v>0.11529168104936116</v>
      </c>
      <c r="CL203" s="41">
        <f ca="1">((STOCKHISTORY!CL202/STOCKHISTORY!CL$3)-1)</f>
        <v>2.1061104031122158E-2</v>
      </c>
      <c r="CM203" s="41">
        <f ca="1">((STOCKHISTORY!CM202/STOCKHISTORY!CM$3)-1)</f>
        <v>0.14353403443892288</v>
      </c>
      <c r="CN203" s="41">
        <f ca="1">((STOCKHISTORY!CN202/STOCKHISTORY!CN$3)-1)</f>
        <v>-0.21514992109416087</v>
      </c>
      <c r="CO203" s="41">
        <f ca="1">((STOCKHISTORY!CO202/STOCKHISTORY!CO$3)-1)</f>
        <v>0.3231402528668037</v>
      </c>
      <c r="CP203" s="41">
        <f ca="1">((STOCKHISTORY!CP202/STOCKHISTORY!CP$3)-1)</f>
        <v>0.60398892592801845</v>
      </c>
      <c r="CQ203" s="41">
        <f ca="1">((STOCKHISTORY!CQ202/STOCKHISTORY!CQ$3)-1)</f>
        <v>0.21074406878272667</v>
      </c>
      <c r="CR203" s="41">
        <f ca="1">((STOCKHISTORY!CR202/STOCKHISTORY!CR$3)-1)</f>
        <v>6.841312857573012E-2</v>
      </c>
      <c r="CS203" s="41">
        <f ca="1">((STOCKHISTORY!CS202/STOCKHISTORY!CS$3)-1)</f>
        <v>0.82902684372181157</v>
      </c>
      <c r="CT203" s="41">
        <f ca="1">((STOCKHISTORY!CT202/STOCKHISTORY!CT$3)-1)</f>
        <v>-0.39224881818863955</v>
      </c>
      <c r="CU203" s="41">
        <f ca="1">((STOCKHISTORY!CU202/STOCKHISTORY!CU$3)-1)</f>
        <v>0.40230870335447744</v>
      </c>
      <c r="CV203" s="41">
        <f ca="1">((STOCKHISTORY!CV202/STOCKHISTORY!CV$3)-1)</f>
        <v>0.26271789398790446</v>
      </c>
      <c r="CW203" s="41">
        <f ca="1">((STOCKHISTORY!CW202/STOCKHISTORY!CW$3)-1)</f>
        <v>-1.3051179267269508E-2</v>
      </c>
      <c r="CX203" s="41">
        <f ca="1">((STOCKHISTORY!CX202/STOCKHISTORY!CX$3)-1)</f>
        <v>2.2304832713754719E-2</v>
      </c>
      <c r="CY203" s="41">
        <f ca="1">((STOCKHISTORY!CY202/STOCKHISTORY!CY$3)-1)</f>
        <v>0.18551519305460351</v>
      </c>
      <c r="CZ203" s="41">
        <f ca="1">((STOCKHISTORY!CZ202/STOCKHISTORY!CZ$3)-1)</f>
        <v>-0.54880952380952386</v>
      </c>
      <c r="DA203" s="41">
        <f ca="1">((STOCKHISTORY!DA202/STOCKHISTORY!DA$3)-1)</f>
        <v>-0.47022284338846188</v>
      </c>
    </row>
    <row r="204" spans="1:105" x14ac:dyDescent="0.3">
      <c r="A204" s="25" vm="201">
        <f ca="1">STOCKHISTORY!A203</f>
        <v>44677</v>
      </c>
      <c r="B204" s="41">
        <f ca="1">((STOCKHISTORY!B203/STOCKHISTORY!B$3)-1)</f>
        <v>0.71786136909671194</v>
      </c>
      <c r="C204" s="41">
        <f ca="1">((STOCKHISTORY!C203/STOCKHISTORY!C$3)-1)</f>
        <v>2.0828028801001777</v>
      </c>
      <c r="D204" s="41">
        <f ca="1">((STOCKHISTORY!D203/STOCKHISTORY!D$3)-1)</f>
        <v>2.0609610699289824</v>
      </c>
      <c r="E204" s="41">
        <f ca="1">((STOCKHISTORY!E203/STOCKHISTORY!E$3)-1)</f>
        <v>1.6818395119662131</v>
      </c>
      <c r="F204" s="41">
        <f ca="1">((STOCKHISTORY!F203/STOCKHISTORY!F$3)-1)</f>
        <v>1.6746254681647939</v>
      </c>
      <c r="G204" s="41">
        <f ca="1">((STOCKHISTORY!G203/STOCKHISTORY!G$3)-1)</f>
        <v>1.9302458547741566</v>
      </c>
      <c r="H204" s="41">
        <f ca="1">((STOCKHISTORY!H203/STOCKHISTORY!H$3)-1)</f>
        <v>0.31488574824990079</v>
      </c>
      <c r="I204" s="41">
        <f ca="1">((STOCKHISTORY!I203/STOCKHISTORY!I$3)-1)</f>
        <v>-0.21237601329238209</v>
      </c>
      <c r="J204" s="41">
        <f ca="1">((STOCKHISTORY!J203/STOCKHISTORY!J$3)-1)</f>
        <v>-0.24788262754251422</v>
      </c>
      <c r="K204" s="41">
        <f ca="1">((STOCKHISTORY!K203/STOCKHISTORY!K$3)-1)</f>
        <v>1.0591288648160684</v>
      </c>
      <c r="L204" s="41">
        <f ca="1">((STOCKHISTORY!L203/STOCKHISTORY!L$3)-1)</f>
        <v>3.6768608199548858E-2</v>
      </c>
      <c r="M204" s="41">
        <f ca="1">((STOCKHISTORY!M203/STOCKHISTORY!M$3)-1)</f>
        <v>0.20341303021736867</v>
      </c>
      <c r="N204" s="41">
        <f ca="1">((STOCKHISTORY!N203/STOCKHISTORY!N$3)-1)</f>
        <v>0.19231149241688228</v>
      </c>
      <c r="O204" s="41">
        <f ca="1">((STOCKHISTORY!O203/STOCKHISTORY!O$3)-1)</f>
        <v>0.29449136550058297</v>
      </c>
      <c r="P204" s="41">
        <f ca="1">((STOCKHISTORY!P203/STOCKHISTORY!P$3)-1)</f>
        <v>0.39787946428571441</v>
      </c>
      <c r="Q204" s="41">
        <f ca="1">((STOCKHISTORY!Q203/STOCKHISTORY!Q$3)-1)</f>
        <v>7.9928269501729154E-2</v>
      </c>
      <c r="R204" s="41">
        <f ca="1">((STOCKHISTORY!R203/STOCKHISTORY!R$3)-1)</f>
        <v>0.13962701792108634</v>
      </c>
      <c r="S204" s="41">
        <f ca="1">((STOCKHISTORY!S203/STOCKHISTORY!S$3)-1)</f>
        <v>0.35366264248953883</v>
      </c>
      <c r="T204" s="41">
        <f ca="1">((STOCKHISTORY!T203/STOCKHISTORY!T$3)-1)</f>
        <v>0.11688311688311681</v>
      </c>
      <c r="U204" s="41">
        <f ca="1">((STOCKHISTORY!U203/STOCKHISTORY!U$3)-1)</f>
        <v>0.27685123415610402</v>
      </c>
      <c r="V204" s="41">
        <f ca="1">((STOCKHISTORY!V203/STOCKHISTORY!V$3)-1)</f>
        <v>-9.2309859650976378E-2</v>
      </c>
      <c r="W204" s="41">
        <f ca="1">((STOCKHISTORY!W203/STOCKHISTORY!W$3)-1)</f>
        <v>0.2355420232812877</v>
      </c>
      <c r="X204" s="41">
        <f ca="1">((STOCKHISTORY!X203/STOCKHISTORY!X$3)-1)</f>
        <v>-4.7303045771652341E-2</v>
      </c>
      <c r="Y204" s="41">
        <f ca="1">((STOCKHISTORY!Y203/STOCKHISTORY!Y$3)-1)</f>
        <v>0.18557931893687707</v>
      </c>
      <c r="Z204" s="41">
        <f ca="1">((STOCKHISTORY!Z203/STOCKHISTORY!Z$3)-1)</f>
        <v>-0.19059671272034295</v>
      </c>
      <c r="AA204" s="41">
        <f ca="1">((STOCKHISTORY!AA203/STOCKHISTORY!AA$3)-1)</f>
        <v>0.12070994774257326</v>
      </c>
      <c r="AB204" s="41">
        <f ca="1">((STOCKHISTORY!AB203/STOCKHISTORY!AB$3)-1)</f>
        <v>1.2975991066443329</v>
      </c>
      <c r="AC204" s="41">
        <f ca="1">((STOCKHISTORY!AC203/STOCKHISTORY!AC$3)-1)</f>
        <v>1.2949370479507101</v>
      </c>
      <c r="AD204" s="41">
        <f ca="1">((STOCKHISTORY!AD203/STOCKHISTORY!AD$3)-1)</f>
        <v>0.50577663671373552</v>
      </c>
      <c r="AE204" s="41">
        <f ca="1">((STOCKHISTORY!AE203/STOCKHISTORY!AE$3)-1)</f>
        <v>-0.16107605446695461</v>
      </c>
      <c r="AF204" s="41">
        <f ca="1">((STOCKHISTORY!AF203/STOCKHISTORY!AF$3)-1)</f>
        <v>0.11691758101556515</v>
      </c>
      <c r="AG204" s="41">
        <f ca="1">((STOCKHISTORY!AG203/STOCKHISTORY!AG$3)-1)</f>
        <v>-0.27467162415734248</v>
      </c>
      <c r="AH204" s="41">
        <f ca="1">((STOCKHISTORY!AH203/STOCKHISTORY!AH$3)-1)</f>
        <v>-0.18066404588077134</v>
      </c>
      <c r="AI204" s="41">
        <f ca="1">((STOCKHISTORY!AI203/STOCKHISTORY!AI$3)-1)</f>
        <v>-0.14033332666413245</v>
      </c>
      <c r="AJ204" s="41">
        <f ca="1">((STOCKHISTORY!AJ203/STOCKHISTORY!AJ$3)-1)</f>
        <v>-4.2543729617551262E-2</v>
      </c>
      <c r="AK204" s="41">
        <f ca="1">((STOCKHISTORY!AK203/STOCKHISTORY!AK$3)-1)</f>
        <v>-0.10609643673093117</v>
      </c>
      <c r="AL204" s="41">
        <f ca="1">((STOCKHISTORY!AL203/STOCKHISTORY!AL$3)-1)</f>
        <v>5.9184952978056371E-2</v>
      </c>
      <c r="AM204" s="41">
        <f ca="1">((STOCKHISTORY!AM203/STOCKHISTORY!AM$3)-1)</f>
        <v>0.1029394542686497</v>
      </c>
      <c r="AN204" s="41">
        <f ca="1">((STOCKHISTORY!AN203/STOCKHISTORY!AN$3)-1)</f>
        <v>-0.17033367332070526</v>
      </c>
      <c r="AO204" s="41">
        <f ca="1">((STOCKHISTORY!AO203/STOCKHISTORY!AO$3)-1)</f>
        <v>0.73679925028037685</v>
      </c>
      <c r="AP204" s="41">
        <f ca="1">((STOCKHISTORY!AP203/STOCKHISTORY!AP$3)-1)</f>
        <v>0.75066709606183268</v>
      </c>
      <c r="AQ204" s="41">
        <f ca="1">((STOCKHISTORY!AQ203/STOCKHISTORY!AQ$3)-1)</f>
        <v>0.11994199696174568</v>
      </c>
      <c r="AR204" s="41">
        <f ca="1">((STOCKHISTORY!AR203/STOCKHISTORY!AR$3)-1)</f>
        <v>-6.5168897386870595E-2</v>
      </c>
      <c r="AS204" s="41">
        <f ca="1">((STOCKHISTORY!AS203/STOCKHISTORY!AS$3)-1)</f>
        <v>0.36004645760743315</v>
      </c>
      <c r="AT204" s="41">
        <f ca="1">((STOCKHISTORY!AT203/STOCKHISTORY!AT$3)-1)</f>
        <v>1.0461129175288209</v>
      </c>
      <c r="AU204" s="41">
        <f ca="1">((STOCKHISTORY!AU203/STOCKHISTORY!AU$3)-1)</f>
        <v>7.2017837235228699E-2</v>
      </c>
      <c r="AV204" s="41">
        <f ca="1">((STOCKHISTORY!AV203/STOCKHISTORY!AV$3)-1)</f>
        <v>-0.1310330565365404</v>
      </c>
      <c r="AW204" s="41">
        <f ca="1">((STOCKHISTORY!AW203/STOCKHISTORY!AW$3)-1)</f>
        <v>3.2375214661749308E-2</v>
      </c>
      <c r="AX204" s="41">
        <f ca="1">((STOCKHISTORY!AX203/STOCKHISTORY!AX$3)-1)</f>
        <v>1.0158515368258265</v>
      </c>
      <c r="AY204" s="41">
        <f ca="1">((STOCKHISTORY!AY203/STOCKHISTORY!AY$3)-1)</f>
        <v>-0.16463459151639048</v>
      </c>
      <c r="AZ204" s="41">
        <f ca="1">((STOCKHISTORY!AZ203/STOCKHISTORY!AZ$3)-1)</f>
        <v>-0.36528104224027935</v>
      </c>
      <c r="BA204" s="41">
        <f ca="1">((STOCKHISTORY!BA203/STOCKHISTORY!BA$3)-1)</f>
        <v>0.87662351716039733</v>
      </c>
      <c r="BB204" s="41">
        <f ca="1">((STOCKHISTORY!BB203/STOCKHISTORY!BB$3)-1)</f>
        <v>-4.712091226085624E-4</v>
      </c>
      <c r="BC204" s="41">
        <f ca="1">((STOCKHISTORY!BC203/STOCKHISTORY!BC$3)-1)</f>
        <v>4.043713689806494E-2</v>
      </c>
      <c r="BD204" s="41">
        <f ca="1">((STOCKHISTORY!BD203/STOCKHISTORY!BD$3)-1)</f>
        <v>-0.21825832418587632</v>
      </c>
      <c r="BE204" s="41">
        <f ca="1">((STOCKHISTORY!BE203/STOCKHISTORY!BE$3)-1)</f>
        <v>-9.8517215380748868E-2</v>
      </c>
      <c r="BF204" s="41">
        <f ca="1">((STOCKHISTORY!BF203/STOCKHISTORY!BF$3)-1)</f>
        <v>-0.30248641038288893</v>
      </c>
      <c r="BG204" s="41">
        <f ca="1">((STOCKHISTORY!BG203/STOCKHISTORY!BG$3)-1)</f>
        <v>2.0308317178989732E-3</v>
      </c>
      <c r="BH204" s="41">
        <f ca="1">((STOCKHISTORY!BH203/STOCKHISTORY!BH$3)-1)</f>
        <v>-0.31840559682155811</v>
      </c>
      <c r="BI204" s="41">
        <f ca="1">((STOCKHISTORY!BI203/STOCKHISTORY!BI$3)-1)</f>
        <v>0.35174953959484334</v>
      </c>
      <c r="BJ204" s="41">
        <f ca="1">((STOCKHISTORY!BJ203/STOCKHISTORY!BJ$3)-1)</f>
        <v>4.3896867303239384E-2</v>
      </c>
      <c r="BK204" s="41">
        <f ca="1">((STOCKHISTORY!BK203/STOCKHISTORY!BK$3)-1)</f>
        <v>7.6040380565037369E-2</v>
      </c>
      <c r="BL204" s="41">
        <f ca="1">((STOCKHISTORY!BL203/STOCKHISTORY!BL$3)-1)</f>
        <v>3.8375463525164077E-2</v>
      </c>
      <c r="BM204" s="41">
        <f ca="1">((STOCKHISTORY!BM203/STOCKHISTORY!BM$3)-1)</f>
        <v>2.3198057480404266E-2</v>
      </c>
      <c r="BN204" s="41">
        <f ca="1">((STOCKHISTORY!BN203/STOCKHISTORY!BN$3)-1)</f>
        <v>4.0554094567597732E-2</v>
      </c>
      <c r="BO204" s="41">
        <f ca="1">((STOCKHISTORY!BO203/STOCKHISTORY!BO$3)-1)</f>
        <v>9.1319350894282003E-2</v>
      </c>
      <c r="BP204" s="41">
        <f ca="1">((STOCKHISTORY!BP203/STOCKHISTORY!BP$3)-1)</f>
        <v>0.25525954408129614</v>
      </c>
      <c r="BQ204" s="41">
        <f ca="1">((STOCKHISTORY!BQ203/STOCKHISTORY!BQ$3)-1)</f>
        <v>0.21811893016802841</v>
      </c>
      <c r="BR204" s="41">
        <f ca="1">((STOCKHISTORY!BR203/STOCKHISTORY!BR$3)-1)</f>
        <v>-8.0555459958013609E-2</v>
      </c>
      <c r="BS204" s="41">
        <f ca="1">((STOCKHISTORY!BS203/STOCKHISTORY!BS$3)-1)</f>
        <v>0.25790960451977396</v>
      </c>
      <c r="BT204" s="41">
        <f ca="1">((STOCKHISTORY!BT203/STOCKHISTORY!BT$3)-1)</f>
        <v>0.12039208908422006</v>
      </c>
      <c r="BU204" s="41">
        <f ca="1">((STOCKHISTORY!BU203/STOCKHISTORY!BU$3)-1)</f>
        <v>0.10608636518191106</v>
      </c>
      <c r="BV204" s="41">
        <f ca="1">((STOCKHISTORY!BV203/STOCKHISTORY!BV$3)-1)</f>
        <v>-8.4165477888730411E-2</v>
      </c>
      <c r="BW204" s="41">
        <f ca="1">((STOCKHISTORY!BW203/STOCKHISTORY!BW$3)-1)</f>
        <v>-3.5398230088495519E-2</v>
      </c>
      <c r="BX204" s="41">
        <f ca="1">((STOCKHISTORY!BX203/STOCKHISTORY!BX$3)-1)</f>
        <v>0.32377740303541325</v>
      </c>
      <c r="BY204" s="41">
        <f ca="1">((STOCKHISTORY!BY203/STOCKHISTORY!BY$3)-1)</f>
        <v>-3.0821917808219079E-2</v>
      </c>
      <c r="BZ204" s="41">
        <f ca="1">((STOCKHISTORY!BZ203/STOCKHISTORY!BZ$3)-1)</f>
        <v>0.39714846575059415</v>
      </c>
      <c r="CA204" s="41">
        <f ca="1">((STOCKHISTORY!CA203/STOCKHISTORY!CA$3)-1)</f>
        <v>-3.8826230162690822E-2</v>
      </c>
      <c r="CB204" s="41">
        <f ca="1">((STOCKHISTORY!CB203/STOCKHISTORY!CB$3)-1)</f>
        <v>7.4829631916723649E-2</v>
      </c>
      <c r="CC204" s="41">
        <f ca="1">((STOCKHISTORY!CC203/STOCKHISTORY!CC$3)-1)</f>
        <v>-3.410475030450677E-2</v>
      </c>
      <c r="CD204" s="41">
        <f ca="1">((STOCKHISTORY!CD203/STOCKHISTORY!CD$3)-1)</f>
        <v>-8.1638262781748128E-2</v>
      </c>
      <c r="CE204" s="41">
        <f ca="1">((STOCKHISTORY!CE203/STOCKHISTORY!CE$3)-1)</f>
        <v>-6.1493411420204924E-2</v>
      </c>
      <c r="CF204" s="41">
        <f ca="1">((STOCKHISTORY!CF203/STOCKHISTORY!CF$3)-1)</f>
        <v>4.1878797832156422E-2</v>
      </c>
      <c r="CG204" s="41">
        <f ca="1">((STOCKHISTORY!CG203/STOCKHISTORY!CG$3)-1)</f>
        <v>-8.5098367517789986E-2</v>
      </c>
      <c r="CH204" s="41">
        <f ca="1">((STOCKHISTORY!CH203/STOCKHISTORY!CH$3)-1)</f>
        <v>-0.2026028547439126</v>
      </c>
      <c r="CI204" s="41">
        <f ca="1">((STOCKHISTORY!CI203/STOCKHISTORY!CI$3)-1)</f>
        <v>-0.24496620587334861</v>
      </c>
      <c r="CJ204" s="41">
        <f ca="1">((STOCKHISTORY!CJ203/STOCKHISTORY!CJ$3)-1)</f>
        <v>-1.3670133729569045E-2</v>
      </c>
      <c r="CK204" s="41">
        <f ca="1">((STOCKHISTORY!CK203/STOCKHISTORY!CK$3)-1)</f>
        <v>0.12145569308151272</v>
      </c>
      <c r="CL204" s="41">
        <f ca="1">((STOCKHISTORY!CL203/STOCKHISTORY!CL$3)-1)</f>
        <v>5.3658863773560217E-3</v>
      </c>
      <c r="CM204" s="41">
        <f ca="1">((STOCKHISTORY!CM203/STOCKHISTORY!CM$3)-1)</f>
        <v>0.16838090835548369</v>
      </c>
      <c r="CN204" s="41">
        <f ca="1">((STOCKHISTORY!CN203/STOCKHISTORY!CN$3)-1)</f>
        <v>-0.22900227950201646</v>
      </c>
      <c r="CO204" s="41">
        <f ca="1">((STOCKHISTORY!CO203/STOCKHISTORY!CO$3)-1)</f>
        <v>0.34967656571596573</v>
      </c>
      <c r="CP204" s="41">
        <f ca="1">((STOCKHISTORY!CP203/STOCKHISTORY!CP$3)-1)</f>
        <v>0.71105712187129222</v>
      </c>
      <c r="CQ204" s="41">
        <f ca="1">((STOCKHISTORY!CQ203/STOCKHISTORY!CQ$3)-1)</f>
        <v>0.24410110543667973</v>
      </c>
      <c r="CR204" s="41">
        <f ca="1">((STOCKHISTORY!CR203/STOCKHISTORY!CR$3)-1)</f>
        <v>6.7841011743450919E-2</v>
      </c>
      <c r="CS204" s="41">
        <f ca="1">((STOCKHISTORY!CS203/STOCKHISTORY!CS$3)-1)</f>
        <v>0.79087930030486064</v>
      </c>
      <c r="CT204" s="41">
        <f ca="1">((STOCKHISTORY!CT203/STOCKHISTORY!CT$3)-1)</f>
        <v>-0.39127335484355075</v>
      </c>
      <c r="CU204" s="41">
        <f ca="1">((STOCKHISTORY!CU203/STOCKHISTORY!CU$3)-1)</f>
        <v>0.45619749699982837</v>
      </c>
      <c r="CV204" s="41">
        <f ca="1">((STOCKHISTORY!CV203/STOCKHISTORY!CV$3)-1)</f>
        <v>0.28939879046602623</v>
      </c>
      <c r="CW204" s="41">
        <f ca="1">((STOCKHISTORY!CW203/STOCKHISTORY!CW$3)-1)</f>
        <v>-1.3237624685373373E-2</v>
      </c>
      <c r="CX204" s="41">
        <f ca="1">((STOCKHISTORY!CX203/STOCKHISTORY!CX$3)-1)</f>
        <v>2.2304832713754719E-2</v>
      </c>
      <c r="CY204" s="41">
        <f ca="1">((STOCKHISTORY!CY203/STOCKHISTORY!CY$3)-1)</f>
        <v>0.19259766963673752</v>
      </c>
      <c r="CZ204" s="41">
        <f ca="1">((STOCKHISTORY!CZ203/STOCKHISTORY!CZ$3)-1)</f>
        <v>-0.55238095238095242</v>
      </c>
      <c r="DA204" s="41">
        <f ca="1">((STOCKHISTORY!DA203/STOCKHISTORY!DA$3)-1)</f>
        <v>-0.45733364391645315</v>
      </c>
    </row>
    <row r="205" spans="1:105" x14ac:dyDescent="0.3">
      <c r="A205" s="25" vm="202">
        <f ca="1">STOCKHISTORY!A204</f>
        <v>44678</v>
      </c>
      <c r="B205" s="41">
        <f ca="1">((STOCKHISTORY!B204/STOCKHISTORY!B$3)-1)</f>
        <v>0.6739699501559866</v>
      </c>
      <c r="C205" s="41">
        <f ca="1">((STOCKHISTORY!C204/STOCKHISTORY!C$3)-1)</f>
        <v>1.9637900448711259</v>
      </c>
      <c r="D205" s="41">
        <f ca="1">((STOCKHISTORY!D204/STOCKHISTORY!D$3)-1)</f>
        <v>1.9460888497226687</v>
      </c>
      <c r="E205" s="41">
        <f ca="1">((STOCKHISTORY!E204/STOCKHISTORY!E$3)-1)</f>
        <v>1.8137024870952607</v>
      </c>
      <c r="F205" s="41">
        <f ca="1">((STOCKHISTORY!F204/STOCKHISTORY!F$3)-1)</f>
        <v>1.8014981273408242</v>
      </c>
      <c r="G205" s="41">
        <f ca="1">((STOCKHISTORY!G204/STOCKHISTORY!G$3)-1)</f>
        <v>1.8622069754145225</v>
      </c>
      <c r="H205" s="41">
        <f ca="1">((STOCKHISTORY!H204/STOCKHISTORY!H$3)-1)</f>
        <v>0.32237044864174713</v>
      </c>
      <c r="I205" s="41">
        <f ca="1">((STOCKHISTORY!I204/STOCKHISTORY!I$3)-1)</f>
        <v>-0.21016061628316796</v>
      </c>
      <c r="J205" s="41">
        <f ca="1">((STOCKHISTORY!J204/STOCKHISTORY!J$3)-1)</f>
        <v>-0.25915305101700559</v>
      </c>
      <c r="K205" s="41">
        <f ca="1">((STOCKHISTORY!K204/STOCKHISTORY!K$3)-1)</f>
        <v>1.0748702324531707</v>
      </c>
      <c r="L205" s="41">
        <f ca="1">((STOCKHISTORY!L204/STOCKHISTORY!L$3)-1)</f>
        <v>4.4298129229136229E-2</v>
      </c>
      <c r="M205" s="41">
        <f ca="1">((STOCKHISTORY!M204/STOCKHISTORY!M$3)-1)</f>
        <v>0.18361031348102297</v>
      </c>
      <c r="N205" s="41">
        <f ca="1">((STOCKHISTORY!N204/STOCKHISTORY!N$3)-1)</f>
        <v>0.10562023482141392</v>
      </c>
      <c r="O205" s="41">
        <f ca="1">((STOCKHISTORY!O204/STOCKHISTORY!O$3)-1)</f>
        <v>0.24350210935075611</v>
      </c>
      <c r="P205" s="41">
        <f ca="1">((STOCKHISTORY!P204/STOCKHISTORY!P$3)-1)</f>
        <v>0.37555803571428581</v>
      </c>
      <c r="Q205" s="41">
        <f ca="1">((STOCKHISTORY!Q204/STOCKHISTORY!Q$3)-1)</f>
        <v>7.0321506340463635E-2</v>
      </c>
      <c r="R205" s="41">
        <f ca="1">((STOCKHISTORY!R204/STOCKHISTORY!R$3)-1)</f>
        <v>0.12388998467776746</v>
      </c>
      <c r="S205" s="41">
        <f ca="1">((STOCKHISTORY!S204/STOCKHISTORY!S$3)-1)</f>
        <v>0.34000288586407579</v>
      </c>
      <c r="T205" s="41">
        <f ca="1">((STOCKHISTORY!T204/STOCKHISTORY!T$3)-1)</f>
        <v>0.11954711954711938</v>
      </c>
      <c r="U205" s="41">
        <f ca="1">((STOCKHISTORY!U204/STOCKHISTORY!U$3)-1)</f>
        <v>0.25083388925950634</v>
      </c>
      <c r="V205" s="41">
        <f ca="1">((STOCKHISTORY!V204/STOCKHISTORY!V$3)-1)</f>
        <v>-0.10932079525243454</v>
      </c>
      <c r="W205" s="41">
        <f ca="1">((STOCKHISTORY!W204/STOCKHISTORY!W$3)-1)</f>
        <v>0.24163154670181752</v>
      </c>
      <c r="X205" s="41">
        <f ca="1">((STOCKHISTORY!X204/STOCKHISTORY!X$3)-1)</f>
        <v>-4.7388123192104836E-2</v>
      </c>
      <c r="Y205" s="41">
        <f ca="1">((STOCKHISTORY!Y204/STOCKHISTORY!Y$3)-1)</f>
        <v>0.17120016611295674</v>
      </c>
      <c r="Z205" s="41">
        <f ca="1">((STOCKHISTORY!Z204/STOCKHISTORY!Z$3)-1)</f>
        <v>-0.1703191996188661</v>
      </c>
      <c r="AA205" s="41">
        <f ca="1">((STOCKHISTORY!AA204/STOCKHISTORY!AA$3)-1)</f>
        <v>0.11602561084694707</v>
      </c>
      <c r="AB205" s="41">
        <f ca="1">((STOCKHISTORY!AB204/STOCKHISTORY!AB$3)-1)</f>
        <v>1.2645449469570074</v>
      </c>
      <c r="AC205" s="41">
        <f ca="1">((STOCKHISTORY!AC204/STOCKHISTORY!AC$3)-1)</f>
        <v>1.2723010983123491</v>
      </c>
      <c r="AD205" s="41">
        <f ca="1">((STOCKHISTORY!AD204/STOCKHISTORY!AD$3)-1)</f>
        <v>0.49080017115960639</v>
      </c>
      <c r="AE205" s="41">
        <f ca="1">((STOCKHISTORY!AE204/STOCKHISTORY!AE$3)-1)</f>
        <v>-0.16846562603786119</v>
      </c>
      <c r="AF205" s="41">
        <f ca="1">((STOCKHISTORY!AF204/STOCKHISTORY!AF$3)-1)</f>
        <v>0.11824445011482521</v>
      </c>
      <c r="AG205" s="41">
        <f ca="1">((STOCKHISTORY!AG204/STOCKHISTORY!AG$3)-1)</f>
        <v>-0.28002293418583646</v>
      </c>
      <c r="AH205" s="41">
        <f ca="1">((STOCKHISTORY!AH204/STOCKHISTORY!AH$3)-1)</f>
        <v>-0.14909548850428012</v>
      </c>
      <c r="AI205" s="41">
        <f ca="1">((STOCKHISTORY!AI204/STOCKHISTORY!AI$3)-1)</f>
        <v>-0.14163382085192378</v>
      </c>
      <c r="AJ205" s="41">
        <f ca="1">((STOCKHISTORY!AJ204/STOCKHISTORY!AJ$3)-1)</f>
        <v>-5.6774384820634571E-2</v>
      </c>
      <c r="AK205" s="41">
        <f ca="1">((STOCKHISTORY!AK204/STOCKHISTORY!AK$3)-1)</f>
        <v>-0.11070583991342353</v>
      </c>
      <c r="AL205" s="41">
        <f ca="1">((STOCKHISTORY!AL204/STOCKHISTORY!AL$3)-1)</f>
        <v>5.6551724137931192E-2</v>
      </c>
      <c r="AM205" s="41">
        <f ca="1">((STOCKHISTORY!AM204/STOCKHISTORY!AM$3)-1)</f>
        <v>0.10071436936409417</v>
      </c>
      <c r="AN205" s="41">
        <f ca="1">((STOCKHISTORY!AN204/STOCKHISTORY!AN$3)-1)</f>
        <v>-0.17018796444703477</v>
      </c>
      <c r="AO205" s="41">
        <f ca="1">((STOCKHISTORY!AO204/STOCKHISTORY!AO$3)-1)</f>
        <v>0.68072390960347851</v>
      </c>
      <c r="AP205" s="41">
        <f ca="1">((STOCKHISTORY!AP204/STOCKHISTORY!AP$3)-1)</f>
        <v>0.72179793890320187</v>
      </c>
      <c r="AQ205" s="41">
        <f ca="1">((STOCKHISTORY!AQ204/STOCKHISTORY!AQ$3)-1)</f>
        <v>0.12912581135202328</v>
      </c>
      <c r="AR205" s="41">
        <f ca="1">((STOCKHISTORY!AR204/STOCKHISTORY!AR$3)-1)</f>
        <v>-7.7703420437645998E-2</v>
      </c>
      <c r="AS205" s="41">
        <f ca="1">((STOCKHISTORY!AS204/STOCKHISTORY!AS$3)-1)</f>
        <v>0.34494773519163768</v>
      </c>
      <c r="AT205" s="41">
        <f ca="1">((STOCKHISTORY!AT204/STOCKHISTORY!AT$3)-1)</f>
        <v>1.0236476500147798</v>
      </c>
      <c r="AU205" s="41">
        <f ca="1">((STOCKHISTORY!AU204/STOCKHISTORY!AU$3)-1)</f>
        <v>7.1125975473801617E-2</v>
      </c>
      <c r="AV205" s="41">
        <f ca="1">((STOCKHISTORY!AV204/STOCKHISTORY!AV$3)-1)</f>
        <v>-0.15346314148452167</v>
      </c>
      <c r="AW205" s="41">
        <f ca="1">((STOCKHISTORY!AW204/STOCKHISTORY!AW$3)-1)</f>
        <v>2.283156442667722E-2</v>
      </c>
      <c r="AX205" s="41">
        <f ca="1">((STOCKHISTORY!AX204/STOCKHISTORY!AX$3)-1)</f>
        <v>1.267736323216702</v>
      </c>
      <c r="AY205" s="41">
        <f ca="1">((STOCKHISTORY!AY204/STOCKHISTORY!AY$3)-1)</f>
        <v>-0.15412134043951242</v>
      </c>
      <c r="AZ205" s="41">
        <f ca="1">((STOCKHISTORY!AZ204/STOCKHISTORY!AZ$3)-1)</f>
        <v>-0.3747767107648915</v>
      </c>
      <c r="BA205" s="41">
        <f ca="1">((STOCKHISTORY!BA204/STOCKHISTORY!BA$3)-1)</f>
        <v>0.86152395821851391</v>
      </c>
      <c r="BB205" s="41">
        <f ca="1">((STOCKHISTORY!BB204/STOCKHISTORY!BB$3)-1)</f>
        <v>-1.2251437187823511E-3</v>
      </c>
      <c r="BC205" s="41">
        <f ca="1">((STOCKHISTORY!BC204/STOCKHISTORY!BC$3)-1)</f>
        <v>2.486364144773634E-2</v>
      </c>
      <c r="BD205" s="41">
        <f ca="1">((STOCKHISTORY!BD204/STOCKHISTORY!BD$3)-1)</f>
        <v>-0.23765093304061458</v>
      </c>
      <c r="BE205" s="41">
        <f ca="1">((STOCKHISTORY!BE204/STOCKHISTORY!BE$3)-1)</f>
        <v>-0.11485297813520978</v>
      </c>
      <c r="BF205" s="41">
        <f ca="1">((STOCKHISTORY!BF204/STOCKHISTORY!BF$3)-1)</f>
        <v>-0.3265300557961297</v>
      </c>
      <c r="BG205" s="41">
        <f ca="1">((STOCKHISTORY!BG204/STOCKHISTORY!BG$3)-1)</f>
        <v>-2.5016154343210473E-2</v>
      </c>
      <c r="BH205" s="41">
        <f ca="1">((STOCKHISTORY!BH204/STOCKHISTORY!BH$3)-1)</f>
        <v>-0.32168768353774391</v>
      </c>
      <c r="BI205" s="41">
        <f ca="1">((STOCKHISTORY!BI204/STOCKHISTORY!BI$3)-1)</f>
        <v>0.33149171270718236</v>
      </c>
      <c r="BJ205" s="41">
        <f ca="1">((STOCKHISTORY!BJ204/STOCKHISTORY!BJ$3)-1)</f>
        <v>3.2970832731055166E-2</v>
      </c>
      <c r="BK205" s="41">
        <f ca="1">((STOCKHISTORY!BK204/STOCKHISTORY!BK$3)-1)</f>
        <v>8.9091121517460348E-2</v>
      </c>
      <c r="BL205" s="41">
        <f ca="1">((STOCKHISTORY!BL204/STOCKHISTORY!BL$3)-1)</f>
        <v>4.1464855836113257E-2</v>
      </c>
      <c r="BM205" s="41">
        <f ca="1">((STOCKHISTORY!BM204/STOCKHISTORY!BM$3)-1)</f>
        <v>3.436896512552523E-2</v>
      </c>
      <c r="BN205" s="41">
        <f ca="1">((STOCKHISTORY!BN204/STOCKHISTORY!BN$3)-1)</f>
        <v>3.4173378509462449E-2</v>
      </c>
      <c r="BO205" s="41">
        <f ca="1">((STOCKHISTORY!BO204/STOCKHISTORY!BO$3)-1)</f>
        <v>0.10237266239732512</v>
      </c>
      <c r="BP205" s="41">
        <f ca="1">((STOCKHISTORY!BP204/STOCKHISTORY!BP$3)-1)</f>
        <v>0.21568250480637197</v>
      </c>
      <c r="BQ205" s="41">
        <f ca="1">((STOCKHISTORY!BQ204/STOCKHISTORY!BQ$3)-1)</f>
        <v>0.2259904424233079</v>
      </c>
      <c r="BR205" s="41">
        <f ca="1">((STOCKHISTORY!BR204/STOCKHISTORY!BR$3)-1)</f>
        <v>-7.2168496403620441E-2</v>
      </c>
      <c r="BS205" s="41">
        <f ca="1">((STOCKHISTORY!BS204/STOCKHISTORY!BS$3)-1)</f>
        <v>0.26864406779661021</v>
      </c>
      <c r="BT205" s="41">
        <f ca="1">((STOCKHISTORY!BT204/STOCKHISTORY!BT$3)-1)</f>
        <v>0.10792326115404571</v>
      </c>
      <c r="BU205" s="41">
        <f ca="1">((STOCKHISTORY!BU204/STOCKHISTORY!BU$3)-1)</f>
        <v>0.10098605916354986</v>
      </c>
      <c r="BV205" s="41">
        <f ca="1">((STOCKHISTORY!BV204/STOCKHISTORY!BV$3)-1)</f>
        <v>-8.6733238231098353E-2</v>
      </c>
      <c r="BW205" s="41">
        <f ca="1">((STOCKHISTORY!BW204/STOCKHISTORY!BW$3)-1)</f>
        <v>-4.6305824243671578E-2</v>
      </c>
      <c r="BX205" s="41">
        <f ca="1">((STOCKHISTORY!BX204/STOCKHISTORY!BX$3)-1)</f>
        <v>0.31239460370994943</v>
      </c>
      <c r="BY205" s="41">
        <f ca="1">((STOCKHISTORY!BY204/STOCKHISTORY!BY$3)-1)</f>
        <v>-4.4520547945205546E-2</v>
      </c>
      <c r="BZ205" s="41">
        <f ca="1">((STOCKHISTORY!BZ204/STOCKHISTORY!BZ$3)-1)</f>
        <v>0.40405344904776674</v>
      </c>
      <c r="CA205" s="41">
        <f ca="1">((STOCKHISTORY!CA204/STOCKHISTORY!CA$3)-1)</f>
        <v>-5.3265462288318854E-2</v>
      </c>
      <c r="CB205" s="41">
        <f ca="1">((STOCKHISTORY!CB204/STOCKHISTORY!CB$3)-1)</f>
        <v>6.358203030236198E-2</v>
      </c>
      <c r="CC205" s="41">
        <f ca="1">((STOCKHISTORY!CC204/STOCKHISTORY!CC$3)-1)</f>
        <v>-3.6134794965489214E-2</v>
      </c>
      <c r="CD205" s="41">
        <f ca="1">((STOCKHISTORY!CD204/STOCKHISTORY!CD$3)-1)</f>
        <v>-9.6825178669598722E-2</v>
      </c>
      <c r="CE205" s="41">
        <f ca="1">((STOCKHISTORY!CE204/STOCKHISTORY!CE$3)-1)</f>
        <v>-7.8086871644704736E-2</v>
      </c>
      <c r="CF205" s="41">
        <f ca="1">((STOCKHISTORY!CF204/STOCKHISTORY!CF$3)-1)</f>
        <v>1.3959599277385548E-2</v>
      </c>
      <c r="CG205" s="41">
        <f ca="1">((STOCKHISTORY!CG204/STOCKHISTORY!CG$3)-1)</f>
        <v>-9.7488488907492732E-2</v>
      </c>
      <c r="CH205" s="41">
        <f ca="1">((STOCKHISTORY!CH204/STOCKHISTORY!CH$3)-1)</f>
        <v>-0.21242653232577668</v>
      </c>
      <c r="CI205" s="41">
        <f ca="1">((STOCKHISTORY!CI204/STOCKHISTORY!CI$3)-1)</f>
        <v>-0.25384452346748931</v>
      </c>
      <c r="CJ205" s="41">
        <f ca="1">((STOCKHISTORY!CJ204/STOCKHISTORY!CJ$3)-1)</f>
        <v>-4.0911342248637905E-2</v>
      </c>
      <c r="CK205" s="41">
        <f ca="1">((STOCKHISTORY!CK204/STOCKHISTORY!CK$3)-1)</f>
        <v>0.11474924799053188</v>
      </c>
      <c r="CL205" s="41">
        <f ca="1">((STOCKHISTORY!CL204/STOCKHISTORY!CL$3)-1)</f>
        <v>1.8646455161311914E-2</v>
      </c>
      <c r="CM205" s="41">
        <f ca="1">((STOCKHISTORY!CM204/STOCKHISTORY!CM$3)-1)</f>
        <v>0.14931237721021606</v>
      </c>
      <c r="CN205" s="41">
        <f ca="1">((STOCKHISTORY!CN204/STOCKHISTORY!CN$3)-1)</f>
        <v>-0.24636156408907584</v>
      </c>
      <c r="CO205" s="41">
        <f ca="1">((STOCKHISTORY!CO204/STOCKHISTORY!CO$3)-1)</f>
        <v>0.33210820346956771</v>
      </c>
      <c r="CP205" s="41">
        <f ca="1">((STOCKHISTORY!CP204/STOCKHISTORY!CP$3)-1)</f>
        <v>0.66009379060963869</v>
      </c>
      <c r="CQ205" s="41">
        <f ca="1">((STOCKHISTORY!CQ204/STOCKHISTORY!CQ$3)-1)</f>
        <v>0.24358394207770373</v>
      </c>
      <c r="CR205" s="41">
        <f ca="1">((STOCKHISTORY!CR204/STOCKHISTORY!CR$3)-1)</f>
        <v>7.2327612165010491E-2</v>
      </c>
      <c r="CS205" s="41">
        <f ca="1">((STOCKHISTORY!CS204/STOCKHISTORY!CS$3)-1)</f>
        <v>0.82250716479601738</v>
      </c>
      <c r="CT205" s="41">
        <f ca="1">((STOCKHISTORY!CT204/STOCKHISTORY!CT$3)-1)</f>
        <v>-0.38515795002626252</v>
      </c>
      <c r="CU205" s="41">
        <f ca="1">((STOCKHISTORY!CU204/STOCKHISTORY!CU$3)-1)</f>
        <v>0.42428138750785749</v>
      </c>
      <c r="CV205" s="41">
        <f ca="1">((STOCKHISTORY!CV204/STOCKHISTORY!CV$3)-1)</f>
        <v>0.28103877623621476</v>
      </c>
      <c r="CW205" s="41">
        <f ca="1">((STOCKHISTORY!CW204/STOCKHISTORY!CW$3)-1)</f>
        <v>-3.2441502750069851E-2</v>
      </c>
      <c r="CX205" s="41">
        <f ca="1">((STOCKHISTORY!CX204/STOCKHISTORY!CX$3)-1)</f>
        <v>7.4349442379182396E-3</v>
      </c>
      <c r="CY205" s="41">
        <f ca="1">((STOCKHISTORY!CY204/STOCKHISTORY!CY$3)-1)</f>
        <v>0.15969842357779318</v>
      </c>
      <c r="CZ205" s="41">
        <f ca="1">((STOCKHISTORY!CZ204/STOCKHISTORY!CZ$3)-1)</f>
        <v>-0.55436507936507939</v>
      </c>
      <c r="DA205" s="41">
        <f ca="1">((STOCKHISTORY!DA204/STOCKHISTORY!DA$3)-1)</f>
        <v>-0.46393353521236125</v>
      </c>
    </row>
    <row r="206" spans="1:105" x14ac:dyDescent="0.3">
      <c r="A206" s="25" vm="203">
        <f ca="1">STOCKHISTORY!A205</f>
        <v>44679</v>
      </c>
      <c r="B206" s="41">
        <f ca="1">((STOCKHISTORY!B205/STOCKHISTORY!B$3)-1)</f>
        <v>0.70584860329185672</v>
      </c>
      <c r="C206" s="41">
        <f ca="1">((STOCKHISTORY!C205/STOCKHISTORY!C$3)-1)</f>
        <v>2.0451320045914643</v>
      </c>
      <c r="D206" s="41">
        <f ca="1">((STOCKHISTORY!D205/STOCKHISTORY!D$3)-1)</f>
        <v>2.0192317661085482</v>
      </c>
      <c r="E206" s="41">
        <f ca="1">((STOCKHISTORY!E205/STOCKHISTORY!E$3)-1)</f>
        <v>1.6733927733458471</v>
      </c>
      <c r="F206" s="41">
        <f ca="1">((STOCKHISTORY!F205/STOCKHISTORY!F$3)-1)</f>
        <v>1.6615168539325844</v>
      </c>
      <c r="G206" s="41">
        <f ca="1">((STOCKHISTORY!G205/STOCKHISTORY!G$3)-1)</f>
        <v>1.9303602058319038</v>
      </c>
      <c r="H206" s="41">
        <f ca="1">((STOCKHISTORY!H205/STOCKHISTORY!H$3)-1)</f>
        <v>0.34851186545150359</v>
      </c>
      <c r="I206" s="41">
        <f ca="1">((STOCKHISTORY!I205/STOCKHISTORY!I$3)-1)</f>
        <v>-0.20945571723478174</v>
      </c>
      <c r="J206" s="41">
        <f ca="1">((STOCKHISTORY!J205/STOCKHISTORY!J$3)-1)</f>
        <v>-0.25161720573524504</v>
      </c>
      <c r="K206" s="41">
        <f ca="1">((STOCKHISTORY!K205/STOCKHISTORY!K$3)-1)</f>
        <v>1.1184269916497405</v>
      </c>
      <c r="L206" s="41">
        <f ca="1">((STOCKHISTORY!L205/STOCKHISTORY!L$3)-1)</f>
        <v>7.725222236964302E-2</v>
      </c>
      <c r="M206" s="41">
        <f ca="1">((STOCKHISTORY!M205/STOCKHISTORY!M$3)-1)</f>
        <v>0.19755106898963004</v>
      </c>
      <c r="N206" s="41">
        <f ca="1">((STOCKHISTORY!N205/STOCKHISTORY!N$3)-1)</f>
        <v>0.10785153226736055</v>
      </c>
      <c r="O206" s="41">
        <f ca="1">((STOCKHISTORY!O205/STOCKHISTORY!O$3)-1)</f>
        <v>0.25905595021428995</v>
      </c>
      <c r="P206" s="41">
        <f ca="1">((STOCKHISTORY!P205/STOCKHISTORY!P$3)-1)</f>
        <v>0.37639508928571441</v>
      </c>
      <c r="Q206" s="41">
        <f ca="1">((STOCKHISTORY!Q205/STOCKHISTORY!Q$3)-1)</f>
        <v>8.9022671961060507E-2</v>
      </c>
      <c r="R206" s="41">
        <f ca="1">((STOCKHISTORY!R205/STOCKHISTORY!R$3)-1)</f>
        <v>0.14099840005417819</v>
      </c>
      <c r="S206" s="41">
        <f ca="1">((STOCKHISTORY!S205/STOCKHISTORY!S$3)-1)</f>
        <v>0.34601510268866331</v>
      </c>
      <c r="T206" s="41">
        <f ca="1">((STOCKHISTORY!T205/STOCKHISTORY!T$3)-1)</f>
        <v>0.14285714285714279</v>
      </c>
      <c r="U206" s="41">
        <f ca="1">((STOCKHISTORY!U205/STOCKHISTORY!U$3)-1)</f>
        <v>0.26917945296864576</v>
      </c>
      <c r="V206" s="41">
        <f ca="1">((STOCKHISTORY!V205/STOCKHISTORY!V$3)-1)</f>
        <v>-0.11381125961927907</v>
      </c>
      <c r="W206" s="41">
        <f ca="1">((STOCKHISTORY!W205/STOCKHISTORY!W$3)-1)</f>
        <v>0.33252882312533649</v>
      </c>
      <c r="X206" s="41">
        <f ca="1">((STOCKHISTORY!X205/STOCKHISTORY!X$3)-1)</f>
        <v>-2.6288922919857183E-2</v>
      </c>
      <c r="Y206" s="41">
        <f ca="1">((STOCKHISTORY!Y205/STOCKHISTORY!Y$3)-1)</f>
        <v>0.18480066445182719</v>
      </c>
      <c r="Z206" s="41">
        <f ca="1">((STOCKHISTORY!Z205/STOCKHISTORY!Z$3)-1)</f>
        <v>-0.20164363982848987</v>
      </c>
      <c r="AA206" s="41">
        <f ca="1">((STOCKHISTORY!AA205/STOCKHISTORY!AA$3)-1)</f>
        <v>0.14521444376441806</v>
      </c>
      <c r="AB206" s="41">
        <f ca="1">((STOCKHISTORY!AB205/STOCKHISTORY!AB$3)-1)</f>
        <v>1.2044667783361249</v>
      </c>
      <c r="AC206" s="41">
        <f ca="1">((STOCKHISTORY!AC205/STOCKHISTORY!AC$3)-1)</f>
        <v>1.2555585320117868</v>
      </c>
      <c r="AD206" s="41">
        <f ca="1">((STOCKHISTORY!AD205/STOCKHISTORY!AD$3)-1)</f>
        <v>0.50363714163457418</v>
      </c>
      <c r="AE206" s="41">
        <f ca="1">((STOCKHISTORY!AE205/STOCKHISTORY!AE$3)-1)</f>
        <v>-0.15999667884423785</v>
      </c>
      <c r="AF206" s="41">
        <f ca="1">((STOCKHISTORY!AF205/STOCKHISTORY!AF$3)-1)</f>
        <v>0.11508037764735901</v>
      </c>
      <c r="AG206" s="41">
        <f ca="1">((STOCKHISTORY!AG205/STOCKHISTORY!AG$3)-1)</f>
        <v>-0.28652095350615059</v>
      </c>
      <c r="AH206" s="41">
        <f ca="1">((STOCKHISTORY!AH205/STOCKHISTORY!AH$3)-1)</f>
        <v>-0.14320722928472962</v>
      </c>
      <c r="AI206" s="41">
        <f ca="1">((STOCKHISTORY!AI205/STOCKHISTORY!AI$3)-1)</f>
        <v>-0.10291910926151948</v>
      </c>
      <c r="AJ206" s="41">
        <f ca="1">((STOCKHISTORY!AJ205/STOCKHISTORY!AJ$3)-1)</f>
        <v>-4.669433738511708E-2</v>
      </c>
      <c r="AK206" s="41">
        <f ca="1">((STOCKHISTORY!AK205/STOCKHISTORY!AK$3)-1)</f>
        <v>-0.1085815062727965</v>
      </c>
      <c r="AL206" s="41">
        <f ca="1">((STOCKHISTORY!AL205/STOCKHISTORY!AL$3)-1)</f>
        <v>6.7272727272727151E-2</v>
      </c>
      <c r="AM206" s="41">
        <f ca="1">((STOCKHISTORY!AM205/STOCKHISTORY!AM$3)-1)</f>
        <v>0.11336222040051513</v>
      </c>
      <c r="AN206" s="41">
        <f ca="1">((STOCKHISTORY!AN205/STOCKHISTORY!AN$3)-1)</f>
        <v>-0.1758706105201806</v>
      </c>
      <c r="AO206" s="41">
        <f ca="1">((STOCKHISTORY!AO205/STOCKHISTORY!AO$3)-1)</f>
        <v>0.6480773071545991</v>
      </c>
      <c r="AP206" s="41">
        <f ca="1">((STOCKHISTORY!AP205/STOCKHISTORY!AP$3)-1)</f>
        <v>0.74227088700772903</v>
      </c>
      <c r="AQ206" s="41">
        <f ca="1">((STOCKHISTORY!AQ205/STOCKHISTORY!AQ$3)-1)</f>
        <v>0.12670901809142388</v>
      </c>
      <c r="AR206" s="41">
        <f ca="1">((STOCKHISTORY!AR205/STOCKHISTORY!AR$3)-1)</f>
        <v>-8.7263649883152716E-2</v>
      </c>
      <c r="AS206" s="41">
        <f ca="1">((STOCKHISTORY!AS205/STOCKHISTORY!AS$3)-1)</f>
        <v>0.30720092915214869</v>
      </c>
      <c r="AT206" s="41">
        <f ca="1">((STOCKHISTORY!AT205/STOCKHISTORY!AT$3)-1)</f>
        <v>0.95329589122080982</v>
      </c>
      <c r="AU206" s="41">
        <f ca="1">((STOCKHISTORY!AU205/STOCKHISTORY!AU$3)-1)</f>
        <v>8.3760683760683685E-2</v>
      </c>
      <c r="AV206" s="41">
        <f ca="1">((STOCKHISTORY!AV205/STOCKHISTORY!AV$3)-1)</f>
        <v>-0.13683942604435106</v>
      </c>
      <c r="AW206" s="41">
        <f ca="1">((STOCKHISTORY!AW205/STOCKHISTORY!AW$3)-1)</f>
        <v>2.8828017229244773E-2</v>
      </c>
      <c r="AX206" s="41">
        <f ca="1">((STOCKHISTORY!AX205/STOCKHISTORY!AX$3)-1)</f>
        <v>1.2182485984921709</v>
      </c>
      <c r="AY206" s="41">
        <f ca="1">((STOCKHISTORY!AY205/STOCKHISTORY!AY$3)-1)</f>
        <v>-0.16492662626852606</v>
      </c>
      <c r="AZ206" s="41">
        <f ca="1">((STOCKHISTORY!AZ205/STOCKHISTORY!AZ$3)-1)</f>
        <v>-0.37771808474917734</v>
      </c>
      <c r="BA206" s="41">
        <f ca="1">((STOCKHISTORY!BA205/STOCKHISTORY!BA$3)-1)</f>
        <v>0.86529884795398471</v>
      </c>
      <c r="BB206" s="41">
        <f ca="1">((STOCKHISTORY!BB205/STOCKHISTORY!BB$3)-1)</f>
        <v>2.2712279709735217E-2</v>
      </c>
      <c r="BC206" s="41">
        <f ca="1">((STOCKHISTORY!BC205/STOCKHISTORY!BC$3)-1)</f>
        <v>3.7989591352005636E-2</v>
      </c>
      <c r="BD206" s="41">
        <f ca="1">((STOCKHISTORY!BD205/STOCKHISTORY!BD$3)-1)</f>
        <v>-0.22996706915477483</v>
      </c>
      <c r="BE206" s="41">
        <f ca="1">((STOCKHISTORY!BE205/STOCKHISTORY!BE$3)-1)</f>
        <v>-0.1063081176174917</v>
      </c>
      <c r="BF206" s="41">
        <f ca="1">((STOCKHISTORY!BF205/STOCKHISTORY!BF$3)-1)</f>
        <v>-0.3245470747311201</v>
      </c>
      <c r="BG206" s="41">
        <f ca="1">((STOCKHISTORY!BG205/STOCKHISTORY!BG$3)-1)</f>
        <v>-5.2617003600110568E-3</v>
      </c>
      <c r="BH206" s="41">
        <f ca="1">((STOCKHISTORY!BH205/STOCKHISTORY!BH$3)-1)</f>
        <v>-0.3117118673346001</v>
      </c>
      <c r="BI206" s="41">
        <f ca="1">((STOCKHISTORY!BI205/STOCKHISTORY!BI$3)-1)</f>
        <v>0.325352977286679</v>
      </c>
      <c r="BJ206" s="41">
        <f ca="1">((STOCKHISTORY!BJ205/STOCKHISTORY!BJ$3)-1)</f>
        <v>4.4574253104212591E-2</v>
      </c>
      <c r="BK206" s="41">
        <f ca="1">((STOCKHISTORY!BK205/STOCKHISTORY!BK$3)-1)</f>
        <v>8.009169937509264E-2</v>
      </c>
      <c r="BL206" s="41">
        <f ca="1">((STOCKHISTORY!BL205/STOCKHISTORY!BL$3)-1)</f>
        <v>3.0861354214647641E-2</v>
      </c>
      <c r="BM206" s="41">
        <f ca="1">((STOCKHISTORY!BM205/STOCKHISTORY!BM$3)-1)</f>
        <v>2.4882142451437161E-2</v>
      </c>
      <c r="BN206" s="41">
        <f ca="1">((STOCKHISTORY!BN205/STOCKHISTORY!BN$3)-1)</f>
        <v>5.6864490847986726E-2</v>
      </c>
      <c r="BO206" s="41">
        <f ca="1">((STOCKHISTORY!BO205/STOCKHISTORY!BO$3)-1)</f>
        <v>9.2288242730720782E-2</v>
      </c>
      <c r="BP206" s="41">
        <f ca="1">((STOCKHISTORY!BP205/STOCKHISTORY!BP$3)-1)</f>
        <v>0.1808294424608623</v>
      </c>
      <c r="BQ206" s="41">
        <f ca="1">((STOCKHISTORY!BQ205/STOCKHISTORY!BQ$3)-1)</f>
        <v>0.21922691536919992</v>
      </c>
      <c r="BR206" s="41">
        <f ca="1">((STOCKHISTORY!BR205/STOCKHISTORY!BR$3)-1)</f>
        <v>-7.3348934852187075E-2</v>
      </c>
      <c r="BS206" s="41">
        <f ca="1">((STOCKHISTORY!BS205/STOCKHISTORY!BS$3)-1)</f>
        <v>0.25353107344632764</v>
      </c>
      <c r="BT206" s="41">
        <f ca="1">((STOCKHISTORY!BT205/STOCKHISTORY!BT$3)-1)</f>
        <v>0.11989827411668852</v>
      </c>
      <c r="BU206" s="41">
        <f ca="1">((STOCKHISTORY!BU205/STOCKHISTORY!BU$3)-1)</f>
        <v>0.11254675280516824</v>
      </c>
      <c r="BV206" s="41">
        <f ca="1">((STOCKHISTORY!BV205/STOCKHISTORY!BV$3)-1)</f>
        <v>-7.1326676176890147E-2</v>
      </c>
      <c r="BW206" s="41">
        <f ca="1">((STOCKHISTORY!BW205/STOCKHISTORY!BW$3)-1)</f>
        <v>-4.815805721341837E-2</v>
      </c>
      <c r="BX206" s="41">
        <f ca="1">((STOCKHISTORY!BX205/STOCKHISTORY!BX$3)-1)</f>
        <v>0.34654300168634067</v>
      </c>
      <c r="BY206" s="41">
        <f ca="1">((STOCKHISTORY!BY205/STOCKHISTORY!BY$3)-1)</f>
        <v>-4.4092465753424626E-2</v>
      </c>
      <c r="BZ206" s="41">
        <f ca="1">((STOCKHISTORY!BZ205/STOCKHISTORY!BZ$3)-1)</f>
        <v>0.48384819368392051</v>
      </c>
      <c r="CA206" s="41">
        <f ca="1">((STOCKHISTORY!CA205/STOCKHISTORY!CA$3)-1)</f>
        <v>-3.5665568752703103E-2</v>
      </c>
      <c r="CB206" s="41">
        <f ca="1">((STOCKHISTORY!CB205/STOCKHISTORY!CB$3)-1)</f>
        <v>8.4158525020399999E-2</v>
      </c>
      <c r="CC206" s="41">
        <f ca="1">((STOCKHISTORY!CC205/STOCKHISTORY!CC$3)-1)</f>
        <v>-3.5322777101096325E-2</v>
      </c>
      <c r="CD206" s="41">
        <f ca="1">((STOCKHISTORY!CD205/STOCKHISTORY!CD$3)-1)</f>
        <v>-8.0882352941176516E-2</v>
      </c>
      <c r="CE206" s="41">
        <f ca="1">((STOCKHISTORY!CE205/STOCKHISTORY!CE$3)-1)</f>
        <v>-9.9560761346998539E-2</v>
      </c>
      <c r="CF206" s="41">
        <f ca="1">((STOCKHISTORY!CF205/STOCKHISTORY!CF$3)-1)</f>
        <v>-2.7919198554769986E-3</v>
      </c>
      <c r="CG206" s="41">
        <f ca="1">((STOCKHISTORY!CG205/STOCKHISTORY!CG$3)-1)</f>
        <v>-8.4344914190037645E-2</v>
      </c>
      <c r="CH206" s="41">
        <f ca="1">((STOCKHISTORY!CH205/STOCKHISTORY!CH$3)-1)</f>
        <v>-0.21028547439126788</v>
      </c>
      <c r="CI206" s="41">
        <f ca="1">((STOCKHISTORY!CI205/STOCKHISTORY!CI$3)-1)</f>
        <v>-0.24466005699079196</v>
      </c>
      <c r="CJ206" s="41">
        <f ca="1">((STOCKHISTORY!CJ205/STOCKHISTORY!CJ$3)-1)</f>
        <v>-3.7642397226349544E-3</v>
      </c>
      <c r="CK206" s="41">
        <f ca="1">((STOCKHISTORY!CK205/STOCKHISTORY!CK$3)-1)</f>
        <v>0.12411854627940233</v>
      </c>
      <c r="CL206" s="41">
        <f ca="1">((STOCKHISTORY!CL205/STOCKHISTORY!CL$3)-1)</f>
        <v>5.6341806962236785E-3</v>
      </c>
      <c r="CM206" s="41">
        <f ca="1">((STOCKHISTORY!CM205/STOCKHISTORY!CM$3)-1)</f>
        <v>0.17300358257251824</v>
      </c>
      <c r="CN206" s="41">
        <f ca="1">((STOCKHISTORY!CN205/STOCKHISTORY!CN$3)-1)</f>
        <v>-0.26249342451341384</v>
      </c>
      <c r="CO206" s="41">
        <f ca="1">((STOCKHISTORY!CO205/STOCKHISTORY!CO$3)-1)</f>
        <v>0.3540135254336958</v>
      </c>
      <c r="CP206" s="41">
        <f ca="1">((STOCKHISTORY!CP205/STOCKHISTORY!CP$3)-1)</f>
        <v>0.68212893383806983</v>
      </c>
      <c r="CQ206" s="41">
        <f ca="1">((STOCKHISTORY!CQ205/STOCKHISTORY!CQ$3)-1)</f>
        <v>0.2403516710841036</v>
      </c>
      <c r="CR206" s="41">
        <f ca="1">((STOCKHISTORY!CR205/STOCKHISTORY!CR$3)-1)</f>
        <v>7.928334838903961E-2</v>
      </c>
      <c r="CS206" s="41">
        <f ca="1">((STOCKHISTORY!CS205/STOCKHISTORY!CS$3)-1)</f>
        <v>0.79114191434215186</v>
      </c>
      <c r="CT206" s="41">
        <f ca="1">((STOCKHISTORY!CT205/STOCKHISTORY!CT$3)-1)</f>
        <v>-0.38590830644556173</v>
      </c>
      <c r="CU206" s="41">
        <f ca="1">((STOCKHISTORY!CU205/STOCKHISTORY!CU$3)-1)</f>
        <v>0.43619635407737567</v>
      </c>
      <c r="CV206" s="41">
        <f ca="1">((STOCKHISTORY!CV205/STOCKHISTORY!CV$3)-1)</f>
        <v>0.25595873354678034</v>
      </c>
      <c r="CW206" s="41">
        <f ca="1">((STOCKHISTORY!CW205/STOCKHISTORY!CW$3)-1)</f>
        <v>-2.5729467698331399E-2</v>
      </c>
      <c r="CX206" s="41">
        <f ca="1">((STOCKHISTORY!CX205/STOCKHISTORY!CX$3)-1)</f>
        <v>1.4869888475836479E-2</v>
      </c>
      <c r="CY206" s="41">
        <f ca="1">((STOCKHISTORY!CY205/STOCKHISTORY!CY$3)-1)</f>
        <v>0.16792323509252904</v>
      </c>
      <c r="CZ206" s="41">
        <f ca="1">((STOCKHISTORY!CZ205/STOCKHISTORY!CZ$3)-1)</f>
        <v>-0.53373015873015872</v>
      </c>
      <c r="DA206" s="41">
        <f ca="1">((STOCKHISTORY!DA205/STOCKHISTORY!DA$3)-1)</f>
        <v>-0.45042316950073769</v>
      </c>
    </row>
    <row r="207" spans="1:105" x14ac:dyDescent="0.3">
      <c r="A207" s="25" vm="204">
        <f ca="1">STOCKHISTORY!A206</f>
        <v>44680</v>
      </c>
      <c r="B207" s="41">
        <f ca="1">((STOCKHISTORY!B206/STOCKHISTORY!B$3)-1)</f>
        <v>0.67246387205507951</v>
      </c>
      <c r="C207" s="41">
        <f ca="1">((STOCKHISTORY!C206/STOCKHISTORY!C$3)-1)</f>
        <v>2.0129395805071484</v>
      </c>
      <c r="D207" s="41">
        <f ca="1">((STOCKHISTORY!D206/STOCKHISTORY!D$3)-1)</f>
        <v>1.9887512311440569</v>
      </c>
      <c r="E207" s="41">
        <f ca="1">((STOCKHISTORY!E206/STOCKHISTORY!E$3)-1)</f>
        <v>1.6306898169873301</v>
      </c>
      <c r="F207" s="41">
        <f ca="1">((STOCKHISTORY!F206/STOCKHISTORY!F$3)-1)</f>
        <v>1.6250000000000004</v>
      </c>
      <c r="G207" s="41">
        <f ca="1">((STOCKHISTORY!G206/STOCKHISTORY!G$3)-1)</f>
        <v>1.802687249857061</v>
      </c>
      <c r="H207" s="41">
        <f ca="1">((STOCKHISTORY!H206/STOCKHISTORY!H$3)-1)</f>
        <v>0.34476951525558053</v>
      </c>
      <c r="I207" s="41">
        <f ca="1">((STOCKHISTORY!I206/STOCKHISTORY!I$3)-1)</f>
        <v>-0.21338301193293385</v>
      </c>
      <c r="J207" s="41">
        <f ca="1">((STOCKHISTORY!J206/STOCKHISTORY!J$3)-1)</f>
        <v>-0.24974991663887958</v>
      </c>
      <c r="K207" s="41">
        <f ca="1">((STOCKHISTORY!K206/STOCKHISTORY!K$3)-1)</f>
        <v>1.1995034980816972</v>
      </c>
      <c r="L207" s="41">
        <f ca="1">((STOCKHISTORY!L206/STOCKHISTORY!L$3)-1)</f>
        <v>7.3769404272256756E-2</v>
      </c>
      <c r="M207" s="41">
        <f ca="1">((STOCKHISTORY!M206/STOCKHISTORY!M$3)-1)</f>
        <v>0.17365688185321293</v>
      </c>
      <c r="N207" s="41">
        <f ca="1">((STOCKHISTORY!N206/STOCKHISTORY!N$3)-1)</f>
        <v>9.865463467650315E-2</v>
      </c>
      <c r="O207" s="41">
        <f ca="1">((STOCKHISTORY!O206/STOCKHISTORY!O$3)-1)</f>
        <v>0.25061016010936754</v>
      </c>
      <c r="P207" s="41">
        <f ca="1">((STOCKHISTORY!P206/STOCKHISTORY!P$3)-1)</f>
        <v>0.33119419642857162</v>
      </c>
      <c r="Q207" s="41">
        <f ca="1">((STOCKHISTORY!Q206/STOCKHISTORY!Q$3)-1)</f>
        <v>6.033047265274738E-2</v>
      </c>
      <c r="R207" s="41">
        <f ca="1">((STOCKHISTORY!R206/STOCKHISTORY!R$3)-1)</f>
        <v>0.15753963886937172</v>
      </c>
      <c r="S207" s="41">
        <f ca="1">((STOCKHISTORY!S206/STOCKHISTORY!S$3)-1)</f>
        <v>0.3270164975229668</v>
      </c>
      <c r="T207" s="41">
        <f ca="1">((STOCKHISTORY!T206/STOCKHISTORY!T$3)-1)</f>
        <v>0.14085914085914086</v>
      </c>
      <c r="U207" s="41">
        <f ca="1">((STOCKHISTORY!U206/STOCKHISTORY!U$3)-1)</f>
        <v>0.21981320880587041</v>
      </c>
      <c r="V207" s="41">
        <f ca="1">((STOCKHISTORY!V206/STOCKHISTORY!V$3)-1)</f>
        <v>-0.12712416574215923</v>
      </c>
      <c r="W207" s="41">
        <f ca="1">((STOCKHISTORY!W206/STOCKHISTORY!W$3)-1)</f>
        <v>0.36808198577873474</v>
      </c>
      <c r="X207" s="41">
        <f ca="1">((STOCKHISTORY!X206/STOCKHISTORY!X$3)-1)</f>
        <v>-5.2748000680619356E-2</v>
      </c>
      <c r="Y207" s="41">
        <f ca="1">((STOCKHISTORY!Y206/STOCKHISTORY!Y$3)-1)</f>
        <v>0.20774501661129552</v>
      </c>
      <c r="Z207" s="41">
        <f ca="1">((STOCKHISTORY!Z206/STOCKHISTORY!Z$3)-1)</f>
        <v>-0.22582181991424488</v>
      </c>
      <c r="AA207" s="41">
        <f ca="1">((STOCKHISTORY!AA206/STOCKHISTORY!AA$3)-1)</f>
        <v>0.13360952874158483</v>
      </c>
      <c r="AB207" s="41">
        <f ca="1">((STOCKHISTORY!AB206/STOCKHISTORY!AB$3)-1)</f>
        <v>1.2199888330541597</v>
      </c>
      <c r="AC207" s="41">
        <f ca="1">((STOCKHISTORY!AC206/STOCKHISTORY!AC$3)-1)</f>
        <v>1.2168497187248861</v>
      </c>
      <c r="AD207" s="41">
        <f ca="1">((STOCKHISTORY!AD206/STOCKHISTORY!AD$3)-1)</f>
        <v>0.46854942233632868</v>
      </c>
      <c r="AE207" s="41">
        <f ca="1">((STOCKHISTORY!AE206/STOCKHISTORY!AE$3)-1)</f>
        <v>-0.16979408834274334</v>
      </c>
      <c r="AF207" s="41">
        <f ca="1">((STOCKHISTORY!AF206/STOCKHISTORY!AF$3)-1)</f>
        <v>0.10155651952028588</v>
      </c>
      <c r="AG207" s="41">
        <f ca="1">((STOCKHISTORY!AG206/STOCKHISTORY!AG$3)-1)</f>
        <v>-0.29051706164431168</v>
      </c>
      <c r="AH207" s="41">
        <f ca="1">((STOCKHISTORY!AH206/STOCKHISTORY!AH$3)-1)</f>
        <v>-0.1468320825037015</v>
      </c>
      <c r="AI207" s="41">
        <f ca="1">((STOCKHISTORY!AI206/STOCKHISTORY!AI$3)-1)</f>
        <v>-0.10572017366599318</v>
      </c>
      <c r="AJ207" s="41">
        <f ca="1">((STOCKHISTORY!AJ206/STOCKHISTORY!AJ$3)-1)</f>
        <v>-4.5656685443225764E-2</v>
      </c>
      <c r="AK207" s="41">
        <f ca="1">((STOCKHISTORY!AK206/STOCKHISTORY!AK$3)-1)</f>
        <v>-0.10629684556495256</v>
      </c>
      <c r="AL207" s="41">
        <f ca="1">((STOCKHISTORY!AL206/STOCKHISTORY!AL$3)-1)</f>
        <v>6.2382445141065723E-2</v>
      </c>
      <c r="AM207" s="41">
        <f ca="1">((STOCKHISTORY!AM206/STOCKHISTORY!AM$3)-1)</f>
        <v>0.10539875863684278</v>
      </c>
      <c r="AN207" s="41">
        <f ca="1">((STOCKHISTORY!AN206/STOCKHISTORY!AN$3)-1)</f>
        <v>-0.17062509106804591</v>
      </c>
      <c r="AO207" s="41">
        <f ca="1">((STOCKHISTORY!AO206/STOCKHISTORY!AO$3)-1)</f>
        <v>0.6480773071545991</v>
      </c>
      <c r="AP207" s="41">
        <f ca="1">((STOCKHISTORY!AP206/STOCKHISTORY!AP$3)-1)</f>
        <v>0.71593209422156789</v>
      </c>
      <c r="AQ207" s="41">
        <f ca="1">((STOCKHISTORY!AQ206/STOCKHISTORY!AQ$3)-1)</f>
        <v>9.2114348846844329E-2</v>
      </c>
      <c r="AR207" s="41">
        <f ca="1">((STOCKHISTORY!AR206/STOCKHISTORY!AR$3)-1)</f>
        <v>-8.7051200339919199E-2</v>
      </c>
      <c r="AS207" s="41">
        <f ca="1">((STOCKHISTORY!AS206/STOCKHISTORY!AS$3)-1)</f>
        <v>0.28106852497096413</v>
      </c>
      <c r="AT207" s="41">
        <f ca="1">((STOCKHISTORY!AT206/STOCKHISTORY!AT$3)-1)</f>
        <v>0.87791900679869928</v>
      </c>
      <c r="AU207" s="41">
        <f ca="1">((STOCKHISTORY!AU206/STOCKHISTORY!AU$3)-1)</f>
        <v>8.0862133036045947E-2</v>
      </c>
      <c r="AV207" s="41">
        <f ca="1">((STOCKHISTORY!AV206/STOCKHISTORY!AV$3)-1)</f>
        <v>-0.1314307530781712</v>
      </c>
      <c r="AW207" s="41">
        <f ca="1">((STOCKHISTORY!AW206/STOCKHISTORY!AW$3)-1)</f>
        <v>2.015709017201095E-2</v>
      </c>
      <c r="AX207" s="41">
        <f ca="1">((STOCKHISTORY!AX206/STOCKHISTORY!AX$3)-1)</f>
        <v>1.1413106514595017</v>
      </c>
      <c r="AY207" s="41">
        <f ca="1">((STOCKHISTORY!AY206/STOCKHISTORY!AY$3)-1)</f>
        <v>-0.14820763670876835</v>
      </c>
      <c r="AZ207" s="41">
        <f ca="1">((STOCKHISTORY!AZ206/STOCKHISTORY!AZ$3)-1)</f>
        <v>-0.37836276945806202</v>
      </c>
      <c r="BA207" s="41">
        <f ca="1">((STOCKHISTORY!BA206/STOCKHISTORY!BA$3)-1)</f>
        <v>0.90455770120288115</v>
      </c>
      <c r="BB207" s="41">
        <f ca="1">((STOCKHISTORY!BB206/STOCKHISTORY!BB$3)-1)</f>
        <v>-1.6680802940344797E-2</v>
      </c>
      <c r="BC207" s="41">
        <f ca="1">((STOCKHISTORY!BC206/STOCKHISTORY!BC$3)-1)</f>
        <v>1.55734954503286E-2</v>
      </c>
      <c r="BD207" s="41">
        <f ca="1">((STOCKHISTORY!BD206/STOCKHISTORY!BD$3)-1)</f>
        <v>-0.22521039151115985</v>
      </c>
      <c r="BE207" s="41">
        <f ca="1">((STOCKHISTORY!BE206/STOCKHISTORY!BE$3)-1)</f>
        <v>-0.1063081176174917</v>
      </c>
      <c r="BF207" s="41">
        <f ca="1">((STOCKHISTORY!BF206/STOCKHISTORY!BF$3)-1)</f>
        <v>-0.31785451363671291</v>
      </c>
      <c r="BG207" s="41">
        <f ca="1">((STOCKHISTORY!BG206/STOCKHISTORY!BG$3)-1)</f>
        <v>-9.2310532631811881E-5</v>
      </c>
      <c r="BH207" s="41">
        <f ca="1">((STOCKHISTORY!BH206/STOCKHISTORY!BH$3)-1)</f>
        <v>-0.32039212299188113</v>
      </c>
      <c r="BI207" s="41">
        <f ca="1">((STOCKHISTORY!BI206/STOCKHISTORY!BI$3)-1)</f>
        <v>0.28974831184775929</v>
      </c>
      <c r="BJ207" s="41">
        <f ca="1">((STOCKHISTORY!BJ206/STOCKHISTORY!BJ$3)-1)</f>
        <v>3.9053133688748298E-2</v>
      </c>
      <c r="BK207" s="41">
        <f ca="1">((STOCKHISTORY!BK206/STOCKHISTORY!BK$3)-1)</f>
        <v>7.7979203440621037E-2</v>
      </c>
      <c r="BL207" s="41">
        <f ca="1">((STOCKHISTORY!BL206/STOCKHISTORY!BL$3)-1)</f>
        <v>1.785240707396385E-2</v>
      </c>
      <c r="BM207" s="41">
        <f ca="1">((STOCKHISTORY!BM206/STOCKHISTORY!BM$3)-1)</f>
        <v>2.7029137793933788E-2</v>
      </c>
      <c r="BN207" s="41">
        <f ca="1">((STOCKHISTORY!BN206/STOCKHISTORY!BN$3)-1)</f>
        <v>4.9827017193858847E-2</v>
      </c>
      <c r="BO207" s="41">
        <f ca="1">((STOCKHISTORY!BO206/STOCKHISTORY!BO$3)-1)</f>
        <v>7.558392572174677E-2</v>
      </c>
      <c r="BP207" s="41">
        <f ca="1">((STOCKHISTORY!BP206/STOCKHISTORY!BP$3)-1)</f>
        <v>0.18574567426531186</v>
      </c>
      <c r="BQ207" s="41">
        <f ca="1">((STOCKHISTORY!BQ206/STOCKHISTORY!BQ$3)-1)</f>
        <v>0.22612532757823334</v>
      </c>
      <c r="BR207" s="41">
        <f ca="1">((STOCKHISTORY!BR206/STOCKHISTORY!BR$3)-1)</f>
        <v>-7.3527893450803572E-2</v>
      </c>
      <c r="BS207" s="41">
        <f ca="1">((STOCKHISTORY!BS206/STOCKHISTORY!BS$3)-1)</f>
        <v>0.25621468926553659</v>
      </c>
      <c r="BT207" s="41">
        <f ca="1">((STOCKHISTORY!BT206/STOCKHISTORY!BT$3)-1)</f>
        <v>0.10923187081800445</v>
      </c>
      <c r="BU207" s="41">
        <f ca="1">((STOCKHISTORY!BU206/STOCKHISTORY!BU$3)-1)</f>
        <v>0.10336620197211843</v>
      </c>
      <c r="BV207" s="41">
        <f ca="1">((STOCKHISTORY!BV206/STOCKHISTORY!BV$3)-1)</f>
        <v>-8.330955777460769E-2</v>
      </c>
      <c r="BW207" s="41">
        <f ca="1">((STOCKHISTORY!BW206/STOCKHISTORY!BW$3)-1)</f>
        <v>-6.6474583247581709E-2</v>
      </c>
      <c r="BX207" s="41">
        <f ca="1">((STOCKHISTORY!BX206/STOCKHISTORY!BX$3)-1)</f>
        <v>0.31703204047217537</v>
      </c>
      <c r="BY207" s="41">
        <f ca="1">((STOCKHISTORY!BY206/STOCKHISTORY!BY$3)-1)</f>
        <v>-5.1369863013698613E-2</v>
      </c>
      <c r="BZ207" s="41">
        <f ca="1">((STOCKHISTORY!BZ206/STOCKHISTORY!BZ$3)-1)</f>
        <v>0.48798085201639285</v>
      </c>
      <c r="CA207" s="41">
        <f ca="1">((STOCKHISTORY!CA206/STOCKHISTORY!CA$3)-1)</f>
        <v>-5.2483614465848261E-2</v>
      </c>
      <c r="CB207" s="41">
        <f ca="1">((STOCKHISTORY!CB206/STOCKHISTORY!CB$3)-1)</f>
        <v>6.9051452263855451E-2</v>
      </c>
      <c r="CC207" s="41">
        <f ca="1">((STOCKHISTORY!CC206/STOCKHISTORY!CC$3)-1)</f>
        <v>-4.384896467722299E-2</v>
      </c>
      <c r="CD207" s="41">
        <f ca="1">((STOCKHISTORY!CD206/STOCKHISTORY!CD$3)-1)</f>
        <v>-8.6792193512919114E-2</v>
      </c>
      <c r="CE207" s="41">
        <f ca="1">((STOCKHISTORY!CE206/STOCKHISTORY!CE$3)-1)</f>
        <v>-9.9560761346998539E-2</v>
      </c>
      <c r="CF207" s="41">
        <f ca="1">((STOCKHISTORY!CF206/STOCKHISTORY!CF$3)-1)</f>
        <v>6.0765314501560752E-3</v>
      </c>
      <c r="CG207" s="41">
        <f ca="1">((STOCKHISTORY!CG206/STOCKHISTORY!CG$3)-1)</f>
        <v>-9.4516534114692408E-2</v>
      </c>
      <c r="CH207" s="41">
        <f ca="1">((STOCKHISTORY!CH206/STOCKHISTORY!CH$3)-1)</f>
        <v>-0.2028127623845507</v>
      </c>
      <c r="CI207" s="41">
        <f ca="1">((STOCKHISTORY!CI206/STOCKHISTORY!CI$3)-1)</f>
        <v>-0.22833996655912214</v>
      </c>
      <c r="CJ207" s="41">
        <f ca="1">((STOCKHISTORY!CJ206/STOCKHISTORY!CJ$3)-1)</f>
        <v>4.6359583952451766E-2</v>
      </c>
      <c r="CK207" s="41">
        <f ca="1">((STOCKHISTORY!CK206/STOCKHISTORY!CK$3)-1)</f>
        <v>0.12005029833818237</v>
      </c>
      <c r="CL207" s="41">
        <f ca="1">((STOCKHISTORY!CL206/STOCKHISTORY!CL$3)-1)</f>
        <v>8.9207861023543611E-3</v>
      </c>
      <c r="CM207" s="41">
        <f ca="1">((STOCKHISTORY!CM206/STOCKHISTORY!CM$3)-1)</f>
        <v>0.14711660695712481</v>
      </c>
      <c r="CN207" s="41">
        <f ca="1">((STOCKHISTORY!CN206/STOCKHISTORY!CN$3)-1)</f>
        <v>-0.32263720848676125</v>
      </c>
      <c r="CO207" s="41">
        <f ca="1">((STOCKHISTORY!CO206/STOCKHISTORY!CO$3)-1)</f>
        <v>0.36526021758306371</v>
      </c>
      <c r="CP207" s="41">
        <f ca="1">((STOCKHISTORY!CP206/STOCKHISTORY!CP$3)-1)</f>
        <v>0.60195491270693258</v>
      </c>
      <c r="CQ207" s="41">
        <f ca="1">((STOCKHISTORY!CQ206/STOCKHISTORY!CQ$3)-1)</f>
        <v>0.2155278298532548</v>
      </c>
      <c r="CR207" s="41">
        <f ca="1">((STOCKHISTORY!CR206/STOCKHISTORY!CR$3)-1)</f>
        <v>6.796145739235171E-2</v>
      </c>
      <c r="CS207" s="41">
        <f ca="1">((STOCKHISTORY!CS206/STOCKHISTORY!CS$3)-1)</f>
        <v>0.7688768111805071</v>
      </c>
      <c r="CT207" s="41">
        <f ca="1">((STOCKHISTORY!CT206/STOCKHISTORY!CT$3)-1)</f>
        <v>-0.39153597959030539</v>
      </c>
      <c r="CU207" s="41">
        <f ca="1">((STOCKHISTORY!CU206/STOCKHISTORY!CU$3)-1)</f>
        <v>0.40476598662780705</v>
      </c>
      <c r="CV207" s="41">
        <f ca="1">((STOCKHISTORY!CV206/STOCKHISTORY!CV$3)-1)</f>
        <v>0.23888295980078245</v>
      </c>
      <c r="CW207" s="41">
        <f ca="1">((STOCKHISTORY!CW206/STOCKHISTORY!CW$3)-1)</f>
        <v>-5.1365712687610698E-2</v>
      </c>
      <c r="CX207" s="41">
        <f ca="1">((STOCKHISTORY!CX206/STOCKHISTORY!CX$3)-1)</f>
        <v>1.4869888475836479E-2</v>
      </c>
      <c r="CY207" s="41">
        <f ca="1">((STOCKHISTORY!CY206/STOCKHISTORY!CY$3)-1)</f>
        <v>0.13388165410098241</v>
      </c>
      <c r="CZ207" s="41">
        <f ca="1">((STOCKHISTORY!CZ206/STOCKHISTORY!CZ$3)-1)</f>
        <v>-0.56071428571428572</v>
      </c>
      <c r="DA207" s="41">
        <f ca="1">((STOCKHISTORY!DA206/STOCKHISTORY!DA$3)-1)</f>
        <v>-0.45321841757900461</v>
      </c>
    </row>
    <row r="208" spans="1:105" x14ac:dyDescent="0.3">
      <c r="A208" s="25" vm="205">
        <f ca="1">STOCKHISTORY!A207</f>
        <v>44683</v>
      </c>
      <c r="B208" s="41">
        <f ca="1">((STOCKHISTORY!B207/STOCKHISTORY!B$3)-1)</f>
        <v>0.67784272241546262</v>
      </c>
      <c r="C208" s="41">
        <f ca="1">((STOCKHISTORY!C207/STOCKHISTORY!C$3)-1)</f>
        <v>1.9531461963894396</v>
      </c>
      <c r="D208" s="41">
        <f ca="1">((STOCKHISTORY!D207/STOCKHISTORY!D$3)-1)</f>
        <v>1.9343735420662487</v>
      </c>
      <c r="E208" s="41">
        <f ca="1">((STOCKHISTORY!E207/STOCKHISTORY!E$3)-1)</f>
        <v>1.6297512904739557</v>
      </c>
      <c r="F208" s="41">
        <f ca="1">((STOCKHISTORY!F207/STOCKHISTORY!F$3)-1)</f>
        <v>1.6250000000000004</v>
      </c>
      <c r="G208" s="41">
        <f ca="1">((STOCKHISTORY!G207/STOCKHISTORY!G$3)-1)</f>
        <v>1.8452830188679243</v>
      </c>
      <c r="H208" s="41">
        <f ca="1">((STOCKHISTORY!H207/STOCKHISTORY!H$3)-1)</f>
        <v>0.34245806366398113</v>
      </c>
      <c r="I208" s="41">
        <f ca="1">((STOCKHISTORY!I207/STOCKHISTORY!I$3)-1)</f>
        <v>-0.20789486934192636</v>
      </c>
      <c r="J208" s="41">
        <f ca="1">((STOCKHISTORY!J207/STOCKHISTORY!J$3)-1)</f>
        <v>-0.26102034011337116</v>
      </c>
      <c r="K208" s="41">
        <f ca="1">((STOCKHISTORY!K207/STOCKHISTORY!K$3)-1)</f>
        <v>1.0454750620627395</v>
      </c>
      <c r="L208" s="41">
        <f ca="1">((STOCKHISTORY!L207/STOCKHISTORY!L$3)-1)</f>
        <v>6.1430277298659908E-2</v>
      </c>
      <c r="M208" s="41">
        <f ca="1">((STOCKHISTORY!M207/STOCKHISTORY!M$3)-1)</f>
        <v>0.18529153586359781</v>
      </c>
      <c r="N208" s="41">
        <f ca="1">((STOCKHISTORY!N207/STOCKHISTORY!N$3)-1)</f>
        <v>9.1137385347539013E-2</v>
      </c>
      <c r="O208" s="41">
        <f ca="1">((STOCKHISTORY!O207/STOCKHISTORY!O$3)-1)</f>
        <v>0.25449337839991282</v>
      </c>
      <c r="P208" s="41">
        <f ca="1">((STOCKHISTORY!P207/STOCKHISTORY!P$3)-1)</f>
        <v>0.3289620535714286</v>
      </c>
      <c r="Q208" s="41">
        <f ca="1">((STOCKHISTORY!Q207/STOCKHISTORY!Q$3)-1)</f>
        <v>4.1757397207634162E-2</v>
      </c>
      <c r="R208" s="41">
        <f ca="1">((STOCKHISTORY!R207/STOCKHISTORY!R$3)-1)</f>
        <v>0.19238290343607423</v>
      </c>
      <c r="S208" s="41">
        <f ca="1">((STOCKHISTORY!S207/STOCKHISTORY!S$3)-1)</f>
        <v>0.24558703285075278</v>
      </c>
      <c r="T208" s="41">
        <f ca="1">((STOCKHISTORY!T207/STOCKHISTORY!T$3)-1)</f>
        <v>0.12287712287712282</v>
      </c>
      <c r="U208" s="41">
        <f ca="1">((STOCKHISTORY!U207/STOCKHISTORY!U$3)-1)</f>
        <v>0.2518345563709139</v>
      </c>
      <c r="V208" s="41">
        <f ca="1">((STOCKHISTORY!V207/STOCKHISTORY!V$3)-1)</f>
        <v>-0.14077165548452986</v>
      </c>
      <c r="W208" s="41">
        <f ca="1">((STOCKHISTORY!W207/STOCKHISTORY!W$3)-1)</f>
        <v>0.36373763065555198</v>
      </c>
      <c r="X208" s="41">
        <f ca="1">((STOCKHISTORY!X207/STOCKHISTORY!X$3)-1)</f>
        <v>-5.1897226476093294E-2</v>
      </c>
      <c r="Y208" s="41">
        <f ca="1">((STOCKHISTORY!Y207/STOCKHISTORY!Y$3)-1)</f>
        <v>0.19305440199335555</v>
      </c>
      <c r="Z208" s="41">
        <f ca="1">((STOCKHISTORY!Z207/STOCKHISTORY!Z$3)-1)</f>
        <v>-0.2583968556455456</v>
      </c>
      <c r="AA208" s="41">
        <f ca="1">((STOCKHISTORY!AA207/STOCKHISTORY!AA$3)-1)</f>
        <v>0.11011722611929753</v>
      </c>
      <c r="AB208" s="41">
        <f ca="1">((STOCKHISTORY!AB207/STOCKHISTORY!AB$3)-1)</f>
        <v>1.2491345616973755</v>
      </c>
      <c r="AC208" s="41">
        <f ca="1">((STOCKHISTORY!AC207/STOCKHISTORY!AC$3)-1)</f>
        <v>1.2314492365389764</v>
      </c>
      <c r="AD208" s="41">
        <f ca="1">((STOCKHISTORY!AD207/STOCKHISTORY!AD$3)-1)</f>
        <v>0.46341463414634143</v>
      </c>
      <c r="AE208" s="41">
        <f ca="1">((STOCKHISTORY!AE207/STOCKHISTORY!AE$3)-1)</f>
        <v>-0.18083693125207578</v>
      </c>
      <c r="AF208" s="41">
        <f ca="1">((STOCKHISTORY!AF207/STOCKHISTORY!AF$3)-1)</f>
        <v>8.8951263077315712E-2</v>
      </c>
      <c r="AG208" s="41">
        <f ca="1">((STOCKHISTORY!AG207/STOCKHISTORY!AG$3)-1)</f>
        <v>-0.29501702689554532</v>
      </c>
      <c r="AH208" s="41">
        <f ca="1">((STOCKHISTORY!AH207/STOCKHISTORY!AH$3)-1)</f>
        <v>-0.15341808342267826</v>
      </c>
      <c r="AI208" s="41">
        <f ca="1">((STOCKHISTORY!AI207/STOCKHISTORY!AI$3)-1)</f>
        <v>-0.10746083511734461</v>
      </c>
      <c r="AJ208" s="41">
        <f ca="1">((STOCKHISTORY!AJ207/STOCKHISTORY!AJ$3)-1)</f>
        <v>-4.1357841683960839E-2</v>
      </c>
      <c r="AK208" s="41">
        <f ca="1">((STOCKHISTORY!AK207/STOCKHISTORY!AK$3)-1)</f>
        <v>-9.2548799551084193E-2</v>
      </c>
      <c r="AL208" s="41">
        <f ca="1">((STOCKHISTORY!AL207/STOCKHISTORY!AL$3)-1)</f>
        <v>5.3040752351097176E-2</v>
      </c>
      <c r="AM208" s="41">
        <f ca="1">((STOCKHISTORY!AM207/STOCKHISTORY!AM$3)-1)</f>
        <v>9.7201077409532655E-2</v>
      </c>
      <c r="AN208" s="41">
        <f ca="1">((STOCKHISTORY!AN207/STOCKHISTORY!AN$3)-1)</f>
        <v>-0.18840157365583554</v>
      </c>
      <c r="AO208" s="41">
        <f ca="1">((STOCKHISTORY!AO207/STOCKHISTORY!AO$3)-1)</f>
        <v>0.61619886005745816</v>
      </c>
      <c r="AP208" s="41">
        <f ca="1">((STOCKHISTORY!AP207/STOCKHISTORY!AP$3)-1)</f>
        <v>0.69649429517850558</v>
      </c>
      <c r="AQ208" s="41">
        <f ca="1">((STOCKHISTORY!AQ207/STOCKHISTORY!AQ$3)-1)</f>
        <v>8.7626018505731151E-2</v>
      </c>
      <c r="AR208" s="41">
        <f ca="1">((STOCKHISTORY!AR207/STOCKHISTORY!AR$3)-1)</f>
        <v>-9.39823666879116E-2</v>
      </c>
      <c r="AS208" s="41">
        <f ca="1">((STOCKHISTORY!AS207/STOCKHISTORY!AS$3)-1)</f>
        <v>0.24448315911730556</v>
      </c>
      <c r="AT208" s="41">
        <f ca="1">((STOCKHISTORY!AT207/STOCKHISTORY!AT$3)-1)</f>
        <v>0.80283771800177339</v>
      </c>
      <c r="AU208" s="41">
        <f ca="1">((STOCKHISTORY!AU207/STOCKHISTORY!AU$3)-1)</f>
        <v>8.7997027127461935E-2</v>
      </c>
      <c r="AV208" s="41">
        <f ca="1">((STOCKHISTORY!AV207/STOCKHISTORY!AV$3)-1)</f>
        <v>-0.12944227037001688</v>
      </c>
      <c r="AW208" s="41">
        <f ca="1">((STOCKHISTORY!AW207/STOCKHISTORY!AW$3)-1)</f>
        <v>2.4858534388108477E-2</v>
      </c>
      <c r="AX208" s="41">
        <f ca="1">((STOCKHISTORY!AX207/STOCKHISTORY!AX$3)-1)</f>
        <v>1.0779045041561961</v>
      </c>
      <c r="AY208" s="41">
        <f ca="1">((STOCKHISTORY!AY207/STOCKHISTORY!AY$3)-1)</f>
        <v>-0.13360589910199316</v>
      </c>
      <c r="AZ208" s="41">
        <f ca="1">((STOCKHISTORY!AZ207/STOCKHISTORY!AZ$3)-1)</f>
        <v>-0.38651534483916461</v>
      </c>
      <c r="BA208" s="41">
        <f ca="1">((STOCKHISTORY!BA207/STOCKHISTORY!BA$3)-1)</f>
        <v>0.97326069438845031</v>
      </c>
      <c r="BB208" s="41">
        <f ca="1">((STOCKHISTORY!BB207/STOCKHISTORY!BB$3)-1)</f>
        <v>-1.4418999151823542E-2</v>
      </c>
      <c r="BC208" s="41">
        <f ca="1">((STOCKHISTORY!BC207/STOCKHISTORY!BC$3)-1)</f>
        <v>4.6450729987039807E-3</v>
      </c>
      <c r="BD208" s="41">
        <f ca="1">((STOCKHISTORY!BD207/STOCKHISTORY!BD$3)-1)</f>
        <v>-0.2387486278814489</v>
      </c>
      <c r="BE208" s="41">
        <f ca="1">((STOCKHISTORY!BE207/STOCKHISTORY!BE$3)-1)</f>
        <v>-0.11786881125911031</v>
      </c>
      <c r="BF208" s="41">
        <f ca="1">((STOCKHISTORY!BF207/STOCKHISTORY!BF$3)-1)</f>
        <v>-0.340906668517449</v>
      </c>
      <c r="BG208" s="41">
        <f ca="1">((STOCKHISTORY!BG207/STOCKHISTORY!BG$3)-1)</f>
        <v>-2.5846949136896225E-3</v>
      </c>
      <c r="BH208" s="41">
        <f ca="1">((STOCKHISTORY!BH207/STOCKHISTORY!BH$3)-1)</f>
        <v>-0.32047849369493864</v>
      </c>
      <c r="BI208" s="41">
        <f ca="1">((STOCKHISTORY!BI207/STOCKHISTORY!BI$3)-1)</f>
        <v>0.3069367710251687</v>
      </c>
      <c r="BJ208" s="41">
        <f ca="1">((STOCKHISTORY!BJ207/STOCKHISTORY!BJ$3)-1)</f>
        <v>4.5302655409024783E-2</v>
      </c>
      <c r="BK208" s="41">
        <f ca="1">((STOCKHISTORY!BK207/STOCKHISTORY!BK$3)-1)</f>
        <v>5.3254475238958321E-2</v>
      </c>
      <c r="BL208" s="41">
        <f ca="1">((STOCKHISTORY!BL207/STOCKHISTORY!BL$3)-1)</f>
        <v>-7.9514630412834686E-3</v>
      </c>
      <c r="BM208" s="41">
        <f ca="1">((STOCKHISTORY!BM207/STOCKHISTORY!BM$3)-1)</f>
        <v>1.4923889583098315E-3</v>
      </c>
      <c r="BN208" s="41">
        <f ca="1">((STOCKHISTORY!BN207/STOCKHISTORY!BN$3)-1)</f>
        <v>5.2056970286527671E-2</v>
      </c>
      <c r="BO208" s="41">
        <f ca="1">((STOCKHISTORY!BO207/STOCKHISTORY!BO$3)-1)</f>
        <v>6.3694707536285922E-2</v>
      </c>
      <c r="BP208" s="41">
        <f ca="1">((STOCKHISTORY!BP207/STOCKHISTORY!BP$3)-1)</f>
        <v>0.13488052732765743</v>
      </c>
      <c r="BQ208" s="41">
        <f ca="1">((STOCKHISTORY!BQ207/STOCKHISTORY!BQ$3)-1)</f>
        <v>0.18670995837829496</v>
      </c>
      <c r="BR208" s="41">
        <f ca="1">((STOCKHISTORY!BR207/STOCKHISTORY!BR$3)-1)</f>
        <v>-9.7718277867639536E-2</v>
      </c>
      <c r="BS208" s="41">
        <f ca="1">((STOCKHISTORY!BS207/STOCKHISTORY!BS$3)-1)</f>
        <v>0.21511299435028253</v>
      </c>
      <c r="BT208" s="41">
        <f ca="1">((STOCKHISTORY!BT207/STOCKHISTORY!BT$3)-1)</f>
        <v>0.1021703167823016</v>
      </c>
      <c r="BU208" s="41">
        <f ca="1">((STOCKHISTORY!BU207/STOCKHISTORY!BU$3)-1)</f>
        <v>8.704522271336268E-2</v>
      </c>
      <c r="BV208" s="41">
        <f ca="1">((STOCKHISTORY!BV207/STOCKHISTORY!BV$3)-1)</f>
        <v>-8.5021398002853132E-2</v>
      </c>
      <c r="BW208" s="41">
        <f ca="1">((STOCKHISTORY!BW207/STOCKHISTORY!BW$3)-1)</f>
        <v>-1.8316526034163338E-2</v>
      </c>
      <c r="BX208" s="41">
        <f ca="1">((STOCKHISTORY!BX207/STOCKHISTORY!BX$3)-1)</f>
        <v>0.32799325463743689</v>
      </c>
      <c r="BY208" s="41">
        <f ca="1">((STOCKHISTORY!BY207/STOCKHISTORY!BY$3)-1)</f>
        <v>-7.1917808219178037E-2</v>
      </c>
      <c r="BZ208" s="41">
        <f ca="1">((STOCKHISTORY!BZ207/STOCKHISTORY!BZ$3)-1)</f>
        <v>0.42828115852188597</v>
      </c>
      <c r="CA208" s="41">
        <f ca="1">((STOCKHISTORY!CA207/STOCKHISTORY!CA$3)-1)</f>
        <v>-4.6345277306450994E-2</v>
      </c>
      <c r="CB208" s="41">
        <f ca="1">((STOCKHISTORY!CB207/STOCKHISTORY!CB$3)-1)</f>
        <v>6.9227885230355168E-2</v>
      </c>
      <c r="CC208" s="41">
        <f ca="1">((STOCKHISTORY!CC207/STOCKHISTORY!CC$3)-1)</f>
        <v>-5.11571254567601E-2</v>
      </c>
      <c r="CD208" s="41">
        <f ca="1">((STOCKHISTORY!CD207/STOCKHISTORY!CD$3)-1)</f>
        <v>-4.9752611324903828E-2</v>
      </c>
      <c r="CE208" s="41">
        <f ca="1">((STOCKHISTORY!CE207/STOCKHISTORY!CE$3)-1)</f>
        <v>-0.10834553440702788</v>
      </c>
      <c r="CF208" s="41">
        <f ca="1">((STOCKHISTORY!CF207/STOCKHISTORY!CF$3)-1)</f>
        <v>-1.1660371161110183E-2</v>
      </c>
      <c r="CG208" s="41">
        <f ca="1">((STOCKHISTORY!CG207/STOCKHISTORY!CG$3)-1)</f>
        <v>-9.2005023022185051E-2</v>
      </c>
      <c r="CH208" s="41">
        <f ca="1">((STOCKHISTORY!CH207/STOCKHISTORY!CH$3)-1)</f>
        <v>-0.21733837111670862</v>
      </c>
      <c r="CI208" s="41">
        <f ca="1">((STOCKHISTORY!CI207/STOCKHISTORY!CI$3)-1)</f>
        <v>-0.21906130042625349</v>
      </c>
      <c r="CJ208" s="41">
        <f ca="1">((STOCKHISTORY!CJ207/STOCKHISTORY!CJ$3)-1)</f>
        <v>0.1328380386329866</v>
      </c>
      <c r="CK208" s="41">
        <f ca="1">((STOCKHISTORY!CK207/STOCKHISTORY!CK$3)-1)</f>
        <v>0.10809211499580829</v>
      </c>
      <c r="CL208" s="41">
        <f ca="1">((STOCKHISTORY!CL207/STOCKHISTORY!CL$3)-1)</f>
        <v>-4.1585619424509002E-3</v>
      </c>
      <c r="CM208" s="41">
        <f ca="1">((STOCKHISTORY!CM207/STOCKHISTORY!CM$3)-1)</f>
        <v>0.1348665202819832</v>
      </c>
      <c r="CN208" s="41">
        <f ca="1">((STOCKHISTORY!CN207/STOCKHISTORY!CN$3)-1)</f>
        <v>-0.33648956689461684</v>
      </c>
      <c r="CO208" s="41">
        <f ca="1">((STOCKHISTORY!CO207/STOCKHISTORY!CO$3)-1)</f>
        <v>0.35754189944134063</v>
      </c>
      <c r="CP208" s="41">
        <f ca="1">((STOCKHISTORY!CP207/STOCKHISTORY!CP$3)-1)</f>
        <v>0.61636250635629142</v>
      </c>
      <c r="CQ208" s="41">
        <f ca="1">((STOCKHISTORY!CQ207/STOCKHISTORY!CQ$3)-1)</f>
        <v>0.3355743745555626</v>
      </c>
      <c r="CR208" s="41">
        <f ca="1">((STOCKHISTORY!CR207/STOCKHISTORY!CR$3)-1)</f>
        <v>6.6666666666666652E-2</v>
      </c>
      <c r="CS208" s="41">
        <f ca="1">((STOCKHISTORY!CS207/STOCKHISTORY!CS$3)-1)</f>
        <v>0.75203525878900668</v>
      </c>
      <c r="CT208" s="41">
        <f ca="1">((STOCKHISTORY!CT207/STOCKHISTORY!CT$3)-1)</f>
        <v>-0.42151271854130712</v>
      </c>
      <c r="CU208" s="41">
        <f ca="1">((STOCKHISTORY!CU207/STOCKHISTORY!CU$3)-1)</f>
        <v>0.36382078975941479</v>
      </c>
      <c r="CV208" s="41">
        <f ca="1">((STOCKHISTORY!CV207/STOCKHISTORY!CV$3)-1)</f>
        <v>0.2290999644254712</v>
      </c>
      <c r="CW208" s="41">
        <f ca="1">((STOCKHISTORY!CW207/STOCKHISTORY!CW$3)-1)</f>
        <v>-7.7095180385942097E-2</v>
      </c>
      <c r="CX208" s="41">
        <f ca="1">((STOCKHISTORY!CX207/STOCKHISTORY!CX$3)-1)</f>
        <v>2.6022304832713949E-2</v>
      </c>
      <c r="CY208" s="41">
        <f ca="1">((STOCKHISTORY!CY207/STOCKHISTORY!CY$3)-1)</f>
        <v>0.16700936714644743</v>
      </c>
      <c r="CZ208" s="41">
        <f ca="1">((STOCKHISTORY!CZ207/STOCKHISTORY!CZ$3)-1)</f>
        <v>-0.53928571428571437</v>
      </c>
      <c r="DA208" s="41">
        <f ca="1">((STOCKHISTORY!DA207/STOCKHISTORY!DA$3)-1)</f>
        <v>-0.45624660299712716</v>
      </c>
    </row>
    <row r="209" spans="1:105" x14ac:dyDescent="0.3">
      <c r="A209" s="25" vm="206">
        <f ca="1">STOCKHISTORY!A208</f>
        <v>44685</v>
      </c>
      <c r="B209" s="41">
        <f ca="1">((STOCKHISTORY!B208/STOCKHISTORY!B$3)-1)</f>
        <v>0.61638039229748642</v>
      </c>
      <c r="C209" s="41">
        <f ca="1">((STOCKHISTORY!C208/STOCKHISTORY!C$3)-1)</f>
        <v>1.7887404779296672</v>
      </c>
      <c r="D209" s="41">
        <f ca="1">((STOCKHISTORY!D208/STOCKHISTORY!D$3)-1)</f>
        <v>1.7695298325644084</v>
      </c>
      <c r="E209" s="41">
        <f ca="1">((STOCKHISTORY!E208/STOCKHISTORY!E$3)-1)</f>
        <v>1.4983575786015955</v>
      </c>
      <c r="F209" s="41">
        <f ca="1">((STOCKHISTORY!F208/STOCKHISTORY!F$3)-1)</f>
        <v>1.493913857677903</v>
      </c>
      <c r="G209" s="41">
        <f ca="1">((STOCKHISTORY!G208/STOCKHISTORY!G$3)-1)</f>
        <v>1.7982275586049172</v>
      </c>
      <c r="H209" s="41">
        <f ca="1">((STOCKHISTORY!H208/STOCKHISTORY!H$3)-1)</f>
        <v>0.30261304098974162</v>
      </c>
      <c r="I209" s="41">
        <f ca="1">((STOCKHISTORY!I208/STOCKHISTORY!I$3)-1)</f>
        <v>-0.26101404763103564</v>
      </c>
      <c r="J209" s="41">
        <f ca="1">((STOCKHISTORY!J208/STOCKHISTORY!J$3)-1)</f>
        <v>-0.27629209736578852</v>
      </c>
      <c r="K209" s="41">
        <f ca="1">((STOCKHISTORY!K208/STOCKHISTORY!K$3)-1)</f>
        <v>0.9067366283006093</v>
      </c>
      <c r="L209" s="41">
        <f ca="1">((STOCKHISTORY!L208/STOCKHISTORY!L$3)-1)</f>
        <v>2.8542523550484145E-2</v>
      </c>
      <c r="M209" s="41">
        <f ca="1">((STOCKHISTORY!M208/STOCKHISTORY!M$3)-1)</f>
        <v>0.15071489146444894</v>
      </c>
      <c r="N209" s="41">
        <f ca="1">((STOCKHISTORY!N208/STOCKHISTORY!N$3)-1)</f>
        <v>4.3975496895944266E-2</v>
      </c>
      <c r="O209" s="41">
        <f ca="1">((STOCKHISTORY!O208/STOCKHISTORY!O$3)-1)</f>
        <v>0.20123541696370917</v>
      </c>
      <c r="P209" s="41">
        <f ca="1">((STOCKHISTORY!P208/STOCKHISTORY!P$3)-1)</f>
        <v>0.2901785714285714</v>
      </c>
      <c r="Q209" s="41">
        <f ca="1">((STOCKHISTORY!Q208/STOCKHISTORY!Q$3)-1)</f>
        <v>3.8427052645062076E-2</v>
      </c>
      <c r="R209" s="41">
        <f ca="1">((STOCKHISTORY!R208/STOCKHISTORY!R$3)-1)</f>
        <v>0.1711857376258159</v>
      </c>
      <c r="S209" s="41">
        <f ca="1">((STOCKHISTORY!S208/STOCKHISTORY!S$3)-1)</f>
        <v>0.22225963157135298</v>
      </c>
      <c r="T209" s="41">
        <f ca="1">((STOCKHISTORY!T208/STOCKHISTORY!T$3)-1)</f>
        <v>0.11488511488511488</v>
      </c>
      <c r="U209" s="41">
        <f ca="1">((STOCKHISTORY!U208/STOCKHISTORY!U$3)-1)</f>
        <v>0.24983322214809855</v>
      </c>
      <c r="V209" s="41">
        <f ca="1">((STOCKHISTORY!V208/STOCKHISTORY!V$3)-1)</f>
        <v>-0.15262295948016269</v>
      </c>
      <c r="W209" s="41">
        <f ca="1">((STOCKHISTORY!W208/STOCKHISTORY!W$3)-1)</f>
        <v>0.29101609639269999</v>
      </c>
      <c r="X209" s="41">
        <f ca="1">((STOCKHISTORY!X208/STOCKHISTORY!X$3)-1)</f>
        <v>-8.4481878509443775E-2</v>
      </c>
      <c r="Y209" s="41">
        <f ca="1">((STOCKHISTORY!Y208/STOCKHISTORY!Y$3)-1)</f>
        <v>0.1877335963455149</v>
      </c>
      <c r="Z209" s="41">
        <f ca="1">((STOCKHISTORY!Z208/STOCKHISTORY!Z$3)-1)</f>
        <v>-0.28803894711767508</v>
      </c>
      <c r="AA209" s="41">
        <f ca="1">((STOCKHISTORY!AA208/STOCKHISTORY!AA$3)-1)</f>
        <v>7.5137705381102649E-2</v>
      </c>
      <c r="AB209" s="41">
        <f ca="1">((STOCKHISTORY!AB208/STOCKHISTORY!AB$3)-1)</f>
        <v>1.1905080960357339</v>
      </c>
      <c r="AC209" s="41">
        <f ca="1">((STOCKHISTORY!AC208/STOCKHISTORY!AC$3)-1)</f>
        <v>1.213367264934369</v>
      </c>
      <c r="AD209" s="41">
        <f ca="1">((STOCKHISTORY!AD208/STOCKHISTORY!AD$3)-1)</f>
        <v>0.47496790757381269</v>
      </c>
      <c r="AE209" s="41">
        <f ca="1">((STOCKHISTORY!AE208/STOCKHISTORY!AE$3)-1)</f>
        <v>-0.18370142809697787</v>
      </c>
      <c r="AF209" s="41">
        <f ca="1">((STOCKHISTORY!AF208/STOCKHISTORY!AF$3)-1)</f>
        <v>6.6547588670579305E-2</v>
      </c>
      <c r="AG209" s="41">
        <f ca="1">((STOCKHISTORY!AG208/STOCKHISTORY!AG$3)-1)</f>
        <v>-0.30662311487942184</v>
      </c>
      <c r="AH209" s="41">
        <f ca="1">((STOCKHISTORY!AH208/STOCKHISTORY!AH$3)-1)</f>
        <v>-0.17989823182042519</v>
      </c>
      <c r="AI209" s="41">
        <f ca="1">((STOCKHISTORY!AI208/STOCKHISTORY!AI$3)-1)</f>
        <v>-0.13104979892359092</v>
      </c>
      <c r="AJ209" s="41">
        <f ca="1">((STOCKHISTORY!AJ208/STOCKHISTORY!AJ$3)-1)</f>
        <v>-6.3593240438778453E-2</v>
      </c>
      <c r="AK209" s="41">
        <f ca="1">((STOCKHISTORY!AK208/STOCKHISTORY!AK$3)-1)</f>
        <v>-0.11541544751292643</v>
      </c>
      <c r="AL209" s="41">
        <f ca="1">((STOCKHISTORY!AL208/STOCKHISTORY!AL$3)-1)</f>
        <v>2.9404388714733498E-2</v>
      </c>
      <c r="AM209" s="41">
        <f ca="1">((STOCKHISTORY!AM208/STOCKHISTORY!AM$3)-1)</f>
        <v>8.5138775032205238E-2</v>
      </c>
      <c r="AN209" s="41">
        <f ca="1">((STOCKHISTORY!AN208/STOCKHISTORY!AN$3)-1)</f>
        <v>-0.20238962552819462</v>
      </c>
      <c r="AO209" s="41">
        <f ca="1">((STOCKHISTORY!AO208/STOCKHISTORY!AO$3)-1)</f>
        <v>0.5601235193805596</v>
      </c>
      <c r="AP209" s="41">
        <f ca="1">((STOCKHISTORY!AP208/STOCKHISTORY!AP$3)-1)</f>
        <v>0.66003404490246576</v>
      </c>
      <c r="AQ209" s="41">
        <f ca="1">((STOCKHISTORY!AQ208/STOCKHISTORY!AQ$3)-1)</f>
        <v>5.4550476453528507E-2</v>
      </c>
      <c r="AR209" s="41">
        <f ca="1">((STOCKHISTORY!AR208/STOCKHISTORY!AR$3)-1)</f>
        <v>-0.13195772254089655</v>
      </c>
      <c r="AS209" s="41">
        <f ca="1">((STOCKHISTORY!AS208/STOCKHISTORY!AS$3)-1)</f>
        <v>0.23635307781649262</v>
      </c>
      <c r="AT209" s="41">
        <f ca="1">((STOCKHISTORY!AT208/STOCKHISTORY!AT$3)-1)</f>
        <v>0.82737215489210758</v>
      </c>
      <c r="AU209" s="41">
        <f ca="1">((STOCKHISTORY!AU208/STOCKHISTORY!AU$3)-1)</f>
        <v>5.7673727238944483E-2</v>
      </c>
      <c r="AV209" s="41">
        <f ca="1">((STOCKHISTORY!AV208/STOCKHISTORY!AV$3)-1)</f>
        <v>-0.1714390251662371</v>
      </c>
      <c r="AW209" s="41">
        <f ca="1">((STOCKHISTORY!AW208/STOCKHISTORY!AW$3)-1)</f>
        <v>-5.9119957208408902E-4</v>
      </c>
      <c r="AX209" s="41">
        <f ca="1">((STOCKHISTORY!AX208/STOCKHISTORY!AX$3)-1)</f>
        <v>1.049874347573942</v>
      </c>
      <c r="AY209" s="41">
        <f ca="1">((STOCKHISTORY!AY208/STOCKHISTORY!AY$3)-1)</f>
        <v>-0.15397532306344464</v>
      </c>
      <c r="AZ209" s="41">
        <f ca="1">((STOCKHISTORY!AZ208/STOCKHISTORY!AZ$3)-1)</f>
        <v>-0.40667517292324218</v>
      </c>
      <c r="BA209" s="41">
        <f ca="1">((STOCKHISTORY!BA208/STOCKHISTORY!BA$3)-1)</f>
        <v>0.94155162061049547</v>
      </c>
      <c r="BB209" s="41">
        <f ca="1">((STOCKHISTORY!BB208/STOCKHISTORY!BB$3)-1)</f>
        <v>-2.0733201394778966E-2</v>
      </c>
      <c r="BC209" s="41">
        <f ca="1">((STOCKHISTORY!BC208/STOCKHISTORY!BC$3)-1)</f>
        <v>-2.6521656172486141E-2</v>
      </c>
      <c r="BD209" s="41">
        <f ca="1">((STOCKHISTORY!BD208/STOCKHISTORY!BD$3)-1)</f>
        <v>-0.22886937431394072</v>
      </c>
      <c r="BE209" s="41">
        <f ca="1">((STOCKHISTORY!BE208/STOCKHISTORY!BE$3)-1)</f>
        <v>-0.12063332495601908</v>
      </c>
      <c r="BF209" s="41">
        <f ca="1">((STOCKHISTORY!BF208/STOCKHISTORY!BF$3)-1)</f>
        <v>-0.3533003001737588</v>
      </c>
      <c r="BG209" s="41">
        <f ca="1">((STOCKHISTORY!BG208/STOCKHISTORY!BG$3)-1)</f>
        <v>-6.4617372842241672E-3</v>
      </c>
      <c r="BH209" s="41">
        <f ca="1">((STOCKHISTORY!BH208/STOCKHISTORY!BH$3)-1)</f>
        <v>-0.32583347728450507</v>
      </c>
      <c r="BI209" s="41">
        <f ca="1">((STOCKHISTORY!BI208/STOCKHISTORY!BI$3)-1)</f>
        <v>0.24002455494168196</v>
      </c>
      <c r="BJ209" s="41">
        <f ca="1">((STOCKHISTORY!BJ208/STOCKHISTORY!BJ$3)-1)</f>
        <v>2.5304185904140075E-2</v>
      </c>
      <c r="BK209" s="41">
        <f ca="1">((STOCKHISTORY!BK208/STOCKHISTORY!BK$3)-1)</f>
        <v>5.3573402128916037E-2</v>
      </c>
      <c r="BL209" s="41">
        <f ca="1">((STOCKHISTORY!BL208/STOCKHISTORY!BL$3)-1)</f>
        <v>-3.7919498997343037E-3</v>
      </c>
      <c r="BM209" s="41">
        <f ca="1">((STOCKHISTORY!BM208/STOCKHISTORY!BM$3)-1)</f>
        <v>5.9212768374417024E-4</v>
      </c>
      <c r="BN209" s="41">
        <f ca="1">((STOCKHISTORY!BN208/STOCKHISTORY!BN$3)-1)</f>
        <v>3.3824390163474938E-2</v>
      </c>
      <c r="BO209" s="41">
        <f ca="1">((STOCKHISTORY!BO208/STOCKHISTORY!BO$3)-1)</f>
        <v>8.5727066105711236E-2</v>
      </c>
      <c r="BP209" s="41">
        <f ca="1">((STOCKHISTORY!BP208/STOCKHISTORY!BP$3)-1)</f>
        <v>0.13191430925569914</v>
      </c>
      <c r="BQ209" s="41">
        <f ca="1">((STOCKHISTORY!BQ208/STOCKHISTORY!BQ$3)-1)</f>
        <v>0.19404193001387382</v>
      </c>
      <c r="BR209" s="41">
        <f ca="1">((STOCKHISTORY!BR208/STOCKHISTORY!BR$3)-1)</f>
        <v>-0.10462194996042262</v>
      </c>
      <c r="BS209" s="41">
        <f ca="1">((STOCKHISTORY!BS208/STOCKHISTORY!BS$3)-1)</f>
        <v>0.19548022598870052</v>
      </c>
      <c r="BT209" s="41">
        <f ca="1">((STOCKHISTORY!BT208/STOCKHISTORY!BT$3)-1)</f>
        <v>7.2714253969037745E-2</v>
      </c>
      <c r="BU209" s="41">
        <f ca="1">((STOCKHISTORY!BU208/STOCKHISTORY!BU$3)-1)</f>
        <v>7.4464467868072148E-2</v>
      </c>
      <c r="BV209" s="41">
        <f ca="1">((STOCKHISTORY!BV208/STOCKHISTORY!BV$3)-1)</f>
        <v>-0.10613409415121255</v>
      </c>
      <c r="BW209" s="41">
        <f ca="1">((STOCKHISTORY!BW208/STOCKHISTORY!BW$3)-1)</f>
        <v>-3.9102696027989325E-2</v>
      </c>
      <c r="BX209" s="41">
        <f ca="1">((STOCKHISTORY!BX208/STOCKHISTORY!BX$3)-1)</f>
        <v>0.33768971332209108</v>
      </c>
      <c r="BY209" s="41">
        <f ca="1">((STOCKHISTORY!BY208/STOCKHISTORY!BY$3)-1)</f>
        <v>-7.6626712328767166E-2</v>
      </c>
      <c r="BZ209" s="41">
        <f ca="1">((STOCKHISTORY!BZ208/STOCKHISTORY!BZ$3)-1)</f>
        <v>0.41615869407996708</v>
      </c>
      <c r="CA209" s="41">
        <f ca="1">((STOCKHISTORY!CA208/STOCKHISTORY!CA$3)-1)</f>
        <v>-7.6720896962438001E-2</v>
      </c>
      <c r="CB209" s="41">
        <f ca="1">((STOCKHISTORY!CB208/STOCKHISTORY!CB$3)-1)</f>
        <v>2.5097589484595284E-2</v>
      </c>
      <c r="CC209" s="41">
        <f ca="1">((STOCKHISTORY!CC208/STOCKHISTORY!CC$3)-1)</f>
        <v>-7.551766138855065E-2</v>
      </c>
      <c r="CD209" s="41">
        <f ca="1">((STOCKHISTORY!CD208/STOCKHISTORY!CD$3)-1)</f>
        <v>-7.4216602528861975E-2</v>
      </c>
      <c r="CE209" s="41">
        <f ca="1">((STOCKHISTORY!CE208/STOCKHISTORY!CE$3)-1)</f>
        <v>-0.11859443631039535</v>
      </c>
      <c r="CF209" s="41">
        <f ca="1">((STOCKHISTORY!CF208/STOCKHISTORY!CF$3)-1)</f>
        <v>-1.4944982755789149E-2</v>
      </c>
      <c r="CG209" s="41">
        <f ca="1">((STOCKHISTORY!CG208/STOCKHISTORY!CG$3)-1)</f>
        <v>-0.10092088740058602</v>
      </c>
      <c r="CH209" s="41">
        <f ca="1">((STOCKHISTORY!CH208/STOCKHISTORY!CH$3)-1)</f>
        <v>-0.22875734676742232</v>
      </c>
      <c r="CI209" s="41">
        <f ca="1">((STOCKHISTORY!CI208/STOCKHISTORY!CI$3)-1)</f>
        <v>-0.23257895108682858</v>
      </c>
      <c r="CJ209" s="41">
        <f ca="1">((STOCKHISTORY!CJ208/STOCKHISTORY!CJ$3)-1)</f>
        <v>5.3689945517582993E-2</v>
      </c>
      <c r="CK209" s="41">
        <f ca="1">((STOCKHISTORY!CK208/STOCKHISTORY!CK$3)-1)</f>
        <v>8.4989397899304597E-2</v>
      </c>
      <c r="CL209" s="41">
        <f ca="1">((STOCKHISTORY!CL208/STOCKHISTORY!CL$3)-1)</f>
        <v>-4.353075323630029E-2</v>
      </c>
      <c r="CM209" s="41">
        <f ca="1">((STOCKHISTORY!CM208/STOCKHISTORY!CM$3)-1)</f>
        <v>0.10863284410031193</v>
      </c>
      <c r="CN209" s="41">
        <f ca="1">((STOCKHISTORY!CN208/STOCKHISTORY!CN$3)-1)</f>
        <v>-0.36121339645800454</v>
      </c>
      <c r="CO209" s="41">
        <f ca="1">((STOCKHISTORY!CO208/STOCKHISTORY!CO$3)-1)</f>
        <v>0.32446339311967054</v>
      </c>
      <c r="CP209" s="41">
        <f ca="1">((STOCKHISTORY!CP208/STOCKHISTORY!CP$3)-1)</f>
        <v>0.62421605740437291</v>
      </c>
      <c r="CQ209" s="41">
        <f ca="1">((STOCKHISTORY!CQ208/STOCKHISTORY!CQ$3)-1)</f>
        <v>0.33757838257159456</v>
      </c>
      <c r="CR209" s="41">
        <f ca="1">((STOCKHISTORY!CR208/STOCKHISTORY!CR$3)-1)</f>
        <v>4.7801866907557944E-2</v>
      </c>
      <c r="CS209" s="41">
        <f ca="1">((STOCKHISTORY!CS208/STOCKHISTORY!CS$3)-1)</f>
        <v>0.77584179216953442</v>
      </c>
      <c r="CT209" s="41">
        <f ca="1">((STOCKHISTORY!CT208/STOCKHISTORY!CT$3)-1)</f>
        <v>-0.43884595182711783</v>
      </c>
      <c r="CU209" s="41">
        <f ca="1">((STOCKHISTORY!CU208/STOCKHISTORY!CU$3)-1)</f>
        <v>0.3086176352934451</v>
      </c>
      <c r="CV209" s="41">
        <f ca="1">((STOCKHISTORY!CV208/STOCKHISTORY!CV$3)-1)</f>
        <v>0.20010672358591242</v>
      </c>
      <c r="CW209" s="41">
        <f ca="1">((STOCKHISTORY!CW208/STOCKHISTORY!CW$3)-1)</f>
        <v>-8.315465647431719E-2</v>
      </c>
      <c r="CX209" s="41">
        <f ca="1">((STOCKHISTORY!CX208/STOCKHISTORY!CX$3)-1)</f>
        <v>7.4349442379182396E-3</v>
      </c>
      <c r="CY209" s="41">
        <f ca="1">((STOCKHISTORY!CY208/STOCKHISTORY!CY$3)-1)</f>
        <v>0.11400502627370357</v>
      </c>
      <c r="CZ209" s="41">
        <f ca="1">((STOCKHISTORY!CZ208/STOCKHISTORY!CZ$3)-1)</f>
        <v>-0.54722222222222228</v>
      </c>
      <c r="DA209" s="41">
        <f ca="1">((STOCKHISTORY!DA208/STOCKHISTORY!DA$3)-1)</f>
        <v>-0.47332867458653627</v>
      </c>
    </row>
    <row r="210" spans="1:105" x14ac:dyDescent="0.3">
      <c r="A210" s="25" vm="207">
        <f ca="1">STOCKHISTORY!A209</f>
        <v>44686</v>
      </c>
      <c r="B210" s="41">
        <f ca="1">((STOCKHISTORY!B209/STOCKHISTORY!B$3)-1)</f>
        <v>0.61752788037436823</v>
      </c>
      <c r="C210" s="41">
        <f ca="1">((STOCKHISTORY!C209/STOCKHISTORY!C$3)-1)</f>
        <v>1.9709902953146199</v>
      </c>
      <c r="D210" s="41">
        <f ca="1">((STOCKHISTORY!D209/STOCKHISTORY!D$3)-1)</f>
        <v>1.9504950495049509</v>
      </c>
      <c r="E210" s="41">
        <f ca="1">((STOCKHISTORY!E209/STOCKHISTORY!E$3)-1)</f>
        <v>1.6081651806663535</v>
      </c>
      <c r="F210" s="41">
        <f ca="1">((STOCKHISTORY!F209/STOCKHISTORY!F$3)-1)</f>
        <v>1.6044007490636703</v>
      </c>
      <c r="G210" s="41">
        <f ca="1">((STOCKHISTORY!G209/STOCKHISTORY!G$3)-1)</f>
        <v>1.8021726700971983</v>
      </c>
      <c r="H210" s="41">
        <f ca="1">((STOCKHISTORY!H209/STOCKHISTORY!H$3)-1)</f>
        <v>0.26827147448597732</v>
      </c>
      <c r="I210" s="41">
        <f ca="1">((STOCKHISTORY!I209/STOCKHISTORY!I$3)-1)</f>
        <v>-0.26519309198932572</v>
      </c>
      <c r="J210" s="41">
        <f ca="1">((STOCKHISTORY!J209/STOCKHISTORY!J$3)-1)</f>
        <v>-0.27475825275091692</v>
      </c>
      <c r="K210" s="41">
        <f ca="1">((STOCKHISTORY!K209/STOCKHISTORY!K$3)-1)</f>
        <v>0.78672985781990512</v>
      </c>
      <c r="L210" s="41">
        <f ca="1">((STOCKHISTORY!L209/STOCKHISTORY!L$3)-1)</f>
        <v>2.0482287382247666E-2</v>
      </c>
      <c r="M210" s="41">
        <f ca="1">((STOCKHISTORY!M209/STOCKHISTORY!M$3)-1)</f>
        <v>0.17352297918557413</v>
      </c>
      <c r="N210" s="41">
        <f ca="1">((STOCKHISTORY!N209/STOCKHISTORY!N$3)-1)</f>
        <v>3.8985953529731443E-2</v>
      </c>
      <c r="O210" s="41">
        <f ca="1">((STOCKHISTORY!O209/STOCKHISTORY!O$3)-1)</f>
        <v>0.18587028541235084</v>
      </c>
      <c r="P210" s="41">
        <f ca="1">((STOCKHISTORY!P209/STOCKHISTORY!P$3)-1)</f>
        <v>0.31082589285714302</v>
      </c>
      <c r="Q210" s="41">
        <f ca="1">((STOCKHISTORY!Q209/STOCKHISTORY!Q$3)-1)</f>
        <v>6.481362879467123E-2</v>
      </c>
      <c r="R210" s="41">
        <f ca="1">((STOCKHISTORY!R209/STOCKHISTORY!R$3)-1)</f>
        <v>0.1573280058241413</v>
      </c>
      <c r="S210" s="41">
        <f ca="1">((STOCKHISTORY!S209/STOCKHISTORY!S$3)-1)</f>
        <v>0.18354095522100899</v>
      </c>
      <c r="T210" s="41">
        <f ca="1">((STOCKHISTORY!T209/STOCKHISTORY!T$3)-1)</f>
        <v>0.12154512154512154</v>
      </c>
      <c r="U210" s="41">
        <f ca="1">((STOCKHISTORY!U209/STOCKHISTORY!U$3)-1)</f>
        <v>0.23982655103402251</v>
      </c>
      <c r="V210" s="41">
        <f ca="1">((STOCKHISTORY!V209/STOCKHISTORY!V$3)-1)</f>
        <v>-0.14726962156831669</v>
      </c>
      <c r="W210" s="41">
        <f ca="1">((STOCKHISTORY!W209/STOCKHISTORY!W$3)-1)</f>
        <v>0.26753058685925413</v>
      </c>
      <c r="X210" s="41">
        <f ca="1">((STOCKHISTORY!X209/STOCKHISTORY!X$3)-1)</f>
        <v>-9.9795814190913879E-2</v>
      </c>
      <c r="Y210" s="41">
        <f ca="1">((STOCKHISTORY!Y209/STOCKHISTORY!Y$3)-1)</f>
        <v>0.12154796511627919</v>
      </c>
      <c r="Z210" s="41">
        <f ca="1">((STOCKHISTORY!Z209/STOCKHISTORY!Z$3)-1)</f>
        <v>-0.27085814673654118</v>
      </c>
      <c r="AA210" s="41">
        <f ca="1">((STOCKHISTORY!AA209/STOCKHISTORY!AA$3)-1)</f>
        <v>8.9896897509533558E-2</v>
      </c>
      <c r="AB210" s="41">
        <f ca="1">((STOCKHISTORY!AB209/STOCKHISTORY!AB$3)-1)</f>
        <v>1.1809045226130652</v>
      </c>
      <c r="AC210" s="41">
        <f ca="1">((STOCKHISTORY!AC209/STOCKHISTORY!AC$3)-1)</f>
        <v>1.2299758907045271</v>
      </c>
      <c r="AD210" s="41">
        <f ca="1">((STOCKHISTORY!AD209/STOCKHISTORY!AD$3)-1)</f>
        <v>0.457851946940522</v>
      </c>
      <c r="AE210" s="41">
        <f ca="1">((STOCKHISTORY!AE209/STOCKHISTORY!AE$3)-1)</f>
        <v>-0.177847891066091</v>
      </c>
      <c r="AF210" s="41">
        <f ca="1">((STOCKHISTORY!AF209/STOCKHISTORY!AF$3)-1)</f>
        <v>9.4207706047461093E-2</v>
      </c>
      <c r="AG210" s="41">
        <f ca="1">((STOCKHISTORY!AG209/STOCKHISTORY!AG$3)-1)</f>
        <v>-0.3222600597678783</v>
      </c>
      <c r="AH210" s="41">
        <f ca="1">((STOCKHISTORY!AH209/STOCKHISTORY!AH$3)-1)</f>
        <v>-0.14853389152669294</v>
      </c>
      <c r="AI210" s="41">
        <f ca="1">((STOCKHISTORY!AI209/STOCKHISTORY!AI$3)-1)</f>
        <v>-0.13303055160961175</v>
      </c>
      <c r="AJ210" s="41">
        <f ca="1">((STOCKHISTORY!AJ209/STOCKHISTORY!AJ$3)-1)</f>
        <v>-7.7972131633560648E-2</v>
      </c>
      <c r="AK210" s="41">
        <f ca="1">((STOCKHISTORY!AK209/STOCKHISTORY!AK$3)-1)</f>
        <v>-0.11202853821796466</v>
      </c>
      <c r="AL210" s="41">
        <f ca="1">((STOCKHISTORY!AL209/STOCKHISTORY!AL$3)-1)</f>
        <v>2.7272727272727337E-2</v>
      </c>
      <c r="AM210" s="41">
        <f ca="1">((STOCKHISTORY!AM209/STOCKHISTORY!AM$3)-1)</f>
        <v>9.5210211968614455E-2</v>
      </c>
      <c r="AN210" s="41">
        <f ca="1">((STOCKHISTORY!AN209/STOCKHISTORY!AN$3)-1)</f>
        <v>-0.20326387877021712</v>
      </c>
      <c r="AO210" s="41">
        <f ca="1">((STOCKHISTORY!AO209/STOCKHISTORY!AO$3)-1)</f>
        <v>0.53592662580080197</v>
      </c>
      <c r="AP210" s="41">
        <f ca="1">((STOCKHISTORY!AP209/STOCKHISTORY!AP$3)-1)</f>
        <v>0.6497975708502024</v>
      </c>
      <c r="AQ210" s="41">
        <f ca="1">((STOCKHISTORY!AQ209/STOCKHISTORY!AQ$3)-1)</f>
        <v>-1.6365142936058619E-2</v>
      </c>
      <c r="AR210" s="41">
        <f ca="1">((STOCKHISTORY!AR209/STOCKHISTORY!AR$3)-1)</f>
        <v>-0.1148289781176971</v>
      </c>
      <c r="AS210" s="41">
        <f ca="1">((STOCKHISTORY!AS209/STOCKHISTORY!AS$3)-1)</f>
        <v>0.22590011614401861</v>
      </c>
      <c r="AT210" s="41">
        <f ca="1">((STOCKHISTORY!AT209/STOCKHISTORY!AT$3)-1)</f>
        <v>0.81436594738397861</v>
      </c>
      <c r="AU210" s="41">
        <f ca="1">((STOCKHISTORY!AU209/STOCKHISTORY!AU$3)-1)</f>
        <v>5.2025269416573705E-2</v>
      </c>
      <c r="AV210" s="41">
        <f ca="1">((STOCKHISTORY!AV209/STOCKHISTORY!AV$3)-1)</f>
        <v>-0.18376761795679419</v>
      </c>
      <c r="AW210" s="41">
        <f ca="1">((STOCKHISTORY!AW209/STOCKHISTORY!AW$3)-1)</f>
        <v>2.0269699614312575E-3</v>
      </c>
      <c r="AX210" s="41">
        <f ca="1">((STOCKHISTORY!AX209/STOCKHISTORY!AX$3)-1)</f>
        <v>1.1202397061666347</v>
      </c>
      <c r="AY210" s="41">
        <f ca="1">((STOCKHISTORY!AY209/STOCKHISTORY!AY$3)-1)</f>
        <v>-0.15872088778564653</v>
      </c>
      <c r="AZ210" s="41">
        <f ca="1">((STOCKHISTORY!AZ209/STOCKHISTORY!AZ$3)-1)</f>
        <v>-0.41043583372506875</v>
      </c>
      <c r="BA210" s="41">
        <f ca="1">((STOCKHISTORY!BA209/STOCKHISTORY!BA$3)-1)</f>
        <v>0.88593491184122519</v>
      </c>
      <c r="BB210" s="41">
        <f ca="1">((STOCKHISTORY!BB209/STOCKHISTORY!BB$3)-1)</f>
        <v>-2.0356234096692072E-2</v>
      </c>
      <c r="BC210" s="41">
        <f ca="1">((STOCKHISTORY!BC209/STOCKHISTORY!BC$3)-1)</f>
        <v>-2.5238668587858393E-2</v>
      </c>
      <c r="BD210" s="41">
        <f ca="1">((STOCKHISTORY!BD209/STOCKHISTORY!BD$3)-1)</f>
        <v>-0.21185510428100984</v>
      </c>
      <c r="BE210" s="41">
        <f ca="1">((STOCKHISTORY!BE209/STOCKHISTORY!BE$3)-1)</f>
        <v>-0.11912540839406882</v>
      </c>
      <c r="BF210" s="41">
        <f ca="1">((STOCKHISTORY!BF209/STOCKHISTORY!BF$3)-1)</f>
        <v>-0.35602689913814678</v>
      </c>
      <c r="BG210" s="41">
        <f ca="1">((STOCKHISTORY!BG209/STOCKHISTORY!BG$3)-1)</f>
        <v>-3.5078002400072972E-3</v>
      </c>
      <c r="BH210" s="41">
        <f ca="1">((STOCKHISTORY!BH209/STOCKHISTORY!BH$3)-1)</f>
        <v>-0.32553117982380375</v>
      </c>
      <c r="BI210" s="41">
        <f ca="1">((STOCKHISTORY!BI209/STOCKHISTORY!BI$3)-1)</f>
        <v>0.24125230202578263</v>
      </c>
      <c r="BJ210" s="41">
        <f ca="1">((STOCKHISTORY!BJ209/STOCKHISTORY!BJ$3)-1)</f>
        <v>-2.1313561603845121E-3</v>
      </c>
      <c r="BK210" s="41">
        <f ca="1">((STOCKHISTORY!BK209/STOCKHISTORY!BK$3)-1)</f>
        <v>3.6433450062680173E-2</v>
      </c>
      <c r="BL210" s="41">
        <f ca="1">((STOCKHISTORY!BL209/STOCKHISTORY!BL$3)-1)</f>
        <v>-2.1216308641458292E-2</v>
      </c>
      <c r="BM210" s="41">
        <f ca="1">((STOCKHISTORY!BM209/STOCKHISTORY!BM$3)-1)</f>
        <v>-1.7630353288651701E-2</v>
      </c>
      <c r="BN210" s="41">
        <f ca="1">((STOCKHISTORY!BN209/STOCKHISTORY!BN$3)-1)</f>
        <v>2.7950668985927907E-2</v>
      </c>
      <c r="BO210" s="41">
        <f ca="1">((STOCKHISTORY!BO209/STOCKHISTORY!BO$3)-1)</f>
        <v>6.1098906412993204E-2</v>
      </c>
      <c r="BP210" s="41">
        <f ca="1">((STOCKHISTORY!BP209/STOCKHISTORY!BP$3)-1)</f>
        <v>0.10996978851963757</v>
      </c>
      <c r="BQ210" s="41">
        <f ca="1">((STOCKHISTORY!BQ209/STOCKHISTORY!BQ$3)-1)</f>
        <v>0.16887621396639418</v>
      </c>
      <c r="BR210" s="41">
        <f ca="1">((STOCKHISTORY!BR209/STOCKHISTORY!BR$3)-1)</f>
        <v>-0.11753450115290642</v>
      </c>
      <c r="BS210" s="41">
        <f ca="1">((STOCKHISTORY!BS209/STOCKHISTORY!BS$3)-1)</f>
        <v>0.15296610169491509</v>
      </c>
      <c r="BT210" s="41">
        <f ca="1">((STOCKHISTORY!BT209/STOCKHISTORY!BT$3)-1)</f>
        <v>7.513394730994305E-2</v>
      </c>
      <c r="BU210" s="41">
        <f ca="1">((STOCKHISTORY!BU209/STOCKHISTORY!BU$3)-1)</f>
        <v>9.6565793947636758E-2</v>
      </c>
      <c r="BV210" s="41">
        <f ca="1">((STOCKHISTORY!BV209/STOCKHISTORY!BV$3)-1)</f>
        <v>-0.10413694721825961</v>
      </c>
      <c r="BW210" s="41">
        <f ca="1">((STOCKHISTORY!BW209/STOCKHISTORY!BW$3)-1)</f>
        <v>-1.9345544350689359E-2</v>
      </c>
      <c r="BX210" s="41">
        <f ca="1">((STOCKHISTORY!BX209/STOCKHISTORY!BX$3)-1)</f>
        <v>0.33558178752107937</v>
      </c>
      <c r="BY210" s="41">
        <f ca="1">((STOCKHISTORY!BY209/STOCKHISTORY!BY$3)-1)</f>
        <v>-8.4332191780821852E-2</v>
      </c>
      <c r="BZ210" s="41">
        <f ca="1">((STOCKHISTORY!BZ209/STOCKHISTORY!BZ$3)-1)</f>
        <v>0.43058855942418295</v>
      </c>
      <c r="CA210" s="41">
        <f ca="1">((STOCKHISTORY!CA209/STOCKHISTORY!CA$3)-1)</f>
        <v>-9.0028945004491434E-2</v>
      </c>
      <c r="CB210" s="41">
        <f ca="1">((STOCKHISTORY!CB209/STOCKHISTORY!CB$3)-1)</f>
        <v>1.5261451602231801E-2</v>
      </c>
      <c r="CC210" s="41">
        <f ca="1">((STOCKHISTORY!CC209/STOCKHISTORY!CC$3)-1)</f>
        <v>-8.0795777507105204E-2</v>
      </c>
      <c r="CD210" s="41">
        <f ca="1">((STOCKHISTORY!CD209/STOCKHISTORY!CD$3)-1)</f>
        <v>-7.6690489279824137E-2</v>
      </c>
      <c r="CE210" s="41">
        <f ca="1">((STOCKHISTORY!CE209/STOCKHISTORY!CE$3)-1)</f>
        <v>-0.12542703757930707</v>
      </c>
      <c r="CF210" s="41">
        <f ca="1">((STOCKHISTORY!CF209/STOCKHISTORY!CF$3)-1)</f>
        <v>-5.337493841353258E-2</v>
      </c>
      <c r="CG210" s="41">
        <f ca="1">((STOCKHISTORY!CG209/STOCKHISTORY!CG$3)-1)</f>
        <v>-9.2716617831728798E-2</v>
      </c>
      <c r="CH210" s="41">
        <f ca="1">((STOCKHISTORY!CH209/STOCKHISTORY!CH$3)-1)</f>
        <v>-0.2439966414777498</v>
      </c>
      <c r="CI210" s="41">
        <f ca="1">((STOCKHISTORY!CI209/STOCKHISTORY!CI$3)-1)</f>
        <v>-0.24703859830911612</v>
      </c>
      <c r="CJ210" s="41">
        <f ca="1">((STOCKHISTORY!CJ209/STOCKHISTORY!CJ$3)-1)</f>
        <v>3.3481921743437226E-2</v>
      </c>
      <c r="CK210" s="41">
        <f ca="1">((STOCKHISTORY!CK209/STOCKHISTORY!CK$3)-1)</f>
        <v>0.13538636027417517</v>
      </c>
      <c r="CL210" s="41">
        <f ca="1">((STOCKHISTORY!CL209/STOCKHISTORY!CL$3)-1)</f>
        <v>-9.2896907907975002E-2</v>
      </c>
      <c r="CM210" s="41">
        <f ca="1">((STOCKHISTORY!CM209/STOCKHISTORY!CM$3)-1)</f>
        <v>0.10944181208829318</v>
      </c>
      <c r="CN210" s="41">
        <f ca="1">((STOCKHISTORY!CN209/STOCKHISTORY!CN$3)-1)</f>
        <v>-0.3622654743117657</v>
      </c>
      <c r="CO210" s="41">
        <f ca="1">((STOCKHISTORY!CO209/STOCKHISTORY!CO$3)-1)</f>
        <v>0.2910173478388709</v>
      </c>
      <c r="CP210" s="41">
        <f ca="1">((STOCKHISTORY!CP209/STOCKHISTORY!CP$3)-1)</f>
        <v>0.60438442849878515</v>
      </c>
      <c r="CQ210" s="41">
        <f ca="1">((STOCKHISTORY!CQ209/STOCKHISTORY!CQ$3)-1)</f>
        <v>0.35277005624151525</v>
      </c>
      <c r="CR210" s="41">
        <f ca="1">((STOCKHISTORY!CR209/STOCKHISTORY!CR$3)-1)</f>
        <v>5.7934357121349089E-2</v>
      </c>
      <c r="CS210" s="41">
        <f ca="1">((STOCKHISTORY!CS209/STOCKHISTORY!CS$3)-1)</f>
        <v>0.78719128578116249</v>
      </c>
      <c r="CT210" s="41">
        <f ca="1">((STOCKHISTORY!CT209/STOCKHISTORY!CT$3)-1)</f>
        <v>-0.41772341862384632</v>
      </c>
      <c r="CU210" s="41">
        <f ca="1">((STOCKHISTORY!CU209/STOCKHISTORY!CU$3)-1)</f>
        <v>0.29264529401680095</v>
      </c>
      <c r="CV210" s="41">
        <f ca="1">((STOCKHISTORY!CV209/STOCKHISTORY!CV$3)-1)</f>
        <v>0.17040199217360352</v>
      </c>
      <c r="CW210" s="41">
        <f ca="1">((STOCKHISTORY!CW209/STOCKHISTORY!CW$3)-1)</f>
        <v>-6.562878717255527E-2</v>
      </c>
      <c r="CX210" s="41">
        <f ca="1">((STOCKHISTORY!CX209/STOCKHISTORY!CX$3)-1)</f>
        <v>3.7174721189592308E-3</v>
      </c>
      <c r="CY210" s="41">
        <f ca="1">((STOCKHISTORY!CY209/STOCKHISTORY!CY$3)-1)</f>
        <v>0.1165181631254284</v>
      </c>
      <c r="CZ210" s="41">
        <f ca="1">((STOCKHISTORY!CZ209/STOCKHISTORY!CZ$3)-1)</f>
        <v>-0.48452380952380947</v>
      </c>
      <c r="DA210" s="41">
        <f ca="1">((STOCKHISTORY!DA209/STOCKHISTORY!DA$3)-1)</f>
        <v>-0.4709993011879805</v>
      </c>
    </row>
    <row r="211" spans="1:105" x14ac:dyDescent="0.3">
      <c r="A211" s="25" vm="208">
        <f ca="1">STOCKHISTORY!A210</f>
        <v>44687</v>
      </c>
      <c r="B211" s="41">
        <f ca="1">((STOCKHISTORY!B210/STOCKHISTORY!B$3)-1)</f>
        <v>0.61200559400437471</v>
      </c>
      <c r="C211" s="41">
        <f ca="1">((STOCKHISTORY!C210/STOCKHISTORY!C$3)-1)</f>
        <v>1.997443389335281</v>
      </c>
      <c r="D211" s="41">
        <f ca="1">((STOCKHISTORY!D210/STOCKHISTORY!D$3)-1)</f>
        <v>1.9804572080244678</v>
      </c>
      <c r="E211" s="41">
        <f ca="1">((STOCKHISTORY!E210/STOCKHISTORY!E$3)-1)</f>
        <v>1.7381511027686534</v>
      </c>
      <c r="F211" s="41">
        <f ca="1">((STOCKHISTORY!F210/STOCKHISTORY!F$3)-1)</f>
        <v>1.7345505617977528</v>
      </c>
      <c r="G211" s="41">
        <f ca="1">((STOCKHISTORY!G210/STOCKHISTORY!G$3)-1)</f>
        <v>1.7874785591766726</v>
      </c>
      <c r="H211" s="41">
        <f ca="1">((STOCKHISTORY!H210/STOCKHISTORY!H$3)-1)</f>
        <v>0.22220754633910111</v>
      </c>
      <c r="I211" s="41">
        <f ca="1">((STOCKHISTORY!I210/STOCKHISTORY!I$3)-1)</f>
        <v>-0.26992598559991943</v>
      </c>
      <c r="J211" s="41">
        <f ca="1">((STOCKHISTORY!J210/STOCKHISTORY!J$3)-1)</f>
        <v>-0.29256418806268758</v>
      </c>
      <c r="K211" s="41">
        <f ca="1">((STOCKHISTORY!K210/STOCKHISTORY!K$3)-1)</f>
        <v>0.63902053712480233</v>
      </c>
      <c r="L211" s="41">
        <f ca="1">((STOCKHISTORY!L210/STOCKHISTORY!L$3)-1)</f>
        <v>4.8096059440094763E-4</v>
      </c>
      <c r="M211" s="41">
        <f ca="1">((STOCKHISTORY!M210/STOCKHISTORY!M$3)-1)</f>
        <v>9.0919911326677871E-2</v>
      </c>
      <c r="N211" s="41">
        <f ca="1">((STOCKHISTORY!N210/STOCKHISTORY!N$3)-1)</f>
        <v>-1.1922209231478575E-2</v>
      </c>
      <c r="O211" s="41">
        <f ca="1">((STOCKHISTORY!O210/STOCKHISTORY!O$3)-1)</f>
        <v>0.14403972121344277</v>
      </c>
      <c r="P211" s="41">
        <f ca="1">((STOCKHISTORY!P210/STOCKHISTORY!P$3)-1)</f>
        <v>0.27315848214285721</v>
      </c>
      <c r="Q211" s="41">
        <f ca="1">((STOCKHISTORY!Q210/STOCKHISTORY!Q$3)-1)</f>
        <v>1.1528115793518534E-2</v>
      </c>
      <c r="R211" s="41">
        <f ca="1">((STOCKHISTORY!R210/STOCKHISTORY!R$3)-1)</f>
        <v>0.15792057835078599</v>
      </c>
      <c r="S211" s="41">
        <f ca="1">((STOCKHISTORY!S210/STOCKHISTORY!S$3)-1)</f>
        <v>0.1720936943869944</v>
      </c>
      <c r="T211" s="41">
        <f ca="1">((STOCKHISTORY!T210/STOCKHISTORY!T$3)-1)</f>
        <v>0.11222111222111208</v>
      </c>
      <c r="U211" s="41">
        <f ca="1">((STOCKHISTORY!U210/STOCKHISTORY!U$3)-1)</f>
        <v>0.25016677785190122</v>
      </c>
      <c r="V211" s="41">
        <f ca="1">((STOCKHISTORY!V210/STOCKHISTORY!V$3)-1)</f>
        <v>-0.15537006709282053</v>
      </c>
      <c r="W211" s="41">
        <f ca="1">((STOCKHISTORY!W210/STOCKHISTORY!W$3)-1)</f>
        <v>0.19204277518890511</v>
      </c>
      <c r="X211" s="41">
        <f ca="1">((STOCKHISTORY!X210/STOCKHISTORY!X$3)-1)</f>
        <v>-0.13084907265611712</v>
      </c>
      <c r="Y211" s="41">
        <f ca="1">((STOCKHISTORY!Y210/STOCKHISTORY!Y$3)-1)</f>
        <v>5.3052325581395277E-2</v>
      </c>
      <c r="Z211" s="41">
        <f ca="1">((STOCKHISTORY!Z210/STOCKHISTORY!Z$3)-1)</f>
        <v>-0.29125476417341589</v>
      </c>
      <c r="AA211" s="41">
        <f ca="1">((STOCKHISTORY!AA210/STOCKHISTORY!AA$3)-1)</f>
        <v>5.632973965444199E-2</v>
      </c>
      <c r="AB211" s="41">
        <f ca="1">((STOCKHISTORY!AB210/STOCKHISTORY!AB$3)-1)</f>
        <v>1.0343941931881631</v>
      </c>
      <c r="AC211" s="41">
        <f ca="1">((STOCKHISTORY!AC210/STOCKHISTORY!AC$3)-1)</f>
        <v>1.1414412001071521</v>
      </c>
      <c r="AD211" s="41">
        <f ca="1">((STOCKHISTORY!AD210/STOCKHISTORY!AD$3)-1)</f>
        <v>0.40436456996148906</v>
      </c>
      <c r="AE211" s="41">
        <f ca="1">((STOCKHISTORY!AE210/STOCKHISTORY!AE$3)-1)</f>
        <v>-0.16722019262703425</v>
      </c>
      <c r="AF211" s="41">
        <f ca="1">((STOCKHISTORY!AF210/STOCKHISTORY!AF$3)-1)</f>
        <v>7.1906098494513904E-2</v>
      </c>
      <c r="AG211" s="41">
        <f ca="1">((STOCKHISTORY!AG210/STOCKHISTORY!AG$3)-1)</f>
        <v>-0.3196191535200501</v>
      </c>
      <c r="AH211" s="41">
        <f ca="1">((STOCKHISTORY!AH210/STOCKHISTORY!AH$3)-1)</f>
        <v>-0.12753356818297856</v>
      </c>
      <c r="AI211" s="41">
        <f ca="1">((STOCKHISTORY!AI210/STOCKHISTORY!AI$3)-1)</f>
        <v>-0.13999319741501781</v>
      </c>
      <c r="AJ211" s="41">
        <f ca="1">((STOCKHISTORY!AJ210/STOCKHISTORY!AJ$3)-1)</f>
        <v>-9.6353394604209885E-2</v>
      </c>
      <c r="AK211" s="41">
        <f ca="1">((STOCKHISTORY!AK210/STOCKHISTORY!AK$3)-1)</f>
        <v>-0.13798148222373641</v>
      </c>
      <c r="AL211" s="41">
        <f ca="1">((STOCKHISTORY!AL210/STOCKHISTORY!AL$3)-1)</f>
        <v>3.0721003134797087E-3</v>
      </c>
      <c r="AM211" s="41">
        <f ca="1">((STOCKHISTORY!AM210/STOCKHISTORY!AM$3)-1)</f>
        <v>8.3850567982199253E-2</v>
      </c>
      <c r="AN211" s="41">
        <f ca="1">((STOCKHISTORY!AN210/STOCKHISTORY!AN$3)-1)</f>
        <v>-0.20326387877021712</v>
      </c>
      <c r="AO211" s="41">
        <f ca="1">((STOCKHISTORY!AO210/STOCKHISTORY!AO$3)-1)</f>
        <v>0.54130371326297055</v>
      </c>
      <c r="AP211" s="41">
        <f ca="1">((STOCKHISTORY!AP210/STOCKHISTORY!AP$3)-1)</f>
        <v>0.62069838056680138</v>
      </c>
      <c r="AQ211" s="41">
        <f ca="1">((STOCKHISTORY!AQ210/STOCKHISTORY!AQ$3)-1)</f>
        <v>-6.3181880955669123E-2</v>
      </c>
      <c r="AR211" s="41">
        <f ca="1">((STOCKHISTORY!AR210/STOCKHISTORY!AR$3)-1)</f>
        <v>-0.14321754833227107</v>
      </c>
      <c r="AS211" s="41">
        <f ca="1">((STOCKHISTORY!AS210/STOCKHISTORY!AS$3)-1)</f>
        <v>0.18524970963995369</v>
      </c>
      <c r="AT211" s="41">
        <f ca="1">((STOCKHISTORY!AT210/STOCKHISTORY!AT$3)-1)</f>
        <v>0.78155483298847184</v>
      </c>
      <c r="AU211" s="41">
        <f ca="1">((STOCKHISTORY!AU210/STOCKHISTORY!AU$3)-1)</f>
        <v>2.6235600148643679E-2</v>
      </c>
      <c r="AV211" s="41">
        <f ca="1">((STOCKHISTORY!AV210/STOCKHISTORY!AV$3)-1)</f>
        <v>-0.21009512901275806</v>
      </c>
      <c r="AW211" s="41">
        <f ca="1">((STOCKHISTORY!AW210/STOCKHISTORY!AW$3)-1)</f>
        <v>-1.2274429210889171E-2</v>
      </c>
      <c r="AX211" s="41">
        <f ca="1">((STOCKHISTORY!AX210/STOCKHISTORY!AX$3)-1)</f>
        <v>1.0980088923255367</v>
      </c>
      <c r="AY211" s="41">
        <f ca="1">((STOCKHISTORY!AY210/STOCKHISTORY!AY$3)-1)</f>
        <v>-0.17565890340950585</v>
      </c>
      <c r="AZ211" s="41">
        <f ca="1">((STOCKHISTORY!AZ210/STOCKHISTORY!AZ$3)-1)</f>
        <v>-0.42675441541870929</v>
      </c>
      <c r="BA211" s="41">
        <f ca="1">((STOCKHISTORY!BA210/STOCKHISTORY!BA$3)-1)</f>
        <v>0.84818601448651676</v>
      </c>
      <c r="BB211" s="41">
        <f ca="1">((STOCKHISTORY!BB210/STOCKHISTORY!BB$3)-1)</f>
        <v>-5.0702101592686843E-2</v>
      </c>
      <c r="BC211" s="41">
        <f ca="1">((STOCKHISTORY!BC210/STOCKHISTORY!BC$3)-1)</f>
        <v>-4.213462816388025E-2</v>
      </c>
      <c r="BD211" s="41">
        <f ca="1">((STOCKHISTORY!BD210/STOCKHISTORY!BD$3)-1)</f>
        <v>-0.24423710208562011</v>
      </c>
      <c r="BE211" s="41">
        <f ca="1">((STOCKHISTORY!BE210/STOCKHISTORY!BE$3)-1)</f>
        <v>-0.13696908771048</v>
      </c>
      <c r="BF211" s="41">
        <f ca="1">((STOCKHISTORY!BF210/STOCKHISTORY!BF$3)-1)</f>
        <v>-0.38651523301266877</v>
      </c>
      <c r="BG211" s="41">
        <f ca="1">((STOCKHISTORY!BG210/STOCKHISTORY!BG$3)-1)</f>
        <v>-3.4708760269546834E-2</v>
      </c>
      <c r="BH211" s="41">
        <f ca="1">((STOCKHISTORY!BH210/STOCKHISTORY!BH$3)-1)</f>
        <v>-0.33589566419070649</v>
      </c>
      <c r="BI211" s="41">
        <f ca="1">((STOCKHISTORY!BI210/STOCKHISTORY!BI$3)-1)</f>
        <v>0.2105586249232656</v>
      </c>
      <c r="BJ211" s="41">
        <f ca="1">((STOCKHISTORY!BJ210/STOCKHISTORY!BJ$3)-1)</f>
        <v>-3.6612844255116461E-2</v>
      </c>
      <c r="BK211" s="41">
        <f ca="1">((STOCKHISTORY!BK210/STOCKHISTORY!BK$3)-1)</f>
        <v>2.95244200109257E-2</v>
      </c>
      <c r="BL211" s="41">
        <f ca="1">((STOCKHISTORY!BL210/STOCKHISTORY!BL$3)-1)</f>
        <v>-2.4468545426629351E-2</v>
      </c>
      <c r="BM211" s="41">
        <f ca="1">((STOCKHISTORY!BM210/STOCKHISTORY!BM$3)-1)</f>
        <v>-2.6598886743155692E-2</v>
      </c>
      <c r="BN211" s="41">
        <f ca="1">((STOCKHISTORY!BN210/STOCKHISTORY!BN$3)-1)</f>
        <v>2.4412696580738524E-2</v>
      </c>
      <c r="BO211" s="41">
        <f ca="1">((STOCKHISTORY!BO210/STOCKHISTORY!BO$3)-1)</f>
        <v>6.1577307551484273E-2</v>
      </c>
      <c r="BP211" s="41">
        <f ca="1">((STOCKHISTORY!BP210/STOCKHISTORY!BP$3)-1)</f>
        <v>8.0527327657236913E-2</v>
      </c>
      <c r="BQ211" s="41">
        <f ca="1">((STOCKHISTORY!BQ210/STOCKHISTORY!BQ$3)-1)</f>
        <v>0.14513642669955296</v>
      </c>
      <c r="BR211" s="41">
        <f ca="1">((STOCKHISTORY!BR210/STOCKHISTORY!BR$3)-1)</f>
        <v>-0.12000550641841901</v>
      </c>
      <c r="BS211" s="41">
        <f ca="1">((STOCKHISTORY!BS210/STOCKHISTORY!BS$3)-1)</f>
        <v>0.13827683615819208</v>
      </c>
      <c r="BT211" s="41">
        <f ca="1">((STOCKHISTORY!BT210/STOCKHISTORY!BT$3)-1)</f>
        <v>5.1529591861929402E-2</v>
      </c>
      <c r="BU211" s="41">
        <f ca="1">((STOCKHISTORY!BU210/STOCKHISTORY!BU$3)-1)</f>
        <v>7.2764365861951674E-2</v>
      </c>
      <c r="BV211" s="41">
        <f ca="1">((STOCKHISTORY!BV210/STOCKHISTORY!BV$3)-1)</f>
        <v>-0.13009985734664775</v>
      </c>
      <c r="BW211" s="41">
        <f ca="1">((STOCKHISTORY!BW210/STOCKHISTORY!BW$3)-1)</f>
        <v>-5.0010290183165163E-2</v>
      </c>
      <c r="BX211" s="41">
        <f ca="1">((STOCKHISTORY!BX210/STOCKHISTORY!BX$3)-1)</f>
        <v>0.34064080944350761</v>
      </c>
      <c r="BY211" s="41">
        <f ca="1">((STOCKHISTORY!BY210/STOCKHISTORY!BY$3)-1)</f>
        <v>-8.2191780821917804E-2</v>
      </c>
      <c r="BZ211" s="41">
        <f ca="1">((STOCKHISTORY!BZ210/STOCKHISTORY!BZ$3)-1)</f>
        <v>0.39856045734752232</v>
      </c>
      <c r="CA211" s="41">
        <f ca="1">((STOCKHISTORY!CA210/STOCKHISTORY!CA$3)-1)</f>
        <v>-0.12822304288518471</v>
      </c>
      <c r="CB211" s="41">
        <f ca="1">((STOCKHISTORY!CB210/STOCKHISTORY!CB$3)-1)</f>
        <v>-1.3519176058046534E-2</v>
      </c>
      <c r="CC211" s="41">
        <f ca="1">((STOCKHISTORY!CC210/STOCKHISTORY!CC$3)-1)</f>
        <v>-8.4449857896873759E-2</v>
      </c>
      <c r="CD211" s="41">
        <f ca="1">((STOCKHISTORY!CD210/STOCKHISTORY!CD$3)-1)</f>
        <v>-0.10740791643760306</v>
      </c>
      <c r="CE211" s="41">
        <f ca="1">((STOCKHISTORY!CE210/STOCKHISTORY!CE$3)-1)</f>
        <v>-0.13274768179599816</v>
      </c>
      <c r="CF211" s="41">
        <f ca="1">((STOCKHISTORY!CF210/STOCKHISTORY!CF$3)-1)</f>
        <v>-9.147643291180807E-2</v>
      </c>
      <c r="CG211" s="41">
        <f ca="1">((STOCKHISTORY!CG210/STOCKHISTORY!CG$3)-1)</f>
        <v>-0.10263708664713267</v>
      </c>
      <c r="CH211" s="41">
        <f ca="1">((STOCKHISTORY!CH210/STOCKHISTORY!CH$3)-1)</f>
        <v>-0.25260285474391275</v>
      </c>
      <c r="CI211" s="41">
        <f ca="1">((STOCKHISTORY!CI210/STOCKHISTORY!CI$3)-1)</f>
        <v>-0.27859548312648663</v>
      </c>
      <c r="CJ211" s="41">
        <f ca="1">((STOCKHISTORY!CJ210/STOCKHISTORY!CJ$3)-1)</f>
        <v>1.7632491332342681E-2</v>
      </c>
      <c r="CK211" s="41">
        <f ca="1">((STOCKHISTORY!CK210/STOCKHISTORY!CK$3)-1)</f>
        <v>9.2756053059815491E-2</v>
      </c>
      <c r="CL211" s="41">
        <f ca="1">((STOCKHISTORY!CL210/STOCKHISTORY!CL$3)-1)</f>
        <v>-0.13387886511503122</v>
      </c>
      <c r="CM211" s="41">
        <f ca="1">((STOCKHISTORY!CM210/STOCKHISTORY!CM$3)-1)</f>
        <v>0.11857159366693626</v>
      </c>
      <c r="CN211" s="41">
        <f ca="1">((STOCKHISTORY!CN210/STOCKHISTORY!CN$3)-1)</f>
        <v>-0.38435910924075034</v>
      </c>
      <c r="CO211" s="41">
        <f ca="1">((STOCKHISTORY!CO210/STOCKHISTORY!CO$3)-1)</f>
        <v>0.29858865039694193</v>
      </c>
      <c r="CP211" s="41">
        <f ca="1">((STOCKHISTORY!CP210/STOCKHISTORY!CP$3)-1)</f>
        <v>0.54517204361828364</v>
      </c>
      <c r="CQ211" s="41">
        <f ca="1">((STOCKHISTORY!CQ210/STOCKHISTORY!CQ$3)-1)</f>
        <v>0.33492792035684271</v>
      </c>
      <c r="CR211" s="41">
        <f ca="1">((STOCKHISTORY!CR210/STOCKHISTORY!CR$3)-1)</f>
        <v>3.3604336043360439E-2</v>
      </c>
      <c r="CS211" s="41">
        <f ca="1">((STOCKHISTORY!CS210/STOCKHISTORY!CS$3)-1)</f>
        <v>0.71452712346285141</v>
      </c>
      <c r="CT211" s="41">
        <f ca="1">((STOCKHISTORY!CT210/STOCKHISTORY!CT$3)-1)</f>
        <v>-0.42121257597358741</v>
      </c>
      <c r="CU211" s="41">
        <f ca="1">((STOCKHISTORY!CU210/STOCKHISTORY!CU$3)-1)</f>
        <v>0.26221498371335494</v>
      </c>
      <c r="CV211" s="41">
        <f ca="1">((STOCKHISTORY!CV210/STOCKHISTORY!CV$3)-1)</f>
        <v>0.21949484169334754</v>
      </c>
      <c r="CW211" s="41">
        <f ca="1">((STOCKHISTORY!CW210/STOCKHISTORY!CW$3)-1)</f>
        <v>-9.5553276778223117E-2</v>
      </c>
      <c r="CX211" s="41">
        <f ca="1">((STOCKHISTORY!CX210/STOCKHISTORY!CX$3)-1)</f>
        <v>-1.8587360594795488E-2</v>
      </c>
      <c r="CY211" s="41">
        <f ca="1">((STOCKHISTORY!CY210/STOCKHISTORY!CY$3)-1)</f>
        <v>0.13433858807402332</v>
      </c>
      <c r="CZ211" s="41">
        <f ca="1">((STOCKHISTORY!CZ210/STOCKHISTORY!CZ$3)-1)</f>
        <v>-0.50555555555555554</v>
      </c>
      <c r="DA211" s="41">
        <f ca="1">((STOCKHISTORY!DA210/STOCKHISTORY!DA$3)-1)</f>
        <v>-0.47480394440562157</v>
      </c>
    </row>
    <row r="212" spans="1:105" x14ac:dyDescent="0.3">
      <c r="A212" s="25" vm="209">
        <f ca="1">STOCKHISTORY!A211</f>
        <v>44690</v>
      </c>
      <c r="B212" s="41">
        <f ca="1">((STOCKHISTORY!B211/STOCKHISTORY!B$3)-1)</f>
        <v>0.57611073259941925</v>
      </c>
      <c r="C212" s="41">
        <f ca="1">((STOCKHISTORY!C211/STOCKHISTORY!C$3)-1)</f>
        <v>1.8258374204320154</v>
      </c>
      <c r="D212" s="41">
        <f ca="1">((STOCKHISTORY!D211/STOCKHISTORY!D$3)-1)</f>
        <v>1.8058680213571097</v>
      </c>
      <c r="E212" s="41">
        <f ca="1">((STOCKHISTORY!E211/STOCKHISTORY!E$3)-1)</f>
        <v>1.643359924917879</v>
      </c>
      <c r="F212" s="41">
        <f ca="1">((STOCKHISTORY!F211/STOCKHISTORY!F$3)-1)</f>
        <v>1.6367041198501875</v>
      </c>
      <c r="G212" s="41">
        <f ca="1">((STOCKHISTORY!G211/STOCKHISTORY!G$3)-1)</f>
        <v>1.7161234991423671</v>
      </c>
      <c r="H212" s="41">
        <f ca="1">((STOCKHISTORY!H211/STOCKHISTORY!H$3)-1)</f>
        <v>0.23167349095231815</v>
      </c>
      <c r="I212" s="41">
        <f ca="1">((STOCKHISTORY!I211/STOCKHISTORY!I$3)-1)</f>
        <v>-0.26932178641558824</v>
      </c>
      <c r="J212" s="41">
        <f ca="1">((STOCKHISTORY!J211/STOCKHISTORY!J$3)-1)</f>
        <v>-0.30550183394464814</v>
      </c>
      <c r="K212" s="41">
        <f ca="1">((STOCKHISTORY!K211/STOCKHISTORY!K$3)-1)</f>
        <v>0.63264500112841326</v>
      </c>
      <c r="L212" s="41">
        <f ca="1">((STOCKHISTORY!L211/STOCKHISTORY!L$3)-1)</f>
        <v>-3.1677059838132182E-3</v>
      </c>
      <c r="M212" s="41">
        <f ca="1">((STOCKHISTORY!M211/STOCKHISTORY!M$3)-1)</f>
        <v>4.7505690863374639E-2</v>
      </c>
      <c r="N212" s="41">
        <f ca="1">((STOCKHISTORY!N211/STOCKHISTORY!N$3)-1)</f>
        <v>-5.8870024865380621E-3</v>
      </c>
      <c r="O212" s="41">
        <f ca="1">((STOCKHISTORY!O211/STOCKHISTORY!O$3)-1)</f>
        <v>0.15606260116915904</v>
      </c>
      <c r="P212" s="41">
        <f ca="1">((STOCKHISTORY!P211/STOCKHISTORY!P$3)-1)</f>
        <v>0.25837053571428581</v>
      </c>
      <c r="Q212" s="41">
        <f ca="1">((STOCKHISTORY!Q211/STOCKHISTORY!Q$3)-1)</f>
        <v>-8.710131932880838E-3</v>
      </c>
      <c r="R212" s="41">
        <f ca="1">((STOCKHISTORY!R211/STOCKHISTORY!R$3)-1)</f>
        <v>0.14274225634687498</v>
      </c>
      <c r="S212" s="41">
        <f ca="1">((STOCKHISTORY!S211/STOCKHISTORY!S$3)-1)</f>
        <v>0.13818479149632057</v>
      </c>
      <c r="T212" s="41">
        <f ca="1">((STOCKHISTORY!T211/STOCKHISTORY!T$3)-1)</f>
        <v>9.7569097569097707E-2</v>
      </c>
      <c r="U212" s="41">
        <f ca="1">((STOCKHISTORY!U211/STOCKHISTORY!U$3)-1)</f>
        <v>0.22114743162108086</v>
      </c>
      <c r="V212" s="41">
        <f ca="1">((STOCKHISTORY!V211/STOCKHISTORY!V$3)-1)</f>
        <v>-0.16840121858876156</v>
      </c>
      <c r="W212" s="41">
        <f ca="1">((STOCKHISTORY!W211/STOCKHISTORY!W$3)-1)</f>
        <v>0.20004455748844285</v>
      </c>
      <c r="X212" s="41">
        <f ca="1">((STOCKHISTORY!X211/STOCKHISTORY!X$3)-1)</f>
        <v>-0.14148375021269355</v>
      </c>
      <c r="Y212" s="41">
        <f ca="1">((STOCKHISTORY!Y211/STOCKHISTORY!Y$3)-1)</f>
        <v>3.7219684385382035E-2</v>
      </c>
      <c r="Z212" s="41">
        <f ca="1">((STOCKHISTORY!Z211/STOCKHISTORY!Z$3)-1)</f>
        <v>-0.2970164363982849</v>
      </c>
      <c r="AA212" s="41">
        <f ca="1">((STOCKHISTORY!AA211/STOCKHISTORY!AA$3)-1)</f>
        <v>2.9659620545172016E-2</v>
      </c>
      <c r="AB212" s="41">
        <f ca="1">((STOCKHISTORY!AB211/STOCKHISTORY!AB$3)-1)</f>
        <v>0.96080402010050259</v>
      </c>
      <c r="AC212" s="41">
        <f ca="1">((STOCKHISTORY!AC211/STOCKHISTORY!AC$3)-1)</f>
        <v>1.030806321993035</v>
      </c>
      <c r="AD212" s="41">
        <f ca="1">((STOCKHISTORY!AD211/STOCKHISTORY!AD$3)-1)</f>
        <v>0.38425331621737269</v>
      </c>
      <c r="AE212" s="41">
        <f ca="1">((STOCKHISTORY!AE211/STOCKHISTORY!AE$3)-1)</f>
        <v>-0.18336931252075728</v>
      </c>
      <c r="AF212" s="41">
        <f ca="1">((STOCKHISTORY!AF211/STOCKHISTORY!AF$3)-1)</f>
        <v>9.8341413625924856E-2</v>
      </c>
      <c r="AG212" s="41">
        <f ca="1">((STOCKHISTORY!AG211/STOCKHISTORY!AG$3)-1)</f>
        <v>-0.32846271457363274</v>
      </c>
      <c r="AH212" s="41">
        <f ca="1">((STOCKHISTORY!AH211/STOCKHISTORY!AH$3)-1)</f>
        <v>-0.1515631115876177</v>
      </c>
      <c r="AI212" s="41">
        <f ca="1">((STOCKHISTORY!AI211/STOCKHISTORY!AI$3)-1)</f>
        <v>-0.15301814689582038</v>
      </c>
      <c r="AJ212" s="41">
        <f ca="1">((STOCKHISTORY!AJ211/STOCKHISTORY!AJ$3)-1)</f>
        <v>-8.3753335309813215E-2</v>
      </c>
      <c r="AK212" s="41">
        <f ca="1">((STOCKHISTORY!AK211/STOCKHISTORY!AK$3)-1)</f>
        <v>-0.13090705038278083</v>
      </c>
      <c r="AL212" s="41">
        <f ca="1">((STOCKHISTORY!AL211/STOCKHISTORY!AL$3)-1)</f>
        <v>-4.8275862068966058E-3</v>
      </c>
      <c r="AM212" s="41">
        <f ca="1">((STOCKHISTORY!AM211/STOCKHISTORY!AM$3)-1)</f>
        <v>7.9985946832181742E-2</v>
      </c>
      <c r="AN212" s="41">
        <f ca="1">((STOCKHISTORY!AN211/STOCKHISTORY!AN$3)-1)</f>
        <v>-0.21958327262130251</v>
      </c>
      <c r="AO212" s="41">
        <f ca="1">((STOCKHISTORY!AO211/STOCKHISTORY!AO$3)-1)</f>
        <v>0.57010953895315808</v>
      </c>
      <c r="AP212" s="41">
        <f ca="1">((STOCKHISTORY!AP211/STOCKHISTORY!AP$3)-1)</f>
        <v>0.58895380934854602</v>
      </c>
      <c r="AQ212" s="41">
        <f ca="1">((STOCKHISTORY!AQ211/STOCKHISTORY!AQ$3)-1)</f>
        <v>-9.9157574920591185E-2</v>
      </c>
      <c r="AR212" s="41">
        <f ca="1">((STOCKHISTORY!AR211/STOCKHISTORY!AR$3)-1)</f>
        <v>-0.13283407690673465</v>
      </c>
      <c r="AS212" s="41">
        <f ca="1">((STOCKHISTORY!AS211/STOCKHISTORY!AS$3)-1)</f>
        <v>0.23867595818815346</v>
      </c>
      <c r="AT212" s="41">
        <f ca="1">((STOCKHISTORY!AT211/STOCKHISTORY!AT$3)-1)</f>
        <v>0.69021578480638457</v>
      </c>
      <c r="AU212" s="41">
        <f ca="1">((STOCKHISTORY!AU211/STOCKHISTORY!AU$3)-1)</f>
        <v>8.3240431066518017E-3</v>
      </c>
      <c r="AV212" s="41">
        <f ca="1">((STOCKHISTORY!AV211/STOCKHISTORY!AV$3)-1)</f>
        <v>-0.22123063217842254</v>
      </c>
      <c r="AW212" s="41">
        <f ca="1">((STOCKHISTORY!AW211/STOCKHISTORY!AW$3)-1)</f>
        <v>-1.7538920638495381E-2</v>
      </c>
      <c r="AX212" s="41">
        <f ca="1">((STOCKHISTORY!AX211/STOCKHISTORY!AX$3)-1)</f>
        <v>1.022810748115214</v>
      </c>
      <c r="AY212" s="41">
        <f ca="1">((STOCKHISTORY!AY211/STOCKHISTORY!AY$3)-1)</f>
        <v>-0.20770971745637734</v>
      </c>
      <c r="AZ212" s="41">
        <f ca="1">((STOCKHISTORY!AZ211/STOCKHISTORY!AZ$3)-1)</f>
        <v>-0.4406151366597274</v>
      </c>
      <c r="BA212" s="41">
        <f ca="1">((STOCKHISTORY!BA211/STOCKHISTORY!BA$3)-1)</f>
        <v>0.7938276022957369</v>
      </c>
      <c r="BB212" s="41">
        <f ca="1">((STOCKHISTORY!BB211/STOCKHISTORY!BB$3)-1)</f>
        <v>-7.7466779756856008E-2</v>
      </c>
      <c r="BC212" s="41">
        <f ca="1">((STOCKHISTORY!BC211/STOCKHISTORY!BC$3)-1)</f>
        <v>-3.1469382652691946E-2</v>
      </c>
      <c r="BD212" s="41">
        <f ca="1">((STOCKHISTORY!BD211/STOCKHISTORY!BD$3)-1)</f>
        <v>-0.25265276253201607</v>
      </c>
      <c r="BE212" s="41">
        <f ca="1">((STOCKHISTORY!BE211/STOCKHISTORY!BE$3)-1)</f>
        <v>-0.14752450364413172</v>
      </c>
      <c r="BF212" s="41">
        <f ca="1">((STOCKHISTORY!BF211/STOCKHISTORY!BF$3)-1)</f>
        <v>-0.41328547739029775</v>
      </c>
      <c r="BG212" s="41">
        <f ca="1">((STOCKHISTORY!BG211/STOCKHISTORY!BG$3)-1)</f>
        <v>-4.7539924305363135E-2</v>
      </c>
      <c r="BH212" s="41">
        <f ca="1">((STOCKHISTORY!BH211/STOCKHISTORY!BH$3)-1)</f>
        <v>-0.36141820694420446</v>
      </c>
      <c r="BI212" s="41">
        <f ca="1">((STOCKHISTORY!BI211/STOCKHISTORY!BI$3)-1)</f>
        <v>0.17556783302639656</v>
      </c>
      <c r="BJ212" s="41">
        <f ca="1">((STOCKHISTORY!BJ211/STOCKHISTORY!BJ$3)-1)</f>
        <v>-6.4450849849926439E-2</v>
      </c>
      <c r="BK212" s="41">
        <f ca="1">((STOCKHISTORY!BK211/STOCKHISTORY!BK$3)-1)</f>
        <v>2.5621512723919659E-2</v>
      </c>
      <c r="BL212" s="41">
        <f ca="1">((STOCKHISTORY!BL211/STOCKHISTORY!BL$3)-1)</f>
        <v>-2.549679196385779E-2</v>
      </c>
      <c r="BM212" s="41">
        <f ca="1">((STOCKHISTORY!BM211/STOCKHISTORY!BM$3)-1)</f>
        <v>-2.0713109167329269E-2</v>
      </c>
      <c r="BN212" s="41">
        <f ca="1">((STOCKHISTORY!BN211/STOCKHISTORY!BN$3)-1)</f>
        <v>9.37322242648575E-3</v>
      </c>
      <c r="BO212" s="41">
        <f ca="1">((STOCKHISTORY!BO211/STOCKHISTORY!BO$3)-1)</f>
        <v>5.1004124266854634E-2</v>
      </c>
      <c r="BP212" s="41">
        <f ca="1">((STOCKHISTORY!BP211/STOCKHISTORY!BP$3)-1)</f>
        <v>7.6709695138698297E-2</v>
      </c>
      <c r="BQ212" s="41">
        <f ca="1">((STOCKHISTORY!BQ211/STOCKHISTORY!BQ$3)-1)</f>
        <v>8.5603900107908082E-2</v>
      </c>
      <c r="BR212" s="41">
        <f ca="1">((STOCKHISTORY!BR211/STOCKHISTORY!BR$3)-1)</f>
        <v>-0.13299377086416364</v>
      </c>
      <c r="BS212" s="41">
        <f ca="1">((STOCKHISTORY!BS211/STOCKHISTORY!BS$3)-1)</f>
        <v>0.10480225988700576</v>
      </c>
      <c r="BT212" s="41">
        <f ca="1">((STOCKHISTORY!BT211/STOCKHISTORY!BT$3)-1)</f>
        <v>3.3801634527542479E-2</v>
      </c>
      <c r="BU212" s="41">
        <f ca="1">((STOCKHISTORY!BU211/STOCKHISTORY!BU$3)-1)</f>
        <v>7.3784427065623825E-2</v>
      </c>
      <c r="BV212" s="41">
        <f ca="1">((STOCKHISTORY!BV211/STOCKHISTORY!BV$3)-1)</f>
        <v>-0.15435092724679034</v>
      </c>
      <c r="BW212" s="41">
        <f ca="1">((STOCKHISTORY!BW211/STOCKHISTORY!BW$3)-1)</f>
        <v>1.0907594155175948E-2</v>
      </c>
      <c r="BX212" s="41">
        <f ca="1">((STOCKHISTORY!BX211/STOCKHISTORY!BX$3)-1)</f>
        <v>0.34064080944350761</v>
      </c>
      <c r="BY212" s="41">
        <f ca="1">((STOCKHISTORY!BY211/STOCKHISTORY!BY$3)-1)</f>
        <v>-0.10102739726027399</v>
      </c>
      <c r="BZ212" s="41">
        <f ca="1">((STOCKHISTORY!BZ211/STOCKHISTORY!BZ$3)-1)</f>
        <v>0.37484933016496202</v>
      </c>
      <c r="CA212" s="41">
        <f ca="1">((STOCKHISTORY!CA211/STOCKHISTORY!CA$3)-1)</f>
        <v>-0.14798549422763407</v>
      </c>
      <c r="CB212" s="41">
        <f ca="1">((STOCKHISTORY!CB211/STOCKHISTORY!CB$3)-1)</f>
        <v>-2.9861279580089661E-2</v>
      </c>
      <c r="CC212" s="41">
        <f ca="1">((STOCKHISTORY!CC211/STOCKHISTORY!CC$3)-1)</f>
        <v>-9.0539991879821424E-2</v>
      </c>
      <c r="CD212" s="41">
        <f ca="1">((STOCKHISTORY!CD211/STOCKHISTORY!CD$3)-1)</f>
        <v>-0.11029411764705876</v>
      </c>
      <c r="CE212" s="41">
        <f ca="1">((STOCKHISTORY!CE211/STOCKHISTORY!CE$3)-1)</f>
        <v>-0.12396290873596882</v>
      </c>
      <c r="CF212" s="41">
        <f ca="1">((STOCKHISTORY!CF211/STOCKHISTORY!CF$3)-1)</f>
        <v>-6.9469535227459245E-2</v>
      </c>
      <c r="CG212" s="41">
        <f ca="1">((STOCKHISTORY!CG211/STOCKHISTORY!CG$3)-1)</f>
        <v>-9.1377145249058267E-2</v>
      </c>
      <c r="CH212" s="41">
        <f ca="1">((STOCKHISTORY!CH211/STOCKHISTORY!CH$3)-1)</f>
        <v>-0.24433249370277077</v>
      </c>
      <c r="CI212" s="41">
        <f ca="1">((STOCKHISTORY!CI211/STOCKHISTORY!CI$3)-1)</f>
        <v>-0.30311094364505575</v>
      </c>
      <c r="CJ212" s="41">
        <f ca="1">((STOCKHISTORY!CJ211/STOCKHISTORY!CJ$3)-1)</f>
        <v>-9.509658246656838E-3</v>
      </c>
      <c r="CK212" s="41">
        <f ca="1">((STOCKHISTORY!CK211/STOCKHISTORY!CK$3)-1)</f>
        <v>8.41017801666748E-2</v>
      </c>
      <c r="CL212" s="41">
        <f ca="1">((STOCKHISTORY!CL211/STOCKHISTORY!CL$3)-1)</f>
        <v>-0.11878730967871765</v>
      </c>
      <c r="CM212" s="41">
        <f ca="1">((STOCKHISTORY!CM211/STOCKHISTORY!CM$3)-1)</f>
        <v>9.9965329943372261E-2</v>
      </c>
      <c r="CN212" s="41">
        <f ca="1">((STOCKHISTORY!CN211/STOCKHISTORY!CN$3)-1)</f>
        <v>-0.39908819919340699</v>
      </c>
      <c r="CO212" s="41">
        <f ca="1">((STOCKHISTORY!CO211/STOCKHISTORY!CO$3)-1)</f>
        <v>0.30167597765363108</v>
      </c>
      <c r="CP212" s="41">
        <f ca="1">((STOCKHISTORY!CP211/STOCKHISTORY!CP$3)-1)</f>
        <v>0.47912311430024301</v>
      </c>
      <c r="CQ212" s="41">
        <f ca="1">((STOCKHISTORY!CQ211/STOCKHISTORY!CQ$3)-1)</f>
        <v>0.30208804706186565</v>
      </c>
      <c r="CR212" s="41">
        <f ca="1">((STOCKHISTORY!CR211/STOCKHISTORY!CR$3)-1)</f>
        <v>3.7368262571514599E-2</v>
      </c>
      <c r="CS212" s="41">
        <f ca="1">((STOCKHISTORY!CS211/STOCKHISTORY!CS$3)-1)</f>
        <v>0.65042646236055757</v>
      </c>
      <c r="CT212" s="41">
        <f ca="1">((STOCKHISTORY!CT211/STOCKHISTORY!CT$3)-1)</f>
        <v>-0.43715764988369477</v>
      </c>
      <c r="CU212" s="41">
        <f ca="1">((STOCKHISTORY!CU211/STOCKHISTORY!CU$3)-1)</f>
        <v>0.2476141493799644</v>
      </c>
      <c r="CV212" s="41">
        <f ca="1">((STOCKHISTORY!CV211/STOCKHISTORY!CV$3)-1)</f>
        <v>0.16666666666666652</v>
      </c>
      <c r="CW212" s="41">
        <f ca="1">((STOCKHISTORY!CW211/STOCKHISTORY!CW$3)-1)</f>
        <v>-9.9188962431248306E-2</v>
      </c>
      <c r="CX212" s="41">
        <f ca="1">((STOCKHISTORY!CX211/STOCKHISTORY!CX$3)-1)</f>
        <v>-3.7174721189591087E-2</v>
      </c>
      <c r="CY212" s="41">
        <f ca="1">((STOCKHISTORY!CY211/STOCKHISTORY!CY$3)-1)</f>
        <v>7.3109435686543378E-2</v>
      </c>
      <c r="CZ212" s="41">
        <f ca="1">((STOCKHISTORY!CZ211/STOCKHISTORY!CZ$3)-1)</f>
        <v>-0.52023809523809517</v>
      </c>
      <c r="DA212" s="41">
        <f ca="1">((STOCKHISTORY!DA211/STOCKHISTORY!DA$3)-1)</f>
        <v>-0.47845329606335896</v>
      </c>
    </row>
    <row r="213" spans="1:105" x14ac:dyDescent="0.3">
      <c r="A213" s="25" vm="210">
        <f ca="1">STOCKHISTORY!A212</f>
        <v>44691</v>
      </c>
      <c r="B213" s="41">
        <f ca="1">((STOCKHISTORY!B212/STOCKHISTORY!B$3)-1)</f>
        <v>0.51289131136371791</v>
      </c>
      <c r="C213" s="41">
        <f ca="1">((STOCKHISTORY!C212/STOCKHISTORY!C$3)-1)</f>
        <v>1.5950120004174062</v>
      </c>
      <c r="D213" s="41">
        <f ca="1">((STOCKHISTORY!D212/STOCKHISTORY!D$3)-1)</f>
        <v>1.5780934114353844</v>
      </c>
      <c r="E213" s="41">
        <f ca="1">((STOCKHISTORY!E212/STOCKHISTORY!E$3)-1)</f>
        <v>1.5114969497888318</v>
      </c>
      <c r="F213" s="41">
        <f ca="1">((STOCKHISTORY!F212/STOCKHISTORY!F$3)-1)</f>
        <v>1.5051498127340825</v>
      </c>
      <c r="G213" s="41">
        <f ca="1">((STOCKHISTORY!G212/STOCKHISTORY!G$3)-1)</f>
        <v>1.6994282447112639</v>
      </c>
      <c r="H213" s="41">
        <f ca="1">((STOCKHISTORY!H212/STOCKHISTORY!H$3)-1)</f>
        <v>0.1876458415885176</v>
      </c>
      <c r="I213" s="41">
        <f ca="1">((STOCKHISTORY!I212/STOCKHISTORY!I$3)-1)</f>
        <v>-0.27571622778309246</v>
      </c>
      <c r="J213" s="41">
        <f ca="1">((STOCKHISTORY!J212/STOCKHISTORY!J$3)-1)</f>
        <v>-0.31517172390796921</v>
      </c>
      <c r="K213" s="41">
        <f ca="1">((STOCKHISTORY!K212/STOCKHISTORY!K$3)-1)</f>
        <v>0.59405326111487256</v>
      </c>
      <c r="L213" s="41">
        <f ca="1">((STOCKHISTORY!L212/STOCKHISTORY!L$3)-1)</f>
        <v>2.3732917606474668E-2</v>
      </c>
      <c r="M213" s="41">
        <f ca="1">((STOCKHISTORY!M212/STOCKHISTORY!M$3)-1)</f>
        <v>1.6157588561736436E-2</v>
      </c>
      <c r="N213" s="41">
        <f ca="1">((STOCKHISTORY!N212/STOCKHISTORY!N$3)-1)</f>
        <v>-2.3753849193933529E-2</v>
      </c>
      <c r="O213" s="41">
        <f ca="1">((STOCKHISTORY!O212/STOCKHISTORY!O$3)-1)</f>
        <v>0.1431674648371648</v>
      </c>
      <c r="P213" s="41">
        <f ca="1">((STOCKHISTORY!P212/STOCKHISTORY!P$3)-1)</f>
        <v>0.24386160714285721</v>
      </c>
      <c r="Q213" s="41">
        <f ca="1">((STOCKHISTORY!Q212/STOCKHISTORY!Q$3)-1)</f>
        <v>-3.5737158959907922E-2</v>
      </c>
      <c r="R213" s="41">
        <f ca="1">((STOCKHISTORY!R212/STOCKHISTORY!R$3)-1)</f>
        <v>0.14890501062397887</v>
      </c>
      <c r="S213" s="41">
        <f ca="1">((STOCKHISTORY!S212/STOCKHISTORY!S$3)-1)</f>
        <v>0.10504545235919394</v>
      </c>
      <c r="T213" s="41">
        <f ca="1">((STOCKHISTORY!T212/STOCKHISTORY!T$3)-1)</f>
        <v>9.6903096903096841E-2</v>
      </c>
      <c r="U213" s="41">
        <f ca="1">((STOCKHISTORY!U212/STOCKHISTORY!U$3)-1)</f>
        <v>0.13442294863242155</v>
      </c>
      <c r="V213" s="41">
        <f ca="1">((STOCKHISTORY!V212/STOCKHISTORY!V$3)-1)</f>
        <v>-0.19252645852043604</v>
      </c>
      <c r="W213" s="41">
        <f ca="1">((STOCKHISTORY!W212/STOCKHISTORY!W$3)-1)</f>
        <v>0.20264374431427878</v>
      </c>
      <c r="X213" s="41">
        <f ca="1">((STOCKHISTORY!X212/STOCKHISTORY!X$3)-1)</f>
        <v>-0.14488684703079813</v>
      </c>
      <c r="Y213" s="41">
        <f ca="1">((STOCKHISTORY!Y212/STOCKHISTORY!Y$3)-1)</f>
        <v>4.4642857142855874E-3</v>
      </c>
      <c r="Z213" s="41">
        <f ca="1">((STOCKHISTORY!Z212/STOCKHISTORY!Z$3)-1)</f>
        <v>-0.31025190566936645</v>
      </c>
      <c r="AA213" s="41">
        <f ca="1">((STOCKHISTORY!AA212/STOCKHISTORY!AA$3)-1)</f>
        <v>1.2005084506379049E-3</v>
      </c>
      <c r="AB213" s="41">
        <f ca="1">((STOCKHISTORY!AB212/STOCKHISTORY!AB$3)-1)</f>
        <v>0.93981016192071465</v>
      </c>
      <c r="AC213" s="41">
        <f ca="1">((STOCKHISTORY!AC212/STOCKHISTORY!AC$3)-1)</f>
        <v>1.1884543262791323</v>
      </c>
      <c r="AD213" s="41">
        <f ca="1">((STOCKHISTORY!AD212/STOCKHISTORY!AD$3)-1)</f>
        <v>0.35472828412494661</v>
      </c>
      <c r="AE213" s="41">
        <f ca="1">((STOCKHISTORY!AE212/STOCKHISTORY!AE$3)-1)</f>
        <v>-0.20474925273995359</v>
      </c>
      <c r="AF213" s="41">
        <f ca="1">((STOCKHISTORY!AF212/STOCKHISTORY!AF$3)-1)</f>
        <v>9.4718040316407182E-2</v>
      </c>
      <c r="AG213" s="41">
        <f ca="1">((STOCKHISTORY!AG212/STOCKHISTORY!AG$3)-1)</f>
        <v>-0.33364028077003272</v>
      </c>
      <c r="AH213" s="41">
        <f ca="1">((STOCKHISTORY!AH212/STOCKHISTORY!AH$3)-1)</f>
        <v>-0.15939143309337833</v>
      </c>
      <c r="AI213" s="41">
        <f ca="1">((STOCKHISTORY!AI212/STOCKHISTORY!AI$3)-1)</f>
        <v>-0.12750845321222071</v>
      </c>
      <c r="AJ213" s="41">
        <f ca="1">((STOCKHISTORY!AJ212/STOCKHISTORY!AJ$3)-1)</f>
        <v>-0.10776756596501635</v>
      </c>
      <c r="AK213" s="41">
        <f ca="1">((STOCKHISTORY!AK212/STOCKHISTORY!AK$3)-1)</f>
        <v>-0.11768006733736824</v>
      </c>
      <c r="AL213" s="41">
        <f ca="1">((STOCKHISTORY!AL212/STOCKHISTORY!AL$3)-1)</f>
        <v>-8.9028213166143511E-3</v>
      </c>
      <c r="AM213" s="41">
        <f ca="1">((STOCKHISTORY!AM212/STOCKHISTORY!AM$3)-1)</f>
        <v>7.2959362923058935E-2</v>
      </c>
      <c r="AN213" s="41">
        <f ca="1">((STOCKHISTORY!AN212/STOCKHISTORY!AN$3)-1)</f>
        <v>-0.2299286026519014</v>
      </c>
      <c r="AO213" s="41">
        <f ca="1">((STOCKHISTORY!AO212/STOCKHISTORY!AO$3)-1)</f>
        <v>0.51441827595212875</v>
      </c>
      <c r="AP213" s="41">
        <f ca="1">((STOCKHISTORY!AP212/STOCKHISTORY!AP$3)-1)</f>
        <v>0.56134983437615005</v>
      </c>
      <c r="AQ213" s="41">
        <f ca="1">((STOCKHISTORY!AQ212/STOCKHISTORY!AQ$3)-1)</f>
        <v>-0.16254660958431166</v>
      </c>
      <c r="AR213" s="41">
        <f ca="1">((STOCKHISTORY!AR212/STOCKHISTORY!AR$3)-1)</f>
        <v>-0.15272466539196938</v>
      </c>
      <c r="AS213" s="41">
        <f ca="1">((STOCKHISTORY!AS212/STOCKHISTORY!AS$3)-1)</f>
        <v>0.21951219512195119</v>
      </c>
      <c r="AT213" s="41">
        <f ca="1">((STOCKHISTORY!AT212/STOCKHISTORY!AT$3)-1)</f>
        <v>0.65090156665681342</v>
      </c>
      <c r="AU213" s="41">
        <f ca="1">((STOCKHISTORY!AU212/STOCKHISTORY!AU$3)-1)</f>
        <v>-4.0802675585284387E-2</v>
      </c>
      <c r="AV213" s="41">
        <f ca="1">((STOCKHISTORY!AV212/STOCKHISTORY!AV$3)-1)</f>
        <v>-0.23666125799370041</v>
      </c>
      <c r="AW213" s="41">
        <f ca="1">((STOCKHISTORY!AW212/STOCKHISTORY!AW$3)-1)</f>
        <v>-1.914360519129521E-2</v>
      </c>
      <c r="AX213" s="41">
        <f ca="1">((STOCKHISTORY!AX212/STOCKHISTORY!AX$3)-1)</f>
        <v>0.96965010632128368</v>
      </c>
      <c r="AY213" s="41">
        <f ca="1">((STOCKHISTORY!AY212/STOCKHISTORY!AY$3)-1)</f>
        <v>-0.23136453237935317</v>
      </c>
      <c r="AZ213" s="41">
        <f ca="1">((STOCKHISTORY!AZ212/STOCKHISTORY!AZ$3)-1)</f>
        <v>-0.43324155530186015</v>
      </c>
      <c r="BA213" s="41">
        <f ca="1">((STOCKHISTORY!BA212/STOCKHISTORY!BA$3)-1)</f>
        <v>0.76916498935732758</v>
      </c>
      <c r="BB213" s="41">
        <f ca="1">((STOCKHISTORY!BB212/STOCKHISTORY!BB$3)-1)</f>
        <v>-5.3717839977381887E-2</v>
      </c>
      <c r="BC213" s="41">
        <f ca="1">((STOCKHISTORY!BC212/STOCKHISTORY!BC$3)-1)</f>
        <v>-1.0994216686733949E-2</v>
      </c>
      <c r="BD213" s="41">
        <f ca="1">((STOCKHISTORY!BD212/STOCKHISTORY!BD$3)-1)</f>
        <v>-0.26820343944383462</v>
      </c>
      <c r="BE213" s="41">
        <f ca="1">((STOCKHISTORY!BE212/STOCKHISTORY!BE$3)-1)</f>
        <v>-0.17039457150037685</v>
      </c>
      <c r="BF213" s="41">
        <f ca="1">((STOCKHISTORY!BF212/STOCKHISTORY!BF$3)-1)</f>
        <v>-0.39667801097084276</v>
      </c>
      <c r="BG213" s="41">
        <f ca="1">((STOCKHISTORY!BG212/STOCKHISTORY!BG$3)-1)</f>
        <v>-4.5416782054832461E-2</v>
      </c>
      <c r="BH213" s="41">
        <f ca="1">((STOCKHISTORY!BH212/STOCKHISTORY!BH$3)-1)</f>
        <v>-0.39592330281568489</v>
      </c>
      <c r="BI213" s="41">
        <f ca="1">((STOCKHISTORY!BI212/STOCKHISTORY!BI$3)-1)</f>
        <v>9.699201964395332E-2</v>
      </c>
      <c r="BJ213" s="41">
        <f ca="1">((STOCKHISTORY!BJ212/STOCKHISTORY!BJ$3)-1)</f>
        <v>-6.352971853061129E-2</v>
      </c>
      <c r="BK213" s="41">
        <f ca="1">((STOCKHISTORY!BK212/STOCKHISTORY!BK$3)-1)</f>
        <v>2.1014440125423528E-2</v>
      </c>
      <c r="BL213" s="41">
        <f ca="1">((STOCKHISTORY!BL212/STOCKHISTORY!BL$3)-1)</f>
        <v>-3.4341573263728997E-2</v>
      </c>
      <c r="BM213" s="41">
        <f ca="1">((STOCKHISTORY!BM212/STOCKHISTORY!BM$3)-1)</f>
        <v>-1.4735033511302897E-2</v>
      </c>
      <c r="BN213" s="41">
        <f ca="1">((STOCKHISTORY!BN212/STOCKHISTORY!BN$3)-1)</f>
        <v>1.4316766004687898E-2</v>
      </c>
      <c r="BO213" s="41">
        <f ca="1">((STOCKHISTORY!BO212/STOCKHISTORY!BO$3)-1)</f>
        <v>3.7983668732254339E-2</v>
      </c>
      <c r="BP213" s="41">
        <f ca="1">((STOCKHISTORY!BP212/STOCKHISTORY!BP$3)-1)</f>
        <v>7.429277670969503E-2</v>
      </c>
      <c r="BQ213" s="41">
        <f ca="1">((STOCKHISTORY!BQ212/STOCKHISTORY!BQ$3)-1)</f>
        <v>8.5661708031447459E-2</v>
      </c>
      <c r="BR213" s="41">
        <f ca="1">((STOCKHISTORY!BR212/STOCKHISTORY!BR$3)-1)</f>
        <v>-0.13565405926282825</v>
      </c>
      <c r="BS213" s="41">
        <f ca="1">((STOCKHISTORY!BS212/STOCKHISTORY!BS$3)-1)</f>
        <v>0.11285310734463283</v>
      </c>
      <c r="BT213" s="41">
        <f ca="1">((STOCKHISTORY!BT212/STOCKHISTORY!BT$3)-1)</f>
        <v>9.8269178538801238E-3</v>
      </c>
      <c r="BU213" s="41">
        <f ca="1">((STOCKHISTORY!BU212/STOCKHISTORY!BU$3)-1)</f>
        <v>6.0863651819109021E-2</v>
      </c>
      <c r="BV213" s="41">
        <f ca="1">((STOCKHISTORY!BV212/STOCKHISTORY!BV$3)-1)</f>
        <v>-0.19629101283880179</v>
      </c>
      <c r="BW213" s="41">
        <f ca="1">((STOCKHISTORY!BW212/STOCKHISTORY!BW$3)-1)</f>
        <v>-3.5398230088495519E-2</v>
      </c>
      <c r="BX213" s="41">
        <f ca="1">((STOCKHISTORY!BX212/STOCKHISTORY!BX$3)-1)</f>
        <v>0.31070826306914001</v>
      </c>
      <c r="BY213" s="41">
        <f ca="1">((STOCKHISTORY!BY212/STOCKHISTORY!BY$3)-1)</f>
        <v>-0.13142123287671226</v>
      </c>
      <c r="BZ213" s="41">
        <f ca="1">((STOCKHISTORY!BZ212/STOCKHISTORY!BZ$3)-1)</f>
        <v>0.36074663360539994</v>
      </c>
      <c r="CA213" s="41">
        <f ca="1">((STOCKHISTORY!CA212/STOCKHISTORY!CA$3)-1)</f>
        <v>-0.17525035765379116</v>
      </c>
      <c r="CB213" s="41">
        <f ca="1">((STOCKHISTORY!CB212/STOCKHISTORY!CB$3)-1)</f>
        <v>-2.8185166398341566E-2</v>
      </c>
      <c r="CC213" s="41">
        <f ca="1">((STOCKHISTORY!CC212/STOCKHISTORY!CC$3)-1)</f>
        <v>-0.10353227771010964</v>
      </c>
      <c r="CD213" s="41">
        <f ca="1">((STOCKHISTORY!CD212/STOCKHISTORY!CD$3)-1)</f>
        <v>-0.11256184716877404</v>
      </c>
      <c r="CE213" s="41">
        <f ca="1">((STOCKHISTORY!CE212/STOCKHISTORY!CE$3)-1)</f>
        <v>-0.1556857003416301</v>
      </c>
      <c r="CF213" s="41">
        <f ca="1">((STOCKHISTORY!CF212/STOCKHISTORY!CF$3)-1)</f>
        <v>-0.10691410740679919</v>
      </c>
      <c r="CG213" s="41">
        <f ca="1">((STOCKHISTORY!CG212/STOCKHISTORY!CG$3)-1)</f>
        <v>-0.12272917538719119</v>
      </c>
      <c r="CH213" s="41">
        <f ca="1">((STOCKHISTORY!CH212/STOCKHISTORY!CH$3)-1)</f>
        <v>-0.26809403862300585</v>
      </c>
      <c r="CI213" s="41">
        <f ca="1">((STOCKHISTORY!CI212/STOCKHISTORY!CI$3)-1)</f>
        <v>-0.32609565975084198</v>
      </c>
      <c r="CJ213" s="41">
        <f ca="1">((STOCKHISTORY!CJ212/STOCKHISTORY!CJ$3)-1)</f>
        <v>-2.2684497275879179E-2</v>
      </c>
      <c r="CK213" s="41">
        <f ca="1">((STOCKHISTORY!CK212/STOCKHISTORY!CK$3)-1)</f>
        <v>0.10969475812416785</v>
      </c>
      <c r="CL213" s="41">
        <f ca="1">((STOCKHISTORY!CL212/STOCKHISTORY!CL$3)-1)</f>
        <v>-0.15004359782681609</v>
      </c>
      <c r="CM213" s="41">
        <f ca="1">((STOCKHISTORY!CM212/STOCKHISTORY!CM$3)-1)</f>
        <v>9.8347393967410213E-2</v>
      </c>
      <c r="CN213" s="41">
        <f ca="1">((STOCKHISTORY!CN212/STOCKHISTORY!CN$3)-1)</f>
        <v>-0.41469402069086436</v>
      </c>
      <c r="CO213" s="41">
        <f ca="1">((STOCKHISTORY!CO212/STOCKHISTORY!CO$3)-1)</f>
        <v>0.26705380770361664</v>
      </c>
      <c r="CP213" s="41">
        <f ca="1">((STOCKHISTORY!CP212/STOCKHISTORY!CP$3)-1)</f>
        <v>0.38420249731623257</v>
      </c>
      <c r="CQ213" s="41">
        <f ca="1">((STOCKHISTORY!CQ212/STOCKHISTORY!CQ$3)-1)</f>
        <v>0.25069493826362388</v>
      </c>
      <c r="CR213" s="41">
        <f ca="1">((STOCKHISTORY!CR212/STOCKHISTORY!CR$3)-1)</f>
        <v>3.545618789521221E-2</v>
      </c>
      <c r="CS213" s="41">
        <f ca="1">((STOCKHISTORY!CS212/STOCKHISTORY!CS$3)-1)</f>
        <v>0.55643347301355317</v>
      </c>
      <c r="CT213" s="41">
        <f ca="1">((STOCKHISTORY!CT212/STOCKHISTORY!CT$3)-1)</f>
        <v>-0.42676521347640128</v>
      </c>
      <c r="CU213" s="41">
        <f ca="1">((STOCKHISTORY!CU212/STOCKHISTORY!CU$3)-1)</f>
        <v>0.22141265215155137</v>
      </c>
      <c r="CV213" s="41">
        <f ca="1">((STOCKHISTORY!CV212/STOCKHISTORY!CV$3)-1)</f>
        <v>0.11348274635361078</v>
      </c>
      <c r="CW213" s="41">
        <f ca="1">((STOCKHISTORY!CW212/STOCKHISTORY!CW$3)-1)</f>
        <v>-0.10944346042696007</v>
      </c>
      <c r="CX213" s="41">
        <f ca="1">((STOCKHISTORY!CX212/STOCKHISTORY!CX$3)-1)</f>
        <v>-3.3457249070631967E-2</v>
      </c>
      <c r="CY213" s="41">
        <f ca="1">((STOCKHISTORY!CY212/STOCKHISTORY!CY$3)-1)</f>
        <v>6.3056888279643619E-2</v>
      </c>
      <c r="CZ213" s="41">
        <f ca="1">((STOCKHISTORY!CZ212/STOCKHISTORY!CZ$3)-1)</f>
        <v>-0.50753968253968251</v>
      </c>
      <c r="DA213" s="41">
        <f ca="1">((STOCKHISTORY!DA212/STOCKHISTORY!DA$3)-1)</f>
        <v>-0.48738256075782282</v>
      </c>
    </row>
    <row r="214" spans="1:105" x14ac:dyDescent="0.3">
      <c r="A214" s="25" vm="211">
        <f ca="1">STOCKHISTORY!A213</f>
        <v>44692</v>
      </c>
      <c r="B214" s="41">
        <f ca="1">((STOCKHISTORY!B213/STOCKHISTORY!B$3)-1)</f>
        <v>0.51991967583461851</v>
      </c>
      <c r="C214" s="41">
        <f ca="1">((STOCKHISTORY!C213/STOCKHISTORY!C$3)-1)</f>
        <v>1.7798706041949286</v>
      </c>
      <c r="D214" s="41">
        <f ca="1">((STOCKHISTORY!D213/STOCKHISTORY!D$3)-1)</f>
        <v>1.7453734902286042</v>
      </c>
      <c r="E214" s="41">
        <f ca="1">((STOCKHISTORY!E213/STOCKHISTORY!E$3)-1)</f>
        <v>1.3960581886438295</v>
      </c>
      <c r="F214" s="41">
        <f ca="1">((STOCKHISTORY!F213/STOCKHISTORY!F$3)-1)</f>
        <v>1.3904494382022472</v>
      </c>
      <c r="G214" s="41">
        <f ca="1">((STOCKHISTORY!G213/STOCKHISTORY!G$3)-1)</f>
        <v>1.6930245854774157</v>
      </c>
      <c r="H214" s="41">
        <f ca="1">((STOCKHISTORY!H213/STOCKHISTORY!H$3)-1)</f>
        <v>0.13954563465856551</v>
      </c>
      <c r="I214" s="41">
        <f ca="1">((STOCKHISTORY!I213/STOCKHISTORY!I$3)-1)</f>
        <v>-0.26851618750314687</v>
      </c>
      <c r="J214" s="41">
        <f ca="1">((STOCKHISTORY!J213/STOCKHISTORY!J$3)-1)</f>
        <v>-0.31943981327109039</v>
      </c>
      <c r="K214" s="41">
        <f ca="1">((STOCKHISTORY!K213/STOCKHISTORY!K$3)-1)</f>
        <v>0.54564432408034302</v>
      </c>
      <c r="L214" s="41">
        <f ca="1">((STOCKHISTORY!L213/STOCKHISTORY!L$3)-1)</f>
        <v>1.2886426960329045E-2</v>
      </c>
      <c r="M214" s="41">
        <f ca="1">((STOCKHISTORY!M213/STOCKHISTORY!M$3)-1)</f>
        <v>-6.2339130822907096E-3</v>
      </c>
      <c r="N214" s="41">
        <f ca="1">((STOCKHISTORY!N213/STOCKHISTORY!N$3)-1)</f>
        <v>-4.3753190508340589E-2</v>
      </c>
      <c r="O214" s="41">
        <f ca="1">((STOCKHISTORY!O213/STOCKHISTORY!O$3)-1)</f>
        <v>0.11798106197213798</v>
      </c>
      <c r="P214" s="41">
        <f ca="1">((STOCKHISTORY!P213/STOCKHISTORY!P$3)-1)</f>
        <v>0.22209821428571441</v>
      </c>
      <c r="Q214" s="41">
        <f ca="1">((STOCKHISTORY!Q213/STOCKHISTORY!Q$3)-1)</f>
        <v>-6.9552965287562496E-2</v>
      </c>
      <c r="R214" s="41">
        <f ca="1">((STOCKHISTORY!R213/STOCKHISTORY!R$3)-1)</f>
        <v>0.16284739564374551</v>
      </c>
      <c r="S214" s="41">
        <f ca="1">((STOCKHISTORY!S213/STOCKHISTORY!S$3)-1)</f>
        <v>5.3340387667740963E-2</v>
      </c>
      <c r="T214" s="41">
        <f ca="1">((STOCKHISTORY!T213/STOCKHISTORY!T$3)-1)</f>
        <v>3.9627039627039506E-2</v>
      </c>
      <c r="U214" s="41">
        <f ca="1">((STOCKHISTORY!U213/STOCKHISTORY!U$3)-1)</f>
        <v>0.13308872581721132</v>
      </c>
      <c r="V214" s="41">
        <f ca="1">((STOCKHISTORY!V213/STOCKHISTORY!V$3)-1)</f>
        <v>-0.20085582967932791</v>
      </c>
      <c r="W214" s="41">
        <f ca="1">((STOCKHISTORY!W213/STOCKHISTORY!W$3)-1)</f>
        <v>0.18625030169132795</v>
      </c>
      <c r="X214" s="41">
        <f ca="1">((STOCKHISTORY!X213/STOCKHISTORY!X$3)-1)</f>
        <v>-0.13714480176961041</v>
      </c>
      <c r="Y214" s="41">
        <f ca="1">((STOCKHISTORY!Y213/STOCKHISTORY!Y$3)-1)</f>
        <v>2.2658845514950121E-2</v>
      </c>
      <c r="Z214" s="41">
        <f ca="1">((STOCKHISTORY!Z213/STOCKHISTORY!Z$3)-1)</f>
        <v>-0.31995890900428781</v>
      </c>
      <c r="AA214" s="41">
        <f ca="1">((STOCKHISTORY!AA213/STOCKHISTORY!AA$3)-1)</f>
        <v>-1.1416599971752706E-2</v>
      </c>
      <c r="AB214" s="41">
        <f ca="1">((STOCKHISTORY!AB213/STOCKHISTORY!AB$3)-1)</f>
        <v>0.79396984924623126</v>
      </c>
      <c r="AC214" s="41">
        <f ca="1">((STOCKHISTORY!AC213/STOCKHISTORY!AC$3)-1)</f>
        <v>0.88507902491293877</v>
      </c>
      <c r="AD214" s="41">
        <f ca="1">((STOCKHISTORY!AD213/STOCKHISTORY!AD$3)-1)</f>
        <v>0.28626444159178455</v>
      </c>
      <c r="AE214" s="41">
        <f ca="1">((STOCKHISTORY!AE213/STOCKHISTORY!AE$3)-1)</f>
        <v>-0.26004649618067088</v>
      </c>
      <c r="AF214" s="41">
        <f ca="1">((STOCKHISTORY!AF213/STOCKHISTORY!AF$3)-1)</f>
        <v>8.2827251849961758E-2</v>
      </c>
      <c r="AG214" s="41">
        <f ca="1">((STOCKHISTORY!AG213/STOCKHISTORY!AG$3)-1)</f>
        <v>-0.3478525262353187</v>
      </c>
      <c r="AH214" s="41">
        <f ca="1">((STOCKHISTORY!AH213/STOCKHISTORY!AH$3)-1)</f>
        <v>-0.15920423410084916</v>
      </c>
      <c r="AI214" s="41">
        <f ca="1">((STOCKHISTORY!AI213/STOCKHISTORY!AI$3)-1)</f>
        <v>-0.13427102298873583</v>
      </c>
      <c r="AJ214" s="41">
        <f ca="1">((STOCKHISTORY!AJ213/STOCKHISTORY!AJ$3)-1)</f>
        <v>-0.12407352505188263</v>
      </c>
      <c r="AK214" s="41">
        <f ca="1">((STOCKHISTORY!AK213/STOCKHISTORY!AK$3)-1)</f>
        <v>-0.11054551284620628</v>
      </c>
      <c r="AL214" s="41">
        <f ca="1">((STOCKHISTORY!AL213/STOCKHISTORY!AL$3)-1)</f>
        <v>-1.2852664576802564E-2</v>
      </c>
      <c r="AM214" s="41">
        <f ca="1">((STOCKHISTORY!AM213/STOCKHISTORY!AM$3)-1)</f>
        <v>5.7852207518444665E-2</v>
      </c>
      <c r="AN214" s="41">
        <f ca="1">((STOCKHISTORY!AN213/STOCKHISTORY!AN$3)-1)</f>
        <v>-0.28384088590995182</v>
      </c>
      <c r="AO214" s="41">
        <f ca="1">((STOCKHISTORY!AO213/STOCKHISTORY!AO$3)-1)</f>
        <v>0.47216973160652032</v>
      </c>
      <c r="AP214" s="41">
        <f ca="1">((STOCKHISTORY!AP213/STOCKHISTORY!AP$3)-1)</f>
        <v>0.51154766286345232</v>
      </c>
      <c r="AQ214" s="41">
        <f ca="1">((STOCKHISTORY!AQ213/STOCKHISTORY!AQ$3)-1)</f>
        <v>-0.17663306173180493</v>
      </c>
      <c r="AR214" s="41">
        <f ca="1">((STOCKHISTORY!AR213/STOCKHISTORY!AR$3)-1)</f>
        <v>-0.16193966432972162</v>
      </c>
      <c r="AS214" s="41">
        <f ca="1">((STOCKHISTORY!AS213/STOCKHISTORY!AS$3)-1)</f>
        <v>0.17944250871080136</v>
      </c>
      <c r="AT214" s="41">
        <f ca="1">((STOCKHISTORY!AT213/STOCKHISTORY!AT$3)-1)</f>
        <v>0.52822938220514337</v>
      </c>
      <c r="AU214" s="41">
        <f ca="1">((STOCKHISTORY!AU213/STOCKHISTORY!AU$3)-1)</f>
        <v>-3.5377183203270102E-2</v>
      </c>
      <c r="AV214" s="41">
        <f ca="1">((STOCKHISTORY!AV213/STOCKHISTORY!AV$3)-1)</f>
        <v>-0.25463714167541596</v>
      </c>
      <c r="AW214" s="41">
        <f ca="1">((STOCKHISTORY!AW213/STOCKHISTORY!AW$3)-1)</f>
        <v>-1.4385856254046758E-2</v>
      </c>
      <c r="AX214" s="41">
        <f ca="1">((STOCKHISTORY!AX213/STOCKHISTORY!AX$3)-1)</f>
        <v>0.87106127972163172</v>
      </c>
      <c r="AY214" s="41">
        <f ca="1">((STOCKHISTORY!AY213/STOCKHISTORY!AY$3)-1)</f>
        <v>-0.21019201284952915</v>
      </c>
      <c r="AZ214" s="41">
        <f ca="1">((STOCKHISTORY!AZ213/STOCKHISTORY!AZ$3)-1)</f>
        <v>-0.44308642804378484</v>
      </c>
      <c r="BA214" s="41">
        <f ca="1">((STOCKHISTORY!BA213/STOCKHISTORY!BA$3)-1)</f>
        <v>0.7173231703235281</v>
      </c>
      <c r="BB214" s="41">
        <f ca="1">((STOCKHISTORY!BB213/STOCKHISTORY!BB$3)-1)</f>
        <v>-5.4283290924512229E-2</v>
      </c>
      <c r="BC214" s="41">
        <f ca="1">((STOCKHISTORY!BC213/STOCKHISTORY!BC$3)-1)</f>
        <v>-2.6712459454302562E-2</v>
      </c>
      <c r="BD214" s="41">
        <f ca="1">((STOCKHISTORY!BD213/STOCKHISTORY!BD$3)-1)</f>
        <v>-0.26765459202341746</v>
      </c>
      <c r="BE214" s="41">
        <f ca="1">((STOCKHISTORY!BE213/STOCKHISTORY!BE$3)-1)</f>
        <v>-0.18044734858004519</v>
      </c>
      <c r="BF214" s="41">
        <f ca="1">((STOCKHISTORY!BF213/STOCKHISTORY!BF$3)-1)</f>
        <v>-0.42344825534847175</v>
      </c>
      <c r="BG214" s="41">
        <f ca="1">((STOCKHISTORY!BG213/STOCKHISTORY!BG$3)-1)</f>
        <v>-4.0062771162189592E-2</v>
      </c>
      <c r="BH214" s="41">
        <f ca="1">((STOCKHISTORY!BH213/STOCKHISTORY!BH$3)-1)</f>
        <v>-0.41747279322853681</v>
      </c>
      <c r="BI214" s="41">
        <f ca="1">((STOCKHISTORY!BI213/STOCKHISTORY!BI$3)-1)</f>
        <v>0.11233885819521161</v>
      </c>
      <c r="BJ214" s="41">
        <f ca="1">((STOCKHISTORY!BJ213/STOCKHISTORY!BJ$3)-1)</f>
        <v>-6.3994535565588651E-2</v>
      </c>
      <c r="BK214" s="41">
        <f ca="1">((STOCKHISTORY!BK213/STOCKHISTORY!BK$3)-1)</f>
        <v>-1.6641036733431314E-3</v>
      </c>
      <c r="BL214" s="41">
        <f ca="1">((STOCKHISTORY!BL213/STOCKHISTORY!BL$3)-1)</f>
        <v>-5.416672482540752E-2</v>
      </c>
      <c r="BM214" s="41">
        <f ca="1">((STOCKHISTORY!BM213/STOCKHISTORY!BM$3)-1)</f>
        <v>-4.7706747699647778E-2</v>
      </c>
      <c r="BN214" s="41">
        <f ca="1">((STOCKHISTORY!BN213/STOCKHISTORY!BN$3)-1)</f>
        <v>7.3507387835969329E-3</v>
      </c>
      <c r="BO214" s="41">
        <f ca="1">((STOCKHISTORY!BO213/STOCKHISTORY!BO$3)-1)</f>
        <v>2.7849163747901695E-2</v>
      </c>
      <c r="BP214" s="41">
        <f ca="1">((STOCKHISTORY!BP213/STOCKHISTORY!BP$3)-1)</f>
        <v>5.7127162867344206E-2</v>
      </c>
      <c r="BQ214" s="41">
        <f ca="1">((STOCKHISTORY!BQ213/STOCKHISTORY!BQ$3)-1)</f>
        <v>4.5533374441189878E-2</v>
      </c>
      <c r="BR214" s="41">
        <f ca="1">((STOCKHISTORY!BR213/STOCKHISTORY!BR$3)-1)</f>
        <v>-0.1448222459304126</v>
      </c>
      <c r="BS214" s="41">
        <f ca="1">((STOCKHISTORY!BS213/STOCKHISTORY!BS$3)-1)</f>
        <v>8.8983050847457612E-2</v>
      </c>
      <c r="BT214" s="41">
        <f ca="1">((STOCKHISTORY!BT213/STOCKHISTORY!BT$3)-1)</f>
        <v>8.3454729512850712E-3</v>
      </c>
      <c r="BU214" s="41">
        <f ca="1">((STOCKHISTORY!BU213/STOCKHISTORY!BU$3)-1)</f>
        <v>4.9982998979938742E-2</v>
      </c>
      <c r="BV214" s="41">
        <f ca="1">((STOCKHISTORY!BV213/STOCKHISTORY!BV$3)-1)</f>
        <v>-0.18573466476462208</v>
      </c>
      <c r="BW214" s="41">
        <f ca="1">((STOCKHISTORY!BW213/STOCKHISTORY!BW$3)-1)</f>
        <v>-3.1899567812307073E-2</v>
      </c>
      <c r="BX214" s="41">
        <f ca="1">((STOCKHISTORY!BX213/STOCKHISTORY!BX$3)-1)</f>
        <v>0.28625632377740318</v>
      </c>
      <c r="BY214" s="41">
        <f ca="1">((STOCKHISTORY!BY213/STOCKHISTORY!BY$3)-1)</f>
        <v>-0.14126712328767121</v>
      </c>
      <c r="BZ214" s="41">
        <f ca="1">((STOCKHISTORY!BZ213/STOCKHISTORY!BZ$3)-1)</f>
        <v>0.3214519406274754</v>
      </c>
      <c r="CA214" s="41">
        <f ca="1">((STOCKHISTORY!CA213/STOCKHISTORY!CA$3)-1)</f>
        <v>-0.1811724390325048</v>
      </c>
      <c r="CB214" s="41">
        <f ca="1">((STOCKHISTORY!CB213/STOCKHISTORY!CB$3)-1)</f>
        <v>-4.543148887369608E-2</v>
      </c>
      <c r="CC214" s="41">
        <f ca="1">((STOCKHISTORY!CC213/STOCKHISTORY!CC$3)-1)</f>
        <v>-0.12261469752334553</v>
      </c>
      <c r="CD214" s="41">
        <f ca="1">((STOCKHISTORY!CD213/STOCKHISTORY!CD$3)-1)</f>
        <v>-0.14018691588785048</v>
      </c>
      <c r="CE214" s="41">
        <f ca="1">((STOCKHISTORY!CE213/STOCKHISTORY!CE$3)-1)</f>
        <v>-0.18301610541727675</v>
      </c>
      <c r="CF214" s="41">
        <f ca="1">((STOCKHISTORY!CF213/STOCKHISTORY!CF$3)-1)</f>
        <v>-0.15454097552964363</v>
      </c>
      <c r="CG214" s="41">
        <f ca="1">((STOCKHISTORY!CG213/STOCKHISTORY!CG$3)-1)</f>
        <v>-0.13813311008790286</v>
      </c>
      <c r="CH214" s="41">
        <f ca="1">((STOCKHISTORY!CH213/STOCKHISTORY!CH$3)-1)</f>
        <v>-0.27942905121746431</v>
      </c>
      <c r="CI214" s="41">
        <f ca="1">((STOCKHISTORY!CI213/STOCKHISTORY!CI$3)-1)</f>
        <v>-0.34022560817653025</v>
      </c>
      <c r="CJ214" s="41">
        <f ca="1">((STOCKHISTORY!CJ213/STOCKHISTORY!CJ$3)-1)</f>
        <v>-4.9727587914809357E-2</v>
      </c>
      <c r="CK214" s="41">
        <f ca="1">((STOCKHISTORY!CK213/STOCKHISTORY!CK$3)-1)</f>
        <v>0.14275851866462852</v>
      </c>
      <c r="CL214" s="41">
        <f ca="1">((STOCKHISTORY!CL213/STOCKHISTORY!CL$3)-1)</f>
        <v>-0.1425313568985177</v>
      </c>
      <c r="CM214" s="41">
        <f ca="1">((STOCKHISTORY!CM213/STOCKHISTORY!CM$3)-1)</f>
        <v>0.10146769906390851</v>
      </c>
      <c r="CN214" s="41">
        <f ca="1">((STOCKHISTORY!CN213/STOCKHISTORY!CN$3)-1)</f>
        <v>-0.425916184464317</v>
      </c>
      <c r="CO214" s="41">
        <f ca="1">((STOCKHISTORY!CO213/STOCKHISTORY!CO$3)-1)</f>
        <v>0.25668920905615988</v>
      </c>
      <c r="CP214" s="41">
        <f ca="1">((STOCKHISTORY!CP213/STOCKHISTORY!CP$3)-1)</f>
        <v>0.33047064805921234</v>
      </c>
      <c r="CQ214" s="41">
        <f ca="1">((STOCKHISTORY!CQ213/STOCKHISTORY!CQ$3)-1)</f>
        <v>0.27784601460986491</v>
      </c>
      <c r="CR214" s="41">
        <f ca="1">((STOCKHISTORY!CR213/STOCKHISTORY!CR$3)-1)</f>
        <v>2.7401385124962374E-2</v>
      </c>
      <c r="CS214" s="41">
        <f ca="1">((STOCKHISTORY!CS213/STOCKHISTORY!CS$3)-1)</f>
        <v>0.56940432285541376</v>
      </c>
      <c r="CT214" s="41">
        <f ca="1">((STOCKHISTORY!CT213/STOCKHISTORY!CT$3)-1)</f>
        <v>-0.44717490808133864</v>
      </c>
      <c r="CU214" s="41">
        <f ca="1">((STOCKHISTORY!CU213/STOCKHISTORY!CU$3)-1)</f>
        <v>0.2084690553745927</v>
      </c>
      <c r="CV214" s="41">
        <f ca="1">((STOCKHISTORY!CV213/STOCKHISTORY!CV$3)-1)</f>
        <v>0.11828530771967261</v>
      </c>
      <c r="CW214" s="41">
        <f ca="1">((STOCKHISTORY!CW213/STOCKHISTORY!CW$3)-1)</f>
        <v>-0.12016407196793144</v>
      </c>
      <c r="CX214" s="41">
        <f ca="1">((STOCKHISTORY!CX213/STOCKHISTORY!CX$3)-1)</f>
        <v>-4.4609665427509215E-2</v>
      </c>
      <c r="CY214" s="41">
        <f ca="1">((STOCKHISTORY!CY213/STOCKHISTORY!CY$3)-1)</f>
        <v>9.4585332419465429E-2</v>
      </c>
      <c r="CZ214" s="41">
        <f ca="1">((STOCKHISTORY!CZ213/STOCKHISTORY!CZ$3)-1)</f>
        <v>-0.43611111111111112</v>
      </c>
      <c r="DA214" s="41">
        <f ca="1">((STOCKHISTORY!DA213/STOCKHISTORY!DA$3)-1)</f>
        <v>-0.48489789579936338</v>
      </c>
    </row>
    <row r="215" spans="1:105" x14ac:dyDescent="0.3">
      <c r="A215" s="25" vm="212">
        <f ca="1">STOCKHISTORY!A214</f>
        <v>44693</v>
      </c>
      <c r="B215" s="41">
        <f ca="1">((STOCKHISTORY!B214/STOCKHISTORY!B$3)-1)</f>
        <v>0.46677663427403471</v>
      </c>
      <c r="C215" s="41">
        <f ca="1">((STOCKHISTORY!C214/STOCKHISTORY!C$3)-1)</f>
        <v>1.5415840550975686</v>
      </c>
      <c r="D215" s="41">
        <f ca="1">((STOCKHISTORY!D214/STOCKHISTORY!D$3)-1)</f>
        <v>1.5263594422269455</v>
      </c>
      <c r="E215" s="41">
        <f ca="1">((STOCKHISTORY!E214/STOCKHISTORY!E$3)-1)</f>
        <v>1.2763960581886442</v>
      </c>
      <c r="F215" s="41">
        <f ca="1">((STOCKHISTORY!F214/STOCKHISTORY!F$3)-1)</f>
        <v>1.2710674157303372</v>
      </c>
      <c r="G215" s="41">
        <f ca="1">((STOCKHISTORY!G214/STOCKHISTORY!G$3)-1)</f>
        <v>1.6233276157804459</v>
      </c>
      <c r="H215" s="41">
        <f ca="1">((STOCKHISTORY!H214/STOCKHISTORY!H$3)-1)</f>
        <v>0.10338792761854454</v>
      </c>
      <c r="I215" s="41">
        <f ca="1">((STOCKHISTORY!I214/STOCKHISTORY!I$3)-1)</f>
        <v>-0.26730778913448461</v>
      </c>
      <c r="J215" s="41">
        <f ca="1">((STOCKHISTORY!J214/STOCKHISTORY!J$3)-1)</f>
        <v>-0.33297765921973987</v>
      </c>
      <c r="K215" s="41">
        <f ca="1">((STOCKHISTORY!K214/STOCKHISTORY!K$3)-1)</f>
        <v>0.50857594222523139</v>
      </c>
      <c r="L215" s="41">
        <f ca="1">((STOCKHISTORY!L214/STOCKHISTORY!L$3)-1)</f>
        <v>8.3421785856441222E-3</v>
      </c>
      <c r="M215" s="41">
        <f ca="1">((STOCKHISTORY!M214/STOCKHISTORY!M$3)-1)</f>
        <v>-2.6840045824468528E-2</v>
      </c>
      <c r="N215" s="41">
        <f ca="1">((STOCKHISTORY!N214/STOCKHISTORY!N$3)-1)</f>
        <v>-7.8927001169166955E-2</v>
      </c>
      <c r="O215" s="41">
        <f ca="1">((STOCKHISTORY!O214/STOCKHISTORY!O$3)-1)</f>
        <v>7.7798559099563125E-2</v>
      </c>
      <c r="P215" s="41">
        <f ca="1">((STOCKHISTORY!P214/STOCKHISTORY!P$3)-1)</f>
        <v>0.21819196428571441</v>
      </c>
      <c r="Q215" s="41">
        <f ca="1">((STOCKHISTORY!Q214/STOCKHISTORY!Q$3)-1)</f>
        <v>-6.8784424234661246E-2</v>
      </c>
      <c r="R215" s="41">
        <f ca="1">((STOCKHISTORY!R214/STOCKHISTORY!R$3)-1)</f>
        <v>0.18495881620939825</v>
      </c>
      <c r="S215" s="41">
        <f ca="1">((STOCKHISTORY!S214/STOCKHISTORY!S$3)-1)</f>
        <v>3.3476023279303435E-2</v>
      </c>
      <c r="T215" s="41">
        <f ca="1">((STOCKHISTORY!T214/STOCKHISTORY!T$3)-1)</f>
        <v>6.2937062937062915E-2</v>
      </c>
      <c r="U215" s="41">
        <f ca="1">((STOCKHISTORY!U214/STOCKHISTORY!U$3)-1)</f>
        <v>0.11440960640426945</v>
      </c>
      <c r="V215" s="41">
        <f ca="1">((STOCKHISTORY!V214/STOCKHISTORY!V$3)-1)</f>
        <v>-0.22602003979784102</v>
      </c>
      <c r="W215" s="41">
        <f ca="1">((STOCKHISTORY!W214/STOCKHISTORY!W$3)-1)</f>
        <v>0.17386703302823836</v>
      </c>
      <c r="X215" s="41">
        <f ca="1">((STOCKHISTORY!X214/STOCKHISTORY!X$3)-1)</f>
        <v>-0.15203335034881749</v>
      </c>
      <c r="Y215" s="41">
        <f ca="1">((STOCKHISTORY!Y214/STOCKHISTORY!Y$3)-1)</f>
        <v>-3.9451827242525939E-3</v>
      </c>
      <c r="Z215" s="41">
        <f ca="1">((STOCKHISTORY!Z214/STOCKHISTORY!Z$3)-1)</f>
        <v>-0.31488208670795614</v>
      </c>
      <c r="AA215" s="41">
        <f ca="1">((STOCKHISTORY!AA214/STOCKHISTORY!AA$3)-1)</f>
        <v>-8.6860317310860635E-3</v>
      </c>
      <c r="AB215" s="41">
        <f ca="1">((STOCKHISTORY!AB214/STOCKHISTORY!AB$3)-1)</f>
        <v>0.75108877721943035</v>
      </c>
      <c r="AC215" s="41">
        <f ca="1">((STOCKHISTORY!AC214/STOCKHISTORY!AC$3)-1)</f>
        <v>0.82761853736940783</v>
      </c>
      <c r="AD215" s="41">
        <f ca="1">((STOCKHISTORY!AD214/STOCKHISTORY!AD$3)-1)</f>
        <v>0.25588361146769367</v>
      </c>
      <c r="AE215" s="41">
        <f ca="1">((STOCKHISTORY!AE214/STOCKHISTORY!AE$3)-1)</f>
        <v>-0.28478910660910006</v>
      </c>
      <c r="AF215" s="41">
        <f ca="1">((STOCKHISTORY!AF214/STOCKHISTORY!AF$3)-1)</f>
        <v>8.129624904312327E-2</v>
      </c>
      <c r="AG215" s="41">
        <f ca="1">((STOCKHISTORY!AG214/STOCKHISTORY!AG$3)-1)</f>
        <v>-0.36060532351101537</v>
      </c>
      <c r="AH215" s="41">
        <f ca="1">((STOCKHISTORY!AH214/STOCKHISTORY!AH$3)-1)</f>
        <v>-0.18272323479859098</v>
      </c>
      <c r="AI215" s="41">
        <f ca="1">((STOCKHISTORY!AI214/STOCKHISTORY!AI$3)-1)</f>
        <v>-0.14415477881595007</v>
      </c>
      <c r="AJ215" s="41">
        <f ca="1">((STOCKHISTORY!AJ214/STOCKHISTORY!AJ$3)-1)</f>
        <v>-0.15164541950785659</v>
      </c>
      <c r="AK215" s="41">
        <f ca="1">((STOCKHISTORY!AK214/STOCKHISTORY!AK$3)-1)</f>
        <v>-0.13806164575734514</v>
      </c>
      <c r="AL215" s="41">
        <f ca="1">((STOCKHISTORY!AL214/STOCKHISTORY!AL$3)-1)</f>
        <v>-2.6144200626959213E-2</v>
      </c>
      <c r="AM215" s="41">
        <f ca="1">((STOCKHISTORY!AM214/STOCKHISTORY!AM$3)-1)</f>
        <v>4.742944138657923E-2</v>
      </c>
      <c r="AN215" s="41">
        <f ca="1">((STOCKHISTORY!AN214/STOCKHISTORY!AN$3)-1)</f>
        <v>-0.29447763368789159</v>
      </c>
      <c r="AO215" s="41">
        <f ca="1">((STOCKHISTORY!AO214/STOCKHISTORY!AO$3)-1)</f>
        <v>0.40918099276397668</v>
      </c>
      <c r="AP215" s="41">
        <f ca="1">((STOCKHISTORY!AP214/STOCKHISTORY!AP$3)-1)</f>
        <v>0.42770058888479934</v>
      </c>
      <c r="AQ215" s="41">
        <f ca="1">((STOCKHISTORY!AQ214/STOCKHISTORY!AQ$3)-1)</f>
        <v>-0.20059384062974728</v>
      </c>
      <c r="AR215" s="41">
        <f ca="1">((STOCKHISTORY!AR214/STOCKHISTORY!AR$3)-1)</f>
        <v>-0.17487253027405991</v>
      </c>
      <c r="AS215" s="41">
        <f ca="1">((STOCKHISTORY!AS214/STOCKHISTORY!AS$3)-1)</f>
        <v>0.18292682926829262</v>
      </c>
      <c r="AT215" s="41">
        <f ca="1">((STOCKHISTORY!AT214/STOCKHISTORY!AT$3)-1)</f>
        <v>0.48832397280520246</v>
      </c>
      <c r="AU215" s="41">
        <f ca="1">((STOCKHISTORY!AU214/STOCKHISTORY!AU$3)-1)</f>
        <v>-7.1274619100706094E-2</v>
      </c>
      <c r="AV215" s="41">
        <f ca="1">((STOCKHISTORY!AV214/STOCKHISTORY!AV$3)-1)</f>
        <v>-0.25415990582545889</v>
      </c>
      <c r="AW215" s="41">
        <f ca="1">((STOCKHISTORY!AW214/STOCKHISTORY!AW$3)-1)</f>
        <v>-5.1265448607865749E-2</v>
      </c>
      <c r="AX215" s="41">
        <f ca="1">((STOCKHISTORY!AX214/STOCKHISTORY!AX$3)-1)</f>
        <v>0.85598298859462618</v>
      </c>
      <c r="AY215" s="41">
        <f ca="1">((STOCKHISTORY!AY214/STOCKHISTORY!AY$3)-1)</f>
        <v>-0.21771190771701832</v>
      </c>
      <c r="AZ215" s="41">
        <f ca="1">((STOCKHISTORY!AZ214/STOCKHISTORY!AZ$3)-1)</f>
        <v>-0.45730978443355053</v>
      </c>
      <c r="BA215" s="41">
        <f ca="1">((STOCKHISTORY!BA214/STOCKHISTORY!BA$3)-1)</f>
        <v>0.59149351247450066</v>
      </c>
      <c r="BB215" s="41">
        <f ca="1">((STOCKHISTORY!BB214/STOCKHISTORY!BB$3)-1)</f>
        <v>-5.7299029309207383E-2</v>
      </c>
      <c r="BC215" s="41">
        <f ca="1">((STOCKHISTORY!BC214/STOCKHISTORY!BC$3)-1)</f>
        <v>-4.5503293001467271E-2</v>
      </c>
      <c r="BD215" s="41">
        <f ca="1">((STOCKHISTORY!BD214/STOCKHISTORY!BD$3)-1)</f>
        <v>-0.2961946578851079</v>
      </c>
      <c r="BE215" s="41">
        <f ca="1">((STOCKHISTORY!BE214/STOCKHISTORY!BE$3)-1)</f>
        <v>-0.19452123649158071</v>
      </c>
      <c r="BF215" s="41">
        <f ca="1">((STOCKHISTORY!BF214/STOCKHISTORY!BF$3)-1)</f>
        <v>-0.43088443434225754</v>
      </c>
      <c r="BG215" s="41">
        <f ca="1">((STOCKHISTORY!BG214/STOCKHISTORY!BG$3)-1)</f>
        <v>-6.4432751776977826E-2</v>
      </c>
      <c r="BH215" s="41">
        <f ca="1">((STOCKHISTORY!BH214/STOCKHISTORY!BH$3)-1)</f>
        <v>-0.41449300397305233</v>
      </c>
      <c r="BI215" s="41">
        <f ca="1">((STOCKHISTORY!BI214/STOCKHISTORY!BI$3)-1)</f>
        <v>9.0853284223449959E-2</v>
      </c>
      <c r="BJ215" s="41">
        <f ca="1">((STOCKHISTORY!BJ214/STOCKHISTORY!BJ$3)-1)</f>
        <v>-8.0569230812834514E-2</v>
      </c>
      <c r="BK215" s="41">
        <f ca="1">((STOCKHISTORY!BK214/STOCKHISTORY!BK$3)-1)</f>
        <v>-3.2966304268884361E-3</v>
      </c>
      <c r="BL215" s="41">
        <f ca="1">((STOCKHISTORY!BL214/STOCKHISTORY!BL$3)-1)</f>
        <v>-3.1089336478558049E-2</v>
      </c>
      <c r="BM215" s="41">
        <f ca="1">((STOCKHISTORY!BM214/STOCKHISTORY!BM$3)-1)</f>
        <v>-5.9373225036919219E-2</v>
      </c>
      <c r="BN215" s="41">
        <f ca="1">((STOCKHISTORY!BN214/STOCKHISTORY!BN$3)-1)</f>
        <v>-4.6481400569923226E-3</v>
      </c>
      <c r="BO215" s="41">
        <f ca="1">((STOCKHISTORY!BO214/STOCKHISTORY!BO$3)-1)</f>
        <v>2.3289672752896395E-2</v>
      </c>
      <c r="BP215" s="41">
        <f ca="1">((STOCKHISTORY!BP214/STOCKHISTORY!BP$3)-1)</f>
        <v>6.858006042296072E-2</v>
      </c>
      <c r="BQ215" s="41">
        <f ca="1">((STOCKHISTORY!BQ214/STOCKHISTORY!BQ$3)-1)</f>
        <v>2.3787960536457486E-2</v>
      </c>
      <c r="BR215" s="41">
        <f ca="1">((STOCKHISTORY!BR214/STOCKHISTORY!BR$3)-1)</f>
        <v>-0.13070860722029121</v>
      </c>
      <c r="BS215" s="41">
        <f ca="1">((STOCKHISTORY!BS214/STOCKHISTORY!BS$3)-1)</f>
        <v>8.6016949152542432E-2</v>
      </c>
      <c r="BT215" s="41">
        <f ca="1">((STOCKHISTORY!BT214/STOCKHISTORY!BT$3)-1)</f>
        <v>-1.6468729167181118E-2</v>
      </c>
      <c r="BU215" s="41">
        <f ca="1">((STOCKHISTORY!BU214/STOCKHISTORY!BU$3)-1)</f>
        <v>4.1822509350561088E-2</v>
      </c>
      <c r="BV215" s="41">
        <f ca="1">((STOCKHISTORY!BV214/STOCKHISTORY!BV$3)-1)</f>
        <v>-0.21483594864479316</v>
      </c>
      <c r="BW215" s="41">
        <f ca="1">((STOCKHISTORY!BW214/STOCKHISTORY!BW$3)-1)</f>
        <v>-6.8121012554023364E-2</v>
      </c>
      <c r="BX215" s="41">
        <f ca="1">((STOCKHISTORY!BX214/STOCKHISTORY!BX$3)-1)</f>
        <v>0.25252951096121423</v>
      </c>
      <c r="BY215" s="41">
        <f ca="1">((STOCKHISTORY!BY214/STOCKHISTORY!BY$3)-1)</f>
        <v>-0.14726027397260277</v>
      </c>
      <c r="BZ215" s="41">
        <f ca="1">((STOCKHISTORY!BZ214/STOCKHISTORY!BZ$3)-1)</f>
        <v>0.27458070737335127</v>
      </c>
      <c r="CA215" s="41">
        <f ca="1">((STOCKHISTORY!CA214/STOCKHISTORY!CA$3)-1)</f>
        <v>-0.19795721462554483</v>
      </c>
      <c r="CB215" s="41">
        <f ca="1">((STOCKHISTORY!CB214/STOCKHISTORY!CB$3)-1)</f>
        <v>-6.7110689632357889E-2</v>
      </c>
      <c r="CC215" s="41">
        <f ca="1">((STOCKHISTORY!CC214/STOCKHISTORY!CC$3)-1)</f>
        <v>-0.1360129922858303</v>
      </c>
      <c r="CD215" s="41">
        <f ca="1">((STOCKHISTORY!CD214/STOCKHISTORY!CD$3)-1)</f>
        <v>-0.13716327652556359</v>
      </c>
      <c r="CE215" s="41">
        <f ca="1">((STOCKHISTORY!CE214/STOCKHISTORY!CE$3)-1)</f>
        <v>-0.19131283552952671</v>
      </c>
      <c r="CF215" s="41">
        <f ca="1">((STOCKHISTORY!CF214/STOCKHISTORY!CF$3)-1)</f>
        <v>-0.1279356216127443</v>
      </c>
      <c r="CG215" s="41">
        <f ca="1">((STOCKHISTORY!CG214/STOCKHISTORY!CG$3)-1)</f>
        <v>-0.14713269150272079</v>
      </c>
      <c r="CH215" s="41">
        <f ca="1">((STOCKHISTORY!CH214/STOCKHISTORY!CH$3)-1)</f>
        <v>-0.26087321578505462</v>
      </c>
      <c r="CI215" s="41">
        <f ca="1">((STOCKHISTORY!CI214/STOCKHISTORY!CI$3)-1)</f>
        <v>-0.35386100840731938</v>
      </c>
      <c r="CJ215" s="41">
        <f ca="1">((STOCKHISTORY!CJ214/STOCKHISTORY!CJ$3)-1)</f>
        <v>-4.6656760772659789E-2</v>
      </c>
      <c r="CK215" s="41">
        <f ca="1">((STOCKHISTORY!CK214/STOCKHISTORY!CK$3)-1)</f>
        <v>0.12229399871788549</v>
      </c>
      <c r="CL215" s="41">
        <f ca="1">((STOCKHISTORY!CL214/STOCKHISTORY!CL$3)-1)</f>
        <v>-0.11207995170702267</v>
      </c>
      <c r="CM215" s="41">
        <f ca="1">((STOCKHISTORY!CM214/STOCKHISTORY!CM$3)-1)</f>
        <v>6.9340113255518254E-2</v>
      </c>
      <c r="CN215" s="41">
        <f ca="1">((STOCKHISTORY!CN214/STOCKHISTORY!CN$3)-1)</f>
        <v>-0.4522181308083465</v>
      </c>
      <c r="CO215" s="41">
        <f ca="1">((STOCKHISTORY!CO214/STOCKHISTORY!CO$3)-1)</f>
        <v>0.24963246104087022</v>
      </c>
      <c r="CP215" s="41">
        <f ca="1">((STOCKHISTORY!CP214/STOCKHISTORY!CP$3)-1)</f>
        <v>0.32278659811288746</v>
      </c>
      <c r="CQ215" s="41">
        <f ca="1">((STOCKHISTORY!CQ214/STOCKHISTORY!CQ$3)-1)</f>
        <v>0.20938651496541461</v>
      </c>
      <c r="CR215" s="41">
        <f ca="1">((STOCKHISTORY!CR214/STOCKHISTORY!CR$3)-1)</f>
        <v>2.6392652815417028E-2</v>
      </c>
      <c r="CS215" s="41">
        <f ca="1">((STOCKHISTORY!CS214/STOCKHISTORY!CS$3)-1)</f>
        <v>0.57214464324453917</v>
      </c>
      <c r="CT215" s="41">
        <f ca="1">((STOCKHISTORY!CT214/STOCKHISTORY!CT$3)-1)</f>
        <v>-0.44646206948300438</v>
      </c>
      <c r="CU215" s="41">
        <f ca="1">((STOCKHISTORY!CU214/STOCKHISTORY!CU$3)-1)</f>
        <v>0.17066689525115719</v>
      </c>
      <c r="CV215" s="41">
        <f ca="1">((STOCKHISTORY!CV214/STOCKHISTORY!CV$3)-1)</f>
        <v>8.5734614016364175E-2</v>
      </c>
      <c r="CW215" s="41">
        <f ca="1">((STOCKHISTORY!CW214/STOCKHISTORY!CW$3)-1)</f>
        <v>-0.11662160902395824</v>
      </c>
      <c r="CX215" s="41">
        <f ca="1">((STOCKHISTORY!CX214/STOCKHISTORY!CX$3)-1)</f>
        <v>-6.6914498141263823E-2</v>
      </c>
      <c r="CY215" s="41">
        <f ca="1">((STOCKHISTORY!CY214/STOCKHISTORY!CY$3)-1)</f>
        <v>7.950651130911579E-2</v>
      </c>
      <c r="CZ215" s="41">
        <f ca="1">((STOCKHISTORY!CZ214/STOCKHISTORY!CZ$3)-1)</f>
        <v>-0.40753968253968254</v>
      </c>
      <c r="DA215" s="41">
        <f ca="1">((STOCKHISTORY!DA214/STOCKHISTORY!DA$3)-1)</f>
        <v>-0.48225793928100014</v>
      </c>
    </row>
    <row r="216" spans="1:105" x14ac:dyDescent="0.3">
      <c r="A216" s="25" vm="213">
        <f ca="1">STOCKHISTORY!A215</f>
        <v>44694</v>
      </c>
      <c r="B216" s="41">
        <f ca="1">((STOCKHISTORY!B215/STOCKHISTORY!B$3)-1)</f>
        <v>0.47319539570409175</v>
      </c>
      <c r="C216" s="41">
        <f ca="1">((STOCKHISTORY!C215/STOCKHISTORY!C$3)-1)</f>
        <v>1.2662005634978608</v>
      </c>
      <c r="D216" s="41">
        <f ca="1">((STOCKHISTORY!D215/STOCKHISTORY!D$3)-1)</f>
        <v>1.2513607381680578</v>
      </c>
      <c r="E216" s="41">
        <f ca="1">((STOCKHISTORY!E215/STOCKHISTORY!E$3)-1)</f>
        <v>1.3899577663068983</v>
      </c>
      <c r="F216" s="41">
        <f ca="1">((STOCKHISTORY!F215/STOCKHISTORY!F$3)-1)</f>
        <v>1.3843632958801497</v>
      </c>
      <c r="G216" s="41">
        <f ca="1">((STOCKHISTORY!G215/STOCKHISTORY!G$3)-1)</f>
        <v>1.709090909090909</v>
      </c>
      <c r="H216" s="41">
        <f ca="1">((STOCKHISTORY!H215/STOCKHISTORY!H$3)-1)</f>
        <v>0.13844494342447056</v>
      </c>
      <c r="I216" s="41">
        <f ca="1">((STOCKHISTORY!I215/STOCKHISTORY!I$3)-1)</f>
        <v>-0.25326015809878655</v>
      </c>
      <c r="J216" s="41">
        <f ca="1">((STOCKHISTORY!J215/STOCKHISTORY!J$3)-1)</f>
        <v>-0.32417472490830279</v>
      </c>
      <c r="K216" s="41">
        <f ca="1">((STOCKHISTORY!K215/STOCKHISTORY!K$3)-1)</f>
        <v>0.47997066125028187</v>
      </c>
      <c r="L216" s="41">
        <f ca="1">((STOCKHISTORY!L215/STOCKHISTORY!L$3)-1)</f>
        <v>1.6319490513466928E-2</v>
      </c>
      <c r="M216" s="41">
        <f ca="1">((STOCKHISTORY!M215/STOCKHISTORY!M$3)-1)</f>
        <v>-3.8697870947584589E-2</v>
      </c>
      <c r="N216" s="41">
        <f ca="1">((STOCKHISTORY!N215/STOCKHISTORY!N$3)-1)</f>
        <v>-9.1713735241325867E-2</v>
      </c>
      <c r="O216" s="41">
        <f ca="1">((STOCKHISTORY!O215/STOCKHISTORY!O$3)-1)</f>
        <v>5.746827586785308E-2</v>
      </c>
      <c r="P216" s="41">
        <f ca="1">((STOCKHISTORY!P215/STOCKHISTORY!P$3)-1)</f>
        <v>0.220703125</v>
      </c>
      <c r="Q216" s="41">
        <f ca="1">((STOCKHISTORY!Q215/STOCKHISTORY!Q$3)-1)</f>
        <v>-8.3002433713334267E-2</v>
      </c>
      <c r="R216" s="41">
        <f ca="1">((STOCKHISTORY!R215/STOCKHISTORY!R$3)-1)</f>
        <v>0.18447629286627332</v>
      </c>
      <c r="S216" s="41">
        <f ca="1">((STOCKHISTORY!S215/STOCKHISTORY!S$3)-1)</f>
        <v>4.7424366312346589E-2</v>
      </c>
      <c r="T216" s="41">
        <f ca="1">((STOCKHISTORY!T215/STOCKHISTORY!T$3)-1)</f>
        <v>4.6287046287046163E-2</v>
      </c>
      <c r="U216" s="41">
        <f ca="1">((STOCKHISTORY!U215/STOCKHISTORY!U$3)-1)</f>
        <v>0.12541694462975306</v>
      </c>
      <c r="V216" s="41">
        <f ca="1">((STOCKHISTORY!V215/STOCKHISTORY!V$3)-1)</f>
        <v>-0.24278444010072731</v>
      </c>
      <c r="W216" s="41">
        <f ca="1">((STOCKHISTORY!W215/STOCKHISTORY!W$3)-1)</f>
        <v>0.21389451014611138</v>
      </c>
      <c r="X216" s="41">
        <f ca="1">((STOCKHISTORY!X215/STOCKHISTORY!X$3)-1)</f>
        <v>-0.14786455674663945</v>
      </c>
      <c r="Y216" s="41">
        <f ca="1">((STOCKHISTORY!Y215/STOCKHISTORY!Y$3)-1)</f>
        <v>2.9588870431893621E-2</v>
      </c>
      <c r="Z216" s="41">
        <f ca="1">((STOCKHISTORY!Z215/STOCKHISTORY!Z$3)-1)</f>
        <v>-0.31954204383039542</v>
      </c>
      <c r="AA216" s="41">
        <f ca="1">((STOCKHISTORY!AA215/STOCKHISTORY!AA$3)-1)</f>
        <v>-7.0618144155176754E-4</v>
      </c>
      <c r="AB216" s="41">
        <f ca="1">((STOCKHISTORY!AB215/STOCKHISTORY!AB$3)-1)</f>
        <v>0.70005583472920163</v>
      </c>
      <c r="AC216" s="41">
        <f ca="1">((STOCKHISTORY!AC215/STOCKHISTORY!AC$3)-1)</f>
        <v>0.65751406375569244</v>
      </c>
      <c r="AD216" s="41">
        <f ca="1">((STOCKHISTORY!AD215/STOCKHISTORY!AD$3)-1)</f>
        <v>0.23919554985023561</v>
      </c>
      <c r="AE216" s="41">
        <f ca="1">((STOCKHISTORY!AE215/STOCKHISTORY!AE$3)-1)</f>
        <v>-0.24173862504151455</v>
      </c>
      <c r="AF216" s="41">
        <f ca="1">((STOCKHISTORY!AF215/STOCKHISTORY!AF$3)-1)</f>
        <v>7.3896402143404094E-2</v>
      </c>
      <c r="AG216" s="41">
        <f ca="1">((STOCKHISTORY!AG215/STOCKHISTORY!AG$3)-1)</f>
        <v>-0.38492946000416994</v>
      </c>
      <c r="AH216" s="41">
        <f ca="1">((STOCKHISTORY!AH215/STOCKHISTORY!AH$3)-1)</f>
        <v>-0.16640288626810307</v>
      </c>
      <c r="AI216" s="41">
        <f ca="1">((STOCKHISTORY!AI215/STOCKHISTORY!AI$3)-1)</f>
        <v>-0.1220263700206079</v>
      </c>
      <c r="AJ216" s="41">
        <f ca="1">((STOCKHISTORY!AJ215/STOCKHISTORY!AJ$3)-1)</f>
        <v>-0.15638897124221762</v>
      </c>
      <c r="AK216" s="41">
        <f ca="1">((STOCKHISTORY!AK215/STOCKHISTORY!AK$3)-1)</f>
        <v>-0.14507595494809422</v>
      </c>
      <c r="AL216" s="41">
        <f ca="1">((STOCKHISTORY!AL215/STOCKHISTORY!AL$3)-1)</f>
        <v>-2.0815047021943478E-2</v>
      </c>
      <c r="AM216" s="41">
        <f ca="1">((STOCKHISTORY!AM215/STOCKHISTORY!AM$3)-1)</f>
        <v>4.7897880313854113E-2</v>
      </c>
      <c r="AN216" s="41">
        <f ca="1">((STOCKHISTORY!AN215/STOCKHISTORY!AN$3)-1)</f>
        <v>-0.28019816406819176</v>
      </c>
      <c r="AO216" s="41">
        <f ca="1">((STOCKHISTORY!AO215/STOCKHISTORY!AO$3)-1)</f>
        <v>0.43568235239894926</v>
      </c>
      <c r="AP216" s="41">
        <f ca="1">((STOCKHISTORY!AP215/STOCKHISTORY!AP$3)-1)</f>
        <v>0.49935590725064394</v>
      </c>
      <c r="AQ216" s="41">
        <f ca="1">((STOCKHISTORY!AQ215/STOCKHISTORY!AQ$3)-1)</f>
        <v>-0.21046816738019603</v>
      </c>
      <c r="AR216" s="41">
        <f ca="1">((STOCKHISTORY!AR215/STOCKHISTORY!AR$3)-1)</f>
        <v>-0.15434459315912463</v>
      </c>
      <c r="AS216" s="41">
        <f ca="1">((STOCKHISTORY!AS215/STOCKHISTORY!AS$3)-1)</f>
        <v>0.23344947735191646</v>
      </c>
      <c r="AT216" s="41">
        <f ca="1">((STOCKHISTORY!AT215/STOCKHISTORY!AT$3)-1)</f>
        <v>0.46112917528820563</v>
      </c>
      <c r="AU216" s="41">
        <f ca="1">((STOCKHISTORY!AU215/STOCKHISTORY!AU$3)-1)</f>
        <v>-0.10746934225195093</v>
      </c>
      <c r="AV216" s="41">
        <f ca="1">((STOCKHISTORY!AV215/STOCKHISTORY!AV$3)-1)</f>
        <v>-0.24389933505138239</v>
      </c>
      <c r="AW216" s="41">
        <f ca="1">((STOCKHISTORY!AW215/STOCKHISTORY!AW$3)-1)</f>
        <v>-6.0752794121787024E-2</v>
      </c>
      <c r="AX216" s="41">
        <f ca="1">((STOCKHISTORY!AX215/STOCKHISTORY!AX$3)-1)</f>
        <v>0.92016238159675234</v>
      </c>
      <c r="AY216" s="41">
        <f ca="1">((STOCKHISTORY!AY215/STOCKHISTORY!AY$3)-1)</f>
        <v>-0.21391545593925676</v>
      </c>
      <c r="AZ216" s="41">
        <f ca="1">((STOCKHISTORY!AZ215/STOCKHISTORY!AZ$3)-1)</f>
        <v>-0.44909005439527228</v>
      </c>
      <c r="BA216" s="41">
        <f ca="1">((STOCKHISTORY!BA215/STOCKHISTORY!BA$3)-1)</f>
        <v>0.72889949884563876</v>
      </c>
      <c r="BB216" s="41">
        <f ca="1">((STOCKHISTORY!BB215/STOCKHISTORY!BB$3)-1)</f>
        <v>-5.7487512958250719E-2</v>
      </c>
      <c r="BC216" s="41">
        <f ca="1">((STOCKHISTORY!BC215/STOCKHISTORY!BC$3)-1)</f>
        <v>-6.5465263933574103E-2</v>
      </c>
      <c r="BD216" s="41">
        <f ca="1">((STOCKHISTORY!BD215/STOCKHISTORY!BD$3)-1)</f>
        <v>-0.29253567508232703</v>
      </c>
      <c r="BE216" s="41">
        <f ca="1">((STOCKHISTORY!BE215/STOCKHISTORY!BE$3)-1)</f>
        <v>-0.22141241517969334</v>
      </c>
      <c r="BF216" s="41">
        <f ca="1">((STOCKHISTORY!BF215/STOCKHISTORY!BF$3)-1)</f>
        <v>-0.41873867531907405</v>
      </c>
      <c r="BG216" s="41">
        <f ca="1">((STOCKHISTORY!BG215/STOCKHISTORY!BG$3)-1)</f>
        <v>-4.8647650696944433E-2</v>
      </c>
      <c r="BH216" s="41">
        <f ca="1">((STOCKHISTORY!BH215/STOCKHISTORY!BH$3)-1)</f>
        <v>-0.40965624460183103</v>
      </c>
      <c r="BI216" s="41">
        <f ca="1">((STOCKHISTORY!BI215/STOCKHISTORY!BI$3)-1)</f>
        <v>9.5764272559852648E-2</v>
      </c>
      <c r="BJ216" s="41">
        <f ca="1">((STOCKHISTORY!BJ215/STOCKHISTORY!BJ$3)-1)</f>
        <v>-7.0198709282452754E-2</v>
      </c>
      <c r="BK216" s="41">
        <f ca="1">((STOCKHISTORY!BK215/STOCKHISTORY!BK$3)-1)</f>
        <v>5.0207302478466609E-4</v>
      </c>
      <c r="BL216" s="41">
        <f ca="1">((STOCKHISTORY!BL215/STOCKHISTORY!BL$3)-1)</f>
        <v>-9.0588054659911377E-3</v>
      </c>
      <c r="BM216" s="41">
        <f ca="1">((STOCKHISTORY!BM215/STOCKHISTORY!BM$3)-1)</f>
        <v>-4.5848006361467686E-2</v>
      </c>
      <c r="BN216" s="41">
        <f ca="1">((STOCKHISTORY!BN215/STOCKHISTORY!BN$3)-1)</f>
        <v>1.3636650920971993E-2</v>
      </c>
      <c r="BO216" s="41">
        <f ca="1">((STOCKHISTORY!BO215/STOCKHISTORY!BO$3)-1)</f>
        <v>1.5643889936650668E-2</v>
      </c>
      <c r="BP216" s="41">
        <f ca="1">((STOCKHISTORY!BP215/STOCKHISTORY!BP$3)-1)</f>
        <v>7.2342762977203989E-2</v>
      </c>
      <c r="BQ216" s="41">
        <f ca="1">((STOCKHISTORY!BQ215/STOCKHISTORY!BQ$3)-1)</f>
        <v>3.2825265916448076E-2</v>
      </c>
      <c r="BR216" s="41">
        <f ca="1">((STOCKHISTORY!BR215/STOCKHISTORY!BR$3)-1)</f>
        <v>-0.13217124961283</v>
      </c>
      <c r="BS216" s="41">
        <f ca="1">((STOCKHISTORY!BS215/STOCKHISTORY!BS$3)-1)</f>
        <v>0.11440677966101687</v>
      </c>
      <c r="BT216" s="41">
        <f ca="1">((STOCKHISTORY!BT215/STOCKHISTORY!BT$3)-1)</f>
        <v>-2.2320436532431209E-2</v>
      </c>
      <c r="BU216" s="41">
        <f ca="1">((STOCKHISTORY!BU215/STOCKHISTORY!BU$3)-1)</f>
        <v>3.4342060523631535E-2</v>
      </c>
      <c r="BV216" s="41">
        <f ca="1">((STOCKHISTORY!BV215/STOCKHISTORY!BV$3)-1)</f>
        <v>-0.22339514978602004</v>
      </c>
      <c r="BW216" s="41">
        <f ca="1">((STOCKHISTORY!BW215/STOCKHISTORY!BW$3)-1)</f>
        <v>-5.988886602181509E-2</v>
      </c>
      <c r="BX216" s="41">
        <f ca="1">((STOCKHISTORY!BX215/STOCKHISTORY!BX$3)-1)</f>
        <v>0.21543001686340646</v>
      </c>
      <c r="BY216" s="41">
        <f ca="1">((STOCKHISTORY!BY215/STOCKHISTORY!BY$3)-1)</f>
        <v>-0.10787671232876705</v>
      </c>
      <c r="BZ216" s="41">
        <f ca="1">((STOCKHISTORY!BZ215/STOCKHISTORY!BZ$3)-1)</f>
        <v>0.23781726762406596</v>
      </c>
      <c r="CA216" s="41">
        <f ca="1">((STOCKHISTORY!CA215/STOCKHISTORY!CA$3)-1)</f>
        <v>-0.20750573909571812</v>
      </c>
      <c r="CB216" s="41">
        <f ca="1">((STOCKHISTORY!CB215/STOCKHISTORY!CB$3)-1)</f>
        <v>-6.4133383322673931E-2</v>
      </c>
      <c r="CC216" s="41">
        <f ca="1">((STOCKHISTORY!CC215/STOCKHISTORY!CC$3)-1)</f>
        <v>-0.14494518879415352</v>
      </c>
      <c r="CD216" s="41">
        <f ca="1">((STOCKHISTORY!CD215/STOCKHISTORY!CD$3)-1)</f>
        <v>-0.13393347993402971</v>
      </c>
      <c r="CE216" s="41">
        <f ca="1">((STOCKHISTORY!CE215/STOCKHISTORY!CE$3)-1)</f>
        <v>-0.18643240605173261</v>
      </c>
      <c r="CF216" s="41">
        <f ca="1">((STOCKHISTORY!CF215/STOCKHISTORY!CF$3)-1)</f>
        <v>-0.12103793726391843</v>
      </c>
      <c r="CG216" s="41">
        <f ca="1">((STOCKHISTORY!CG215/STOCKHISTORY!CG$3)-1)</f>
        <v>-0.14750941816659691</v>
      </c>
      <c r="CH216" s="41">
        <f ca="1">((STOCKHISTORY!CH215/STOCKHISTORY!CH$3)-1)</f>
        <v>-0.26595298068849704</v>
      </c>
      <c r="CI216" s="41">
        <f ca="1">((STOCKHISTORY!CI215/STOCKHISTORY!CI$3)-1)</f>
        <v>-0.3386242140216188</v>
      </c>
      <c r="CJ216" s="41">
        <f ca="1">((STOCKHISTORY!CJ215/STOCKHISTORY!CJ$3)-1)</f>
        <v>-6.7161961367013356E-2</v>
      </c>
      <c r="CK216" s="41">
        <f ca="1">((STOCKHISTORY!CK215/STOCKHISTORY!CK$3)-1)</f>
        <v>0.13442477439715961</v>
      </c>
      <c r="CL216" s="41">
        <f ca="1">((STOCKHISTORY!CL215/STOCKHISTORY!CL$3)-1)</f>
        <v>-0.1216714736065464</v>
      </c>
      <c r="CM216" s="41">
        <f ca="1">((STOCKHISTORY!CM215/STOCKHISTORY!CM$3)-1)</f>
        <v>2.7736045302207302E-2</v>
      </c>
      <c r="CN216" s="41">
        <f ca="1">((STOCKHISTORY!CN215/STOCKHISTORY!CN$3)-1)</f>
        <v>-0.45695248115027176</v>
      </c>
      <c r="CO216" s="41">
        <f ca="1">((STOCKHISTORY!CO215/STOCKHISTORY!CO$3)-1)</f>
        <v>0.29741252572772714</v>
      </c>
      <c r="CP216" s="41">
        <f ca="1">((STOCKHISTORY!CP215/STOCKHISTORY!CP$3)-1)</f>
        <v>0.33482117633764608</v>
      </c>
      <c r="CQ216" s="41">
        <f ca="1">((STOCKHISTORY!CQ215/STOCKHISTORY!CQ$3)-1)</f>
        <v>0.18850604434675788</v>
      </c>
      <c r="CR216" s="41">
        <f ca="1">((STOCKHISTORY!CR215/STOCKHISTORY!CR$3)-1)</f>
        <v>2.8274616079494219E-2</v>
      </c>
      <c r="CS216" s="41">
        <f ca="1">((STOCKHISTORY!CS215/STOCKHISTORY!CS$3)-1)</f>
        <v>0.80099564974138215</v>
      </c>
      <c r="CT216" s="41">
        <f ca="1">((STOCKHISTORY!CT215/STOCKHISTORY!CT$3)-1)</f>
        <v>-0.44912583477151646</v>
      </c>
      <c r="CU216" s="41">
        <f ca="1">((STOCKHISTORY!CU215/STOCKHISTORY!CU$3)-1)</f>
        <v>0.19532544716840938</v>
      </c>
      <c r="CV216" s="41">
        <f ca="1">((STOCKHISTORY!CV215/STOCKHISTORY!CV$3)-1)</f>
        <v>9.8719316969050119E-2</v>
      </c>
      <c r="CW216" s="41">
        <f ca="1">((STOCKHISTORY!CW215/STOCKHISTORY!CW$3)-1)</f>
        <v>-0.12622354805630664</v>
      </c>
      <c r="CX216" s="41">
        <f ca="1">((STOCKHISTORY!CX215/STOCKHISTORY!CX$3)-1)</f>
        <v>-7.4349442379182173E-2</v>
      </c>
      <c r="CY216" s="41">
        <f ca="1">((STOCKHISTORY!CY215/STOCKHISTORY!CY$3)-1)</f>
        <v>9.3214530500342674E-2</v>
      </c>
      <c r="CZ216" s="41">
        <f ca="1">((STOCKHISTORY!CZ215/STOCKHISTORY!CZ$3)-1)</f>
        <v>-0.40714285714285714</v>
      </c>
      <c r="DA216" s="41">
        <f ca="1">((STOCKHISTORY!DA215/STOCKHISTORY!DA$3)-1)</f>
        <v>-0.47068871806817303</v>
      </c>
    </row>
    <row r="217" spans="1:105" x14ac:dyDescent="0.3">
      <c r="A217" s="25" vm="214">
        <f ca="1">STOCKHISTORY!A216</f>
        <v>44697</v>
      </c>
      <c r="B217" s="41">
        <f ca="1">((STOCKHISTORY!B216/STOCKHISTORY!B$3)-1)</f>
        <v>0.51030946319073411</v>
      </c>
      <c r="C217" s="41">
        <f ca="1">((STOCKHISTORY!C216/STOCKHISTORY!C$3)-1)</f>
        <v>1.3818219764165711</v>
      </c>
      <c r="D217" s="41">
        <f ca="1">((STOCKHISTORY!D216/STOCKHISTORY!D$3)-1)</f>
        <v>1.3655590689959047</v>
      </c>
      <c r="E217" s="41">
        <f ca="1">((STOCKHISTORY!E216/STOCKHISTORY!E$3)-1)</f>
        <v>1.509150633505397</v>
      </c>
      <c r="F217" s="41">
        <f ca="1">((STOCKHISTORY!F216/STOCKHISTORY!F$3)-1)</f>
        <v>1.5032771535580527</v>
      </c>
      <c r="G217" s="41">
        <f ca="1">((STOCKHISTORY!G216/STOCKHISTORY!G$3)-1)</f>
        <v>1.7313321898227563</v>
      </c>
      <c r="H217" s="41">
        <f ca="1">((STOCKHISTORY!H216/STOCKHISTORY!H$3)-1)</f>
        <v>6.4258354246466753E-2</v>
      </c>
      <c r="I217" s="41">
        <f ca="1">((STOCKHISTORY!I216/STOCKHISTORY!I$3)-1)</f>
        <v>-0.25567695483611097</v>
      </c>
      <c r="J217" s="41">
        <f ca="1">((STOCKHISTORY!J216/STOCKHISTORY!J$3)-1)</f>
        <v>-0.31183727909303094</v>
      </c>
      <c r="K217" s="41">
        <f ca="1">((STOCKHISTORY!K216/STOCKHISTORY!K$3)-1)</f>
        <v>0.50067704807041302</v>
      </c>
      <c r="L217" s="41">
        <f ca="1">((STOCKHISTORY!L216/STOCKHISTORY!L$3)-1)</f>
        <v>-4.9422847286718641E-3</v>
      </c>
      <c r="M217" s="41">
        <f ca="1">((STOCKHISTORY!M216/STOCKHISTORY!M$3)-1)</f>
        <v>5.9646199395950061E-2</v>
      </c>
      <c r="N217" s="41">
        <f ca="1">((STOCKHISTORY!N216/STOCKHISTORY!N$3)-1)</f>
        <v>-7.0364088461475127E-2</v>
      </c>
      <c r="O217" s="41">
        <f ca="1">((STOCKHISTORY!O216/STOCKHISTORY!O$3)-1)</f>
        <v>6.1406010181915827E-2</v>
      </c>
      <c r="P217" s="41">
        <f ca="1">((STOCKHISTORY!P216/STOCKHISTORY!P$3)-1)</f>
        <v>0.26590401785714302</v>
      </c>
      <c r="Q217" s="41">
        <f ca="1">((STOCKHISTORY!Q216/STOCKHISTORY!Q$3)-1)</f>
        <v>-7.2242858972716872E-2</v>
      </c>
      <c r="R217" s="41">
        <f ca="1">((STOCKHISTORY!R216/STOCKHISTORY!R$3)-1)</f>
        <v>0.15927502984025943</v>
      </c>
      <c r="S217" s="41">
        <f ca="1">((STOCKHISTORY!S216/STOCKHISTORY!S$3)-1)</f>
        <v>6.4258573421191789E-2</v>
      </c>
      <c r="T217" s="41">
        <f ca="1">((STOCKHISTORY!T216/STOCKHISTORY!T$3)-1)</f>
        <v>4.6287046287046163E-2</v>
      </c>
      <c r="U217" s="41">
        <f ca="1">((STOCKHISTORY!U216/STOCKHISTORY!U$3)-1)</f>
        <v>0.14543028685790516</v>
      </c>
      <c r="V217" s="41">
        <f ca="1">((STOCKHISTORY!V216/STOCKHISTORY!V$3)-1)</f>
        <v>-0.23922728793561909</v>
      </c>
      <c r="W217" s="41">
        <f ca="1">((STOCKHISTORY!W216/STOCKHISTORY!W$3)-1)</f>
        <v>0.36394185247758193</v>
      </c>
      <c r="X217" s="41">
        <f ca="1">((STOCKHISTORY!X216/STOCKHISTORY!X$3)-1)</f>
        <v>-0.15467075038284839</v>
      </c>
      <c r="Y217" s="41">
        <f ca="1">((STOCKHISTORY!Y216/STOCKHISTORY!Y$3)-1)</f>
        <v>2.668189368770757E-2</v>
      </c>
      <c r="Z217" s="41">
        <f ca="1">((STOCKHISTORY!Z216/STOCKHISTORY!Z$3)-1)</f>
        <v>-0.34303537398761319</v>
      </c>
      <c r="AA217" s="41">
        <f ca="1">((STOCKHISTORY!AA216/STOCKHISTORY!AA$3)-1)</f>
        <v>3.0177486935643261E-2</v>
      </c>
      <c r="AB217" s="41">
        <f ca="1">((STOCKHISTORY!AB216/STOCKHISTORY!AB$3)-1)</f>
        <v>0.73478503629257408</v>
      </c>
      <c r="AC217" s="41">
        <f ca="1">((STOCKHISTORY!AC216/STOCKHISTORY!AC$3)-1)</f>
        <v>0.67104205732654676</v>
      </c>
      <c r="AD217" s="41">
        <f ca="1">((STOCKHISTORY!AD216/STOCKHISTORY!AD$3)-1)</f>
        <v>0.26187419768934528</v>
      </c>
      <c r="AE217" s="41">
        <f ca="1">((STOCKHISTORY!AE216/STOCKHISTORY!AE$3)-1)</f>
        <v>-0.23310362005978091</v>
      </c>
      <c r="AF217" s="41">
        <f ca="1">((STOCKHISTORY!AF216/STOCKHISTORY!AF$3)-1)</f>
        <v>6.6139321255422212E-2</v>
      </c>
      <c r="AG217" s="41">
        <f ca="1">((STOCKHISTORY!AG216/STOCKHISTORY!AG$3)-1)</f>
        <v>-0.38807422336507058</v>
      </c>
      <c r="AH217" s="41">
        <f ca="1">((STOCKHISTORY!AH216/STOCKHISTORY!AH$3)-1)</f>
        <v>-0.1504909719031331</v>
      </c>
      <c r="AI217" s="41">
        <f ca="1">((STOCKHISTORY!AI216/STOCKHISTORY!AI$3)-1)</f>
        <v>-0.1127628498829556</v>
      </c>
      <c r="AJ217" s="41">
        <f ca="1">((STOCKHISTORY!AJ216/STOCKHISTORY!AJ$3)-1)</f>
        <v>-0.16320782686036173</v>
      </c>
      <c r="AK217" s="41">
        <f ca="1">((STOCKHISTORY!AK216/STOCKHISTORY!AK$3)-1)</f>
        <v>-0.12938394324421831</v>
      </c>
      <c r="AL217" s="41">
        <f ca="1">((STOCKHISTORY!AL216/STOCKHISTORY!AL$3)-1)</f>
        <v>-2.5517241379310329E-2</v>
      </c>
      <c r="AM217" s="41">
        <f ca="1">((STOCKHISTORY!AM216/STOCKHISTORY!AM$3)-1)</f>
        <v>4.4618807822930151E-2</v>
      </c>
      <c r="AN217" s="41">
        <f ca="1">((STOCKHISTORY!AN216/STOCKHISTORY!AN$3)-1)</f>
        <v>-0.29258341833017631</v>
      </c>
      <c r="AO217" s="41">
        <f ca="1">((STOCKHISTORY!AO216/STOCKHISTORY!AO$3)-1)</f>
        <v>0.44105943986111762</v>
      </c>
      <c r="AP217" s="41">
        <f ca="1">((STOCKHISTORY!AP216/STOCKHISTORY!AP$3)-1)</f>
        <v>0.50384155318365842</v>
      </c>
      <c r="AQ217" s="41">
        <f ca="1">((STOCKHISTORY!AQ216/STOCKHISTORY!AQ$3)-1)</f>
        <v>-0.2033558900704322</v>
      </c>
      <c r="AR217" s="41">
        <f ca="1">((STOCKHISTORY!AR216/STOCKHISTORY!AR$3)-1)</f>
        <v>-0.13904822604631395</v>
      </c>
      <c r="AS217" s="41">
        <f ca="1">((STOCKHISTORY!AS216/STOCKHISTORY!AS$3)-1)</f>
        <v>0.29268292682926833</v>
      </c>
      <c r="AT217" s="41">
        <f ca="1">((STOCKHISTORY!AT216/STOCKHISTORY!AT$3)-1)</f>
        <v>0.49541826780963638</v>
      </c>
      <c r="AU217" s="41">
        <f ca="1">((STOCKHISTORY!AU216/STOCKHISTORY!AU$3)-1)</f>
        <v>-0.10471943515421778</v>
      </c>
      <c r="AV217" s="41">
        <f ca="1">((STOCKHISTORY!AV216/STOCKHISTORY!AV$3)-1)</f>
        <v>-0.22703700168623342</v>
      </c>
      <c r="AW217" s="41">
        <f ca="1">((STOCKHISTORY!AW216/STOCKHISTORY!AW$3)-1)</f>
        <v>-4.5972804819684132E-2</v>
      </c>
      <c r="AX217" s="41">
        <f ca="1">((STOCKHISTORY!AX216/STOCKHISTORY!AX$3)-1)</f>
        <v>0.96945679489657843</v>
      </c>
      <c r="AY217" s="41">
        <f ca="1">((STOCKHISTORY!AY216/STOCKHISTORY!AY$3)-1)</f>
        <v>-0.20756370008030955</v>
      </c>
      <c r="AZ217" s="41">
        <f ca="1">((STOCKHISTORY!AZ216/STOCKHISTORY!AZ$3)-1)</f>
        <v>-0.42946746356859855</v>
      </c>
      <c r="BA217" s="41">
        <f ca="1">((STOCKHISTORY!BA216/STOCKHISTORY!BA$3)-1)</f>
        <v>0.83308645554463356</v>
      </c>
      <c r="BB217" s="41">
        <f ca="1">((STOCKHISTORY!BB216/STOCKHISTORY!BB$3)-1)</f>
        <v>-6.5875035340684063E-2</v>
      </c>
      <c r="BC217" s="41">
        <f ca="1">((STOCKHISTORY!BC216/STOCKHISTORY!BC$3)-1)</f>
        <v>-4.6299403246287452E-2</v>
      </c>
      <c r="BD217" s="41">
        <f ca="1">((STOCKHISTORY!BD216/STOCKHISTORY!BD$3)-1)</f>
        <v>-0.27753384559092564</v>
      </c>
      <c r="BE217" s="41">
        <f ca="1">((STOCKHISTORY!BE216/STOCKHISTORY!BE$3)-1)</f>
        <v>-0.20909776325709972</v>
      </c>
      <c r="BF217" s="41">
        <f ca="1">((STOCKHISTORY!BF216/STOCKHISTORY!BF$3)-1)</f>
        <v>-0.40163546363336655</v>
      </c>
      <c r="BG217" s="41">
        <f ca="1">((STOCKHISTORY!BG216/STOCKHISTORY!BG$3)-1)</f>
        <v>-4.0247392227453105E-2</v>
      </c>
      <c r="BH217" s="41">
        <f ca="1">((STOCKHISTORY!BH216/STOCKHISTORY!BH$3)-1)</f>
        <v>-0.39536189324581106</v>
      </c>
      <c r="BI217" s="41">
        <f ca="1">((STOCKHISTORY!BI216/STOCKHISTORY!BI$3)-1)</f>
        <v>0.11602209944751385</v>
      </c>
      <c r="BJ217" s="41">
        <f ca="1">((STOCKHISTORY!BJ216/STOCKHISTORY!BJ$3)-1)</f>
        <v>-8.0634418567739896E-2</v>
      </c>
      <c r="BK217" s="41">
        <f ca="1">((STOCKHISTORY!BK216/STOCKHISTORY!BK$3)-1)</f>
        <v>2.6837224136134319E-2</v>
      </c>
      <c r="BL217" s="41">
        <f ca="1">((STOCKHISTORY!BL216/STOCKHISTORY!BL$3)-1)</f>
        <v>1.5325991373895453E-2</v>
      </c>
      <c r="BM217" s="41">
        <f ca="1">((STOCKHISTORY!BM216/STOCKHISTORY!BM$3)-1)</f>
        <v>-2.5846302396910104E-2</v>
      </c>
      <c r="BN217" s="41">
        <f ca="1">((STOCKHISTORY!BN216/STOCKHISTORY!BN$3)-1)</f>
        <v>1.0128905852836878E-2</v>
      </c>
      <c r="BO217" s="41">
        <f ca="1">((STOCKHISTORY!BO216/STOCKHISTORY!BO$3)-1)</f>
        <v>4.3803928070575537E-2</v>
      </c>
      <c r="BP217" s="41">
        <f ca="1">((STOCKHISTORY!BP216/STOCKHISTORY!BP$3)-1)</f>
        <v>0.1046141170008239</v>
      </c>
      <c r="BQ217" s="41">
        <f ca="1">((STOCKHISTORY!BQ216/STOCKHISTORY!BQ$3)-1)</f>
        <v>0.10363997225219657</v>
      </c>
      <c r="BR217" s="41">
        <f ca="1">((STOCKHISTORY!BR216/STOCKHISTORY!BR$3)-1)</f>
        <v>-0.12269332690917845</v>
      </c>
      <c r="BS217" s="41">
        <f ca="1">((STOCKHISTORY!BS216/STOCKHISTORY!BS$3)-1)</f>
        <v>0.13615819209039537</v>
      </c>
      <c r="BT217" s="41">
        <f ca="1">((STOCKHISTORY!BT216/STOCKHISTORY!BT$3)-1)</f>
        <v>-8.962741660699769E-3</v>
      </c>
      <c r="BU217" s="41">
        <f ca="1">((STOCKHISTORY!BU216/STOCKHISTORY!BU$3)-1)</f>
        <v>2.6861611696701759E-2</v>
      </c>
      <c r="BV217" s="41">
        <f ca="1">((STOCKHISTORY!BV216/STOCKHISTORY!BV$3)-1)</f>
        <v>-0.21340941512125533</v>
      </c>
      <c r="BW217" s="41">
        <f ca="1">((STOCKHISTORY!BW216/STOCKHISTORY!BW$3)-1)</f>
        <v>-3.7456266721547671E-2</v>
      </c>
      <c r="BX217" s="41">
        <f ca="1">((STOCKHISTORY!BX216/STOCKHISTORY!BX$3)-1)</f>
        <v>0.25</v>
      </c>
      <c r="BY217" s="41">
        <f ca="1">((STOCKHISTORY!BY216/STOCKHISTORY!BY$3)-1)</f>
        <v>-8.4332191780821852E-2</v>
      </c>
      <c r="BZ217" s="41">
        <f ca="1">((STOCKHISTORY!BZ216/STOCKHISTORY!BZ$3)-1)</f>
        <v>0.24072734786651506</v>
      </c>
      <c r="CA217" s="41">
        <f ca="1">((STOCKHISTORY!CA216/STOCKHISTORY!CA$3)-1)</f>
        <v>-0.20091825531490159</v>
      </c>
      <c r="CB217" s="41">
        <f ca="1">((STOCKHISTORY!CB216/STOCKHISTORY!CB$3)-1)</f>
        <v>-6.7265068478045142E-2</v>
      </c>
      <c r="CC217" s="41">
        <f ca="1">((STOCKHISTORY!CC216/STOCKHISTORY!CC$3)-1)</f>
        <v>-0.14169711733658141</v>
      </c>
      <c r="CD217" s="41">
        <f ca="1">((STOCKHISTORY!CD216/STOCKHISTORY!CD$3)-1)</f>
        <v>-0.11297416162726781</v>
      </c>
      <c r="CE217" s="41">
        <f ca="1">((STOCKHISTORY!CE216/STOCKHISTORY!CE$3)-1)</f>
        <v>-0.17227916056612991</v>
      </c>
      <c r="CF217" s="41">
        <f ca="1">((STOCKHISTORY!CF216/STOCKHISTORY!CF$3)-1)</f>
        <v>-9.2790277549679723E-2</v>
      </c>
      <c r="CG217" s="41">
        <f ca="1">((STOCKHISTORY!CG216/STOCKHISTORY!CG$3)-1)</f>
        <v>-0.14717455002092927</v>
      </c>
      <c r="CH217" s="41">
        <f ca="1">((STOCKHISTORY!CH216/STOCKHISTORY!CH$3)-1)</f>
        <v>-0.28014273719563387</v>
      </c>
      <c r="CI217" s="41">
        <f ca="1">((STOCKHISTORY!CI216/STOCKHISTORY!CI$3)-1)</f>
        <v>-0.30963426983491515</v>
      </c>
      <c r="CJ217" s="41">
        <f ca="1">((STOCKHISTORY!CJ216/STOCKHISTORY!CJ$3)-1)</f>
        <v>-9.1134224863794744E-3</v>
      </c>
      <c r="CK217" s="41">
        <f ca="1">((STOCKHISTORY!CK216/STOCKHISTORY!CK$3)-1)</f>
        <v>0.13410424577148761</v>
      </c>
      <c r="CL217" s="41">
        <f ca="1">((STOCKHISTORY!CL216/STOCKHISTORY!CL$3)-1)</f>
        <v>-0.11677510228720911</v>
      </c>
      <c r="CM217" s="41">
        <f ca="1">((STOCKHISTORY!CM216/STOCKHISTORY!CM$3)-1)</f>
        <v>5.1658384375361299E-2</v>
      </c>
      <c r="CN217" s="41">
        <f ca="1">((STOCKHISTORY!CN216/STOCKHISTORY!CN$3)-1)</f>
        <v>-0.44292477643345607</v>
      </c>
      <c r="CO217" s="41">
        <f ca="1">((STOCKHISTORY!CO216/STOCKHISTORY!CO$3)-1)</f>
        <v>0.30197000882093494</v>
      </c>
      <c r="CP217" s="41">
        <f ca="1">((STOCKHISTORY!CP216/STOCKHISTORY!CP$3)-1)</f>
        <v>0.364879371715916</v>
      </c>
      <c r="CQ217" s="41">
        <f ca="1">((STOCKHISTORY!CQ216/STOCKHISTORY!CQ$3)-1)</f>
        <v>0.19154437908074207</v>
      </c>
      <c r="CR217" s="41">
        <f ca="1">((STOCKHISTORY!CR216/STOCKHISTORY!CR$3)-1)</f>
        <v>1.680216802168033E-2</v>
      </c>
      <c r="CS217" s="41">
        <f ca="1">((STOCKHISTORY!CS216/STOCKHISTORY!CS$3)-1)</f>
        <v>0.85454607734554289</v>
      </c>
      <c r="CT217" s="41">
        <f ca="1">((STOCKHISTORY!CT216/STOCKHISTORY!CT$3)-1)</f>
        <v>-0.48349215877541829</v>
      </c>
      <c r="CU217" s="41">
        <f ca="1">((STOCKHISTORY!CU216/STOCKHISTORY!CU$3)-1)</f>
        <v>0.20555460312017826</v>
      </c>
      <c r="CV217" s="41">
        <f ca="1">((STOCKHISTORY!CV216/STOCKHISTORY!CV$3)-1)</f>
        <v>0.16133048737104216</v>
      </c>
      <c r="CW217" s="41">
        <f ca="1">((STOCKHISTORY!CW216/STOCKHISTORY!CW$3)-1)</f>
        <v>-0.1274354432739816</v>
      </c>
      <c r="CX217" s="41">
        <f ca="1">((STOCKHISTORY!CX216/STOCKHISTORY!CX$3)-1)</f>
        <v>-5.5762081784386575E-2</v>
      </c>
      <c r="CY217" s="41">
        <f ca="1">((STOCKHISTORY!CY216/STOCKHISTORY!CY$3)-1)</f>
        <v>9.5270733379026806E-2</v>
      </c>
      <c r="CZ217" s="41">
        <f ca="1">((STOCKHISTORY!CZ216/STOCKHISTORY!CZ$3)-1)</f>
        <v>-0.428968253968254</v>
      </c>
      <c r="DA217" s="41">
        <f ca="1">((STOCKHISTORY!DA216/STOCKHISTORY!DA$3)-1)</f>
        <v>-0.46408882677226493</v>
      </c>
    </row>
    <row r="218" spans="1:105" x14ac:dyDescent="0.3">
      <c r="A218" s="25" vm="215">
        <f ca="1">STOCKHISTORY!A217</f>
        <v>44698</v>
      </c>
      <c r="B218" s="41">
        <f ca="1">((STOCKHISTORY!B217/STOCKHISTORY!B$3)-1)</f>
        <v>0.56693082798436545</v>
      </c>
      <c r="C218" s="41">
        <f ca="1">((STOCKHISTORY!C217/STOCKHISTORY!C$3)-1)</f>
        <v>1.3866743191067519</v>
      </c>
      <c r="D218" s="41">
        <f ca="1">((STOCKHISTORY!D217/STOCKHISTORY!D$3)-1)</f>
        <v>1.3698097558446949</v>
      </c>
      <c r="E218" s="41">
        <f ca="1">((STOCKHISTORY!E217/STOCKHISTORY!E$3)-1)</f>
        <v>1.6344439230408261</v>
      </c>
      <c r="F218" s="41">
        <f ca="1">((STOCKHISTORY!F217/STOCKHISTORY!F$3)-1)</f>
        <v>1.6282771535580522</v>
      </c>
      <c r="G218" s="41">
        <f ca="1">((STOCKHISTORY!G217/STOCKHISTORY!G$3)-1)</f>
        <v>1.8593481989708405</v>
      </c>
      <c r="H218" s="41">
        <f ca="1">((STOCKHISTORY!H217/STOCKHISTORY!H$3)-1)</f>
        <v>0.22044644036454897</v>
      </c>
      <c r="I218" s="41">
        <f ca="1">((STOCKHISTORY!I217/STOCKHISTORY!I$3)-1)</f>
        <v>-0.24671466693519961</v>
      </c>
      <c r="J218" s="41">
        <f ca="1">((STOCKHISTORY!J217/STOCKHISTORY!J$3)-1)</f>
        <v>-0.30370123374458158</v>
      </c>
      <c r="K218" s="41">
        <f ca="1">((STOCKHISTORY!K217/STOCKHISTORY!K$3)-1)</f>
        <v>0.65041751297675443</v>
      </c>
      <c r="L218" s="41">
        <f ca="1">((STOCKHISTORY!L217/STOCKHISTORY!L$3)-1)</f>
        <v>1.1675733050285242E-2</v>
      </c>
      <c r="M218" s="41">
        <f ca="1">((STOCKHISTORY!M217/STOCKHISTORY!M$3)-1)</f>
        <v>8.8182345677175533E-2</v>
      </c>
      <c r="N218" s="41">
        <f ca="1">((STOCKHISTORY!N217/STOCKHISTORY!N$3)-1)</f>
        <v>-3.8763647142127877E-2</v>
      </c>
      <c r="O218" s="41">
        <f ca="1">((STOCKHISTORY!O217/STOCKHISTORY!O$3)-1)</f>
        <v>8.7980474876500292E-2</v>
      </c>
      <c r="P218" s="41">
        <f ca="1">((STOCKHISTORY!P217/STOCKHISTORY!P$3)-1)</f>
        <v>0.298828125</v>
      </c>
      <c r="Q218" s="41">
        <f ca="1">((STOCKHISTORY!Q217/STOCKHISTORY!Q$3)-1)</f>
        <v>-1.6523632637376884E-2</v>
      </c>
      <c r="R218" s="41">
        <f ca="1">((STOCKHISTORY!R217/STOCKHISTORY!R$3)-1)</f>
        <v>0.19544734993100765</v>
      </c>
      <c r="S218" s="41">
        <f ca="1">((STOCKHISTORY!S217/STOCKHISTORY!S$3)-1)</f>
        <v>0.1101438122264442</v>
      </c>
      <c r="T218" s="41">
        <f ca="1">((STOCKHISTORY!T217/STOCKHISTORY!T$3)-1)</f>
        <v>6.8265068265068285E-2</v>
      </c>
      <c r="U218" s="41">
        <f ca="1">((STOCKHISTORY!U217/STOCKHISTORY!U$3)-1)</f>
        <v>0.23115410273515691</v>
      </c>
      <c r="V218" s="41">
        <f ca="1">((STOCKHISTORY!V217/STOCKHISTORY!V$3)-1)</f>
        <v>-0.22660115871590336</v>
      </c>
      <c r="W218" s="41">
        <f ca="1">((STOCKHISTORY!W217/STOCKHISTORY!W$3)-1)</f>
        <v>0.33468243506674344</v>
      </c>
      <c r="X218" s="41">
        <f ca="1">((STOCKHISTORY!X217/STOCKHISTORY!X$3)-1)</f>
        <v>-0.14607793091713461</v>
      </c>
      <c r="Y218" s="41">
        <f ca="1">((STOCKHISTORY!Y217/STOCKHISTORY!Y$3)-1)</f>
        <v>6.5225290697674465E-2</v>
      </c>
      <c r="Z218" s="41">
        <f ca="1">((STOCKHISTORY!Z217/STOCKHISTORY!Z$3)-1)</f>
        <v>-0.34951167222486901</v>
      </c>
      <c r="AA218" s="41">
        <f ca="1">((STOCKHISTORY!AA217/STOCKHISTORY!AA$3)-1)</f>
        <v>5.1786639047125771E-2</v>
      </c>
      <c r="AB218" s="41">
        <f ca="1">((STOCKHISTORY!AB217/STOCKHISTORY!AB$3)-1)</f>
        <v>0.86275823562255716</v>
      </c>
      <c r="AC218" s="41">
        <f ca="1">((STOCKHISTORY!AC217/STOCKHISTORY!AC$3)-1)</f>
        <v>0.71229574069113322</v>
      </c>
      <c r="AD218" s="41">
        <f ca="1">((STOCKHISTORY!AD217/STOCKHISTORY!AD$3)-1)</f>
        <v>0.28840393667094588</v>
      </c>
      <c r="AE218" s="41">
        <f ca="1">((STOCKHISTORY!AE217/STOCKHISTORY!AE$3)-1)</f>
        <v>-0.21566755230820334</v>
      </c>
      <c r="AF218" s="41">
        <f ca="1">((STOCKHISTORY!AF217/STOCKHISTORY!AF$3)-1)</f>
        <v>0.10528195968359277</v>
      </c>
      <c r="AG218" s="41">
        <f ca="1">((STOCKHISTORY!AG217/STOCKHISTORY!AG$3)-1)</f>
        <v>-0.37056084508999931</v>
      </c>
      <c r="AH218" s="41">
        <f ca="1">((STOCKHISTORY!AH217/STOCKHISTORY!AH$3)-1)</f>
        <v>-0.14109698609622034</v>
      </c>
      <c r="AI218" s="41">
        <f ca="1">((STOCKHISTORY!AI217/STOCKHISTORY!AI$3)-1)</f>
        <v>-0.10165863027950628</v>
      </c>
      <c r="AJ218" s="41">
        <f ca="1">((STOCKHISTORY!AJ217/STOCKHISTORY!AJ$3)-1)</f>
        <v>-0.12896531277794243</v>
      </c>
      <c r="AK218" s="41">
        <f ca="1">((STOCKHISTORY!AK217/STOCKHISTORY!AK$3)-1)</f>
        <v>-0.12198885726882835</v>
      </c>
      <c r="AL218" s="41">
        <f ca="1">((STOCKHISTORY!AL217/STOCKHISTORY!AL$3)-1)</f>
        <v>-8.2131661442006454E-3</v>
      </c>
      <c r="AM218" s="41">
        <f ca="1">((STOCKHISTORY!AM217/STOCKHISTORY!AM$3)-1)</f>
        <v>7.5418667291251795E-2</v>
      </c>
      <c r="AN218" s="41">
        <f ca="1">((STOCKHISTORY!AN217/STOCKHISTORY!AN$3)-1)</f>
        <v>-0.29039778522512016</v>
      </c>
      <c r="AO218" s="41">
        <f ca="1">((STOCKHISTORY!AO217/STOCKHISTORY!AO$3)-1)</f>
        <v>0.5002074019449696</v>
      </c>
      <c r="AP218" s="41">
        <f ca="1">((STOCKHISTORY!AP217/STOCKHISTORY!AP$3)-1)</f>
        <v>0.57147129186602852</v>
      </c>
      <c r="AQ218" s="41">
        <f ca="1">((STOCKHISTORY!AQ217/STOCKHISTORY!AQ$3)-1)</f>
        <v>-0.11427979560834134</v>
      </c>
      <c r="AR218" s="41">
        <f ca="1">((STOCKHISTORY!AR217/STOCKHISTORY!AR$3)-1)</f>
        <v>-0.14149139579349901</v>
      </c>
      <c r="AS218" s="41">
        <f ca="1">((STOCKHISTORY!AS217/STOCKHISTORY!AS$3)-1)</f>
        <v>0.29732868757259023</v>
      </c>
      <c r="AT218" s="41">
        <f ca="1">((STOCKHISTORY!AT217/STOCKHISTORY!AT$3)-1)</f>
        <v>0.61513449600945891</v>
      </c>
      <c r="AU218" s="41">
        <f ca="1">((STOCKHISTORY!AU217/STOCKHISTORY!AU$3)-1)</f>
        <v>-4.5930880713489386E-2</v>
      </c>
      <c r="AV218" s="41">
        <f ca="1">((STOCKHISTORY!AV217/STOCKHISTORY!AV$3)-1)</f>
        <v>-0.21176545448760775</v>
      </c>
      <c r="AW218" s="41">
        <f ca="1">((STOCKHISTORY!AW217/STOCKHISTORY!AW$3)-1)</f>
        <v>-2.7645618085076373E-2</v>
      </c>
      <c r="AX218" s="41">
        <f ca="1">((STOCKHISTORY!AX217/STOCKHISTORY!AX$3)-1)</f>
        <v>0.94973902957664813</v>
      </c>
      <c r="AY218" s="41">
        <f ca="1">((STOCKHISTORY!AY217/STOCKHISTORY!AY$3)-1)</f>
        <v>-0.18347083302913048</v>
      </c>
      <c r="AZ218" s="41">
        <f ca="1">((STOCKHISTORY!AZ217/STOCKHISTORY!AZ$3)-1)</f>
        <v>-0.43009871734604799</v>
      </c>
      <c r="BA218" s="41">
        <f ca="1">((STOCKHISTORY!BA217/STOCKHISTORY!BA$3)-1)</f>
        <v>0.81471532549867565</v>
      </c>
      <c r="BB218" s="41">
        <f ca="1">((STOCKHISTORY!BB217/STOCKHISTORY!BB$3)-1)</f>
        <v>-5.1833003486947415E-2</v>
      </c>
      <c r="BC218" s="41">
        <f ca="1">((STOCKHISTORY!BC217/STOCKHISTORY!BC$3)-1)</f>
        <v>-8.7703715400455629E-3</v>
      </c>
      <c r="BD218" s="41">
        <f ca="1">((STOCKHISTORY!BD217/STOCKHISTORY!BD$3)-1)</f>
        <v>-0.26180021953896815</v>
      </c>
      <c r="BE218" s="41">
        <f ca="1">((STOCKHISTORY!BE217/STOCKHISTORY!BE$3)-1)</f>
        <v>-0.1799447097260618</v>
      </c>
      <c r="BF218" s="41">
        <f ca="1">((STOCKHISTORY!BF217/STOCKHISTORY!BF$3)-1)</f>
        <v>-0.37263436555760188</v>
      </c>
      <c r="BG218" s="41">
        <f ca="1">((STOCKHISTORY!BG217/STOCKHISTORY!BG$3)-1)</f>
        <v>-4.0247392227453105E-2</v>
      </c>
      <c r="BH218" s="41">
        <f ca="1">((STOCKHISTORY!BH217/STOCKHISTORY!BH$3)-1)</f>
        <v>-0.37899464501641045</v>
      </c>
      <c r="BI218" s="41">
        <f ca="1">((STOCKHISTORY!BI217/STOCKHISTORY!BI$3)-1)</f>
        <v>0.20257826887661134</v>
      </c>
      <c r="BJ218" s="41">
        <f ca="1">((STOCKHISTORY!BJ217/STOCKHISTORY!BJ$3)-1)</f>
        <v>-7.4708001371777022E-2</v>
      </c>
      <c r="BK218" s="41">
        <f ca="1">((STOCKHISTORY!BK217/STOCKHISTORY!BK$3)-1)</f>
        <v>2.5637301183818684E-2</v>
      </c>
      <c r="BL218" s="41">
        <f ca="1">((STOCKHISTORY!BL217/STOCKHISTORY!BL$3)-1)</f>
        <v>1.5167799598937215E-2</v>
      </c>
      <c r="BM218" s="41">
        <f ca="1">((STOCKHISTORY!BM217/STOCKHISTORY!BM$3)-1)</f>
        <v>-2.977110076110423E-2</v>
      </c>
      <c r="BN218" s="41">
        <f ca="1">((STOCKHISTORY!BN217/STOCKHISTORY!BN$3)-1)</f>
        <v>3.0992638269457418E-2</v>
      </c>
      <c r="BO218" s="41">
        <f ca="1">((STOCKHISTORY!BO217/STOCKHISTORY!BO$3)-1)</f>
        <v>3.8931835609624654E-2</v>
      </c>
      <c r="BP218" s="41">
        <f ca="1">((STOCKHISTORY!BP217/STOCKHISTORY!BP$3)-1)</f>
        <v>0.10238945344685524</v>
      </c>
      <c r="BQ218" s="41">
        <f ca="1">((STOCKHISTORY!BQ217/STOCKHISTORY!BQ$3)-1)</f>
        <v>0.10007515030060099</v>
      </c>
      <c r="BR218" s="41">
        <f ca="1">((STOCKHISTORY!BR217/STOCKHISTORY!BR$3)-1)</f>
        <v>-0.11335994768902502</v>
      </c>
      <c r="BS218" s="41">
        <f ca="1">((STOCKHISTORY!BS217/STOCKHISTORY!BS$3)-1)</f>
        <v>0.11624293785310735</v>
      </c>
      <c r="BT218" s="41">
        <f ca="1">((STOCKHISTORY!BT217/STOCKHISTORY!BT$3)-1)</f>
        <v>1.3357694871731551E-2</v>
      </c>
      <c r="BU218" s="41">
        <f ca="1">((STOCKHISTORY!BU217/STOCKHISTORY!BU$3)-1)</f>
        <v>5.3043182590955418E-2</v>
      </c>
      <c r="BV218" s="41">
        <f ca="1">((STOCKHISTORY!BV217/STOCKHISTORY!BV$3)-1)</f>
        <v>-0.17945791726105553</v>
      </c>
      <c r="BW218" s="41">
        <f ca="1">((STOCKHISTORY!BW217/STOCKHISTORY!BW$3)-1)</f>
        <v>1.4406256431365172E-3</v>
      </c>
      <c r="BX218" s="41">
        <f ca="1">((STOCKHISTORY!BX217/STOCKHISTORY!BX$3)-1)</f>
        <v>0.2689713322091063</v>
      </c>
      <c r="BY218" s="41">
        <f ca="1">((STOCKHISTORY!BY217/STOCKHISTORY!BY$3)-1)</f>
        <v>-9.8886986301369828E-2</v>
      </c>
      <c r="BZ218" s="41">
        <f ca="1">((STOCKHISTORY!BZ217/STOCKHISTORY!BZ$3)-1)</f>
        <v>0.28317319282294995</v>
      </c>
      <c r="CA218" s="41">
        <f ca="1">((STOCKHISTORY!CA217/STOCKHISTORY!CA$3)-1)</f>
        <v>-0.16217520045247358</v>
      </c>
      <c r="CB218" s="41">
        <f ca="1">((STOCKHISTORY!CB217/STOCKHISTORY!CB$3)-1)</f>
        <v>-4.3049643825948891E-2</v>
      </c>
      <c r="CC218" s="41">
        <f ca="1">((STOCKHISTORY!CC217/STOCKHISTORY!CC$3)-1)</f>
        <v>-0.11124644742184331</v>
      </c>
      <c r="CD218" s="41">
        <f ca="1">((STOCKHISTORY!CD217/STOCKHISTORY!CD$3)-1)</f>
        <v>-0.1031473336998352</v>
      </c>
      <c r="CE218" s="41">
        <f ca="1">((STOCKHISTORY!CE217/STOCKHISTORY!CE$3)-1)</f>
        <v>-0.15714982918496834</v>
      </c>
      <c r="CF218" s="41">
        <f ca="1">((STOCKHISTORY!CF217/STOCKHISTORY!CF$3)-1)</f>
        <v>-5.9944161602890511E-2</v>
      </c>
      <c r="CG218" s="41">
        <f ca="1">((STOCKHISTORY!CG217/STOCKHISTORY!CG$3)-1)</f>
        <v>-0.14252825449979067</v>
      </c>
      <c r="CH218" s="41">
        <f ca="1">((STOCKHISTORY!CH217/STOCKHISTORY!CH$3)-1)</f>
        <v>-0.23774139378673387</v>
      </c>
      <c r="CI218" s="41">
        <f ca="1">((STOCKHISTORY!CI217/STOCKHISTORY!CI$3)-1)</f>
        <v>-0.28898099521936749</v>
      </c>
      <c r="CJ218" s="41">
        <f ca="1">((STOCKHISTORY!CJ217/STOCKHISTORY!CJ$3)-1)</f>
        <v>6.7360079247152038E-2</v>
      </c>
      <c r="CK218" s="41">
        <f ca="1">((STOCKHISTORY!CK217/STOCKHISTORY!CK$3)-1)</f>
        <v>0.13977513684106713</v>
      </c>
      <c r="CL218" s="41">
        <f ca="1">((STOCKHISTORY!CL217/STOCKHISTORY!CL$3)-1)</f>
        <v>-0.10872627272117519</v>
      </c>
      <c r="CM218" s="41">
        <f ca="1">((STOCKHISTORY!CM217/STOCKHISTORY!CM$3)-1)</f>
        <v>8.0087830810123828E-2</v>
      </c>
      <c r="CN218" s="41">
        <f ca="1">((STOCKHISTORY!CN217/STOCKHISTORY!CN$3)-1)</f>
        <v>-0.3694546729791337</v>
      </c>
      <c r="CO218" s="41">
        <f ca="1">((STOCKHISTORY!CO217/STOCKHISTORY!CO$3)-1)</f>
        <v>0.31101146721552486</v>
      </c>
      <c r="CP218" s="41">
        <f ca="1">((STOCKHISTORY!CP217/STOCKHISTORY!CP$3)-1)</f>
        <v>0.47302107463698495</v>
      </c>
      <c r="CQ218" s="41">
        <f ca="1">((STOCKHISTORY!CQ217/STOCKHISTORY!CQ$3)-1)</f>
        <v>0.25644838063223196</v>
      </c>
      <c r="CR218" s="41">
        <f ca="1">((STOCKHISTORY!CR217/STOCKHISTORY!CR$3)-1)</f>
        <v>3.9325504366154673E-2</v>
      </c>
      <c r="CS218" s="41">
        <f ca="1">((STOCKHISTORY!CS217/STOCKHISTORY!CS$3)-1)</f>
        <v>0.87199278382297507</v>
      </c>
      <c r="CT218" s="41">
        <f ca="1">((STOCKHISTORY!CT217/STOCKHISTORY!CT$3)-1)</f>
        <v>-0.48480528250919186</v>
      </c>
      <c r="CU218" s="41">
        <f ca="1">((STOCKHISTORY!CU217/STOCKHISTORY!CU$3)-1)</f>
        <v>0.24369963997942734</v>
      </c>
      <c r="CV218" s="41">
        <f ca="1">((STOCKHISTORY!CV217/STOCKHISTORY!CV$3)-1)</f>
        <v>0.20366417644966206</v>
      </c>
      <c r="CW218" s="41">
        <f ca="1">((STOCKHISTORY!CW217/STOCKHISTORY!CW$3)-1)</f>
        <v>-9.2663372797613608E-2</v>
      </c>
      <c r="CX218" s="41">
        <f ca="1">((STOCKHISTORY!CX217/STOCKHISTORY!CX$3)-1)</f>
        <v>-1.1152416356877248E-2</v>
      </c>
      <c r="CY218" s="41">
        <f ca="1">((STOCKHISTORY!CY217/STOCKHISTORY!CY$3)-1)</f>
        <v>0.12428604066712379</v>
      </c>
      <c r="CZ218" s="41">
        <f ca="1">((STOCKHISTORY!CZ217/STOCKHISTORY!CZ$3)-1)</f>
        <v>-0.42738095238095231</v>
      </c>
      <c r="DA218" s="41">
        <f ca="1">((STOCKHISTORY!DA217/STOCKHISTORY!DA$3)-1)</f>
        <v>-0.45795481015606809</v>
      </c>
    </row>
    <row r="219" spans="1:105" x14ac:dyDescent="0.3">
      <c r="A219" s="25" vm="216">
        <f ca="1">STOCKHISTORY!A218</f>
        <v>44699</v>
      </c>
      <c r="B219" s="41">
        <f ca="1">((STOCKHISTORY!B218/STOCKHISTORY!B$3)-1)</f>
        <v>0.56424140280417401</v>
      </c>
      <c r="C219" s="41">
        <f ca="1">((STOCKHISTORY!C218/STOCKHISTORY!C$3)-1)</f>
        <v>1.5007304601899194</v>
      </c>
      <c r="D219" s="41">
        <f ca="1">((STOCKHISTORY!D218/STOCKHISTORY!D$3)-1)</f>
        <v>1.4841635996060338</v>
      </c>
      <c r="E219" s="41">
        <f ca="1">((STOCKHISTORY!E218/STOCKHISTORY!E$3)-1)</f>
        <v>1.7658376349131863</v>
      </c>
      <c r="F219" s="41">
        <f ca="1">((STOCKHISTORY!F218/STOCKHISTORY!F$3)-1)</f>
        <v>1.7593632958801497</v>
      </c>
      <c r="G219" s="41">
        <f ca="1">((STOCKHISTORY!G218/STOCKHISTORY!G$3)-1)</f>
        <v>1.8424242424242423</v>
      </c>
      <c r="H219" s="41">
        <f ca="1">((STOCKHISTORY!H218/STOCKHISTORY!H$3)-1)</f>
        <v>0.21945581825386351</v>
      </c>
      <c r="I219" s="41">
        <f ca="1">((STOCKHISTORY!I218/STOCKHISTORY!I$3)-1)</f>
        <v>-0.24444891999395801</v>
      </c>
      <c r="J219" s="41">
        <f ca="1">((STOCKHISTORY!J218/STOCKHISTORY!J$3)-1)</f>
        <v>-0.30590196732244079</v>
      </c>
      <c r="K219" s="41">
        <f ca="1">((STOCKHISTORY!K218/STOCKHISTORY!K$3)-1)</f>
        <v>0.72043556759196581</v>
      </c>
      <c r="L219" s="41">
        <f ca="1">((STOCKHISTORY!L218/STOCKHISTORY!L$3)-1)</f>
        <v>2.8293750829242237E-2</v>
      </c>
      <c r="M219" s="41">
        <f ca="1">((STOCKHISTORY!M218/STOCKHISTORY!M$3)-1)</f>
        <v>9.0280154136848534E-2</v>
      </c>
      <c r="N219" s="41">
        <f ca="1">((STOCKHISTORY!N218/STOCKHISTORY!N$3)-1)</f>
        <v>-4.240288504289691E-2</v>
      </c>
      <c r="O219" s="41">
        <f ca="1">((STOCKHISTORY!O218/STOCKHISTORY!O$3)-1)</f>
        <v>7.0371799280388503E-2</v>
      </c>
      <c r="P219" s="41">
        <f ca="1">((STOCKHISTORY!P218/STOCKHISTORY!P$3)-1)</f>
        <v>0.30078125</v>
      </c>
      <c r="Q219" s="41">
        <f ca="1">((STOCKHISTORY!Q218/STOCKHISTORY!Q$3)-1)</f>
        <v>-2.5618035096708347E-3</v>
      </c>
      <c r="R219" s="41">
        <f ca="1">((STOCKHISTORY!R218/STOCKHISTORY!R$3)-1)</f>
        <v>0.21657679316679213</v>
      </c>
      <c r="S219" s="41">
        <f ca="1">((STOCKHISTORY!S218/STOCKHISTORY!S$3)-1)</f>
        <v>0.10610360252032125</v>
      </c>
      <c r="T219" s="41">
        <f ca="1">((STOCKHISTORY!T218/STOCKHISTORY!T$3)-1)</f>
        <v>6.0939060939060985E-2</v>
      </c>
      <c r="U219" s="41">
        <f ca="1">((STOCKHISTORY!U218/STOCKHISTORY!U$3)-1)</f>
        <v>0.23782521681120761</v>
      </c>
      <c r="V219" s="41">
        <f ca="1">((STOCKHISTORY!V218/STOCKHISTORY!V$3)-1)</f>
        <v>-0.23537077147938779</v>
      </c>
      <c r="W219" s="41">
        <f ca="1">((STOCKHISTORY!W218/STOCKHISTORY!W$3)-1)</f>
        <v>0.38952527709188112</v>
      </c>
      <c r="X219" s="41">
        <f ca="1">((STOCKHISTORY!X218/STOCKHISTORY!X$3)-1)</f>
        <v>-0.13255062106516935</v>
      </c>
      <c r="Y219" s="41">
        <f ca="1">((STOCKHISTORY!Y218/STOCKHISTORY!Y$3)-1)</f>
        <v>5.6945598006644449E-2</v>
      </c>
      <c r="Z219" s="41">
        <f ca="1">((STOCKHISTORY!Z218/STOCKHISTORY!Z$3)-1)</f>
        <v>-0.38900964745116728</v>
      </c>
      <c r="AA219" s="41">
        <f ca="1">((STOCKHISTORY!AA218/STOCKHISTORY!AA$3)-1)</f>
        <v>2.2291794171649171E-2</v>
      </c>
      <c r="AB219" s="41">
        <f ca="1">((STOCKHISTORY!AB218/STOCKHISTORY!AB$3)-1)</f>
        <v>0.90474595198213303</v>
      </c>
      <c r="AC219" s="41">
        <f ca="1">((STOCKHISTORY!AC218/STOCKHISTORY!AC$3)-1)</f>
        <v>0.71149209750870601</v>
      </c>
      <c r="AD219" s="41">
        <f ca="1">((STOCKHISTORY!AD218/STOCKHISTORY!AD$3)-1)</f>
        <v>0.34488660676080451</v>
      </c>
      <c r="AE219" s="41">
        <f ca="1">((STOCKHISTORY!AE218/STOCKHISTORY!AE$3)-1)</f>
        <v>-0.2140484888741282</v>
      </c>
      <c r="AF219" s="41">
        <f ca="1">((STOCKHISTORY!AF218/STOCKHISTORY!AF$3)-1)</f>
        <v>9.5891809134983408E-2</v>
      </c>
      <c r="AG219" s="41">
        <f ca="1">((STOCKHISTORY!AG218/STOCKHISTORY!AG$3)-1)</f>
        <v>-0.38317464730002093</v>
      </c>
      <c r="AH219" s="41">
        <f ca="1">((STOCKHISTORY!AH218/STOCKHISTORY!AH$3)-1)</f>
        <v>-0.13582137812494688</v>
      </c>
      <c r="AI219" s="41">
        <f ca="1">((STOCKHISTORY!AI218/STOCKHISTORY!AI$3)-1)</f>
        <v>-8.309157479842344E-2</v>
      </c>
      <c r="AJ219" s="41">
        <f ca="1">((STOCKHISTORY!AJ218/STOCKHISTORY!AJ$3)-1)</f>
        <v>-0.1372665283130744</v>
      </c>
      <c r="AK219" s="41">
        <f ca="1">((STOCKHISTORY!AK218/STOCKHISTORY!AK$3)-1)</f>
        <v>-0.12439376327708518</v>
      </c>
      <c r="AL219" s="41">
        <f ca="1">((STOCKHISTORY!AL218/STOCKHISTORY!AL$3)-1)</f>
        <v>-3.0094043887146649E-3</v>
      </c>
      <c r="AM219" s="41">
        <f ca="1">((STOCKHISTORY!AM218/STOCKHISTORY!AM$3)-1)</f>
        <v>7.3662021313971371E-2</v>
      </c>
      <c r="AN219" s="41">
        <f ca="1">((STOCKHISTORY!AN218/STOCKHISTORY!AN$3)-1)</f>
        <v>-0.26956141629025199</v>
      </c>
      <c r="AO219" s="41">
        <f ca="1">((STOCKHISTORY!AO218/STOCKHISTORY!AO$3)-1)</f>
        <v>0.49790293588975443</v>
      </c>
      <c r="AP219" s="41">
        <f ca="1">((STOCKHISTORY!AP218/STOCKHISTORY!AP$3)-1)</f>
        <v>0.54524751564225249</v>
      </c>
      <c r="AQ219" s="41">
        <f ca="1">((STOCKHISTORY!AQ218/STOCKHISTORY!AQ$3)-1)</f>
        <v>-0.10765087695069753</v>
      </c>
      <c r="AR219" s="41">
        <f ca="1">((STOCKHISTORY!AR218/STOCKHISTORY!AR$3)-1)</f>
        <v>-0.15052050138092199</v>
      </c>
      <c r="AS219" s="41">
        <f ca="1">((STOCKHISTORY!AS218/STOCKHISTORY!AS$3)-1)</f>
        <v>0.3118466898954706</v>
      </c>
      <c r="AT219" s="41">
        <f ca="1">((STOCKHISTORY!AT218/STOCKHISTORY!AT$3)-1)</f>
        <v>0.64705882352941191</v>
      </c>
      <c r="AU219" s="41">
        <f ca="1">((STOCKHISTORY!AU218/STOCKHISTORY!AU$3)-1)</f>
        <v>-6.1984392419175083E-2</v>
      </c>
      <c r="AV219" s="41">
        <f ca="1">((STOCKHISTORY!AV218/STOCKHISTORY!AV$3)-1)</f>
        <v>-0.22059431771181315</v>
      </c>
      <c r="AW219" s="41">
        <f ca="1">((STOCKHISTORY!AW218/STOCKHISTORY!AW$3)-1)</f>
        <v>-3.1502491483910933E-2</v>
      </c>
      <c r="AX219" s="41">
        <f ca="1">((STOCKHISTORY!AX218/STOCKHISTORY!AX$3)-1)</f>
        <v>0.99555383723178048</v>
      </c>
      <c r="AY219" s="41">
        <f ca="1">((STOCKHISTORY!AY218/STOCKHISTORY!AY$3)-1)</f>
        <v>-0.17222749507191359</v>
      </c>
      <c r="AZ219" s="41">
        <f ca="1">((STOCKHISTORY!AZ218/STOCKHISTORY!AZ$3)-1)</f>
        <v>-0.42362500839433215</v>
      </c>
      <c r="BA219" s="41">
        <f ca="1">((STOCKHISTORY!BA218/STOCKHISTORY!BA$3)-1)</f>
        <v>0.83585470801731221</v>
      </c>
      <c r="BB219" s="41">
        <f ca="1">((STOCKHISTORY!BB218/STOCKHISTORY!BB$3)-1)</f>
        <v>-1.2816888134954185E-2</v>
      </c>
      <c r="BC219" s="41">
        <f ca="1">((STOCKHISTORY!BC218/STOCKHISTORY!BC$3)-1)</f>
        <v>-4.329260670180024E-3</v>
      </c>
      <c r="BD219" s="41">
        <f ca="1">((STOCKHISTORY!BD218/STOCKHISTORY!BD$3)-1)</f>
        <v>-0.26710574460300029</v>
      </c>
      <c r="BE219" s="41">
        <f ca="1">((STOCKHISTORY!BE218/STOCKHISTORY!BE$3)-1)</f>
        <v>-0.14852978135209849</v>
      </c>
      <c r="BF219" s="41">
        <f ca="1">((STOCKHISTORY!BF218/STOCKHISTORY!BF$3)-1)</f>
        <v>-0.37189074765822328</v>
      </c>
      <c r="BG219" s="41">
        <f ca="1">((STOCKHISTORY!BG218/STOCKHISTORY!BG$3)-1)</f>
        <v>-3.7570386781131671E-2</v>
      </c>
      <c r="BH219" s="41">
        <f ca="1">((STOCKHISTORY!BH218/STOCKHISTORY!BH$3)-1)</f>
        <v>-0.38231991708412505</v>
      </c>
      <c r="BI219" s="41">
        <f ca="1">((STOCKHISTORY!BI218/STOCKHISTORY!BI$3)-1)</f>
        <v>0.19950890116635978</v>
      </c>
      <c r="BJ219" s="41">
        <f ca="1">((STOCKHISTORY!BJ218/STOCKHISTORY!BJ$3)-1)</f>
        <v>-7.3562964285612931E-2</v>
      </c>
      <c r="BK219" s="41">
        <f ca="1">((STOCKHISTORY!BK218/STOCKHISTORY!BK$3)-1)</f>
        <v>-1.5756882979093279E-3</v>
      </c>
      <c r="BL219" s="41">
        <f ca="1">((STOCKHISTORY!BL218/STOCKHISTORY!BL$3)-1)</f>
        <v>-1.1952784407874284E-2</v>
      </c>
      <c r="BM219" s="41">
        <f ca="1">((STOCKHISTORY!BM218/STOCKHISTORY!BM$3)-1)</f>
        <v>-5.3855219811427935E-2</v>
      </c>
      <c r="BN219" s="41">
        <f ca="1">((STOCKHISTORY!BN218/STOCKHISTORY!BN$3)-1)</f>
        <v>4.3916198829927255E-2</v>
      </c>
      <c r="BO219" s="41">
        <f ca="1">((STOCKHISTORY!BO218/STOCKHISTORY!BO$3)-1)</f>
        <v>-2.0671419590612916E-2</v>
      </c>
      <c r="BP219" s="41">
        <f ca="1">((STOCKHISTORY!BP218/STOCKHISTORY!BP$3)-1)</f>
        <v>6.1109585278769529E-2</v>
      </c>
      <c r="BQ219" s="41">
        <f ca="1">((STOCKHISTORY!BQ218/STOCKHISTORY!BQ$3)-1)</f>
        <v>5.5235470941883635E-2</v>
      </c>
      <c r="BR219" s="41">
        <f ca="1">((STOCKHISTORY!BR218/STOCKHISTORY!BR$3)-1)</f>
        <v>-0.13268059331658466</v>
      </c>
      <c r="BS219" s="41">
        <f ca="1">((STOCKHISTORY!BS218/STOCKHISTORY!BS$3)-1)</f>
        <v>8.7146892655367347E-2</v>
      </c>
      <c r="BT219" s="41">
        <f ca="1">((STOCKHISTORY!BT218/STOCKHISTORY!BT$3)-1)</f>
        <v>1.8592133527567389E-2</v>
      </c>
      <c r="BU219" s="41">
        <f ca="1">((STOCKHISTORY!BU218/STOCKHISTORY!BU$3)-1)</f>
        <v>5.1003060183611115E-2</v>
      </c>
      <c r="BV219" s="41">
        <f ca="1">((STOCKHISTORY!BV218/STOCKHISTORY!BV$3)-1)</f>
        <v>-0.18659058487874458</v>
      </c>
      <c r="BW219" s="41">
        <f ca="1">((STOCKHISTORY!BW218/STOCKHISTORY!BW$3)-1)</f>
        <v>4.6923235233587102E-2</v>
      </c>
      <c r="BX219" s="41">
        <f ca="1">((STOCKHISTORY!BX218/STOCKHISTORY!BX$3)-1)</f>
        <v>0.25210792580101193</v>
      </c>
      <c r="BY219" s="41">
        <f ca="1">((STOCKHISTORY!BY218/STOCKHISTORY!BY$3)-1)</f>
        <v>-7.9623287671232834E-2</v>
      </c>
      <c r="BZ219" s="41">
        <f ca="1">((STOCKHISTORY!BZ218/STOCKHISTORY!BZ$3)-1)</f>
        <v>0.32852911802183438</v>
      </c>
      <c r="CA219" s="41">
        <f ca="1">((STOCKHISTORY!CA218/STOCKHISTORY!CA$3)-1)</f>
        <v>-0.12604385001829854</v>
      </c>
      <c r="CB219" s="41">
        <f ca="1">((STOCKHISTORY!CB218/STOCKHISTORY!CB$3)-1)</f>
        <v>-4.5960787773195566E-2</v>
      </c>
      <c r="CC219" s="41">
        <f ca="1">((STOCKHISTORY!CC218/STOCKHISTORY!CC$3)-1)</f>
        <v>-0.11408850994721897</v>
      </c>
      <c r="CD219" s="41">
        <f ca="1">((STOCKHISTORY!CD218/STOCKHISTORY!CD$3)-1)</f>
        <v>-0.10548378229796596</v>
      </c>
      <c r="CE219" s="41">
        <f ca="1">((STOCKHISTORY!CE218/STOCKHISTORY!CE$3)-1)</f>
        <v>-0.12396290873596882</v>
      </c>
      <c r="CF219" s="41">
        <f ca="1">((STOCKHISTORY!CF218/STOCKHISTORY!CF$3)-1)</f>
        <v>-7.1111841024798728E-2</v>
      </c>
      <c r="CG219" s="41">
        <f ca="1">((STOCKHISTORY!CG218/STOCKHISTORY!CG$3)-1)</f>
        <v>-0.15588112180828806</v>
      </c>
      <c r="CH219" s="41">
        <f ca="1">((STOCKHISTORY!CH218/STOCKHISTORY!CH$3)-1)</f>
        <v>-0.23400503778337534</v>
      </c>
      <c r="CI219" s="41">
        <f ca="1">((STOCKHISTORY!CI218/STOCKHISTORY!CI$3)-1)</f>
        <v>-0.39321291477286113</v>
      </c>
      <c r="CJ219" s="41">
        <f ca="1">((STOCKHISTORY!CJ218/STOCKHISTORY!CJ$3)-1)</f>
        <v>3.6156513125309653E-2</v>
      </c>
      <c r="CK219" s="41">
        <f ca="1">((STOCKHISTORY!CK218/STOCKHISTORY!CK$3)-1)</f>
        <v>0.1589575422851226</v>
      </c>
      <c r="CL219" s="41">
        <f ca="1">((STOCKHISTORY!CL218/STOCKHISTORY!CL$3)-1)</f>
        <v>-0.10336038634381928</v>
      </c>
      <c r="CM219" s="41">
        <f ca="1">((STOCKHISTORY!CM218/STOCKHISTORY!CM$3)-1)</f>
        <v>5.8592395700913125E-2</v>
      </c>
      <c r="CN219" s="41">
        <f ca="1">((STOCKHISTORY!CN218/STOCKHISTORY!CN$3)-1)</f>
        <v>-0.38470980185867087</v>
      </c>
      <c r="CO219" s="41">
        <f ca="1">((STOCKHISTORY!CO218/STOCKHISTORY!CO$3)-1)</f>
        <v>0.32189062040576299</v>
      </c>
      <c r="CP219" s="41">
        <f ca="1">((STOCKHISTORY!CP218/STOCKHISTORY!CP$3)-1)</f>
        <v>0.42476976100344643</v>
      </c>
      <c r="CQ219" s="41">
        <f ca="1">((STOCKHISTORY!CQ218/STOCKHISTORY!CQ$3)-1)</f>
        <v>0.26750274743034441</v>
      </c>
      <c r="CR219" s="41">
        <f ca="1">((STOCKHISTORY!CR218/STOCKHISTORY!CR$3)-1)</f>
        <v>3.8482384823848248E-2</v>
      </c>
      <c r="CS219" s="41">
        <f ca="1">((STOCKHISTORY!CS218/STOCKHISTORY!CS$3)-1)</f>
        <v>0.9268334456103493</v>
      </c>
      <c r="CT219" s="41">
        <f ca="1">((STOCKHISTORY!CT218/STOCKHISTORY!CT$3)-1)</f>
        <v>-0.4888572071734073</v>
      </c>
      <c r="CU219" s="41">
        <f ca="1">((STOCKHISTORY!CU218/STOCKHISTORY!CU$3)-1)</f>
        <v>0.2382136122064118</v>
      </c>
      <c r="CV219" s="41">
        <f ca="1">((STOCKHISTORY!CV218/STOCKHISTORY!CV$3)-1)</f>
        <v>0.22340803984347191</v>
      </c>
      <c r="CW219" s="41">
        <f ca="1">((STOCKHISTORY!CW218/STOCKHISTORY!CW$3)-1)</f>
        <v>-0.1027314253752214</v>
      </c>
      <c r="CX219" s="41">
        <f ca="1">((STOCKHISTORY!CX218/STOCKHISTORY!CX$3)-1)</f>
        <v>3.3457249070631967E-2</v>
      </c>
      <c r="CY219" s="41">
        <f ca="1">((STOCKHISTORY!CY218/STOCKHISTORY!CY$3)-1)</f>
        <v>0.10783641763765139</v>
      </c>
      <c r="CZ219" s="41">
        <f ca="1">((STOCKHISTORY!CZ218/STOCKHISTORY!CZ$3)-1)</f>
        <v>-0.44523809523809521</v>
      </c>
      <c r="DA219" s="41">
        <f ca="1">((STOCKHISTORY!DA218/STOCKHISTORY!DA$3)-1)</f>
        <v>-0.46051712089447949</v>
      </c>
    </row>
    <row r="220" spans="1:105" x14ac:dyDescent="0.3">
      <c r="A220" s="25" vm="217">
        <f ca="1">STOCKHISTORY!A219</f>
        <v>44700</v>
      </c>
      <c r="B220" s="41">
        <f ca="1">((STOCKHISTORY!B219/STOCKHISTORY!B$3)-1)</f>
        <v>0.51665650661598606</v>
      </c>
      <c r="C220" s="41">
        <f ca="1">((STOCKHISTORY!C219/STOCKHISTORY!C$3)-1)</f>
        <v>1.4175623499947827</v>
      </c>
      <c r="D220" s="41">
        <f ca="1">((STOCKHISTORY!D219/STOCKHISTORY!D$3)-1)</f>
        <v>1.4026748224560679</v>
      </c>
      <c r="E220" s="41">
        <f ca="1">((STOCKHISTORY!E219/STOCKHISTORY!E$3)-1)</f>
        <v>1.7883622712341625</v>
      </c>
      <c r="F220" s="41">
        <f ca="1">((STOCKHISTORY!F219/STOCKHISTORY!F$3)-1)</f>
        <v>1.7846441947565541</v>
      </c>
      <c r="G220" s="41">
        <f ca="1">((STOCKHISTORY!G219/STOCKHISTORY!G$3)-1)</f>
        <v>1.7198399085191536</v>
      </c>
      <c r="H220" s="41">
        <f ca="1">((STOCKHISTORY!H219/STOCKHISTORY!H$3)-1)</f>
        <v>0.16838374499185482</v>
      </c>
      <c r="I220" s="41">
        <f ca="1">((STOCKHISTORY!I219/STOCKHISTORY!I$3)-1)</f>
        <v>-0.26166859674739429</v>
      </c>
      <c r="J220" s="41">
        <f ca="1">((STOCKHISTORY!J219/STOCKHISTORY!J$3)-1)</f>
        <v>-0.31437145715238424</v>
      </c>
      <c r="K220" s="41">
        <f ca="1">((STOCKHISTORY!K219/STOCKHISTORY!K$3)-1)</f>
        <v>0.63433762130444582</v>
      </c>
      <c r="L220" s="41">
        <f ca="1">((STOCKHISTORY!L219/STOCKHISTORY!L$3)-1)</f>
        <v>1.0647472469152097E-2</v>
      </c>
      <c r="M220" s="41">
        <f ca="1">((STOCKHISTORY!M219/STOCKHISTORY!M$3)-1)</f>
        <v>7.5640129141683943E-2</v>
      </c>
      <c r="N220" s="41">
        <f ca="1">((STOCKHISTORY!N219/STOCKHISTORY!N$3)-1)</f>
        <v>-6.0220330330824856E-2</v>
      </c>
      <c r="O220" s="41">
        <f ca="1">((STOCKHISTORY!O219/STOCKHISTORY!O$3)-1)</f>
        <v>4.1159597755617172E-2</v>
      </c>
      <c r="P220" s="41">
        <f ca="1">((STOCKHISTORY!P219/STOCKHISTORY!P$3)-1)</f>
        <v>0.26953125</v>
      </c>
      <c r="Q220" s="41">
        <f ca="1">((STOCKHISTORY!Q219/STOCKHISTORY!Q$3)-1)</f>
        <v>-1.8957345971564066E-2</v>
      </c>
      <c r="R220" s="41">
        <f ca="1">((STOCKHISTORY!R219/STOCKHISTORY!R$3)-1)</f>
        <v>0.20527558855149874</v>
      </c>
      <c r="S220" s="41">
        <f ca="1">((STOCKHISTORY!S219/STOCKHISTORY!S$3)-1)</f>
        <v>8.9942763695829875E-2</v>
      </c>
      <c r="T220" s="41">
        <f ca="1">((STOCKHISTORY!T219/STOCKHISTORY!T$3)-1)</f>
        <v>6.2271062271062272E-2</v>
      </c>
      <c r="U220" s="41">
        <f ca="1">((STOCKHISTORY!U219/STOCKHISTORY!U$3)-1)</f>
        <v>0.2088058705803868</v>
      </c>
      <c r="V220" s="41">
        <f ca="1">((STOCKHISTORY!V219/STOCKHISTORY!V$3)-1)</f>
        <v>-0.24452779685491388</v>
      </c>
      <c r="W220" s="41">
        <f ca="1">((STOCKHISTORY!W219/STOCKHISTORY!W$3)-1)</f>
        <v>0.3586692163451719</v>
      </c>
      <c r="X220" s="41">
        <f ca="1">((STOCKHISTORY!X219/STOCKHISTORY!X$3)-1)</f>
        <v>-0.16266802790539392</v>
      </c>
      <c r="Y220" s="41">
        <f ca="1">((STOCKHISTORY!Y219/STOCKHISTORY!Y$3)-1)</f>
        <v>2.8732350498338777E-2</v>
      </c>
      <c r="Z220" s="41">
        <f ca="1">((STOCKHISTORY!Z219/STOCKHISTORY!Z$3)-1)</f>
        <v>-0.42856717484516438</v>
      </c>
      <c r="AA220" s="41">
        <f ca="1">((STOCKHISTORY!AA219/STOCKHISTORY!AA$3)-1)</f>
        <v>5.6965302951839103E-3</v>
      </c>
      <c r="AB220" s="41">
        <f ca="1">((STOCKHISTORY!AB219/STOCKHISTORY!AB$3)-1)</f>
        <v>0.81876046901172539</v>
      </c>
      <c r="AC220" s="41">
        <f ca="1">((STOCKHISTORY!AC219/STOCKHISTORY!AC$3)-1)</f>
        <v>0.62965443343155636</v>
      </c>
      <c r="AD220" s="41">
        <f ca="1">((STOCKHISTORY!AD219/STOCKHISTORY!AD$3)-1)</f>
        <v>0.32948224219084299</v>
      </c>
      <c r="AE220" s="41">
        <f ca="1">((STOCKHISTORY!AE219/STOCKHISTORY!AE$3)-1)</f>
        <v>-0.24169711059448695</v>
      </c>
      <c r="AF220" s="41">
        <f ca="1">((STOCKHISTORY!AF219/STOCKHISTORY!AF$3)-1)</f>
        <v>3.0262822148507285E-2</v>
      </c>
      <c r="AG220" s="41">
        <f ca="1">((STOCKHISTORY!AG219/STOCKHISTORY!AG$3)-1)</f>
        <v>-0.40692542914726526</v>
      </c>
      <c r="AH220" s="41">
        <f ca="1">((STOCKHISTORY!AH219/STOCKHISTORY!AH$3)-1)</f>
        <v>-0.14381988053300665</v>
      </c>
      <c r="AI220" s="41">
        <f ca="1">((STOCKHISTORY!AI219/STOCKHISTORY!AI$3)-1)</f>
        <v>-9.3835657549868889E-2</v>
      </c>
      <c r="AJ220" s="41">
        <f ca="1">((STOCKHISTORY!AJ219/STOCKHISTORY!AJ$3)-1)</f>
        <v>-0.15372072339163956</v>
      </c>
      <c r="AK220" s="41">
        <f ca="1">((STOCKHISTORY!AK219/STOCKHISTORY!AK$3)-1)</f>
        <v>-0.14373321576015063</v>
      </c>
      <c r="AL220" s="41">
        <f ca="1">((STOCKHISTORY!AL219/STOCKHISTORY!AL$3)-1)</f>
        <v>-3.0094043887147426E-2</v>
      </c>
      <c r="AM220" s="41">
        <f ca="1">((STOCKHISTORY!AM219/STOCKHISTORY!AM$3)-1)</f>
        <v>4.3799039700199049E-2</v>
      </c>
      <c r="AN220" s="41">
        <f ca="1">((STOCKHISTORY!AN219/STOCKHISTORY!AN$3)-1)</f>
        <v>-0.29476905143523235</v>
      </c>
      <c r="AO220" s="41">
        <f ca="1">((STOCKHISTORY!AO219/STOCKHISTORY!AO$3)-1)</f>
        <v>0.49252584842758629</v>
      </c>
      <c r="AP220" s="41">
        <f ca="1">((STOCKHISTORY!AP219/STOCKHISTORY!AP$3)-1)</f>
        <v>0.50637191755612809</v>
      </c>
      <c r="AQ220" s="41">
        <f ca="1">((STOCKHISTORY!AQ219/STOCKHISTORY!AQ$3)-1)</f>
        <v>-0.13575473000966731</v>
      </c>
      <c r="AR220" s="41">
        <f ca="1">((STOCKHISTORY!AR219/STOCKHISTORY!AR$3)-1)</f>
        <v>-0.1639313787975355</v>
      </c>
      <c r="AS220" s="41">
        <f ca="1">((STOCKHISTORY!AS219/STOCKHISTORY!AS$3)-1)</f>
        <v>0.29152148664343791</v>
      </c>
      <c r="AT220" s="41">
        <f ca="1">((STOCKHISTORY!AT219/STOCKHISTORY!AT$3)-1)</f>
        <v>0.5784806384865504</v>
      </c>
      <c r="AU220" s="41">
        <f ca="1">((STOCKHISTORY!AU219/STOCKHISTORY!AU$3)-1)</f>
        <v>-0.10784095131921212</v>
      </c>
      <c r="AV220" s="41">
        <f ca="1">((STOCKHISTORY!AV219/STOCKHISTORY!AV$3)-1)</f>
        <v>-0.23371830358563206</v>
      </c>
      <c r="AW220" s="41">
        <f ca="1">((STOCKHISTORY!AW219/STOCKHISTORY!AW$3)-1)</f>
        <v>-4.3973987218828281E-2</v>
      </c>
      <c r="AX220" s="41">
        <f ca="1">((STOCKHISTORY!AX219/STOCKHISTORY!AX$3)-1)</f>
        <v>0.94123332688961936</v>
      </c>
      <c r="AY220" s="41">
        <f ca="1">((STOCKHISTORY!AY219/STOCKHISTORY!AY$3)-1)</f>
        <v>-0.18208366795648689</v>
      </c>
      <c r="AZ220" s="41">
        <f ca="1">((STOCKHISTORY!AZ219/STOCKHISTORY!AZ$3)-1)</f>
        <v>-0.43466523403398027</v>
      </c>
      <c r="BA220" s="41">
        <f ca="1">((STOCKHISTORY!BA219/STOCKHISTORY!BA$3)-1)</f>
        <v>0.77218490114570448</v>
      </c>
      <c r="BB220" s="41">
        <f ca="1">((STOCKHISTORY!BB219/STOCKHISTORY!BB$3)-1)</f>
        <v>-3.7790971633210768E-2</v>
      </c>
      <c r="BC220" s="41">
        <f ca="1">((STOCKHISTORY!BC219/STOCKHISTORY!BC$3)-1)</f>
        <v>-2.5646592845534832E-2</v>
      </c>
      <c r="BD220" s="41">
        <f ca="1">((STOCKHISTORY!BD219/STOCKHISTORY!BD$3)-1)</f>
        <v>-0.2961946578851079</v>
      </c>
      <c r="BE220" s="41">
        <f ca="1">((STOCKHISTORY!BE219/STOCKHISTORY!BE$3)-1)</f>
        <v>-0.17516964061321938</v>
      </c>
      <c r="BF220" s="41">
        <f ca="1">((STOCKHISTORY!BF219/STOCKHISTORY!BF$3)-1)</f>
        <v>-0.40312269943212375</v>
      </c>
      <c r="BG220" s="41">
        <f ca="1">((STOCKHISTORY!BG219/STOCKHISTORY!BG$3)-1)</f>
        <v>-7.6986984214898913E-2</v>
      </c>
      <c r="BH220" s="41">
        <f ca="1">((STOCKHISTORY!BH219/STOCKHISTORY!BH$3)-1)</f>
        <v>-0.39575056140956988</v>
      </c>
      <c r="BI220" s="41">
        <f ca="1">((STOCKHISTORY!BI219/STOCKHISTORY!BI$3)-1)</f>
        <v>0.15715162676488648</v>
      </c>
      <c r="BJ220" s="41">
        <f ca="1">((STOCKHISTORY!BJ219/STOCKHISTORY!BJ$3)-1)</f>
        <v>-8.7697370099227068E-2</v>
      </c>
      <c r="BK220" s="41">
        <f ca="1">((STOCKHISTORY!BK219/STOCKHISTORY!BK$3)-1)</f>
        <v>2.7269827937363988E-2</v>
      </c>
      <c r="BL220" s="41">
        <f ca="1">((STOCKHISTORY!BL219/STOCKHISTORY!BL$3)-1)</f>
        <v>1.5647027623075571E-2</v>
      </c>
      <c r="BM220" s="41">
        <f ca="1">((STOCKHISTORY!BM219/STOCKHISTORY!BM$3)-1)</f>
        <v>-2.6570487333863468E-2</v>
      </c>
      <c r="BN220" s="41">
        <f ca="1">((STOCKHISTORY!BN219/STOCKHISTORY!BN$3)-1)</f>
        <v>3.708482065571328E-2</v>
      </c>
      <c r="BO220" s="41">
        <f ca="1">((STOCKHISTORY!BO219/STOCKHISTORY!BO$3)-1)</f>
        <v>-5.5681056696578191E-3</v>
      </c>
      <c r="BP220" s="41">
        <f ca="1">((STOCKHISTORY!BP219/STOCKHISTORY!BP$3)-1)</f>
        <v>0.10856907443010178</v>
      </c>
      <c r="BQ220" s="41">
        <f ca="1">((STOCKHISTORY!BQ219/STOCKHISTORY!BQ$3)-1)</f>
        <v>9.9574148296593279E-2</v>
      </c>
      <c r="BR220" s="41">
        <f ca="1">((STOCKHISTORY!BR219/STOCKHISTORY!BR$3)-1)</f>
        <v>-0.10069862683690678</v>
      </c>
      <c r="BS220" s="41">
        <f ca="1">((STOCKHISTORY!BS219/STOCKHISTORY!BS$3)-1)</f>
        <v>0.13290960451977396</v>
      </c>
      <c r="BT220" s="41">
        <f ca="1">((STOCKHISTORY!BT219/STOCKHISTORY!BT$3)-1)</f>
        <v>-9.0368139058294439E-3</v>
      </c>
      <c r="BU220" s="41">
        <f ca="1">((STOCKHISTORY!BU219/STOCKHISTORY!BU$3)-1)</f>
        <v>-1.0200612036722179E-2</v>
      </c>
      <c r="BV220" s="41">
        <f ca="1">((STOCKHISTORY!BV219/STOCKHISTORY!BV$3)-1)</f>
        <v>-0.20057061340941518</v>
      </c>
      <c r="BW220" s="41">
        <f ca="1">((STOCKHISTORY!BW219/STOCKHISTORY!BW$3)-1)</f>
        <v>2.7166083556287468E-2</v>
      </c>
      <c r="BX220" s="41">
        <f ca="1">((STOCKHISTORY!BX219/STOCKHISTORY!BX$3)-1)</f>
        <v>0.24789207419898829</v>
      </c>
      <c r="BY220" s="41">
        <f ca="1">((STOCKHISTORY!BY219/STOCKHISTORY!BY$3)-1)</f>
        <v>-6.8921232876712257E-2</v>
      </c>
      <c r="BZ220" s="41">
        <f ca="1">((STOCKHISTORY!BZ219/STOCKHISTORY!BZ$3)-1)</f>
        <v>0.24542824671970243</v>
      </c>
      <c r="CA220" s="41">
        <f ca="1">((STOCKHISTORY!CA219/STOCKHISTORY!CA$3)-1)</f>
        <v>-0.11280234221645535</v>
      </c>
      <c r="CB220" s="41">
        <f ca="1">((STOCKHISTORY!CB219/STOCKHISTORY!CB$3)-1)</f>
        <v>-6.5853604746046845E-2</v>
      </c>
      <c r="CC220" s="41">
        <f ca="1">((STOCKHISTORY!CC219/STOCKHISTORY!CC$3)-1)</f>
        <v>-0.12342671538773853</v>
      </c>
      <c r="CD220" s="41">
        <f ca="1">((STOCKHISTORY!CD219/STOCKHISTORY!CD$3)-1)</f>
        <v>-0.1210142935678945</v>
      </c>
      <c r="CE220" s="41">
        <f ca="1">((STOCKHISTORY!CE219/STOCKHISTORY!CE$3)-1)</f>
        <v>-0.17667154709614452</v>
      </c>
      <c r="CF220" s="41">
        <f ca="1">((STOCKHISTORY!CF219/STOCKHISTORY!CF$3)-1)</f>
        <v>-0.10330103465265228</v>
      </c>
      <c r="CG220" s="41">
        <f ca="1">((STOCKHISTORY!CG219/STOCKHISTORY!CG$3)-1)</f>
        <v>-0.16898283800753455</v>
      </c>
      <c r="CH220" s="41">
        <f ca="1">((STOCKHISTORY!CH219/STOCKHISTORY!CH$3)-1)</f>
        <v>-0.25604534005037782</v>
      </c>
      <c r="CI220" s="41">
        <f ca="1">((STOCKHISTORY!CI219/STOCKHISTORY!CI$3)-1)</f>
        <v>-0.42860843557921013</v>
      </c>
      <c r="CJ220" s="41">
        <f ca="1">((STOCKHISTORY!CJ219/STOCKHISTORY!CJ$3)-1)</f>
        <v>2.9717682020802272E-4</v>
      </c>
      <c r="CK220" s="41">
        <f ca="1">((STOCKHISTORY!CK219/STOCKHISTORY!CK$3)-1)</f>
        <v>0.13151536071798398</v>
      </c>
      <c r="CL220" s="41">
        <f ca="1">((STOCKHISTORY!CL219/STOCKHISTORY!CL$3)-1)</f>
        <v>-9.7793279227312513E-2</v>
      </c>
      <c r="CM220" s="41">
        <f ca="1">((STOCKHISTORY!CM219/STOCKHISTORY!CM$3)-1)</f>
        <v>3.4323356061481514E-2</v>
      </c>
      <c r="CN220" s="41">
        <f ca="1">((STOCKHISTORY!CN219/STOCKHISTORY!CN$3)-1)</f>
        <v>-0.4117131334385411</v>
      </c>
      <c r="CO220" s="41">
        <f ca="1">((STOCKHISTORY!CO219/STOCKHISTORY!CO$3)-1)</f>
        <v>0.30049985298441628</v>
      </c>
      <c r="CP220" s="41">
        <f ca="1">((STOCKHISTORY!CP219/STOCKHISTORY!CP$3)-1)</f>
        <v>0.31589355330809643</v>
      </c>
      <c r="CQ220" s="41">
        <f ca="1">((STOCKHISTORY!CQ219/STOCKHISTORY!CQ$3)-1)</f>
        <v>0.23097808520266327</v>
      </c>
      <c r="CR220" s="41">
        <f ca="1">((STOCKHISTORY!CR219/STOCKHISTORY!CR$3)-1)</f>
        <v>-1.7780788919000368E-2</v>
      </c>
      <c r="CS220" s="41">
        <f ca="1">((STOCKHISTORY!CS219/STOCKHISTORY!CS$3)-1)</f>
        <v>0.88659640789668992</v>
      </c>
      <c r="CT220" s="41">
        <f ca="1">((STOCKHISTORY!CT219/STOCKHISTORY!CT$3)-1)</f>
        <v>-0.49756134163727772</v>
      </c>
      <c r="CU220" s="41">
        <f ca="1">((STOCKHISTORY!CU219/STOCKHISTORY!CU$3)-1)</f>
        <v>0.20689753700211422</v>
      </c>
      <c r="CV220" s="41">
        <f ca="1">((STOCKHISTORY!CV219/STOCKHISTORY!CV$3)-1)</f>
        <v>0.15706154393454286</v>
      </c>
      <c r="CW220" s="41">
        <f ca="1">((STOCKHISTORY!CW219/STOCKHISTORY!CW$3)-1)</f>
        <v>-0.15885149622448036</v>
      </c>
      <c r="CX220" s="41">
        <f ca="1">((STOCKHISTORY!CX219/STOCKHISTORY!CX$3)-1)</f>
        <v>0</v>
      </c>
      <c r="CY220" s="41">
        <f ca="1">((STOCKHISTORY!CY219/STOCKHISTORY!CY$3)-1)</f>
        <v>5.2090472926662024E-2</v>
      </c>
      <c r="CZ220" s="41">
        <f ca="1">((STOCKHISTORY!CZ219/STOCKHISTORY!CZ$3)-1)</f>
        <v>-0.48095238095238091</v>
      </c>
      <c r="DA220" s="41">
        <f ca="1">((STOCKHISTORY!DA219/STOCKHISTORY!DA$3)-1)</f>
        <v>-0.4739498408261511</v>
      </c>
    </row>
    <row r="221" spans="1:105" x14ac:dyDescent="0.3">
      <c r="A221" s="25" vm="218">
        <f ca="1">STOCKHISTORY!A220</f>
        <v>44701</v>
      </c>
      <c r="B221" s="41">
        <f ca="1">((STOCKHISTORY!B220/STOCKHISTORY!B$3)-1)</f>
        <v>0.59181697565173752</v>
      </c>
      <c r="C221" s="41">
        <f ca="1">((STOCKHISTORY!C220/STOCKHISTORY!C$3)-1)</f>
        <v>1.3706563706563708</v>
      </c>
      <c r="D221" s="41">
        <f ca="1">((STOCKHISTORY!D220/STOCKHISTORY!D$3)-1)</f>
        <v>1.3572132082318182</v>
      </c>
      <c r="E221" s="41">
        <f ca="1">((STOCKHISTORY!E220/STOCKHISTORY!E$3)-1)</f>
        <v>1.9277334584702017</v>
      </c>
      <c r="F221" s="41">
        <f ca="1">((STOCKHISTORY!F220/STOCKHISTORY!F$3)-1)</f>
        <v>1.9236891385767789</v>
      </c>
      <c r="G221" s="41">
        <f ca="1">((STOCKHISTORY!G220/STOCKHISTORY!G$3)-1)</f>
        <v>1.7219554030874784</v>
      </c>
      <c r="H221" s="41">
        <f ca="1">((STOCKHISTORY!H220/STOCKHISTORY!H$3)-1)</f>
        <v>0.15836745476159031</v>
      </c>
      <c r="I221" s="41">
        <f ca="1">((STOCKHISTORY!I220/STOCKHISTORY!I$3)-1)</f>
        <v>-0.24122652434419212</v>
      </c>
      <c r="J221" s="41">
        <f ca="1">((STOCKHISTORY!J220/STOCKHISTORY!J$3)-1)</f>
        <v>-0.29423141047015677</v>
      </c>
      <c r="K221" s="41">
        <f ca="1">((STOCKHISTORY!K220/STOCKHISTORY!K$3)-1)</f>
        <v>0.62209433536447745</v>
      </c>
      <c r="L221" s="41">
        <f ca="1">((STOCKHISTORY!L220/STOCKHISTORY!L$3)-1)</f>
        <v>3.1560965901552329E-2</v>
      </c>
      <c r="M221" s="41">
        <f ca="1">((STOCKHISTORY!M220/STOCKHISTORY!M$3)-1)</f>
        <v>8.0267210212310092E-2</v>
      </c>
      <c r="N221" s="41">
        <f ca="1">((STOCKHISTORY!N220/STOCKHISTORY!N$3)-1)</f>
        <v>-4.9911900801949627E-2</v>
      </c>
      <c r="O221" s="41">
        <f ca="1">((STOCKHISTORY!O220/STOCKHISTORY!O$3)-1)</f>
        <v>5.3559896335684476E-2</v>
      </c>
      <c r="P221" s="41">
        <f ca="1">((STOCKHISTORY!P220/STOCKHISTORY!P$3)-1)</f>
        <v>0.31110491071428581</v>
      </c>
      <c r="Q221" s="41">
        <f ca="1">((STOCKHISTORY!Q220/STOCKHISTORY!Q$3)-1)</f>
        <v>-1.7548354041245107E-2</v>
      </c>
      <c r="R221" s="41">
        <f ca="1">((STOCKHISTORY!R220/STOCKHISTORY!R$3)-1)</f>
        <v>0.22719230671553992</v>
      </c>
      <c r="S221" s="41">
        <f ca="1">((STOCKHISTORY!S220/STOCKHISTORY!S$3)-1)</f>
        <v>9.4223462074936259E-2</v>
      </c>
      <c r="T221" s="41">
        <f ca="1">((STOCKHISTORY!T220/STOCKHISTORY!T$3)-1)</f>
        <v>5.294705294705282E-2</v>
      </c>
      <c r="U221" s="41">
        <f ca="1">((STOCKHISTORY!U220/STOCKHISTORY!U$3)-1)</f>
        <v>0.24049366244162762</v>
      </c>
      <c r="V221" s="41">
        <f ca="1">((STOCKHISTORY!V220/STOCKHISTORY!V$3)-1)</f>
        <v>-0.20710726046454286</v>
      </c>
      <c r="W221" s="41">
        <f ca="1">((STOCKHISTORY!W220/STOCKHISTORY!W$3)-1)</f>
        <v>0.40023763993836226</v>
      </c>
      <c r="X221" s="41">
        <f ca="1">((STOCKHISTORY!X220/STOCKHISTORY!X$3)-1)</f>
        <v>-0.14352560830355632</v>
      </c>
      <c r="Y221" s="41">
        <f ca="1">((STOCKHISTORY!Y220/STOCKHISTORY!Y$3)-1)</f>
        <v>1.9959509966777311E-2</v>
      </c>
      <c r="Z221" s="41">
        <f ca="1">((STOCKHISTORY!Z220/STOCKHISTORY!Z$3)-1)</f>
        <v>-0.41542103382563123</v>
      </c>
      <c r="AA221" s="41">
        <f ca="1">((STOCKHISTORY!AA220/STOCKHISTORY!AA$3)-1)</f>
        <v>3.2484346311378864E-2</v>
      </c>
      <c r="AB221" s="41">
        <f ca="1">((STOCKHISTORY!AB220/STOCKHISTORY!AB$3)-1)</f>
        <v>1.0245672808486881</v>
      </c>
      <c r="AC221" s="41">
        <f ca="1">((STOCKHISTORY!AC220/STOCKHISTORY!AC$3)-1)</f>
        <v>0.70345566568443596</v>
      </c>
      <c r="AD221" s="41">
        <f ca="1">((STOCKHISTORY!AD220/STOCKHISTORY!AD$3)-1)</f>
        <v>0.3615746683782628</v>
      </c>
      <c r="AE221" s="41">
        <f ca="1">((STOCKHISTORY!AE220/STOCKHISTORY!AE$3)-1)</f>
        <v>-0.24381434739289276</v>
      </c>
      <c r="AF221" s="41">
        <f ca="1">((STOCKHISTORY!AF220/STOCKHISTORY!AF$3)-1)</f>
        <v>5.0114825210512803E-2</v>
      </c>
      <c r="AG221" s="41">
        <f ca="1">((STOCKHISTORY!AG220/STOCKHISTORY!AG$3)-1)</f>
        <v>-0.40690805476405589</v>
      </c>
      <c r="AH221" s="41">
        <f ca="1">((STOCKHISTORY!AH220/STOCKHISTORY!AH$3)-1)</f>
        <v>-0.11841187181974444</v>
      </c>
      <c r="AI221" s="41">
        <f ca="1">((STOCKHISTORY!AI220/STOCKHISTORY!AI$3)-1)</f>
        <v>-6.9266321202056891E-2</v>
      </c>
      <c r="AJ221" s="41">
        <f ca="1">((STOCKHISTORY!AJ220/STOCKHISTORY!AJ$3)-1)</f>
        <v>-0.12941002075303898</v>
      </c>
      <c r="AK221" s="41">
        <f ca="1">((STOCKHISTORY!AK220/STOCKHISTORY!AK$3)-1)</f>
        <v>-0.11755982203695547</v>
      </c>
      <c r="AL221" s="41">
        <f ca="1">((STOCKHISTORY!AL220/STOCKHISTORY!AL$3)-1)</f>
        <v>-1.0344827586206917E-2</v>
      </c>
      <c r="AM221" s="41">
        <f ca="1">((STOCKHISTORY!AM220/STOCKHISTORY!AM$3)-1)</f>
        <v>6.5464340086661243E-2</v>
      </c>
      <c r="AN221" s="41">
        <f ca="1">((STOCKHISTORY!AN220/STOCKHISTORY!AN$3)-1)</f>
        <v>-0.2669386565641847</v>
      </c>
      <c r="AO221" s="41">
        <f ca="1">((STOCKHISTORY!AO220/STOCKHISTORY!AO$3)-1)</f>
        <v>0.49098953772410936</v>
      </c>
      <c r="AP221" s="41">
        <f ca="1">((STOCKHISTORY!AP220/STOCKHISTORY!AP$3)-1)</f>
        <v>0.52339436878910561</v>
      </c>
      <c r="AQ221" s="41">
        <f ca="1">((STOCKHISTORY!AQ220/STOCKHISTORY!AQ$3)-1)</f>
        <v>-0.1343046540533076</v>
      </c>
      <c r="AR221" s="41">
        <f ca="1">((STOCKHISTORY!AR220/STOCKHISTORY!AR$3)-1)</f>
        <v>-0.15522094752496285</v>
      </c>
      <c r="AS221" s="41">
        <f ca="1">((STOCKHISTORY!AS220/STOCKHISTORY!AS$3)-1)</f>
        <v>0.32113821138211396</v>
      </c>
      <c r="AT221" s="41">
        <f ca="1">((STOCKHISTORY!AT220/STOCKHISTORY!AT$3)-1)</f>
        <v>0.73425953295891233</v>
      </c>
      <c r="AU221" s="41">
        <f ca="1">((STOCKHISTORY!AU220/STOCKHISTORY!AU$3)-1)</f>
        <v>-6.1910070605722733E-2</v>
      </c>
      <c r="AV221" s="41">
        <f ca="1">((STOCKHISTORY!AV220/STOCKHISTORY!AV$3)-1)</f>
        <v>-0.22441220451146959</v>
      </c>
      <c r="AW221" s="41">
        <f ca="1">((STOCKHISTORY!AW220/STOCKHISTORY!AW$3)-1)</f>
        <v>-2.533712451789083E-2</v>
      </c>
      <c r="AX221" s="41">
        <f ca="1">((STOCKHISTORY!AX220/STOCKHISTORY!AX$3)-1)</f>
        <v>0.96269089503189642</v>
      </c>
      <c r="AY221" s="41">
        <f ca="1">((STOCKHISTORY!AY220/STOCKHISTORY!AY$3)-1)</f>
        <v>-0.16113017449076439</v>
      </c>
      <c r="AZ221" s="41">
        <f ca="1">((STOCKHISTORY!AZ220/STOCKHISTORY!AZ$3)-1)</f>
        <v>-0.4220938822107313</v>
      </c>
      <c r="BA221" s="41">
        <f ca="1">((STOCKHISTORY!BA220/STOCKHISTORY!BA$3)-1)</f>
        <v>0.83585470801731221</v>
      </c>
      <c r="BB221" s="41">
        <f ca="1">((STOCKHISTORY!BB220/STOCKHISTORY!BB$3)-1)</f>
        <v>-3.7696729808689433E-3</v>
      </c>
      <c r="BC221" s="41">
        <f ca="1">((STOCKHISTORY!BC220/STOCKHISTORY!BC$3)-1)</f>
        <v>-1.690911842304299E-3</v>
      </c>
      <c r="BD221" s="41">
        <f ca="1">((STOCKHISTORY!BD220/STOCKHISTORY!BD$3)-1)</f>
        <v>-0.28777899743871205</v>
      </c>
      <c r="BE221" s="41">
        <f ca="1">((STOCKHISTORY!BE220/STOCKHISTORY!BE$3)-1)</f>
        <v>-0.15657200301583307</v>
      </c>
      <c r="BF221" s="41">
        <f ca="1">((STOCKHISTORY!BF220/STOCKHISTORY!BF$3)-1)</f>
        <v>-0.38354076141515447</v>
      </c>
      <c r="BG221" s="41">
        <f ca="1">((STOCKHISTORY!BG220/STOCKHISTORY!BG$3)-1)</f>
        <v>-6.8032862549616935E-2</v>
      </c>
      <c r="BH221" s="41">
        <f ca="1">((STOCKHISTORY!BH220/STOCKHISTORY!BH$3)-1)</f>
        <v>-0.39622560027638631</v>
      </c>
      <c r="BI221" s="41">
        <f ca="1">((STOCKHISTORY!BI220/STOCKHISTORY!BI$3)-1)</f>
        <v>0.21485573971761807</v>
      </c>
      <c r="BJ221" s="41">
        <f ca="1">((STOCKHISTORY!BJ220/STOCKHISTORY!BJ$3)-1)</f>
        <v>-4.4177458074353693E-2</v>
      </c>
      <c r="BK221" s="41">
        <f ca="1">((STOCKHISTORY!BK220/STOCKHISTORY!BK$3)-1)</f>
        <v>2.4020562890172403E-2</v>
      </c>
      <c r="BL221" s="41">
        <f ca="1">((STOCKHISTORY!BL220/STOCKHISTORY!BL$3)-1)</f>
        <v>3.4313657068148151E-2</v>
      </c>
      <c r="BM221" s="41">
        <f ca="1">((STOCKHISTORY!BM220/STOCKHISTORY!BM$3)-1)</f>
        <v>-2.7388390321481326E-2</v>
      </c>
      <c r="BN221" s="41">
        <f ca="1">((STOCKHISTORY!BN220/STOCKHISTORY!BN$3)-1)</f>
        <v>5.9230466957398642E-2</v>
      </c>
      <c r="BO221" s="41">
        <f ca="1">((STOCKHISTORY!BO220/STOCKHISTORY!BO$3)-1)</f>
        <v>4.445503720130084E-3</v>
      </c>
      <c r="BP221" s="41">
        <f ca="1">((STOCKHISTORY!BP220/STOCKHISTORY!BP$3)-1)</f>
        <v>9.7720406481735855E-2</v>
      </c>
      <c r="BQ221" s="41">
        <f ca="1">((STOCKHISTORY!BQ220/STOCKHISTORY!BQ$3)-1)</f>
        <v>1.002004008016022E-2</v>
      </c>
      <c r="BR221" s="41">
        <f ca="1">((STOCKHISTORY!BR220/STOCKHISTORY!BR$3)-1)</f>
        <v>-0.11283339642771095</v>
      </c>
      <c r="BS221" s="41">
        <f ca="1">((STOCKHISTORY!BS220/STOCKHISTORY!BS$3)-1)</f>
        <v>0.12090395480225991</v>
      </c>
      <c r="BT221" s="41">
        <f ca="1">((STOCKHISTORY!BT220/STOCKHISTORY!BT$3)-1)</f>
        <v>3.0616527986964126E-3</v>
      </c>
      <c r="BU221" s="41">
        <f ca="1">((STOCKHISTORY!BU220/STOCKHISTORY!BU$3)-1)</f>
        <v>5.4403264195852508E-3</v>
      </c>
      <c r="BV221" s="41">
        <f ca="1">((STOCKHISTORY!BV220/STOCKHISTORY!BV$3)-1)</f>
        <v>-0.16433666191155494</v>
      </c>
      <c r="BW221" s="41">
        <f ca="1">((STOCKHISTORY!BW220/STOCKHISTORY!BW$3)-1)</f>
        <v>4.5482609590450807E-2</v>
      </c>
      <c r="BX221" s="41">
        <f ca="1">((STOCKHISTORY!BX220/STOCKHISTORY!BX$3)-1)</f>
        <v>0.26138279932546382</v>
      </c>
      <c r="BY221" s="41">
        <f ca="1">((STOCKHISTORY!BY220/STOCKHISTORY!BY$3)-1)</f>
        <v>-2.7397260273972601E-2</v>
      </c>
      <c r="BZ221" s="41">
        <f ca="1">((STOCKHISTORY!BZ220/STOCKHISTORY!BZ$3)-1)</f>
        <v>0.27384027275545009</v>
      </c>
      <c r="CA221" s="41">
        <f ca="1">((STOCKHISTORY!CA220/STOCKHISTORY!CA$3)-1)</f>
        <v>-0.12887181022723493</v>
      </c>
      <c r="CB221" s="41">
        <f ca="1">((STOCKHISTORY!CB220/STOCKHISTORY!CB$3)-1)</f>
        <v>-5.6326224555058202E-2</v>
      </c>
      <c r="CC221" s="41">
        <f ca="1">((STOCKHISTORY!CC220/STOCKHISTORY!CC$3)-1)</f>
        <v>-0.11611855460820142</v>
      </c>
      <c r="CD221" s="41">
        <f ca="1">((STOCKHISTORY!CD220/STOCKHISTORY!CD$3)-1)</f>
        <v>-0.12740516767454646</v>
      </c>
      <c r="CE221" s="41">
        <f ca="1">((STOCKHISTORY!CE220/STOCKHISTORY!CE$3)-1)</f>
        <v>-0.17325524646168866</v>
      </c>
      <c r="CF221" s="41">
        <f ca="1">((STOCKHISTORY!CF220/STOCKHISTORY!CF$3)-1)</f>
        <v>-5.928723928395474E-2</v>
      </c>
      <c r="CG221" s="41">
        <f ca="1">((STOCKHISTORY!CG220/STOCKHISTORY!CG$3)-1)</f>
        <v>-0.16270406027626627</v>
      </c>
      <c r="CH221" s="41">
        <f ca="1">((STOCKHISTORY!CH220/STOCKHISTORY!CH$3)-1)</f>
        <v>-0.25377833753148615</v>
      </c>
      <c r="CI221" s="41">
        <f ca="1">((STOCKHISTORY!CI220/STOCKHISTORY!CI$3)-1)</f>
        <v>-0.39434331064691608</v>
      </c>
      <c r="CJ221" s="41">
        <f ca="1">((STOCKHISTORY!CJ220/STOCKHISTORY!CJ$3)-1)</f>
        <v>3.2194155522536017E-2</v>
      </c>
      <c r="CK221" s="41">
        <f ca="1">((STOCKHISTORY!CK220/STOCKHISTORY!CK$3)-1)</f>
        <v>0.16983085950983789</v>
      </c>
      <c r="CL221" s="41">
        <f ca="1">((STOCKHISTORY!CL220/STOCKHISTORY!CL$3)-1)</f>
        <v>-9.9000603662217523E-2</v>
      </c>
      <c r="CM221" s="41">
        <f ca="1">((STOCKHISTORY!CM220/STOCKHISTORY!CM$3)-1)</f>
        <v>6.8762278978389046E-2</v>
      </c>
      <c r="CN221" s="41">
        <f ca="1">((STOCKHISTORY!CN220/STOCKHISTORY!CN$3)-1)</f>
        <v>-0.40838155356829742</v>
      </c>
      <c r="CO221" s="41">
        <f ca="1">((STOCKHISTORY!CO220/STOCKHISTORY!CO$3)-1)</f>
        <v>0.3461481917083209</v>
      </c>
      <c r="CP221" s="41">
        <f ca="1">((STOCKHISTORY!CP220/STOCKHISTORY!CP$3)-1)</f>
        <v>0.3247641109667212</v>
      </c>
      <c r="CQ221" s="41">
        <f ca="1">((STOCKHISTORY!CQ220/STOCKHISTORY!CQ$3)-1)</f>
        <v>0.27888034132781692</v>
      </c>
      <c r="CR221" s="41">
        <f ca="1">((STOCKHISTORY!CR220/STOCKHISTORY!CR$3)-1)</f>
        <v>-8.431195423065363E-3</v>
      </c>
      <c r="CS221" s="41">
        <f ca="1">((STOCKHISTORY!CS220/STOCKHISTORY!CS$3)-1)</f>
        <v>0.92105593678994291</v>
      </c>
      <c r="CT221" s="41">
        <f ca="1">((STOCKHISTORY!CT220/STOCKHISTORY!CT$3)-1)</f>
        <v>-0.49677346739701367</v>
      </c>
      <c r="CU221" s="41">
        <f ca="1">((STOCKHISTORY!CU220/STOCKHISTORY!CU$3)-1)</f>
        <v>0.22124121378364481</v>
      </c>
      <c r="CV221" s="41">
        <f ca="1">((STOCKHISTORY!CV220/STOCKHISTORY!CV$3)-1)</f>
        <v>0.20775524724297401</v>
      </c>
      <c r="CW221" s="41">
        <f ca="1">((STOCKHISTORY!CW220/STOCKHISTORY!CW$3)-1)</f>
        <v>-0.14309685839470498</v>
      </c>
      <c r="CX221" s="41">
        <f ca="1">((STOCKHISTORY!CX220/STOCKHISTORY!CX$3)-1)</f>
        <v>3.7174721189590976E-2</v>
      </c>
      <c r="CY221" s="41">
        <f ca="1">((STOCKHISTORY!CY220/STOCKHISTORY!CY$3)-1)</f>
        <v>9.0701393648617845E-2</v>
      </c>
      <c r="CZ221" s="41">
        <f ca="1">((STOCKHISTORY!CZ220/STOCKHISTORY!CZ$3)-1)</f>
        <v>-0.46706349206349207</v>
      </c>
      <c r="DA221" s="41">
        <f ca="1">((STOCKHISTORY!DA220/STOCKHISTORY!DA$3)-1)</f>
        <v>-0.44584206848357788</v>
      </c>
    </row>
    <row r="222" spans="1:105" x14ac:dyDescent="0.3">
      <c r="A222" s="25" vm="219">
        <f ca="1">STOCKHISTORY!A221</f>
        <v>44704</v>
      </c>
      <c r="B222" s="41">
        <f ca="1">((STOCKHISTORY!B221/STOCKHISTORY!B$3)-1)</f>
        <v>0.55674687130204048</v>
      </c>
      <c r="C222" s="41">
        <f ca="1">((STOCKHISTORY!C221/STOCKHISTORY!C$3)-1)</f>
        <v>1.3452989669205886</v>
      </c>
      <c r="D222" s="41">
        <f ca="1">((STOCKHISTORY!D221/STOCKHISTORY!D$3)-1)</f>
        <v>1.3309833601161163</v>
      </c>
      <c r="E222" s="41">
        <f ca="1">((STOCKHISTORY!E221/STOCKHISTORY!E$3)-1)</f>
        <v>2.0736743312998591</v>
      </c>
      <c r="F222" s="41">
        <f ca="1">((STOCKHISTORY!F221/STOCKHISTORY!F$3)-1)</f>
        <v>2.0697565543071166</v>
      </c>
      <c r="G222" s="41">
        <f ca="1">((STOCKHISTORY!G221/STOCKHISTORY!G$3)-1)</f>
        <v>1.6662092624356775</v>
      </c>
      <c r="H222" s="41">
        <f ca="1">((STOCKHISTORY!H221/STOCKHISTORY!H$3)-1)</f>
        <v>0.14378329590983152</v>
      </c>
      <c r="I222" s="41">
        <f ca="1">((STOCKHISTORY!I221/STOCKHISTORY!I$3)-1)</f>
        <v>-0.23317053521977738</v>
      </c>
      <c r="J222" s="41">
        <f ca="1">((STOCKHISTORY!J221/STOCKHISTORY!J$3)-1)</f>
        <v>-0.33551183727909306</v>
      </c>
      <c r="K222" s="41">
        <f ca="1">((STOCKHISTORY!K221/STOCKHISTORY!K$3)-1)</f>
        <v>0.59360189573459698</v>
      </c>
      <c r="L222" s="41">
        <f ca="1">((STOCKHISTORY!L221/STOCKHISTORY!L$3)-1)</f>
        <v>5.2872495687939391E-2</v>
      </c>
      <c r="M222" s="41">
        <f ca="1">((STOCKHISTORY!M221/STOCKHISTORY!M$3)-1)</f>
        <v>6.3514498683290288E-2</v>
      </c>
      <c r="N222" s="41">
        <f ca="1">((STOCKHISTORY!N221/STOCKHISTORY!N$3)-1)</f>
        <v>-4.5893918685263491E-2</v>
      </c>
      <c r="O222" s="41">
        <f ca="1">((STOCKHISTORY!O221/STOCKHISTORY!O$3)-1)</f>
        <v>5.4499249356291468E-2</v>
      </c>
      <c r="P222" s="41">
        <f ca="1">((STOCKHISTORY!P221/STOCKHISTORY!P$3)-1)</f>
        <v>0.29129464285714302</v>
      </c>
      <c r="Q222" s="41">
        <f ca="1">((STOCKHISTORY!Q221/STOCKHISTORY!Q$3)-1)</f>
        <v>-3.1382092993467392E-2</v>
      </c>
      <c r="R222" s="41">
        <f ca="1">((STOCKHISTORY!R221/STOCKHISTORY!R$3)-1)</f>
        <v>0.1780172523258472</v>
      </c>
      <c r="S222" s="41">
        <f ca="1">((STOCKHISTORY!S221/STOCKHISTORY!S$3)-1)</f>
        <v>9.1722379875907922E-2</v>
      </c>
      <c r="T222" s="41">
        <f ca="1">((STOCKHISTORY!T221/STOCKHISTORY!T$3)-1)</f>
        <v>4.2291042291042302E-2</v>
      </c>
      <c r="U222" s="41">
        <f ca="1">((STOCKHISTORY!U221/STOCKHISTORY!U$3)-1)</f>
        <v>0.22948632421614423</v>
      </c>
      <c r="V222" s="41">
        <f ca="1">((STOCKHISTORY!V221/STOCKHISTORY!V$3)-1)</f>
        <v>-0.22756969024600704</v>
      </c>
      <c r="W222" s="41">
        <f ca="1">((STOCKHISTORY!W221/STOCKHISTORY!W$3)-1)</f>
        <v>0.35365649889534545</v>
      </c>
      <c r="X222" s="41">
        <f ca="1">((STOCKHISTORY!X221/STOCKHISTORY!X$3)-1)</f>
        <v>-0.13850604049685222</v>
      </c>
      <c r="Y222" s="41">
        <f ca="1">((STOCKHISTORY!Y221/STOCKHISTORY!Y$3)-1)</f>
        <v>7.7865448504983448E-3</v>
      </c>
      <c r="Z222" s="41">
        <f ca="1">((STOCKHISTORY!Z221/STOCKHISTORY!Z$3)-1)</f>
        <v>-0.41038887565507387</v>
      </c>
      <c r="AA222" s="41">
        <f ca="1">((STOCKHISTORY!AA221/STOCKHISTORY!AA$3)-1)</f>
        <v>2.3374605715361874E-2</v>
      </c>
      <c r="AB222" s="41">
        <f ca="1">((STOCKHISTORY!AB221/STOCKHISTORY!AB$3)-1)</f>
        <v>1.0399776661083195</v>
      </c>
      <c r="AC222" s="41">
        <f ca="1">((STOCKHISTORY!AC221/STOCKHISTORY!AC$3)-1)</f>
        <v>0.77297080096437187</v>
      </c>
      <c r="AD222" s="41">
        <f ca="1">((STOCKHISTORY!AD221/STOCKHISTORY!AD$3)-1)</f>
        <v>0.35986307231493386</v>
      </c>
      <c r="AE222" s="41">
        <f ca="1">((STOCKHISTORY!AE221/STOCKHISTORY!AE$3)-1)</f>
        <v>-0.23127698439056799</v>
      </c>
      <c r="AF222" s="41">
        <f ca="1">((STOCKHISTORY!AF221/STOCKHISTORY!AF$3)-1)</f>
        <v>3.9346772135748775E-2</v>
      </c>
      <c r="AG222" s="41">
        <f ca="1">((STOCKHISTORY!AG221/STOCKHISTORY!AG$3)-1)</f>
        <v>-0.39702203071790954</v>
      </c>
      <c r="AH222" s="41">
        <f ca="1">((STOCKHISTORY!AH221/STOCKHISTORY!AH$3)-1)</f>
        <v>-0.1066523714708737</v>
      </c>
      <c r="AI222" s="41">
        <f ca="1">((STOCKHISTORY!AI221/STOCKHISTORY!AI$3)-1)</f>
        <v>-4.7718132890498421E-2</v>
      </c>
      <c r="AJ222" s="41">
        <f ca="1">((STOCKHISTORY!AJ221/STOCKHISTORY!AJ$3)-1)</f>
        <v>-0.11280758968277504</v>
      </c>
      <c r="AK222" s="41">
        <f ca="1">((STOCKHISTORY!AK221/STOCKHISTORY!AK$3)-1)</f>
        <v>-0.12784079522225356</v>
      </c>
      <c r="AL222" s="41">
        <f ca="1">((STOCKHISTORY!AL221/STOCKHISTORY!AL$3)-1)</f>
        <v>-7.2727272727272085E-3</v>
      </c>
      <c r="AM222" s="41">
        <f ca="1">((STOCKHISTORY!AM221/STOCKHISTORY!AM$3)-1)</f>
        <v>6.1951048132099951E-2</v>
      </c>
      <c r="AN222" s="41">
        <f ca="1">((STOCKHISTORY!AN221/STOCKHISTORY!AN$3)-1)</f>
        <v>-0.2669386565641847</v>
      </c>
      <c r="AO222" s="41">
        <f ca="1">((STOCKHISTORY!AO221/STOCKHISTORY!AO$3)-1)</f>
        <v>0.48868507166889463</v>
      </c>
      <c r="AP222" s="41">
        <f ca="1">((STOCKHISTORY!AP221/STOCKHISTORY!AP$3)-1)</f>
        <v>0.50269138755980847</v>
      </c>
      <c r="AQ222" s="41">
        <f ca="1">((STOCKHISTORY!AQ221/STOCKHISTORY!AQ$3)-1)</f>
        <v>-0.13368319292915354</v>
      </c>
      <c r="AR222" s="41">
        <f ca="1">((STOCKHISTORY!AR221/STOCKHISTORY!AR$3)-1)</f>
        <v>-0.16347992351816443</v>
      </c>
      <c r="AS222" s="41">
        <f ca="1">((STOCKHISTORY!AS221/STOCKHISTORY!AS$3)-1)</f>
        <v>0.37282229965156799</v>
      </c>
      <c r="AT222" s="41">
        <f ca="1">((STOCKHISTORY!AT221/STOCKHISTORY!AT$3)-1)</f>
        <v>0.83505764114691083</v>
      </c>
      <c r="AU222" s="41">
        <f ca="1">((STOCKHISTORY!AU221/STOCKHISTORY!AU$3)-1)</f>
        <v>-0.18610182088442961</v>
      </c>
      <c r="AV222" s="41">
        <f ca="1">((STOCKHISTORY!AV221/STOCKHISTORY!AV$3)-1)</f>
        <v>-0.22783239476949513</v>
      </c>
      <c r="AW222" s="41">
        <f ca="1">((STOCKHISTORY!AW221/STOCKHISTORY!AW$3)-1)</f>
        <v>-2.7392246839897383E-2</v>
      </c>
      <c r="AX222" s="41">
        <f ca="1">((STOCKHISTORY!AX221/STOCKHISTORY!AX$3)-1)</f>
        <v>0.9271215928861396</v>
      </c>
      <c r="AY222" s="41">
        <f ca="1">((STOCKHISTORY!AY221/STOCKHISTORY!AY$3)-1)</f>
        <v>-0.16397751332408561</v>
      </c>
      <c r="AZ222" s="41">
        <f ca="1">((STOCKHISTORY!AZ221/STOCKHISTORY!AZ$3)-1)</f>
        <v>-0.41595594654489287</v>
      </c>
      <c r="BA222" s="41">
        <f ca="1">((STOCKHISTORY!BA221/STOCKHISTORY!BA$3)-1)</f>
        <v>0.93903502745351486</v>
      </c>
      <c r="BB222" s="41">
        <f ca="1">((STOCKHISTORY!BB221/STOCKHISTORY!BB$3)-1)</f>
        <v>2.0733201394780298E-3</v>
      </c>
      <c r="BC222" s="41">
        <f ca="1">((STOCKHISTORY!BC221/STOCKHISTORY!BC$3)-1)</f>
        <v>3.9213364125035399E-2</v>
      </c>
      <c r="BD222" s="41">
        <f ca="1">((STOCKHISTORY!BD221/STOCKHISTORY!BD$3)-1)</f>
        <v>-0.28412001463593117</v>
      </c>
      <c r="BE222" s="41">
        <f ca="1">((STOCKHISTORY!BE221/STOCKHISTORY!BE$3)-1)</f>
        <v>-0.16888665493842669</v>
      </c>
      <c r="BF222" s="41">
        <f ca="1">((STOCKHISTORY!BF221/STOCKHISTORY!BF$3)-1)</f>
        <v>-0.37436947398948517</v>
      </c>
      <c r="BG222" s="41">
        <f ca="1">((STOCKHISTORY!BG221/STOCKHISTORY!BG$3)-1)</f>
        <v>-6.8771346810671097E-2</v>
      </c>
      <c r="BH222" s="41">
        <f ca="1">((STOCKHISTORY!BH221/STOCKHISTORY!BH$3)-1)</f>
        <v>-0.39207980652962515</v>
      </c>
      <c r="BI222" s="41">
        <f ca="1">((STOCKHISTORY!BI221/STOCKHISTORY!BI$3)-1)</f>
        <v>0.17740945365254768</v>
      </c>
      <c r="BJ222" s="41">
        <f ca="1">((STOCKHISTORY!BJ221/STOCKHISTORY!BJ$3)-1)</f>
        <v>-3.6678032010021844E-2</v>
      </c>
      <c r="BK222" s="41">
        <f ca="1">((STOCKHISTORY!BK221/STOCKHISTORY!BK$3)-1)</f>
        <v>1.8365136554389538E-2</v>
      </c>
      <c r="BL222" s="41">
        <f ca="1">((STOCKHISTORY!BL221/STOCKHISTORY!BL$3)-1)</f>
        <v>3.4416016451944476E-2</v>
      </c>
      <c r="BM222" s="41">
        <f ca="1">((STOCKHISTORY!BM221/STOCKHISTORY!BM$3)-1)</f>
        <v>-2.6179995456094507E-2</v>
      </c>
      <c r="BN222" s="41">
        <f ca="1">((STOCKHISTORY!BN221/STOCKHISTORY!BN$3)-1)</f>
        <v>5.8253574382606699E-2</v>
      </c>
      <c r="BO222" s="41">
        <f ca="1">((STOCKHISTORY!BO221/STOCKHISTORY!BO$3)-1)</f>
        <v>-1.4476383909141743E-2</v>
      </c>
      <c r="BP222" s="41">
        <f ca="1">((STOCKHISTORY!BP221/STOCKHISTORY!BP$3)-1)</f>
        <v>6.9513869815984508E-2</v>
      </c>
      <c r="BQ222" s="41">
        <f ca="1">((STOCKHISTORY!BQ221/STOCKHISTORY!BQ$3)-1)</f>
        <v>-1.7920456297210174E-3</v>
      </c>
      <c r="BR222" s="41">
        <f ca="1">((STOCKHISTORY!BR221/STOCKHISTORY!BR$3)-1)</f>
        <v>-0.12643424992256591</v>
      </c>
      <c r="BS222" s="41">
        <f ca="1">((STOCKHISTORY!BS221/STOCKHISTORY!BS$3)-1)</f>
        <v>0.10734463276836159</v>
      </c>
      <c r="BT222" s="41">
        <f ca="1">((STOCKHISTORY!BT221/STOCKHISTORY!BT$3)-1)</f>
        <v>-2.5925285795412867E-3</v>
      </c>
      <c r="BU222" s="41">
        <f ca="1">((STOCKHISTORY!BU221/STOCKHISTORY!BU$3)-1)</f>
        <v>1.5300918055083379E-2</v>
      </c>
      <c r="BV222" s="41">
        <f ca="1">((STOCKHISTORY!BV221/STOCKHISTORY!BV$3)-1)</f>
        <v>-0.26875891583452205</v>
      </c>
      <c r="BW222" s="41">
        <f ca="1">((STOCKHISTORY!BW221/STOCKHISTORY!BW$3)-1)</f>
        <v>5.0833504836386156E-2</v>
      </c>
      <c r="BX222" s="41">
        <f ca="1">((STOCKHISTORY!BX221/STOCKHISTORY!BX$3)-1)</f>
        <v>0.26602023608768977</v>
      </c>
      <c r="BY222" s="41">
        <f ca="1">((STOCKHISTORY!BY221/STOCKHISTORY!BY$3)-1)</f>
        <v>-4.0239726027397338E-2</v>
      </c>
      <c r="BZ222" s="41">
        <f ca="1">((STOCKHISTORY!BZ221/STOCKHISTORY!BZ$3)-1)</f>
        <v>0.30359541274925106</v>
      </c>
      <c r="CA222" s="41">
        <f ca="1">((STOCKHISTORY!CA221/STOCKHISTORY!CA$3)-1)</f>
        <v>-0.12023821405995261</v>
      </c>
      <c r="CB222" s="41">
        <f ca="1">((STOCKHISTORY!CB221/STOCKHISTORY!CB$3)-1)</f>
        <v>-3.4580861433958998E-2</v>
      </c>
      <c r="CC222" s="41">
        <f ca="1">((STOCKHISTORY!CC221/STOCKHISTORY!CC$3)-1)</f>
        <v>-0.11733658140479097</v>
      </c>
      <c r="CD222" s="41">
        <f ca="1">((STOCKHISTORY!CD221/STOCKHISTORY!CD$3)-1)</f>
        <v>-0.12761132490379334</v>
      </c>
      <c r="CE222" s="41">
        <f ca="1">((STOCKHISTORY!CE221/STOCKHISTORY!CE$3)-1)</f>
        <v>-0.17081503172279155</v>
      </c>
      <c r="CF222" s="41">
        <f ca="1">((STOCKHISTORY!CF221/STOCKHISTORY!CF$3)-1)</f>
        <v>-6.0601083921826171E-2</v>
      </c>
      <c r="CG222" s="41">
        <f ca="1">((STOCKHISTORY!CG221/STOCKHISTORY!CG$3)-1)</f>
        <v>-0.16550858099623278</v>
      </c>
      <c r="CH222" s="41">
        <f ca="1">((STOCKHISTORY!CH221/STOCKHISTORY!CH$3)-1)</f>
        <v>-0.25377833753148615</v>
      </c>
      <c r="CI222" s="41">
        <f ca="1">((STOCKHISTORY!CI221/STOCKHISTORY!CI$3)-1)</f>
        <v>-0.3981348468078092</v>
      </c>
      <c r="CJ222" s="41">
        <f ca="1">((STOCKHISTORY!CJ221/STOCKHISTORY!CJ$3)-1)</f>
        <v>1.8127786032689386E-2</v>
      </c>
      <c r="CK222" s="41">
        <f ca="1">((STOCKHISTORY!CK221/STOCKHISTORY!CK$3)-1)</f>
        <v>0.1665269490606045</v>
      </c>
      <c r="CL222" s="41">
        <f ca="1">((STOCKHISTORY!CL221/STOCKHISTORY!CL$3)-1)</f>
        <v>-0.11000067073579711</v>
      </c>
      <c r="CM222" s="41">
        <f ca="1">((STOCKHISTORY!CM221/STOCKHISTORY!CM$3)-1)</f>
        <v>6.5295273315613134E-2</v>
      </c>
      <c r="CN222" s="41">
        <f ca="1">((STOCKHISTORY!CN221/STOCKHISTORY!CN$3)-1)</f>
        <v>-0.40540066631597393</v>
      </c>
      <c r="CO222" s="41">
        <f ca="1">((STOCKHISTORY!CO221/STOCKHISTORY!CO$3)-1)</f>
        <v>0.35555718906204037</v>
      </c>
      <c r="CP222" s="41">
        <f ca="1">((STOCKHISTORY!CP221/STOCKHISTORY!CP$3)-1)</f>
        <v>0.3749364370868411</v>
      </c>
      <c r="CQ222" s="41">
        <f ca="1">((STOCKHISTORY!CQ221/STOCKHISTORY!CQ$3)-1)</f>
        <v>0.25437972719632818</v>
      </c>
      <c r="CR222" s="41">
        <f ca="1">((STOCKHISTORY!CR221/STOCKHISTORY!CR$3)-1)</f>
        <v>2.2583559168931622E-4</v>
      </c>
      <c r="CS222" s="41">
        <f ca="1">((STOCKHISTORY!CS221/STOCKHISTORY!CS$3)-1)</f>
        <v>0.9505943069843914</v>
      </c>
      <c r="CT222" s="41">
        <f ca="1">((STOCKHISTORY!CT221/STOCKHISTORY!CT$3)-1)</f>
        <v>-0.5118181136039619</v>
      </c>
      <c r="CU222" s="41">
        <f ca="1">((STOCKHISTORY!CU221/STOCKHISTORY!CU$3)-1)</f>
        <v>0.22938453625921484</v>
      </c>
      <c r="CV222" s="41">
        <f ca="1">((STOCKHISTORY!CV221/STOCKHISTORY!CV$3)-1)</f>
        <v>0.19583778014941289</v>
      </c>
      <c r="CW222" s="41">
        <f ca="1">((STOCKHISTORY!CW221/STOCKHISTORY!CW$3)-1)</f>
        <v>-0.13116435163605855</v>
      </c>
      <c r="CX222" s="41">
        <f ca="1">((STOCKHISTORY!CX221/STOCKHISTORY!CX$3)-1)</f>
        <v>2.2304832713754719E-2</v>
      </c>
      <c r="CY222" s="41">
        <f ca="1">((STOCKHISTORY!CY221/STOCKHISTORY!CY$3)-1)</f>
        <v>8.7045921864290721E-2</v>
      </c>
      <c r="CZ222" s="41">
        <f ca="1">((STOCKHISTORY!CZ221/STOCKHISTORY!CZ$3)-1)</f>
        <v>-0.4547619047619047</v>
      </c>
      <c r="DA222" s="41">
        <f ca="1">((STOCKHISTORY!DA221/STOCKHISTORY!DA$3)-1)</f>
        <v>-0.4370680953490178</v>
      </c>
    </row>
    <row r="223" spans="1:105" x14ac:dyDescent="0.3">
      <c r="A223" s="25" vm="220">
        <f ca="1">STOCKHISTORY!A222</f>
        <v>44705</v>
      </c>
      <c r="B223" s="41">
        <f ca="1">((STOCKHISTORY!B222/STOCKHISTORY!B$3)-1)</f>
        <v>0.54925233979990673</v>
      </c>
      <c r="C223" s="41">
        <f ca="1">((STOCKHISTORY!C222/STOCKHISTORY!C$3)-1)</f>
        <v>1.2311906501095691</v>
      </c>
      <c r="D223" s="41">
        <f ca="1">((STOCKHISTORY!D222/STOCKHISTORY!D$3)-1)</f>
        <v>1.2148151987973668</v>
      </c>
      <c r="E223" s="41">
        <f ca="1">((STOCKHISTORY!E222/STOCKHISTORY!E$3)-1)</f>
        <v>1.9202252463632097</v>
      </c>
      <c r="F223" s="41">
        <f ca="1">((STOCKHISTORY!F222/STOCKHISTORY!F$3)-1)</f>
        <v>1.916666666666667</v>
      </c>
      <c r="G223" s="41">
        <f ca="1">((STOCKHISTORY!G222/STOCKHISTORY!G$3)-1)</f>
        <v>1.6623785020011437</v>
      </c>
      <c r="H223" s="41">
        <f ca="1">((STOCKHISTORY!H222/STOCKHISTORY!H$3)-1)</f>
        <v>0.11791705190859858</v>
      </c>
      <c r="I223" s="41">
        <f ca="1">((STOCKHISTORY!I222/STOCKHISTORY!I$3)-1)</f>
        <v>-0.23765167917023311</v>
      </c>
      <c r="J223" s="41">
        <f ca="1">((STOCKHISTORY!J222/STOCKHISTORY!J$3)-1)</f>
        <v>-0.34671557185728574</v>
      </c>
      <c r="K223" s="41">
        <f ca="1">((STOCKHISTORY!K222/STOCKHISTORY!K$3)-1)</f>
        <v>0.6043782441886707</v>
      </c>
      <c r="L223" s="41">
        <f ca="1">((STOCKHISTORY!L222/STOCKHISTORY!L$3)-1)</f>
        <v>2.3898766087302459E-2</v>
      </c>
      <c r="M223" s="41">
        <f ca="1">((STOCKHISTORY!M222/STOCKHISTORY!M$3)-1)</f>
        <v>8.810795530626514E-2</v>
      </c>
      <c r="N223" s="41">
        <f ca="1">((STOCKHISTORY!N222/STOCKHISTORY!N$3)-1)</f>
        <v>-4.5103495973784269E-2</v>
      </c>
      <c r="O223" s="41">
        <f ca="1">((STOCKHISTORY!O222/STOCKHISTORY!O$3)-1)</f>
        <v>3.6416703709605702E-2</v>
      </c>
      <c r="P223" s="41">
        <f ca="1">((STOCKHISTORY!P222/STOCKHISTORY!P$3)-1)</f>
        <v>0.29268973214285721</v>
      </c>
      <c r="Q223" s="41">
        <f ca="1">((STOCKHISTORY!Q222/STOCKHISTORY!Q$3)-1)</f>
        <v>-4.2654028436019065E-2</v>
      </c>
      <c r="R223" s="41">
        <f ca="1">((STOCKHISTORY!R222/STOCKHISTORY!R$3)-1)</f>
        <v>0.21273353706541154</v>
      </c>
      <c r="S223" s="41">
        <f ca="1">((STOCKHISTORY!S222/STOCKHISTORY!S$3)-1)</f>
        <v>5.8053965658217521E-2</v>
      </c>
      <c r="T223" s="41">
        <f ca="1">((STOCKHISTORY!T222/STOCKHISTORY!T$3)-1)</f>
        <v>4.8285048285048315E-2</v>
      </c>
      <c r="U223" s="41">
        <f ca="1">((STOCKHISTORY!U222/STOCKHISTORY!U$3)-1)</f>
        <v>0.21647765176784506</v>
      </c>
      <c r="V223" s="41">
        <f ca="1">((STOCKHISTORY!V222/STOCKHISTORY!V$3)-1)</f>
        <v>-0.22737598393998626</v>
      </c>
      <c r="W223" s="41">
        <f ca="1">((STOCKHISTORY!W222/STOCKHISTORY!W$3)-1)</f>
        <v>0.3824332101813861</v>
      </c>
      <c r="X223" s="41">
        <f ca="1">((STOCKHISTORY!X222/STOCKHISTORY!X$3)-1)</f>
        <v>-0.14556746639441898</v>
      </c>
      <c r="Y223" s="41">
        <f ca="1">((STOCKHISTORY!Y222/STOCKHISTORY!Y$3)-1)</f>
        <v>1.4534883720930258E-2</v>
      </c>
      <c r="Z223" s="41">
        <f ca="1">((STOCKHISTORY!Z222/STOCKHISTORY!Z$3)-1)</f>
        <v>-0.41431931872320149</v>
      </c>
      <c r="AA223" s="41">
        <f ca="1">((STOCKHISTORY!AA222/STOCKHISTORY!AA$3)-1)</f>
        <v>4.0793747940304215E-2</v>
      </c>
      <c r="AB223" s="41">
        <f ca="1">((STOCKHISTORY!AB222/STOCKHISTORY!AB$3)-1)</f>
        <v>0.88352875488553884</v>
      </c>
      <c r="AC223" s="41">
        <f ca="1">((STOCKHISTORY!AC222/STOCKHISTORY!AC$3)-1)</f>
        <v>0.72568979373158315</v>
      </c>
      <c r="AD223" s="41">
        <f ca="1">((STOCKHISTORY!AD222/STOCKHISTORY!AD$3)-1)</f>
        <v>0.32819854514334623</v>
      </c>
      <c r="AE223" s="41">
        <f ca="1">((STOCKHISTORY!AE222/STOCKHISTORY!AE$3)-1)</f>
        <v>-0.24771670541348401</v>
      </c>
      <c r="AF223" s="41">
        <f ca="1">((STOCKHISTORY!AF222/STOCKHISTORY!AF$3)-1)</f>
        <v>1.2248022454707908E-2</v>
      </c>
      <c r="AG223" s="41">
        <f ca="1">((STOCKHISTORY!AG222/STOCKHISTORY!AG$3)-1)</f>
        <v>-0.40845437486969216</v>
      </c>
      <c r="AH223" s="41">
        <f ca="1">((STOCKHISTORY!AH222/STOCKHISTORY!AH$3)-1)</f>
        <v>-0.10246592127431464</v>
      </c>
      <c r="AI223" s="41">
        <f ca="1">((STOCKHISTORY!AI222/STOCKHISTORY!AI$3)-1)</f>
        <v>-7.5788799743902735E-2</v>
      </c>
      <c r="AJ223" s="41">
        <f ca="1">((STOCKHISTORY!AJ222/STOCKHISTORY!AJ$3)-1)</f>
        <v>-0.12422176104358151</v>
      </c>
      <c r="AK223" s="41">
        <f ca="1">((STOCKHISTORY!AK222/STOCKHISTORY!AK$3)-1)</f>
        <v>-0.1154755701631327</v>
      </c>
      <c r="AL223" s="41">
        <f ca="1">((STOCKHISTORY!AL222/STOCKHISTORY!AL$3)-1)</f>
        <v>-2.319749216300937E-2</v>
      </c>
      <c r="AM223" s="41">
        <f ca="1">((STOCKHISTORY!AM222/STOCKHISTORY!AM$3)-1)</f>
        <v>4.3799039700199049E-2</v>
      </c>
      <c r="AN223" s="41">
        <f ca="1">((STOCKHISTORY!AN222/STOCKHISTORY!AN$3)-1)</f>
        <v>-0.27742969546845397</v>
      </c>
      <c r="AO223" s="41">
        <f ca="1">((STOCKHISTORY!AO222/STOCKHISTORY!AO$3)-1)</f>
        <v>0.47409011998586603</v>
      </c>
      <c r="AP223" s="41">
        <f ca="1">((STOCKHISTORY!AP222/STOCKHISTORY!AP$3)-1)</f>
        <v>0.49786069193963911</v>
      </c>
      <c r="AQ223" s="41">
        <f ca="1">((STOCKHISTORY!AQ222/STOCKHISTORY!AQ$3)-1)</f>
        <v>-0.15764397182709566</v>
      </c>
      <c r="AR223" s="41">
        <f ca="1">((STOCKHISTORY!AR222/STOCKHISTORY!AR$3)-1)</f>
        <v>-0.16472806458466105</v>
      </c>
      <c r="AS223" s="41">
        <f ca="1">((STOCKHISTORY!AS222/STOCKHISTORY!AS$3)-1)</f>
        <v>0.39314750290360068</v>
      </c>
      <c r="AT223" s="41">
        <f ca="1">((STOCKHISTORY!AT222/STOCKHISTORY!AT$3)-1)</f>
        <v>0.7386934673366834</v>
      </c>
      <c r="AU223" s="41">
        <f ca="1">((STOCKHISTORY!AU222/STOCKHISTORY!AU$3)-1)</f>
        <v>-0.19777034559643247</v>
      </c>
      <c r="AV223" s="41">
        <f ca="1">((STOCKHISTORY!AV222/STOCKHISTORY!AV$3)-1)</f>
        <v>-0.23936559447679051</v>
      </c>
      <c r="AW223" s="41">
        <f ca="1">((STOCKHISTORY!AW222/STOCKHISTORY!AW$3)-1)</f>
        <v>-2.3197545114157725E-2</v>
      </c>
      <c r="AX223" s="41">
        <f ca="1">((STOCKHISTORY!AX222/STOCKHISTORY!AX$3)-1)</f>
        <v>0.88265996520394374</v>
      </c>
      <c r="AY223" s="41">
        <f ca="1">((STOCKHISTORY!AY222/STOCKHISTORY!AY$3)-1)</f>
        <v>-0.17178944294371024</v>
      </c>
      <c r="AZ223" s="41">
        <f ca="1">((STOCKHISTORY!AZ222/STOCKHISTORY!AZ$3)-1)</f>
        <v>-0.43978241891075143</v>
      </c>
      <c r="BA223" s="41">
        <f ca="1">((STOCKHISTORY!BA222/STOCKHISTORY!BA$3)-1)</f>
        <v>0.94381655445177781</v>
      </c>
      <c r="BB223" s="41">
        <f ca="1">((STOCKHISTORY!BB222/STOCKHISTORY!BB$3)-1)</f>
        <v>-3.486947507303606E-3</v>
      </c>
      <c r="BC223" s="41">
        <f ca="1">((STOCKHISTORY!BC222/STOCKHISTORY!BC$3)-1)</f>
        <v>2.6738777148346271E-2</v>
      </c>
      <c r="BD223" s="41">
        <f ca="1">((STOCKHISTORY!BD222/STOCKHISTORY!BD$3)-1)</f>
        <v>-0.30753750457372842</v>
      </c>
      <c r="BE223" s="41">
        <f ca="1">((STOCKHISTORY!BE222/STOCKHISTORY!BE$3)-1)</f>
        <v>-0.18396582055792909</v>
      </c>
      <c r="BF223" s="41">
        <f ca="1">((STOCKHISTORY!BF222/STOCKHISTORY!BF$3)-1)</f>
        <v>-0.38230139824952347</v>
      </c>
      <c r="BG223" s="41">
        <f ca="1">((STOCKHISTORY!BG222/STOCKHISTORY!BG$3)-1)</f>
        <v>-7.9479368595956834E-2</v>
      </c>
      <c r="BH223" s="41">
        <f ca="1">((STOCKHISTORY!BH222/STOCKHISTORY!BH$3)-1)</f>
        <v>-0.40728105026774919</v>
      </c>
      <c r="BI223" s="41">
        <f ca="1">((STOCKHISTORY!BI222/STOCKHISTORY!BI$3)-1)</f>
        <v>0.17249846531614477</v>
      </c>
      <c r="BJ223" s="41">
        <f ca="1">((STOCKHISTORY!BJ222/STOCKHISTORY!BJ$3)-1)</f>
        <v>-2.5749163187624546E-2</v>
      </c>
      <c r="BK223" s="41">
        <f ca="1">((STOCKHISTORY!BK222/STOCKHISTORY!BK$3)-1)</f>
        <v>1.2090802590570382E-2</v>
      </c>
      <c r="BL223" s="41">
        <f ca="1">((STOCKHISTORY!BL222/STOCKHISTORY!BL$3)-1)</f>
        <v>2.4663958795695162E-2</v>
      </c>
      <c r="BM223" s="41">
        <f ca="1">((STOCKHISTORY!BM222/STOCKHISTORY!BM$3)-1)</f>
        <v>-2.477848460752019E-2</v>
      </c>
      <c r="BN223" s="41">
        <f ca="1">((STOCKHISTORY!BN222/STOCKHISTORY!BN$3)-1)</f>
        <v>4.4515249691543746E-2</v>
      </c>
      <c r="BO223" s="41">
        <f ca="1">((STOCKHISTORY!BO222/STOCKHISTORY!BO$3)-1)</f>
        <v>-4.7822843049884933E-2</v>
      </c>
      <c r="BP223" s="41">
        <f ca="1">((STOCKHISTORY!BP222/STOCKHISTORY!BP$3)-1)</f>
        <v>3.8890414721230337E-2</v>
      </c>
      <c r="BQ223" s="41">
        <f ca="1">((STOCKHISTORY!BQ222/STOCKHISTORY!BQ$3)-1)</f>
        <v>-2.1263681208571028E-2</v>
      </c>
      <c r="BR223" s="41">
        <f ca="1">((STOCKHISTORY!BR222/STOCKHISTORY!BR$3)-1)</f>
        <v>-0.1366039164401005</v>
      </c>
      <c r="BS223" s="41">
        <f ca="1">((STOCKHISTORY!BS222/STOCKHISTORY!BS$3)-1)</f>
        <v>7.5423728813559299E-2</v>
      </c>
      <c r="BT223" s="41">
        <f ca="1">((STOCKHISTORY!BT222/STOCKHISTORY!BT$3)-1)</f>
        <v>-1.1234290511345391E-2</v>
      </c>
      <c r="BU223" s="41">
        <f ca="1">((STOCKHISTORY!BU222/STOCKHISTORY!BU$3)-1)</f>
        <v>-3.4002040122408372E-3</v>
      </c>
      <c r="BV223" s="41">
        <f ca="1">((STOCKHISTORY!BV222/STOCKHISTORY!BV$3)-1)</f>
        <v>-0.27874465049928665</v>
      </c>
      <c r="BW223" s="41">
        <f ca="1">((STOCKHISTORY!BW222/STOCKHISTORY!BW$3)-1)</f>
        <v>4.4453591273924786E-2</v>
      </c>
      <c r="BX223" s="41">
        <f ca="1">((STOCKHISTORY!BX222/STOCKHISTORY!BX$3)-1)</f>
        <v>0.2386172006745364</v>
      </c>
      <c r="BY223" s="41">
        <f ca="1">((STOCKHISTORY!BY222/STOCKHISTORY!BY$3)-1)</f>
        <v>-3.6815068493150638E-2</v>
      </c>
      <c r="BZ223" s="41">
        <f ca="1">((STOCKHISTORY!BZ222/STOCKHISTORY!BZ$3)-1)</f>
        <v>0.24594482901126158</v>
      </c>
      <c r="CA223" s="41">
        <f ca="1">((STOCKHISTORY!CA222/STOCKHISTORY!CA$3)-1)</f>
        <v>-0.12408091293209567</v>
      </c>
      <c r="CB223" s="41">
        <f ca="1">((STOCKHISTORY!CB222/STOCKHISTORY!CB$3)-1)</f>
        <v>-4.1726396577200453E-2</v>
      </c>
      <c r="CC223" s="41">
        <f ca="1">((STOCKHISTORY!CC222/STOCKHISTORY!CC$3)-1)</f>
        <v>-0.12545676004872108</v>
      </c>
      <c r="CD223" s="41">
        <f ca="1">((STOCKHISTORY!CD222/STOCKHISTORY!CD$3)-1)</f>
        <v>-0.14149257833974715</v>
      </c>
      <c r="CE223" s="41">
        <f ca="1">((STOCKHISTORY!CE222/STOCKHISTORY!CE$3)-1)</f>
        <v>-0.19082479258174712</v>
      </c>
      <c r="CF223" s="41">
        <f ca="1">((STOCKHISTORY!CF222/STOCKHISTORY!CF$3)-1)</f>
        <v>-8.7863360157661385E-2</v>
      </c>
      <c r="CG223" s="41">
        <f ca="1">((STOCKHISTORY!CG222/STOCKHISTORY!CG$3)-1)</f>
        <v>-0.16617831728756804</v>
      </c>
      <c r="CH223" s="41">
        <f ca="1">((STOCKHISTORY!CH222/STOCKHISTORY!CH$3)-1)</f>
        <v>-0.24924433249370281</v>
      </c>
      <c r="CI223" s="41">
        <f ca="1">((STOCKHISTORY!CI222/STOCKHISTORY!CI$3)-1)</f>
        <v>-0.43944139603890442</v>
      </c>
      <c r="CJ223" s="41">
        <f ca="1">((STOCKHISTORY!CJ222/STOCKHISTORY!CJ$3)-1)</f>
        <v>-0.14650817236255564</v>
      </c>
      <c r="CK223" s="41">
        <f ca="1">((STOCKHISTORY!CK222/STOCKHISTORY!CK$3)-1)</f>
        <v>0.18388480694314313</v>
      </c>
      <c r="CL223" s="41">
        <f ca="1">((STOCKHISTORY!CL222/STOCKHISTORY!CL$3)-1)</f>
        <v>-0.11617144006975655</v>
      </c>
      <c r="CM223" s="41">
        <f ca="1">((STOCKHISTORY!CM222/STOCKHISTORY!CM$3)-1)</f>
        <v>6.7953310990408022E-2</v>
      </c>
      <c r="CN223" s="41">
        <f ca="1">((STOCKHISTORY!CN222/STOCKHISTORY!CN$3)-1)</f>
        <v>-0.38628791863931256</v>
      </c>
      <c r="CO223" s="41">
        <f ca="1">((STOCKHISTORY!CO222/STOCKHISTORY!CO$3)-1)</f>
        <v>0.33769479564833871</v>
      </c>
      <c r="CP223" s="41">
        <f ca="1">((STOCKHISTORY!CP222/STOCKHISTORY!CP$3)-1)</f>
        <v>0.46946155150008484</v>
      </c>
      <c r="CQ223" s="41">
        <f ca="1">((STOCKHISTORY!CQ222/STOCKHISTORY!CQ$3)-1)</f>
        <v>0.24681621307130386</v>
      </c>
      <c r="CR223" s="41">
        <f ca="1">((STOCKHISTORY!CR222/STOCKHISTORY!CR$3)-1)</f>
        <v>-9.936766034327027E-3</v>
      </c>
      <c r="CS223" s="41">
        <f ca="1">((STOCKHISTORY!CS222/STOCKHISTORY!CS$3)-1)</f>
        <v>0.9313321382491635</v>
      </c>
      <c r="CT223" s="41">
        <f ca="1">((STOCKHISTORY!CT222/STOCKHISTORY!CT$3)-1)</f>
        <v>-0.51778344713739033</v>
      </c>
      <c r="CU223" s="41">
        <f ca="1">((STOCKHISTORY!CU222/STOCKHISTORY!CU$3)-1)</f>
        <v>0.22306988970798325</v>
      </c>
      <c r="CV223" s="41">
        <f ca="1">((STOCKHISTORY!CV222/STOCKHISTORY!CV$3)-1)</f>
        <v>0.20775524724297401</v>
      </c>
      <c r="CW223" s="41">
        <f ca="1">((STOCKHISTORY!CW222/STOCKHISTORY!CW$3)-1)</f>
        <v>-0.14244429943134151</v>
      </c>
      <c r="CX223" s="41">
        <f ca="1">((STOCKHISTORY!CX222/STOCKHISTORY!CX$3)-1)</f>
        <v>0</v>
      </c>
      <c r="CY223" s="41">
        <f ca="1">((STOCKHISTORY!CY222/STOCKHISTORY!CY$3)-1)</f>
        <v>8.2705049120401997E-2</v>
      </c>
      <c r="CZ223" s="41">
        <f ca="1">((STOCKHISTORY!CZ222/STOCKHISTORY!CZ$3)-1)</f>
        <v>-0.45238095238095233</v>
      </c>
      <c r="DA223" s="41">
        <f ca="1">((STOCKHISTORY!DA222/STOCKHISTORY!DA$3)-1)</f>
        <v>-0.42837176799440946</v>
      </c>
    </row>
    <row r="224" spans="1:105" x14ac:dyDescent="0.3">
      <c r="A224" s="25" vm="221">
        <f ca="1">STOCKHISTORY!A223</f>
        <v>44706</v>
      </c>
      <c r="B224" s="41">
        <f ca="1">((STOCKHISTORY!B223/STOCKHISTORY!B$3)-1)</f>
        <v>0.48753899666511291</v>
      </c>
      <c r="C224" s="41">
        <f ca="1">((STOCKHISTORY!C223/STOCKHISTORY!C$3)-1)</f>
        <v>1.2822185119482419</v>
      </c>
      <c r="D224" s="41">
        <f ca="1">((STOCKHISTORY!D223/STOCKHISTORY!D$3)-1)</f>
        <v>1.2677414338292468</v>
      </c>
      <c r="E224" s="41">
        <f ca="1">((STOCKHISTORY!E223/STOCKHISTORY!E$3)-1)</f>
        <v>1.8090098545283908</v>
      </c>
      <c r="F224" s="41">
        <f ca="1">((STOCKHISTORY!F223/STOCKHISTORY!F$3)-1)</f>
        <v>1.8029026217228465</v>
      </c>
      <c r="G224" s="41">
        <f ca="1">((STOCKHISTORY!G223/STOCKHISTORY!G$3)-1)</f>
        <v>1.5351057747284163</v>
      </c>
      <c r="H224" s="41">
        <f ca="1">((STOCKHISTORY!H223/STOCKHISTORY!H$3)-1)</f>
        <v>3.9878043411262221E-2</v>
      </c>
      <c r="I224" s="41">
        <f ca="1">((STOCKHISTORY!I223/STOCKHISTORY!I$3)-1)</f>
        <v>-0.25552590504002826</v>
      </c>
      <c r="J224" s="41">
        <f ca="1">((STOCKHISTORY!J223/STOCKHISTORY!J$3)-1)</f>
        <v>-0.35298432810936975</v>
      </c>
      <c r="K224" s="41">
        <f ca="1">((STOCKHISTORY!K223/STOCKHISTORY!K$3)-1)</f>
        <v>0.48262243285939976</v>
      </c>
      <c r="L224" s="41">
        <f ca="1">((STOCKHISTORY!L223/STOCKHISTORY!L$3)-1)</f>
        <v>-5.8627437972668117E-2</v>
      </c>
      <c r="M224" s="41">
        <f ca="1">((STOCKHISTORY!M223/STOCKHISTORY!M$3)-1)</f>
        <v>6.7189383006263537E-2</v>
      </c>
      <c r="N224" s="41">
        <f ca="1">((STOCKHISTORY!N223/STOCKHISTORY!N$3)-1)</f>
        <v>-4.0393893984553841E-2</v>
      </c>
      <c r="O224" s="41">
        <f ca="1">((STOCKHISTORY!O223/STOCKHISTORY!O$3)-1)</f>
        <v>4.050540547340864E-2</v>
      </c>
      <c r="P224" s="41">
        <f ca="1">((STOCKHISTORY!P223/STOCKHISTORY!P$3)-1)</f>
        <v>0.26311383928571441</v>
      </c>
      <c r="Q224" s="41">
        <f ca="1">((STOCKHISTORY!Q223/STOCKHISTORY!Q$3)-1)</f>
        <v>-0.12066094530549509</v>
      </c>
      <c r="R224" s="41">
        <f ca="1">((STOCKHISTORY!R223/STOCKHISTORY!R$3)-1)</f>
        <v>0.19238290343607423</v>
      </c>
      <c r="S224" s="41">
        <f ca="1">((STOCKHISTORY!S223/STOCKHISTORY!S$3)-1)</f>
        <v>1.3082583810302584E-2</v>
      </c>
      <c r="T224" s="41">
        <f ca="1">((STOCKHISTORY!T223/STOCKHISTORY!T$3)-1)</f>
        <v>3.296703296703285E-2</v>
      </c>
      <c r="U224" s="41">
        <f ca="1">((STOCKHISTORY!U223/STOCKHISTORY!U$3)-1)</f>
        <v>0.20547031354236145</v>
      </c>
      <c r="V224" s="41">
        <f ca="1">((STOCKHISTORY!V223/STOCKHISTORY!V$3)-1)</f>
        <v>-0.25808723827636593</v>
      </c>
      <c r="W224" s="41">
        <f ca="1">((STOCKHISTORY!W223/STOCKHISTORY!W$3)-1)</f>
        <v>0.32144514787516476</v>
      </c>
      <c r="X224" s="41">
        <f ca="1">((STOCKHISTORY!X223/STOCKHISTORY!X$3)-1)</f>
        <v>-0.15866938914412121</v>
      </c>
      <c r="Y224" s="41">
        <f ca="1">((STOCKHISTORY!Y223/STOCKHISTORY!Y$3)-1)</f>
        <v>-4.1917566445182741E-2</v>
      </c>
      <c r="Z224" s="41">
        <f ca="1">((STOCKHISTORY!Z223/STOCKHISTORY!Z$3)-1)</f>
        <v>-0.45332598856598383</v>
      </c>
      <c r="AA224" s="41">
        <f ca="1">((STOCKHISTORY!AA223/STOCKHISTORY!AA$3)-1)</f>
        <v>-1.5488912951367673E-2</v>
      </c>
      <c r="AB224" s="41">
        <f ca="1">((STOCKHISTORY!AB223/STOCKHISTORY!AB$3)-1)</f>
        <v>0.7524288107202679</v>
      </c>
      <c r="AC224" s="41">
        <f ca="1">((STOCKHISTORY!AC223/STOCKHISTORY!AC$3)-1)</f>
        <v>0.58840075006697035</v>
      </c>
      <c r="AD224" s="41">
        <f ca="1">((STOCKHISTORY!AD223/STOCKHISTORY!AD$3)-1)</f>
        <v>0.30551989730423634</v>
      </c>
      <c r="AE224" s="41">
        <f ca="1">((STOCKHISTORY!AE223/STOCKHISTORY!AE$3)-1)</f>
        <v>-0.26976087678512128</v>
      </c>
      <c r="AF224" s="41">
        <f ca="1">((STOCKHISTORY!AF223/STOCKHISTORY!AF$3)-1)</f>
        <v>-5.4095432508292074E-3</v>
      </c>
      <c r="AG224" s="41">
        <f ca="1">((STOCKHISTORY!AG223/STOCKHISTORY!AG$3)-1)</f>
        <v>-0.40774202515810687</v>
      </c>
      <c r="AH224" s="41">
        <f ca="1">((STOCKHISTORY!AH223/STOCKHISTORY!AH$3)-1)</f>
        <v>-0.11686322560882234</v>
      </c>
      <c r="AI224" s="41">
        <f ca="1">((STOCKHISTORY!AI223/STOCKHISTORY!AI$3)-1)</f>
        <v>-8.0170464776615269E-2</v>
      </c>
      <c r="AJ224" s="41">
        <f ca="1">((STOCKHISTORY!AJ223/STOCKHISTORY!AJ$3)-1)</f>
        <v>-9.7242810554402648E-2</v>
      </c>
      <c r="AK224" s="41">
        <f ca="1">((STOCKHISTORY!AK223/STOCKHISTORY!AK$3)-1)</f>
        <v>-0.1031905086376208</v>
      </c>
      <c r="AL224" s="41">
        <f ca="1">((STOCKHISTORY!AL223/STOCKHISTORY!AL$3)-1)</f>
        <v>-3.7868338557993653E-2</v>
      </c>
      <c r="AM224" s="41">
        <f ca="1">((STOCKHISTORY!AM223/STOCKHISTORY!AM$3)-1)</f>
        <v>2.9277432954678551E-2</v>
      </c>
      <c r="AN224" s="41">
        <f ca="1">((STOCKHISTORY!AN223/STOCKHISTORY!AN$3)-1)</f>
        <v>-0.30365729272912723</v>
      </c>
      <c r="AO224" s="41">
        <f ca="1">((STOCKHISTORY!AO223/STOCKHISTORY!AO$3)-1)</f>
        <v>0.42339186677113605</v>
      </c>
      <c r="AP224" s="41">
        <f ca="1">((STOCKHISTORY!AP223/STOCKHISTORY!AP$3)-1)</f>
        <v>0.48934946632315057</v>
      </c>
      <c r="AQ224" s="41">
        <f ca="1">((STOCKHISTORY!AQ223/STOCKHISTORY!AQ$3)-1)</f>
        <v>-0.17918795746443861</v>
      </c>
      <c r="AR224" s="41">
        <f ca="1">((STOCKHISTORY!AR223/STOCKHISTORY!AR$3)-1)</f>
        <v>-0.16594964945825375</v>
      </c>
      <c r="AS224" s="41">
        <f ca="1">((STOCKHISTORY!AS223/STOCKHISTORY!AS$3)-1)</f>
        <v>0.33681765389082474</v>
      </c>
      <c r="AT224" s="41">
        <f ca="1">((STOCKHISTORY!AT223/STOCKHISTORY!AT$3)-1)</f>
        <v>0.61690806976056756</v>
      </c>
      <c r="AU224" s="41">
        <f ca="1">((STOCKHISTORY!AU223/STOCKHISTORY!AU$3)-1)</f>
        <v>-0.21449275362318831</v>
      </c>
      <c r="AV224" s="41">
        <f ca="1">((STOCKHISTORY!AV223/STOCKHISTORY!AV$3)-1)</f>
        <v>-0.26115936495816239</v>
      </c>
      <c r="AW224" s="41">
        <f ca="1">((STOCKHISTORY!AW223/STOCKHISTORY!AW$3)-1)</f>
        <v>-2.440809661890142E-2</v>
      </c>
      <c r="AX224" s="41">
        <f ca="1">((STOCKHISTORY!AX223/STOCKHISTORY!AX$3)-1)</f>
        <v>0.76493330755847677</v>
      </c>
      <c r="AY224" s="41">
        <f ca="1">((STOCKHISTORY!AY223/STOCKHISTORY!AY$3)-1)</f>
        <v>-0.19237789296926333</v>
      </c>
      <c r="AZ224" s="41">
        <f ca="1">((STOCKHISTORY!AZ223/STOCKHISTORY!AZ$3)-1)</f>
        <v>-0.45575179638707952</v>
      </c>
      <c r="BA224" s="41">
        <f ca="1">((STOCKHISTORY!BA223/STOCKHISTORY!BA$3)-1)</f>
        <v>0.88744486773541342</v>
      </c>
      <c r="BB224" s="41">
        <f ca="1">((STOCKHISTORY!BB223/STOCKHISTORY!BB$3)-1)</f>
        <v>-1.649231929130146E-2</v>
      </c>
      <c r="BC224" s="41">
        <f ca="1">((STOCKHISTORY!BC223/STOCKHISTORY!BC$3)-1)</f>
        <v>2.4712314706985428E-2</v>
      </c>
      <c r="BD224" s="41">
        <f ca="1">((STOCKHISTORY!BD223/STOCKHISTORY!BD$3)-1)</f>
        <v>-0.32674716428832784</v>
      </c>
      <c r="BE224" s="41">
        <f ca="1">((STOCKHISTORY!BE223/STOCKHISTORY!BE$3)-1)</f>
        <v>-0.20507665242523243</v>
      </c>
      <c r="BF224" s="41">
        <f ca="1">((STOCKHISTORY!BF223/STOCKHISTORY!BF$3)-1)</f>
        <v>-0.40560142576338565</v>
      </c>
      <c r="BG224" s="41">
        <f ca="1">((STOCKHISTORY!BG223/STOCKHISTORY!BG$3)-1)</f>
        <v>-8.7141142804394001E-2</v>
      </c>
      <c r="BH224" s="41">
        <f ca="1">((STOCKHISTORY!BH223/STOCKHISTORY!BH$3)-1)</f>
        <v>-0.41479530143375365</v>
      </c>
      <c r="BI224" s="41">
        <f ca="1">((STOCKHISTORY!BI223/STOCKHISTORY!BI$3)-1)</f>
        <v>0.15101289134438312</v>
      </c>
      <c r="BJ224" s="41">
        <f ca="1">((STOCKHISTORY!BJ223/STOCKHISTORY!BJ$3)-1)</f>
        <v>-2.0270557525359334E-2</v>
      </c>
      <c r="BK224" s="41">
        <f ca="1">((STOCKHISTORY!BK223/STOCKHISTORY!BK$3)-1)</f>
        <v>2.1207059336189937E-2</v>
      </c>
      <c r="BL224" s="41">
        <f ca="1">((STOCKHISTORY!BL223/STOCKHISTORY!BL$3)-1)</f>
        <v>3.2634032634032639E-2</v>
      </c>
      <c r="BM224" s="41">
        <f ca="1">((STOCKHISTORY!BM223/STOCKHISTORY!BM$3)-1)</f>
        <v>-3.3255708281266783E-3</v>
      </c>
      <c r="BN224" s="41">
        <f ca="1">((STOCKHISTORY!BN223/STOCKHISTORY!BN$3)-1)</f>
        <v>4.2319645845527276E-2</v>
      </c>
      <c r="BO224" s="41">
        <f ca="1">((STOCKHISTORY!BO223/STOCKHISTORY!BO$3)-1)</f>
        <v>-3.5165074298978194E-2</v>
      </c>
      <c r="BP224" s="41">
        <f ca="1">((STOCKHISTORY!BP223/STOCKHISTORY!BP$3)-1)</f>
        <v>4.9711617687448584E-2</v>
      </c>
      <c r="BQ224" s="41">
        <f ca="1">((STOCKHISTORY!BQ223/STOCKHISTORY!BQ$3)-1)</f>
        <v>4.8462309233852086E-3</v>
      </c>
      <c r="BR224" s="41">
        <f ca="1">((STOCKHISTORY!BR223/STOCKHISTORY!BR$3)-1)</f>
        <v>-0.13566438379736379</v>
      </c>
      <c r="BS224" s="41">
        <f ca="1">((STOCKHISTORY!BS223/STOCKHISTORY!BS$3)-1)</f>
        <v>9.0395480225988756E-2</v>
      </c>
      <c r="BT224" s="41">
        <f ca="1">((STOCKHISTORY!BT223/STOCKHISTORY!BT$3)-1)</f>
        <v>-2.760425668502009E-2</v>
      </c>
      <c r="BU224" s="41">
        <f ca="1">((STOCKHISTORY!BU223/STOCKHISTORY!BU$3)-1)</f>
        <v>-3.5022101326079635E-2</v>
      </c>
      <c r="BV224" s="41">
        <f ca="1">((STOCKHISTORY!BV223/STOCKHISTORY!BV$3)-1)</f>
        <v>-0.30927246790299578</v>
      </c>
      <c r="BW224" s="41">
        <f ca="1">((STOCKHISTORY!BW223/STOCKHISTORY!BW$3)-1)</f>
        <v>-1.6052685737806049E-2</v>
      </c>
      <c r="BX224" s="41">
        <f ca="1">((STOCKHISTORY!BX223/STOCKHISTORY!BX$3)-1)</f>
        <v>0.28709949409780777</v>
      </c>
      <c r="BY224" s="41">
        <f ca="1">((STOCKHISTORY!BY223/STOCKHISTORY!BY$3)-1)</f>
        <v>-8.6472602739726012E-2</v>
      </c>
      <c r="BZ224" s="41">
        <f ca="1">((STOCKHISTORY!BZ223/STOCKHISTORY!BZ$3)-1)</f>
        <v>0.17544856562317057</v>
      </c>
      <c r="CA224" s="41">
        <f ca="1">((STOCKHISTORY!CA223/STOCKHISTORY!CA$3)-1)</f>
        <v>-0.14193033236849983</v>
      </c>
      <c r="CB224" s="41">
        <f ca="1">((STOCKHISTORY!CB223/STOCKHISTORY!CB$3)-1)</f>
        <v>-5.6348278675870556E-2</v>
      </c>
      <c r="CC224" s="41">
        <f ca="1">((STOCKHISTORY!CC223/STOCKHISTORY!CC$3)-1)</f>
        <v>-0.13114088509947219</v>
      </c>
      <c r="CD224" s="41">
        <f ca="1">((STOCKHISTORY!CD223/STOCKHISTORY!CD$3)-1)</f>
        <v>-0.1449972512369434</v>
      </c>
      <c r="CE224" s="41">
        <f ca="1">((STOCKHISTORY!CE223/STOCKHISTORY!CE$3)-1)</f>
        <v>-0.20400195217179118</v>
      </c>
      <c r="CF224" s="41">
        <f ca="1">((STOCKHISTORY!CF223/STOCKHISTORY!CF$3)-1)</f>
        <v>-0.11282640827722112</v>
      </c>
      <c r="CG224" s="41">
        <f ca="1">((STOCKHISTORY!CG223/STOCKHISTORY!CG$3)-1)</f>
        <v>-0.18133110087902893</v>
      </c>
      <c r="CH224" s="41">
        <f ca="1">((STOCKHISTORY!CH223/STOCKHISTORY!CH$3)-1)</f>
        <v>-0.25226700251889178</v>
      </c>
      <c r="CI224" s="41">
        <f ca="1">((STOCKHISTORY!CI223/STOCKHISTORY!CI$3)-1)</f>
        <v>-0.46073051833360812</v>
      </c>
      <c r="CJ224" s="41">
        <f ca="1">((STOCKHISTORY!CJ223/STOCKHISTORY!CJ$3)-1)</f>
        <v>-0.24427934621099556</v>
      </c>
      <c r="CK224" s="41">
        <f ca="1">((STOCKHISTORY!CK223/STOCKHISTORY!CK$3)-1)</f>
        <v>0.15713299472360576</v>
      </c>
      <c r="CL224" s="41">
        <f ca="1">((STOCKHISTORY!CL223/STOCKHISTORY!CL$3)-1)</f>
        <v>-0.13636058756455849</v>
      </c>
      <c r="CM224" s="41">
        <f ca="1">((STOCKHISTORY!CM223/STOCKHISTORY!CM$3)-1)</f>
        <v>4.9578180977695618E-2</v>
      </c>
      <c r="CN224" s="41">
        <f ca="1">((STOCKHISTORY!CN223/STOCKHISTORY!CN$3)-1)</f>
        <v>-0.41872698579694889</v>
      </c>
      <c r="CO224" s="41">
        <f ca="1">((STOCKHISTORY!CO223/STOCKHISTORY!CO$3)-1)</f>
        <v>0.33960599823581306</v>
      </c>
      <c r="CP224" s="41">
        <f ca="1">((STOCKHISTORY!CP223/STOCKHISTORY!CP$3)-1)</f>
        <v>0.4474264082716537</v>
      </c>
      <c r="CQ224" s="41">
        <f ca="1">((STOCKHISTORY!CQ223/STOCKHISTORY!CQ$3)-1)</f>
        <v>0.19025147068330206</v>
      </c>
      <c r="CR224" s="41">
        <f ca="1">((STOCKHISTORY!CR223/STOCKHISTORY!CR$3)-1)</f>
        <v>-4.6175850647395378E-2</v>
      </c>
      <c r="CS224" s="41">
        <f ca="1">((STOCKHISTORY!CS223/STOCKHISTORY!CS$3)-1)</f>
        <v>0.85455749534716419</v>
      </c>
      <c r="CT224" s="41">
        <f ca="1">((STOCKHISTORY!CT223/STOCKHISTORY!CT$3)-1)</f>
        <v>-0.52333608464020409</v>
      </c>
      <c r="CU224" s="41">
        <f ca="1">((STOCKHISTORY!CU223/STOCKHISTORY!CU$3)-1)</f>
        <v>0.20772615578033027</v>
      </c>
      <c r="CV224" s="41">
        <f ca="1">((STOCKHISTORY!CV223/STOCKHISTORY!CV$3)-1)</f>
        <v>0.15439345428673068</v>
      </c>
      <c r="CW224" s="41">
        <f ca="1">((STOCKHISTORY!CW223/STOCKHISTORY!CW$3)-1)</f>
        <v>-0.17059755756502282</v>
      </c>
      <c r="CX224" s="41">
        <f ca="1">((STOCKHISTORY!CX223/STOCKHISTORY!CX$3)-1)</f>
        <v>-2.9739776951672736E-2</v>
      </c>
      <c r="CY224" s="41">
        <f ca="1">((STOCKHISTORY!CY223/STOCKHISTORY!CY$3)-1)</f>
        <v>4.6835732236691907E-2</v>
      </c>
      <c r="CZ224" s="41">
        <f ca="1">((STOCKHISTORY!CZ223/STOCKHISTORY!CZ$3)-1)</f>
        <v>-0.4642857142857143</v>
      </c>
      <c r="DA224" s="41">
        <f ca="1">((STOCKHISTORY!DA223/STOCKHISTORY!DA$3)-1)</f>
        <v>-0.43108937029272465</v>
      </c>
    </row>
    <row r="225" spans="1:105" x14ac:dyDescent="0.3">
      <c r="A225" s="25" vm="222">
        <f ca="1">STOCKHISTORY!A224</f>
        <v>44707</v>
      </c>
      <c r="B225" s="41">
        <f ca="1">((STOCKHISTORY!B224/STOCKHISTORY!B$3)-1)</f>
        <v>0.4676372503316959</v>
      </c>
      <c r="C225" s="41">
        <f ca="1">((STOCKHISTORY!C224/STOCKHISTORY!C$3)-1)</f>
        <v>1.264270061567359</v>
      </c>
      <c r="D225" s="41">
        <f ca="1">((STOCKHISTORY!D224/STOCKHISTORY!D$3)-1)</f>
        <v>1.2435332538489452</v>
      </c>
      <c r="E225" s="41">
        <f ca="1">((STOCKHISTORY!E224/STOCKHISTORY!E$3)-1)</f>
        <v>1.9493195682778039</v>
      </c>
      <c r="F225" s="41">
        <f ca="1">((STOCKHISTORY!F224/STOCKHISTORY!F$3)-1)</f>
        <v>1.9428838951310863</v>
      </c>
      <c r="G225" s="41">
        <f ca="1">((STOCKHISTORY!G224/STOCKHISTORY!G$3)-1)</f>
        <v>1.7345340194396797</v>
      </c>
      <c r="H225" s="41">
        <f ca="1">((STOCKHISTORY!H224/STOCKHISTORY!H$3)-1)</f>
        <v>9.6860828600364712E-4</v>
      </c>
      <c r="I225" s="41">
        <f ca="1">((STOCKHISTORY!I224/STOCKHISTORY!I$3)-1)</f>
        <v>-0.25658325361260759</v>
      </c>
      <c r="J225" s="41">
        <f ca="1">((STOCKHISTORY!J224/STOCKHISTORY!J$3)-1)</f>
        <v>-0.34358119373124374</v>
      </c>
      <c r="K225" s="41">
        <f ca="1">((STOCKHISTORY!K224/STOCKHISTORY!K$3)-1)</f>
        <v>0.47703678627849233</v>
      </c>
      <c r="L225" s="41">
        <f ca="1">((STOCKHISTORY!L224/STOCKHISTORY!L$3)-1)</f>
        <v>-5.7930874353190998E-2</v>
      </c>
      <c r="M225" s="41">
        <f ca="1">((STOCKHISTORY!M224/STOCKHISTORY!M$3)-1)</f>
        <v>6.4511329653489602E-2</v>
      </c>
      <c r="N225" s="41">
        <f ca="1">((STOCKHISTORY!N224/STOCKHISTORY!N$3)-1)</f>
        <v>-4.1974739407512285E-2</v>
      </c>
      <c r="O225" s="41">
        <f ca="1">((STOCKHISTORY!O224/STOCKHISTORY!O$3)-1)</f>
        <v>4.6518942221402071E-2</v>
      </c>
      <c r="P225" s="41">
        <f ca="1">((STOCKHISTORY!P224/STOCKHISTORY!P$3)-1)</f>
        <v>0.26116071428571441</v>
      </c>
      <c r="Q225" s="41">
        <f ca="1">((STOCKHISTORY!Q224/STOCKHISTORY!Q$3)-1)</f>
        <v>-9.3890098629435204E-2</v>
      </c>
      <c r="R225" s="41">
        <f ca="1">((STOCKHISTORY!R224/STOCKHISTORY!R$3)-1)</f>
        <v>0.23852737261807011</v>
      </c>
      <c r="S225" s="41">
        <f ca="1">((STOCKHISTORY!S224/STOCKHISTORY!S$3)-1)</f>
        <v>1.1783944976191618E-2</v>
      </c>
      <c r="T225" s="41">
        <f ca="1">((STOCKHISTORY!T224/STOCKHISTORY!T$3)-1)</f>
        <v>3.5631035631035646E-2</v>
      </c>
      <c r="U225" s="41">
        <f ca="1">((STOCKHISTORY!U224/STOCKHISTORY!U$3)-1)</f>
        <v>0.22248165443629087</v>
      </c>
      <c r="V225" s="41">
        <f ca="1">((STOCKHISTORY!V224/STOCKHISTORY!V$3)-1)</f>
        <v>-0.26905805906281366</v>
      </c>
      <c r="W225" s="41">
        <f ca="1">((STOCKHISTORY!W224/STOCKHISTORY!W$3)-1)</f>
        <v>0.33629764402279849</v>
      </c>
      <c r="X225" s="41">
        <f ca="1">((STOCKHISTORY!X224/STOCKHISTORY!X$3)-1)</f>
        <v>-0.15288412455334355</v>
      </c>
      <c r="Y225" s="41">
        <f ca="1">((STOCKHISTORY!Y224/STOCKHISTORY!Y$3)-1)</f>
        <v>-4.2903862126245862E-2</v>
      </c>
      <c r="Z225" s="41">
        <f ca="1">((STOCKHISTORY!Z224/STOCKHISTORY!Z$3)-1)</f>
        <v>-0.40144116245831352</v>
      </c>
      <c r="AA225" s="41">
        <f ca="1">((STOCKHISTORY!AA224/STOCKHISTORY!AA$3)-1)</f>
        <v>-4.0652511651993795E-2</v>
      </c>
      <c r="AB225" s="41">
        <f ca="1">((STOCKHISTORY!AB224/STOCKHISTORY!AB$3)-1)</f>
        <v>0.79396984924623126</v>
      </c>
      <c r="AC225" s="41">
        <f ca="1">((STOCKHISTORY!AC224/STOCKHISTORY!AC$3)-1)</f>
        <v>0.60393785159389224</v>
      </c>
      <c r="AD225" s="41">
        <f ca="1">((STOCKHISTORY!AD224/STOCKHISTORY!AD$3)-1)</f>
        <v>0.30594779632006852</v>
      </c>
      <c r="AE225" s="41">
        <f ca="1">((STOCKHISTORY!AE224/STOCKHISTORY!AE$3)-1)</f>
        <v>-0.30156094320823645</v>
      </c>
      <c r="AF225" s="41">
        <f ca="1">((STOCKHISTORY!AF224/STOCKHISTORY!AF$3)-1)</f>
        <v>9.6963511099779076E-4</v>
      </c>
      <c r="AG225" s="41">
        <f ca="1">((STOCKHISTORY!AG224/STOCKHISTORY!AG$3)-1)</f>
        <v>-0.39601431649176455</v>
      </c>
      <c r="AH225" s="41">
        <f ca="1">((STOCKHISTORY!AH224/STOCKHISTORY!AH$3)-1)</f>
        <v>-0.10265312026684381</v>
      </c>
      <c r="AI225" s="41">
        <f ca="1">((STOCKHISTORY!AI224/STOCKHISTORY!AI$3)-1)</f>
        <v>-8.7573277845581443E-2</v>
      </c>
      <c r="AJ225" s="41">
        <f ca="1">((STOCKHISTORY!AJ224/STOCKHISTORY!AJ$3)-1)</f>
        <v>-0.11295582567447382</v>
      </c>
      <c r="AK225" s="41">
        <f ca="1">((STOCKHISTORY!AK224/STOCKHISTORY!AK$3)-1)</f>
        <v>-8.3029379935067538E-2</v>
      </c>
      <c r="AL225" s="41">
        <f ca="1">((STOCKHISTORY!AL224/STOCKHISTORY!AL$3)-1)</f>
        <v>-2.8589341692790038E-2</v>
      </c>
      <c r="AM225" s="41">
        <f ca="1">((STOCKHISTORY!AM224/STOCKHISTORY!AM$3)-1)</f>
        <v>3.372760276378961E-2</v>
      </c>
      <c r="AN225" s="41">
        <f ca="1">((STOCKHISTORY!AN224/STOCKHISTORY!AN$3)-1)</f>
        <v>-0.30409441935013837</v>
      </c>
      <c r="AO225" s="41">
        <f ca="1">((STOCKHISTORY!AO224/STOCKHISTORY!AO$3)-1)</f>
        <v>0.38460002150835004</v>
      </c>
      <c r="AP225" s="41">
        <f ca="1">((STOCKHISTORY!AP224/STOCKHISTORY!AP$3)-1)</f>
        <v>0.470831799779168</v>
      </c>
      <c r="AQ225" s="41">
        <f ca="1">((STOCKHISTORY!AQ224/STOCKHISTORY!AQ$3)-1)</f>
        <v>-0.16461814666482533</v>
      </c>
      <c r="AR225" s="41">
        <f ca="1">((STOCKHISTORY!AR224/STOCKHISTORY!AR$3)-1)</f>
        <v>-0.16908328022094743</v>
      </c>
      <c r="AS225" s="41">
        <f ca="1">((STOCKHISTORY!AS224/STOCKHISTORY!AS$3)-1)</f>
        <v>0.33042973286875732</v>
      </c>
      <c r="AT225" s="41">
        <f ca="1">((STOCKHISTORY!AT224/STOCKHISTORY!AT$3)-1)</f>
        <v>0.64469405852793371</v>
      </c>
      <c r="AU225" s="41">
        <f ca="1">((STOCKHISTORY!AU224/STOCKHISTORY!AU$3)-1)</f>
        <v>-0.17993311036789295</v>
      </c>
      <c r="AV225" s="41">
        <f ca="1">((STOCKHISTORY!AV224/STOCKHISTORY!AV$3)-1)</f>
        <v>-0.22552575482803594</v>
      </c>
      <c r="AW225" s="41">
        <f ca="1">((STOCKHISTORY!AW224/STOCKHISTORY!AW$3)-1)</f>
        <v>-3.1249120238731054E-3</v>
      </c>
      <c r="AX225" s="41">
        <f ca="1">((STOCKHISTORY!AX224/STOCKHISTORY!AX$3)-1)</f>
        <v>0.77962497583607204</v>
      </c>
      <c r="AY225" s="41">
        <f ca="1">((STOCKHISTORY!AY224/STOCKHISTORY!AY$3)-1)</f>
        <v>-0.18274074614879166</v>
      </c>
      <c r="AZ225" s="41">
        <f ca="1">((STOCKHISTORY!AZ224/STOCKHISTORY!AZ$3)-1)</f>
        <v>-0.45387146598616612</v>
      </c>
      <c r="BA225" s="41">
        <f ca="1">((STOCKHISTORY!BA224/STOCKHISTORY!BA$3)-1)</f>
        <v>0.86605382590107882</v>
      </c>
      <c r="BB225" s="41">
        <f ca="1">((STOCKHISTORY!BB224/STOCKHISTORY!BB$3)-1)</f>
        <v>-7.5393459617378866E-4</v>
      </c>
      <c r="BC225" s="41">
        <f ca="1">((STOCKHISTORY!BC224/STOCKHISTORY!BC$3)-1)</f>
        <v>2.7048010053359217E-2</v>
      </c>
      <c r="BD225" s="41">
        <f ca="1">((STOCKHISTORY!BD224/STOCKHISTORY!BD$3)-1)</f>
        <v>-0.3174167581412366</v>
      </c>
      <c r="BE225" s="41">
        <f ca="1">((STOCKHISTORY!BE224/STOCKHISTORY!BE$3)-1)</f>
        <v>-0.20055290273938164</v>
      </c>
      <c r="BF225" s="41">
        <f ca="1">((STOCKHISTORY!BF224/STOCKHISTORY!BF$3)-1)</f>
        <v>-0.39221630357457127</v>
      </c>
      <c r="BG225" s="41">
        <f ca="1">((STOCKHISTORY!BG224/STOCKHISTORY!BG$3)-1)</f>
        <v>-9.1756669435982596E-2</v>
      </c>
      <c r="BH225" s="41">
        <f ca="1">((STOCKHISTORY!BH224/STOCKHISTORY!BH$3)-1)</f>
        <v>-0.41794783209535324</v>
      </c>
      <c r="BI225" s="41">
        <f ca="1">((STOCKHISTORY!BI224/STOCKHISTORY!BI$3)-1)</f>
        <v>0.14241866175567819</v>
      </c>
      <c r="BJ225" s="41">
        <f ca="1">((STOCKHISTORY!BJ224/STOCKHISTORY!BJ$3)-1)</f>
        <v>6.320377975608249E-4</v>
      </c>
      <c r="BK225" s="41">
        <f ca="1">((STOCKHISTORY!BK224/STOCKHISTORY!BK$3)-1)</f>
        <v>3.2720004294461091E-2</v>
      </c>
      <c r="BL225" s="41">
        <f ca="1">((STOCKHISTORY!BL224/STOCKHISTORY!BL$3)-1)</f>
        <v>4.8741677484192447E-2</v>
      </c>
      <c r="BM225" s="41">
        <f ca="1">((STOCKHISTORY!BM224/STOCKHISTORY!BM$3)-1)</f>
        <v>1.1396682948994652E-2</v>
      </c>
      <c r="BN225" s="41">
        <f ca="1">((STOCKHISTORY!BN224/STOCKHISTORY!BN$3)-1)</f>
        <v>4.0073205114465216E-2</v>
      </c>
      <c r="BO225" s="41">
        <f ca="1">((STOCKHISTORY!BO224/STOCKHISTORY!BO$3)-1)</f>
        <v>-1.0673353920126027E-2</v>
      </c>
      <c r="BP225" s="41">
        <f ca="1">((STOCKHISTORY!BP224/STOCKHISTORY!BP$3)-1)</f>
        <v>7.5803350727821961E-2</v>
      </c>
      <c r="BQ225" s="41">
        <f ca="1">((STOCKHISTORY!BQ224/STOCKHISTORY!BQ$3)-1)</f>
        <v>4.219978418375181E-3</v>
      </c>
      <c r="BR225" s="41">
        <f ca="1">((STOCKHISTORY!BR224/STOCKHISTORY!BR$3)-1)</f>
        <v>-0.12792442440719964</v>
      </c>
      <c r="BS225" s="41">
        <f ca="1">((STOCKHISTORY!BS224/STOCKHISTORY!BS$3)-1)</f>
        <v>9.5621468926553765E-2</v>
      </c>
      <c r="BT225" s="41">
        <f ca="1">((STOCKHISTORY!BT224/STOCKHISTORY!BT$3)-1)</f>
        <v>-1.730821461198484E-2</v>
      </c>
      <c r="BU225" s="41">
        <f ca="1">((STOCKHISTORY!BU224/STOCKHISTORY!BU$3)-1)</f>
        <v>-2.3121387283236983E-2</v>
      </c>
      <c r="BV225" s="41">
        <f ca="1">((STOCKHISTORY!BV224/STOCKHISTORY!BV$3)-1)</f>
        <v>-0.28159771754636231</v>
      </c>
      <c r="BW225" s="41">
        <f ca="1">((STOCKHISTORY!BW224/STOCKHISTORY!BW$3)-1)</f>
        <v>-1.4817863757974892E-2</v>
      </c>
      <c r="BX225" s="41">
        <f ca="1">((STOCKHISTORY!BX224/STOCKHISTORY!BX$3)-1)</f>
        <v>0.29974704890387871</v>
      </c>
      <c r="BY225" s="41">
        <f ca="1">((STOCKHISTORY!BY224/STOCKHISTORY!BY$3)-1)</f>
        <v>-8.3904109589041043E-2</v>
      </c>
      <c r="BZ225" s="41">
        <f ca="1">((STOCKHISTORY!BZ224/STOCKHISTORY!BZ$3)-1)</f>
        <v>0.18652064607225283</v>
      </c>
      <c r="CA225" s="41">
        <f ca="1">((STOCKHISTORY!CA224/STOCKHISTORY!CA$3)-1)</f>
        <v>-0.13095119273380573</v>
      </c>
      <c r="CB225" s="41">
        <f ca="1">((STOCKHISTORY!CB224/STOCKHISTORY!CB$3)-1)</f>
        <v>-5.9127097898242331E-2</v>
      </c>
      <c r="CC225" s="41">
        <f ca="1">((STOCKHISTORY!CC224/STOCKHISTORY!CC$3)-1)</f>
        <v>-0.12099066179455953</v>
      </c>
      <c r="CD225" s="41">
        <f ca="1">((STOCKHISTORY!CD224/STOCKHISTORY!CD$3)-1)</f>
        <v>-0.14094282572842232</v>
      </c>
      <c r="CE225" s="41">
        <f ca="1">((STOCKHISTORY!CE224/STOCKHISTORY!CE$3)-1)</f>
        <v>-0.17325524646168866</v>
      </c>
      <c r="CF225" s="41">
        <f ca="1">((STOCKHISTORY!CF224/STOCKHISTORY!CF$3)-1)</f>
        <v>-0.12826408277221224</v>
      </c>
      <c r="CG225" s="41">
        <f ca="1">((STOCKHISTORY!CG224/STOCKHISTORY!CG$3)-1)</f>
        <v>-0.19665131854332352</v>
      </c>
      <c r="CH225" s="41">
        <f ca="1">((STOCKHISTORY!CH224/STOCKHISTORY!CH$3)-1)</f>
        <v>-0.25403022670025188</v>
      </c>
      <c r="CI225" s="41">
        <f ca="1">((STOCKHISTORY!CI224/STOCKHISTORY!CI$3)-1)</f>
        <v>-0.47354167157289884</v>
      </c>
      <c r="CJ225" s="41">
        <f ca="1">((STOCKHISTORY!CJ224/STOCKHISTORY!CJ$3)-1)</f>
        <v>-0.29658246656760767</v>
      </c>
      <c r="CK225" s="41">
        <f ca="1">((STOCKHISTORY!CK224/STOCKHISTORY!CK$3)-1)</f>
        <v>0.156861778194191</v>
      </c>
      <c r="CL225" s="41">
        <f ca="1">((STOCKHISTORY!CL224/STOCKHISTORY!CL$3)-1)</f>
        <v>-0.13159836340465492</v>
      </c>
      <c r="CM225" s="41">
        <f ca="1">((STOCKHISTORY!CM224/STOCKHISTORY!CM$3)-1)</f>
        <v>8.3785970183751335E-2</v>
      </c>
      <c r="CN225" s="41">
        <f ca="1">((STOCKHISTORY!CN224/STOCKHISTORY!CN$3)-1)</f>
        <v>-0.41013501665789931</v>
      </c>
      <c r="CO225" s="41">
        <f ca="1">((STOCKHISTORY!CO224/STOCKHISTORY!CO$3)-1)</f>
        <v>0.32306674507497801</v>
      </c>
      <c r="CP225" s="41">
        <f ca="1">((STOCKHISTORY!CP224/STOCKHISTORY!CP$3)-1)</f>
        <v>0.47573309226509974</v>
      </c>
      <c r="CQ225" s="41">
        <f ca="1">((STOCKHISTORY!CQ224/STOCKHISTORY!CQ$3)-1)</f>
        <v>0.20531385351347842</v>
      </c>
      <c r="CR225" s="41">
        <f ca="1">((STOCKHISTORY!CR224/STOCKHISTORY!CR$3)-1)</f>
        <v>-2.8319783197832016E-2</v>
      </c>
      <c r="CS225" s="41">
        <f ca="1">((STOCKHISTORY!CS224/STOCKHISTORY!CS$3)-1)</f>
        <v>0.88585423779130168</v>
      </c>
      <c r="CT225" s="41">
        <f ca="1">((STOCKHISTORY!CT224/STOCKHISTORY!CT$3)-1)</f>
        <v>-0.48202896375778503</v>
      </c>
      <c r="CU225" s="41">
        <f ca="1">((STOCKHISTORY!CU224/STOCKHISTORY!CU$3)-1)</f>
        <v>0.22404137379278799</v>
      </c>
      <c r="CV225" s="41">
        <f ca="1">((STOCKHISTORY!CV224/STOCKHISTORY!CV$3)-1)</f>
        <v>0.1976165065812876</v>
      </c>
      <c r="CW225" s="41">
        <f ca="1">((STOCKHISTORY!CW224/STOCKHISTORY!CW$3)-1)</f>
        <v>-0.15474969702619557</v>
      </c>
      <c r="CX225" s="41">
        <f ca="1">((STOCKHISTORY!CX224/STOCKHISTORY!CX$3)-1)</f>
        <v>-1.4869888475836368E-2</v>
      </c>
      <c r="CY225" s="41">
        <f ca="1">((STOCKHISTORY!CY224/STOCKHISTORY!CY$3)-1)</f>
        <v>5.0034270047978113E-2</v>
      </c>
      <c r="CZ225" s="41">
        <f ca="1">((STOCKHISTORY!CZ224/STOCKHISTORY!CZ$3)-1)</f>
        <v>-0.44444444444444442</v>
      </c>
      <c r="DA225" s="41">
        <f ca="1">((STOCKHISTORY!DA224/STOCKHISTORY!DA$3)-1)</f>
        <v>-0.42014131531951249</v>
      </c>
    </row>
    <row r="226" spans="1:105" x14ac:dyDescent="0.3">
      <c r="A226" s="25" vm="223">
        <f ca="1">STOCKHISTORY!A225</f>
        <v>44708</v>
      </c>
      <c r="B226" s="41">
        <f ca="1">((STOCKHISTORY!B225/STOCKHISTORY!B$3)-1)</f>
        <v>0.4918420769534193</v>
      </c>
      <c r="C226" s="41">
        <f ca="1">((STOCKHISTORY!C225/STOCKHISTORY!C$3)-1)</f>
        <v>1.2600960033392465</v>
      </c>
      <c r="D226" s="41">
        <f ca="1">((STOCKHISTORY!D225/STOCKHISTORY!D$3)-1)</f>
        <v>1.2460732984293195</v>
      </c>
      <c r="E226" s="41">
        <f ca="1">((STOCKHISTORY!E225/STOCKHISTORY!E$3)-1)</f>
        <v>2.0816518066635386</v>
      </c>
      <c r="F226" s="41">
        <f ca="1">((STOCKHISTORY!F225/STOCKHISTORY!F$3)-1)</f>
        <v>2.0720973782771539</v>
      </c>
      <c r="G226" s="41">
        <f ca="1">((STOCKHISTORY!G225/STOCKHISTORY!G$3)-1)</f>
        <v>1.8089765580331618</v>
      </c>
      <c r="H226" s="41">
        <f ca="1">((STOCKHISTORY!H225/STOCKHISTORY!H$3)-1)</f>
        <v>3.1787962840663875E-2</v>
      </c>
      <c r="I226" s="41">
        <f ca="1">((STOCKHISTORY!I225/STOCKHISTORY!I$3)-1)</f>
        <v>-0.26116509742711835</v>
      </c>
      <c r="J226" s="41">
        <f ca="1">((STOCKHISTORY!J225/STOCKHISTORY!J$3)-1)</f>
        <v>-0.33857952650883627</v>
      </c>
      <c r="K226" s="41">
        <f ca="1">((STOCKHISTORY!K225/STOCKHISTORY!K$3)-1)</f>
        <v>0.49971789663732769</v>
      </c>
      <c r="L226" s="41">
        <f ca="1">((STOCKHISTORY!L225/STOCKHISTORY!L$3)-1)</f>
        <v>-5.9688868249966887E-2</v>
      </c>
      <c r="M226" s="41">
        <f ca="1">((STOCKHISTORY!M225/STOCKHISTORY!M$3)-1)</f>
        <v>7.534256765804237E-2</v>
      </c>
      <c r="N226" s="41">
        <f ca="1">((STOCKHISTORY!N225/STOCKHISTORY!N$3)-1)</f>
        <v>-1.3041974739407491E-2</v>
      </c>
      <c r="O226" s="41">
        <f ca="1">((STOCKHISTORY!O225/STOCKHISTORY!O$3)-1)</f>
        <v>7.0057283760095901E-2</v>
      </c>
      <c r="P226" s="41">
        <f ca="1">((STOCKHISTORY!P225/STOCKHISTORY!P$3)-1)</f>
        <v>0.28850446428571441</v>
      </c>
      <c r="Q226" s="41">
        <f ca="1">((STOCKHISTORY!Q225/STOCKHISTORY!Q$3)-1)</f>
        <v>-7.0961957217881455E-2</v>
      </c>
      <c r="R226" s="41">
        <f ca="1">((STOCKHISTORY!R225/STOCKHISTORY!R$3)-1)</f>
        <v>0.25339247771504048</v>
      </c>
      <c r="S226" s="41">
        <f ca="1">((STOCKHISTORY!S225/STOCKHISTORY!S$3)-1)</f>
        <v>4.1027367610985577E-2</v>
      </c>
      <c r="T226" s="41">
        <f ca="1">((STOCKHISTORY!T225/STOCKHISTORY!T$3)-1)</f>
        <v>5.0949050949050889E-2</v>
      </c>
      <c r="U226" s="41">
        <f ca="1">((STOCKHISTORY!U225/STOCKHISTORY!U$3)-1)</f>
        <v>0.21314209472981971</v>
      </c>
      <c r="V226" s="41">
        <f ca="1">((STOCKHISTORY!V225/STOCKHISTORY!V$3)-1)</f>
        <v>-0.26454998503178551</v>
      </c>
      <c r="W226" s="41">
        <f ca="1">((STOCKHISTORY!W225/STOCKHISTORY!W$3)-1)</f>
        <v>0.33187902641887734</v>
      </c>
      <c r="X226" s="41">
        <f ca="1">((STOCKHISTORY!X225/STOCKHISTORY!X$3)-1)</f>
        <v>-0.15313935681470148</v>
      </c>
      <c r="Y226" s="41">
        <f ca="1">((STOCKHISTORY!Y225/STOCKHISTORY!Y$3)-1)</f>
        <v>-1.5650955149501655E-2</v>
      </c>
      <c r="Z226" s="41">
        <f ca="1">((STOCKHISTORY!Z225/STOCKHISTORY!Z$3)-1)</f>
        <v>-0.34358623153882806</v>
      </c>
      <c r="AA226" s="41">
        <f ca="1">((STOCKHISTORY!AA225/STOCKHISTORY!AA$3)-1)</f>
        <v>-3.2672661362459388E-2</v>
      </c>
      <c r="AB226" s="41">
        <f ca="1">((STOCKHISTORY!AB225/STOCKHISTORY!AB$3)-1)</f>
        <v>0.78447794528196546</v>
      </c>
      <c r="AC226" s="41">
        <f ca="1">((STOCKHISTORY!AC225/STOCKHISTORY!AC$3)-1)</f>
        <v>0.67773908384677184</v>
      </c>
      <c r="AD226" s="41">
        <f ca="1">((STOCKHISTORY!AD225/STOCKHISTORY!AD$3)-1)</f>
        <v>0.31921266581086871</v>
      </c>
      <c r="AE226" s="41">
        <f ca="1">((STOCKHISTORY!AE225/STOCKHISTORY!AE$3)-1)</f>
        <v>-0.28790269013616743</v>
      </c>
      <c r="AF226" s="41">
        <f ca="1">((STOCKHISTORY!AF225/STOCKHISTORY!AF$3)-1)</f>
        <v>2.464914519009942E-2</v>
      </c>
      <c r="AG226" s="41">
        <f ca="1">((STOCKHISTORY!AG225/STOCKHISTORY!AG$3)-1)</f>
        <v>-0.37202029327958863</v>
      </c>
      <c r="AH226" s="41">
        <f ca="1">((STOCKHISTORY!AH225/STOCKHISTORY!AH$3)-1)</f>
        <v>-7.4283963853576385E-2</v>
      </c>
      <c r="AI226" s="41">
        <f ca="1">((STOCKHISTORY!AI225/STOCKHISTORY!AI$3)-1)</f>
        <v>-6.7405614133370761E-2</v>
      </c>
      <c r="AJ226" s="41">
        <f ca="1">((STOCKHISTORY!AJ225/STOCKHISTORY!AJ$3)-1)</f>
        <v>-0.12155351319300323</v>
      </c>
      <c r="AK226" s="41">
        <f ca="1">((STOCKHISTORY!AK225/STOCKHISTORY!AK$3)-1)</f>
        <v>-6.593450639304177E-2</v>
      </c>
      <c r="AL226" s="41">
        <f ca="1">((STOCKHISTORY!AL225/STOCKHISTORY!AL$3)-1)</f>
        <v>-1.874608150470225E-2</v>
      </c>
      <c r="AM226" s="41">
        <f ca="1">((STOCKHISTORY!AM225/STOCKHISTORY!AM$3)-1)</f>
        <v>4.6726782995666793E-2</v>
      </c>
      <c r="AN226" s="41">
        <f ca="1">((STOCKHISTORY!AN225/STOCKHISTORY!AN$3)-1)</f>
        <v>-0.29068920297246092</v>
      </c>
      <c r="AO226" s="41">
        <f ca="1">((STOCKHISTORY!AO225/STOCKHISTORY!AO$3)-1)</f>
        <v>0.4137899248744068</v>
      </c>
      <c r="AP226" s="41">
        <f ca="1">((STOCKHISTORY!AP225/STOCKHISTORY!AP$3)-1)</f>
        <v>0.50085112256164899</v>
      </c>
      <c r="AQ226" s="41">
        <f ca="1">((STOCKHISTORY!AQ225/STOCKHISTORY!AQ$3)-1)</f>
        <v>-0.13920729181052349</v>
      </c>
      <c r="AR226" s="41">
        <f ca="1">((STOCKHISTORY!AR225/STOCKHISTORY!AR$3)-1)</f>
        <v>-0.13971213086891865</v>
      </c>
      <c r="AS226" s="41">
        <f ca="1">((STOCKHISTORY!AS225/STOCKHISTORY!AS$3)-1)</f>
        <v>0.30371660859465743</v>
      </c>
      <c r="AT226" s="41">
        <f ca="1">((STOCKHISTORY!AT225/STOCKHISTORY!AT$3)-1)</f>
        <v>0.67543600354714739</v>
      </c>
      <c r="AU226" s="41">
        <f ca="1">((STOCKHISTORY!AU225/STOCKHISTORY!AU$3)-1)</f>
        <v>-0.18483835005574134</v>
      </c>
      <c r="AV226" s="41">
        <f ca="1">((STOCKHISTORY!AV225/STOCKHISTORY!AV$3)-1)</f>
        <v>-0.17796124844898353</v>
      </c>
      <c r="AW226" s="41">
        <f ca="1">((STOCKHISTORY!AW225/STOCKHISTORY!AW$3)-1)</f>
        <v>6.2216716871710265E-3</v>
      </c>
      <c r="AX226" s="41">
        <f ca="1">((STOCKHISTORY!AX225/STOCKHISTORY!AX$3)-1)</f>
        <v>0.8407113860429154</v>
      </c>
      <c r="AY226" s="41">
        <f ca="1">((STOCKHISTORY!AY225/STOCKHISTORY!AY$3)-1)</f>
        <v>-0.17419872964882832</v>
      </c>
      <c r="AZ226" s="41">
        <f ca="1">((STOCKHISTORY!AZ225/STOCKHISTORY!AZ$3)-1)</f>
        <v>-0.45752467933651197</v>
      </c>
      <c r="BA226" s="41">
        <f ca="1">((STOCKHISTORY!BA225/STOCKHISTORY!BA$3)-1)</f>
        <v>0.76941664867302562</v>
      </c>
      <c r="BB226" s="41">
        <f ca="1">((STOCKHISTORY!BB225/STOCKHISTORY!BB$3)-1)</f>
        <v>-8.3875223824332323E-3</v>
      </c>
      <c r="BC226" s="41">
        <f ca="1">((STOCKHISTORY!BC225/STOCKHISTORY!BC$3)-1)</f>
        <v>4.5200639519965335E-2</v>
      </c>
      <c r="BD226" s="41">
        <f ca="1">((STOCKHISTORY!BD225/STOCKHISTORY!BD$3)-1)</f>
        <v>-0.27680204903036953</v>
      </c>
      <c r="BE226" s="41">
        <f ca="1">((STOCKHISTORY!BE225/STOCKHISTORY!BE$3)-1)</f>
        <v>-0.19979894445840662</v>
      </c>
      <c r="BF226" s="41">
        <f ca="1">((STOCKHISTORY!BF225/STOCKHISTORY!BF$3)-1)</f>
        <v>-0.38973757724330926</v>
      </c>
      <c r="BG226" s="41">
        <f ca="1">((STOCKHISTORY!BG225/STOCKHISTORY!BG$3)-1)</f>
        <v>-8.2340995107541781E-2</v>
      </c>
      <c r="BH226" s="41">
        <f ca="1">((STOCKHISTORY!BH225/STOCKHISTORY!BH$3)-1)</f>
        <v>-0.41306788737260325</v>
      </c>
      <c r="BI226" s="41">
        <f ca="1">((STOCKHISTORY!BI225/STOCKHISTORY!BI$3)-1)</f>
        <v>0.14119091467157774</v>
      </c>
      <c r="BJ226" s="41">
        <f ca="1">((STOCKHISTORY!BJ225/STOCKHISTORY!BJ$3)-1)</f>
        <v>-1.7005501279587776E-5</v>
      </c>
      <c r="BK226" s="41">
        <f ca="1">((STOCKHISTORY!BK225/STOCKHISTORY!BK$3)-1)</f>
        <v>5.2231383037510293E-2</v>
      </c>
      <c r="BL226" s="41">
        <f ca="1">((STOCKHISTORY!BL225/STOCKHISTORY!BL$3)-1)</f>
        <v>6.9320566326554145E-2</v>
      </c>
      <c r="BM226" s="41">
        <f ca="1">((STOCKHISTORY!BM225/STOCKHISTORY!BM$3)-1)</f>
        <v>1.746421674429155E-2</v>
      </c>
      <c r="BN226" s="41">
        <f ca="1">((STOCKHISTORY!BN225/STOCKHISTORY!BN$3)-1)</f>
        <v>5.0886347960616307E-2</v>
      </c>
      <c r="BO226" s="41">
        <f ca="1">((STOCKHISTORY!BO225/STOCKHISTORY!BO$3)-1)</f>
        <v>2.7726541073414657E-2</v>
      </c>
      <c r="BP226" s="41">
        <f ca="1">((STOCKHISTORY!BP225/STOCKHISTORY!BP$3)-1)</f>
        <v>0.110381763251854</v>
      </c>
      <c r="BQ226" s="41">
        <f ca="1">((STOCKHISTORY!BQ225/STOCKHISTORY!BQ$3)-1)</f>
        <v>1.4345999691691036E-2</v>
      </c>
      <c r="BR226" s="41">
        <f ca="1">((STOCKHISTORY!BR225/STOCKHISTORY!BR$3)-1)</f>
        <v>-0.12784182813091516</v>
      </c>
      <c r="BS226" s="41">
        <f ca="1">((STOCKHISTORY!BS225/STOCKHISTORY!BS$3)-1)</f>
        <v>0.14011299435028257</v>
      </c>
      <c r="BT226" s="41">
        <f ca="1">((STOCKHISTORY!BT225/STOCKHISTORY!BT$3)-1)</f>
        <v>-1.0814547788943418E-2</v>
      </c>
      <c r="BU226" s="41">
        <f ca="1">((STOCKHISTORY!BU225/STOCKHISTORY!BU$3)-1)</f>
        <v>-1.3600816048963127E-3</v>
      </c>
      <c r="BV226" s="41">
        <f ca="1">((STOCKHISTORY!BV225/STOCKHISTORY!BV$3)-1)</f>
        <v>-0.28701854493580603</v>
      </c>
      <c r="BW226" s="41">
        <f ca="1">((STOCKHISTORY!BW225/STOCKHISTORY!BW$3)-1)</f>
        <v>-9.055361185429045E-3</v>
      </c>
      <c r="BX226" s="41">
        <f ca="1">((STOCKHISTORY!BX225/STOCKHISTORY!BX$3)-1)</f>
        <v>0.26854974704890378</v>
      </c>
      <c r="BY226" s="41">
        <f ca="1">((STOCKHISTORY!BY225/STOCKHISTORY!BY$3)-1)</f>
        <v>-8.3476027397260233E-2</v>
      </c>
      <c r="BZ226" s="41">
        <f ca="1">((STOCKHISTORY!BZ225/STOCKHISTORY!BZ$3)-1)</f>
        <v>0.22126941488445784</v>
      </c>
      <c r="CA226" s="41">
        <f ca="1">((STOCKHISTORY!CA225/STOCKHISTORY!CA$3)-1)</f>
        <v>-0.10970822104667799</v>
      </c>
      <c r="CB226" s="41">
        <f ca="1">((STOCKHISTORY!CB225/STOCKHISTORY!CB$3)-1)</f>
        <v>-4.5718192444258232E-2</v>
      </c>
      <c r="CC226" s="41">
        <f ca="1">((STOCKHISTORY!CC225/STOCKHISTORY!CC$3)-1)</f>
        <v>-0.11449451887941542</v>
      </c>
      <c r="CD226" s="41">
        <f ca="1">((STOCKHISTORY!CD225/STOCKHISTORY!CD$3)-1)</f>
        <v>-0.12891698735569002</v>
      </c>
      <c r="CE226" s="41">
        <f ca="1">((STOCKHISTORY!CE225/STOCKHISTORY!CE$3)-1)</f>
        <v>-0.16739873108833581</v>
      </c>
      <c r="CF226" s="41">
        <f ca="1">((STOCKHISTORY!CF225/STOCKHISTORY!CF$3)-1)</f>
        <v>-0.13976022335358851</v>
      </c>
      <c r="CG226" s="41">
        <f ca="1">((STOCKHISTORY!CG225/STOCKHISTORY!CG$3)-1)</f>
        <v>-0.19393051485977397</v>
      </c>
      <c r="CH226" s="41">
        <f ca="1">((STOCKHISTORY!CH225/STOCKHISTORY!CH$3)-1)</f>
        <v>-0.25331654072208232</v>
      </c>
      <c r="CI226" s="41">
        <f ca="1">((STOCKHISTORY!CI225/STOCKHISTORY!CI$3)-1)</f>
        <v>-0.43805195111037853</v>
      </c>
      <c r="CJ226" s="41">
        <f ca="1">((STOCKHISTORY!CJ225/STOCKHISTORY!CJ$3)-1)</f>
        <v>-0.28410104011887072</v>
      </c>
      <c r="CK226" s="41">
        <f ca="1">((STOCKHISTORY!CK225/STOCKHISTORY!CK$3)-1)</f>
        <v>0.17138419054193976</v>
      </c>
      <c r="CL226" s="41">
        <f ca="1">((STOCKHISTORY!CL225/STOCKHISTORY!CL$3)-1)</f>
        <v>-8.7061506472600581E-2</v>
      </c>
      <c r="CM226" s="41">
        <f ca="1">((STOCKHISTORY!CM225/STOCKHISTORY!CM$3)-1)</f>
        <v>8.3901537039177132E-2</v>
      </c>
      <c r="CN226" s="41">
        <f ca="1">((STOCKHISTORY!CN225/STOCKHISTORY!CN$3)-1)</f>
        <v>-0.41627213747150626</v>
      </c>
      <c r="CO226" s="41">
        <f ca="1">((STOCKHISTORY!CO225/STOCKHISTORY!CO$3)-1)</f>
        <v>0.32887386062922652</v>
      </c>
      <c r="CP226" s="41">
        <f ca="1">((STOCKHISTORY!CP225/STOCKHISTORY!CP$3)-1)</f>
        <v>0.44454488954178184</v>
      </c>
      <c r="CQ226" s="41">
        <f ca="1">((STOCKHISTORY!CQ225/STOCKHISTORY!CQ$3)-1)</f>
        <v>0.20789967030835865</v>
      </c>
      <c r="CR226" s="41">
        <f ca="1">((STOCKHISTORY!CR225/STOCKHISTORY!CR$3)-1)</f>
        <v>-1.7976513098464264E-2</v>
      </c>
      <c r="CS226" s="41">
        <f ca="1">((STOCKHISTORY!CS225/STOCKHISTORY!CS$3)-1)</f>
        <v>0.903814754341695</v>
      </c>
      <c r="CT226" s="41">
        <f ca="1">((STOCKHISTORY!CT225/STOCKHISTORY!CT$3)-1)</f>
        <v>-0.48322953402866364</v>
      </c>
      <c r="CU226" s="41">
        <f ca="1">((STOCKHISTORY!CU225/STOCKHISTORY!CU$3)-1)</f>
        <v>0.22818446768386758</v>
      </c>
      <c r="CV226" s="41">
        <f ca="1">((STOCKHISTORY!CV225/STOCKHISTORY!CV$3)-1)</f>
        <v>0.19690501600853771</v>
      </c>
      <c r="CW226" s="41">
        <f ca="1">((STOCKHISTORY!CW225/STOCKHISTORY!CW$3)-1)</f>
        <v>-0.12939312016407201</v>
      </c>
      <c r="CX226" s="41">
        <f ca="1">((STOCKHISTORY!CX225/STOCKHISTORY!CX$3)-1)</f>
        <v>-3.7174721189590088E-3</v>
      </c>
      <c r="CY226" s="41">
        <f ca="1">((STOCKHISTORY!CY225/STOCKHISTORY!CY$3)-1)</f>
        <v>8.4761251999086129E-2</v>
      </c>
      <c r="CZ226" s="41">
        <f ca="1">((STOCKHISTORY!CZ225/STOCKHISTORY!CZ$3)-1)</f>
        <v>-0.44285714285714284</v>
      </c>
      <c r="DA226" s="41">
        <f ca="1">((STOCKHISTORY!DA225/STOCKHISTORY!DA$3)-1)</f>
        <v>-0.41936485751999386</v>
      </c>
    </row>
    <row r="227" spans="1:105" x14ac:dyDescent="0.3">
      <c r="A227" s="25" vm="224">
        <f ca="1">STOCKHISTORY!A226</f>
        <v>44711</v>
      </c>
      <c r="B227" s="41">
        <f ca="1">((STOCKHISTORY!B226/STOCKHISTORY!B$3)-1)</f>
        <v>0.5531609710617853</v>
      </c>
      <c r="C227" s="41">
        <f ca="1">((STOCKHISTORY!C226/STOCKHISTORY!C$3)-1)</f>
        <v>1.2420432015026615</v>
      </c>
      <c r="D227" s="41">
        <f ca="1">((STOCKHISTORY!D226/STOCKHISTORY!D$3)-1)</f>
        <v>1.2307293556580792</v>
      </c>
      <c r="E227" s="41">
        <f ca="1">((STOCKHISTORY!E226/STOCKHISTORY!E$3)-1)</f>
        <v>2.1980290943219147</v>
      </c>
      <c r="F227" s="41">
        <f ca="1">((STOCKHISTORY!F226/STOCKHISTORY!F$3)-1)</f>
        <v>2.1858614232209739</v>
      </c>
      <c r="G227" s="41">
        <f ca="1">((STOCKHISTORY!G226/STOCKHISTORY!G$3)-1)</f>
        <v>1.9611206403659236</v>
      </c>
      <c r="H227" s="41">
        <f ca="1">((STOCKHISTORY!H226/STOCKHISTORY!H$3)-1)</f>
        <v>0.13750935587548985</v>
      </c>
      <c r="I227" s="41">
        <f ca="1">((STOCKHISTORY!I226/STOCKHISTORY!I$3)-1)</f>
        <v>-0.25829515130154579</v>
      </c>
      <c r="J227" s="41">
        <f ca="1">((STOCKHISTORY!J226/STOCKHISTORY!J$3)-1)</f>
        <v>-0.32764254751583854</v>
      </c>
      <c r="K227" s="41">
        <f ca="1">((STOCKHISTORY!K226/STOCKHISTORY!K$3)-1)</f>
        <v>0.60048521778379582</v>
      </c>
      <c r="L227" s="41">
        <f ca="1">((STOCKHISTORY!L226/STOCKHISTORY!L$3)-1)</f>
        <v>-5.6653841050816056E-2</v>
      </c>
      <c r="M227" s="41">
        <f ca="1">((STOCKHISTORY!M226/STOCKHISTORY!M$3)-1)</f>
        <v>0.12966241649680854</v>
      </c>
      <c r="N227" s="41">
        <f ca="1">((STOCKHISTORY!N226/STOCKHISTORY!N$3)-1)</f>
        <v>6.3398488316563917E-3</v>
      </c>
      <c r="O227" s="41">
        <f ca="1">((STOCKHISTORY!O226/STOCKHISTORY!O$3)-1)</f>
        <v>8.3950482676484972E-2</v>
      </c>
      <c r="P227" s="41">
        <f ca="1">((STOCKHISTORY!P226/STOCKHISTORY!P$3)-1)</f>
        <v>0.28710937500000022</v>
      </c>
      <c r="Q227" s="41">
        <f ca="1">((STOCKHISTORY!Q226/STOCKHISTORY!Q$3)-1)</f>
        <v>-4.3934930190854482E-2</v>
      </c>
      <c r="R227" s="41">
        <f ca="1">((STOCKHISTORY!R226/STOCKHISTORY!R$3)-1)</f>
        <v>0.26512541374260334</v>
      </c>
      <c r="S227" s="41">
        <f ca="1">((STOCKHISTORY!S226/STOCKHISTORY!S$3)-1)</f>
        <v>8.0323216776489792E-2</v>
      </c>
      <c r="T227" s="41">
        <f ca="1">((STOCKHISTORY!T226/STOCKHISTORY!T$3)-1)</f>
        <v>3.4965034965035002E-2</v>
      </c>
      <c r="U227" s="41">
        <f ca="1">((STOCKHISTORY!U226/STOCKHISTORY!U$3)-1)</f>
        <v>0.24883255503669099</v>
      </c>
      <c r="V227" s="41">
        <f ca="1">((STOCKHISTORY!V226/STOCKHISTORY!V$3)-1)</f>
        <v>-0.25090249528941488</v>
      </c>
      <c r="W227" s="41">
        <f ca="1">((STOCKHISTORY!W226/STOCKHISTORY!W$3)-1)</f>
        <v>0.34032638360284406</v>
      </c>
      <c r="X227" s="41">
        <f ca="1">((STOCKHISTORY!X226/STOCKHISTORY!X$3)-1)</f>
        <v>-0.13204015654245371</v>
      </c>
      <c r="Y227" s="41">
        <f ca="1">((STOCKHISTORY!Y226/STOCKHISTORY!Y$3)-1)</f>
        <v>3.1042358803986758E-2</v>
      </c>
      <c r="Z227" s="41">
        <f ca="1">((STOCKHISTORY!Z226/STOCKHISTORY!Z$3)-1)</f>
        <v>-0.3758039542639352</v>
      </c>
      <c r="AA227" s="41">
        <f ca="1">((STOCKHISTORY!AA226/STOCKHISTORY!AA$3)-1)</f>
        <v>-3.1542771055975694E-3</v>
      </c>
      <c r="AB227" s="41">
        <f ca="1">((STOCKHISTORY!AB226/STOCKHISTORY!AB$3)-1)</f>
        <v>0.81998883305415959</v>
      </c>
      <c r="AC227" s="41">
        <f ca="1">((STOCKHISTORY!AC226/STOCKHISTORY!AC$3)-1)</f>
        <v>0.75421912670774183</v>
      </c>
      <c r="AD227" s="41">
        <f ca="1">((STOCKHISTORY!AD226/STOCKHISTORY!AD$3)-1)</f>
        <v>0.34659820282413345</v>
      </c>
      <c r="AE227" s="41">
        <f ca="1">((STOCKHISTORY!AE226/STOCKHISTORY!AE$3)-1)</f>
        <v>-0.25581202258385927</v>
      </c>
      <c r="AF227" s="41">
        <f ca="1">((STOCKHISTORY!AF226/STOCKHISTORY!AF$3)-1)</f>
        <v>6.1393212554223142E-2</v>
      </c>
      <c r="AG227" s="41">
        <f ca="1">((STOCKHISTORY!AG226/STOCKHISTORY!AG$3)-1)</f>
        <v>-0.36225588991590807</v>
      </c>
      <c r="AH227" s="41">
        <f ca="1">((STOCKHISTORY!AH226/STOCKHISTORY!AH$3)-1)</f>
        <v>-5.7010602270213262E-2</v>
      </c>
      <c r="AI227" s="41">
        <f ca="1">((STOCKHISTORY!AI226/STOCKHISTORY!AI$3)-1)</f>
        <v>-6.0062823873071935E-2</v>
      </c>
      <c r="AJ227" s="41">
        <f ca="1">((STOCKHISTORY!AJ226/STOCKHISTORY!AJ$3)-1)</f>
        <v>-0.11562407352505188</v>
      </c>
      <c r="AK227" s="41">
        <f ca="1">((STOCKHISTORY!AK226/STOCKHISTORY!AK$3)-1)</f>
        <v>-5.1164375325664424E-2</v>
      </c>
      <c r="AL227" s="41">
        <f ca="1">((STOCKHISTORY!AL226/STOCKHISTORY!AL$3)-1)</f>
        <v>4.8902821316614276E-3</v>
      </c>
      <c r="AM227" s="41">
        <f ca="1">((STOCKHISTORY!AM226/STOCKHISTORY!AM$3)-1)</f>
        <v>7.1905375336690502E-2</v>
      </c>
      <c r="AN227" s="41">
        <f ca="1">((STOCKHISTORY!AN226/STOCKHISTORY!AN$3)-1)</f>
        <v>-0.3236194084219729</v>
      </c>
      <c r="AO227" s="41">
        <f ca="1">((STOCKHISTORY!AO226/STOCKHISTORY!AO$3)-1)</f>
        <v>0.47754681906868846</v>
      </c>
      <c r="AP227" s="41">
        <f ca="1">((STOCKHISTORY!AP226/STOCKHISTORY!AP$3)-1)</f>
        <v>0.59896025027603961</v>
      </c>
      <c r="AQ227" s="41">
        <f ca="1">((STOCKHISTORY!AQ226/STOCKHISTORY!AQ$3)-1)</f>
        <v>-6.9396492197210335E-2</v>
      </c>
      <c r="AR227" s="41">
        <f ca="1">((STOCKHISTORY!AR226/STOCKHISTORY!AR$3)-1)</f>
        <v>-0.12574357340131714</v>
      </c>
      <c r="AS227" s="41">
        <f ca="1">((STOCKHISTORY!AS226/STOCKHISTORY!AS$3)-1)</f>
        <v>0.31591173054587696</v>
      </c>
      <c r="AT227" s="41">
        <f ca="1">((STOCKHISTORY!AT226/STOCKHISTORY!AT$3)-1)</f>
        <v>0.6816435116760271</v>
      </c>
      <c r="AU227" s="41">
        <f ca="1">((STOCKHISTORY!AU226/STOCKHISTORY!AU$3)-1)</f>
        <v>-0.19903381642512075</v>
      </c>
      <c r="AV227" s="41">
        <f ca="1">((STOCKHISTORY!AV226/STOCKHISTORY!AV$3)-1)</f>
        <v>-9.8262861506156263E-2</v>
      </c>
      <c r="AW227" s="41">
        <f ca="1">((STOCKHISTORY!AW226/STOCKHISTORY!AW$3)-1)</f>
        <v>1.9453281157625124E-2</v>
      </c>
      <c r="AX227" s="41">
        <f ca="1">((STOCKHISTORY!AX226/STOCKHISTORY!AX$3)-1)</f>
        <v>1.017011405374058</v>
      </c>
      <c r="AY227" s="41">
        <f ca="1">((STOCKHISTORY!AY226/STOCKHISTORY!AY$3)-1)</f>
        <v>-0.1782142074906915</v>
      </c>
      <c r="AZ227" s="41">
        <f ca="1">((STOCKHISTORY!AZ226/STOCKHISTORY!AZ$3)-1)</f>
        <v>-0.42069706534148144</v>
      </c>
      <c r="BA227" s="41">
        <f ca="1">((STOCKHISTORY!BA226/STOCKHISTORY!BA$3)-1)</f>
        <v>0.7623701878334801</v>
      </c>
      <c r="BB227" s="41">
        <f ca="1">((STOCKHISTORY!BB226/STOCKHISTORY!BB$3)-1)</f>
        <v>9.9896333993028108E-3</v>
      </c>
      <c r="BC227" s="41">
        <f ca="1">((STOCKHISTORY!BC226/STOCKHISTORY!BC$3)-1)</f>
        <v>5.4536841481949372E-2</v>
      </c>
      <c r="BD227" s="41">
        <f ca="1">((STOCKHISTORY!BD226/STOCKHISTORY!BD$3)-1)</f>
        <v>-0.25009147457006942</v>
      </c>
      <c r="BE227" s="41">
        <f ca="1">((STOCKHISTORY!BE226/STOCKHISTORY!BE$3)-1)</f>
        <v>-0.19150540336768029</v>
      </c>
      <c r="BF227" s="41">
        <f ca="1">((STOCKHISTORY!BF226/STOCKHISTORY!BF$3)-1)</f>
        <v>-0.37436947398948517</v>
      </c>
      <c r="BG227" s="41">
        <f ca="1">((STOCKHISTORY!BG226/STOCKHISTORY!BG$3)-1)</f>
        <v>-7.1909904920151368E-2</v>
      </c>
      <c r="BH227" s="41">
        <f ca="1">((STOCKHISTORY!BH226/STOCKHISTORY!BH$3)-1)</f>
        <v>-0.42459837623078245</v>
      </c>
      <c r="BI227" s="41">
        <f ca="1">((STOCKHISTORY!BI226/STOCKHISTORY!BI$3)-1)</f>
        <v>0.16820135052179253</v>
      </c>
      <c r="BJ227" s="41">
        <f ca="1">((STOCKHISTORY!BJ226/STOCKHISTORY!BJ$3)-1)</f>
        <v>3.7157020296068044E-3</v>
      </c>
      <c r="BK227" s="41">
        <f ca="1">((STOCKHISTORY!BK226/STOCKHISTORY!BK$3)-1)</f>
        <v>4.7378010464591114E-2</v>
      </c>
      <c r="BL227" s="41">
        <f ca="1">((STOCKHISTORY!BL226/STOCKHISTORY!BL$3)-1)</f>
        <v>7.8179305724215942E-2</v>
      </c>
      <c r="BM227" s="41">
        <f ca="1">((STOCKHISTORY!BM226/STOCKHISTORY!BM$3)-1)</f>
        <v>7.8211973190958073E-3</v>
      </c>
      <c r="BN227" s="41">
        <f ca="1">((STOCKHISTORY!BN226/STOCKHISTORY!BN$3)-1)</f>
        <v>6.0990522355863774E-2</v>
      </c>
      <c r="BO227" s="41">
        <f ca="1">((STOCKHISTORY!BO226/STOCKHISTORY!BO$3)-1)</f>
        <v>2.5161827388724189E-2</v>
      </c>
      <c r="BP227" s="41">
        <f ca="1">((STOCKHISTORY!BP226/STOCKHISTORY!BP$3)-1)</f>
        <v>0.12751991211205715</v>
      </c>
      <c r="BQ227" s="41">
        <f ca="1">((STOCKHISTORY!BQ226/STOCKHISTORY!BQ$3)-1)</f>
        <v>2.758401418221057E-2</v>
      </c>
      <c r="BR227" s="41">
        <f ca="1">((STOCKHISTORY!BR226/STOCKHISTORY!BR$3)-1)</f>
        <v>-0.13243280448773098</v>
      </c>
      <c r="BS227" s="41">
        <f ca="1">((STOCKHISTORY!BS226/STOCKHISTORY!BS$3)-1)</f>
        <v>0.16299435028248577</v>
      </c>
      <c r="BT227" s="41">
        <f ca="1">((STOCKHISTORY!BT226/STOCKHISTORY!BT$3)-1)</f>
        <v>1.3728056097380259E-2</v>
      </c>
      <c r="BU227" s="41">
        <f ca="1">((STOCKHISTORY!BU226/STOCKHISTORY!BU$3)-1)</f>
        <v>3.8762325739544412E-2</v>
      </c>
      <c r="BV227" s="41">
        <f ca="1">((STOCKHISTORY!BV226/STOCKHISTORY!BV$3)-1)</f>
        <v>-0.29300998573466475</v>
      </c>
      <c r="BW227" s="41">
        <f ca="1">((STOCKHISTORY!BW226/STOCKHISTORY!BW$3)-1)</f>
        <v>4.2807161967483021E-2</v>
      </c>
      <c r="BX227" s="41">
        <f ca="1">((STOCKHISTORY!BX226/STOCKHISTORY!BX$3)-1)</f>
        <v>0.27234401349072535</v>
      </c>
      <c r="BY227" s="41">
        <f ca="1">((STOCKHISTORY!BY226/STOCKHISTORY!BY$3)-1)</f>
        <v>-6.9349315068493067E-2</v>
      </c>
      <c r="BZ227" s="41">
        <f ca="1">((STOCKHISTORY!BZ226/STOCKHISTORY!BZ$3)-1)</f>
        <v>0.29409029858456459</v>
      </c>
      <c r="CA227" s="41">
        <f ca="1">((STOCKHISTORY!CA226/STOCKHISTORY!CA$3)-1)</f>
        <v>-9.5551784941943607E-2</v>
      </c>
      <c r="CB227" s="41">
        <f ca="1">((STOCKHISTORY!CB226/STOCKHISTORY!CB$3)-1)</f>
        <v>-1.8768056811415246E-2</v>
      </c>
      <c r="CC227" s="41">
        <f ca="1">((STOCKHISTORY!CC226/STOCKHISTORY!CC$3)-1)</f>
        <v>-9.9472188388144533E-2</v>
      </c>
      <c r="CD227" s="41">
        <f ca="1">((STOCKHISTORY!CD226/STOCKHISTORY!CD$3)-1)</f>
        <v>-0.10836998350742166</v>
      </c>
      <c r="CE227" s="41">
        <f ca="1">((STOCKHISTORY!CE226/STOCKHISTORY!CE$3)-1)</f>
        <v>-0.148365056124939</v>
      </c>
      <c r="CF227" s="41">
        <f ca="1">((STOCKHISTORY!CF226/STOCKHISTORY!CF$3)-1)</f>
        <v>-0.11512563639349649</v>
      </c>
      <c r="CG227" s="41">
        <f ca="1">((STOCKHISTORY!CG226/STOCKHISTORY!CG$3)-1)</f>
        <v>-0.17643365424863955</v>
      </c>
      <c r="CH227" s="41">
        <f ca="1">((STOCKHISTORY!CH226/STOCKHISTORY!CH$3)-1)</f>
        <v>-0.25814441645675912</v>
      </c>
      <c r="CI227" s="41">
        <f ca="1">((STOCKHISTORY!CI226/STOCKHISTORY!CI$3)-1)</f>
        <v>-0.39971269104867768</v>
      </c>
      <c r="CJ227" s="41">
        <f ca="1">((STOCKHISTORY!CJ226/STOCKHISTORY!CJ$3)-1)</f>
        <v>-0.23328380386329861</v>
      </c>
      <c r="CK227" s="41">
        <f ca="1">((STOCKHISTORY!CK226/STOCKHISTORY!CK$3)-1)</f>
        <v>0.19231717540312632</v>
      </c>
      <c r="CL227" s="41">
        <f ca="1">((STOCKHISTORY!CL226/STOCKHISTORY!CL$3)-1)</f>
        <v>-8.008585418203773E-2</v>
      </c>
      <c r="CM227" s="41">
        <f ca="1">((STOCKHISTORY!CM226/STOCKHISTORY!CM$3)-1)</f>
        <v>9.6960591702299981E-2</v>
      </c>
      <c r="CN227" s="41">
        <f ca="1">((STOCKHISTORY!CN226/STOCKHISTORY!CN$3)-1)</f>
        <v>-0.39873750657548657</v>
      </c>
      <c r="CO227" s="41">
        <f ca="1">((STOCKHISTORY!CO226/STOCKHISTORY!CO$3)-1)</f>
        <v>0.30593942957953524</v>
      </c>
      <c r="CP227" s="41">
        <f ca="1">((STOCKHISTORY!CP226/STOCKHISTORY!CP$3)-1)</f>
        <v>0.49471721566190174</v>
      </c>
      <c r="CQ227" s="41">
        <f ca="1">((STOCKHISTORY!CQ226/STOCKHISTORY!CQ$3)-1)</f>
        <v>0.22819833214816732</v>
      </c>
      <c r="CR227" s="41">
        <f ca="1">((STOCKHISTORY!CR226/STOCKHISTORY!CR$3)-1)</f>
        <v>1.633544113218921E-2</v>
      </c>
      <c r="CS227" s="41">
        <f ca="1">((STOCKHISTORY!CS226/STOCKHISTORY!CS$3)-1)</f>
        <v>0.84439547390415726</v>
      </c>
      <c r="CT227" s="41">
        <f ca="1">((STOCKHISTORY!CT226/STOCKHISTORY!CT$3)-1)</f>
        <v>-0.49958730396938544</v>
      </c>
      <c r="CU227" s="41">
        <f ca="1">((STOCKHISTORY!CU226/STOCKHISTORY!CU$3)-1)</f>
        <v>0.28915938053603063</v>
      </c>
      <c r="CV227" s="41">
        <f ca="1">((STOCKHISTORY!CV226/STOCKHISTORY!CV$3)-1)</f>
        <v>0.19228032728566324</v>
      </c>
      <c r="CW227" s="41">
        <f ca="1">((STOCKHISTORY!CW226/STOCKHISTORY!CW$3)-1)</f>
        <v>-0.11205369628041395</v>
      </c>
      <c r="CX227" s="41">
        <f ca="1">((STOCKHISTORY!CX226/STOCKHISTORY!CX$3)-1)</f>
        <v>0</v>
      </c>
      <c r="CY227" s="41">
        <f ca="1">((STOCKHISTORY!CY226/STOCKHISTORY!CY$3)-1)</f>
        <v>0.11811743203107139</v>
      </c>
      <c r="CZ227" s="41">
        <f ca="1">((STOCKHISTORY!CZ226/STOCKHISTORY!CZ$3)-1)</f>
        <v>-0.46666666666666667</v>
      </c>
      <c r="DA227" s="41">
        <f ca="1">((STOCKHISTORY!DA226/STOCKHISTORY!DA$3)-1)</f>
        <v>-0.41361906980355623</v>
      </c>
    </row>
    <row r="228" spans="1:105" x14ac:dyDescent="0.3">
      <c r="A228" s="25" vm="225">
        <f ca="1">STOCKHISTORY!A227</f>
        <v>44712</v>
      </c>
      <c r="B228" s="41">
        <f ca="1">((STOCKHISTORY!B227/STOCKHISTORY!B$3)-1)</f>
        <v>0.55452361315308241</v>
      </c>
      <c r="C228" s="41">
        <f ca="1">((STOCKHISTORY!C227/STOCKHISTORY!C$3)-1)</f>
        <v>0.98142544088490036</v>
      </c>
      <c r="D228" s="41">
        <f ca="1">((STOCKHISTORY!D227/STOCKHISTORY!D$3)-1)</f>
        <v>0.95837437146856064</v>
      </c>
      <c r="E228" s="41">
        <f ca="1">((STOCKHISTORY!E227/STOCKHISTORY!E$3)-1)</f>
        <v>2.0384795870483341</v>
      </c>
      <c r="F228" s="41">
        <f ca="1">((STOCKHISTORY!F227/STOCKHISTORY!F$3)-1)</f>
        <v>2.0266853932584272</v>
      </c>
      <c r="G228" s="41">
        <f ca="1">((STOCKHISTORY!G227/STOCKHISTORY!G$3)-1)</f>
        <v>1.7420240137221272</v>
      </c>
      <c r="H228" s="41">
        <f ca="1">((STOCKHISTORY!H227/STOCKHISTORY!H$3)-1)</f>
        <v>0.15798221282965708</v>
      </c>
      <c r="I228" s="41">
        <f ca="1">((STOCKHISTORY!I227/STOCKHISTORY!I$3)-1)</f>
        <v>-0.26287699511605656</v>
      </c>
      <c r="J228" s="41">
        <f ca="1">((STOCKHISTORY!J227/STOCKHISTORY!J$3)-1)</f>
        <v>-0.32997665888629535</v>
      </c>
      <c r="K228" s="41">
        <f ca="1">((STOCKHISTORY!K227/STOCKHISTORY!K$3)-1)</f>
        <v>0.66497404649063419</v>
      </c>
      <c r="L228" s="41">
        <f ca="1">((STOCKHISTORY!L227/STOCKHISTORY!L$3)-1)</f>
        <v>-5.1462783600902284E-2</v>
      </c>
      <c r="M228" s="41">
        <f ca="1">((STOCKHISTORY!M227/STOCKHISTORY!M$3)-1)</f>
        <v>0.18215226221117931</v>
      </c>
      <c r="N228" s="41">
        <f ca="1">((STOCKHISTORY!N227/STOCKHISTORY!N$3)-1)</f>
        <v>1.5561447132246276E-3</v>
      </c>
      <c r="O228" s="41">
        <f ca="1">((STOCKHISTORY!O227/STOCKHISTORY!O$3)-1)</f>
        <v>8.478499719032806E-2</v>
      </c>
      <c r="P228" s="41">
        <f ca="1">((STOCKHISTORY!P227/STOCKHISTORY!P$3)-1)</f>
        <v>0.30998883928571441</v>
      </c>
      <c r="Q228" s="41">
        <f ca="1">((STOCKHISTORY!Q227/STOCKHISTORY!Q$3)-1)</f>
        <v>-5.059561931599843E-2</v>
      </c>
      <c r="R228" s="41">
        <f ca="1">((STOCKHISTORY!R227/STOCKHISTORY!R$3)-1)</f>
        <v>0.26810520701944496</v>
      </c>
      <c r="S228" s="41">
        <f ca="1">((STOCKHISTORY!S227/STOCKHISTORY!S$3)-1)</f>
        <v>0.20960992737242079</v>
      </c>
      <c r="T228" s="41">
        <f ca="1">((STOCKHISTORY!T227/STOCKHISTORY!T$3)-1)</f>
        <v>3.8961038961038863E-2</v>
      </c>
      <c r="U228" s="41">
        <f ca="1">((STOCKHISTORY!U227/STOCKHISTORY!U$3)-1)</f>
        <v>0.28685790527018007</v>
      </c>
      <c r="V228" s="41">
        <f ca="1">((STOCKHISTORY!V227/STOCKHISTORY!V$3)-1)</f>
        <v>-0.18090408015919135</v>
      </c>
      <c r="W228" s="41">
        <f ca="1">((STOCKHISTORY!W227/STOCKHISTORY!W$3)-1)</f>
        <v>0.26489426879304911</v>
      </c>
      <c r="X228" s="41">
        <f ca="1">((STOCKHISTORY!X227/STOCKHISTORY!X$3)-1)</f>
        <v>-0.11689637570188882</v>
      </c>
      <c r="Y228" s="41">
        <f ca="1">((STOCKHISTORY!Y227/STOCKHISTORY!Y$3)-1)</f>
        <v>3.6648671096345398E-2</v>
      </c>
      <c r="Z228" s="41">
        <f ca="1">((STOCKHISTORY!Z227/STOCKHISTORY!Z$3)-1)</f>
        <v>-0.37925797999047173</v>
      </c>
      <c r="AA228" s="41">
        <f ca="1">((STOCKHISTORY!AA227/STOCKHISTORY!AA$3)-1)</f>
        <v>-4.3029989171884497E-2</v>
      </c>
      <c r="AB228" s="41">
        <f ca="1">((STOCKHISTORY!AB227/STOCKHISTORY!AB$3)-1)</f>
        <v>0.79452819653824669</v>
      </c>
      <c r="AC228" s="41">
        <f ca="1">((STOCKHISTORY!AC227/STOCKHISTORY!AC$3)-1)</f>
        <v>0.78341816233592287</v>
      </c>
      <c r="AD228" s="41">
        <f ca="1">((STOCKHISTORY!AD227/STOCKHISTORY!AD$3)-1)</f>
        <v>0.42661531878476677</v>
      </c>
      <c r="AE228" s="41">
        <f ca="1">((STOCKHISTORY!AE227/STOCKHISTORY!AE$3)-1)</f>
        <v>-0.24850547990700766</v>
      </c>
      <c r="AF228" s="41">
        <f ca="1">((STOCKHISTORY!AF227/STOCKHISTORY!AF$3)-1)</f>
        <v>6.2260780811431493E-2</v>
      </c>
      <c r="AG228" s="41">
        <f ca="1">((STOCKHISTORY!AG227/STOCKHISTORY!AG$3)-1)</f>
        <v>-0.34088539856835087</v>
      </c>
      <c r="AH228" s="41">
        <f ca="1">((STOCKHISTORY!AH227/STOCKHISTORY!AH$3)-1)</f>
        <v>-5.5870390224808997E-2</v>
      </c>
      <c r="AI228" s="41">
        <f ca="1">((STOCKHISTORY!AI227/STOCKHISTORY!AI$3)-1)</f>
        <v>-5.8342170024609397E-2</v>
      </c>
      <c r="AJ228" s="41">
        <f ca="1">((STOCKHISTORY!AJ227/STOCKHISTORY!AJ$3)-1)</f>
        <v>-0.10776756596501635</v>
      </c>
      <c r="AK228" s="41">
        <f ca="1">((STOCKHISTORY!AK227/STOCKHISTORY!AK$3)-1)</f>
        <v>-7.541384424225428E-2</v>
      </c>
      <c r="AL228" s="41">
        <f ca="1">((STOCKHISTORY!AL227/STOCKHISTORY!AL$3)-1)</f>
        <v>6.9592476489028776E-3</v>
      </c>
      <c r="AM228" s="41">
        <f ca="1">((STOCKHISTORY!AM227/STOCKHISTORY!AM$3)-1)</f>
        <v>7.2139594800327833E-2</v>
      </c>
      <c r="AN228" s="41">
        <f ca="1">((STOCKHISTORY!AN227/STOCKHISTORY!AN$3)-1)</f>
        <v>-0.30161736849774146</v>
      </c>
      <c r="AO228" s="41">
        <f ca="1">((STOCKHISTORY!AO227/STOCKHISTORY!AO$3)-1)</f>
        <v>0.49521439215867025</v>
      </c>
      <c r="AP228" s="41">
        <f ca="1">((STOCKHISTORY!AP227/STOCKHISTORY!AP$3)-1)</f>
        <v>0.5933244387191754</v>
      </c>
      <c r="AQ228" s="41">
        <f ca="1">((STOCKHISTORY!AQ227/STOCKHISTORY!AQ$3)-1)</f>
        <v>-7.0570363209501497E-2</v>
      </c>
      <c r="AR228" s="41">
        <f ca="1">((STOCKHISTORY!AR227/STOCKHISTORY!AR$3)-1)</f>
        <v>-0.13657850010622474</v>
      </c>
      <c r="AS228" s="41">
        <f ca="1">((STOCKHISTORY!AS227/STOCKHISTORY!AS$3)-1)</f>
        <v>0.28222996515679455</v>
      </c>
      <c r="AT228" s="41">
        <f ca="1">((STOCKHISTORY!AT227/STOCKHISTORY!AT$3)-1)</f>
        <v>0.63553059414720647</v>
      </c>
      <c r="AU228" s="41">
        <f ca="1">((STOCKHISTORY!AU227/STOCKHISTORY!AU$3)-1)</f>
        <v>-0.1806020066889632</v>
      </c>
      <c r="AV228" s="41">
        <f ca="1">((STOCKHISTORY!AV227/STOCKHISTORY!AV$3)-1)</f>
        <v>-0.12355636155387983</v>
      </c>
      <c r="AW228" s="41">
        <f ca="1">((STOCKHISTORY!AW227/STOCKHISTORY!AW$3)-1)</f>
        <v>1.0528982855212421E-2</v>
      </c>
      <c r="AX228" s="41">
        <f ca="1">((STOCKHISTORY!AX227/STOCKHISTORY!AX$3)-1)</f>
        <v>1.0502609704233521</v>
      </c>
      <c r="AY228" s="41">
        <f ca="1">((STOCKHISTORY!AY227/STOCKHISTORY!AY$3)-1)</f>
        <v>-0.17142439950354094</v>
      </c>
      <c r="AZ228" s="41">
        <f ca="1">((STOCKHISTORY!AZ227/STOCKHISTORY!AZ$3)-1)</f>
        <v>-0.46105701430394197</v>
      </c>
      <c r="BA228" s="41">
        <f ca="1">((STOCKHISTORY!BA227/STOCKHISTORY!BA$3)-1)</f>
        <v>0.87637185784469906</v>
      </c>
      <c r="BB228" s="41">
        <f ca="1">((STOCKHISTORY!BB227/STOCKHISTORY!BB$3)-1)</f>
        <v>5.8429931203467511E-3</v>
      </c>
      <c r="BC228" s="41">
        <f ca="1">((STOCKHISTORY!BC227/STOCKHISTORY!BC$3)-1)</f>
        <v>4.8279809723072109E-2</v>
      </c>
      <c r="BD228" s="41">
        <f ca="1">((STOCKHISTORY!BD227/STOCKHISTORY!BD$3)-1)</f>
        <v>-0.25503110135382356</v>
      </c>
      <c r="BE228" s="41">
        <f ca="1">((STOCKHISTORY!BE227/STOCKHISTORY!BE$3)-1)</f>
        <v>-0.19050012565971342</v>
      </c>
      <c r="BF228" s="41">
        <f ca="1">((STOCKHISTORY!BF227/STOCKHISTORY!BF$3)-1)</f>
        <v>-0.35206093700812779</v>
      </c>
      <c r="BG228" s="41">
        <f ca="1">((STOCKHISTORY!BG227/STOCKHISTORY!BG$3)-1)</f>
        <v>-6.9417520539093447E-2</v>
      </c>
      <c r="BH228" s="41">
        <f ca="1">((STOCKHISTORY!BH227/STOCKHISTORY!BH$3)-1)</f>
        <v>-0.40322162722404553</v>
      </c>
      <c r="BI228" s="41">
        <f ca="1">((STOCKHISTORY!BI227/STOCKHISTORY!BI$3)-1)</f>
        <v>0.18109269490484969</v>
      </c>
      <c r="BJ228" s="41">
        <f ca="1">((STOCKHISTORY!BJ227/STOCKHISTORY!BJ$3)-1)</f>
        <v>2.8427529639172278E-3</v>
      </c>
      <c r="BK228" s="41">
        <f ca="1">((STOCKHISTORY!BK227/STOCKHISTORY!BK$3)-1)</f>
        <v>4.3475103177585517E-2</v>
      </c>
      <c r="BL228" s="41">
        <f ca="1">((STOCKHISTORY!BL227/STOCKHISTORY!BL$3)-1)</f>
        <v>7.5983231671854279E-2</v>
      </c>
      <c r="BM228" s="41">
        <f ca="1">((STOCKHISTORY!BM227/STOCKHISTORY!BM$3)-1)</f>
        <v>1.1609678518686994E-2</v>
      </c>
      <c r="BN228" s="41">
        <f ca="1">((STOCKHISTORY!BN227/STOCKHISTORY!BN$3)-1)</f>
        <v>6.3822274249881072E-2</v>
      </c>
      <c r="BO228" s="41">
        <f ca="1">((STOCKHISTORY!BO227/STOCKHISTORY!BO$3)-1)</f>
        <v>1.0713076758340101E-2</v>
      </c>
      <c r="BP228" s="41">
        <f ca="1">((STOCKHISTORY!BP227/STOCKHISTORY!BP$3)-1)</f>
        <v>0.11911562757484195</v>
      </c>
      <c r="BQ228" s="41">
        <f ca="1">((STOCKHISTORY!BQ227/STOCKHISTORY!BQ$3)-1)</f>
        <v>2.834515184214581E-2</v>
      </c>
      <c r="BR228" s="41">
        <f ca="1">((STOCKHISTORY!BR227/STOCKHISTORY!BR$3)-1)</f>
        <v>-0.14349382248683618</v>
      </c>
      <c r="BS228" s="41">
        <f ca="1">((STOCKHISTORY!BS227/STOCKHISTORY!BS$3)-1)</f>
        <v>0.15000000000000013</v>
      </c>
      <c r="BT228" s="41">
        <f ca="1">((STOCKHISTORY!BT227/STOCKHISTORY!BT$3)-1)</f>
        <v>1.5900841954519684E-2</v>
      </c>
      <c r="BU228" s="41">
        <f ca="1">((STOCKHISTORY!BU227/STOCKHISTORY!BU$3)-1)</f>
        <v>4.1142468548112987E-2</v>
      </c>
      <c r="BV228" s="41">
        <f ca="1">((STOCKHISTORY!BV227/STOCKHISTORY!BV$3)-1)</f>
        <v>-0.28045649072753209</v>
      </c>
      <c r="BW228" s="41">
        <f ca="1">((STOCKHISTORY!BW227/STOCKHISTORY!BW$3)-1)</f>
        <v>6.5857172257666186E-3</v>
      </c>
      <c r="BX228" s="41">
        <f ca="1">((STOCKHISTORY!BX227/STOCKHISTORY!BX$3)-1)</f>
        <v>0.31534569983136596</v>
      </c>
      <c r="BY228" s="41">
        <f ca="1">((STOCKHISTORY!BY227/STOCKHISTORY!BY$3)-1)</f>
        <v>-9.631849315068497E-2</v>
      </c>
      <c r="BZ228" s="41">
        <f ca="1">((STOCKHISTORY!BZ227/STOCKHISTORY!BZ$3)-1)</f>
        <v>0.2948651720219031</v>
      </c>
      <c r="CA228" s="41">
        <f ca="1">((STOCKHISTORY!CA227/STOCKHISTORY!CA$3)-1)</f>
        <v>-8.2293642080047857E-2</v>
      </c>
      <c r="CB228" s="41">
        <f ca="1">((STOCKHISTORY!CB227/STOCKHISTORY!CB$3)-1)</f>
        <v>-9.5935425534261487E-3</v>
      </c>
      <c r="CC228" s="41">
        <f ca="1">((STOCKHISTORY!CC227/STOCKHISTORY!CC$3)-1)</f>
        <v>-9.581810799837609E-2</v>
      </c>
      <c r="CD228" s="41">
        <f ca="1">((STOCKHISTORY!CD227/STOCKHISTORY!CD$3)-1)</f>
        <v>-0.13475810885101713</v>
      </c>
      <c r="CE228" s="41">
        <f ca="1">((STOCKHISTORY!CE227/STOCKHISTORY!CE$3)-1)</f>
        <v>-0.13665202537823329</v>
      </c>
      <c r="CF228" s="41">
        <f ca="1">((STOCKHISTORY!CF227/STOCKHISTORY!CF$3)-1)</f>
        <v>-0.14600098538347839</v>
      </c>
      <c r="CG228" s="41">
        <f ca="1">((STOCKHISTORY!CG227/STOCKHISTORY!CG$3)-1)</f>
        <v>-0.17023859355378823</v>
      </c>
      <c r="CH228" s="41">
        <f ca="1">((STOCKHISTORY!CH227/STOCKHISTORY!CH$3)-1)</f>
        <v>-0.26729638958858104</v>
      </c>
      <c r="CI228" s="41">
        <f ca="1">((STOCKHISTORY!CI227/STOCKHISTORY!CI$3)-1)</f>
        <v>-0.3442290935638086</v>
      </c>
      <c r="CJ228" s="41">
        <f ca="1">((STOCKHISTORY!CJ227/STOCKHISTORY!CJ$3)-1)</f>
        <v>-0.25002476473501734</v>
      </c>
      <c r="CK228" s="41">
        <f ca="1">((STOCKHISTORY!CK227/STOCKHISTORY!CK$3)-1)</f>
        <v>0.20023176685240873</v>
      </c>
      <c r="CL228" s="41">
        <f ca="1">((STOCKHISTORY!CL227/STOCKHISTORY!CL$3)-1)</f>
        <v>-8.0890737138641144E-2</v>
      </c>
      <c r="CM228" s="41">
        <f ca="1">((STOCKHISTORY!CM227/STOCKHISTORY!CM$3)-1)</f>
        <v>8.1936900496937692E-2</v>
      </c>
      <c r="CN228" s="41">
        <f ca="1">((STOCKHISTORY!CN227/STOCKHISTORY!CN$3)-1)</f>
        <v>-0.38961949850955624</v>
      </c>
      <c r="CO228" s="41">
        <f ca="1">((STOCKHISTORY!CO227/STOCKHISTORY!CO$3)-1)</f>
        <v>0.2652161129079682</v>
      </c>
      <c r="CP228" s="41">
        <f ca="1">((STOCKHISTORY!CP227/STOCKHISTORY!CP$3)-1)</f>
        <v>0.50121475789592629</v>
      </c>
      <c r="CQ228" s="41">
        <f ca="1">((STOCKHISTORY!CQ227/STOCKHISTORY!CQ$3)-1)</f>
        <v>0.22632361497187925</v>
      </c>
      <c r="CR228" s="41">
        <f ca="1">((STOCKHISTORY!CR227/STOCKHISTORY!CR$3)-1)</f>
        <v>1.3053297199638658E-2</v>
      </c>
      <c r="CS228" s="41">
        <f ca="1">((STOCKHISTORY!CS227/STOCKHISTORY!CS$3)-1)</f>
        <v>0.91390826777497414</v>
      </c>
      <c r="CT228" s="41">
        <f ca="1">((STOCKHISTORY!CT227/STOCKHISTORY!CT$3)-1)</f>
        <v>-0.50502738800930447</v>
      </c>
      <c r="CU228" s="41">
        <f ca="1">((STOCKHISTORY!CU227/STOCKHISTORY!CU$3)-1)</f>
        <v>0.26635807760443453</v>
      </c>
      <c r="CV228" s="41">
        <f ca="1">((STOCKHISTORY!CV227/STOCKHISTORY!CV$3)-1)</f>
        <v>0.1976165065812876</v>
      </c>
      <c r="CW228" s="41">
        <f ca="1">((STOCKHISTORY!CW227/STOCKHISTORY!CW$3)-1)</f>
        <v>-0.10869767875454461</v>
      </c>
      <c r="CX228" s="41">
        <f ca="1">((STOCKHISTORY!CX227/STOCKHISTORY!CX$3)-1)</f>
        <v>-2.2304832713754608E-2</v>
      </c>
      <c r="CY228" s="41">
        <f ca="1">((STOCKHISTORY!CY227/STOCKHISTORY!CY$3)-1)</f>
        <v>0.15535755083390446</v>
      </c>
      <c r="CZ228" s="41">
        <f ca="1">((STOCKHISTORY!CZ227/STOCKHISTORY!CZ$3)-1)</f>
        <v>-0.46785714285714286</v>
      </c>
      <c r="DA228" s="41">
        <f ca="1">((STOCKHISTORY!DA227/STOCKHISTORY!DA$3)-1)</f>
        <v>-0.41245438310427829</v>
      </c>
    </row>
    <row r="229" spans="1:105" x14ac:dyDescent="0.3">
      <c r="A229" s="25" vm="226">
        <f ca="1">STOCKHISTORY!A228</f>
        <v>44713</v>
      </c>
      <c r="B229" s="41">
        <f ca="1">((STOCKHISTORY!B228/STOCKHISTORY!B$3)-1)</f>
        <v>0.54258256535303206</v>
      </c>
      <c r="C229" s="41">
        <f ca="1">((STOCKHISTORY!C228/STOCKHISTORY!C$3)-1)</f>
        <v>0.92726703537514377</v>
      </c>
      <c r="D229" s="41">
        <f ca="1">((STOCKHISTORY!D228/STOCKHISTORY!D$3)-1)</f>
        <v>0.91633404178114164</v>
      </c>
      <c r="E229" s="41">
        <f ca="1">((STOCKHISTORY!E228/STOCKHISTORY!E$3)-1)</f>
        <v>1.8869075551384329</v>
      </c>
      <c r="F229" s="41">
        <f ca="1">((STOCKHISTORY!F228/STOCKHISTORY!F$3)-1)</f>
        <v>1.8754681647940079</v>
      </c>
      <c r="G229" s="41">
        <f ca="1">((STOCKHISTORY!G228/STOCKHISTORY!G$3)-1)</f>
        <v>1.6596912521440825</v>
      </c>
      <c r="H229" s="41">
        <f ca="1">((STOCKHISTORY!H228/STOCKHISTORY!H$3)-1)</f>
        <v>0.15203848016554411</v>
      </c>
      <c r="I229" s="41">
        <f ca="1">((STOCKHISTORY!I228/STOCKHISTORY!I$3)-1)</f>
        <v>-0.27249383213332656</v>
      </c>
      <c r="J229" s="41">
        <f ca="1">((STOCKHISTORY!J228/STOCKHISTORY!J$3)-1)</f>
        <v>-0.32950983661220412</v>
      </c>
      <c r="K229" s="41">
        <f ca="1">((STOCKHISTORY!K228/STOCKHISTORY!K$3)-1)</f>
        <v>0.68601895734597163</v>
      </c>
      <c r="L229" s="41">
        <f ca="1">((STOCKHISTORY!L228/STOCKHISTORY!L$3)-1)</f>
        <v>-5.3834416876741509E-2</v>
      </c>
      <c r="M229" s="41">
        <f ca="1">((STOCKHISTORY!M228/STOCKHISTORY!M$3)-1)</f>
        <v>0.15276806570157553</v>
      </c>
      <c r="N229" s="41">
        <f ca="1">((STOCKHISTORY!N228/STOCKHISTORY!N$3)-1)</f>
        <v>-1.030019595896392E-2</v>
      </c>
      <c r="O229" s="41">
        <f ca="1">((STOCKHISTORY!O228/STOCKHISTORY!O$3)-1)</f>
        <v>5.6486987444540393E-2</v>
      </c>
      <c r="P229" s="41">
        <f ca="1">((STOCKHISTORY!P228/STOCKHISTORY!P$3)-1)</f>
        <v>0.37332589285714302</v>
      </c>
      <c r="Q229" s="41">
        <f ca="1">((STOCKHISTORY!Q228/STOCKHISTORY!Q$3)-1)</f>
        <v>-5.6872037914692086E-2</v>
      </c>
      <c r="R229" s="41">
        <f ca="1">((STOCKHISTORY!R228/STOCKHISTORY!R$3)-1)</f>
        <v>0.29806398090223407</v>
      </c>
      <c r="S229" s="41">
        <f ca="1">((STOCKHISTORY!S228/STOCKHISTORY!S$3)-1)</f>
        <v>0.14669809051993643</v>
      </c>
      <c r="T229" s="41">
        <f ca="1">((STOCKHISTORY!T228/STOCKHISTORY!T$3)-1)</f>
        <v>4.1625041625041659E-2</v>
      </c>
      <c r="U229" s="41">
        <f ca="1">((STOCKHISTORY!U228/STOCKHISTORY!U$3)-1)</f>
        <v>0.30787191460973995</v>
      </c>
      <c r="V229" s="41">
        <f ca="1">((STOCKHISTORY!V228/STOCKHISTORY!V$3)-1)</f>
        <v>-0.15153116030077307</v>
      </c>
      <c r="W229" s="41">
        <f ca="1">((STOCKHISTORY!W228/STOCKHISTORY!W$3)-1)</f>
        <v>0.31812190186213174</v>
      </c>
      <c r="X229" s="41">
        <f ca="1">((STOCKHISTORY!X228/STOCKHISTORY!X$3)-1)</f>
        <v>-0.11936362089501462</v>
      </c>
      <c r="Y229" s="41">
        <f ca="1">((STOCKHISTORY!Y228/STOCKHISTORY!Y$3)-1)</f>
        <v>4.4850498338870448E-2</v>
      </c>
      <c r="Z229" s="41">
        <f ca="1">((STOCKHISTORY!Z228/STOCKHISTORY!Z$3)-1)</f>
        <v>-0.36441460219151978</v>
      </c>
      <c r="AA229" s="41">
        <f ca="1">((STOCKHISTORY!AA228/STOCKHISTORY!AA$3)-1)</f>
        <v>4.4724824631607873E-3</v>
      </c>
      <c r="AB229" s="41">
        <f ca="1">((STOCKHISTORY!AB228/STOCKHISTORY!AB$3)-1)</f>
        <v>0.82400893355667226</v>
      </c>
      <c r="AC229" s="41">
        <f ca="1">((STOCKHISTORY!AC228/STOCKHISTORY!AC$3)-1)</f>
        <v>0.81971604607554238</v>
      </c>
      <c r="AD229" s="41">
        <f ca="1">((STOCKHISTORY!AD228/STOCKHISTORY!AD$3)-1)</f>
        <v>0.45956354300385116</v>
      </c>
      <c r="AE229" s="41">
        <f ca="1">((STOCKHISTORY!AE228/STOCKHISTORY!AE$3)-1)</f>
        <v>-0.17710063101959483</v>
      </c>
      <c r="AF229" s="41">
        <f ca="1">((STOCKHISTORY!AF228/STOCKHISTORY!AF$3)-1)</f>
        <v>3.8938504720591904E-2</v>
      </c>
      <c r="AG229" s="41">
        <f ca="1">((STOCKHISTORY!AG228/STOCKHISTORY!AG$3)-1)</f>
        <v>-0.35567099867954688</v>
      </c>
      <c r="AH229" s="41">
        <f ca="1">((STOCKHISTORY!AH228/STOCKHISTORY!AH$3)-1)</f>
        <v>-6.1418287639761204E-2</v>
      </c>
      <c r="AI229" s="41">
        <f ca="1">((STOCKHISTORY!AI228/STOCKHISTORY!AI$3)-1)</f>
        <v>-7.6268982213241188E-2</v>
      </c>
      <c r="AJ229" s="41">
        <f ca="1">((STOCKHISTORY!AJ228/STOCKHISTORY!AJ$3)-1)</f>
        <v>-8.0936851467536375E-2</v>
      </c>
      <c r="AK229" s="41">
        <f ca="1">((STOCKHISTORY!AK228/STOCKHISTORY!AK$3)-1)</f>
        <v>-6.6134915227063162E-2</v>
      </c>
      <c r="AL229" s="41">
        <f ca="1">((STOCKHISTORY!AL228/STOCKHISTORY!AL$3)-1)</f>
        <v>-6.8965517241392771E-4</v>
      </c>
      <c r="AM229" s="41">
        <f ca="1">((STOCKHISTORY!AM228/STOCKHISTORY!AM$3)-1)</f>
        <v>6.9328961236678754E-2</v>
      </c>
      <c r="AN229" s="41">
        <f ca="1">((STOCKHISTORY!AN228/STOCKHISTORY!AN$3)-1)</f>
        <v>-0.30846568556025056</v>
      </c>
      <c r="AO229" s="41">
        <f ca="1">((STOCKHISTORY!AO228/STOCKHISTORY!AO$3)-1)</f>
        <v>0.46410410041326777</v>
      </c>
      <c r="AP229" s="41">
        <f ca="1">((STOCKHISTORY!AP228/STOCKHISTORY!AP$3)-1)</f>
        <v>0.58216783216783186</v>
      </c>
      <c r="AQ229" s="41">
        <f ca="1">((STOCKHISTORY!AQ228/STOCKHISTORY!AQ$3)-1)</f>
        <v>-7.643971827095708E-2</v>
      </c>
      <c r="AR229" s="41">
        <f ca="1">((STOCKHISTORY!AR228/STOCKHISTORY!AR$3)-1)</f>
        <v>-0.15649564478436362</v>
      </c>
      <c r="AS229" s="41">
        <f ca="1">((STOCKHISTORY!AS228/STOCKHISTORY!AS$3)-1)</f>
        <v>0.34146341463414642</v>
      </c>
      <c r="AT229" s="41">
        <f ca="1">((STOCKHISTORY!AT228/STOCKHISTORY!AT$3)-1)</f>
        <v>0.56429204847768255</v>
      </c>
      <c r="AU229" s="41">
        <f ca="1">((STOCKHISTORY!AU228/STOCKHISTORY!AU$3)-1)</f>
        <v>-0.15347454477889255</v>
      </c>
      <c r="AV229" s="41">
        <f ca="1">((STOCKHISTORY!AV228/STOCKHISTORY!AV$3)-1)</f>
        <v>-0.11552289141293626</v>
      </c>
      <c r="AW229" s="41">
        <f ca="1">((STOCKHISTORY!AW228/STOCKHISTORY!AW$3)-1)</f>
        <v>1.798935840770266E-2</v>
      </c>
      <c r="AX229" s="41">
        <f ca="1">((STOCKHISTORY!AX228/STOCKHISTORY!AX$3)-1)</f>
        <v>1.1020684322443461</v>
      </c>
      <c r="AY229" s="41">
        <f ca="1">((STOCKHISTORY!AY228/STOCKHISTORY!AY$3)-1)</f>
        <v>-0.18193765058041911</v>
      </c>
      <c r="AZ229" s="41">
        <f ca="1">((STOCKHISTORY!AZ228/STOCKHISTORY!AZ$3)-1)</f>
        <v>-0.45700087301054326</v>
      </c>
      <c r="BA229" s="41">
        <f ca="1">((STOCKHISTORY!BA228/STOCKHISTORY!BA$3)-1)</f>
        <v>0.96042606928784946</v>
      </c>
      <c r="BB229" s="41">
        <f ca="1">((STOCKHISTORY!BB228/STOCKHISTORY!BB$3)-1)</f>
        <v>-1.9413815851474836E-2</v>
      </c>
      <c r="BC229" s="41">
        <f ca="1">((STOCKHISTORY!BC228/STOCKHISTORY!BC$3)-1)</f>
        <v>4.4733500450690578E-2</v>
      </c>
      <c r="BD229" s="41">
        <f ca="1">((STOCKHISTORY!BD228/STOCKHISTORY!BD$3)-1)</f>
        <v>-0.25667764361507495</v>
      </c>
      <c r="BE229" s="41">
        <f ca="1">((STOCKHISTORY!BE228/STOCKHISTORY!BE$3)-1)</f>
        <v>-0.18723297310882137</v>
      </c>
      <c r="BF229" s="41">
        <f ca="1">((STOCKHISTORY!BF228/STOCKHISTORY!BF$3)-1)</f>
        <v>-0.35652264440439918</v>
      </c>
      <c r="BG229" s="41">
        <f ca="1">((STOCKHISTORY!BG228/STOCKHISTORY!BG$3)-1)</f>
        <v>-7.5602326225422289E-2</v>
      </c>
      <c r="BH229" s="41">
        <f ca="1">((STOCKHISTORY!BH228/STOCKHISTORY!BH$3)-1)</f>
        <v>-0.38607704266712728</v>
      </c>
      <c r="BI229" s="41">
        <f ca="1">((STOCKHISTORY!BI228/STOCKHISTORY!BI$3)-1)</f>
        <v>0.13382443216697348</v>
      </c>
      <c r="BJ229" s="41">
        <f ca="1">((STOCKHISTORY!BJ228/STOCKHISTORY!BJ$3)-1)</f>
        <v>-2.2662664705365487E-2</v>
      </c>
      <c r="BK229" s="41">
        <f ca="1">((STOCKHISTORY!BK228/STOCKHISTORY!BK$3)-1)</f>
        <v>5.0122044795018361E-2</v>
      </c>
      <c r="BL229" s="41">
        <f ca="1">((STOCKHISTORY!BL228/STOCKHISTORY!BL$3)-1)</f>
        <v>6.9320566326554145E-2</v>
      </c>
      <c r="BM229" s="41">
        <f ca="1">((STOCKHISTORY!BM228/STOCKHISTORY!BM$3)-1)</f>
        <v>1.1406622742246908E-2</v>
      </c>
      <c r="BN229" s="41">
        <f ca="1">((STOCKHISTORY!BN228/STOCKHISTORY!BN$3)-1)</f>
        <v>5.6158270336815086E-2</v>
      </c>
      <c r="BO229" s="41">
        <f ca="1">((STOCKHISTORY!BO228/STOCKHISTORY!BO$3)-1)</f>
        <v>2.9077117572692934E-2</v>
      </c>
      <c r="BP229" s="41">
        <f ca="1">((STOCKHISTORY!BP228/STOCKHISTORY!BP$3)-1)</f>
        <v>0.13161219445207362</v>
      </c>
      <c r="BQ229" s="41">
        <f ca="1">((STOCKHISTORY!BQ228/STOCKHISTORY!BQ$3)-1)</f>
        <v>4.0070525666717982E-2</v>
      </c>
      <c r="BR229" s="41">
        <f ca="1">((STOCKHISTORY!BR228/STOCKHISTORY!BR$3)-1)</f>
        <v>-0.13959803145541516</v>
      </c>
      <c r="BS229" s="41">
        <f ca="1">((STOCKHISTORY!BS228/STOCKHISTORY!BS$3)-1)</f>
        <v>0.16045197740112993</v>
      </c>
      <c r="BT229" s="41">
        <f ca="1">((STOCKHISTORY!BT228/STOCKHISTORY!BT$3)-1)</f>
        <v>6.5183575714180542E-3</v>
      </c>
      <c r="BU229" s="41">
        <f ca="1">((STOCKHISTORY!BU228/STOCKHISTORY!BU$3)-1)</f>
        <v>2.5501530091805558E-2</v>
      </c>
      <c r="BV229" s="41">
        <f ca="1">((STOCKHISTORY!BV228/STOCKHISTORY!BV$3)-1)</f>
        <v>-0.27845934379457915</v>
      </c>
      <c r="BW229" s="41">
        <f ca="1">((STOCKHISTORY!BW228/STOCKHISTORY!BW$3)-1)</f>
        <v>2.2432599300267642E-2</v>
      </c>
      <c r="BX229" s="41">
        <f ca="1">((STOCKHISTORY!BX228/STOCKHISTORY!BX$3)-1)</f>
        <v>0.32209106239460383</v>
      </c>
      <c r="BY229" s="41">
        <f ca="1">((STOCKHISTORY!BY228/STOCKHISTORY!BY$3)-1)</f>
        <v>-7.3630136986301276E-2</v>
      </c>
      <c r="BZ229" s="41">
        <f ca="1">((STOCKHISTORY!BZ228/STOCKHISTORY!BZ$3)-1)</f>
        <v>0.2877191169886697</v>
      </c>
      <c r="CA229" s="41">
        <f ca="1">((STOCKHISTORY!CA228/STOCKHISTORY!CA$3)-1)</f>
        <v>-9.0960508367435078E-2</v>
      </c>
      <c r="CB229" s="41">
        <f ca="1">((STOCKHISTORY!CB228/STOCKHISTORY!CB$3)-1)</f>
        <v>-2.732505568665522E-2</v>
      </c>
      <c r="CC229" s="41">
        <f ca="1">((STOCKHISTORY!CC228/STOCKHISTORY!CC$3)-1)</f>
        <v>-9.8660170523751534E-2</v>
      </c>
      <c r="CD229" s="41">
        <f ca="1">((STOCKHISTORY!CD228/STOCKHISTORY!CD$3)-1)</f>
        <v>-0.12177020340846623</v>
      </c>
      <c r="CE229" s="41">
        <f ca="1">((STOCKHISTORY!CE228/STOCKHISTORY!CE$3)-1)</f>
        <v>-0.18448023426061499</v>
      </c>
      <c r="CF229" s="41">
        <f ca="1">((STOCKHISTORY!CF228/STOCKHISTORY!CF$3)-1)</f>
        <v>-0.13976022335358851</v>
      </c>
      <c r="CG229" s="41">
        <f ca="1">((STOCKHISTORY!CG228/STOCKHISTORY!CG$3)-1)</f>
        <v>-0.17639179573043118</v>
      </c>
      <c r="CH229" s="41">
        <f ca="1">((STOCKHISTORY!CH228/STOCKHISTORY!CH$3)-1)</f>
        <v>-0.25688497061293036</v>
      </c>
      <c r="CI229" s="41">
        <f ca="1">((STOCKHISTORY!CI228/STOCKHISTORY!CI$3)-1)</f>
        <v>-0.34651343522596145</v>
      </c>
      <c r="CJ229" s="41">
        <f ca="1">((STOCKHISTORY!CJ228/STOCKHISTORY!CJ$3)-1)</f>
        <v>-0.24764735017335315</v>
      </c>
      <c r="CK229" s="41">
        <f ca="1">((STOCKHISTORY!CK228/STOCKHISTORY!CK$3)-1)</f>
        <v>0.19288426451008434</v>
      </c>
      <c r="CL229" s="41">
        <f ca="1">((STOCKHISTORY!CL228/STOCKHISTORY!CL$3)-1)</f>
        <v>-9.4305453082031088E-2</v>
      </c>
      <c r="CM229" s="41">
        <f ca="1">((STOCKHISTORY!CM228/STOCKHISTORY!CM$3)-1)</f>
        <v>8.2399167918641103E-2</v>
      </c>
      <c r="CN229" s="41">
        <f ca="1">((STOCKHISTORY!CN228/STOCKHISTORY!CN$3)-1)</f>
        <v>-0.38786603541995435</v>
      </c>
      <c r="CO229" s="41">
        <f ca="1">((STOCKHISTORY!CO228/STOCKHISTORY!CO$3)-1)</f>
        <v>0.23382828579829451</v>
      </c>
      <c r="CP229" s="41">
        <f ca="1">((STOCKHISTORY!CP228/STOCKHISTORY!CP$3)-1)</f>
        <v>0.54003051019831605</v>
      </c>
      <c r="CQ229" s="41">
        <f ca="1">((STOCKHISTORY!CQ228/STOCKHISTORY!CQ$3)-1)</f>
        <v>0.22218630810007101</v>
      </c>
      <c r="CR229" s="41">
        <f ca="1">((STOCKHISTORY!CR228/STOCKHISTORY!CR$3)-1)</f>
        <v>1.0298102981029844E-2</v>
      </c>
      <c r="CS229" s="41">
        <f ca="1">((STOCKHISTORY!CS228/STOCKHISTORY!CS$3)-1)</f>
        <v>0.96526643906783427</v>
      </c>
      <c r="CT229" s="41">
        <f ca="1">((STOCKHISTORY!CT228/STOCKHISTORY!CT$3)-1)</f>
        <v>-0.52097246191941182</v>
      </c>
      <c r="CU229" s="41">
        <f ca="1">((STOCKHISTORY!CU228/STOCKHISTORY!CU$3)-1)</f>
        <v>0.25584319103948783</v>
      </c>
      <c r="CV229" s="41">
        <f ca="1">((STOCKHISTORY!CV228/STOCKHISTORY!CV$3)-1)</f>
        <v>0.23763785129847004</v>
      </c>
      <c r="CW229" s="41">
        <f ca="1">((STOCKHISTORY!CW228/STOCKHISTORY!CW$3)-1)</f>
        <v>-0.12230819427612571</v>
      </c>
      <c r="CX229" s="41">
        <f ca="1">((STOCKHISTORY!CX228/STOCKHISTORY!CX$3)-1)</f>
        <v>-1.4869888475836368E-2</v>
      </c>
      <c r="CY229" s="41">
        <f ca="1">((STOCKHISTORY!CY228/STOCKHISTORY!CY$3)-1)</f>
        <v>0.15672835275302721</v>
      </c>
      <c r="CZ229" s="41">
        <f ca="1">((STOCKHISTORY!CZ228/STOCKHISTORY!CZ$3)-1)</f>
        <v>-0.48412698412698407</v>
      </c>
      <c r="DA229" s="41">
        <f ca="1">((STOCKHISTORY!DA228/STOCKHISTORY!DA$3)-1)</f>
        <v>-0.42130600201879032</v>
      </c>
    </row>
    <row r="230" spans="1:105" x14ac:dyDescent="0.3">
      <c r="A230" s="25" vm="227">
        <f ca="1">STOCKHISTORY!A229</f>
        <v>44714</v>
      </c>
      <c r="B230" s="41">
        <f ca="1">((STOCKHISTORY!B229/STOCKHISTORY!B$3)-1)</f>
        <v>0.58453759816401929</v>
      </c>
      <c r="C230" s="41">
        <f ca="1">((STOCKHISTORY!C229/STOCKHISTORY!C$3)-1)</f>
        <v>1.0114264843994576</v>
      </c>
      <c r="D230" s="41">
        <f ca="1">((STOCKHISTORY!D229/STOCKHISTORY!D$3)-1)</f>
        <v>0.99657871546316934</v>
      </c>
      <c r="E230" s="41">
        <f ca="1">((STOCKHISTORY!E229/STOCKHISTORY!E$3)-1)</f>
        <v>1.7724073205068041</v>
      </c>
      <c r="F230" s="41">
        <f ca="1">((STOCKHISTORY!F229/STOCKHISTORY!F$3)-1)</f>
        <v>1.7654494382022476</v>
      </c>
      <c r="G230" s="41">
        <f ca="1">((STOCKHISTORY!G229/STOCKHISTORY!G$3)-1)</f>
        <v>1.7968553459119496</v>
      </c>
      <c r="H230" s="41">
        <f ca="1">((STOCKHISTORY!H229/STOCKHISTORY!H$3)-1)</f>
        <v>0.13321666006251931</v>
      </c>
      <c r="I230" s="41">
        <f ca="1">((STOCKHISTORY!I229/STOCKHISTORY!I$3)-1)</f>
        <v>-0.26161824681536672</v>
      </c>
      <c r="J230" s="41">
        <f ca="1">((STOCKHISTORY!J229/STOCKHISTORY!J$3)-1)</f>
        <v>-0.32370790263421134</v>
      </c>
      <c r="K230" s="41">
        <f ca="1">((STOCKHISTORY!K229/STOCKHISTORY!K$3)-1)</f>
        <v>0.66875423155044</v>
      </c>
      <c r="L230" s="41">
        <f ca="1">((STOCKHISTORY!L229/STOCKHISTORY!L$3)-1)</f>
        <v>-3.524280217593212E-2</v>
      </c>
      <c r="M230" s="41">
        <f ca="1">((STOCKHISTORY!M229/STOCKHISTORY!M$3)-1)</f>
        <v>0.14766488625712282</v>
      </c>
      <c r="N230" s="41">
        <f ca="1">((STOCKHISTORY!N229/STOCKHISTORY!N$3)-1)</f>
        <v>-2.4453702636387797E-3</v>
      </c>
      <c r="O230" s="41">
        <f ca="1">((STOCKHISTORY!O229/STOCKHISTORY!O$3)-1)</f>
        <v>8.4952738801150618E-2</v>
      </c>
      <c r="P230" s="41">
        <f ca="1">((STOCKHISTORY!P229/STOCKHISTORY!P$3)-1)</f>
        <v>0.37137276785714302</v>
      </c>
      <c r="Q230" s="41">
        <f ca="1">((STOCKHISTORY!Q229/STOCKHISTORY!Q$3)-1)</f>
        <v>-4.6240553349558122E-2</v>
      </c>
      <c r="R230" s="41">
        <f ca="1">((STOCKHISTORY!R229/STOCKHISTORY!R$3)-1)</f>
        <v>0.3028384224026277</v>
      </c>
      <c r="S230" s="41">
        <f ca="1">((STOCKHISTORY!S229/STOCKHISTORY!S$3)-1)</f>
        <v>0.15035351834928568</v>
      </c>
      <c r="T230" s="41">
        <f ca="1">((STOCKHISTORY!T229/STOCKHISTORY!T$3)-1)</f>
        <v>5.8275058275058189E-2</v>
      </c>
      <c r="U230" s="41">
        <f ca="1">((STOCKHISTORY!U229/STOCKHISTORY!U$3)-1)</f>
        <v>0.32221480987324869</v>
      </c>
      <c r="V230" s="41">
        <f ca="1">((STOCKHISTORY!V229/STOCKHISTORY!V$3)-1)</f>
        <v>-0.13983834328279354</v>
      </c>
      <c r="W230" s="41">
        <f ca="1">((STOCKHISTORY!W229/STOCKHISTORY!W$3)-1)</f>
        <v>0.33210181386109205</v>
      </c>
      <c r="X230" s="41">
        <f ca="1">((STOCKHISTORY!X229/STOCKHISTORY!X$3)-1)</f>
        <v>-0.11230219499744765</v>
      </c>
      <c r="Y230" s="41">
        <f ca="1">((STOCKHISTORY!Y229/STOCKHISTORY!Y$3)-1)</f>
        <v>6.1980897009966673E-2</v>
      </c>
      <c r="Z230" s="41">
        <f ca="1">((STOCKHISTORY!Z229/STOCKHISTORY!Z$3)-1)</f>
        <v>-0.3617794187708433</v>
      </c>
      <c r="AA230" s="41">
        <f ca="1">((STOCKHISTORY!AA229/STOCKHISTORY!AA$3)-1)</f>
        <v>-6.732263076126177E-3</v>
      </c>
      <c r="AB230" s="41">
        <f ca="1">((STOCKHISTORY!AB229/STOCKHISTORY!AB$3)-1)</f>
        <v>0.82367392518146287</v>
      </c>
      <c r="AC230" s="41">
        <f ca="1">((STOCKHISTORY!AC229/STOCKHISTORY!AC$3)-1)</f>
        <v>0.79493704795070963</v>
      </c>
      <c r="AD230" s="41">
        <f ca="1">((STOCKHISTORY!AD229/STOCKHISTORY!AD$3)-1)</f>
        <v>0.43859649122807021</v>
      </c>
      <c r="AE230" s="41">
        <f ca="1">((STOCKHISTORY!AE229/STOCKHISTORY!AE$3)-1)</f>
        <v>-0.19324975091331786</v>
      </c>
      <c r="AF230" s="41">
        <f ca="1">((STOCKHISTORY!AF229/STOCKHISTORY!AF$3)-1)</f>
        <v>6.1189078846644707E-2</v>
      </c>
      <c r="AG230" s="41">
        <f ca="1">((STOCKHISTORY!AG229/STOCKHISTORY!AG$3)-1)</f>
        <v>-0.34496837862255891</v>
      </c>
      <c r="AH230" s="41">
        <f ca="1">((STOCKHISTORY!AH229/STOCKHISTORY!AH$3)-1)</f>
        <v>-9.3582478174299322E-2</v>
      </c>
      <c r="AI230" s="41">
        <f ca="1">((STOCKHISTORY!AI229/STOCKHISTORY!AI$3)-1)</f>
        <v>-8.5732578379784319E-2</v>
      </c>
      <c r="AJ230" s="41">
        <f ca="1">((STOCKHISTORY!AJ229/STOCKHISTORY!AJ$3)-1)</f>
        <v>-9.3388674770234159E-2</v>
      </c>
      <c r="AK230" s="41">
        <f ca="1">((STOCKHISTORY!AK229/STOCKHISTORY!AK$3)-1)</f>
        <v>-8.2287867249188462E-2</v>
      </c>
      <c r="AL230" s="41">
        <f ca="1">((STOCKHISTORY!AL229/STOCKHISTORY!AL$3)-1)</f>
        <v>3.1974921630093522E-3</v>
      </c>
      <c r="AM230" s="41">
        <f ca="1">((STOCKHISTORY!AM229/STOCKHISTORY!AM$3)-1)</f>
        <v>7.5067338095795799E-2</v>
      </c>
      <c r="AN230" s="41">
        <f ca="1">((STOCKHISTORY!AN229/STOCKHISTORY!AN$3)-1)</f>
        <v>-0.30846568556025056</v>
      </c>
      <c r="AO230" s="41">
        <f ca="1">((STOCKHISTORY!AO229/STOCKHISTORY!AO$3)-1)</f>
        <v>0.44490021661980927</v>
      </c>
      <c r="AP230" s="41">
        <f ca="1">((STOCKHISTORY!AP229/STOCKHISTORY!AP$3)-1)</f>
        <v>0.54835296282664703</v>
      </c>
      <c r="AQ230" s="41">
        <f ca="1">((STOCKHISTORY!AQ229/STOCKHISTORY!AQ$3)-1)</f>
        <v>-5.8279243198453345E-2</v>
      </c>
      <c r="AR230" s="41">
        <f ca="1">((STOCKHISTORY!AR229/STOCKHISTORY!AR$3)-1)</f>
        <v>-0.13835776503080521</v>
      </c>
      <c r="AS230" s="41">
        <f ca="1">((STOCKHISTORY!AS229/STOCKHISTORY!AS$3)-1)</f>
        <v>0.32752613240418116</v>
      </c>
      <c r="AT230" s="41">
        <f ca="1">((STOCKHISTORY!AT229/STOCKHISTORY!AT$3)-1)</f>
        <v>0.56074490097546548</v>
      </c>
      <c r="AU230" s="41">
        <f ca="1">((STOCKHISTORY!AU229/STOCKHISTORY!AU$3)-1)</f>
        <v>-0.1476774433296173</v>
      </c>
      <c r="AV230" s="41">
        <f ca="1">((STOCKHISTORY!AV229/STOCKHISTORY!AV$3)-1)</f>
        <v>-0.12132926092074703</v>
      </c>
      <c r="AW230" s="41">
        <f ca="1">((STOCKHISTORY!AW229/STOCKHISTORY!AW$3)-1)</f>
        <v>1.4611075138650342E-2</v>
      </c>
      <c r="AX230" s="41">
        <f ca="1">((STOCKHISTORY!AX229/STOCKHISTORY!AX$3)-1)</f>
        <v>1.0761647013338491</v>
      </c>
      <c r="AY230" s="41">
        <f ca="1">((STOCKHISTORY!AY229/STOCKHISTORY!AY$3)-1)</f>
        <v>-0.18222968533255468</v>
      </c>
      <c r="AZ230" s="41">
        <f ca="1">((STOCKHISTORY!AZ229/STOCKHISTORY!AZ$3)-1)</f>
        <v>-0.46953193203948695</v>
      </c>
      <c r="BA230" s="41">
        <f ca="1">((STOCKHISTORY!BA229/STOCKHISTORY!BA$3)-1)</f>
        <v>1.1431307324846376</v>
      </c>
      <c r="BB230" s="41">
        <f ca="1">((STOCKHISTORY!BB229/STOCKHISTORY!BB$3)-1)</f>
        <v>-2.4125907077560904E-2</v>
      </c>
      <c r="BC230" s="41">
        <f ca="1">((STOCKHISTORY!BC229/STOCKHISTORY!BC$3)-1)</f>
        <v>4.2891261867635144E-2</v>
      </c>
      <c r="BD230" s="41">
        <f ca="1">((STOCKHISTORY!BD229/STOCKHISTORY!BD$3)-1)</f>
        <v>-0.256860592755214</v>
      </c>
      <c r="BE230" s="41">
        <f ca="1">((STOCKHISTORY!BE229/STOCKHISTORY!BE$3)-1)</f>
        <v>-0.19351595878361394</v>
      </c>
      <c r="BF230" s="41">
        <f ca="1">((STOCKHISTORY!BF229/STOCKHISTORY!BF$3)-1)</f>
        <v>-0.36172796970004928</v>
      </c>
      <c r="BG230" s="41">
        <f ca="1">((STOCKHISTORY!BG229/STOCKHISTORY!BG$3)-1)</f>
        <v>-7.320225237699618E-2</v>
      </c>
      <c r="BH230" s="41">
        <f ca="1">((STOCKHISTORY!BH229/STOCKHISTORY!BH$3)-1)</f>
        <v>-0.39570737605804107</v>
      </c>
      <c r="BI230" s="41">
        <f ca="1">((STOCKHISTORY!BI229/STOCKHISTORY!BI$3)-1)</f>
        <v>0.13505217925107438</v>
      </c>
      <c r="BJ230" s="41">
        <f ca="1">((STOCKHISTORY!BJ229/STOCKHISTORY!BJ$3)-1)</f>
        <v>-1.4032372805936055E-2</v>
      </c>
      <c r="BK230" s="41">
        <f ca="1">((STOCKHISTORY!BK229/STOCKHISTORY!BK$3)-1)</f>
        <v>4.7362222004692311E-2</v>
      </c>
      <c r="BL230" s="41">
        <f ca="1">((STOCKHISTORY!BL229/STOCKHISTORY!BL$3)-1)</f>
        <v>4.9849019908900116E-2</v>
      </c>
      <c r="BM230" s="41">
        <f ca="1">((STOCKHISTORY!BM229/STOCKHISTORY!BM$3)-1)</f>
        <v>1.7905827558788445E-3</v>
      </c>
      <c r="BN230" s="41">
        <f ca="1">((STOCKHISTORY!BN229/STOCKHISTORY!BN$3)-1)</f>
        <v>5.7882602518761539E-2</v>
      </c>
      <c r="BO230" s="41">
        <f ca="1">((STOCKHISTORY!BO229/STOCKHISTORY!BO$3)-1)</f>
        <v>3.2925051639689729E-2</v>
      </c>
      <c r="BP230" s="41">
        <f ca="1">((STOCKHISTORY!BP229/STOCKHISTORY!BP$3)-1)</f>
        <v>0.11444658060972257</v>
      </c>
      <c r="BQ230" s="41">
        <f ca="1">((STOCKHISTORY!BQ229/STOCKHISTORY!BQ$3)-1)</f>
        <v>2.682287652227533E-2</v>
      </c>
      <c r="BR230" s="41">
        <f ca="1">((STOCKHISTORY!BR229/STOCKHISTORY!BR$3)-1)</f>
        <v>-0.14521113673125241</v>
      </c>
      <c r="BS230" s="41">
        <f ca="1">((STOCKHISTORY!BS229/STOCKHISTORY!BS$3)-1)</f>
        <v>0.14929378531073456</v>
      </c>
      <c r="BT230" s="41">
        <f ca="1">((STOCKHISTORY!BT229/STOCKHISTORY!BT$3)-1)</f>
        <v>1.1234290511345391E-2</v>
      </c>
      <c r="BU230" s="41">
        <f ca="1">((STOCKHISTORY!BU229/STOCKHISTORY!BU$3)-1)</f>
        <v>4.5222713362801814E-2</v>
      </c>
      <c r="BV230" s="41">
        <f ca="1">((STOCKHISTORY!BV229/STOCKHISTORY!BV$3)-1)</f>
        <v>-0.2707560627674751</v>
      </c>
      <c r="BW230" s="41">
        <f ca="1">((STOCKHISTORY!BW229/STOCKHISTORY!BW$3)-1)</f>
        <v>4.6511627906976827E-2</v>
      </c>
      <c r="BX230" s="41">
        <f ca="1">((STOCKHISTORY!BX229/STOCKHISTORY!BX$3)-1)</f>
        <v>0.34106239460371013</v>
      </c>
      <c r="BY230" s="41">
        <f ca="1">((STOCKHISTORY!BY229/STOCKHISTORY!BY$3)-1)</f>
        <v>-7.6626712328767166E-2</v>
      </c>
      <c r="BZ230" s="41">
        <f ca="1">((STOCKHISTORY!BZ229/STOCKHISTORY!BZ$3)-1)</f>
        <v>0.30438750559630834</v>
      </c>
      <c r="CA230" s="41">
        <f ca="1">((STOCKHISTORY!CA229/STOCKHISTORY!CA$3)-1)</f>
        <v>-0.10090827427887006</v>
      </c>
      <c r="CB230" s="41">
        <f ca="1">((STOCKHISTORY!CB229/STOCKHISTORY!CB$3)-1)</f>
        <v>-9.4391637077387847E-3</v>
      </c>
      <c r="CC230" s="41">
        <f ca="1">((STOCKHISTORY!CC229/STOCKHISTORY!CC$3)-1)</f>
        <v>-8.3231831100284204E-2</v>
      </c>
      <c r="CD230" s="41">
        <f ca="1">((STOCKHISTORY!CD229/STOCKHISTORY!CD$3)-1)</f>
        <v>-0.12644310060472785</v>
      </c>
      <c r="CE230" s="41">
        <f ca="1">((STOCKHISTORY!CE229/STOCKHISTORY!CE$3)-1)</f>
        <v>-0.20204978038067356</v>
      </c>
      <c r="CF230" s="41">
        <f ca="1">((STOCKHISTORY!CF229/STOCKHISTORY!CF$3)-1)</f>
        <v>-0.13680407291837737</v>
      </c>
      <c r="CG230" s="41">
        <f ca="1">((STOCKHISTORY!CG229/STOCKHISTORY!CG$3)-1)</f>
        <v>-0.17986605274173295</v>
      </c>
      <c r="CH230" s="41">
        <f ca="1">((STOCKHISTORY!CH229/STOCKHISTORY!CH$3)-1)</f>
        <v>-0.2652812762384551</v>
      </c>
      <c r="CI230" s="41">
        <f ca="1">((STOCKHISTORY!CI229/STOCKHISTORY!CI$3)-1)</f>
        <v>-0.34943362456727034</v>
      </c>
      <c r="CJ230" s="41">
        <f ca="1">((STOCKHISTORY!CJ229/STOCKHISTORY!CJ$3)-1)</f>
        <v>-0.21911837543338286</v>
      </c>
      <c r="CK230" s="41">
        <f ca="1">((STOCKHISTORY!CK229/STOCKHISTORY!CK$3)-1)</f>
        <v>0.18652300409290401</v>
      </c>
      <c r="CL230" s="41">
        <f ca="1">((STOCKHISTORY!CL229/STOCKHISTORY!CL$3)-1)</f>
        <v>-7.7335837413642916E-2</v>
      </c>
      <c r="CM230" s="41">
        <f ca="1">((STOCKHISTORY!CM229/STOCKHISTORY!CM$3)-1)</f>
        <v>8.5981740436842813E-2</v>
      </c>
      <c r="CN230" s="41">
        <f ca="1">((STOCKHISTORY!CN229/STOCKHISTORY!CN$3)-1)</f>
        <v>-0.39119761529019814</v>
      </c>
      <c r="CO230" s="41">
        <f ca="1">((STOCKHISTORY!CO229/STOCKHISTORY!CO$3)-1)</f>
        <v>0.26367244927962341</v>
      </c>
      <c r="CP230" s="41">
        <f ca="1">((STOCKHISTORY!CP229/STOCKHISTORY!CP$3)-1)</f>
        <v>0.5974913836939939</v>
      </c>
      <c r="CQ230" s="41">
        <f ca="1">((STOCKHISTORY!CQ229/STOCKHISTORY!CQ$3)-1)</f>
        <v>0.22845691382765532</v>
      </c>
      <c r="CR230" s="41">
        <f ca="1">((STOCKHISTORY!CR229/STOCKHISTORY!CR$3)-1)</f>
        <v>3.0713640469738124E-2</v>
      </c>
      <c r="CS230" s="41">
        <f ca="1">((STOCKHISTORY!CS229/STOCKHISTORY!CS$3)-1)</f>
        <v>0.97055297381852212</v>
      </c>
      <c r="CT230" s="41">
        <f ca="1">((STOCKHISTORY!CT229/STOCKHISTORY!CT$3)-1)</f>
        <v>-0.52566218954003152</v>
      </c>
      <c r="CU230" s="41">
        <f ca="1">((STOCKHISTORY!CU229/STOCKHISTORY!CU$3)-1)</f>
        <v>0.26918681067489558</v>
      </c>
      <c r="CV230" s="41">
        <f ca="1">((STOCKHISTORY!CV229/STOCKHISTORY!CV$3)-1)</f>
        <v>0.27463536108146558</v>
      </c>
      <c r="CW230" s="41">
        <f ca="1">((STOCKHISTORY!CW229/STOCKHISTORY!CW$3)-1)</f>
        <v>-0.11596905006059488</v>
      </c>
      <c r="CX230" s="41">
        <f ca="1">((STOCKHISTORY!CX229/STOCKHISTORY!CX$3)-1)</f>
        <v>-7.4349442379182396E-3</v>
      </c>
      <c r="CY230" s="41">
        <f ca="1">((STOCKHISTORY!CY229/STOCKHISTORY!CY$3)-1)</f>
        <v>0.16700936714644743</v>
      </c>
      <c r="CZ230" s="41">
        <f ca="1">((STOCKHISTORY!CZ229/STOCKHISTORY!CZ$3)-1)</f>
        <v>-0.47579365079365077</v>
      </c>
      <c r="DA230" s="41">
        <f ca="1">((STOCKHISTORY!DA229/STOCKHISTORY!DA$3)-1)</f>
        <v>-0.43264228589176179</v>
      </c>
    </row>
    <row r="231" spans="1:105" x14ac:dyDescent="0.3">
      <c r="A231" s="25" vm="228">
        <f ca="1">STOCKHISTORY!A230</f>
        <v>44715</v>
      </c>
      <c r="B231" s="41">
        <f ca="1">((STOCKHISTORY!B230/STOCKHISTORY!B$3)-1)</f>
        <v>0.5706243052318285</v>
      </c>
      <c r="C231" s="41">
        <f ca="1">((STOCKHISTORY!C230/STOCKHISTORY!C$3)-1)</f>
        <v>0.93436293436293449</v>
      </c>
      <c r="D231" s="41">
        <f ca="1">((STOCKHISTORY!D230/STOCKHISTORY!D$3)-1)</f>
        <v>0.92410968845575669</v>
      </c>
      <c r="E231" s="41">
        <f ca="1">((STOCKHISTORY!E230/STOCKHISTORY!E$3)-1)</f>
        <v>1.6677616142656029</v>
      </c>
      <c r="F231" s="41">
        <f ca="1">((STOCKHISTORY!F230/STOCKHISTORY!F$3)-1)</f>
        <v>1.660112359550562</v>
      </c>
      <c r="G231" s="41">
        <f ca="1">((STOCKHISTORY!G230/STOCKHISTORY!G$3)-1)</f>
        <v>1.7335048599199538</v>
      </c>
      <c r="H231" s="41">
        <f ca="1">((STOCKHISTORY!H230/STOCKHISTORY!H$3)-1)</f>
        <v>0.11813719015541757</v>
      </c>
      <c r="I231" s="41">
        <f ca="1">((STOCKHISTORY!I230/STOCKHISTORY!I$3)-1)</f>
        <v>-0.26398469362066357</v>
      </c>
      <c r="J231" s="41">
        <f ca="1">((STOCKHISTORY!J230/STOCKHISTORY!J$3)-1)</f>
        <v>-0.33191063687895972</v>
      </c>
      <c r="K231" s="41">
        <f ca="1">((STOCKHISTORY!K230/STOCKHISTORY!K$3)-1)</f>
        <v>0.6786278492439628</v>
      </c>
      <c r="L231" s="41">
        <f ca="1">((STOCKHISTORY!L230/STOCKHISTORY!L$3)-1)</f>
        <v>-4.242404139578082E-2</v>
      </c>
      <c r="M231" s="41">
        <f ca="1">((STOCKHISTORY!M230/STOCKHISTORY!M$3)-1)</f>
        <v>0.13671462365911347</v>
      </c>
      <c r="N231" s="41">
        <f ca="1">((STOCKHISTORY!N230/STOCKHISTORY!N$3)-1)</f>
        <v>-7.3278772210054743E-3</v>
      </c>
      <c r="O231" s="41">
        <f ca="1">((STOCKHISTORY!O230/STOCKHISTORY!O$3)-1)</f>
        <v>6.4454713958618237E-2</v>
      </c>
      <c r="P231" s="41">
        <f ca="1">((STOCKHISTORY!P230/STOCKHISTORY!P$3)-1)</f>
        <v>0.35184151785714302</v>
      </c>
      <c r="Q231" s="41">
        <f ca="1">((STOCKHISTORY!Q230/STOCKHISTORY!Q$3)-1)</f>
        <v>-2.2800051236070318E-2</v>
      </c>
      <c r="R231" s="41">
        <f ca="1">((STOCKHISTORY!R230/STOCKHISTORY!R$3)-1)</f>
        <v>0.28836272210888092</v>
      </c>
      <c r="S231" s="41">
        <f ca="1">((STOCKHISTORY!S230/STOCKHISTORY!S$3)-1)</f>
        <v>0.15107498436823619</v>
      </c>
      <c r="T231" s="41">
        <f ca="1">((STOCKHISTORY!T230/STOCKHISTORY!T$3)-1)</f>
        <v>5.5611055611055615E-2</v>
      </c>
      <c r="U231" s="41">
        <f ca="1">((STOCKHISTORY!U230/STOCKHISTORY!U$3)-1)</f>
        <v>0.31420947298198798</v>
      </c>
      <c r="V231" s="41">
        <f ca="1">((STOCKHISTORY!V230/STOCKHISTORY!V$3)-1)</f>
        <v>-0.15438392589853311</v>
      </c>
      <c r="W231" s="41">
        <f ca="1">((STOCKHISTORY!W230/STOCKHISTORY!W$3)-1)</f>
        <v>0.30401203052187964</v>
      </c>
      <c r="X231" s="41">
        <f ca="1">((STOCKHISTORY!X230/STOCKHISTORY!X$3)-1)</f>
        <v>-0.12548919516760249</v>
      </c>
      <c r="Y231" s="41">
        <f ca="1">((STOCKHISTORY!Y230/STOCKHISTORY!Y$3)-1)</f>
        <v>1.6455564784052967E-2</v>
      </c>
      <c r="Z231" s="41">
        <f ca="1">((STOCKHISTORY!Z230/STOCKHISTORY!Z$3)-1)</f>
        <v>-0.36142210576464984</v>
      </c>
      <c r="AA231" s="41">
        <f ca="1">((STOCKHISTORY!AA230/STOCKHISTORY!AA$3)-1)</f>
        <v>2.659950096511432E-3</v>
      </c>
      <c r="AB231" s="41">
        <f ca="1">((STOCKHISTORY!AB230/STOCKHISTORY!AB$3)-1)</f>
        <v>0.80759352317141264</v>
      </c>
      <c r="AC231" s="41">
        <f ca="1">((STOCKHISTORY!AC230/STOCKHISTORY!AC$3)-1)</f>
        <v>0.7716313956603269</v>
      </c>
      <c r="AD231" s="41">
        <f ca="1">((STOCKHISTORY!AD230/STOCKHISTORY!AD$3)-1)</f>
        <v>0.42190842961061192</v>
      </c>
      <c r="AE231" s="41">
        <f ca="1">((STOCKHISTORY!AE230/STOCKHISTORY!AE$3)-1)</f>
        <v>-0.21309365659249424</v>
      </c>
      <c r="AF231" s="41">
        <f ca="1">((STOCKHISTORY!AF230/STOCKHISTORY!AF$3)-1)</f>
        <v>6.4557285021689115E-2</v>
      </c>
      <c r="AG231" s="41">
        <f ca="1">((STOCKHISTORY!AG230/STOCKHISTORY!AG$3)-1)</f>
        <v>-0.3529605948988811</v>
      </c>
      <c r="AH231" s="41">
        <f ca="1">((STOCKHISTORY!AH230/STOCKHISTORY!AH$3)-1)</f>
        <v>-0.12059018736917348</v>
      </c>
      <c r="AI231" s="41">
        <f ca="1">((STOCKHISTORY!AI230/STOCKHISTORY!AI$3)-1)</f>
        <v>-8.2871491166643496E-2</v>
      </c>
      <c r="AJ231" s="41">
        <f ca="1">((STOCKHISTORY!AJ230/STOCKHISTORY!AJ$3)-1)</f>
        <v>-0.11147346575748596</v>
      </c>
      <c r="AK231" s="41">
        <f ca="1">((STOCKHISTORY!AK230/STOCKHISTORY!AK$3)-1)</f>
        <v>-8.7197883682712751E-2</v>
      </c>
      <c r="AL231" s="41">
        <f ca="1">((STOCKHISTORY!AL230/STOCKHISTORY!AL$3)-1)</f>
        <v>-6.9592476489028776E-3</v>
      </c>
      <c r="AM231" s="41">
        <f ca="1">((STOCKHISTORY!AM230/STOCKHISTORY!AM$3)-1)</f>
        <v>7.4950228363977134E-2</v>
      </c>
      <c r="AN231" s="41">
        <f ca="1">((STOCKHISTORY!AN230/STOCKHISTORY!AN$3)-1)</f>
        <v>-0.30438583709747924</v>
      </c>
      <c r="AO231" s="41">
        <f ca="1">((STOCKHISTORY!AO230/STOCKHISTORY!AO$3)-1)</f>
        <v>0.4003472062189859</v>
      </c>
      <c r="AP231" s="41">
        <f ca="1">((STOCKHISTORY!AP230/STOCKHISTORY!AP$3)-1)</f>
        <v>0.53064041221935954</v>
      </c>
      <c r="AQ231" s="41">
        <f ca="1">((STOCKHISTORY!AQ230/STOCKHISTORY!AQ$3)-1)</f>
        <v>-6.0903190167103993E-2</v>
      </c>
      <c r="AR231" s="41">
        <f ca="1">((STOCKHISTORY!AR230/STOCKHISTORY!AR$3)-1)</f>
        <v>-0.16087741661355426</v>
      </c>
      <c r="AS231" s="41">
        <f ca="1">((STOCKHISTORY!AS230/STOCKHISTORY!AS$3)-1)</f>
        <v>0.30603948896631827</v>
      </c>
      <c r="AT231" s="41">
        <f ca="1">((STOCKHISTORY!AT230/STOCKHISTORY!AT$3)-1)</f>
        <v>0.54034880283771791</v>
      </c>
      <c r="AU231" s="41">
        <f ca="1">((STOCKHISTORY!AU230/STOCKHISTORY!AU$3)-1)</f>
        <v>-0.16395392047565949</v>
      </c>
      <c r="AV231" s="41">
        <f ca="1">((STOCKHISTORY!AV230/STOCKHISTORY!AV$3)-1)</f>
        <v>-0.1355667971111324</v>
      </c>
      <c r="AW231" s="41">
        <f ca="1">((STOCKHISTORY!AW230/STOCKHISTORY!AW$3)-1)</f>
        <v>4.9266631007010009E-3</v>
      </c>
      <c r="AX231" s="41">
        <f ca="1">((STOCKHISTORY!AX230/STOCKHISTORY!AX$3)-1)</f>
        <v>1.1353179972936402</v>
      </c>
      <c r="AY231" s="41">
        <f ca="1">((STOCKHISTORY!AY230/STOCKHISTORY!AY$3)-1)</f>
        <v>-0.19106373658465359</v>
      </c>
      <c r="AZ231" s="41">
        <f ca="1">((STOCKHISTORY!AZ230/STOCKHISTORY!AZ$3)-1)</f>
        <v>-0.46712779531260495</v>
      </c>
      <c r="BA231" s="41">
        <f ca="1">((STOCKHISTORY!BA230/STOCKHISTORY!BA$3)-1)</f>
        <v>1.0583215430943929</v>
      </c>
      <c r="BB231" s="41">
        <f ca="1">((STOCKHISTORY!BB230/STOCKHISTORY!BB$3)-1)</f>
        <v>-3.2230703986429021E-2</v>
      </c>
      <c r="BC231" s="41">
        <f ca="1">((STOCKHISTORY!BC230/STOCKHISTORY!BC$3)-1)</f>
        <v>1.3895742455046101E-2</v>
      </c>
      <c r="BD231" s="41">
        <f ca="1">((STOCKHISTORY!BD230/STOCKHISTORY!BD$3)-1)</f>
        <v>-0.22960117087449683</v>
      </c>
      <c r="BE231" s="41">
        <f ca="1">((STOCKHISTORY!BE230/STOCKHISTORY!BE$3)-1)</f>
        <v>-0.19401859763759732</v>
      </c>
      <c r="BF231" s="41">
        <f ca="1">((STOCKHISTORY!BF230/STOCKHISTORY!BF$3)-1)</f>
        <v>-0.36668542236257318</v>
      </c>
      <c r="BG231" s="41">
        <f ca="1">((STOCKHISTORY!BG230/STOCKHISTORY!BG$3)-1)</f>
        <v>-6.4248130711714202E-2</v>
      </c>
      <c r="BH231" s="41">
        <f ca="1">((STOCKHISTORY!BH230/STOCKHISTORY!BH$3)-1)</f>
        <v>-0.39557782000345487</v>
      </c>
      <c r="BI231" s="41">
        <f ca="1">((STOCKHISTORY!BI230/STOCKHISTORY!BI$3)-1)</f>
        <v>0.13259668508287281</v>
      </c>
      <c r="BJ231" s="41">
        <f ca="1">((STOCKHISTORY!BJ230/STOCKHISTORY!BJ$3)-1)</f>
        <v>-2.6661791756299791E-2</v>
      </c>
      <c r="BK231" s="41">
        <f ca="1">((STOCKHISTORY!BK230/STOCKHISTORY!BK$3)-1)</f>
        <v>4.6430702870657647E-2</v>
      </c>
      <c r="BL231" s="41">
        <f ca="1">((STOCKHISTORY!BL230/STOCKHISTORY!BL$3)-1)</f>
        <v>5.180315359956067E-2</v>
      </c>
      <c r="BM231" s="41">
        <f ca="1">((STOCKHISTORY!BM230/STOCKHISTORY!BM$3)-1)</f>
        <v>2.7888219925025215E-3</v>
      </c>
      <c r="BN231" s="41">
        <f ca="1">((STOCKHISTORY!BN230/STOCKHISTORY!BN$3)-1)</f>
        <v>5.1743705157058395E-2</v>
      </c>
      <c r="BO231" s="41">
        <f ca="1">((STOCKHISTORY!BO230/STOCKHISTORY!BO$3)-1)</f>
        <v>3.0023557370140841E-2</v>
      </c>
      <c r="BP231" s="41">
        <f ca="1">((STOCKHISTORY!BP230/STOCKHISTORY!BP$3)-1)</f>
        <v>0.10054929964295511</v>
      </c>
      <c r="BQ231" s="41">
        <f ca="1">((STOCKHISTORY!BQ230/STOCKHISTORY!BQ$3)-1)</f>
        <v>3.835555726838269E-2</v>
      </c>
      <c r="BR231" s="41">
        <f ca="1">((STOCKHISTORY!BR230/STOCKHISTORY!BR$3)-1)</f>
        <v>-0.14565165020477</v>
      </c>
      <c r="BS231" s="41">
        <f ca="1">((STOCKHISTORY!BS230/STOCKHISTORY!BS$3)-1)</f>
        <v>0.13983050847457634</v>
      </c>
      <c r="BT231" s="41">
        <f ca="1">((STOCKHISTORY!BT230/STOCKHISTORY!BT$3)-1)</f>
        <v>-2.5925285795412867E-3</v>
      </c>
      <c r="BU231" s="41">
        <f ca="1">((STOCKHISTORY!BU230/STOCKHISTORY!BU$3)-1)</f>
        <v>4.6922815368922066E-2</v>
      </c>
      <c r="BV231" s="41">
        <f ca="1">((STOCKHISTORY!BV230/STOCKHISTORY!BV$3)-1)</f>
        <v>-0.27617689015691871</v>
      </c>
      <c r="BW231" s="41">
        <f ca="1">((STOCKHISTORY!BW230/STOCKHISTORY!BW$3)-1)</f>
        <v>6.3593331961308897E-2</v>
      </c>
      <c r="BX231" s="41">
        <f ca="1">((STOCKHISTORY!BX230/STOCKHISTORY!BX$3)-1)</f>
        <v>0.30691399662731889</v>
      </c>
      <c r="BY231" s="41">
        <f ca="1">((STOCKHISTORY!BY230/STOCKHISTORY!BY$3)-1)</f>
        <v>-8.6900684931506822E-2</v>
      </c>
      <c r="BZ231" s="41">
        <f ca="1">((STOCKHISTORY!BZ230/STOCKHISTORY!BZ$3)-1)</f>
        <v>0.30900230740090229</v>
      </c>
      <c r="CA231" s="41">
        <f ca="1">((STOCKHISTORY!CA230/STOCKHISTORY!CA$3)-1)</f>
        <v>-0.1058821572345876</v>
      </c>
      <c r="CB231" s="41">
        <f ca="1">((STOCKHISTORY!CB230/STOCKHISTORY!CB$3)-1)</f>
        <v>-3.1559446882650111E-2</v>
      </c>
      <c r="CC231" s="41">
        <f ca="1">((STOCKHISTORY!CC230/STOCKHISTORY!CC$3)-1)</f>
        <v>-9.3788063337393535E-2</v>
      </c>
      <c r="CD231" s="41">
        <f ca="1">((STOCKHISTORY!CD230/STOCKHISTORY!CD$3)-1)</f>
        <v>-0.12582462891698742</v>
      </c>
      <c r="CE231" s="41">
        <f ca="1">((STOCKHISTORY!CE230/STOCKHISTORY!CE$3)-1)</f>
        <v>-0.20302586627623231</v>
      </c>
      <c r="CF231" s="41">
        <f ca="1">((STOCKHISTORY!CF230/STOCKHISTORY!CF$3)-1)</f>
        <v>-0.13778945639678108</v>
      </c>
      <c r="CG231" s="41">
        <f ca="1">((STOCKHISTORY!CG230/STOCKHISTORY!CG$3)-1)</f>
        <v>-0.17588949351192973</v>
      </c>
      <c r="CH231" s="41">
        <f ca="1">((STOCKHISTORY!CH230/STOCKHISTORY!CH$3)-1)</f>
        <v>-0.2620067170445004</v>
      </c>
      <c r="CI231" s="41">
        <f ca="1">((STOCKHISTORY!CI230/STOCKHISTORY!CI$3)-1)</f>
        <v>-0.33864776393566165</v>
      </c>
      <c r="CJ231" s="41">
        <f ca="1">((STOCKHISTORY!CJ230/STOCKHISTORY!CJ$3)-1)</f>
        <v>-0.24952947003467063</v>
      </c>
      <c r="CK231" s="41">
        <f ca="1">((STOCKHISTORY!CK230/STOCKHISTORY!CK$3)-1)</f>
        <v>0.15816854874500708</v>
      </c>
      <c r="CL231" s="41">
        <f ca="1">((STOCKHISTORY!CL230/STOCKHISTORY!CL$3)-1)</f>
        <v>-6.5128445905158094E-2</v>
      </c>
      <c r="CM231" s="41">
        <f ca="1">((STOCKHISTORY!CM230/STOCKHISTORY!CM$3)-1)</f>
        <v>7.3616086906275413E-2</v>
      </c>
      <c r="CN231" s="41">
        <f ca="1">((STOCKHISTORY!CN230/STOCKHISTORY!CN$3)-1)</f>
        <v>-0.39102226898123793</v>
      </c>
      <c r="CO231" s="41">
        <f ca="1">((STOCKHISTORY!CO230/STOCKHISTORY!CO$3)-1)</f>
        <v>0.27183181417230218</v>
      </c>
      <c r="CP231" s="41">
        <f ca="1">((STOCKHISTORY!CP230/STOCKHISTORY!CP$3)-1)</f>
        <v>0.58766031979207867</v>
      </c>
      <c r="CQ231" s="41">
        <f ca="1">((STOCKHISTORY!CQ230/STOCKHISTORY!CQ$3)-1)</f>
        <v>0.20977438748464672</v>
      </c>
      <c r="CR231" s="41">
        <f ca="1">((STOCKHISTORY!CR230/STOCKHISTORY!CR$3)-1)</f>
        <v>3.5877747666365645E-2</v>
      </c>
      <c r="CS231" s="41">
        <f ca="1">((STOCKHISTORY!CS230/STOCKHISTORY!CS$3)-1)</f>
        <v>0.92582866146766962</v>
      </c>
      <c r="CT231" s="41">
        <f ca="1">((STOCKHISTORY!CT230/STOCKHISTORY!CT$3)-1)</f>
        <v>-0.52446161926915291</v>
      </c>
      <c r="CU231" s="41">
        <f ca="1">((STOCKHISTORY!CU230/STOCKHISTORY!CU$3)-1)</f>
        <v>0.25972912737870724</v>
      </c>
      <c r="CV231" s="41">
        <f ca="1">((STOCKHISTORY!CV230/STOCKHISTORY!CV$3)-1)</f>
        <v>0.24012806830309485</v>
      </c>
      <c r="CW231" s="41">
        <f ca="1">((STOCKHISTORY!CW230/STOCKHISTORY!CW$3)-1)</f>
        <v>-0.11345203691619288</v>
      </c>
      <c r="CX231" s="41">
        <f ca="1">((STOCKHISTORY!CX230/STOCKHISTORY!CX$3)-1)</f>
        <v>-1.4869888475836368E-2</v>
      </c>
      <c r="CY231" s="41">
        <f ca="1">((STOCKHISTORY!CY230/STOCKHISTORY!CY$3)-1)</f>
        <v>0.1491889421978525</v>
      </c>
      <c r="CZ231" s="41">
        <f ca="1">((STOCKHISTORY!CZ230/STOCKHISTORY!CZ$3)-1)</f>
        <v>-0.46349206349206351</v>
      </c>
      <c r="DA231" s="41">
        <f ca="1">((STOCKHISTORY!DA230/STOCKHISTORY!DA$3)-1)</f>
        <v>-0.43598105442969182</v>
      </c>
    </row>
    <row r="232" spans="1:105" x14ac:dyDescent="0.3">
      <c r="A232" s="25" vm="229">
        <f ca="1">STOCKHISTORY!A231</f>
        <v>44718</v>
      </c>
      <c r="B232" s="41">
        <f ca="1">((STOCKHISTORY!B231/STOCKHISTORY!B$3)-1)</f>
        <v>0.59576146591601842</v>
      </c>
      <c r="C232" s="41">
        <f ca="1">((STOCKHISTORY!C231/STOCKHISTORY!C$3)-1)</f>
        <v>0.87916101429614946</v>
      </c>
      <c r="D232" s="41">
        <f ca="1">((STOCKHISTORY!D231/STOCKHISTORY!D$3)-1)</f>
        <v>0.86859157119900465</v>
      </c>
      <c r="E232" s="41">
        <f ca="1">((STOCKHISTORY!E231/STOCKHISTORY!E$3)-1)</f>
        <v>1.8010323791647114</v>
      </c>
      <c r="F232" s="41">
        <f ca="1">((STOCKHISTORY!F231/STOCKHISTORY!F$3)-1)</f>
        <v>1.7930711610486894</v>
      </c>
      <c r="G232" s="41">
        <f ca="1">((STOCKHISTORY!G231/STOCKHISTORY!G$3)-1)</f>
        <v>1.8360205831903946</v>
      </c>
      <c r="H232" s="41">
        <f ca="1">((STOCKHISTORY!H231/STOCKHISTORY!H$3)-1)</f>
        <v>0.10052613040989744</v>
      </c>
      <c r="I232" s="41">
        <f ca="1">((STOCKHISTORY!I231/STOCKHISTORY!I$3)-1)</f>
        <v>-0.2644881929409395</v>
      </c>
      <c r="J232" s="41">
        <f ca="1">((STOCKHISTORY!J231/STOCKHISTORY!J$3)-1)</f>
        <v>-0.32924308102700905</v>
      </c>
      <c r="K232" s="41">
        <f ca="1">((STOCKHISTORY!K231/STOCKHISTORY!K$3)-1)</f>
        <v>0.6404310539381628</v>
      </c>
      <c r="L232" s="41">
        <f ca="1">((STOCKHISTORY!L231/STOCKHISTORY!L$3)-1)</f>
        <v>-6.5460395382778369E-2</v>
      </c>
      <c r="M232" s="41">
        <f ca="1">((STOCKHISTORY!M231/STOCKHISTORY!M$3)-1)</f>
        <v>0.1113177510303065</v>
      </c>
      <c r="N232" s="41">
        <f ca="1">((STOCKHISTORY!N231/STOCKHISTORY!N$3)-1)</f>
        <v>-8.5135112882243069E-3</v>
      </c>
      <c r="O232" s="41">
        <f ca="1">((STOCKHISTORY!O231/STOCKHISTORY!O$3)-1)</f>
        <v>4.976054885055059E-2</v>
      </c>
      <c r="P232" s="41">
        <f ca="1">((STOCKHISTORY!P231/STOCKHISTORY!P$3)-1)</f>
        <v>0.3582589285714286</v>
      </c>
      <c r="Q232" s="41">
        <f ca="1">((STOCKHISTORY!Q231/STOCKHISTORY!Q$3)-1)</f>
        <v>-5.5591136159856669E-2</v>
      </c>
      <c r="R232" s="41">
        <f ca="1">((STOCKHISTORY!R231/STOCKHISTORY!R$3)-1)</f>
        <v>0.27670597397760077</v>
      </c>
      <c r="S232" s="41">
        <f ca="1">((STOCKHISTORY!S231/STOCKHISTORY!S$3)-1)</f>
        <v>0.12673753066230575</v>
      </c>
      <c r="T232" s="41">
        <f ca="1">((STOCKHISTORY!T231/STOCKHISTORY!T$3)-1)</f>
        <v>4.0959040959041015E-2</v>
      </c>
      <c r="U232" s="41">
        <f ca="1">((STOCKHISTORY!U231/STOCKHISTORY!U$3)-1)</f>
        <v>0.2998665777184788</v>
      </c>
      <c r="V232" s="41">
        <f ca="1">((STOCKHISTORY!V231/STOCKHISTORY!V$3)-1)</f>
        <v>-0.15477133851057456</v>
      </c>
      <c r="W232" s="41">
        <f ca="1">((STOCKHISTORY!W231/STOCKHISTORY!W$3)-1)</f>
        <v>0.3129420938306442</v>
      </c>
      <c r="X232" s="41">
        <f ca="1">((STOCKHISTORY!X231/STOCKHISTORY!X$3)-1)</f>
        <v>-0.13459247915603201</v>
      </c>
      <c r="Y232" s="41">
        <f ca="1">((STOCKHISTORY!Y231/STOCKHISTORY!Y$3)-1)</f>
        <v>-1.1913413621262525E-2</v>
      </c>
      <c r="Z232" s="41">
        <f ca="1">((STOCKHISTORY!Z231/STOCKHISTORY!Z$3)-1)</f>
        <v>-0.35170021438780374</v>
      </c>
      <c r="AA232" s="41">
        <f ca="1">((STOCKHISTORY!AA231/STOCKHISTORY!AA$3)-1)</f>
        <v>-6.8028812202814981E-3</v>
      </c>
      <c r="AB232" s="41">
        <f ca="1">((STOCKHISTORY!AB231/STOCKHISTORY!AB$3)-1)</f>
        <v>0.80759352317141264</v>
      </c>
      <c r="AC232" s="41">
        <f ca="1">((STOCKHISTORY!AC231/STOCKHISTORY!AC$3)-1)</f>
        <v>0.79065095097776594</v>
      </c>
      <c r="AD232" s="41">
        <f ca="1">((STOCKHISTORY!AD231/STOCKHISTORY!AD$3)-1)</f>
        <v>0.40350877192982471</v>
      </c>
      <c r="AE232" s="41">
        <f ca="1">((STOCKHISTORY!AE231/STOCKHISTORY!AE$3)-1)</f>
        <v>-0.2356360013284623</v>
      </c>
      <c r="AF232" s="41">
        <f ca="1">((STOCKHISTORY!AF231/STOCKHISTORY!AF$3)-1)</f>
        <v>5.8739474355703036E-2</v>
      </c>
      <c r="AG232" s="41">
        <f ca="1">((STOCKHISTORY!AG231/STOCKHISTORY!AG$3)-1)</f>
        <v>-0.3543679199388422</v>
      </c>
      <c r="AH232" s="41">
        <f ca="1">((STOCKHISTORY!AH231/STOCKHISTORY!AH$3)-1)</f>
        <v>-0.13522574496689987</v>
      </c>
      <c r="AI232" s="41">
        <f ca="1">((STOCKHISTORY!AI231/STOCKHISTORY!AI$3)-1)</f>
        <v>-8.7453232228246747E-2</v>
      </c>
      <c r="AJ232" s="41">
        <f ca="1">((STOCKHISTORY!AJ231/STOCKHISTORY!AJ$3)-1)</f>
        <v>-0.11191817373258228</v>
      </c>
      <c r="AK232" s="41">
        <f ca="1">((STOCKHISTORY!AK231/STOCKHISTORY!AK$3)-1)</f>
        <v>-8.8540622870656227E-2</v>
      </c>
      <c r="AL232" s="41">
        <f ca="1">((STOCKHISTORY!AL231/STOCKHISTORY!AL$3)-1)</f>
        <v>-1.2225705329153569E-2</v>
      </c>
      <c r="AM232" s="41">
        <f ca="1">((STOCKHISTORY!AM231/STOCKHISTORY!AM$3)-1)</f>
        <v>7.4598899168520916E-2</v>
      </c>
      <c r="AN232" s="41">
        <f ca="1">((STOCKHISTORY!AN231/STOCKHISTORY!AN$3)-1)</f>
        <v>-0.31720821798047494</v>
      </c>
      <c r="AO232" s="41">
        <f ca="1">((STOCKHISTORY!AO231/STOCKHISTORY!AO$3)-1)</f>
        <v>0.34619225392143327</v>
      </c>
      <c r="AP232" s="41">
        <f ca="1">((STOCKHISTORY!AP231/STOCKHISTORY!AP$3)-1)</f>
        <v>0.51338792786161203</v>
      </c>
      <c r="AQ232" s="41">
        <f ca="1">((STOCKHISTORY!AQ231/STOCKHISTORY!AQ$3)-1)</f>
        <v>-7.643971827095708E-2</v>
      </c>
      <c r="AR232" s="41">
        <f ca="1">((STOCKHISTORY!AR231/STOCKHISTORY!AR$3)-1)</f>
        <v>-0.15482260463140007</v>
      </c>
      <c r="AS232" s="41">
        <f ca="1">((STOCKHISTORY!AS231/STOCKHISTORY!AS$3)-1)</f>
        <v>0.30429732868757253</v>
      </c>
      <c r="AT232" s="41">
        <f ca="1">((STOCKHISTORY!AT231/STOCKHISTORY!AT$3)-1)</f>
        <v>0.51167602719479732</v>
      </c>
      <c r="AU232" s="41">
        <f ca="1">((STOCKHISTORY!AU231/STOCKHISTORY!AU$3)-1)</f>
        <v>-0.1393534002229655</v>
      </c>
      <c r="AV232" s="41">
        <f ca="1">((STOCKHISTORY!AV231/STOCKHISTORY!AV$3)-1)</f>
        <v>-0.15521300626769763</v>
      </c>
      <c r="AW232" s="41">
        <f ca="1">((STOCKHISTORY!AW231/STOCKHISTORY!AW$3)-1)</f>
        <v>8.3894034514795379E-3</v>
      </c>
      <c r="AX232" s="41">
        <f ca="1">((STOCKHISTORY!AX231/STOCKHISTORY!AX$3)-1)</f>
        <v>1.0815774212255946</v>
      </c>
      <c r="AY232" s="41">
        <f ca="1">((STOCKHISTORY!AY231/STOCKHISTORY!AY$3)-1)</f>
        <v>-0.19478717967438119</v>
      </c>
      <c r="AZ232" s="41">
        <f ca="1">((STOCKHISTORY!AZ231/STOCKHISTORY!AZ$3)-1)</f>
        <v>-0.47233899670942181</v>
      </c>
      <c r="BA232" s="41">
        <f ca="1">((STOCKHISTORY!BA231/STOCKHISTORY!BA$3)-1)</f>
        <v>1.1151965484421535</v>
      </c>
      <c r="BB232" s="41">
        <f ca="1">((STOCKHISTORY!BB231/STOCKHISTORY!BB$3)-1)</f>
        <v>-3.3550089529733262E-2</v>
      </c>
      <c r="BC232" s="41">
        <f ca="1">((STOCKHISTORY!BC231/STOCKHISTORY!BC$3)-1)</f>
        <v>1.4619479041246386E-2</v>
      </c>
      <c r="BD232" s="41">
        <f ca="1">((STOCKHISTORY!BD231/STOCKHISTORY!BD$3)-1)</f>
        <v>-0.24643249176728865</v>
      </c>
      <c r="BE232" s="41">
        <f ca="1">((STOCKHISTORY!BE231/STOCKHISTORY!BE$3)-1)</f>
        <v>-0.20557929127921581</v>
      </c>
      <c r="BF232" s="41">
        <f ca="1">((STOCKHISTORY!BF231/STOCKHISTORY!BF$3)-1)</f>
        <v>-0.38106203508389247</v>
      </c>
      <c r="BG232" s="41">
        <f ca="1">((STOCKHISTORY!BG231/STOCKHISTORY!BG$3)-1)</f>
        <v>-7.0156004800147609E-2</v>
      </c>
      <c r="BH232" s="41">
        <f ca="1">((STOCKHISTORY!BH231/STOCKHISTORY!BH$3)-1)</f>
        <v>-0.39752116082224909</v>
      </c>
      <c r="BI232" s="41">
        <f ca="1">((STOCKHISTORY!BI231/STOCKHISTORY!BI$3)-1)</f>
        <v>0.13443830570902393</v>
      </c>
      <c r="BJ232" s="41">
        <f ca="1">((STOCKHISTORY!BJ231/STOCKHISTORY!BJ$3)-1)</f>
        <v>-3.653065099893138E-2</v>
      </c>
      <c r="BK232" s="41">
        <f ca="1">((STOCKHISTORY!BK231/STOCKHISTORY!BK$3)-1)</f>
        <v>3.6755534644617338E-2</v>
      </c>
      <c r="BL232" s="41">
        <f ca="1">((STOCKHISTORY!BL231/STOCKHISTORY!BL$3)-1)</f>
        <v>5.7297991429728024E-2</v>
      </c>
      <c r="BM232" s="41">
        <f ca="1">((STOCKHISTORY!BM231/STOCKHISTORY!BM$3)-1)</f>
        <v>-6.1342724071339338E-3</v>
      </c>
      <c r="BN232" s="41">
        <f ca="1">((STOCKHISTORY!BN231/STOCKHISTORY!BN$3)-1)</f>
        <v>5.0769560521998436E-2</v>
      </c>
      <c r="BO232" s="41">
        <f ca="1">((STOCKHISTORY!BO231/STOCKHISTORY!BO$3)-1)</f>
        <v>1.3854635137095617E-2</v>
      </c>
      <c r="BP232" s="41">
        <f ca="1">((STOCKHISTORY!BP231/STOCKHISTORY!BP$3)-1)</f>
        <v>8.2971711068387854E-2</v>
      </c>
      <c r="BQ232" s="41">
        <f ca="1">((STOCKHISTORY!BQ231/STOCKHISTORY!BQ$3)-1)</f>
        <v>2.9144828117773969E-2</v>
      </c>
      <c r="BR232" s="41">
        <f ca="1">((STOCKHISTORY!BR231/STOCKHISTORY!BR$3)-1)</f>
        <v>-0.15478886326874763</v>
      </c>
      <c r="BS232" s="41">
        <f ca="1">((STOCKHISTORY!BS231/STOCKHISTORY!BS$3)-1)</f>
        <v>0.12076271186440679</v>
      </c>
      <c r="BT232" s="41">
        <f ca="1">((STOCKHISTORY!BT231/STOCKHISTORY!BT$3)-1)</f>
        <v>-5.8763981136268351E-3</v>
      </c>
      <c r="BU232" s="41">
        <f ca="1">((STOCKHISTORY!BU231/STOCKHISTORY!BU$3)-1)</f>
        <v>4.5902754165249915E-2</v>
      </c>
      <c r="BV232" s="41">
        <f ca="1">((STOCKHISTORY!BV231/STOCKHISTORY!BV$3)-1)</f>
        <v>-0.28901569186875897</v>
      </c>
      <c r="BW232" s="41">
        <f ca="1">((STOCKHISTORY!BW231/STOCKHISTORY!BW$3)-1)</f>
        <v>9.6110310763531714E-2</v>
      </c>
      <c r="BX232" s="41">
        <f ca="1">((STOCKHISTORY!BX231/STOCKHISTORY!BX$3)-1)</f>
        <v>0.30860033726812808</v>
      </c>
      <c r="BY232" s="41">
        <f ca="1">((STOCKHISTORY!BY231/STOCKHISTORY!BY$3)-1)</f>
        <v>-9.2893835616438269E-2</v>
      </c>
      <c r="BZ232" s="41">
        <f ca="1">((STOCKHISTORY!BZ231/STOCKHISTORY!BZ$3)-1)</f>
        <v>0.28830457691910327</v>
      </c>
      <c r="CA232" s="41">
        <f ca="1">((STOCKHISTORY!CA231/STOCKHISTORY!CA$3)-1)</f>
        <v>-0.10859367202315584</v>
      </c>
      <c r="CB232" s="41">
        <f ca="1">((STOCKHISTORY!CB231/STOCKHISTORY!CB$3)-1)</f>
        <v>-4.1968991906137676E-2</v>
      </c>
      <c r="CC232" s="41">
        <f ca="1">((STOCKHISTORY!CC231/STOCKHISTORY!CC$3)-1)</f>
        <v>-0.10515631343889564</v>
      </c>
      <c r="CD232" s="41">
        <f ca="1">((STOCKHISTORY!CD231/STOCKHISTORY!CD$3)-1)</f>
        <v>-0.16176470588235303</v>
      </c>
      <c r="CE232" s="41">
        <f ca="1">((STOCKHISTORY!CE231/STOCKHISTORY!CE$3)-1)</f>
        <v>-0.20546608101512931</v>
      </c>
      <c r="CF232" s="41">
        <f ca="1">((STOCKHISTORY!CF231/STOCKHISTORY!CF$3)-1)</f>
        <v>-0.13417638364263418</v>
      </c>
      <c r="CG232" s="41">
        <f ca="1">((STOCKHISTORY!CG231/STOCKHISTORY!CG$3)-1)</f>
        <v>-0.1741314357471746</v>
      </c>
      <c r="CH232" s="41">
        <f ca="1">((STOCKHISTORY!CH231/STOCKHISTORY!CH$3)-1)</f>
        <v>-0.2538623005877414</v>
      </c>
      <c r="CI232" s="41">
        <f ca="1">((STOCKHISTORY!CI231/STOCKHISTORY!CI$3)-1)</f>
        <v>-0.33747026823352089</v>
      </c>
      <c r="CJ232" s="41">
        <f ca="1">((STOCKHISTORY!CJ231/STOCKHISTORY!CJ$3)-1)</f>
        <v>-0.24546805349182754</v>
      </c>
      <c r="CK232" s="41">
        <f ca="1">((STOCKHISTORY!CK231/STOCKHISTORY!CK$3)-1)</f>
        <v>0.16524483455791694</v>
      </c>
      <c r="CL232" s="41">
        <f ca="1">((STOCKHISTORY!CL231/STOCKHISTORY!CL$3)-1)</f>
        <v>-5.8957676571198658E-2</v>
      </c>
      <c r="CM232" s="41">
        <f ca="1">((STOCKHISTORY!CM231/STOCKHISTORY!CM$3)-1)</f>
        <v>7.1767017219461549E-2</v>
      </c>
      <c r="CN232" s="41">
        <f ca="1">((STOCKHISTORY!CN231/STOCKHISTORY!CN$3)-1)</f>
        <v>-0.40417324215325257</v>
      </c>
      <c r="CO232" s="41">
        <f ca="1">((STOCKHISTORY!CO231/STOCKHISTORY!CO$3)-1)</f>
        <v>0.26403998823875319</v>
      </c>
      <c r="CP232" s="41">
        <f ca="1">((STOCKHISTORY!CP231/STOCKHISTORY!CP$3)-1)</f>
        <v>0.53398497090231078</v>
      </c>
      <c r="CQ232" s="41">
        <f ca="1">((STOCKHISTORY!CQ231/STOCKHISTORY!CQ$3)-1)</f>
        <v>0.22386708901674313</v>
      </c>
      <c r="CR232" s="41">
        <f ca="1">((STOCKHISTORY!CR231/STOCKHISTORY!CR$3)-1)</f>
        <v>3.3107497741644121E-2</v>
      </c>
      <c r="CS232" s="41">
        <f ca="1">((STOCKHISTORY!CS231/STOCKHISTORY!CS$3)-1)</f>
        <v>0.98587593199438217</v>
      </c>
      <c r="CT232" s="41">
        <f ca="1">((STOCKHISTORY!CT231/STOCKHISTORY!CT$3)-1)</f>
        <v>-0.49688602085990852</v>
      </c>
      <c r="CU232" s="41">
        <f ca="1">((STOCKHISTORY!CU231/STOCKHISTORY!CU$3)-1)</f>
        <v>0.25638607920452605</v>
      </c>
      <c r="CV232" s="41">
        <f ca="1">((STOCKHISTORY!CV231/STOCKHISTORY!CV$3)-1)</f>
        <v>0.25738171469228011</v>
      </c>
      <c r="CW232" s="41">
        <f ca="1">((STOCKHISTORY!CW231/STOCKHISTORY!CW$3)-1)</f>
        <v>-0.11774028153258143</v>
      </c>
      <c r="CX232" s="41">
        <f ca="1">((STOCKHISTORY!CX231/STOCKHISTORY!CX$3)-1)</f>
        <v>-2.2304832713754608E-2</v>
      </c>
      <c r="CY232" s="41">
        <f ca="1">((STOCKHISTORY!CY231/STOCKHISTORY!CY$3)-1)</f>
        <v>0.13776559287182999</v>
      </c>
      <c r="CZ232" s="41">
        <f ca="1">((STOCKHISTORY!CZ231/STOCKHISTORY!CZ$3)-1)</f>
        <v>-0.44801587301587309</v>
      </c>
      <c r="DA232" s="41">
        <f ca="1">((STOCKHISTORY!DA231/STOCKHISTORY!DA$3)-1)</f>
        <v>-0.43365168103113605</v>
      </c>
    </row>
    <row r="233" spans="1:105" x14ac:dyDescent="0.3">
      <c r="A233" s="25" vm="230">
        <f ca="1">STOCKHISTORY!A232</f>
        <v>44719</v>
      </c>
      <c r="B233" s="41">
        <f ca="1">((STOCKHISTORY!B232/STOCKHISTORY!B$3)-1)</f>
        <v>0.59755441603614612</v>
      </c>
      <c r="C233" s="41">
        <f ca="1">((STOCKHISTORY!C232/STOCKHISTORY!C$3)-1)</f>
        <v>0.90884900344359809</v>
      </c>
      <c r="D233" s="41">
        <f ca="1">((STOCKHISTORY!D232/STOCKHISTORY!D$3)-1)</f>
        <v>0.89648022393862425</v>
      </c>
      <c r="E233" s="41">
        <f ca="1">((STOCKHISTORY!E232/STOCKHISTORY!E$3)-1)</f>
        <v>1.7329892069450961</v>
      </c>
      <c r="F233" s="41">
        <f ca="1">((STOCKHISTORY!F232/STOCKHISTORY!F$3)-1)</f>
        <v>1.7284644194756553</v>
      </c>
      <c r="G233" s="41">
        <f ca="1">((STOCKHISTORY!G232/STOCKHISTORY!G$3)-1)</f>
        <v>1.8575757575757574</v>
      </c>
      <c r="H233" s="41">
        <f ca="1">((STOCKHISTORY!H232/STOCKHISTORY!H$3)-1)</f>
        <v>9.7224056707612361E-2</v>
      </c>
      <c r="I233" s="41">
        <f ca="1">((STOCKHISTORY!I232/STOCKHISTORY!I$3)-1)</f>
        <v>-0.27032878505614011</v>
      </c>
      <c r="J233" s="41">
        <f ca="1">((STOCKHISTORY!J232/STOCKHISTORY!J$3)-1)</f>
        <v>-0.33404468156052014</v>
      </c>
      <c r="K233" s="41">
        <f ca="1">((STOCKHISTORY!K232/STOCKHISTORY!K$3)-1)</f>
        <v>0.67140600315955767</v>
      </c>
      <c r="L233" s="41">
        <f ca="1">((STOCKHISTORY!L232/STOCKHISTORY!L$3)-1)</f>
        <v>-8.959134934324009E-2</v>
      </c>
      <c r="M233" s="41">
        <f ca="1">((STOCKHISTORY!M232/STOCKHISTORY!M$3)-1)</f>
        <v>0.10892238108699193</v>
      </c>
      <c r="N233" s="41">
        <f ca="1">((STOCKHISTORY!N232/STOCKHISTORY!N$3)-1)</f>
        <v>-3.1962718395441847E-2</v>
      </c>
      <c r="O233" s="41">
        <f ca="1">((STOCKHISTORY!O232/STOCKHISTORY!O$3)-1)</f>
        <v>3.4856706728954689E-2</v>
      </c>
      <c r="P233" s="41">
        <f ca="1">((STOCKHISTORY!P232/STOCKHISTORY!P$3)-1)</f>
        <v>0.37165178571428581</v>
      </c>
      <c r="Q233" s="41">
        <f ca="1">((STOCKHISTORY!Q232/STOCKHISTORY!Q$3)-1)</f>
        <v>-7.4164211604969998E-2</v>
      </c>
      <c r="R233" s="41">
        <f ca="1">((STOCKHISTORY!R232/STOCKHISTORY!R$3)-1)</f>
        <v>0.24764452420658767</v>
      </c>
      <c r="S233" s="41">
        <f ca="1">((STOCKHISTORY!S232/STOCKHISTORY!S$3)-1)</f>
        <v>0.10855658698475312</v>
      </c>
      <c r="T233" s="41">
        <f ca="1">((STOCKHISTORY!T232/STOCKHISTORY!T$3)-1)</f>
        <v>4.1625041625041659E-2</v>
      </c>
      <c r="U233" s="41">
        <f ca="1">((STOCKHISTORY!U232/STOCKHISTORY!U$3)-1)</f>
        <v>0.317878585723816</v>
      </c>
      <c r="V233" s="41">
        <f ca="1">((STOCKHISTORY!V232/STOCKHISTORY!V$3)-1)</f>
        <v>-0.14260306055963512</v>
      </c>
      <c r="W233" s="41">
        <f ca="1">((STOCKHISTORY!W232/STOCKHISTORY!W$3)-1)</f>
        <v>0.30846777936616965</v>
      </c>
      <c r="X233" s="41">
        <f ca="1">((STOCKHISTORY!X232/STOCKHISTORY!X$3)-1)</f>
        <v>-0.147098859962566</v>
      </c>
      <c r="Y233" s="41">
        <f ca="1">((STOCKHISTORY!Y232/STOCKHISTORY!Y$3)-1)</f>
        <v>-1.8947259136212646E-2</v>
      </c>
      <c r="Z233" s="41">
        <f ca="1">((STOCKHISTORY!Z232/STOCKHISTORY!Z$3)-1)</f>
        <v>-0.36990828966174372</v>
      </c>
      <c r="AA233" s="41">
        <f ca="1">((STOCKHISTORY!AA232/STOCKHISTORY!AA$3)-1)</f>
        <v>-1.0757497292971152E-2</v>
      </c>
      <c r="AB233" s="41">
        <f ca="1">((STOCKHISTORY!AB232/STOCKHISTORY!AB$3)-1)</f>
        <v>0.77185929648241203</v>
      </c>
      <c r="AC233" s="41">
        <f ca="1">((STOCKHISTORY!AC232/STOCKHISTORY!AC$3)-1)</f>
        <v>0.77484596839003461</v>
      </c>
      <c r="AD233" s="41">
        <f ca="1">((STOCKHISTORY!AD232/STOCKHISTORY!AD$3)-1)</f>
        <v>0.36842105263157898</v>
      </c>
      <c r="AE233" s="41">
        <f ca="1">((STOCKHISTORY!AE232/STOCKHISTORY!AE$3)-1)</f>
        <v>-0.23729657920956493</v>
      </c>
      <c r="AF233" s="41">
        <f ca="1">((STOCKHISTORY!AF232/STOCKHISTORY!AF$3)-1)</f>
        <v>4.4041847410053458E-2</v>
      </c>
      <c r="AG233" s="41">
        <f ca="1">((STOCKHISTORY!AG232/STOCKHISTORY!AG$3)-1)</f>
        <v>-0.34990270345402741</v>
      </c>
      <c r="AH233" s="41">
        <f ca="1">((STOCKHISTORY!AH232/STOCKHISTORY!AH$3)-1)</f>
        <v>-0.1249808546484914</v>
      </c>
      <c r="AI233" s="41">
        <f ca="1">((STOCKHISTORY!AI232/STOCKHISTORY!AI$3)-1)</f>
        <v>-0.11502370900942371</v>
      </c>
      <c r="AJ233" s="41">
        <f ca="1">((STOCKHISTORY!AJ232/STOCKHISTORY!AJ$3)-1)</f>
        <v>-0.10524755410613695</v>
      </c>
      <c r="AK233" s="41">
        <f ca="1">((STOCKHISTORY!AK232/STOCKHISTORY!AK$3)-1)</f>
        <v>-9.4352479057276839E-2</v>
      </c>
      <c r="AL233" s="41">
        <f ca="1">((STOCKHISTORY!AL232/STOCKHISTORY!AL$3)-1)</f>
        <v>-2.733542319749227E-2</v>
      </c>
      <c r="AM233" s="41">
        <f ca="1">((STOCKHISTORY!AM232/STOCKHISTORY!AM$3)-1)</f>
        <v>6.1599718936643733E-2</v>
      </c>
      <c r="AN233" s="41">
        <f ca="1">((STOCKHISTORY!AN232/STOCKHISTORY!AN$3)-1)</f>
        <v>-0.32259944630628001</v>
      </c>
      <c r="AO233" s="41">
        <f ca="1">((STOCKHISTORY!AO232/STOCKHISTORY!AO$3)-1)</f>
        <v>0.36731652609423748</v>
      </c>
      <c r="AP233" s="41">
        <f ca="1">((STOCKHISTORY!AP232/STOCKHISTORY!AP$3)-1)</f>
        <v>0.50602686786897322</v>
      </c>
      <c r="AQ233" s="41">
        <f ca="1">((STOCKHISTORY!AQ232/STOCKHISTORY!AQ$3)-1)</f>
        <v>-8.6244993785388857E-2</v>
      </c>
      <c r="AR233" s="41">
        <f ca="1">((STOCKHISTORY!AR232/STOCKHISTORY!AR$3)-1)</f>
        <v>-0.16326747397493091</v>
      </c>
      <c r="AS233" s="41">
        <f ca="1">((STOCKHISTORY!AS232/STOCKHISTORY!AS$3)-1)</f>
        <v>0.27642276422764245</v>
      </c>
      <c r="AT233" s="41">
        <f ca="1">((STOCKHISTORY!AT232/STOCKHISTORY!AT$3)-1)</f>
        <v>0.49512267218445172</v>
      </c>
      <c r="AU233" s="41">
        <f ca="1">((STOCKHISTORY!AU232/STOCKHISTORY!AU$3)-1)</f>
        <v>-0.14960981047937572</v>
      </c>
      <c r="AV233" s="41">
        <f ca="1">((STOCKHISTORY!AV232/STOCKHISTORY!AV$3)-1)</f>
        <v>-0.16873468868314734</v>
      </c>
      <c r="AW233" s="41">
        <f ca="1">((STOCKHISTORY!AW232/STOCKHISTORY!AW$3)-1)</f>
        <v>4.5043776920694611E-4</v>
      </c>
      <c r="AX233" s="41">
        <f ca="1">((STOCKHISTORY!AX232/STOCKHISTORY!AX$3)-1)</f>
        <v>1.0504542818480576</v>
      </c>
      <c r="AY233" s="41">
        <f ca="1">((STOCKHISTORY!AY232/STOCKHISTORY!AY$3)-1)</f>
        <v>-0.20573848287946261</v>
      </c>
      <c r="AZ233" s="41">
        <f ca="1">((STOCKHISTORY!AZ232/STOCKHISTORY!AZ$3)-1)</f>
        <v>-0.47750990531193338</v>
      </c>
      <c r="BA233" s="41">
        <f ca="1">((STOCKHISTORY!BA232/STOCKHISTORY!BA$3)-1)</f>
        <v>1.1063884723927213</v>
      </c>
      <c r="BB233" s="41">
        <f ca="1">((STOCKHISTORY!BB232/STOCKHISTORY!BB$3)-1)</f>
        <v>-5.9655074922250417E-2</v>
      </c>
      <c r="BC233" s="41">
        <f ca="1">((STOCKHISTORY!BC232/STOCKHISTORY!BC$3)-1)</f>
        <v>2.7626999322319268E-2</v>
      </c>
      <c r="BD233" s="41">
        <f ca="1">((STOCKHISTORY!BD232/STOCKHISTORY!BD$3)-1)</f>
        <v>-0.25210391511159891</v>
      </c>
      <c r="BE233" s="41">
        <f ca="1">((STOCKHISTORY!BE232/STOCKHISTORY!BE$3)-1)</f>
        <v>-0.21286755466197538</v>
      </c>
      <c r="BF233" s="41">
        <f ca="1">((STOCKHISTORY!BF232/STOCKHISTORY!BF$3)-1)</f>
        <v>-0.39494290253895936</v>
      </c>
      <c r="BG233" s="41">
        <f ca="1">((STOCKHISTORY!BG232/STOCKHISTORY!BG$3)-1)</f>
        <v>-7.2186836518046693E-2</v>
      </c>
      <c r="BH233" s="41">
        <f ca="1">((STOCKHISTORY!BH232/STOCKHISTORY!BH$3)-1)</f>
        <v>-0.40309207116945933</v>
      </c>
      <c r="BI233" s="41">
        <f ca="1">((STOCKHISTORY!BI232/STOCKHISTORY!BI$3)-1)</f>
        <v>0.13627992633517483</v>
      </c>
      <c r="BJ233" s="41">
        <f ca="1">((STOCKHISTORY!BJ232/STOCKHISTORY!BJ$3)-1)</f>
        <v>-5.0701902065317994E-2</v>
      </c>
      <c r="BK233" s="41">
        <f ca="1">((STOCKHISTORY!BK232/STOCKHISTORY!BK$3)-1)</f>
        <v>3.295998888492413E-2</v>
      </c>
      <c r="BL233" s="41">
        <f ca="1">((STOCKHISTORY!BL232/STOCKHISTORY!BL$3)-1)</f>
        <v>5.9173029232909347E-2</v>
      </c>
      <c r="BM233" s="41">
        <f ca="1">((STOCKHISTORY!BM232/STOCKHISTORY!BM$3)-1)</f>
        <v>-7.5499829603543622E-3</v>
      </c>
      <c r="BN233" s="41">
        <f ca="1">((STOCKHISTORY!BN232/STOCKHISTORY!BN$3)-1)</f>
        <v>3.4567707861031138E-2</v>
      </c>
      <c r="BO233" s="41">
        <f ca="1">((STOCKHISTORY!BO232/STOCKHISTORY!BO$3)-1)</f>
        <v>1.8015170670037994E-2</v>
      </c>
      <c r="BP233" s="41">
        <f ca="1">((STOCKHISTORY!BP232/STOCKHISTORY!BP$3)-1)</f>
        <v>9.9093655589123975E-2</v>
      </c>
      <c r="BQ233" s="41">
        <f ca="1">((STOCKHISTORY!BQ232/STOCKHISTORY!BQ$3)-1)</f>
        <v>3.0561122244488814E-2</v>
      </c>
      <c r="BR233" s="41">
        <f ca="1">((STOCKHISTORY!BR232/STOCKHISTORY!BR$3)-1)</f>
        <v>-0.1521629899852015</v>
      </c>
      <c r="BS233" s="41">
        <f ca="1">((STOCKHISTORY!BS232/STOCKHISTORY!BS$3)-1)</f>
        <v>0.14194915254237284</v>
      </c>
      <c r="BT233" s="41">
        <f ca="1">((STOCKHISTORY!BT232/STOCKHISTORY!BT$3)-1)</f>
        <v>-1.3900891336016352E-2</v>
      </c>
      <c r="BU233" s="41">
        <f ca="1">((STOCKHISTORY!BU232/STOCKHISTORY!BU$3)-1)</f>
        <v>2.9581774906494385E-2</v>
      </c>
      <c r="BV233" s="41">
        <f ca="1">((STOCKHISTORY!BV232/STOCKHISTORY!BV$3)-1)</f>
        <v>-0.29985734664764618</v>
      </c>
      <c r="BW233" s="41">
        <f ca="1">((STOCKHISTORY!BW232/STOCKHISTORY!BW$3)-1)</f>
        <v>9.1994237497427633E-2</v>
      </c>
      <c r="BX233" s="41">
        <f ca="1">((STOCKHISTORY!BX232/STOCKHISTORY!BX$3)-1)</f>
        <v>0.32588532883642496</v>
      </c>
      <c r="BY233" s="41">
        <f ca="1">((STOCKHISTORY!BY232/STOCKHISTORY!BY$3)-1)</f>
        <v>-9.631849315068497E-2</v>
      </c>
      <c r="BZ233" s="41">
        <f ca="1">((STOCKHISTORY!BZ232/STOCKHISTORY!BZ$3)-1)</f>
        <v>0.27487343733856817</v>
      </c>
      <c r="CA233" s="41">
        <f ca="1">((STOCKHISTORY!CA232/STOCKHISTORY!CA$3)-1)</f>
        <v>-0.13529294340752562</v>
      </c>
      <c r="CB233" s="41">
        <f ca="1">((STOCKHISTORY!CB232/STOCKHISTORY!CB$3)-1)</f>
        <v>-5.9038881414992361E-2</v>
      </c>
      <c r="CC233" s="41">
        <f ca="1">((STOCKHISTORY!CC232/STOCKHISTORY!CC$3)-1)</f>
        <v>-0.1096224116930572</v>
      </c>
      <c r="CD233" s="41">
        <f ca="1">((STOCKHISTORY!CD232/STOCKHISTORY!CD$3)-1)</f>
        <v>-0.15509895547003849</v>
      </c>
      <c r="CE233" s="41">
        <f ca="1">((STOCKHISTORY!CE232/STOCKHISTORY!CE$3)-1)</f>
        <v>-0.19960956564177645</v>
      </c>
      <c r="CF233" s="41">
        <f ca="1">((STOCKHISTORY!CF232/STOCKHISTORY!CF$3)-1)</f>
        <v>-0.15092790277549673</v>
      </c>
      <c r="CG233" s="41">
        <f ca="1">((STOCKHISTORY!CG232/STOCKHISTORY!CG$3)-1)</f>
        <v>-0.16956885726245285</v>
      </c>
      <c r="CH233" s="41">
        <f ca="1">((STOCKHISTORY!CH232/STOCKHISTORY!CH$3)-1)</f>
        <v>-0.25982367758186398</v>
      </c>
      <c r="CI233" s="41">
        <f ca="1">((STOCKHISTORY!CI232/STOCKHISTORY!CI$3)-1)</f>
        <v>-0.32911004874832206</v>
      </c>
      <c r="CJ233" s="41">
        <f ca="1">((STOCKHISTORY!CJ232/STOCKHISTORY!CJ$3)-1)</f>
        <v>-0.25071817731550272</v>
      </c>
      <c r="CK233" s="41">
        <f ca="1">((STOCKHISTORY!CK232/STOCKHISTORY!CK$3)-1)</f>
        <v>0.16125055476108296</v>
      </c>
      <c r="CL233" s="41">
        <f ca="1">((STOCKHISTORY!CL232/STOCKHISTORY!CL$3)-1)</f>
        <v>-5.9091823730632598E-2</v>
      </c>
      <c r="CM233" s="41">
        <f ca="1">((STOCKHISTORY!CM232/STOCKHISTORY!CM$3)-1)</f>
        <v>7.1073616086906322E-2</v>
      </c>
      <c r="CN233" s="41">
        <f ca="1">((STOCKHISTORY!CN232/STOCKHISTORY!CN$3)-1)</f>
        <v>-0.39014553743643687</v>
      </c>
      <c r="CO233" s="41">
        <f ca="1">((STOCKHISTORY!CO232/STOCKHISTORY!CO$3)-1)</f>
        <v>0.24705968832696268</v>
      </c>
      <c r="CP233" s="41">
        <f ca="1">((STOCKHISTORY!CP232/STOCKHISTORY!CP$3)-1)</f>
        <v>0.51115882253234624</v>
      </c>
      <c r="CQ233" s="41">
        <f ca="1">((STOCKHISTORY!CQ232/STOCKHISTORY!CQ$3)-1)</f>
        <v>0.21688538367056687</v>
      </c>
      <c r="CR233" s="41">
        <f ca="1">((STOCKHISTORY!CR232/STOCKHISTORY!CR$3)-1)</f>
        <v>1.255645889792234E-2</v>
      </c>
      <c r="CS233" s="41">
        <f ca="1">((STOCKHISTORY!CS232/STOCKHISTORY!CS$3)-1)</f>
        <v>0.96808668546830923</v>
      </c>
      <c r="CT233" s="41">
        <f ca="1">((STOCKHISTORY!CT232/STOCKHISTORY!CT$3)-1)</f>
        <v>-0.49602311097771445</v>
      </c>
      <c r="CU233" s="41">
        <f ca="1">((STOCKHISTORY!CU232/STOCKHISTORY!CU$3)-1)</f>
        <v>0.20052574432824732</v>
      </c>
      <c r="CV233" s="41">
        <f ca="1">((STOCKHISTORY!CV232/STOCKHISTORY!CV$3)-1)</f>
        <v>0.22767698327997143</v>
      </c>
      <c r="CW233" s="41">
        <f ca="1">((STOCKHISTORY!CW232/STOCKHISTORY!CW$3)-1)</f>
        <v>-0.12808800223734507</v>
      </c>
      <c r="CX233" s="41">
        <f ca="1">((STOCKHISTORY!CX232/STOCKHISTORY!CX$3)-1)</f>
        <v>-2.9739776951672736E-2</v>
      </c>
      <c r="CY233" s="41">
        <f ca="1">((STOCKHISTORY!CY232/STOCKHISTORY!CY$3)-1)</f>
        <v>8.7502855837331639E-2</v>
      </c>
      <c r="CZ233" s="41">
        <f ca="1">((STOCKHISTORY!CZ232/STOCKHISTORY!CZ$3)-1)</f>
        <v>-0.44047619047619047</v>
      </c>
      <c r="DA233" s="41">
        <f ca="1">((STOCKHISTORY!DA232/STOCKHISTORY!DA$3)-1)</f>
        <v>-0.44537619380386684</v>
      </c>
    </row>
    <row r="234" spans="1:105" x14ac:dyDescent="0.3">
      <c r="A234" s="25" vm="231">
        <f ca="1">STOCKHISTORY!A233</f>
        <v>44720</v>
      </c>
      <c r="B234" s="41">
        <f ca="1">((STOCKHISTORY!B233/STOCKHISTORY!B$3)-1)</f>
        <v>0.56144440061677492</v>
      </c>
      <c r="C234" s="41">
        <f ca="1">((STOCKHISTORY!C233/STOCKHISTORY!C$3)-1)</f>
        <v>0.87989147448606908</v>
      </c>
      <c r="D234" s="41">
        <f ca="1">((STOCKHISTORY!D233/STOCKHISTORY!D$3)-1)</f>
        <v>0.8681250323985279</v>
      </c>
      <c r="E234" s="41">
        <f ca="1">((STOCKHISTORY!E233/STOCKHISTORY!E$3)-1)</f>
        <v>1.6701079305490381</v>
      </c>
      <c r="F234" s="41">
        <f ca="1">((STOCKHISTORY!F233/STOCKHISTORY!F$3)-1)</f>
        <v>1.6638576779026217</v>
      </c>
      <c r="G234" s="41">
        <f ca="1">((STOCKHISTORY!G233/STOCKHISTORY!G$3)-1)</f>
        <v>1.798570611778159</v>
      </c>
      <c r="H234" s="41">
        <f ca="1">((STOCKHISTORY!H233/STOCKHISTORY!H$3)-1)</f>
        <v>9.915026636727875E-2</v>
      </c>
      <c r="I234" s="41">
        <f ca="1">((STOCKHISTORY!I233/STOCKHISTORY!I$3)-1)</f>
        <v>-0.26161824681536672</v>
      </c>
      <c r="J234" s="41">
        <f ca="1">((STOCKHISTORY!J233/STOCKHISTORY!J$3)-1)</f>
        <v>-0.33924641547182399</v>
      </c>
      <c r="K234" s="41">
        <f ca="1">((STOCKHISTORY!K233/STOCKHISTORY!K$3)-1)</f>
        <v>0.66429699842022116</v>
      </c>
      <c r="L234" s="41">
        <f ca="1">((STOCKHISTORY!L233/STOCKHISTORY!L$3)-1)</f>
        <v>-0.10269337932864542</v>
      </c>
      <c r="M234" s="41">
        <f ca="1">((STOCKHISTORY!M233/STOCKHISTORY!M$3)-1)</f>
        <v>0.11270141192923977</v>
      </c>
      <c r="N234" s="41">
        <f ca="1">((STOCKHISTORY!N233/STOCKHISTORY!N$3)-1)</f>
        <v>-1.949709354982132E-2</v>
      </c>
      <c r="O234" s="41">
        <f ca="1">((STOCKHISTORY!O233/STOCKHISTORY!O$3)-1)</f>
        <v>4.5449589452407402E-2</v>
      </c>
      <c r="P234" s="41">
        <f ca="1">((STOCKHISTORY!P233/STOCKHISTORY!P$3)-1)</f>
        <v>0.36886160714285721</v>
      </c>
      <c r="Q234" s="41">
        <f ca="1">((STOCKHISTORY!Q233/STOCKHISTORY!Q$3)-1)</f>
        <v>-6.3660817215319687E-2</v>
      </c>
      <c r="R234" s="41">
        <f ca="1">((STOCKHISTORY!R233/STOCKHISTORY!R$3)-1)</f>
        <v>0.24772071210287061</v>
      </c>
      <c r="S234" s="41">
        <f ca="1">((STOCKHISTORY!S233/STOCKHISTORY!S$3)-1)</f>
        <v>9.2203357221875004E-2</v>
      </c>
      <c r="T234" s="41">
        <f ca="1">((STOCKHISTORY!T233/STOCKHISTORY!T$3)-1)</f>
        <v>4.029304029304015E-2</v>
      </c>
      <c r="U234" s="41">
        <f ca="1">((STOCKHISTORY!U233/STOCKHISTORY!U$3)-1)</f>
        <v>0.31854569713142089</v>
      </c>
      <c r="V234" s="41">
        <f ca="1">((STOCKHISTORY!V233/STOCKHISTORY!V$3)-1)</f>
        <v>-0.14476904925423062</v>
      </c>
      <c r="W234" s="41">
        <f ca="1">((STOCKHISTORY!W233/STOCKHISTORY!W$3)-1)</f>
        <v>0.29116462135417631</v>
      </c>
      <c r="X234" s="41">
        <f ca="1">((STOCKHISTORY!X233/STOCKHISTORY!X$3)-1)</f>
        <v>-0.15807384720095297</v>
      </c>
      <c r="Y234" s="41">
        <f ca="1">((STOCKHISTORY!Y233/STOCKHISTORY!Y$3)-1)</f>
        <v>-6.6419227574750828E-2</v>
      </c>
      <c r="Z234" s="41">
        <f ca="1">((STOCKHISTORY!Z233/STOCKHISTORY!Z$3)-1)</f>
        <v>-0.36697534540257271</v>
      </c>
      <c r="AA234" s="41">
        <f ca="1">((STOCKHISTORY!AA233/STOCKHISTORY!AA$3)-1)</f>
        <v>-3.3661315380631995E-3</v>
      </c>
      <c r="AB234" s="41">
        <f ca="1">((STOCKHISTORY!AB233/STOCKHISTORY!AB$3)-1)</f>
        <v>0.74639865996649934</v>
      </c>
      <c r="AC234" s="41">
        <f ca="1">((STOCKHISTORY!AC233/STOCKHISTORY!AC$3)-1)</f>
        <v>0.67572997589070427</v>
      </c>
      <c r="AD234" s="41">
        <f ca="1">((STOCKHISTORY!AD233/STOCKHISTORY!AD$3)-1)</f>
        <v>0.32434745400085596</v>
      </c>
      <c r="AE234" s="41">
        <f ca="1">((STOCKHISTORY!AE233/STOCKHISTORY!AE$3)-1)</f>
        <v>-0.24186316838259714</v>
      </c>
      <c r="AF234" s="41">
        <f ca="1">((STOCKHISTORY!AF233/STOCKHISTORY!AF$3)-1)</f>
        <v>5.1492727736667465E-2</v>
      </c>
      <c r="AG234" s="41">
        <f ca="1">((STOCKHISTORY!AG233/STOCKHISTORY!AG$3)-1)</f>
        <v>-0.33947807352838977</v>
      </c>
      <c r="AH234" s="41">
        <f ca="1">((STOCKHISTORY!AH233/STOCKHISTORY!AH$3)-1)</f>
        <v>-0.11984139139905736</v>
      </c>
      <c r="AI234" s="41">
        <f ca="1">((STOCKHISTORY!AI233/STOCKHISTORY!AI$3)-1)</f>
        <v>-0.12084592145015105</v>
      </c>
      <c r="AJ234" s="41">
        <f ca="1">((STOCKHISTORY!AJ233/STOCKHISTORY!AJ$3)-1)</f>
        <v>-0.11740290542543741</v>
      </c>
      <c r="AK234" s="41">
        <f ca="1">((STOCKHISTORY!AK233/STOCKHISTORY!AK$3)-1)</f>
        <v>-9.469317407511324E-2</v>
      </c>
      <c r="AL234" s="41">
        <f ca="1">((STOCKHISTORY!AL233/STOCKHISTORY!AL$3)-1)</f>
        <v>-3.0031347962382382E-2</v>
      </c>
      <c r="AM234" s="41">
        <f ca="1">((STOCKHISTORY!AM233/STOCKHISTORY!AM$3)-1)</f>
        <v>5.8906195104813319E-2</v>
      </c>
      <c r="AN234" s="41">
        <f ca="1">((STOCKHISTORY!AN233/STOCKHISTORY!AN$3)-1)</f>
        <v>-0.32842780125309634</v>
      </c>
      <c r="AO234" s="41">
        <f ca="1">((STOCKHISTORY!AO233/STOCKHISTORY!AO$3)-1)</f>
        <v>0.35080118603186317</v>
      </c>
      <c r="AP234" s="41">
        <f ca="1">((STOCKHISTORY!AP233/STOCKHISTORY!AP$3)-1)</f>
        <v>0.48969451601030545</v>
      </c>
      <c r="AQ234" s="41">
        <f ca="1">((STOCKHISTORY!AQ233/STOCKHISTORY!AQ$3)-1)</f>
        <v>-7.795884546333387E-2</v>
      </c>
      <c r="AR234" s="41">
        <f ca="1">((STOCKHISTORY!AR233/STOCKHISTORY!AR$3)-1)</f>
        <v>-0.15203420437646065</v>
      </c>
      <c r="AS234" s="41">
        <f ca="1">((STOCKHISTORY!AS233/STOCKHISTORY!AS$3)-1)</f>
        <v>0.27584204413472713</v>
      </c>
      <c r="AT234" s="41">
        <f ca="1">((STOCKHISTORY!AT233/STOCKHISTORY!AT$3)-1)</f>
        <v>0.46644989654153113</v>
      </c>
      <c r="AU234" s="41">
        <f ca="1">((STOCKHISTORY!AU233/STOCKHISTORY!AU$3)-1)</f>
        <v>-0.14358974358974363</v>
      </c>
      <c r="AV234" s="41">
        <f ca="1">((STOCKHISTORY!AV233/STOCKHISTORY!AV$3)-1)</f>
        <v>-0.17859756291559281</v>
      </c>
      <c r="AW234" s="41">
        <f ca="1">((STOCKHISTORY!AW233/STOCKHISTORY!AW$3)-1)</f>
        <v>-4.0820922834379214E-3</v>
      </c>
      <c r="AX234" s="41">
        <f ca="1">((STOCKHISTORY!AX233/STOCKHISTORY!AX$3)-1)</f>
        <v>1.044075004832786</v>
      </c>
      <c r="AY234" s="41">
        <f ca="1">((STOCKHISTORY!AY233/STOCKHISTORY!AY$3)-1)</f>
        <v>-0.19872964882821054</v>
      </c>
      <c r="AZ234" s="41">
        <f ca="1">((STOCKHISTORY!AZ233/STOCKHISTORY!AZ$3)-1)</f>
        <v>-0.49004096434087707</v>
      </c>
      <c r="BA234" s="41">
        <f ca="1">((STOCKHISTORY!BA233/STOCKHISTORY!BA$3)-1)</f>
        <v>1.066374641196731</v>
      </c>
      <c r="BB234" s="41">
        <f ca="1">((STOCKHISTORY!BB233/STOCKHISTORY!BB$3)-1)</f>
        <v>-7.3979832249552291E-2</v>
      </c>
      <c r="BC234" s="41">
        <f ca="1">((STOCKHISTORY!BC233/STOCKHISTORY!BC$3)-1)</f>
        <v>3.855542177394411E-2</v>
      </c>
      <c r="BD234" s="41">
        <f ca="1">((STOCKHISTORY!BD233/STOCKHISTORY!BD$3)-1)</f>
        <v>-0.23728503476033658</v>
      </c>
      <c r="BE234" s="41">
        <f ca="1">((STOCKHISTORY!BE233/STOCKHISTORY!BE$3)-1)</f>
        <v>-0.21512942950490066</v>
      </c>
      <c r="BF234" s="41">
        <f ca="1">((STOCKHISTORY!BF233/STOCKHISTORY!BF$3)-1)</f>
        <v>-0.38527586984703777</v>
      </c>
      <c r="BG234" s="41">
        <f ca="1">((STOCKHISTORY!BG233/STOCKHISTORY!BG$3)-1)</f>
        <v>-7.7817779008584775E-2</v>
      </c>
      <c r="BH234" s="41">
        <f ca="1">((STOCKHISTORY!BH233/STOCKHISTORY!BH$3)-1)</f>
        <v>-0.40494904128519604</v>
      </c>
      <c r="BI234" s="41">
        <f ca="1">((STOCKHISTORY!BI233/STOCKHISTORY!BI$3)-1)</f>
        <v>0.15162676488643334</v>
      </c>
      <c r="BJ234" s="41">
        <f ca="1">((STOCKHISTORY!BJ233/STOCKHISTORY!BJ$3)-1)</f>
        <v>-5.2014159914065439E-2</v>
      </c>
      <c r="BK234" s="41">
        <f ca="1">((STOCKHISTORY!BK233/STOCKHISTORY!BK$3)-1)</f>
        <v>4.0655284239643485E-2</v>
      </c>
      <c r="BL234" s="41">
        <f ca="1">((STOCKHISTORY!BL233/STOCKHISTORY!BL$3)-1)</f>
        <v>6.260672128935596E-2</v>
      </c>
      <c r="BM234" s="41">
        <f ca="1">((STOCKHISTORY!BM233/STOCKHISTORY!BM$3)-1)</f>
        <v>-3.5939452459389232E-3</v>
      </c>
      <c r="BN234" s="41">
        <f ca="1">((STOCKHISTORY!BN233/STOCKHISTORY!BN$3)-1)</f>
        <v>2.3727085617558208E-2</v>
      </c>
      <c r="BO234" s="41">
        <f ca="1">((STOCKHISTORY!BO233/STOCKHISTORY!BO$3)-1)</f>
        <v>2.8011509260602585E-2</v>
      </c>
      <c r="BP234" s="41">
        <f ca="1">((STOCKHISTORY!BP233/STOCKHISTORY!BP$3)-1)</f>
        <v>0.10288382312551492</v>
      </c>
      <c r="BQ234" s="41">
        <f ca="1">((STOCKHISTORY!BQ233/STOCKHISTORY!BQ$3)-1)</f>
        <v>1.7072606751965314E-2</v>
      </c>
      <c r="BR234" s="41">
        <f ca="1">((STOCKHISTORY!BR233/STOCKHISTORY!BR$3)-1)</f>
        <v>-0.14196923288708407</v>
      </c>
      <c r="BS234" s="41">
        <f ca="1">((STOCKHISTORY!BS233/STOCKHISTORY!BS$3)-1)</f>
        <v>0.14491525423728824</v>
      </c>
      <c r="BT234" s="41">
        <f ca="1">((STOCKHISTORY!BT233/STOCKHISTORY!BT$3)-1)</f>
        <v>-1.4814449025949972E-2</v>
      </c>
      <c r="BU234" s="41">
        <f ca="1">((STOCKHISTORY!BU233/STOCKHISTORY!BU$3)-1)</f>
        <v>3.2981978918735111E-2</v>
      </c>
      <c r="BV234" s="41">
        <f ca="1">((STOCKHISTORY!BV233/STOCKHISTORY!BV$3)-1)</f>
        <v>-0.29443651925820258</v>
      </c>
      <c r="BW234" s="41">
        <f ca="1">((STOCKHISTORY!BW233/STOCKHISTORY!BW$3)-1)</f>
        <v>8.2733072648693229E-2</v>
      </c>
      <c r="BX234" s="41">
        <f ca="1">((STOCKHISTORY!BX233/STOCKHISTORY!BX$3)-1)</f>
        <v>0.32419898819561577</v>
      </c>
      <c r="BY234" s="41">
        <f ca="1">((STOCKHISTORY!BY233/STOCKHISTORY!BY$3)-1)</f>
        <v>-0.10359589041095885</v>
      </c>
      <c r="BZ234" s="41">
        <f ca="1">((STOCKHISTORY!BZ233/STOCKHISTORY!BZ$3)-1)</f>
        <v>0.24468781210180124</v>
      </c>
      <c r="CA234" s="41">
        <f ca="1">((STOCKHISTORY!CA233/STOCKHISTORY!CA$3)-1)</f>
        <v>-0.13559237448847183</v>
      </c>
      <c r="CB234" s="41">
        <f ca="1">((STOCKHISTORY!CB233/STOCKHISTORY!CB$3)-1)</f>
        <v>-7.3352005822287958E-2</v>
      </c>
      <c r="CC234" s="41">
        <f ca="1">((STOCKHISTORY!CC233/STOCKHISTORY!CC$3)-1)</f>
        <v>-0.10069021518473409</v>
      </c>
      <c r="CD234" s="41">
        <f ca="1">((STOCKHISTORY!CD233/STOCKHISTORY!CD$3)-1)</f>
        <v>-0.17227872457394178</v>
      </c>
      <c r="CE234" s="41">
        <f ca="1">((STOCKHISTORY!CE233/STOCKHISTORY!CE$3)-1)</f>
        <v>-0.1986334797462177</v>
      </c>
      <c r="CF234" s="41">
        <f ca="1">((STOCKHISTORY!CF233/STOCKHISTORY!CF$3)-1)</f>
        <v>-0.13549022828050583</v>
      </c>
      <c r="CG234" s="41">
        <f ca="1">((STOCKHISTORY!CG233/STOCKHISTORY!CG$3)-1)</f>
        <v>-0.16764336542486391</v>
      </c>
      <c r="CH234" s="41">
        <f ca="1">((STOCKHISTORY!CH233/STOCKHISTORY!CH$3)-1)</f>
        <v>-0.2598656591099916</v>
      </c>
      <c r="CI234" s="41">
        <f ca="1">((STOCKHISTORY!CI233/STOCKHISTORY!CI$3)-1)</f>
        <v>-0.34008430869227335</v>
      </c>
      <c r="CJ234" s="41">
        <f ca="1">((STOCKHISTORY!CJ233/STOCKHISTORY!CJ$3)-1)</f>
        <v>-0.24754829123328381</v>
      </c>
      <c r="CK234" s="41">
        <f ca="1">((STOCKHISTORY!CK233/STOCKHISTORY!CK$3)-1)</f>
        <v>0.16524483455791694</v>
      </c>
      <c r="CL234" s="41">
        <f ca="1">((STOCKHISTORY!CL233/STOCKHISTORY!CL$3)-1)</f>
        <v>-7.1433362398551248E-2</v>
      </c>
      <c r="CM234" s="41">
        <f ca="1">((STOCKHISTORY!CM233/STOCKHISTORY!CM$3)-1)</f>
        <v>8.9333179244192928E-2</v>
      </c>
      <c r="CN234" s="41">
        <f ca="1">((STOCKHISTORY!CN233/STOCKHISTORY!CN$3)-1)</f>
        <v>-0.38137822198842708</v>
      </c>
      <c r="CO234" s="41">
        <f ca="1">((STOCKHISTORY!CO233/STOCKHISTORY!CO$3)-1)</f>
        <v>0.2455895324904438</v>
      </c>
      <c r="CP234" s="41">
        <f ca="1">((STOCKHISTORY!CP233/STOCKHISTORY!CP$3)-1)</f>
        <v>0.51319283575343211</v>
      </c>
      <c r="CQ234" s="41">
        <f ca="1">((STOCKHISTORY!CQ233/STOCKHISTORY!CQ$3)-1)</f>
        <v>0.21093800504234261</v>
      </c>
      <c r="CR234" s="41">
        <f ca="1">((STOCKHISTORY!CR233/STOCKHISTORY!CR$3)-1)</f>
        <v>2.5037639265281575E-2</v>
      </c>
      <c r="CS234" s="41">
        <f ca="1">((STOCKHISTORY!CS233/STOCKHISTORY!CS$3)-1)</f>
        <v>0.96594010116349449</v>
      </c>
      <c r="CT234" s="41">
        <f ca="1">((STOCKHISTORY!CT233/STOCKHISTORY!CT$3)-1)</f>
        <v>-0.50116305244991377</v>
      </c>
      <c r="CU234" s="41">
        <f ca="1">((STOCKHISTORY!CU233/STOCKHISTORY!CU$3)-1)</f>
        <v>0.21655523172752722</v>
      </c>
      <c r="CV234" s="41">
        <f ca="1">((STOCKHISTORY!CV233/STOCKHISTORY!CV$3)-1)</f>
        <v>0.21077908217716113</v>
      </c>
      <c r="CW234" s="41">
        <f ca="1">((STOCKHISTORY!CW233/STOCKHISTORY!CW$3)-1)</f>
        <v>-0.12296075323948918</v>
      </c>
      <c r="CX234" s="41">
        <f ca="1">((STOCKHISTORY!CX233/STOCKHISTORY!CX$3)-1)</f>
        <v>-1.8587360594795488E-2</v>
      </c>
      <c r="CY234" s="41">
        <f ca="1">((STOCKHISTORY!CY233/STOCKHISTORY!CY$3)-1)</f>
        <v>9.1158327621658763E-2</v>
      </c>
      <c r="CZ234" s="41">
        <f ca="1">((STOCKHISTORY!CZ233/STOCKHISTORY!CZ$3)-1)</f>
        <v>-0.47738095238095246</v>
      </c>
      <c r="DA234" s="41">
        <f ca="1">((STOCKHISTORY!DA233/STOCKHISTORY!DA$3)-1)</f>
        <v>-0.44227036260579244</v>
      </c>
    </row>
    <row r="235" spans="1:105" x14ac:dyDescent="0.3">
      <c r="A235" s="25" vm="232">
        <f ca="1">STOCKHISTORY!A234</f>
        <v>44721</v>
      </c>
      <c r="B235" s="41">
        <f ca="1">((STOCKHISTORY!B234/STOCKHISTORY!B$3)-1)</f>
        <v>0.59156596263491945</v>
      </c>
      <c r="C235" s="41">
        <f ca="1">((STOCKHISTORY!C234/STOCKHISTORY!C$3)-1)</f>
        <v>0.89194406761974343</v>
      </c>
      <c r="D235" s="41">
        <f ca="1">((STOCKHISTORY!D234/STOCKHISTORY!D$3)-1)</f>
        <v>0.87927012596547627</v>
      </c>
      <c r="E235" s="41">
        <f ca="1">((STOCKHISTORY!E234/STOCKHISTORY!E$3)-1)</f>
        <v>1.7029563585171283</v>
      </c>
      <c r="F235" s="41">
        <f ca="1">((STOCKHISTORY!F234/STOCKHISTORY!F$3)-1)</f>
        <v>1.6942883895131087</v>
      </c>
      <c r="G235" s="41">
        <f ca="1">((STOCKHISTORY!G234/STOCKHISTORY!G$3)-1)</f>
        <v>1.8565465980560321</v>
      </c>
      <c r="H235" s="41">
        <f ca="1">((STOCKHISTORY!H234/STOCKHISTORY!H$3)-1)</f>
        <v>0.11692642979791312</v>
      </c>
      <c r="I235" s="41">
        <f ca="1">((STOCKHISTORY!I234/STOCKHISTORY!I$3)-1)</f>
        <v>-0.26267559538794616</v>
      </c>
      <c r="J235" s="41">
        <f ca="1">((STOCKHISTORY!J234/STOCKHISTORY!J$3)-1)</f>
        <v>-0.33591197065688561</v>
      </c>
      <c r="K235" s="41">
        <f ca="1">((STOCKHISTORY!K234/STOCKHISTORY!K$3)-1)</f>
        <v>0.66954412096592186</v>
      </c>
      <c r="L235" s="41">
        <f ca="1">((STOCKHISTORY!L234/STOCKHISTORY!L$3)-1)</f>
        <v>-0.10879660342311259</v>
      </c>
      <c r="M235" s="41">
        <f ca="1">((STOCKHISTORY!M234/STOCKHISTORY!M$3)-1)</f>
        <v>0.13976462886643937</v>
      </c>
      <c r="N235" s="41">
        <f ca="1">((STOCKHISTORY!N234/STOCKHISTORY!N$3)-1)</f>
        <v>-2.8677524000856214E-2</v>
      </c>
      <c r="O235" s="41">
        <f ca="1">((STOCKHISTORY!O234/STOCKHISTORY!O$3)-1)</f>
        <v>4.5952814284875521E-2</v>
      </c>
      <c r="P235" s="41">
        <f ca="1">((STOCKHISTORY!P234/STOCKHISTORY!P$3)-1)</f>
        <v>0.37025669642857162</v>
      </c>
      <c r="Q235" s="41">
        <f ca="1">((STOCKHISTORY!Q234/STOCKHISTORY!Q$3)-1)</f>
        <v>-5.6359677212757808E-2</v>
      </c>
      <c r="R235" s="41">
        <f ca="1">((STOCKHISTORY!R234/STOCKHISTORY!R$3)-1)</f>
        <v>0.25057352555257384</v>
      </c>
      <c r="S235" s="41">
        <f ca="1">((STOCKHISTORY!S234/STOCKHISTORY!S$3)-1)</f>
        <v>8.2439517098744641E-2</v>
      </c>
      <c r="T235" s="41">
        <f ca="1">((STOCKHISTORY!T234/STOCKHISTORY!T$3)-1)</f>
        <v>3.6963036963036933E-2</v>
      </c>
      <c r="U235" s="41">
        <f ca="1">((STOCKHISTORY!U234/STOCKHISTORY!U$3)-1)</f>
        <v>0.3258839226150767</v>
      </c>
      <c r="V235" s="41">
        <f ca="1">((STOCKHISTORY!V234/STOCKHISTORY!V$3)-1)</f>
        <v>-9.5937450472819541E-2</v>
      </c>
      <c r="W235" s="41">
        <f ca="1">((STOCKHISTORY!W234/STOCKHISTORY!W$3)-1)</f>
        <v>0.27228338562649679</v>
      </c>
      <c r="X235" s="41">
        <f ca="1">((STOCKHISTORY!X234/STOCKHISTORY!X$3)-1)</f>
        <v>-0.15322443423515408</v>
      </c>
      <c r="Y235" s="41">
        <f ca="1">((STOCKHISTORY!Y234/STOCKHISTORY!Y$3)-1)</f>
        <v>-7.3323297342192673E-2</v>
      </c>
      <c r="Z235" s="41">
        <f ca="1">((STOCKHISTORY!Z234/STOCKHISTORY!Z$3)-1)</f>
        <v>-0.36560564554549779</v>
      </c>
      <c r="AA235" s="41">
        <f ca="1">((STOCKHISTORY!AA234/STOCKHISTORY!AA$3)-1)</f>
        <v>4.7078762769992011E-5</v>
      </c>
      <c r="AB235" s="41">
        <f ca="1">((STOCKHISTORY!AB234/STOCKHISTORY!AB$3)-1)</f>
        <v>0.74930206588498049</v>
      </c>
      <c r="AC235" s="41">
        <f ca="1">((STOCKHISTORY!AC234/STOCKHISTORY!AC$3)-1)</f>
        <v>0.69916956871149183</v>
      </c>
      <c r="AD235" s="41">
        <f ca="1">((STOCKHISTORY!AD234/STOCKHISTORY!AD$3)-1)</f>
        <v>0.31322207958921688</v>
      </c>
      <c r="AE235" s="41">
        <f ca="1">((STOCKHISTORY!AE234/STOCKHISTORY!AE$3)-1)</f>
        <v>-0.24709398870807053</v>
      </c>
      <c r="AF235" s="41">
        <f ca="1">((STOCKHISTORY!AF234/STOCKHISTORY!AF$3)-1)</f>
        <v>4.991069150293459E-2</v>
      </c>
      <c r="AG235" s="41">
        <f ca="1">((STOCKHISTORY!AG234/STOCKHISTORY!AG$3)-1)</f>
        <v>-0.34634095489610128</v>
      </c>
      <c r="AH235" s="41">
        <f ca="1">((STOCKHISTORY!AH234/STOCKHISTORY!AH$3)-1)</f>
        <v>-0.11570599547318805</v>
      </c>
      <c r="AI235" s="41">
        <f ca="1">((STOCKHISTORY!AI234/STOCKHISTORY!AI$3)-1)</f>
        <v>-0.12058582261259287</v>
      </c>
      <c r="AJ235" s="41">
        <f ca="1">((STOCKHISTORY!AJ234/STOCKHISTORY!AJ$3)-1)</f>
        <v>-0.1329676845538097</v>
      </c>
      <c r="AK235" s="41">
        <f ca="1">((STOCKHISTORY!AK234/STOCKHISTORY!AK$3)-1)</f>
        <v>-9.1967613932422254E-2</v>
      </c>
      <c r="AL235" s="41">
        <f ca="1">((STOCKHISTORY!AL234/STOCKHISTORY!AL$3)-1)</f>
        <v>-2.3761755485893321E-2</v>
      </c>
      <c r="AM235" s="41">
        <f ca="1">((STOCKHISTORY!AM234/STOCKHISTORY!AM$3)-1)</f>
        <v>6.5581449818479909E-2</v>
      </c>
      <c r="AN235" s="41">
        <f ca="1">((STOCKHISTORY!AN234/STOCKHISTORY!AN$3)-1)</f>
        <v>-0.32289086405362089</v>
      </c>
      <c r="AO235" s="41">
        <f ca="1">((STOCKHISTORY!AO234/STOCKHISTORY!AO$3)-1)</f>
        <v>0.41955109001244439</v>
      </c>
      <c r="AP235" s="41">
        <f ca="1">((STOCKHISTORY!AP234/STOCKHISTORY!AP$3)-1)</f>
        <v>0.49406514538093482</v>
      </c>
      <c r="AQ235" s="41">
        <f ca="1">((STOCKHISTORY!AQ234/STOCKHISTORY!AQ$3)-1)</f>
        <v>-8.562353266123468E-2</v>
      </c>
      <c r="AR235" s="41">
        <f ca="1">((STOCKHISTORY!AR234/STOCKHISTORY!AR$3)-1)</f>
        <v>-0.16180688336520066</v>
      </c>
      <c r="AS235" s="41">
        <f ca="1">((STOCKHISTORY!AS234/STOCKHISTORY!AS$3)-1)</f>
        <v>0.26713124274099886</v>
      </c>
      <c r="AT235" s="41">
        <f ca="1">((STOCKHISTORY!AT234/STOCKHISTORY!AT$3)-1)</f>
        <v>0.43955069464971919</v>
      </c>
      <c r="AU235" s="41">
        <f ca="1">((STOCKHISTORY!AU234/STOCKHISTORY!AU$3)-1)</f>
        <v>-0.14946116685247113</v>
      </c>
      <c r="AV235" s="41">
        <f ca="1">((STOCKHISTORY!AV234/STOCKHISTORY!AV$3)-1)</f>
        <v>-0.1650758805001431</v>
      </c>
      <c r="AW235" s="41">
        <f ca="1">((STOCKHISTORY!AW234/STOCKHISTORY!AW$3)-1)</f>
        <v>1.0134849807157398E-3</v>
      </c>
      <c r="AX235" s="41">
        <f ca="1">((STOCKHISTORY!AX234/STOCKHISTORY!AX$3)-1)</f>
        <v>1.031703073651653</v>
      </c>
      <c r="AY235" s="41">
        <f ca="1">((STOCKHISTORY!AY234/STOCKHISTORY!AY$3)-1)</f>
        <v>-0.19668540556326208</v>
      </c>
      <c r="AZ235" s="41">
        <f ca="1">((STOCKHISTORY!AZ234/STOCKHISTORY!AZ$3)-1)</f>
        <v>-0.49051104694110537</v>
      </c>
      <c r="BA235" s="41">
        <f ca="1">((STOCKHISTORY!BA234/STOCKHISTORY!BA$3)-1)</f>
        <v>1.0980837149746856</v>
      </c>
      <c r="BB235" s="41">
        <f ca="1">((STOCKHISTORY!BB234/STOCKHISTORY!BB$3)-1)</f>
        <v>-6.3895957025728034E-2</v>
      </c>
      <c r="BC235" s="41">
        <f ca="1">((STOCKHISTORY!BC234/STOCKHISTORY!BC$3)-1)</f>
        <v>4.3476830560106317E-2</v>
      </c>
      <c r="BD235" s="41">
        <f ca="1">((STOCKHISTORY!BD234/STOCKHISTORY!BD$3)-1)</f>
        <v>-0.23472374679839003</v>
      </c>
      <c r="BE235" s="41">
        <f ca="1">((STOCKHISTORY!BE234/STOCKHISTORY!BE$3)-1)</f>
        <v>-0.21487811007790902</v>
      </c>
      <c r="BF235" s="41">
        <f ca="1">((STOCKHISTORY!BF234/STOCKHISTORY!BF$3)-1)</f>
        <v>-0.38329288878202816</v>
      </c>
      <c r="BG235" s="41">
        <f ca="1">((STOCKHISTORY!BG234/STOCKHISTORY!BG$3)-1)</f>
        <v>-6.840210468014396E-2</v>
      </c>
      <c r="BH235" s="41">
        <f ca="1">((STOCKHISTORY!BH234/STOCKHISTORY!BH$3)-1)</f>
        <v>-0.40443081706685091</v>
      </c>
      <c r="BI235" s="41">
        <f ca="1">((STOCKHISTORY!BI234/STOCKHISTORY!BI$3)-1)</f>
        <v>0.13321055862492326</v>
      </c>
      <c r="BJ235" s="41">
        <f ca="1">((STOCKHISTORY!BJ234/STOCKHISTORY!BJ$3)-1)</f>
        <v>-4.9497345724675124E-2</v>
      </c>
      <c r="BK235" s="41">
        <f ca="1">((STOCKHISTORY!BK234/STOCKHISTORY!BK$3)-1)</f>
        <v>2.3205878359389587E-2</v>
      </c>
      <c r="BL235" s="41">
        <f ca="1">((STOCKHISTORY!BL234/STOCKHISTORY!BL$3)-1)</f>
        <v>6.0257108161299699E-2</v>
      </c>
      <c r="BM235" s="41">
        <f ca="1">((STOCKHISTORY!BM234/STOCKHISTORY!BM$3)-1)</f>
        <v>-2.0680449846643079E-2</v>
      </c>
      <c r="BN235" s="41">
        <f ca="1">((STOCKHISTORY!BN234/STOCKHISTORY!BN$3)-1)</f>
        <v>2.8846497338620436E-2</v>
      </c>
      <c r="BO235" s="41">
        <f ca="1">((STOCKHISTORY!BO234/STOCKHISTORY!BO$3)-1)</f>
        <v>5.6544596657754909E-3</v>
      </c>
      <c r="BP235" s="41">
        <f ca="1">((STOCKHISTORY!BP234/STOCKHISTORY!BP$3)-1)</f>
        <v>8.7750617962098376E-2</v>
      </c>
      <c r="BQ235" s="41">
        <f ca="1">((STOCKHISTORY!BQ234/STOCKHISTORY!BQ$3)-1)</f>
        <v>1.9943733621088366E-3</v>
      </c>
      <c r="BR235" s="41">
        <f ca="1">((STOCKHISTORY!BR234/STOCKHISTORY!BR$3)-1)</f>
        <v>-0.14518360463915747</v>
      </c>
      <c r="BS235" s="41">
        <f ca="1">((STOCKHISTORY!BS234/STOCKHISTORY!BS$3)-1)</f>
        <v>0.13121468926553659</v>
      </c>
      <c r="BT235" s="41">
        <f ca="1">((STOCKHISTORY!BT234/STOCKHISTORY!BT$3)-1)</f>
        <v>-9.1849583960889047E-3</v>
      </c>
      <c r="BU235" s="41">
        <f ca="1">((STOCKHISTORY!BU234/STOCKHISTORY!BU$3)-1)</f>
        <v>4.0802448146888715E-2</v>
      </c>
      <c r="BV235" s="41">
        <f ca="1">((STOCKHISTORY!BV234/STOCKHISTORY!BV$3)-1)</f>
        <v>-0.30385164051355207</v>
      </c>
      <c r="BW235" s="41">
        <f ca="1">((STOCKHISTORY!BW234/STOCKHISTORY!BW$3)-1)</f>
        <v>8.787816423132333E-2</v>
      </c>
      <c r="BX235" s="41">
        <f ca="1">((STOCKHISTORY!BX234/STOCKHISTORY!BX$3)-1)</f>
        <v>0.308178752107926</v>
      </c>
      <c r="BY235" s="41">
        <f ca="1">((STOCKHISTORY!BY234/STOCKHISTORY!BY$3)-1)</f>
        <v>-0.11215753424657526</v>
      </c>
      <c r="BZ235" s="41">
        <f ca="1">((STOCKHISTORY!BZ234/STOCKHISTORY!BZ$3)-1)</f>
        <v>0.24021076557495613</v>
      </c>
      <c r="CA235" s="41">
        <f ca="1">((STOCKHISTORY!CA234/STOCKHISTORY!CA$3)-1)</f>
        <v>-0.13803772831619909</v>
      </c>
      <c r="CB235" s="41">
        <f ca="1">((STOCKHISTORY!CB234/STOCKHISTORY!CB$3)-1)</f>
        <v>-7.524866021216059E-2</v>
      </c>
      <c r="CC235" s="41">
        <f ca="1">((STOCKHISTORY!CC234/STOCKHISTORY!CC$3)-1)</f>
        <v>-0.11855460820138053</v>
      </c>
      <c r="CD235" s="41">
        <f ca="1">((STOCKHISTORY!CD234/STOCKHISTORY!CD$3)-1)</f>
        <v>-0.17014843320505779</v>
      </c>
      <c r="CE235" s="41">
        <f ca="1">((STOCKHISTORY!CE234/STOCKHISTORY!CE$3)-1)</f>
        <v>-0.21132259638848228</v>
      </c>
      <c r="CF235" s="41">
        <f ca="1">((STOCKHISTORY!CF234/STOCKHISTORY!CF$3)-1)</f>
        <v>-0.14600098538347839</v>
      </c>
      <c r="CG235" s="41">
        <f ca="1">((STOCKHISTORY!CG234/STOCKHISTORY!CG$3)-1)</f>
        <v>-0.1761406446211804</v>
      </c>
      <c r="CH235" s="41">
        <f ca="1">((STOCKHISTORY!CH234/STOCKHISTORY!CH$3)-1)</f>
        <v>-0.25810243492863139</v>
      </c>
      <c r="CI235" s="41">
        <f ca="1">((STOCKHISTORY!CI234/STOCKHISTORY!CI$3)-1)</f>
        <v>-0.33476202811859734</v>
      </c>
      <c r="CJ235" s="41">
        <f ca="1">((STOCKHISTORY!CJ234/STOCKHISTORY!CJ$3)-1)</f>
        <v>-0.24933135215453195</v>
      </c>
      <c r="CK235" s="41">
        <f ca="1">((STOCKHISTORY!CK234/STOCKHISTORY!CK$3)-1)</f>
        <v>0.16808028009270659</v>
      </c>
      <c r="CL235" s="41">
        <f ca="1">((STOCKHISTORY!CL234/STOCKHISTORY!CL$3)-1)</f>
        <v>-8.3372459588168302E-2</v>
      </c>
      <c r="CM235" s="41">
        <f ca="1">((STOCKHISTORY!CM234/STOCKHISTORY!CM$3)-1)</f>
        <v>7.9278862822142582E-2</v>
      </c>
      <c r="CN235" s="41">
        <f ca="1">((STOCKHISTORY!CN234/STOCKHISTORY!CN$3)-1)</f>
        <v>-0.38733999649307382</v>
      </c>
      <c r="CO235" s="41">
        <f ca="1">((STOCKHISTORY!CO234/STOCKHISTORY!CO$3)-1)</f>
        <v>0.26264334019406044</v>
      </c>
      <c r="CP235" s="41">
        <f ca="1">((STOCKHISTORY!CP234/STOCKHISTORY!CP$3)-1)</f>
        <v>0.49307870501158235</v>
      </c>
      <c r="CQ235" s="41">
        <f ca="1">((STOCKHISTORY!CQ234/STOCKHISTORY!CQ$3)-1)</f>
        <v>0.21746719244941493</v>
      </c>
      <c r="CR235" s="41">
        <f ca="1">((STOCKHISTORY!CR234/STOCKHISTORY!CR$3)-1)</f>
        <v>3.1948208370972564E-2</v>
      </c>
      <c r="CS235" s="41">
        <f ca="1">((STOCKHISTORY!CS234/STOCKHISTORY!CS$3)-1)</f>
        <v>0.98527077790845041</v>
      </c>
      <c r="CT235" s="41">
        <f ca="1">((STOCKHISTORY!CT234/STOCKHISTORY!CT$3)-1)</f>
        <v>-0.48619344188489533</v>
      </c>
      <c r="CU235" s="41">
        <f ca="1">((STOCKHISTORY!CU234/STOCKHISTORY!CU$3)-1)</f>
        <v>0.22275558603348755</v>
      </c>
      <c r="CV235" s="41">
        <f ca="1">((STOCKHISTORY!CV234/STOCKHISTORY!CV$3)-1)</f>
        <v>0.21629313411597284</v>
      </c>
      <c r="CW235" s="41">
        <f ca="1">((STOCKHISTORY!CW234/STOCKHISTORY!CW$3)-1)</f>
        <v>-0.1142910412976601</v>
      </c>
      <c r="CX235" s="41">
        <f ca="1">((STOCKHISTORY!CX234/STOCKHISTORY!CX$3)-1)</f>
        <v>-1.8587360594795488E-2</v>
      </c>
      <c r="CY235" s="41">
        <f ca="1">((STOCKHISTORY!CY234/STOCKHISTORY!CY$3)-1)</f>
        <v>9.7555403244231176E-2</v>
      </c>
      <c r="CZ235" s="41">
        <f ca="1">((STOCKHISTORY!CZ234/STOCKHISTORY!CZ$3)-1)</f>
        <v>-0.52142857142857146</v>
      </c>
      <c r="DA235" s="41">
        <f ca="1">((STOCKHISTORY!DA234/STOCKHISTORY!DA$3)-1)</f>
        <v>-0.43885394828791058</v>
      </c>
    </row>
    <row r="236" spans="1:105" x14ac:dyDescent="0.3">
      <c r="A236" s="25" vm="233">
        <f ca="1">STOCKHISTORY!A235</f>
        <v>44722</v>
      </c>
      <c r="B236" s="41">
        <f ca="1">((STOCKHISTORY!B235/STOCKHISTORY!B$3)-1)</f>
        <v>0.58001936386129738</v>
      </c>
      <c r="C236" s="41">
        <f ca="1">((STOCKHISTORY!C235/STOCKHISTORY!C$3)-1)</f>
        <v>0.83215068350203492</v>
      </c>
      <c r="D236" s="41">
        <f ca="1">((STOCKHISTORY!D235/STOCKHISTORY!D$3)-1)</f>
        <v>0.82219687937380126</v>
      </c>
      <c r="E236" s="41">
        <f ca="1">((STOCKHISTORY!E235/STOCKHISTORY!E$3)-1)</f>
        <v>1.6278742374472079</v>
      </c>
      <c r="F236" s="41">
        <f ca="1">((STOCKHISTORY!F235/STOCKHISTORY!F$3)-1)</f>
        <v>1.6226591760299627</v>
      </c>
      <c r="G236" s="41">
        <f ca="1">((STOCKHISTORY!G235/STOCKHISTORY!G$3)-1)</f>
        <v>1.7424814179531163</v>
      </c>
      <c r="H236" s="41">
        <f ca="1">((STOCKHISTORY!H235/STOCKHISTORY!H$3)-1)</f>
        <v>0.10371813498877303</v>
      </c>
      <c r="I236" s="41">
        <f ca="1">((STOCKHISTORY!I235/STOCKHISTORY!I$3)-1)</f>
        <v>-0.26322944464024978</v>
      </c>
      <c r="J236" s="41">
        <f ca="1">((STOCKHISTORY!J235/STOCKHISTORY!J$3)-1)</f>
        <v>-0.34111370456818935</v>
      </c>
      <c r="K236" s="41">
        <f ca="1">((STOCKHISTORY!K235/STOCKHISTORY!K$3)-1)</f>
        <v>0.64150304671631675</v>
      </c>
      <c r="L236" s="41">
        <f ca="1">((STOCKHISTORY!L235/STOCKHISTORY!L$3)-1)</f>
        <v>-0.10151585511476724</v>
      </c>
      <c r="M236" s="41">
        <f ca="1">((STOCKHISTORY!M235/STOCKHISTORY!M$3)-1)</f>
        <v>0.11753678603841511</v>
      </c>
      <c r="N236" s="41">
        <f ca="1">((STOCKHISTORY!N235/STOCKHISTORY!N$3)-1)</f>
        <v>-6.6724850560706095E-2</v>
      </c>
      <c r="O236" s="41">
        <f ca="1">((STOCKHISTORY!O235/STOCKHISTORY!O$3)-1)</f>
        <v>2.7710914107908158E-2</v>
      </c>
      <c r="P236" s="41">
        <f ca="1">((STOCKHISTORY!P235/STOCKHISTORY!P$3)-1)</f>
        <v>0.37667410714285721</v>
      </c>
      <c r="Q236" s="41">
        <f ca="1">((STOCKHISTORY!Q235/STOCKHISTORY!Q$3)-1)</f>
        <v>-8.4667605994620199E-2</v>
      </c>
      <c r="R236" s="41">
        <f ca="1">((STOCKHISTORY!R235/STOCKHISTORY!R$3)-1)</f>
        <v>0.22042851458998203</v>
      </c>
      <c r="S236" s="41">
        <f ca="1">((STOCKHISTORY!S235/STOCKHISTORY!S$3)-1)</f>
        <v>6.8298783127314744E-2</v>
      </c>
      <c r="T236" s="41">
        <f ca="1">((STOCKHISTORY!T235/STOCKHISTORY!T$3)-1)</f>
        <v>3.9627039627039506E-2</v>
      </c>
      <c r="U236" s="41">
        <f ca="1">((STOCKHISTORY!U235/STOCKHISTORY!U$3)-1)</f>
        <v>0.32421614409606403</v>
      </c>
      <c r="V236" s="41">
        <f ca="1">((STOCKHISTORY!V235/STOCKHISTORY!V$3)-1)</f>
        <v>-8.8559001179847385E-2</v>
      </c>
      <c r="W236" s="41">
        <f ca="1">((STOCKHISTORY!W235/STOCKHISTORY!W$3)-1)</f>
        <v>0.28145480199766082</v>
      </c>
      <c r="X236" s="41">
        <f ca="1">((STOCKHISTORY!X235/STOCKHISTORY!X$3)-1)</f>
        <v>-0.14539731155351376</v>
      </c>
      <c r="Y236" s="41">
        <f ca="1">((STOCKHISTORY!Y235/STOCKHISTORY!Y$3)-1)</f>
        <v>-3.7894518272425293E-2</v>
      </c>
      <c r="Z236" s="41">
        <f ca="1">((STOCKHISTORY!Z235/STOCKHISTORY!Z$3)-1)</f>
        <v>-0.38143163411148162</v>
      </c>
      <c r="AA236" s="41">
        <f ca="1">((STOCKHISTORY!AA235/STOCKHISTORY!AA$3)-1)</f>
        <v>-2.4480956640459128E-3</v>
      </c>
      <c r="AB236" s="41">
        <f ca="1">((STOCKHISTORY!AB235/STOCKHISTORY!AB$3)-1)</f>
        <v>0.70965940815187056</v>
      </c>
      <c r="AC236" s="41">
        <f ca="1">((STOCKHISTORY!AC235/STOCKHISTORY!AC$3)-1)</f>
        <v>0.66662201982319846</v>
      </c>
      <c r="AD236" s="41">
        <f ca="1">((STOCKHISTORY!AD235/STOCKHISTORY!AD$3)-1)</f>
        <v>0.28112965340179707</v>
      </c>
      <c r="AE236" s="41">
        <f ca="1">((STOCKHISTORY!AE235/STOCKHISTORY!AE$3)-1)</f>
        <v>-0.25834440385254076</v>
      </c>
      <c r="AF236" s="41">
        <f ca="1">((STOCKHISTORY!AF235/STOCKHISTORY!AF$3)-1)</f>
        <v>3.6335799948966629E-2</v>
      </c>
      <c r="AG236" s="41">
        <f ca="1">((STOCKHISTORY!AG235/STOCKHISTORY!AG$3)-1)</f>
        <v>-0.35077142261449723</v>
      </c>
      <c r="AH236" s="41">
        <f ca="1">((STOCKHISTORY!AH235/STOCKHISTORY!AH$3)-1)</f>
        <v>-0.11439560252548475</v>
      </c>
      <c r="AI236" s="41">
        <f ca="1">((STOCKHISTORY!AI235/STOCKHISTORY!AI$3)-1)</f>
        <v>-0.11970548808547254</v>
      </c>
      <c r="AJ236" s="41">
        <f ca="1">((STOCKHISTORY!AJ235/STOCKHISTORY!AJ$3)-1)</f>
        <v>-0.14126890008894166</v>
      </c>
      <c r="AK236" s="41">
        <f ca="1">((STOCKHISTORY!AK235/STOCKHISTORY!AK$3)-1)</f>
        <v>-0.12629764720028858</v>
      </c>
      <c r="AL236" s="41">
        <f ca="1">((STOCKHISTORY!AL235/STOCKHISTORY!AL$3)-1)</f>
        <v>-2.6771159874608208E-2</v>
      </c>
      <c r="AM236" s="41">
        <f ca="1">((STOCKHISTORY!AM235/STOCKHISTORY!AM$3)-1)</f>
        <v>5.3870476636608489E-2</v>
      </c>
      <c r="AN236" s="41">
        <f ca="1">((STOCKHISTORY!AN235/STOCKHISTORY!AN$3)-1)</f>
        <v>-0.33177910534751553</v>
      </c>
      <c r="AO236" s="41">
        <f ca="1">((STOCKHISTORY!AO235/STOCKHISTORY!AO$3)-1)</f>
        <v>0.39957905086724743</v>
      </c>
      <c r="AP236" s="41">
        <f ca="1">((STOCKHISTORY!AP235/STOCKHISTORY!AP$3)-1)</f>
        <v>0.48290853882959128</v>
      </c>
      <c r="AQ236" s="41">
        <f ca="1">((STOCKHISTORY!AQ235/STOCKHISTORY!AQ$3)-1)</f>
        <v>-0.1077889794227318</v>
      </c>
      <c r="AR236" s="41">
        <f ca="1">((STOCKHISTORY!AR235/STOCKHISTORY!AR$3)-1)</f>
        <v>-0.16207244529424258</v>
      </c>
      <c r="AS236" s="41">
        <f ca="1">((STOCKHISTORY!AS235/STOCKHISTORY!AS$3)-1)</f>
        <v>0.23461091753774688</v>
      </c>
      <c r="AT236" s="41">
        <f ca="1">((STOCKHISTORY!AT235/STOCKHISTORY!AT$3)-1)</f>
        <v>0.4646763227904227</v>
      </c>
      <c r="AU236" s="41">
        <f ca="1">((STOCKHISTORY!AU235/STOCKHISTORY!AU$3)-1)</f>
        <v>-0.1490152359717577</v>
      </c>
      <c r="AV236" s="41">
        <f ca="1">((STOCKHISTORY!AV235/STOCKHISTORY!AV$3)-1)</f>
        <v>-0.16531449842512158</v>
      </c>
      <c r="AW236" s="41">
        <f ca="1">((STOCKHISTORY!AW235/STOCKHISTORY!AW$3)-1)</f>
        <v>-1.8580557979786527E-2</v>
      </c>
      <c r="AX236" s="41">
        <f ca="1">((STOCKHISTORY!AX235/STOCKHISTORY!AX$3)-1)</f>
        <v>0.97177653199304093</v>
      </c>
      <c r="AY236" s="41">
        <f ca="1">((STOCKHISTORY!AY235/STOCKHISTORY!AY$3)-1)</f>
        <v>-0.20179601372563338</v>
      </c>
      <c r="AZ236" s="41">
        <f ca="1">((STOCKHISTORY!AZ235/STOCKHISTORY!AZ$3)-1)</f>
        <v>-0.49335840440534551</v>
      </c>
      <c r="BA236" s="41">
        <f ca="1">((STOCKHISTORY!BA235/STOCKHISTORY!BA$3)-1)</f>
        <v>1.0643613666711462</v>
      </c>
      <c r="BB236" s="41">
        <f ca="1">((STOCKHISTORY!BB235/STOCKHISTORY!BB$3)-1)</f>
        <v>-7.1623786636509146E-2</v>
      </c>
      <c r="BC236" s="41">
        <f ca="1">((STOCKHISTORY!BC235/STOCKHISTORY!BC$3)-1)</f>
        <v>4.4167670028752104E-2</v>
      </c>
      <c r="BD236" s="41">
        <f ca="1">((STOCKHISTORY!BD235/STOCKHISTORY!BD$3)-1)</f>
        <v>-0.24753018660812287</v>
      </c>
      <c r="BE236" s="41">
        <f ca="1">((STOCKHISTORY!BE235/STOCKHISTORY!BE$3)-1)</f>
        <v>-0.22317165116863524</v>
      </c>
      <c r="BF236" s="41">
        <f ca="1">((STOCKHISTORY!BF235/STOCKHISTORY!BF$3)-1)</f>
        <v>-0.39172055830831887</v>
      </c>
      <c r="BG236" s="41">
        <f ca="1">((STOCKHISTORY!BG235/STOCKHISTORY!BG$3)-1)</f>
        <v>-8.1971752977014645E-2</v>
      </c>
      <c r="BH236" s="41">
        <f ca="1">((STOCKHISTORY!BH235/STOCKHISTORY!BH$3)-1)</f>
        <v>-0.40697875280704776</v>
      </c>
      <c r="BI236" s="41">
        <f ca="1">((STOCKHISTORY!BI235/STOCKHISTORY!BI$3)-1)</f>
        <v>0.11233885819521161</v>
      </c>
      <c r="BJ236" s="41">
        <f ca="1">((STOCKHISTORY!BJ235/STOCKHISTORY!BJ$3)-1)</f>
        <v>-4.9114721945882622E-2</v>
      </c>
      <c r="BK236" s="41">
        <f ca="1">((STOCKHISTORY!BK235/STOCKHISTORY!BK$3)-1)</f>
        <v>-3.7860726837540826E-3</v>
      </c>
      <c r="BL236" s="41">
        <f ca="1">((STOCKHISTORY!BL235/STOCKHISTORY!BL$3)-1)</f>
        <v>3.9008230624997031E-2</v>
      </c>
      <c r="BM236" s="41">
        <f ca="1">((STOCKHISTORY!BM235/STOCKHISTORY!BM$3)-1)</f>
        <v>-5.1293593093263756E-2</v>
      </c>
      <c r="BN236" s="41">
        <f ca="1">((STOCKHISTORY!BN235/STOCKHISTORY!BN$3)-1)</f>
        <v>2.8518118540624027E-2</v>
      </c>
      <c r="BO236" s="41">
        <f ca="1">((STOCKHISTORY!BO235/STOCKHISTORY!BO$3)-1)</f>
        <v>-3.5785095991102134E-2</v>
      </c>
      <c r="BP236" s="41">
        <f ca="1">((STOCKHISTORY!BP235/STOCKHISTORY!BP$3)-1)</f>
        <v>4.4520736061521626E-2</v>
      </c>
      <c r="BQ236" s="41">
        <f ca="1">((STOCKHISTORY!BQ235/STOCKHISTORY!BQ$3)-1)</f>
        <v>-3.6534607676892317E-2</v>
      </c>
      <c r="BR236" s="41">
        <f ca="1">((STOCKHISTORY!BR235/STOCKHISTORY!BR$3)-1)</f>
        <v>-0.16083215748356672</v>
      </c>
      <c r="BS236" s="41">
        <f ca="1">((STOCKHISTORY!BS235/STOCKHISTORY!BS$3)-1)</f>
        <v>9.5621468926553765E-2</v>
      </c>
      <c r="BT236" s="41">
        <f ca="1">((STOCKHISTORY!BT235/STOCKHISTORY!BT$3)-1)</f>
        <v>-1.809831856003552E-2</v>
      </c>
      <c r="BU236" s="41">
        <f ca="1">((STOCKHISTORY!BU235/STOCKHISTORY!BU$3)-1)</f>
        <v>2.2101326079564831E-2</v>
      </c>
      <c r="BV236" s="41">
        <f ca="1">((STOCKHISTORY!BV235/STOCKHISTORY!BV$3)-1)</f>
        <v>-0.31811697574893005</v>
      </c>
      <c r="BW236" s="41">
        <f ca="1">((STOCKHISTORY!BW235/STOCKHISTORY!BW$3)-1)</f>
        <v>9.1171022844206862E-2</v>
      </c>
      <c r="BX236" s="41">
        <f ca="1">((STOCKHISTORY!BX235/STOCKHISTORY!BX$3)-1)</f>
        <v>0.3090219224283306</v>
      </c>
      <c r="BY236" s="41">
        <f ca="1">((STOCKHISTORY!BY235/STOCKHISTORY!BY$3)-1)</f>
        <v>-0.12328767123287665</v>
      </c>
      <c r="BZ236" s="41">
        <f ca="1">((STOCKHISTORY!BZ235/STOCKHISTORY!BZ$3)-1)</f>
        <v>0.20356786169370134</v>
      </c>
      <c r="CA236" s="41">
        <f ca="1">((STOCKHISTORY!CA235/STOCKHISTORY!CA$3)-1)</f>
        <v>-0.1422463985094985</v>
      </c>
      <c r="CB236" s="41">
        <f ca="1">((STOCKHISTORY!CB235/STOCKHISTORY!CB$3)-1)</f>
        <v>-6.9845400613104514E-2</v>
      </c>
      <c r="CC236" s="41">
        <f ca="1">((STOCKHISTORY!CC235/STOCKHISTORY!CC$3)-1)</f>
        <v>-0.12545676004872108</v>
      </c>
      <c r="CD236" s="41">
        <f ca="1">((STOCKHISTORY!CD235/STOCKHISTORY!CD$3)-1)</f>
        <v>-0.1659565695437053</v>
      </c>
      <c r="CE236" s="41">
        <f ca="1">((STOCKHISTORY!CE235/STOCKHISTORY!CE$3)-1)</f>
        <v>-0.21473889702293802</v>
      </c>
      <c r="CF236" s="41">
        <f ca="1">((STOCKHISTORY!CF235/STOCKHISTORY!CF$3)-1)</f>
        <v>-0.1469863688618821</v>
      </c>
      <c r="CG236" s="41">
        <f ca="1">((STOCKHISTORY!CG235/STOCKHISTORY!CG$3)-1)</f>
        <v>-0.17551276684805361</v>
      </c>
      <c r="CH236" s="41">
        <f ca="1">((STOCKHISTORY!CH235/STOCKHISTORY!CH$3)-1)</f>
        <v>-0.26099916036943749</v>
      </c>
      <c r="CI236" s="41">
        <f ca="1">((STOCKHISTORY!CI235/STOCKHISTORY!CI$3)-1)</f>
        <v>-0.34533593952382069</v>
      </c>
      <c r="CJ236" s="41">
        <f ca="1">((STOCKHISTORY!CJ235/STOCKHISTORY!CJ$3)-1)</f>
        <v>-0.25418524021792965</v>
      </c>
      <c r="CK236" s="41">
        <f ca="1">((STOCKHISTORY!CK235/STOCKHISTORY!CK$3)-1)</f>
        <v>0.16948567483603716</v>
      </c>
      <c r="CL236" s="41">
        <f ca="1">((STOCKHISTORY!CL235/STOCKHISTORY!CL$3)-1)</f>
        <v>-6.8347977731571641E-2</v>
      </c>
      <c r="CM236" s="41">
        <f ca="1">((STOCKHISTORY!CM235/STOCKHISTORY!CM$3)-1)</f>
        <v>6.7491043568704612E-2</v>
      </c>
      <c r="CN236" s="41">
        <f ca="1">((STOCKHISTORY!CN235/STOCKHISTORY!CN$3)-1)</f>
        <v>-0.40224443275469046</v>
      </c>
      <c r="CO236" s="41">
        <f ca="1">((STOCKHISTORY!CO235/STOCKHISTORY!CO$3)-1)</f>
        <v>0.24331079094384012</v>
      </c>
      <c r="CP236" s="41">
        <f ca="1">((STOCKHISTORY!CP235/STOCKHISTORY!CP$3)-1)</f>
        <v>0.44279337815695796</v>
      </c>
      <c r="CQ236" s="41">
        <f ca="1">((STOCKHISTORY!CQ235/STOCKHISTORY!CQ$3)-1)</f>
        <v>0.22095804512250306</v>
      </c>
      <c r="CR236" s="41">
        <f ca="1">((STOCKHISTORY!CR235/STOCKHISTORY!CR$3)-1)</f>
        <v>1.1713339355615915E-2</v>
      </c>
      <c r="CS236" s="41">
        <f ca="1">((STOCKHISTORY!CS235/STOCKHISTORY!CS$3)-1)</f>
        <v>0.96455852296731015</v>
      </c>
      <c r="CT236" s="41">
        <f ca="1">((STOCKHISTORY!CT235/STOCKHISTORY!CT$3)-1)</f>
        <v>-0.46169430479477758</v>
      </c>
      <c r="CU236" s="41">
        <f ca="1">((STOCKHISTORY!CU235/STOCKHISTORY!CU$3)-1)</f>
        <v>0.22421281216069477</v>
      </c>
      <c r="CV236" s="41">
        <f ca="1">((STOCKHISTORY!CV235/STOCKHISTORY!CV$3)-1)</f>
        <v>0.20117395944503724</v>
      </c>
      <c r="CW236" s="41">
        <f ca="1">((STOCKHISTORY!CW235/STOCKHISTORY!CW$3)-1)</f>
        <v>-0.14057984525030298</v>
      </c>
      <c r="CX236" s="41">
        <f ca="1">((STOCKHISTORY!CX235/STOCKHISTORY!CX$3)-1)</f>
        <v>-3.7174721189591087E-2</v>
      </c>
      <c r="CY236" s="41">
        <f ca="1">((STOCKHISTORY!CY235/STOCKHISTORY!CY$3)-1)</f>
        <v>7.9049577336075094E-2</v>
      </c>
      <c r="CZ236" s="41">
        <f ca="1">((STOCKHISTORY!CZ235/STOCKHISTORY!CZ$3)-1)</f>
        <v>-0.5452380952380953</v>
      </c>
      <c r="DA236" s="41">
        <f ca="1">((STOCKHISTORY!DA235/STOCKHISTORY!DA$3)-1)</f>
        <v>-0.44265859150555176</v>
      </c>
    </row>
    <row r="237" spans="1:105" x14ac:dyDescent="0.3">
      <c r="A237" s="25" vm="234">
        <f ca="1">STOCKHISTORY!A236</f>
        <v>44725</v>
      </c>
      <c r="B237" s="41">
        <f ca="1">((STOCKHISTORY!B236/STOCKHISTORY!B$3)-1)</f>
        <v>0.49155520493419891</v>
      </c>
      <c r="C237" s="41">
        <f ca="1">((STOCKHISTORY!C236/STOCKHISTORY!C$3)-1)</f>
        <v>0.87848272983408138</v>
      </c>
      <c r="D237" s="41">
        <f ca="1">((STOCKHISTORY!D236/STOCKHISTORY!D$3)-1)</f>
        <v>0.86480742315069214</v>
      </c>
      <c r="E237" s="41">
        <f ca="1">((STOCKHISTORY!E236/STOCKHISTORY!E$3)-1)</f>
        <v>1.4974190520882216</v>
      </c>
      <c r="F237" s="41">
        <f ca="1">((STOCKHISTORY!F236/STOCKHISTORY!F$3)-1)</f>
        <v>1.4925093632958801</v>
      </c>
      <c r="G237" s="41">
        <f ca="1">((STOCKHISTORY!G236/STOCKHISTORY!G$3)-1)</f>
        <v>1.673013150371641</v>
      </c>
      <c r="H237" s="41">
        <f ca="1">((STOCKHISTORY!H236/STOCKHISTORY!H$3)-1)</f>
        <v>8.0273411702549202E-2</v>
      </c>
      <c r="I237" s="41">
        <f ca="1">((STOCKHISTORY!I236/STOCKHISTORY!I$3)-1)</f>
        <v>-0.27365188056996126</v>
      </c>
      <c r="J237" s="41">
        <f ca="1">((STOCKHISTORY!J236/STOCKHISTORY!J$3)-1)</f>
        <v>-0.3581860620206736</v>
      </c>
      <c r="K237" s="41">
        <f ca="1">((STOCKHISTORY!K236/STOCKHISTORY!K$3)-1)</f>
        <v>0.52584066802076279</v>
      </c>
      <c r="L237" s="41">
        <f ca="1">((STOCKHISTORY!L236/STOCKHISTORY!L$3)-1)</f>
        <v>-0.11743730927424711</v>
      </c>
      <c r="M237" s="41">
        <f ca="1">((STOCKHISTORY!M236/STOCKHISTORY!M$3)-1)</f>
        <v>8.9551128501926591E-2</v>
      </c>
      <c r="N237" s="41">
        <f ca="1">((STOCKHISTORY!N236/STOCKHISTORY!N$3)-1)</f>
        <v>-0.11764948046173862</v>
      </c>
      <c r="O237" s="41">
        <f ca="1">((STOCKHISTORY!O236/STOCKHISTORY!O$3)-1)</f>
        <v>-4.5042816046162559E-2</v>
      </c>
      <c r="P237" s="41">
        <f ca="1">((STOCKHISTORY!P236/STOCKHISTORY!P$3)-1)</f>
        <v>0.31417410714285721</v>
      </c>
      <c r="Q237" s="41">
        <f ca="1">((STOCKHISTORY!Q236/STOCKHISTORY!Q$3)-1)</f>
        <v>-0.13423850390675041</v>
      </c>
      <c r="R237" s="41">
        <f ca="1">((STOCKHISTORY!R236/STOCKHISTORY!R$3)-1)</f>
        <v>0.16577639698973168</v>
      </c>
      <c r="S237" s="41">
        <f ca="1">((STOCKHISTORY!S236/STOCKHISTORY!S$3)-1)</f>
        <v>4.9011591554037892E-2</v>
      </c>
      <c r="T237" s="41">
        <f ca="1">((STOCKHISTORY!T236/STOCKHISTORY!T$3)-1)</f>
        <v>8.9910089910090196E-3</v>
      </c>
      <c r="U237" s="41">
        <f ca="1">((STOCKHISTORY!U236/STOCKHISTORY!U$3)-1)</f>
        <v>0.27451634422948645</v>
      </c>
      <c r="V237" s="41">
        <f ca="1">((STOCKHISTORY!V236/STOCKHISTORY!V$3)-1)</f>
        <v>-0.12980083469808223</v>
      </c>
      <c r="W237" s="41">
        <f ca="1">((STOCKHISTORY!W236/STOCKHISTORY!W$3)-1)</f>
        <v>0.28429534188589578</v>
      </c>
      <c r="X237" s="41">
        <f ca="1">((STOCKHISTORY!X236/STOCKHISTORY!X$3)-1)</f>
        <v>-0.15296920197379615</v>
      </c>
      <c r="Y237" s="41">
        <f ca="1">((STOCKHISTORY!Y236/STOCKHISTORY!Y$3)-1)</f>
        <v>-5.1105689368770801E-2</v>
      </c>
      <c r="Z237" s="41">
        <f ca="1">((STOCKHISTORY!Z236/STOCKHISTORY!Z$3)-1)</f>
        <v>-0.38772927584564076</v>
      </c>
      <c r="AA237" s="41">
        <f ca="1">((STOCKHISTORY!AA236/STOCKHISTORY!AA$3)-1)</f>
        <v>-3.2178334353373139E-2</v>
      </c>
      <c r="AB237" s="41">
        <f ca="1">((STOCKHISTORY!AB236/STOCKHISTORY!AB$3)-1)</f>
        <v>0.61596873255164697</v>
      </c>
      <c r="AC237" s="41">
        <f ca="1">((STOCKHISTORY!AC236/STOCKHISTORY!AC$3)-1)</f>
        <v>0.60313420841146548</v>
      </c>
      <c r="AD237" s="41">
        <f ca="1">((STOCKHISTORY!AD236/STOCKHISTORY!AD$3)-1)</f>
        <v>0.21266581086863501</v>
      </c>
      <c r="AE237" s="41">
        <f ca="1">((STOCKHISTORY!AE236/STOCKHISTORY!AE$3)-1)</f>
        <v>-0.27935071404848888</v>
      </c>
      <c r="AF237" s="41">
        <f ca="1">((STOCKHISTORY!AF236/STOCKHISTORY!AF$3)-1)</f>
        <v>1.2299055881602294E-2</v>
      </c>
      <c r="AG237" s="41">
        <f ca="1">((STOCKHISTORY!AG236/STOCKHISTORY!AG$3)-1)</f>
        <v>-0.36972687469594834</v>
      </c>
      <c r="AH237" s="41">
        <f ca="1">((STOCKHISTORY!AH236/STOCKHISTORY!AH$3)-1)</f>
        <v>-0.11546774220996914</v>
      </c>
      <c r="AI237" s="41">
        <f ca="1">((STOCKHISTORY!AI236/STOCKHISTORY!AI$3)-1)</f>
        <v>-0.1209059442588184</v>
      </c>
      <c r="AJ237" s="41">
        <f ca="1">((STOCKHISTORY!AJ236/STOCKHISTORY!AJ$3)-1)</f>
        <v>-0.16824785057812042</v>
      </c>
      <c r="AK237" s="41">
        <f ca="1">((STOCKHISTORY!AK236/STOCKHISTORY!AK$3)-1)</f>
        <v>-0.14687963445428687</v>
      </c>
      <c r="AL237" s="41">
        <f ca="1">((STOCKHISTORY!AL236/STOCKHISTORY!AL$3)-1)</f>
        <v>-4.3197492163009277E-2</v>
      </c>
      <c r="AM237" s="41">
        <f ca="1">((STOCKHISTORY!AM236/STOCKHISTORY!AM$3)-1)</f>
        <v>2.5295702072842152E-2</v>
      </c>
      <c r="AN237" s="41">
        <f ca="1">((STOCKHISTORY!AN236/STOCKHISTORY!AN$3)-1)</f>
        <v>-0.34445577735684108</v>
      </c>
      <c r="AO237" s="41">
        <f ca="1">((STOCKHISTORY!AO236/STOCKHISTORY!AO$3)-1)</f>
        <v>0.36232351630793813</v>
      </c>
      <c r="AP237" s="41">
        <f ca="1">((STOCKHISTORY!AP236/STOCKHISTORY!AP$3)-1)</f>
        <v>0.44150257637099721</v>
      </c>
      <c r="AQ237" s="41">
        <f ca="1">((STOCKHISTORY!AQ236/STOCKHISTORY!AQ$3)-1)</f>
        <v>-0.14169313630713998</v>
      </c>
      <c r="AR237" s="41">
        <f ca="1">((STOCKHISTORY!AR236/STOCKHISTORY!AR$3)-1)</f>
        <v>-0.19919800297429358</v>
      </c>
      <c r="AS237" s="41">
        <f ca="1">((STOCKHISTORY!AS236/STOCKHISTORY!AS$3)-1)</f>
        <v>0.20905923344947741</v>
      </c>
      <c r="AT237" s="41">
        <f ca="1">((STOCKHISTORY!AT236/STOCKHISTORY!AT$3)-1)</f>
        <v>0.36417381022760864</v>
      </c>
      <c r="AU237" s="41">
        <f ca="1">((STOCKHISTORY!AU236/STOCKHISTORY!AU$3)-1)</f>
        <v>-0.16164994425863988</v>
      </c>
      <c r="AV237" s="41">
        <f ca="1">((STOCKHISTORY!AV236/STOCKHISTORY!AV$3)-1)</f>
        <v>-0.17613184435748153</v>
      </c>
      <c r="AW237" s="41">
        <f ca="1">((STOCKHISTORY!AW236/STOCKHISTORY!AW$3)-1)</f>
        <v>-4.8816193237802952E-2</v>
      </c>
      <c r="AX237" s="41">
        <f ca="1">((STOCKHISTORY!AX236/STOCKHISTORY!AX$3)-1)</f>
        <v>0.88362652232746974</v>
      </c>
      <c r="AY237" s="41">
        <f ca="1">((STOCKHISTORY!AY236/STOCKHISTORY!AY$3)-1)</f>
        <v>-0.23012338468277727</v>
      </c>
      <c r="AZ237" s="41">
        <f ca="1">((STOCKHISTORY!AZ236/STOCKHISTORY!AZ$3)-1)</f>
        <v>-0.52066348801289375</v>
      </c>
      <c r="BA237" s="41">
        <f ca="1">((STOCKHISTORY!BA236/STOCKHISTORY!BA$3)-1)</f>
        <v>1.0291290624734186</v>
      </c>
      <c r="BB237" s="41">
        <f ca="1">((STOCKHISTORY!BB236/STOCKHISTORY!BB$3)-1)</f>
        <v>-5.7299029309207383E-2</v>
      </c>
      <c r="BC237" s="41">
        <f ca="1">((STOCKHISTORY!BC236/STOCKHISTORY!BC$3)-1)</f>
        <v>3.9759456276441174E-2</v>
      </c>
      <c r="BD237" s="41">
        <f ca="1">((STOCKHISTORY!BD236/STOCKHISTORY!BD$3)-1)</f>
        <v>-0.28430296377607023</v>
      </c>
      <c r="BE237" s="41">
        <f ca="1">((STOCKHISTORY!BE236/STOCKHISTORY!BE$3)-1)</f>
        <v>-0.24679567730585572</v>
      </c>
      <c r="BF237" s="41">
        <f ca="1">((STOCKHISTORY!BF236/STOCKHISTORY!BF$3)-1)</f>
        <v>-0.40188333626649275</v>
      </c>
      <c r="BG237" s="41">
        <f ca="1">((STOCKHISTORY!BG236/STOCKHISTORY!BG$3)-1)</f>
        <v>-0.10431090187390379</v>
      </c>
      <c r="BH237" s="41">
        <f ca="1">((STOCKHISTORY!BH236/STOCKHISTORY!BH$3)-1)</f>
        <v>-0.42071169459319391</v>
      </c>
      <c r="BI237" s="41">
        <f ca="1">((STOCKHISTORY!BI236/STOCKHISTORY!BI$3)-1)</f>
        <v>5.3406998158379348E-2</v>
      </c>
      <c r="BJ237" s="41">
        <f ca="1">((STOCKHISTORY!BJ236/STOCKHISTORY!BJ$3)-1)</f>
        <v>-4.4605429856558465E-2</v>
      </c>
      <c r="BK237" s="41">
        <f ca="1">((STOCKHISTORY!BK236/STOCKHISTORY!BK$3)-1)</f>
        <v>-6.4574800986463288E-3</v>
      </c>
      <c r="BL237" s="41">
        <f ca="1">((STOCKHISTORY!BL236/STOCKHISTORY!BL$3)-1)</f>
        <v>3.328541053091949E-2</v>
      </c>
      <c r="BM237" s="41">
        <f ca="1">((STOCKHISTORY!BM236/STOCKHISTORY!BM$3)-1)</f>
        <v>-5.3977337271384762E-2</v>
      </c>
      <c r="BN237" s="41">
        <f ca="1">((STOCKHISTORY!BN236/STOCKHISTORY!BN$3)-1)</f>
        <v>1.8883841839580695E-2</v>
      </c>
      <c r="BO237" s="41">
        <f ca="1">((STOCKHISTORY!BO236/STOCKHISTORY!BO$3)-1)</f>
        <v>-3.4446609051280497E-2</v>
      </c>
      <c r="BP237" s="41">
        <f ca="1">((STOCKHISTORY!BP236/STOCKHISTORY!BP$3)-1)</f>
        <v>4.2790442186212641E-2</v>
      </c>
      <c r="BQ237" s="41">
        <f ca="1">((STOCKHISTORY!BQ236/STOCKHISTORY!BQ$3)-1)</f>
        <v>-3.3008324340989659E-2</v>
      </c>
      <c r="BR237" s="41">
        <f ca="1">((STOCKHISTORY!BR236/STOCKHISTORY!BR$3)-1)</f>
        <v>-0.15899783184774752</v>
      </c>
      <c r="BS237" s="41">
        <f ca="1">((STOCKHISTORY!BS236/STOCKHISTORY!BS$3)-1)</f>
        <v>0.10451977401129953</v>
      </c>
      <c r="BT237" s="41">
        <f ca="1">((STOCKHISTORY!BT236/STOCKHISTORY!BT$3)-1)</f>
        <v>-3.8764474951235695E-2</v>
      </c>
      <c r="BU237" s="41">
        <f ca="1">((STOCKHISTORY!BU236/STOCKHISTORY!BU$3)-1)</f>
        <v>-2.0061203672220307E-2</v>
      </c>
      <c r="BV237" s="41">
        <f ca="1">((STOCKHISTORY!BV236/STOCKHISTORY!BV$3)-1)</f>
        <v>-0.3495007132667618</v>
      </c>
      <c r="BW237" s="41">
        <f ca="1">((STOCKHISTORY!BW236/STOCKHISTORY!BW$3)-1)</f>
        <v>4.0131714344515235E-2</v>
      </c>
      <c r="BX237" s="41">
        <f ca="1">((STOCKHISTORY!BX236/STOCKHISTORY!BX$3)-1)</f>
        <v>0.25548060708263076</v>
      </c>
      <c r="BY237" s="41">
        <f ca="1">((STOCKHISTORY!BY236/STOCKHISTORY!BY$3)-1)</f>
        <v>-0.14511986301369861</v>
      </c>
      <c r="BZ237" s="41">
        <f ca="1">((STOCKHISTORY!BZ236/STOCKHISTORY!BZ$3)-1)</f>
        <v>0.14505630746977993</v>
      </c>
      <c r="CA237" s="41">
        <f ca="1">((STOCKHISTORY!CA236/STOCKHISTORY!CA$3)-1)</f>
        <v>-0.13723924543367605</v>
      </c>
      <c r="CB237" s="41">
        <f ca="1">((STOCKHISTORY!CB236/STOCKHISTORY!CB$3)-1)</f>
        <v>-5.9413801468804595E-2</v>
      </c>
      <c r="CC237" s="41">
        <f ca="1">((STOCKHISTORY!CC236/STOCKHISTORY!CC$3)-1)</f>
        <v>-0.14900527811611863</v>
      </c>
      <c r="CD237" s="41">
        <f ca="1">((STOCKHISTORY!CD236/STOCKHISTORY!CD$3)-1)</f>
        <v>-0.17976910390324363</v>
      </c>
      <c r="CE237" s="41">
        <f ca="1">((STOCKHISTORY!CE236/STOCKHISTORY!CE$3)-1)</f>
        <v>-0.23377257198633483</v>
      </c>
      <c r="CF237" s="41">
        <f ca="1">((STOCKHISTORY!CF236/STOCKHISTORY!CF$3)-1)</f>
        <v>-0.17326326161931349</v>
      </c>
      <c r="CG237" s="41">
        <f ca="1">((STOCKHISTORY!CG236/STOCKHISTORY!CG$3)-1)</f>
        <v>-0.18384261197153617</v>
      </c>
      <c r="CH237" s="41">
        <f ca="1">((STOCKHISTORY!CH236/STOCKHISTORY!CH$3)-1)</f>
        <v>-0.28513853904282116</v>
      </c>
      <c r="CI237" s="41">
        <f ca="1">((STOCKHISTORY!CI236/STOCKHISTORY!CI$3)-1)</f>
        <v>-0.35529755316393097</v>
      </c>
      <c r="CJ237" s="41">
        <f ca="1">((STOCKHISTORY!CJ236/STOCKHISTORY!CJ$3)-1)</f>
        <v>-0.29271916790490338</v>
      </c>
      <c r="CK237" s="41">
        <f ca="1">((STOCKHISTORY!CK236/STOCKHISTORY!CK$3)-1)</f>
        <v>0.17444154050988714</v>
      </c>
      <c r="CL237" s="41">
        <f ca="1">((STOCKHISTORY!CL236/STOCKHISTORY!CL$3)-1)</f>
        <v>-9.9872560198537852E-2</v>
      </c>
      <c r="CM237" s="41">
        <f ca="1">((STOCKHISTORY!CM236/STOCKHISTORY!CM$3)-1)</f>
        <v>3.0509649832428209E-2</v>
      </c>
      <c r="CN237" s="41">
        <f ca="1">((STOCKHISTORY!CN236/STOCKHISTORY!CN$3)-1)</f>
        <v>-0.43310538313168501</v>
      </c>
      <c r="CO237" s="41">
        <f ca="1">((STOCKHISTORY!CO236/STOCKHISTORY!CO$3)-1)</f>
        <v>0.21949426639223746</v>
      </c>
      <c r="CP237" s="41">
        <f ca="1">((STOCKHISTORY!CP236/STOCKHISTORY!CP$3)-1)</f>
        <v>0.34662975309339505</v>
      </c>
      <c r="CQ237" s="41">
        <f ca="1">((STOCKHISTORY!CQ236/STOCKHISTORY!CQ$3)-1)</f>
        <v>0.1718921714396533</v>
      </c>
      <c r="CR237" s="41">
        <f ca="1">((STOCKHISTORY!CR236/STOCKHISTORY!CR$3)-1)</f>
        <v>-3.0532971996386604E-2</v>
      </c>
      <c r="CS237" s="41">
        <f ca="1">((STOCKHISTORY!CS236/STOCKHISTORY!CS$3)-1)</f>
        <v>0.93238259439832838</v>
      </c>
      <c r="CT237" s="41">
        <f ca="1">((STOCKHISTORY!CT236/STOCKHISTORY!CT$3)-1)</f>
        <v>-0.49047047347490058</v>
      </c>
      <c r="CU237" s="41">
        <f ca="1">((STOCKHISTORY!CU236/STOCKHISTORY!CU$3)-1)</f>
        <v>0.20144008229041654</v>
      </c>
      <c r="CV237" s="41">
        <f ca="1">((STOCKHISTORY!CV236/STOCKHISTORY!CV$3)-1)</f>
        <v>0.14336535040910681</v>
      </c>
      <c r="CW237" s="41">
        <f ca="1">((STOCKHISTORY!CW236/STOCKHISTORY!CW$3)-1)</f>
        <v>-0.16826698983872468</v>
      </c>
      <c r="CX237" s="41">
        <f ca="1">((STOCKHISTORY!CX236/STOCKHISTORY!CX$3)-1)</f>
        <v>-4.8327137546468335E-2</v>
      </c>
      <c r="CY237" s="41">
        <f ca="1">((STOCKHISTORY!CY236/STOCKHISTORY!CY$3)-1)</f>
        <v>3.5869316883710312E-2</v>
      </c>
      <c r="CZ237" s="41">
        <f ca="1">((STOCKHISTORY!CZ236/STOCKHISTORY!CZ$3)-1)</f>
        <v>-0.57261904761904758</v>
      </c>
      <c r="DA237" s="41">
        <f ca="1">((STOCKHISTORY!DA236/STOCKHISTORY!DA$3)-1)</f>
        <v>-0.4537619380386676</v>
      </c>
    </row>
    <row r="238" spans="1:105" x14ac:dyDescent="0.3">
      <c r="A238" s="25" vm="235">
        <f ca="1">STOCKHISTORY!A237</f>
        <v>44726</v>
      </c>
      <c r="B238" s="41">
        <f ca="1">((STOCKHISTORY!B237/STOCKHISTORY!B$3)-1)</f>
        <v>0.57525011654175784</v>
      </c>
      <c r="C238" s="41">
        <f ca="1">((STOCKHISTORY!C237/STOCKHISTORY!C$3)-1)</f>
        <v>0.86444745904205367</v>
      </c>
      <c r="D238" s="41">
        <f ca="1">((STOCKHISTORY!D237/STOCKHISTORY!D$3)-1)</f>
        <v>0.85449173189570282</v>
      </c>
      <c r="E238" s="41">
        <f ca="1">((STOCKHISTORY!E237/STOCKHISTORY!E$3)-1)</f>
        <v>1.5039887376818397</v>
      </c>
      <c r="F238" s="41">
        <f ca="1">((STOCKHISTORY!F237/STOCKHISTORY!F$3)-1)</f>
        <v>1.4967228464419473</v>
      </c>
      <c r="G238" s="41">
        <f ca="1">((STOCKHISTORY!G237/STOCKHISTORY!G$3)-1)</f>
        <v>1.7154945683247567</v>
      </c>
      <c r="H238" s="41">
        <f ca="1">((STOCKHISTORY!H237/STOCKHISTORY!H$3)-1)</f>
        <v>6.7230220578523348E-2</v>
      </c>
      <c r="I238" s="41">
        <f ca="1">((STOCKHISTORY!I237/STOCKHISTORY!I$3)-1)</f>
        <v>-0.26755953879462258</v>
      </c>
      <c r="J238" s="41">
        <f ca="1">((STOCKHISTORY!J237/STOCKHISTORY!J$3)-1)</f>
        <v>-0.35745248416138709</v>
      </c>
      <c r="K238" s="41">
        <f ca="1">((STOCKHISTORY!K237/STOCKHISTORY!K$3)-1)</f>
        <v>0.45965921913789209</v>
      </c>
      <c r="L238" s="41">
        <f ca="1">((STOCKHISTORY!L237/STOCKHISTORY!L$3)-1)</f>
        <v>-0.12584582725222238</v>
      </c>
      <c r="M238" s="41">
        <f ca="1">((STOCKHISTORY!M237/STOCKHISTORY!M$3)-1)</f>
        <v>8.5593560769493982E-2</v>
      </c>
      <c r="N238" s="41">
        <f ca="1">((STOCKHISTORY!N237/STOCKHISTORY!N$3)-1)</f>
        <v>-0.1147677309928038</v>
      </c>
      <c r="O238" s="41">
        <f ca="1">((STOCKHISTORY!O237/STOCKHISTORY!O$3)-1)</f>
        <v>-4.9198614454294631E-2</v>
      </c>
      <c r="P238" s="41">
        <f ca="1">((STOCKHISTORY!P237/STOCKHISTORY!P$3)-1)</f>
        <v>0.3468191964285714</v>
      </c>
      <c r="Q238" s="41">
        <f ca="1">((STOCKHISTORY!Q237/STOCKHISTORY!Q$3)-1)</f>
        <v>-0.10682720635327281</v>
      </c>
      <c r="R238" s="41">
        <f ca="1">((STOCKHISTORY!R237/STOCKHISTORY!R$3)-1)</f>
        <v>0.14849020985532779</v>
      </c>
      <c r="S238" s="41">
        <f ca="1">((STOCKHISTORY!S237/STOCKHISTORY!S$3)-1)</f>
        <v>7.5465345582223176E-2</v>
      </c>
      <c r="T238" s="41">
        <f ca="1">((STOCKHISTORY!T237/STOCKHISTORY!T$3)-1)</f>
        <v>-2.9970029970031176E-3</v>
      </c>
      <c r="U238" s="41">
        <f ca="1">((STOCKHISTORY!U237/STOCKHISTORY!U$3)-1)</f>
        <v>0.28218812541694449</v>
      </c>
      <c r="V238" s="41">
        <f ca="1">((STOCKHISTORY!V237/STOCKHISTORY!V$3)-1)</f>
        <v>-0.1745998203814253</v>
      </c>
      <c r="W238" s="41">
        <f ca="1">((STOCKHISTORY!W237/STOCKHISTORY!W$3)-1)</f>
        <v>0.23036221524980038</v>
      </c>
      <c r="X238" s="41">
        <f ca="1">((STOCKHISTORY!X237/STOCKHISTORY!X$3)-1)</f>
        <v>-0.15662753105325855</v>
      </c>
      <c r="Y238" s="41">
        <f ca="1">((STOCKHISTORY!Y237/STOCKHISTORY!Y$3)-1)</f>
        <v>-5.6971553156146215E-2</v>
      </c>
      <c r="Z238" s="41">
        <f ca="1">((STOCKHISTORY!Z237/STOCKHISTORY!Z$3)-1)</f>
        <v>-0.3929847546450691</v>
      </c>
      <c r="AA238" s="41">
        <f ca="1">((STOCKHISTORY!AA237/STOCKHISTORY!AA$3)-1)</f>
        <v>-3.7380537639470801E-2</v>
      </c>
      <c r="AB238" s="41">
        <f ca="1">((STOCKHISTORY!AB237/STOCKHISTORY!AB$3)-1)</f>
        <v>0.58592964824120619</v>
      </c>
      <c r="AC238" s="41">
        <f ca="1">((STOCKHISTORY!AC237/STOCKHISTORY!AC$3)-1)</f>
        <v>0.60206268416822906</v>
      </c>
      <c r="AD238" s="41">
        <f ca="1">((STOCKHISTORY!AD237/STOCKHISTORY!AD$3)-1)</f>
        <v>0.14933675652546019</v>
      </c>
      <c r="AE238" s="41">
        <f ca="1">((STOCKHISTORY!AE237/STOCKHISTORY!AE$3)-1)</f>
        <v>-0.27690136167386259</v>
      </c>
      <c r="AF238" s="41">
        <f ca="1">((STOCKHISTORY!AF237/STOCKHISTORY!AF$3)-1)</f>
        <v>1.7504465424853288E-2</v>
      </c>
      <c r="AG238" s="41">
        <f ca="1">((STOCKHISTORY!AG237/STOCKHISTORY!AG$3)-1)</f>
        <v>-0.36734658419626109</v>
      </c>
      <c r="AH238" s="41">
        <f ca="1">((STOCKHISTORY!AH237/STOCKHISTORY!AH$3)-1)</f>
        <v>-0.12949064855941872</v>
      </c>
      <c r="AI238" s="41">
        <f ca="1">((STOCKHISTORY!AI237/STOCKHISTORY!AI$3)-1)</f>
        <v>-0.13126988255537109</v>
      </c>
      <c r="AJ238" s="41">
        <f ca="1">((STOCKHISTORY!AJ237/STOCKHISTORY!AJ$3)-1)</f>
        <v>-0.17803142603024014</v>
      </c>
      <c r="AK238" s="41">
        <f ca="1">((STOCKHISTORY!AK237/STOCKHISTORY!AK$3)-1)</f>
        <v>-0.154475129263698</v>
      </c>
      <c r="AL238" s="41">
        <f ca="1">((STOCKHISTORY!AL237/STOCKHISTORY!AL$3)-1)</f>
        <v>-4.2319749216300995E-2</v>
      </c>
      <c r="AM238" s="41">
        <f ca="1">((STOCKHISTORY!AM237/STOCKHISTORY!AM$3)-1)</f>
        <v>2.4593043681929938E-2</v>
      </c>
      <c r="AN238" s="41">
        <f ca="1">((STOCKHISTORY!AN237/STOCKHISTORY!AN$3)-1)</f>
        <v>-0.34664141046189711</v>
      </c>
      <c r="AO238" s="41">
        <f ca="1">((STOCKHISTORY!AO237/STOCKHISTORY!AO$3)-1)</f>
        <v>0.34964895300425569</v>
      </c>
      <c r="AP238" s="41">
        <f ca="1">((STOCKHISTORY!AP237/STOCKHISTORY!AP$3)-1)</f>
        <v>0.43356643356643354</v>
      </c>
      <c r="AQ238" s="41">
        <f ca="1">((STOCKHISTORY!AQ237/STOCKHISTORY!AQ$3)-1)</f>
        <v>-0.13478801270542751</v>
      </c>
      <c r="AR238" s="41">
        <f ca="1">((STOCKHISTORY!AR237/STOCKHISTORY!AR$3)-1)</f>
        <v>-0.19537391119609093</v>
      </c>
      <c r="AS238" s="41">
        <f ca="1">((STOCKHISTORY!AS237/STOCKHISTORY!AS$3)-1)</f>
        <v>0.19802555168408831</v>
      </c>
      <c r="AT238" s="41">
        <f ca="1">((STOCKHISTORY!AT237/STOCKHISTORY!AT$3)-1)</f>
        <v>0.340230564587644</v>
      </c>
      <c r="AU238" s="41">
        <f ca="1">((STOCKHISTORY!AU237/STOCKHISTORY!AU$3)-1)</f>
        <v>-0.16477146042363433</v>
      </c>
      <c r="AV238" s="41">
        <f ca="1">((STOCKHISTORY!AV237/STOCKHISTORY!AV$3)-1)</f>
        <v>-0.17740447329070019</v>
      </c>
      <c r="AW238" s="41">
        <f ca="1">((STOCKHISTORY!AW237/STOCKHISTORY!AW$3)-1)</f>
        <v>-4.9182173925283568E-2</v>
      </c>
      <c r="AX238" s="41">
        <f ca="1">((STOCKHISTORY!AX237/STOCKHISTORY!AX$3)-1)</f>
        <v>0.81848057220181736</v>
      </c>
      <c r="AY238" s="41">
        <f ca="1">((STOCKHISTORY!AY237/STOCKHISTORY!AY$3)-1)</f>
        <v>-0.24436007884938316</v>
      </c>
      <c r="AZ238" s="41">
        <f ca="1">((STOCKHISTORY!AZ237/STOCKHISTORY!AZ$3)-1)</f>
        <v>-0.52406151366597276</v>
      </c>
      <c r="BA238" s="41">
        <f ca="1">((STOCKHISTORY!BA237/STOCKHISTORY!BA$3)-1)</f>
        <v>1.0719111461420878</v>
      </c>
      <c r="BB238" s="41">
        <f ca="1">((STOCKHISTORY!BB237/STOCKHISTORY!BB$3)-1)</f>
        <v>-5.7958722080859393E-2</v>
      </c>
      <c r="BC238" s="41">
        <f ca="1">((STOCKHISTORY!BC237/STOCKHISTORY!BC$3)-1)</f>
        <v>2.7923073380310415E-2</v>
      </c>
      <c r="BD238" s="41">
        <f ca="1">((STOCKHISTORY!BD237/STOCKHISTORY!BD$3)-1)</f>
        <v>-0.30900109769484074</v>
      </c>
      <c r="BE238" s="41">
        <f ca="1">((STOCKHISTORY!BE237/STOCKHISTORY!BE$3)-1)</f>
        <v>-0.24302588590098018</v>
      </c>
      <c r="BF238" s="41">
        <f ca="1">((STOCKHISTORY!BF237/STOCKHISTORY!BF$3)-1)</f>
        <v>-0.40411418996462856</v>
      </c>
      <c r="BG238" s="41">
        <f ca="1">((STOCKHISTORY!BG237/STOCKHISTORY!BG$3)-1)</f>
        <v>-0.11963445029077813</v>
      </c>
      <c r="BH238" s="41">
        <f ca="1">((STOCKHISTORY!BH237/STOCKHISTORY!BH$3)-1)</f>
        <v>-0.42127310416306796</v>
      </c>
      <c r="BI238" s="41">
        <f ca="1">((STOCKHISTORY!BI237/STOCKHISTORY!BI$3)-1)</f>
        <v>2.0257826887660979E-2</v>
      </c>
      <c r="BJ238" s="41">
        <f ca="1">((STOCKHISTORY!BJ237/STOCKHISTORY!BJ$3)-1)</f>
        <v>-4.3641784784044235E-2</v>
      </c>
      <c r="BK238" s="41">
        <f ca="1">((STOCKHISTORY!BK237/STOCKHISTORY!BK$3)-1)</f>
        <v>-8.9804759904891229E-3</v>
      </c>
      <c r="BL238" s="41">
        <f ca="1">((STOCKHISTORY!BL237/STOCKHISTORY!BL$3)-1)</f>
        <v>4.2832749419575711E-2</v>
      </c>
      <c r="BM238" s="41">
        <f ca="1">((STOCKHISTORY!BM237/STOCKHISTORY!BM$3)-1)</f>
        <v>-5.3192093604452984E-2</v>
      </c>
      <c r="BN238" s="41">
        <f ca="1">((STOCKHISTORY!BN237/STOCKHISTORY!BN$3)-1)</f>
        <v>1.6714343421020184E-2</v>
      </c>
      <c r="BO238" s="41">
        <f ca="1">((STOCKHISTORY!BO237/STOCKHISTORY!BO$3)-1)</f>
        <v>-3.9313520272464042E-2</v>
      </c>
      <c r="BP238" s="41">
        <f ca="1">((STOCKHISTORY!BP237/STOCKHISTORY!BP$3)-1)</f>
        <v>3.9741829167810883E-2</v>
      </c>
      <c r="BQ238" s="41">
        <f ca="1">((STOCKHISTORY!BQ237/STOCKHISTORY!BQ$3)-1)</f>
        <v>-3.994527516571611E-2</v>
      </c>
      <c r="BR238" s="41">
        <f ca="1">((STOCKHISTORY!BR237/STOCKHISTORY!BR$3)-1)</f>
        <v>-0.15604845648208687</v>
      </c>
      <c r="BS238" s="41">
        <f ca="1">((STOCKHISTORY!BS237/STOCKHISTORY!BS$3)-1)</f>
        <v>9.7740112994350259E-2</v>
      </c>
      <c r="BT238" s="41">
        <f ca="1">((STOCKHISTORY!BT237/STOCKHISTORY!BT$3)-1)</f>
        <v>-3.6171946371694519E-2</v>
      </c>
      <c r="BU238" s="41">
        <f ca="1">((STOCKHISTORY!BU237/STOCKHISTORY!BU$3)-1)</f>
        <v>-1.9721183270996367E-2</v>
      </c>
      <c r="BV238" s="41">
        <f ca="1">((STOCKHISTORY!BV237/STOCKHISTORY!BV$3)-1)</f>
        <v>-0.35092724679029952</v>
      </c>
      <c r="BW238" s="41">
        <f ca="1">((STOCKHISTORY!BW237/STOCKHISTORY!BW$3)-1)</f>
        <v>5.2068326816217425E-2</v>
      </c>
      <c r="BX238" s="41">
        <f ca="1">((STOCKHISTORY!BX237/STOCKHISTORY!BX$3)-1)</f>
        <v>0.27655986509274877</v>
      </c>
      <c r="BY238" s="41">
        <f ca="1">((STOCKHISTORY!BY237/STOCKHISTORY!BY$3)-1)</f>
        <v>-0.13484589041095896</v>
      </c>
      <c r="BZ238" s="41">
        <f ca="1">((STOCKHISTORY!BZ237/STOCKHISTORY!BZ$3)-1)</f>
        <v>0.15878017701553193</v>
      </c>
      <c r="CA238" s="41">
        <f ca="1">((STOCKHISTORY!CA237/STOCKHISTORY!CA$3)-1)</f>
        <v>-0.1545729780084506</v>
      </c>
      <c r="CB238" s="41">
        <f ca="1">((STOCKHISTORY!CB237/STOCKHISTORY!CB$3)-1)</f>
        <v>-6.48611693094856E-2</v>
      </c>
      <c r="CC238" s="41">
        <f ca="1">((STOCKHISTORY!CC237/STOCKHISTORY!CC$3)-1)</f>
        <v>-0.16686967113276496</v>
      </c>
      <c r="CD238" s="41">
        <f ca="1">((STOCKHISTORY!CD237/STOCKHISTORY!CD$3)-1)</f>
        <v>-0.17750137438152824</v>
      </c>
      <c r="CE238" s="41">
        <f ca="1">((STOCKHISTORY!CE237/STOCKHISTORY!CE$3)-1)</f>
        <v>-0.23474865788189359</v>
      </c>
      <c r="CF238" s="41">
        <f ca="1">((STOCKHISTORY!CF237/STOCKHISTORY!CF$3)-1)</f>
        <v>-0.1850878633601577</v>
      </c>
      <c r="CG238" s="41">
        <f ca="1">((STOCKHISTORY!CG237/STOCKHISTORY!CG$3)-1)</f>
        <v>-0.18363331938049399</v>
      </c>
      <c r="CH238" s="41">
        <f ca="1">((STOCKHISTORY!CH237/STOCKHISTORY!CH$3)-1)</f>
        <v>-0.28929471032745591</v>
      </c>
      <c r="CI238" s="41">
        <f ca="1">((STOCKHISTORY!CI237/STOCKHISTORY!CI$3)-1)</f>
        <v>-0.40277417987424347</v>
      </c>
      <c r="CJ238" s="41">
        <f ca="1">((STOCKHISTORY!CJ237/STOCKHISTORY!CJ$3)-1)</f>
        <v>-0.30094105993065867</v>
      </c>
      <c r="CK238" s="41">
        <f ca="1">((STOCKHISTORY!CK237/STOCKHISTORY!CK$3)-1)</f>
        <v>0.18376152670250012</v>
      </c>
      <c r="CL238" s="41">
        <f ca="1">((STOCKHISTORY!CL237/STOCKHISTORY!CL$3)-1)</f>
        <v>-8.1963914414112327E-2</v>
      </c>
      <c r="CM238" s="41">
        <f ca="1">((STOCKHISTORY!CM237/STOCKHISTORY!CM$3)-1)</f>
        <v>3.5710158326591968E-2</v>
      </c>
      <c r="CN238" s="41">
        <f ca="1">((STOCKHISTORY!CN237/STOCKHISTORY!CN$3)-1)</f>
        <v>-0.44064527441697343</v>
      </c>
      <c r="CO238" s="41">
        <f ca="1">((STOCKHISTORY!CO237/STOCKHISTORY!CO$3)-1)</f>
        <v>0.2129520729197294</v>
      </c>
      <c r="CP238" s="41">
        <f ca="1">((STOCKHISTORY!CP237/STOCKHISTORY!CP$3)-1)</f>
        <v>0.28990338437199825</v>
      </c>
      <c r="CQ238" s="41">
        <f ca="1">((STOCKHISTORY!CQ237/STOCKHISTORY!CQ$3)-1)</f>
        <v>0.17454263365440559</v>
      </c>
      <c r="CR238" s="41">
        <f ca="1">((STOCKHISTORY!CR237/STOCKHISTORY!CR$3)-1)</f>
        <v>-3.3258054802770221E-2</v>
      </c>
      <c r="CS238" s="41">
        <f ca="1">((STOCKHISTORY!CS237/STOCKHISTORY!CS$3)-1)</f>
        <v>0.91519850195818719</v>
      </c>
      <c r="CT238" s="41">
        <f ca="1">((STOCKHISTORY!CT237/STOCKHISTORY!CT$3)-1)</f>
        <v>-0.5037142642755309</v>
      </c>
      <c r="CU238" s="41">
        <f ca="1">((STOCKHISTORY!CU237/STOCKHISTORY!CU$3)-1)</f>
        <v>0.20121149779987424</v>
      </c>
      <c r="CV238" s="41">
        <f ca="1">((STOCKHISTORY!CV237/STOCKHISTORY!CV$3)-1)</f>
        <v>0.12806830309498407</v>
      </c>
      <c r="CW238" s="41">
        <f ca="1">((STOCKHISTORY!CW237/STOCKHISTORY!CW$3)-1)</f>
        <v>-0.16863988067493252</v>
      </c>
      <c r="CX238" s="41">
        <f ca="1">((STOCKHISTORY!CX237/STOCKHISTORY!CX$3)-1)</f>
        <v>-5.5762081784386575E-2</v>
      </c>
      <c r="CY238" s="41">
        <f ca="1">((STOCKHISTORY!CY237/STOCKHISTORY!CY$3)-1)</f>
        <v>1.8734292894676763E-2</v>
      </c>
      <c r="CZ238" s="41">
        <f ca="1">((STOCKHISTORY!CZ237/STOCKHISTORY!CZ$3)-1)</f>
        <v>-0.55436507936507939</v>
      </c>
      <c r="DA238" s="41">
        <f ca="1">((STOCKHISTORY!DA237/STOCKHISTORY!DA$3)-1)</f>
        <v>-0.45368429225871576</v>
      </c>
    </row>
    <row r="239" spans="1:105" x14ac:dyDescent="0.3">
      <c r="A239" s="25" vm="236">
        <f ca="1">STOCKHISTORY!A238</f>
        <v>44727</v>
      </c>
      <c r="B239" s="41">
        <f ca="1">((STOCKHISTORY!B238/STOCKHISTORY!B$3)-1)</f>
        <v>0.5667515329723527</v>
      </c>
      <c r="C239" s="41">
        <f ca="1">((STOCKHISTORY!C238/STOCKHISTORY!C$3)-1)</f>
        <v>0.83413336116038828</v>
      </c>
      <c r="D239" s="41">
        <f ca="1">((STOCKHISTORY!D238/STOCKHISTORY!D$3)-1)</f>
        <v>0.82245606759628842</v>
      </c>
      <c r="E239" s="41">
        <f ca="1">((STOCKHISTORY!E238/STOCKHISTORY!E$3)-1)</f>
        <v>1.5523228531206006</v>
      </c>
      <c r="F239" s="41">
        <f ca="1">((STOCKHISTORY!F238/STOCKHISTORY!F$3)-1)</f>
        <v>1.5472846441947565</v>
      </c>
      <c r="G239" s="41">
        <f ca="1">((STOCKHISTORY!G238/STOCKHISTORY!G$3)-1)</f>
        <v>1.6893081761006292</v>
      </c>
      <c r="H239" s="41">
        <f ca="1">((STOCKHISTORY!H238/STOCKHISTORY!H$3)-1)</f>
        <v>0.12237485140668336</v>
      </c>
      <c r="I239" s="41">
        <f ca="1">((STOCKHISTORY!I238/STOCKHISTORY!I$3)-1)</f>
        <v>-0.25799305170938014</v>
      </c>
      <c r="J239" s="41">
        <f ca="1">((STOCKHISTORY!J238/STOCKHISTORY!J$3)-1)</f>
        <v>-0.36072024008002668</v>
      </c>
      <c r="K239" s="41">
        <f ca="1">((STOCKHISTORY!K238/STOCKHISTORY!K$3)-1)</f>
        <v>0.4285714285714286</v>
      </c>
      <c r="L239" s="41">
        <f ca="1">((STOCKHISTORY!L238/STOCKHISTORY!L$3)-1)</f>
        <v>-0.11730463048958473</v>
      </c>
      <c r="M239" s="41">
        <f ca="1">((STOCKHISTORY!M238/STOCKHISTORY!M$3)-1)</f>
        <v>8.9937958430660769E-2</v>
      </c>
      <c r="N239" s="41">
        <f ca="1">((STOCKHISTORY!N238/STOCKHISTORY!N$3)-1)</f>
        <v>-9.6785614306651113E-2</v>
      </c>
      <c r="O239" s="41">
        <f ca="1">((STOCKHISTORY!O238/STOCKHISTORY!O$3)-1)</f>
        <v>-9.5109493336463791E-3</v>
      </c>
      <c r="P239" s="41">
        <f ca="1">((STOCKHISTORY!P238/STOCKHISTORY!P$3)-1)</f>
        <v>0.34012276785714302</v>
      </c>
      <c r="Q239" s="41">
        <f ca="1">((STOCKHISTORY!Q238/STOCKHISTORY!Q$3)-1)</f>
        <v>-0.10131932880748051</v>
      </c>
      <c r="R239" s="41">
        <f ca="1">((STOCKHISTORY!R238/STOCKHISTORY!R$3)-1)</f>
        <v>0.15225727806042544</v>
      </c>
      <c r="S239" s="41">
        <f ca="1">((STOCKHISTORY!S238/STOCKHISTORY!S$3)-1)</f>
        <v>9.273243230243855E-2</v>
      </c>
      <c r="T239" s="41">
        <f ca="1">((STOCKHISTORY!T238/STOCKHISTORY!T$3)-1)</f>
        <v>2.1645021645021689E-2</v>
      </c>
      <c r="U239" s="41">
        <f ca="1">((STOCKHISTORY!U238/STOCKHISTORY!U$3)-1)</f>
        <v>0.26784523015343575</v>
      </c>
      <c r="V239" s="41">
        <f ca="1">((STOCKHISTORY!V238/STOCKHISTORY!V$3)-1)</f>
        <v>-0.16457992146089762</v>
      </c>
      <c r="W239" s="41">
        <f ca="1">((STOCKHISTORY!W238/STOCKHISTORY!W$3)-1)</f>
        <v>0.18485788017748739</v>
      </c>
      <c r="X239" s="41">
        <f ca="1">((STOCKHISTORY!X238/STOCKHISTORY!X$3)-1)</f>
        <v>-0.15552152458737456</v>
      </c>
      <c r="Y239" s="41">
        <f ca="1">((STOCKHISTORY!Y238/STOCKHISTORY!Y$3)-1)</f>
        <v>-3.8543397009966784E-2</v>
      </c>
      <c r="Z239" s="41">
        <f ca="1">((STOCKHISTORY!Z238/STOCKHISTORY!Z$3)-1)</f>
        <v>-0.39425023820867089</v>
      </c>
      <c r="AA239" s="41">
        <f ca="1">((STOCKHISTORY!AA238/STOCKHISTORY!AA$3)-1)</f>
        <v>-2.2880278706275514E-2</v>
      </c>
      <c r="AB239" s="41">
        <f ca="1">((STOCKHISTORY!AB238/STOCKHISTORY!AB$3)-1)</f>
        <v>0.60792853154662208</v>
      </c>
      <c r="AC239" s="41">
        <f ca="1">((STOCKHISTORY!AC238/STOCKHISTORY!AC$3)-1)</f>
        <v>0.62590409858023044</v>
      </c>
      <c r="AD239" s="41">
        <f ca="1">((STOCKHISTORY!AD238/STOCKHISTORY!AD$3)-1)</f>
        <v>0.16944801026957657</v>
      </c>
      <c r="AE239" s="41">
        <f ca="1">((STOCKHISTORY!AE238/STOCKHISTORY!AE$3)-1)</f>
        <v>-0.27287446031218865</v>
      </c>
      <c r="AF239" s="41">
        <f ca="1">((STOCKHISTORY!AF238/STOCKHISTORY!AF$3)-1)</f>
        <v>1.0359785659606935E-2</v>
      </c>
      <c r="AG239" s="41">
        <f ca="1">((STOCKHISTORY!AG238/STOCKHISTORY!AG$3)-1)</f>
        <v>-0.36444506220029194</v>
      </c>
      <c r="AH239" s="41">
        <f ca="1">((STOCKHISTORY!AH238/STOCKHISTORY!AH$3)-1)</f>
        <v>-0.11325539048008026</v>
      </c>
      <c r="AI239" s="41">
        <f ca="1">((STOCKHISTORY!AI238/STOCKHISTORY!AI$3)-1)</f>
        <v>-0.14105360036813985</v>
      </c>
      <c r="AJ239" s="41">
        <f ca="1">((STOCKHISTORY!AJ238/STOCKHISTORY!AJ$3)-1)</f>
        <v>-0.16721019863622899</v>
      </c>
      <c r="AK239" s="41">
        <f ca="1">((STOCKHISTORY!AK238/STOCKHISTORY!AK$3)-1)</f>
        <v>-0.15609844081927138</v>
      </c>
      <c r="AL239" s="41">
        <f ca="1">((STOCKHISTORY!AL238/STOCKHISTORY!AL$3)-1)</f>
        <v>-3.880877742946709E-2</v>
      </c>
      <c r="AM239" s="41">
        <f ca="1">((STOCKHISTORY!AM238/STOCKHISTORY!AM$3)-1)</f>
        <v>1.8737557090994228E-2</v>
      </c>
      <c r="AN239" s="41">
        <f ca="1">((STOCKHISTORY!AN238/STOCKHISTORY!AN$3)-1)</f>
        <v>-0.34023022002039915</v>
      </c>
      <c r="AO239" s="41">
        <f ca="1">((STOCKHISTORY!AO238/STOCKHISTORY!AO$3)-1)</f>
        <v>0.34311963251447986</v>
      </c>
      <c r="AP239" s="41">
        <f ca="1">((STOCKHISTORY!AP238/STOCKHISTORY!AP$3)-1)</f>
        <v>0.43391148325358841</v>
      </c>
      <c r="AQ239" s="41">
        <f ca="1">((STOCKHISTORY!AQ238/STOCKHISTORY!AQ$3)-1)</f>
        <v>-0.14625051788427013</v>
      </c>
      <c r="AR239" s="41">
        <f ca="1">((STOCKHISTORY!AR238/STOCKHISTORY!AR$3)-1)</f>
        <v>-0.19943700871043124</v>
      </c>
      <c r="AS239" s="41">
        <f ca="1">((STOCKHISTORY!AS238/STOCKHISTORY!AS$3)-1)</f>
        <v>0.24157955865272962</v>
      </c>
      <c r="AT239" s="41">
        <f ca="1">((STOCKHISTORY!AT238/STOCKHISTORY!AT$3)-1)</f>
        <v>0.33313626958321008</v>
      </c>
      <c r="AU239" s="41">
        <f ca="1">((STOCKHISTORY!AU238/STOCKHISTORY!AU$3)-1)</f>
        <v>-0.16313638052768487</v>
      </c>
      <c r="AV239" s="41">
        <f ca="1">((STOCKHISTORY!AV238/STOCKHISTORY!AV$3)-1)</f>
        <v>-0.16618943081670967</v>
      </c>
      <c r="AW239" s="41">
        <f ca="1">((STOCKHISTORY!AW238/STOCKHISTORY!AW$3)-1)</f>
        <v>-5.2616761915486587E-2</v>
      </c>
      <c r="AX239" s="41">
        <f ca="1">((STOCKHISTORY!AX238/STOCKHISTORY!AX$3)-1)</f>
        <v>0.86062246278755095</v>
      </c>
      <c r="AY239" s="41">
        <f ca="1">((STOCKHISTORY!AY238/STOCKHISTORY!AY$3)-1)</f>
        <v>-0.25034679126816095</v>
      </c>
      <c r="AZ239" s="41">
        <f ca="1">((STOCKHISTORY!AZ238/STOCKHISTORY!AZ$3)-1)</f>
        <v>-0.52291988449398974</v>
      </c>
      <c r="BA239" s="41">
        <f ca="1">((STOCKHISTORY!BA238/STOCKHISTORY!BA$3)-1)</f>
        <v>1.0344139081030779</v>
      </c>
      <c r="BB239" s="41">
        <f ca="1">((STOCKHISTORY!BB238/STOCKHISTORY!BB$3)-1)</f>
        <v>-6.9267741023466112E-2</v>
      </c>
      <c r="BC239" s="41">
        <f ca="1">((STOCKHISTORY!BC238/STOCKHISTORY!BC$3)-1)</f>
        <v>3.3423471435432894E-2</v>
      </c>
      <c r="BD239" s="41">
        <f ca="1">((STOCKHISTORY!BD238/STOCKHISTORY!BD$3)-1)</f>
        <v>-0.300585437248445</v>
      </c>
      <c r="BE239" s="41">
        <f ca="1">((STOCKHISTORY!BE238/STOCKHISTORY!BE$3)-1)</f>
        <v>-0.24503644131691382</v>
      </c>
      <c r="BF239" s="41">
        <f ca="1">((STOCKHISTORY!BF238/STOCKHISTORY!BF$3)-1)</f>
        <v>-0.40089184573398806</v>
      </c>
      <c r="BG239" s="41">
        <f ca="1">((STOCKHISTORY!BG238/STOCKHISTORY!BG$3)-1)</f>
        <v>-0.12535770331394813</v>
      </c>
      <c r="BH239" s="41">
        <f ca="1">((STOCKHISTORY!BH238/STOCKHISTORY!BH$3)-1)</f>
        <v>-0.41285196061495943</v>
      </c>
      <c r="BI239" s="41">
        <f ca="1">((STOCKHISTORY!BI238/STOCKHISTORY!BI$3)-1)</f>
        <v>7.9803560466542578E-3</v>
      </c>
      <c r="BJ239" s="41">
        <f ca="1">((STOCKHISTORY!BJ238/STOCKHISTORY!BJ$3)-1)</f>
        <v>-4.7561552829006759E-2</v>
      </c>
      <c r="BK239" s="41">
        <f ca="1">((STOCKHISTORY!BK238/STOCKHISTORY!BK$3)-1)</f>
        <v>-2.9919131508397867E-2</v>
      </c>
      <c r="BL239" s="41">
        <f ca="1">((STOCKHISTORY!BL238/STOCKHISTORY!BL$3)-1)</f>
        <v>1.9555295004396678E-2</v>
      </c>
      <c r="BM239" s="41">
        <f ca="1">((STOCKHISTORY!BM238/STOCKHISTORY!BM$3)-1)</f>
        <v>-7.3693627172554899E-2</v>
      </c>
      <c r="BN239" s="41">
        <f ca="1">((STOCKHISTORY!BN238/STOCKHISTORY!BN$3)-1)</f>
        <v>1.2090934821617383E-2</v>
      </c>
      <c r="BO239" s="41">
        <f ca="1">((STOCKHISTORY!BO238/STOCKHISTORY!BO$3)-1)</f>
        <v>-6.2663640822642641E-2</v>
      </c>
      <c r="BP239" s="41">
        <f ca="1">((STOCKHISTORY!BP238/STOCKHISTORY!BP$3)-1)</f>
        <v>6.4542708047239383E-3</v>
      </c>
      <c r="BQ239" s="41">
        <f ca="1">((STOCKHISTORY!BQ238/STOCKHISTORY!BQ$3)-1)</f>
        <v>-9.0238168644982353E-2</v>
      </c>
      <c r="BR239" s="41">
        <f ca="1">((STOCKHISTORY!BR238/STOCKHISTORY!BR$3)-1)</f>
        <v>-0.16944970230925427</v>
      </c>
      <c r="BS239" s="41">
        <f ca="1">((STOCKHISTORY!BS238/STOCKHISTORY!BS$3)-1)</f>
        <v>6.6949152542372881E-2</v>
      </c>
      <c r="BT239" s="41">
        <f ca="1">((STOCKHISTORY!BT238/STOCKHISTORY!BT$3)-1)</f>
        <v>-3.4023851262931726E-2</v>
      </c>
      <c r="BU239" s="41">
        <f ca="1">((STOCKHISTORY!BU238/STOCKHISTORY!BU$3)-1)</f>
        <v>-2.2781366882012932E-2</v>
      </c>
      <c r="BV239" s="41">
        <f ca="1">((STOCKHISTORY!BV238/STOCKHISTORY!BV$3)-1)</f>
        <v>-0.34921540656205419</v>
      </c>
      <c r="BW239" s="41">
        <f ca="1">((STOCKHISTORY!BW238/STOCKHISTORY!BW$3)-1)</f>
        <v>4.6511627906976827E-2</v>
      </c>
      <c r="BX239" s="41">
        <f ca="1">((STOCKHISTORY!BX238/STOCKHISTORY!BX$3)-1)</f>
        <v>0.2491568296795954</v>
      </c>
      <c r="BY239" s="41">
        <f ca="1">((STOCKHISTORY!BY238/STOCKHISTORY!BY$3)-1)</f>
        <v>-0.11429794520547942</v>
      </c>
      <c r="BZ239" s="41">
        <f ca="1">((STOCKHISTORY!BZ238/STOCKHISTORY!BZ$3)-1)</f>
        <v>0.17193580604056891</v>
      </c>
      <c r="CA239" s="41">
        <f ca="1">((STOCKHISTORY!CA238/STOCKHISTORY!CA$3)-1)</f>
        <v>-0.13695644941278229</v>
      </c>
      <c r="CB239" s="41">
        <f ca="1">((STOCKHISTORY!CB238/STOCKHISTORY!CB$3)-1)</f>
        <v>-6.8147233310544064E-2</v>
      </c>
      <c r="CC239" s="41">
        <f ca="1">((STOCKHISTORY!CC238/STOCKHISTORY!CC$3)-1)</f>
        <v>-0.17133576938692663</v>
      </c>
      <c r="CD239" s="41">
        <f ca="1">((STOCKHISTORY!CD238/STOCKHISTORY!CD$3)-1)</f>
        <v>-0.17537108301264437</v>
      </c>
      <c r="CE239" s="41">
        <f ca="1">((STOCKHISTORY!CE238/STOCKHISTORY!CE$3)-1)</f>
        <v>-0.27769643728648119</v>
      </c>
      <c r="CF239" s="41">
        <f ca="1">((STOCKHISTORY!CF238/STOCKHISTORY!CF$3)-1)</f>
        <v>-0.21005091147971744</v>
      </c>
      <c r="CG239" s="41">
        <f ca="1">((STOCKHISTORY!CG238/STOCKHISTORY!CG$3)-1)</f>
        <v>-0.17275010464629559</v>
      </c>
      <c r="CH239" s="41">
        <f ca="1">((STOCKHISTORY!CH238/STOCKHISTORY!CH$3)-1)</f>
        <v>-0.28127623845507976</v>
      </c>
      <c r="CI239" s="41">
        <f ca="1">((STOCKHISTORY!CI238/STOCKHISTORY!CI$3)-1)</f>
        <v>-0.4017850834844453</v>
      </c>
      <c r="CJ239" s="41">
        <f ca="1">((STOCKHISTORY!CJ238/STOCKHISTORY!CJ$3)-1)</f>
        <v>-0.30579494799405649</v>
      </c>
      <c r="CK239" s="41">
        <f ca="1">((STOCKHISTORY!CK238/STOCKHISTORY!CK$3)-1)</f>
        <v>0.17483603727994468</v>
      </c>
      <c r="CL239" s="41">
        <f ca="1">((STOCKHISTORY!CL238/STOCKHISTORY!CL$3)-1)</f>
        <v>-7.5726071500436087E-2</v>
      </c>
      <c r="CM239" s="41">
        <f ca="1">((STOCKHISTORY!CM238/STOCKHISTORY!CM$3)-1)</f>
        <v>4.3222003929273223E-2</v>
      </c>
      <c r="CN239" s="41">
        <f ca="1">((STOCKHISTORY!CN238/STOCKHISTORY!CN$3)-1)</f>
        <v>-0.43783973347361027</v>
      </c>
      <c r="CO239" s="41">
        <f ca="1">((STOCKHISTORY!CO238/STOCKHISTORY!CO$3)-1)</f>
        <v>0.20890914436930297</v>
      </c>
      <c r="CP239" s="41">
        <f ca="1">((STOCKHISTORY!CP238/STOCKHISTORY!CP$3)-1)</f>
        <v>0.31035651731736236</v>
      </c>
      <c r="CQ239" s="41">
        <f ca="1">((STOCKHISTORY!CQ238/STOCKHISTORY!CQ$3)-1)</f>
        <v>0.12838580386579612</v>
      </c>
      <c r="CR239" s="41">
        <f ca="1">((STOCKHISTORY!CR238/STOCKHISTORY!CR$3)-1)</f>
        <v>-3.4537789822342568E-2</v>
      </c>
      <c r="CS239" s="41">
        <f ca="1">((STOCKHISTORY!CS238/STOCKHISTORY!CS$3)-1)</f>
        <v>0.86333793859398722</v>
      </c>
      <c r="CT239" s="41">
        <f ca="1">((STOCKHISTORY!CT238/STOCKHISTORY!CT$3)-1)</f>
        <v>-0.50157574848052833</v>
      </c>
      <c r="CU239" s="41">
        <f ca="1">((STOCKHISTORY!CU238/STOCKHISTORY!CU$3)-1)</f>
        <v>0.20295445454025951</v>
      </c>
      <c r="CV239" s="41">
        <f ca="1">((STOCKHISTORY!CV238/STOCKHISTORY!CV$3)-1)</f>
        <v>0.13091426538598339</v>
      </c>
      <c r="CW239" s="41">
        <f ca="1">((STOCKHISTORY!CW238/STOCKHISTORY!CW$3)-1)</f>
        <v>-0.17945371492495577</v>
      </c>
      <c r="CX239" s="41">
        <f ca="1">((STOCKHISTORY!CX238/STOCKHISTORY!CX$3)-1)</f>
        <v>-5.2044609665427455E-2</v>
      </c>
      <c r="CY239" s="41">
        <f ca="1">((STOCKHISTORY!CY238/STOCKHISTORY!CY$3)-1)</f>
        <v>9.8240804203792997E-3</v>
      </c>
      <c r="CZ239" s="41">
        <f ca="1">((STOCKHISTORY!CZ238/STOCKHISTORY!CZ$3)-1)</f>
        <v>-1</v>
      </c>
      <c r="DA239" s="41">
        <f ca="1">((STOCKHISTORY!DA238/STOCKHISTORY!DA$3)-1)</f>
        <v>-0.45236431399953425</v>
      </c>
    </row>
    <row r="240" spans="1:105" x14ac:dyDescent="0.3">
      <c r="A240" s="25" vm="237">
        <f ca="1">STOCKHISTORY!A239</f>
        <v>44728</v>
      </c>
      <c r="B240" s="41">
        <f ca="1">((STOCKHISTORY!B239/STOCKHISTORY!B$3)-1)</f>
        <v>0.49388604009036485</v>
      </c>
      <c r="C240" s="41">
        <f ca="1">((STOCKHISTORY!C239/STOCKHISTORY!C$3)-1)</f>
        <v>0.78420118960659502</v>
      </c>
      <c r="D240" s="41">
        <f ca="1">((STOCKHISTORY!D239/STOCKHISTORY!D$3)-1)</f>
        <v>0.77398786999118752</v>
      </c>
      <c r="E240" s="41">
        <f ca="1">((STOCKHISTORY!E239/STOCKHISTORY!E$3)-1)</f>
        <v>1.4331299859221023</v>
      </c>
      <c r="F240" s="41">
        <f ca="1">((STOCKHISTORY!F239/STOCKHISTORY!F$3)-1)</f>
        <v>1.4279026217228465</v>
      </c>
      <c r="G240" s="41">
        <f ca="1">((STOCKHISTORY!G239/STOCKHISTORY!G$3)-1)</f>
        <v>1.7175528873642083</v>
      </c>
      <c r="H240" s="41">
        <f ca="1">((STOCKHISTORY!H239/STOCKHISTORY!H$3)-1)</f>
        <v>9.1500462290318385E-2</v>
      </c>
      <c r="I240" s="41">
        <f ca="1">((STOCKHISTORY!I239/STOCKHISTORY!I$3)-1)</f>
        <v>-0.26987563566789186</v>
      </c>
      <c r="J240" s="41">
        <f ca="1">((STOCKHISTORY!J239/STOCKHISTORY!J$3)-1)</f>
        <v>-0.38252750916972322</v>
      </c>
      <c r="K240" s="41">
        <f ca="1">((STOCKHISTORY!K239/STOCKHISTORY!K$3)-1)</f>
        <v>0.37914691943127954</v>
      </c>
      <c r="L240" s="41">
        <f ca="1">((STOCKHISTORY!L239/STOCKHISTORY!L$3)-1)</f>
        <v>-0.1185319092477114</v>
      </c>
      <c r="M240" s="41">
        <f ca="1">((STOCKHISTORY!M239/STOCKHISTORY!M$3)-1)</f>
        <v>9.5799919658399402E-2</v>
      </c>
      <c r="N240" s="41">
        <f ca="1">((STOCKHISTORY!N239/STOCKHISTORY!N$3)-1)</f>
        <v>-0.12989279891975569</v>
      </c>
      <c r="O240" s="41">
        <f ca="1">((STOCKHISTORY!O239/STOCKHISTORY!O$3)-1)</f>
        <v>-3.7842507401598668E-2</v>
      </c>
      <c r="P240" s="41">
        <f ca="1">((STOCKHISTORY!P239/STOCKHISTORY!P$3)-1)</f>
        <v>0.29687500000000022</v>
      </c>
      <c r="Q240" s="41">
        <f ca="1">((STOCKHISTORY!Q239/STOCKHISTORY!Q$3)-1)</f>
        <v>-0.12091712565646229</v>
      </c>
      <c r="R240" s="41">
        <f ca="1">((STOCKHISTORY!R239/STOCKHISTORY!R$3)-1)</f>
        <v>0.14354646191874987</v>
      </c>
      <c r="S240" s="41">
        <f ca="1">((STOCKHISTORY!S239/STOCKHISTORY!S$3)-1)</f>
        <v>6.5364821316916011E-2</v>
      </c>
      <c r="T240" s="41">
        <f ca="1">((STOCKHISTORY!T239/STOCKHISTORY!T$3)-1)</f>
        <v>-1.0323010323010418E-2</v>
      </c>
      <c r="U240" s="41">
        <f ca="1">((STOCKHISTORY!U239/STOCKHISTORY!U$3)-1)</f>
        <v>0.20013342228152098</v>
      </c>
      <c r="V240" s="41">
        <f ca="1">((STOCKHISTORY!V239/STOCKHISTORY!V$3)-1)</f>
        <v>-0.18366879743603293</v>
      </c>
      <c r="W240" s="41">
        <f ca="1">((STOCKHISTORY!W239/STOCKHISTORY!W$3)-1)</f>
        <v>0.18793977312812138</v>
      </c>
      <c r="X240" s="41">
        <f ca="1">((STOCKHISTORY!X239/STOCKHISTORY!X$3)-1)</f>
        <v>-0.15433044070103796</v>
      </c>
      <c r="Y240" s="41">
        <f ca="1">((STOCKHISTORY!Y239/STOCKHISTORY!Y$3)-1)</f>
        <v>-4.3916112956810749E-2</v>
      </c>
      <c r="Z240" s="41">
        <f ca="1">((STOCKHISTORY!Z239/STOCKHISTORY!Z$3)-1)</f>
        <v>-0.39801691281562646</v>
      </c>
      <c r="AA240" s="41">
        <f ca="1">((STOCKHISTORY!AA239/STOCKHISTORY!AA$3)-1)</f>
        <v>-9.7476578315521811E-2</v>
      </c>
      <c r="AB240" s="41">
        <f ca="1">((STOCKHISTORY!AB239/STOCKHISTORY!AB$3)-1)</f>
        <v>0.63472920156337254</v>
      </c>
      <c r="AC240" s="41">
        <f ca="1">((STOCKHISTORY!AC239/STOCKHISTORY!AC$3)-1)</f>
        <v>0.60862577015804975</v>
      </c>
      <c r="AD240" s="41">
        <f ca="1">((STOCKHISTORY!AD239/STOCKHISTORY!AD$3)-1)</f>
        <v>0.13649978605049218</v>
      </c>
      <c r="AE240" s="41">
        <f ca="1">((STOCKHISTORY!AE239/STOCKHISTORY!AE$3)-1)</f>
        <v>-0.28483062105612755</v>
      </c>
      <c r="AF240" s="41">
        <f ca="1">((STOCKHISTORY!AF239/STOCKHISTORY!AF$3)-1)</f>
        <v>-1.5105894360806227E-2</v>
      </c>
      <c r="AG240" s="41">
        <f ca="1">((STOCKHISTORY!AG239/STOCKHISTORY!AG$3)-1)</f>
        <v>-0.37975189380776986</v>
      </c>
      <c r="AH240" s="41">
        <f ca="1">((STOCKHISTORY!AH239/STOCKHISTORY!AH$3)-1)</f>
        <v>-0.14261159612668262</v>
      </c>
      <c r="AI240" s="41">
        <f ca="1">((STOCKHISTORY!AI239/STOCKHISTORY!AI$3)-1)</f>
        <v>-0.14099357755947273</v>
      </c>
      <c r="AJ240" s="41">
        <f ca="1">((STOCKHISTORY!AJ239/STOCKHISTORY!AJ$3)-1)</f>
        <v>-0.18455380966498669</v>
      </c>
      <c r="AK240" s="41">
        <f ca="1">((STOCKHISTORY!AK239/STOCKHISTORY!AK$3)-1)</f>
        <v>-0.17571846566996674</v>
      </c>
      <c r="AL240" s="41">
        <f ca="1">((STOCKHISTORY!AL239/STOCKHISTORY!AL$3)-1)</f>
        <v>-5.4545454545454453E-2</v>
      </c>
      <c r="AM240" s="41">
        <f ca="1">((STOCKHISTORY!AM239/STOCKHISTORY!AM$3)-1)</f>
        <v>-4.4501698091110597E-3</v>
      </c>
      <c r="AN240" s="41">
        <f ca="1">((STOCKHISTORY!AN239/STOCKHISTORY!AN$3)-1)</f>
        <v>-0.36645781728107241</v>
      </c>
      <c r="AO240" s="41">
        <f ca="1">((STOCKHISTORY!AO239/STOCKHISTORY!AO$3)-1)</f>
        <v>0.29587807838257207</v>
      </c>
      <c r="AP240" s="41">
        <f ca="1">((STOCKHISTORY!AP239/STOCKHISTORY!AP$3)-1)</f>
        <v>0.38042878174457129</v>
      </c>
      <c r="AQ240" s="41">
        <f ca="1">((STOCKHISTORY!AQ239/STOCKHISTORY!AQ$3)-1)</f>
        <v>-0.16365142936058552</v>
      </c>
      <c r="AR240" s="41">
        <f ca="1">((STOCKHISTORY!AR239/STOCKHISTORY!AR$3)-1)</f>
        <v>-0.22394837476099416</v>
      </c>
      <c r="AS240" s="41">
        <f ca="1">((STOCKHISTORY!AS239/STOCKHISTORY!AS$3)-1)</f>
        <v>0.2299651567944252</v>
      </c>
      <c r="AT240" s="41">
        <f ca="1">((STOCKHISTORY!AT239/STOCKHISTORY!AT$3)-1)</f>
        <v>0.25569021578480644</v>
      </c>
      <c r="AU240" s="41">
        <f ca="1">((STOCKHISTORY!AU239/STOCKHISTORY!AU$3)-1)</f>
        <v>-0.18862876254180594</v>
      </c>
      <c r="AV240" s="41">
        <f ca="1">((STOCKHISTORY!AV239/STOCKHISTORY!AV$3)-1)</f>
        <v>-0.18647195443988418</v>
      </c>
      <c r="AW240" s="41">
        <f ca="1">((STOCKHISTORY!AW239/STOCKHISTORY!AW$3)-1)</f>
        <v>-7.3702879986486836E-2</v>
      </c>
      <c r="AX240" s="41">
        <f ca="1">((STOCKHISTORY!AX239/STOCKHISTORY!AX$3)-1)</f>
        <v>0.81616083510535486</v>
      </c>
      <c r="AY240" s="41">
        <f ca="1">((STOCKHISTORY!AY239/STOCKHISTORY!AY$3)-1)</f>
        <v>-0.28079141417828724</v>
      </c>
      <c r="AZ240" s="41">
        <f ca="1">((STOCKHISTORY!AZ239/STOCKHISTORY!AZ$3)-1)</f>
        <v>-0.5263447720099389</v>
      </c>
      <c r="BA240" s="41">
        <f ca="1">((STOCKHISTORY!BA239/STOCKHISTORY!BA$3)-1)</f>
        <v>1.0407053909955288</v>
      </c>
      <c r="BB240" s="41">
        <f ca="1">((STOCKHISTORY!BB239/STOCKHISTORY!BB$3)-1)</f>
        <v>-8.6231269437376246E-2</v>
      </c>
      <c r="BC240" s="41">
        <f ca="1">((STOCKHISTORY!BC239/STOCKHISTORY!BC$3)-1)</f>
        <v>3.0811440301600879E-2</v>
      </c>
      <c r="BD240" s="41">
        <f ca="1">((STOCKHISTORY!BD239/STOCKHISTORY!BD$3)-1)</f>
        <v>-0.30735455543358947</v>
      </c>
      <c r="BE240" s="41">
        <f ca="1">((STOCKHISTORY!BE239/STOCKHISTORY!BE$3)-1)</f>
        <v>-0.26790650917315906</v>
      </c>
      <c r="BF240" s="41">
        <f ca="1">((STOCKHISTORY!BF239/STOCKHISTORY!BF$3)-1)</f>
        <v>-0.41824293005282165</v>
      </c>
      <c r="BG240" s="41">
        <f ca="1">((STOCKHISTORY!BG239/STOCKHISTORY!BG$3)-1)</f>
        <v>-0.12932705621711438</v>
      </c>
      <c r="BH240" s="41">
        <f ca="1">((STOCKHISTORY!BH239/STOCKHISTORY!BH$3)-1)</f>
        <v>-0.42239592330281561</v>
      </c>
      <c r="BI240" s="41">
        <f ca="1">((STOCKHISTORY!BI239/STOCKHISTORY!BI$3)-1)</f>
        <v>-3.9901780233271955E-2</v>
      </c>
      <c r="BJ240" s="41">
        <f ca="1">((STOCKHISTORY!BJ239/STOCKHISTORY!BJ$3)-1)</f>
        <v>-4.3497238023167073E-2</v>
      </c>
      <c r="BK240" s="41">
        <f ca="1">((STOCKHISTORY!BK239/STOCKHISTORY!BK$3)-1)</f>
        <v>-3.4156754145260204E-2</v>
      </c>
      <c r="BL240" s="41">
        <f ca="1">((STOCKHISTORY!BL239/STOCKHISTORY!BL$3)-1)</f>
        <v>7.8584090560136488E-3</v>
      </c>
      <c r="BM240" s="41">
        <f ca="1">((STOCKHISTORY!BM239/STOCKHISTORY!BM$3)-1)</f>
        <v>-7.0116721572191287E-2</v>
      </c>
      <c r="BN240" s="41">
        <f ca="1">((STOCKHISTORY!BN239/STOCKHISTORY!BN$3)-1)</f>
        <v>6.3271312333577079E-3</v>
      </c>
      <c r="BO240" s="41">
        <f ca="1">((STOCKHISTORY!BO239/STOCKHISTORY!BO$3)-1)</f>
        <v>-7.6618446595234535E-2</v>
      </c>
      <c r="BP240" s="41">
        <f ca="1">((STOCKHISTORY!BP239/STOCKHISTORY!BP$3)-1)</f>
        <v>7.3056852513044834E-3</v>
      </c>
      <c r="BQ240" s="41">
        <f ca="1">((STOCKHISTORY!BQ239/STOCKHISTORY!BQ$3)-1)</f>
        <v>-8.9554108216432837E-2</v>
      </c>
      <c r="BR240" s="41">
        <f ca="1">((STOCKHISTORY!BR239/STOCKHISTORY!BR$3)-1)</f>
        <v>-0.18753140379254563</v>
      </c>
      <c r="BS240" s="41">
        <f ca="1">((STOCKHISTORY!BS239/STOCKHISTORY!BS$3)-1)</f>
        <v>6.6807909604519766E-2</v>
      </c>
      <c r="BT240" s="41">
        <f ca="1">((STOCKHISTORY!BT239/STOCKHISTORY!BT$3)-1)</f>
        <v>-5.3899903706081331E-2</v>
      </c>
      <c r="BU240" s="41">
        <f ca="1">((STOCKHISTORY!BU239/STOCKHISTORY!BU$3)-1)</f>
        <v>-4.7602856171370278E-2</v>
      </c>
      <c r="BV240" s="41">
        <f ca="1">((STOCKHISTORY!BV239/STOCKHISTORY!BV$3)-1)</f>
        <v>-0.38373751783166909</v>
      </c>
      <c r="BW240" s="41">
        <f ca="1">((STOCKHISTORY!BW239/STOCKHISTORY!BW$3)-1)</f>
        <v>1.6464293064417657E-3</v>
      </c>
      <c r="BX240" s="41">
        <f ca="1">((STOCKHISTORY!BX239/STOCKHISTORY!BX$3)-1)</f>
        <v>0.20531197301854975</v>
      </c>
      <c r="BY240" s="41">
        <f ca="1">((STOCKHISTORY!BY239/STOCKHISTORY!BY$3)-1)</f>
        <v>-0.13613013698630128</v>
      </c>
      <c r="BZ240" s="41">
        <f ca="1">((STOCKHISTORY!BZ239/STOCKHISTORY!BZ$3)-1)</f>
        <v>0.1189000241071736</v>
      </c>
      <c r="CA240" s="41">
        <f ca="1">((STOCKHISTORY!CA239/STOCKHISTORY!CA$3)-1)</f>
        <v>-0.15683534617559958</v>
      </c>
      <c r="CB240" s="41">
        <f ca="1">((STOCKHISTORY!CB239/STOCKHISTORY!CB$3)-1)</f>
        <v>-7.5028119004035831E-2</v>
      </c>
      <c r="CC240" s="41">
        <f ca="1">((STOCKHISTORY!CC239/STOCKHISTORY!CC$3)-1)</f>
        <v>-0.19001218026796596</v>
      </c>
      <c r="CD240" s="41">
        <f ca="1">((STOCKHISTORY!CD239/STOCKHISTORY!CD$3)-1)</f>
        <v>-0.17530236393622878</v>
      </c>
      <c r="CE240" s="41">
        <f ca="1">((STOCKHISTORY!CE239/STOCKHISTORY!CE$3)-1)</f>
        <v>-0.29526598340653976</v>
      </c>
      <c r="CF240" s="41">
        <f ca="1">((STOCKHISTORY!CF239/STOCKHISTORY!CF$3)-1)</f>
        <v>-0.24749548365905727</v>
      </c>
      <c r="CG240" s="41">
        <f ca="1">((STOCKHISTORY!CG239/STOCKHISTORY!CG$3)-1)</f>
        <v>-0.19187944746755969</v>
      </c>
      <c r="CH240" s="41">
        <f ca="1">((STOCKHISTORY!CH239/STOCKHISTORY!CH$3)-1)</f>
        <v>-0.28694374475230899</v>
      </c>
      <c r="CI240" s="41">
        <f ca="1">((STOCKHISTORY!CI239/STOCKHISTORY!CI$3)-1)</f>
        <v>-0.41843487271271462</v>
      </c>
      <c r="CJ240" s="41">
        <f ca="1">((STOCKHISTORY!CJ239/STOCKHISTORY!CJ$3)-1)</f>
        <v>-0.34462605250123823</v>
      </c>
      <c r="CK240" s="41">
        <f ca="1">((STOCKHISTORY!CK239/STOCKHISTORY!CK$3)-1)</f>
        <v>0.15471670200700238</v>
      </c>
      <c r="CL240" s="41">
        <f ca="1">((STOCKHISTORY!CL239/STOCKHISTORY!CL$3)-1)</f>
        <v>-0.1205312227513583</v>
      </c>
      <c r="CM240" s="41">
        <f ca="1">((STOCKHISTORY!CM239/STOCKHISTORY!CM$3)-1)</f>
        <v>2.0686467121229679E-2</v>
      </c>
      <c r="CN240" s="41">
        <f ca="1">((STOCKHISTORY!CN239/STOCKHISTORY!CN$3)-1)</f>
        <v>-0.46449237243556019</v>
      </c>
      <c r="CO240" s="41">
        <f ca="1">((STOCKHISTORY!CO239/STOCKHISTORY!CO$3)-1)</f>
        <v>0.19758894442810937</v>
      </c>
      <c r="CP240" s="41">
        <f ca="1">((STOCKHISTORY!CP239/STOCKHISTORY!CP$3)-1)</f>
        <v>0.22052093338606693</v>
      </c>
      <c r="CQ240" s="41">
        <f ca="1">((STOCKHISTORY!CQ239/STOCKHISTORY!CQ$3)-1)</f>
        <v>0.10382054431443533</v>
      </c>
      <c r="CR240" s="41">
        <f ca="1">((STOCKHISTORY!CR239/STOCKHISTORY!CR$3)-1)</f>
        <v>-5.3899427883167705E-2</v>
      </c>
      <c r="CS240" s="41">
        <f ca="1">((STOCKHISTORY!CS239/STOCKHISTORY!CS$3)-1)</f>
        <v>0.82503054315433699</v>
      </c>
      <c r="CT240" s="41">
        <f ca="1">((STOCKHISTORY!CT239/STOCKHISTORY!CT$3)-1)</f>
        <v>-0.51489457492308843</v>
      </c>
      <c r="CU240" s="41">
        <f ca="1">((STOCKHISTORY!CU239/STOCKHISTORY!CU$3)-1)</f>
        <v>0.17775301445796887</v>
      </c>
      <c r="CV240" s="41">
        <f ca="1">((STOCKHISTORY!CV239/STOCKHISTORY!CV$3)-1)</f>
        <v>8.5200996086801872E-2</v>
      </c>
      <c r="CW240" s="41">
        <f ca="1">((STOCKHISTORY!CW239/STOCKHISTORY!CW$3)-1)</f>
        <v>-0.21264099934744107</v>
      </c>
      <c r="CX240" s="41">
        <f ca="1">((STOCKHISTORY!CX239/STOCKHISTORY!CX$3)-1)</f>
        <v>-7.0631970260223054E-2</v>
      </c>
      <c r="CY240" s="41">
        <f ca="1">((STOCKHISTORY!CY239/STOCKHISTORY!CY$3)-1)</f>
        <v>-2.4217500571167339E-2</v>
      </c>
      <c r="CZ240" s="41">
        <f ca="1">((STOCKHISTORY!CZ239/STOCKHISTORY!CZ$3)-1)</f>
        <v>-1</v>
      </c>
      <c r="DA240" s="41">
        <f ca="1">((STOCKHISTORY!DA239/STOCKHISTORY!DA$3)-1)</f>
        <v>-0.46703936641043564</v>
      </c>
    </row>
    <row r="241" spans="1:105" x14ac:dyDescent="0.3">
      <c r="A241" s="25" vm="238">
        <f ca="1">STOCKHISTORY!A240</f>
        <v>44729</v>
      </c>
      <c r="B241" s="41">
        <f ca="1">((STOCKHISTORY!B240/STOCKHISTORY!B$3)-1)</f>
        <v>0.50306594470541843</v>
      </c>
      <c r="C241" s="41">
        <f ca="1">((STOCKHISTORY!C240/STOCKHISTORY!C$3)-1)</f>
        <v>0.78837524783470725</v>
      </c>
      <c r="D241" s="41">
        <f ca="1">((STOCKHISTORY!D240/STOCKHISTORY!D$3)-1)</f>
        <v>0.77414338292467999</v>
      </c>
      <c r="E241" s="41">
        <f ca="1">((STOCKHISTORY!E240/STOCKHISTORY!E$3)-1)</f>
        <v>1.4570624120131397</v>
      </c>
      <c r="F241" s="41">
        <f ca="1">((STOCKHISTORY!F240/STOCKHISTORY!F$3)-1)</f>
        <v>1.4466292134831464</v>
      </c>
      <c r="G241" s="41">
        <f ca="1">((STOCKHISTORY!G240/STOCKHISTORY!G$3)-1)</f>
        <v>1.4574614065180107</v>
      </c>
      <c r="H241" s="41">
        <f ca="1">((STOCKHISTORY!H240/STOCKHISTORY!H$3)-1)</f>
        <v>5.4187029454497493E-2</v>
      </c>
      <c r="I241" s="41">
        <f ca="1">((STOCKHISTORY!I240/STOCKHISTORY!I$3)-1)</f>
        <v>-0.27435677961834748</v>
      </c>
      <c r="J241" s="41">
        <f ca="1">((STOCKHISTORY!J240/STOCKHISTORY!J$3)-1)</f>
        <v>-0.38459486495498507</v>
      </c>
      <c r="K241" s="41">
        <f ca="1">((STOCKHISTORY!K240/STOCKHISTORY!K$3)-1)</f>
        <v>0.34918754231550442</v>
      </c>
      <c r="L241" s="41">
        <f ca="1">((STOCKHISTORY!L240/STOCKHISTORY!L$3)-1)</f>
        <v>-0.14415549953562434</v>
      </c>
      <c r="M241" s="41">
        <f ca="1">((STOCKHISTORY!M240/STOCKHISTORY!M$3)-1)</f>
        <v>2.9726392215791542E-2</v>
      </c>
      <c r="N241" s="41">
        <f ca="1">((STOCKHISTORY!N240/STOCKHISTORY!N$3)-1)</f>
        <v>-0.10755512375055576</v>
      </c>
      <c r="O241" s="41">
        <f ca="1">((STOCKHISTORY!O240/STOCKHISTORY!O$3)-1)</f>
        <v>-1.411126301045873E-2</v>
      </c>
      <c r="P241" s="41">
        <f ca="1">((STOCKHISTORY!P240/STOCKHISTORY!P$3)-1)</f>
        <v>0.3097098214285714</v>
      </c>
      <c r="Q241" s="41">
        <f ca="1">((STOCKHISTORY!Q240/STOCKHISTORY!Q$3)-1)</f>
        <v>-0.15345203022928144</v>
      </c>
      <c r="R241" s="41">
        <f ca="1">((STOCKHISTORY!R240/STOCKHISTORY!R$3)-1)</f>
        <v>0.10803443692911996</v>
      </c>
      <c r="S241" s="41">
        <f ca="1">((STOCKHISTORY!S240/STOCKHISTORY!S$3)-1)</f>
        <v>6.3344716463854756E-2</v>
      </c>
      <c r="T241" s="41">
        <f ca="1">((STOCKHISTORY!T240/STOCKHISTORY!T$3)-1)</f>
        <v>-5.0283050283050357E-2</v>
      </c>
      <c r="U241" s="41">
        <f ca="1">((STOCKHISTORY!U240/STOCKHISTORY!U$3)-1)</f>
        <v>0.2184789859906604</v>
      </c>
      <c r="V241" s="41">
        <f ca="1">((STOCKHISTORY!V240/STOCKHISTORY!V$3)-1)</f>
        <v>-0.14836142074770631</v>
      </c>
      <c r="W241" s="41">
        <f ca="1">((STOCKHISTORY!W240/STOCKHISTORY!W$3)-1)</f>
        <v>0.15511575664185062</v>
      </c>
      <c r="X241" s="41">
        <f ca="1">((STOCKHISTORY!X240/STOCKHISTORY!X$3)-1)</f>
        <v>-0.17542964097328573</v>
      </c>
      <c r="Y241" s="41">
        <f ca="1">((STOCKHISTORY!Y240/STOCKHISTORY!Y$3)-1)</f>
        <v>-4.1398463455149526E-2</v>
      </c>
      <c r="Z241" s="41">
        <f ca="1">((STOCKHISTORY!Z240/STOCKHISTORY!Z$3)-1)</f>
        <v>-0.41192234397332061</v>
      </c>
      <c r="AA241" s="41">
        <f ca="1">((STOCKHISTORY!AA240/STOCKHISTORY!AA$3)-1)</f>
        <v>-0.1143072360058377</v>
      </c>
      <c r="AB241" s="41">
        <f ca="1">((STOCKHISTORY!AB240/STOCKHISTORY!AB$3)-1)</f>
        <v>0.60379676158570628</v>
      </c>
      <c r="AC241" s="41">
        <f ca="1">((STOCKHISTORY!AC240/STOCKHISTORY!AC$3)-1)</f>
        <v>0.62724350388427541</v>
      </c>
      <c r="AD241" s="41">
        <f ca="1">((STOCKHISTORY!AD240/STOCKHISTORY!AD$3)-1)</f>
        <v>9.6705177578091606E-2</v>
      </c>
      <c r="AE241" s="41">
        <f ca="1">((STOCKHISTORY!AE240/STOCKHISTORY!AE$3)-1)</f>
        <v>-0.31376619063434075</v>
      </c>
      <c r="AF241" s="41">
        <f ca="1">((STOCKHISTORY!AF240/STOCKHISTORY!AF$3)-1)</f>
        <v>-2.1434039295738727E-2</v>
      </c>
      <c r="AG241" s="41">
        <f ca="1">((STOCKHISTORY!AG240/STOCKHISTORY!AG$3)-1)</f>
        <v>-0.38555493779970818</v>
      </c>
      <c r="AH241" s="41">
        <f ca="1">((STOCKHISTORY!AH240/STOCKHISTORY!AH$3)-1)</f>
        <v>-0.16019128333418431</v>
      </c>
      <c r="AI241" s="41">
        <f ca="1">((STOCKHISTORY!AI240/STOCKHISTORY!AI$3)-1)</f>
        <v>-0.15549908965406867</v>
      </c>
      <c r="AJ241" s="41">
        <f ca="1">((STOCKHISTORY!AJ240/STOCKHISTORY!AJ$3)-1)</f>
        <v>-0.21182923213756299</v>
      </c>
      <c r="AK241" s="41">
        <f ca="1">((STOCKHISTORY!AK240/STOCKHISTORY!AK$3)-1)</f>
        <v>-0.17724157280852948</v>
      </c>
      <c r="AL241" s="41">
        <f ca="1">((STOCKHISTORY!AL240/STOCKHISTORY!AL$3)-1)</f>
        <v>-7.0971786833855743E-2</v>
      </c>
      <c r="AM241" s="41">
        <f ca="1">((STOCKHISTORY!AM240/STOCKHISTORY!AM$3)-1)</f>
        <v>-1.4755826209158052E-2</v>
      </c>
      <c r="AN241" s="41">
        <f ca="1">((STOCKHISTORY!AN240/STOCKHISTORY!AN$3)-1)</f>
        <v>-0.39982514935159552</v>
      </c>
      <c r="AO241" s="41">
        <f ca="1">((STOCKHISTORY!AO240/STOCKHISTORY!AO$3)-1)</f>
        <v>0.32698837012797477</v>
      </c>
      <c r="AP241" s="41">
        <f ca="1">((STOCKHISTORY!AP240/STOCKHISTORY!AP$3)-1)</f>
        <v>0.36720187707029806</v>
      </c>
      <c r="AQ241" s="41">
        <f ca="1">((STOCKHISTORY!AQ240/STOCKHISTORY!AQ$3)-1)</f>
        <v>-0.13126639966855413</v>
      </c>
      <c r="AR241" s="41">
        <f ca="1">((STOCKHISTORY!AR240/STOCKHISTORY!AR$3)-1)</f>
        <v>-0.23589866156787753</v>
      </c>
      <c r="AS241" s="41">
        <f ca="1">((STOCKHISTORY!AS240/STOCKHISTORY!AS$3)-1)</f>
        <v>0.21835075493612099</v>
      </c>
      <c r="AT241" s="41">
        <f ca="1">((STOCKHISTORY!AT240/STOCKHISTORY!AT$3)-1)</f>
        <v>0.2423884126514928</v>
      </c>
      <c r="AU241" s="41">
        <f ca="1">((STOCKHISTORY!AU240/STOCKHISTORY!AU$3)-1)</f>
        <v>-0.17562244518766257</v>
      </c>
      <c r="AV241" s="41">
        <f ca="1">((STOCKHISTORY!AV240/STOCKHISTORY!AV$3)-1)</f>
        <v>-0.21963984601189912</v>
      </c>
      <c r="AW241" s="41">
        <f ca="1">((STOCKHISTORY!AW240/STOCKHISTORY!AW$3)-1)</f>
        <v>-6.8353931477154295E-2</v>
      </c>
      <c r="AX241" s="41">
        <f ca="1">((STOCKHISTORY!AX240/STOCKHISTORY!AX$3)-1)</f>
        <v>0.81132804948772486</v>
      </c>
      <c r="AY241" s="41">
        <f ca="1">((STOCKHISTORY!AY240/STOCKHISTORY!AY$3)-1)</f>
        <v>-0.31627363656275098</v>
      </c>
      <c r="AZ241" s="41">
        <f ca="1">((STOCKHISTORY!AZ240/STOCKHISTORY!AZ$3)-1)</f>
        <v>-0.51933382580081933</v>
      </c>
      <c r="BA241" s="41">
        <f ca="1">((STOCKHISTORY!BA240/STOCKHISTORY!BA$3)-1)</f>
        <v>0.97955217728090171</v>
      </c>
      <c r="BB241" s="41">
        <f ca="1">((STOCKHISTORY!BB240/STOCKHISTORY!BB$3)-1)</f>
        <v>-0.10771840542832911</v>
      </c>
      <c r="BC241" s="41">
        <f ca="1">((STOCKHISTORY!BC240/STOCKHISTORY!BC$3)-1)</f>
        <v>1.1671897308357826E-2</v>
      </c>
      <c r="BD241" s="41">
        <f ca="1">((STOCKHISTORY!BD240/STOCKHISTORY!BD$3)-1)</f>
        <v>-0.31064763995609213</v>
      </c>
      <c r="BE241" s="41">
        <f ca="1">((STOCKHISTORY!BE240/STOCKHISTORY!BE$3)-1)</f>
        <v>-0.29278713244533805</v>
      </c>
      <c r="BF241" s="41">
        <f ca="1">((STOCKHISTORY!BF240/STOCKHISTORY!BF$3)-1)</f>
        <v>-0.42394400061472415</v>
      </c>
      <c r="BG241" s="41">
        <f ca="1">((STOCKHISTORY!BG240/STOCKHISTORY!BG$3)-1)</f>
        <v>-0.10855718637496548</v>
      </c>
      <c r="BH241" s="41">
        <f ca="1">((STOCKHISTORY!BH240/STOCKHISTORY!BH$3)-1)</f>
        <v>-0.42230955259975811</v>
      </c>
      <c r="BI241" s="41">
        <f ca="1">((STOCKHISTORY!BI240/STOCKHISTORY!BI$3)-1)</f>
        <v>-7.0595457335788869E-2</v>
      </c>
      <c r="BJ241" s="41">
        <f ca="1">((STOCKHISTORY!BJ240/STOCKHISTORY!BJ$3)-1)</f>
        <v>-5.6625485011067567E-2</v>
      </c>
      <c r="BK241" s="41">
        <f ca="1">((STOCKHISTORY!BK240/STOCKHISTORY!BK$3)-1)</f>
        <v>-3.0579089132171555E-2</v>
      </c>
      <c r="BL241" s="41">
        <f ca="1">((STOCKHISTORY!BL240/STOCKHISTORY!BL$3)-1)</f>
        <v>7.6769537847387603E-4</v>
      </c>
      <c r="BM241" s="41">
        <f ca="1">((STOCKHISTORY!BM240/STOCKHISTORY!BM$3)-1)</f>
        <v>-7.177098716346697E-2</v>
      </c>
      <c r="BN241" s="41">
        <f ca="1">((STOCKHISTORY!BN240/STOCKHISTORY!BN$3)-1)</f>
        <v>-3.4720218516166579E-3</v>
      </c>
      <c r="BO241" s="41">
        <f ca="1">((STOCKHISTORY!BO240/STOCKHISTORY!BO$3)-1)</f>
        <v>-6.8544347958246044E-2</v>
      </c>
      <c r="BP241" s="41">
        <f ca="1">((STOCKHISTORY!BP240/STOCKHISTORY!BP$3)-1)</f>
        <v>-1.875858280692122E-2</v>
      </c>
      <c r="BQ241" s="41">
        <f ca="1">((STOCKHISTORY!BQ240/STOCKHISTORY!BQ$3)-1)</f>
        <v>-0.12506744257746261</v>
      </c>
      <c r="BR241" s="41">
        <f ca="1">((STOCKHISTORY!BR240/STOCKHISTORY!BR$3)-1)</f>
        <v>-0.18450631517362426</v>
      </c>
      <c r="BS241" s="41">
        <f ca="1">((STOCKHISTORY!BS240/STOCKHISTORY!BS$3)-1)</f>
        <v>4.7316384180790871E-2</v>
      </c>
      <c r="BT241" s="41">
        <f ca="1">((STOCKHISTORY!BT240/STOCKHISTORY!BT$3)-1)</f>
        <v>-6.8566208241771731E-2</v>
      </c>
      <c r="BU241" s="41">
        <f ca="1">((STOCKHISTORY!BU240/STOCKHISTORY!BU$3)-1)</f>
        <v>-6.1543692621557233E-2</v>
      </c>
      <c r="BV241" s="41">
        <f ca="1">((STOCKHISTORY!BV240/STOCKHISTORY!BV$3)-1)</f>
        <v>-0.38031383737517832</v>
      </c>
      <c r="BW241" s="41">
        <f ca="1">((STOCKHISTORY!BW240/STOCKHISTORY!BW$3)-1)</f>
        <v>-2.4490635933319571E-2</v>
      </c>
      <c r="BX241" s="41">
        <f ca="1">((STOCKHISTORY!BX240/STOCKHISTORY!BX$3)-1)</f>
        <v>0.18423271500843175</v>
      </c>
      <c r="BY241" s="41">
        <f ca="1">((STOCKHISTORY!BY240/STOCKHISTORY!BY$3)-1)</f>
        <v>-0.1095890410958904</v>
      </c>
      <c r="BZ241" s="41">
        <f ca="1">((STOCKHISTORY!BZ240/STOCKHISTORY!BZ$3)-1)</f>
        <v>9.7668491924096879E-2</v>
      </c>
      <c r="CA241" s="41">
        <f ca="1">((STOCKHISTORY!CA240/STOCKHISTORY!CA$3)-1)</f>
        <v>-0.17713011943973112</v>
      </c>
      <c r="CB241" s="41">
        <f ca="1">((STOCKHISTORY!CB240/STOCKHISTORY!CB$3)-1)</f>
        <v>-0.11807776282998483</v>
      </c>
      <c r="CC241" s="41">
        <f ca="1">((STOCKHISTORY!CC240/STOCKHISTORY!CC$3)-1)</f>
        <v>-0.19691433211530651</v>
      </c>
      <c r="CD241" s="41">
        <f ca="1">((STOCKHISTORY!CD240/STOCKHISTORY!CD$3)-1)</f>
        <v>-0.19529961517317207</v>
      </c>
      <c r="CE241" s="41">
        <f ca="1">((STOCKHISTORY!CE240/STOCKHISTORY!CE$3)-1)</f>
        <v>-0.29087359687652514</v>
      </c>
      <c r="CF241" s="41">
        <f ca="1">((STOCKHISTORY!CF240/STOCKHISTORY!CF$3)-1)</f>
        <v>-0.24453933322384624</v>
      </c>
      <c r="CG241" s="41">
        <f ca="1">((STOCKHISTORY!CG240/STOCKHISTORY!CG$3)-1)</f>
        <v>-0.20037672666387607</v>
      </c>
      <c r="CH241" s="41">
        <f ca="1">((STOCKHISTORY!CH240/STOCKHISTORY!CH$3)-1)</f>
        <v>-0.29911838790931988</v>
      </c>
      <c r="CI241" s="41">
        <f ca="1">((STOCKHISTORY!CI240/STOCKHISTORY!CI$3)-1)</f>
        <v>-0.45043920589689856</v>
      </c>
      <c r="CJ241" s="41">
        <f ca="1">((STOCKHISTORY!CJ240/STOCKHISTORY!CJ$3)-1)</f>
        <v>-0.35889053987122332</v>
      </c>
      <c r="CK241" s="41">
        <f ca="1">((STOCKHISTORY!CK240/STOCKHISTORY!CK$3)-1)</f>
        <v>0.14579121258444694</v>
      </c>
      <c r="CL241" s="41">
        <f ca="1">((STOCKHISTORY!CL240/STOCKHISTORY!CL$3)-1)</f>
        <v>-0.11456167415654983</v>
      </c>
      <c r="CM241" s="41">
        <f ca="1">((STOCKHISTORY!CM240/STOCKHISTORY!CM$3)-1)</f>
        <v>1.9299664856119225E-2</v>
      </c>
      <c r="CN241" s="41">
        <f ca="1">((STOCKHISTORY!CN240/STOCKHISTORY!CN$3)-1)</f>
        <v>-0.46887603015956514</v>
      </c>
      <c r="CO241" s="41">
        <f ca="1">((STOCKHISTORY!CO240/STOCKHISTORY!CO$3)-1)</f>
        <v>0.16642164069391341</v>
      </c>
      <c r="CP241" s="41">
        <f ca="1">((STOCKHISTORY!CP240/STOCKHISTORY!CP$3)-1)</f>
        <v>0.21447539409006144</v>
      </c>
      <c r="CQ241" s="41">
        <f ca="1">((STOCKHISTORY!CQ240/STOCKHISTORY!CQ$3)-1)</f>
        <v>8.3521882474626441E-2</v>
      </c>
      <c r="CR241" s="41">
        <f ca="1">((STOCKHISTORY!CR240/STOCKHISTORY!CR$3)-1)</f>
        <v>-6.9888587774766586E-2</v>
      </c>
      <c r="CS241" s="41">
        <f ca="1">((STOCKHISTORY!CS240/STOCKHISTORY!CS$3)-1)</f>
        <v>0.78414267934826043</v>
      </c>
      <c r="CT241" s="41">
        <f ca="1">((STOCKHISTORY!CT240/STOCKHISTORY!CT$3)-1)</f>
        <v>-0.51853380355668954</v>
      </c>
      <c r="CU241" s="41">
        <f ca="1">((STOCKHISTORY!CU240/STOCKHISTORY!CU$3)-1)</f>
        <v>0.10660609177667291</v>
      </c>
      <c r="CV241" s="41">
        <f ca="1">((STOCKHISTORY!CV240/STOCKHISTORY!CV$3)-1)</f>
        <v>9.1426538598363472E-2</v>
      </c>
      <c r="CW241" s="41">
        <f ca="1">((STOCKHISTORY!CW240/STOCKHISTORY!CW$3)-1)</f>
        <v>-0.24452316584319944</v>
      </c>
      <c r="CX241" s="41">
        <f ca="1">((STOCKHISTORY!CX240/STOCKHISTORY!CX$3)-1)</f>
        <v>-7.4349442379182173E-2</v>
      </c>
      <c r="CY241" s="41">
        <f ca="1">((STOCKHISTORY!CY240/STOCKHISTORY!CY$3)-1)</f>
        <v>-1.8505825908156193E-2</v>
      </c>
      <c r="CZ241" s="41">
        <f ca="1">((STOCKHISTORY!CZ240/STOCKHISTORY!CZ$3)-1)</f>
        <v>-1</v>
      </c>
      <c r="DA241" s="41">
        <f ca="1">((STOCKHISTORY!DA240/STOCKHISTORY!DA$3)-1)</f>
        <v>-0.47868623340321459</v>
      </c>
    </row>
    <row r="242" spans="1:105" x14ac:dyDescent="0.3">
      <c r="A242" s="25" vm="239">
        <f ca="1">STOCKHISTORY!A241</f>
        <v>44732</v>
      </c>
      <c r="B242" s="41">
        <f ca="1">((STOCKHISTORY!B241/STOCKHISTORY!B$3)-1)</f>
        <v>0.49162692293900379</v>
      </c>
      <c r="C242" s="41">
        <f ca="1">((STOCKHISTORY!C241/STOCKHISTORY!C$3)-1)</f>
        <v>0.82035896900761784</v>
      </c>
      <c r="D242" s="41">
        <f ca="1">((STOCKHISTORY!D241/STOCKHISTORY!D$3)-1)</f>
        <v>0.80773417655901736</v>
      </c>
      <c r="E242" s="41">
        <f ca="1">((STOCKHISTORY!E241/STOCKHISTORY!E$3)-1)</f>
        <v>1.3345847020178319</v>
      </c>
      <c r="F242" s="41">
        <f ca="1">((STOCKHISTORY!F241/STOCKHISTORY!F$3)-1)</f>
        <v>1.3244382022471912</v>
      </c>
      <c r="G242" s="41">
        <f ca="1">((STOCKHISTORY!G241/STOCKHISTORY!G$3)-1)</f>
        <v>1.2746712407089764</v>
      </c>
      <c r="H242" s="41">
        <f ca="1">((STOCKHISTORY!H241/STOCKHISTORY!H$3)-1)</f>
        <v>2.2266983665742091E-2</v>
      </c>
      <c r="I242" s="41">
        <f ca="1">((STOCKHISTORY!I241/STOCKHISTORY!I$3)-1)</f>
        <v>-0.28457781581994857</v>
      </c>
      <c r="J242" s="41">
        <f ca="1">((STOCKHISTORY!J241/STOCKHISTORY!J$3)-1)</f>
        <v>-0.40606868956318776</v>
      </c>
      <c r="K242" s="41">
        <f ca="1">((STOCKHISTORY!K241/STOCKHISTORY!K$3)-1)</f>
        <v>0.23775671406003163</v>
      </c>
      <c r="L242" s="41">
        <f ca="1">((STOCKHISTORY!L241/STOCKHISTORY!L$3)-1)</f>
        <v>-0.11745389412232998</v>
      </c>
      <c r="M242" s="41">
        <f ca="1">((STOCKHISTORY!M241/STOCKHISTORY!M$3)-1)</f>
        <v>3.524615773734241E-2</v>
      </c>
      <c r="N242" s="41">
        <f ca="1">((STOCKHISTORY!N241/STOCKHISTORY!N$3)-1)</f>
        <v>-9.9173349580911285E-2</v>
      </c>
      <c r="O242" s="41">
        <f ca="1">((STOCKHISTORY!O241/STOCKHISTORY!O$3)-1)</f>
        <v>-1.7902223415051544E-2</v>
      </c>
      <c r="P242" s="41">
        <f ca="1">((STOCKHISTORY!P241/STOCKHISTORY!P$3)-1)</f>
        <v>0.26757812500000022</v>
      </c>
      <c r="Q242" s="41">
        <f ca="1">((STOCKHISTORY!Q241/STOCKHISTORY!Q$3)-1)</f>
        <v>-0.17484308953503269</v>
      </c>
      <c r="R242" s="41">
        <f ca="1">((STOCKHISTORY!R241/STOCKHISTORY!R$3)-1)</f>
        <v>0.1006611416332992</v>
      </c>
      <c r="S242" s="41">
        <f ca="1">((STOCKHISTORY!S241/STOCKHISTORY!S$3)-1)</f>
        <v>4.0498292530422031E-2</v>
      </c>
      <c r="T242" s="41">
        <f ca="1">((STOCKHISTORY!T241/STOCKHISTORY!T$3)-1)</f>
        <v>-8.8911088911088898E-2</v>
      </c>
      <c r="U242" s="41">
        <f ca="1">((STOCKHISTORY!U241/STOCKHISTORY!U$3)-1)</f>
        <v>0.17978652434956621</v>
      </c>
      <c r="V242" s="41">
        <f ca="1">((STOCKHISTORY!V241/STOCKHISTORY!V$3)-1)</f>
        <v>-0.12811030693644676</v>
      </c>
      <c r="W242" s="41">
        <f ca="1">((STOCKHISTORY!W241/STOCKHISTORY!W$3)-1)</f>
        <v>0.13506488684254503</v>
      </c>
      <c r="X242" s="41">
        <f ca="1">((STOCKHISTORY!X241/STOCKHISTORY!X$3)-1)</f>
        <v>-0.14786455674663945</v>
      </c>
      <c r="Y242" s="41">
        <f ca="1">((STOCKHISTORY!Y241/STOCKHISTORY!Y$3)-1)</f>
        <v>-8.9675041528239241E-2</v>
      </c>
      <c r="Z242" s="41">
        <f ca="1">((STOCKHISTORY!Z241/STOCKHISTORY!Z$3)-1)</f>
        <v>-0.40574380657455933</v>
      </c>
      <c r="AA242" s="41">
        <f ca="1">((STOCKHISTORY!AA241/STOCKHISTORY!AA$3)-1)</f>
        <v>-0.11426015724306759</v>
      </c>
      <c r="AB242" s="41">
        <f ca="1">((STOCKHISTORY!AB241/STOCKHISTORY!AB$3)-1)</f>
        <v>0.45963149078726961</v>
      </c>
      <c r="AC242" s="41">
        <f ca="1">((STOCKHISTORY!AC241/STOCKHISTORY!AC$3)-1)</f>
        <v>0.45405839807125625</v>
      </c>
      <c r="AD242" s="41">
        <f ca="1">((STOCKHISTORY!AD241/STOCKHISTORY!AD$3)-1)</f>
        <v>1.3264869490800191E-2</v>
      </c>
      <c r="AE242" s="41">
        <f ca="1">((STOCKHISTORY!AE241/STOCKHISTORY!AE$3)-1)</f>
        <v>-0.31800066423115247</v>
      </c>
      <c r="AF242" s="41">
        <f ca="1">((STOCKHISTORY!AF241/STOCKHISTORY!AF$3)-1)</f>
        <v>-2.0107170196478785E-2</v>
      </c>
      <c r="AG242" s="41">
        <f ca="1">((STOCKHISTORY!AG241/STOCKHISTORY!AG$3)-1)</f>
        <v>-0.37891792341371888</v>
      </c>
      <c r="AH242" s="41">
        <f ca="1">((STOCKHISTORY!AH241/STOCKHISTORY!AH$3)-1)</f>
        <v>-0.16524565613246878</v>
      </c>
      <c r="AI242" s="41">
        <f ca="1">((STOCKHISTORY!AI241/STOCKHISTORY!AI$3)-1)</f>
        <v>-0.12130609631660039</v>
      </c>
      <c r="AJ242" s="41">
        <f ca="1">((STOCKHISTORY!AJ241/STOCKHISTORY!AJ$3)-1)</f>
        <v>-0.23599169878446491</v>
      </c>
      <c r="AK242" s="41">
        <f ca="1">((STOCKHISTORY!AK241/STOCKHISTORY!AK$3)-1)</f>
        <v>-0.14415407431159566</v>
      </c>
      <c r="AL242" s="41">
        <f ca="1">((STOCKHISTORY!AL241/STOCKHISTORY!AL$3)-1)</f>
        <v>-6.4827586206896548E-2</v>
      </c>
      <c r="AM242" s="41">
        <f ca="1">((STOCKHISTORY!AM241/STOCKHISTORY!AM$3)-1)</f>
        <v>-1.1828082913690197E-2</v>
      </c>
      <c r="AN242" s="41">
        <f ca="1">((STOCKHISTORY!AN241/STOCKHISTORY!AN$3)-1)</f>
        <v>-0.3699548302491622</v>
      </c>
      <c r="AO242" s="41">
        <f ca="1">((STOCKHISTORY!AO241/STOCKHISTORY!AO$3)-1)</f>
        <v>0.297414389086049</v>
      </c>
      <c r="AP242" s="41">
        <f ca="1">((STOCKHISTORY!AP241/STOCKHISTORY!AP$3)-1)</f>
        <v>0.32096521899153463</v>
      </c>
      <c r="AQ242" s="41">
        <f ca="1">((STOCKHISTORY!AQ241/STOCKHISTORY!AQ$3)-1)</f>
        <v>-0.15660820328683878</v>
      </c>
      <c r="AR242" s="41">
        <f ca="1">((STOCKHISTORY!AR241/STOCKHISTORY!AR$3)-1)</f>
        <v>-0.21837157425111531</v>
      </c>
      <c r="AS242" s="41">
        <f ca="1">((STOCKHISTORY!AS241/STOCKHISTORY!AS$3)-1)</f>
        <v>0.18699186991869921</v>
      </c>
      <c r="AT242" s="41">
        <f ca="1">((STOCKHISTORY!AT241/STOCKHISTORY!AT$3)-1)</f>
        <v>0.15577889447236171</v>
      </c>
      <c r="AU242" s="41">
        <f ca="1">((STOCKHISTORY!AU241/STOCKHISTORY!AU$3)-1)</f>
        <v>-0.1819397993311036</v>
      </c>
      <c r="AV242" s="41">
        <f ca="1">((STOCKHISTORY!AV241/STOCKHISTORY!AV$3)-1)</f>
        <v>-0.20953835385447495</v>
      </c>
      <c r="AW242" s="41">
        <f ca="1">((STOCKHISTORY!AW241/STOCKHISTORY!AW$3)-1)</f>
        <v>-7.0268291996283816E-2</v>
      </c>
      <c r="AX242" s="41">
        <f ca="1">((STOCKHISTORY!AX241/STOCKHISTORY!AX$3)-1)</f>
        <v>0.75700753914556351</v>
      </c>
      <c r="AY242" s="41">
        <f ca="1">((STOCKHISTORY!AY241/STOCKHISTORY!AY$3)-1)</f>
        <v>-0.35307001533182447</v>
      </c>
      <c r="AZ242" s="41">
        <f ca="1">((STOCKHISTORY!AZ241/STOCKHISTORY!AZ$3)-1)</f>
        <v>-0.54278423208649529</v>
      </c>
      <c r="BA242" s="41">
        <f ca="1">((STOCKHISTORY!BA241/STOCKHISTORY!BA$3)-1)</f>
        <v>0.87435858331911454</v>
      </c>
      <c r="BB242" s="41">
        <f ca="1">((STOCKHISTORY!BB241/STOCKHISTORY!BB$3)-1)</f>
        <v>-8.6042785788332798E-2</v>
      </c>
      <c r="BC242" s="41">
        <f ca="1">((STOCKHISTORY!BC241/STOCKHISTORY!BC$3)-1)</f>
        <v>8.0926909184217966E-3</v>
      </c>
      <c r="BD242" s="41">
        <f ca="1">((STOCKHISTORY!BD241/STOCKHISTORY!BD$3)-1)</f>
        <v>-0.300951335528723</v>
      </c>
      <c r="BE242" s="41">
        <f ca="1">((STOCKHISTORY!BE241/STOCKHISTORY!BE$3)-1)</f>
        <v>-0.3035938678059813</v>
      </c>
      <c r="BF242" s="41">
        <f ca="1">((STOCKHISTORY!BF241/STOCKHISTORY!BF$3)-1)</f>
        <v>-0.44005572176792673</v>
      </c>
      <c r="BG242" s="41">
        <f ca="1">((STOCKHISTORY!BG241/STOCKHISTORY!BG$3)-1)</f>
        <v>-0.14917382073294561</v>
      </c>
      <c r="BH242" s="41">
        <f ca="1">((STOCKHISTORY!BH241/STOCKHISTORY!BH$3)-1)</f>
        <v>-0.43366730005182241</v>
      </c>
      <c r="BI242" s="41">
        <f ca="1">((STOCKHISTORY!BI241/STOCKHISTORY!BI$3)-1)</f>
        <v>-0.13382443216697371</v>
      </c>
      <c r="BJ242" s="41">
        <f ca="1">((STOCKHISTORY!BJ241/STOCKHISTORY!BJ$3)-1)</f>
        <v>-3.8219864126044834E-2</v>
      </c>
      <c r="BK242" s="41">
        <f ca="1">((STOCKHISTORY!BK241/STOCKHISTORY!BK$3)-1)</f>
        <v>-1.2349733332912338E-2</v>
      </c>
      <c r="BL242" s="41">
        <f ca="1">((STOCKHISTORY!BL241/STOCKHISTORY!BL$3)-1)</f>
        <v>2.1193045145140976E-2</v>
      </c>
      <c r="BM242" s="41">
        <f ca="1">((STOCKHISTORY!BM241/STOCKHISTORY!BM$3)-1)</f>
        <v>-5.7373906622742221E-2</v>
      </c>
      <c r="BN242" s="41">
        <f ca="1">((STOCKHISTORY!BN241/STOCKHISTORY!BN$3)-1)</f>
        <v>1.4422561684377166E-2</v>
      </c>
      <c r="BO242" s="41">
        <f ca="1">((STOCKHISTORY!BO241/STOCKHISTORY!BO$3)-1)</f>
        <v>-3.9375695149668655E-2</v>
      </c>
      <c r="BP242" s="41">
        <f ca="1">((STOCKHISTORY!BP241/STOCKHISTORY!BP$3)-1)</f>
        <v>3.5072782202691499E-2</v>
      </c>
      <c r="BQ242" s="41">
        <f ca="1">((STOCKHISTORY!BQ241/STOCKHISTORY!BQ$3)-1)</f>
        <v>-9.0344149838137877E-2</v>
      </c>
      <c r="BR242" s="41">
        <f ca="1">((STOCKHISTORY!BR241/STOCKHISTORY!BR$3)-1)</f>
        <v>-0.1672677840107375</v>
      </c>
      <c r="BS242" s="41">
        <f ca="1">((STOCKHISTORY!BS241/STOCKHISTORY!BS$3)-1)</f>
        <v>8.5593220338983089E-2</v>
      </c>
      <c r="BT242" s="41">
        <f ca="1">((STOCKHISTORY!BT241/STOCKHISTORY!BT$3)-1)</f>
        <v>-7.5924051257993619E-2</v>
      </c>
      <c r="BU242" s="41">
        <f ca="1">((STOCKHISTORY!BU241/STOCKHISTORY!BU$3)-1)</f>
        <v>-5.4403264195851841E-2</v>
      </c>
      <c r="BV242" s="41">
        <f ca="1">((STOCKHISTORY!BV241/STOCKHISTORY!BV$3)-1)</f>
        <v>-0.40313837375178319</v>
      </c>
      <c r="BW242" s="41">
        <f ca="1">((STOCKHISTORY!BW241/STOCKHISTORY!BW$3)-1)</f>
        <v>-3.8896892364684077E-2</v>
      </c>
      <c r="BX242" s="41">
        <f ca="1">((STOCKHISTORY!BX241/STOCKHISTORY!BX$3)-1)</f>
        <v>0.15725126475548068</v>
      </c>
      <c r="BY242" s="41">
        <f ca="1">((STOCKHISTORY!BY241/STOCKHISTORY!BY$3)-1)</f>
        <v>-0.13570205479452047</v>
      </c>
      <c r="BZ242" s="41">
        <f ca="1">((STOCKHISTORY!BZ241/STOCKHISTORY!BZ$3)-1)</f>
        <v>8.3049213072975858E-2</v>
      </c>
      <c r="CA242" s="41">
        <f ca="1">((STOCKHISTORY!CA241/STOCKHISTORY!CA$3)-1)</f>
        <v>-0.17872708520477754</v>
      </c>
      <c r="CB242" s="41">
        <f ca="1">((STOCKHISTORY!CB241/STOCKHISTORY!CB$3)-1)</f>
        <v>-7.079372780804094E-2</v>
      </c>
      <c r="CC242" s="41">
        <f ca="1">((STOCKHISTORY!CC241/STOCKHISTORY!CC$3)-1)</f>
        <v>-0.20178643930166473</v>
      </c>
      <c r="CD242" s="41">
        <f ca="1">((STOCKHISTORY!CD241/STOCKHISTORY!CD$3)-1)</f>
        <v>-0.24031061022539857</v>
      </c>
      <c r="CE242" s="41">
        <f ca="1">((STOCKHISTORY!CE241/STOCKHISTORY!CE$3)-1)</f>
        <v>-0.29575402635431913</v>
      </c>
      <c r="CF242" s="41">
        <f ca="1">((STOCKHISTORY!CF241/STOCKHISTORY!CF$3)-1)</f>
        <v>-0.25472162916735086</v>
      </c>
      <c r="CG242" s="41">
        <f ca="1">((STOCKHISTORY!CG241/STOCKHISTORY!CG$3)-1)</f>
        <v>-0.20682293846797817</v>
      </c>
      <c r="CH242" s="41">
        <f ca="1">((STOCKHISTORY!CH241/STOCKHISTORY!CH$3)-1)</f>
        <v>-0.32560873215785047</v>
      </c>
      <c r="CI242" s="41">
        <f ca="1">((STOCKHISTORY!CI241/STOCKHISTORY!CI$3)-1)</f>
        <v>-0.46817229117113723</v>
      </c>
      <c r="CJ242" s="41">
        <f ca="1">((STOCKHISTORY!CJ241/STOCKHISTORY!CJ$3)-1)</f>
        <v>-0.39593858345715705</v>
      </c>
      <c r="CK242" s="41">
        <f ca="1">((STOCKHISTORY!CK241/STOCKHISTORY!CK$3)-1)</f>
        <v>0.12658415109226273</v>
      </c>
      <c r="CL242" s="41">
        <f ca="1">((STOCKHISTORY!CL241/STOCKHISTORY!CL$3)-1)</f>
        <v>-0.16754980213293991</v>
      </c>
      <c r="CM242" s="41">
        <f ca="1">((STOCKHISTORY!CM241/STOCKHISTORY!CM$3)-1)</f>
        <v>4.7382410724603474E-3</v>
      </c>
      <c r="CN242" s="41">
        <f ca="1">((STOCKHISTORY!CN241/STOCKHISTORY!CN$3)-1)</f>
        <v>-0.51148518323689274</v>
      </c>
      <c r="CO242" s="41">
        <f ca="1">((STOCKHISTORY!CO241/STOCKHISTORY!CO$3)-1)</f>
        <v>0.18391649514848551</v>
      </c>
      <c r="CP242" s="41">
        <f ca="1">((STOCKHISTORY!CP241/STOCKHISTORY!CP$3)-1)</f>
        <v>0.12283179840668956</v>
      </c>
      <c r="CQ242" s="41">
        <f ca="1">((STOCKHISTORY!CQ241/STOCKHISTORY!CQ$3)-1)</f>
        <v>2.5534940849440746E-2</v>
      </c>
      <c r="CR242" s="41">
        <f ca="1">((STOCKHISTORY!CR241/STOCKHISTORY!CR$3)-1)</f>
        <v>-6.2812405901836788E-2</v>
      </c>
      <c r="CS242" s="41">
        <f ca="1">((STOCKHISTORY!CS241/STOCKHISTORY!CS$3)-1)</f>
        <v>0.65671778125392488</v>
      </c>
      <c r="CT242" s="41">
        <f ca="1">((STOCKHISTORY!CT241/STOCKHISTORY!CT$3)-1)</f>
        <v>-0.52603736774968113</v>
      </c>
      <c r="CU242" s="41">
        <f ca="1">((STOCKHISTORY!CU241/STOCKHISTORY!CU$3)-1)</f>
        <v>0.12103548774215667</v>
      </c>
      <c r="CV242" s="41">
        <f ca="1">((STOCKHISTORY!CV241/STOCKHISTORY!CV$3)-1)</f>
        <v>3.8242618285307728E-2</v>
      </c>
      <c r="CW242" s="41">
        <f ca="1">((STOCKHISTORY!CW241/STOCKHISTORY!CW$3)-1)</f>
        <v>-0.22690407383238564</v>
      </c>
      <c r="CX242" s="41">
        <f ca="1">((STOCKHISTORY!CX241/STOCKHISTORY!CX$3)-1)</f>
        <v>-8.1784386617100302E-2</v>
      </c>
      <c r="CY242" s="41">
        <f ca="1">((STOCKHISTORY!CY241/STOCKHISTORY!CY$3)-1)</f>
        <v>-4.6607265250171337E-2</v>
      </c>
      <c r="CZ242" s="41">
        <f ca="1">((STOCKHISTORY!CZ241/STOCKHISTORY!CZ$3)-1)</f>
        <v>-1</v>
      </c>
      <c r="DA242" s="41">
        <f ca="1">((STOCKHISTORY!DA241/STOCKHISTORY!DA$3)-1)</f>
        <v>-0.4805497321220592</v>
      </c>
    </row>
    <row r="243" spans="1:105" x14ac:dyDescent="0.3">
      <c r="A243" s="25" vm="240">
        <f ca="1">STOCKHISTORY!A242</f>
        <v>44733</v>
      </c>
      <c r="B243" s="41">
        <f ca="1">((STOCKHISTORY!B242/STOCKHISTORY!B$3)-1)</f>
        <v>0.55039982787678876</v>
      </c>
      <c r="C243" s="41">
        <f ca="1">((STOCKHISTORY!C242/STOCKHISTORY!C$3)-1)</f>
        <v>0.88771783366377965</v>
      </c>
      <c r="D243" s="41">
        <f ca="1">((STOCKHISTORY!D242/STOCKHISTORY!D$3)-1)</f>
        <v>0.87558965320615822</v>
      </c>
      <c r="E243" s="41">
        <f ca="1">((STOCKHISTORY!E242/STOCKHISTORY!E$3)-1)</f>
        <v>1.3838573439699671</v>
      </c>
      <c r="F243" s="41">
        <f ca="1">((STOCKHISTORY!F242/STOCKHISTORY!F$3)-1)</f>
        <v>1.3787453183520602</v>
      </c>
      <c r="G243" s="41">
        <f ca="1">((STOCKHISTORY!G242/STOCKHISTORY!G$3)-1)</f>
        <v>1.7248713550600345</v>
      </c>
      <c r="H243" s="41">
        <f ca="1">((STOCKHISTORY!H242/STOCKHISTORY!H$3)-1)</f>
        <v>5.2260819794831104E-2</v>
      </c>
      <c r="I243" s="41">
        <f ca="1">((STOCKHISTORY!I242/STOCKHISTORY!I$3)-1)</f>
        <v>-0.26735813906651229</v>
      </c>
      <c r="J243" s="41">
        <f ca="1">((STOCKHISTORY!J242/STOCKHISTORY!J$3)-1)</f>
        <v>-0.38046015338446149</v>
      </c>
      <c r="K243" s="41">
        <f ca="1">((STOCKHISTORY!K242/STOCKHISTORY!K$3)-1)</f>
        <v>0.3137553599638907</v>
      </c>
      <c r="L243" s="41">
        <f ca="1">((STOCKHISTORY!L242/STOCKHISTORY!L$3)-1)</f>
        <v>-0.11159944274910449</v>
      </c>
      <c r="M243" s="41">
        <f ca="1">((STOCKHISTORY!M242/STOCKHISTORY!M$3)-1)</f>
        <v>4.7282519750643459E-2</v>
      </c>
      <c r="N243" s="41">
        <f ca="1">((STOCKHISTORY!N242/STOCKHISTORY!N$3)-1)</f>
        <v>-8.6213710540616217E-2</v>
      </c>
      <c r="O243" s="41">
        <f ca="1">((STOCKHISTORY!O242/STOCKHISTORY!O$3)-1)</f>
        <v>-1.4526423497244867E-2</v>
      </c>
      <c r="P243" s="41">
        <f ca="1">((STOCKHISTORY!P242/STOCKHISTORY!P$3)-1)</f>
        <v>0.28487723214285721</v>
      </c>
      <c r="Q243" s="41">
        <f ca="1">((STOCKHISTORY!Q242/STOCKHISTORY!Q$3)-1)</f>
        <v>-0.14089919303189447</v>
      </c>
      <c r="R243" s="41">
        <f ca="1">((STOCKHISTORY!R242/STOCKHISTORY!R$3)-1)</f>
        <v>0.15377257066427386</v>
      </c>
      <c r="S243" s="41">
        <f ca="1">((STOCKHISTORY!S242/STOCKHISTORY!S$3)-1)</f>
        <v>5.7957770189024149E-2</v>
      </c>
      <c r="T243" s="41">
        <f ca="1">((STOCKHISTORY!T242/STOCKHISTORY!T$3)-1)</f>
        <v>-5.6943056943057013E-2</v>
      </c>
      <c r="U243" s="41">
        <f ca="1">((STOCKHISTORY!U242/STOCKHISTORY!U$3)-1)</f>
        <v>0.23282188125416958</v>
      </c>
      <c r="V243" s="41">
        <f ca="1">((STOCKHISTORY!V242/STOCKHISTORY!V$3)-1)</f>
        <v>-0.153556271681899</v>
      </c>
      <c r="W243" s="41">
        <f ca="1">((STOCKHISTORY!W242/STOCKHISTORY!W$3)-1)</f>
        <v>0.12542932996676748</v>
      </c>
      <c r="X243" s="41">
        <f ca="1">((STOCKHISTORY!X242/STOCKHISTORY!X$3)-1)</f>
        <v>-0.13918665986047318</v>
      </c>
      <c r="Y243" s="41">
        <f ca="1">((STOCKHISTORY!Y242/STOCKHISTORY!Y$3)-1)</f>
        <v>-7.5763081395348819E-2</v>
      </c>
      <c r="Z243" s="41">
        <f ca="1">((STOCKHISTORY!Z242/STOCKHISTORY!Z$3)-1)</f>
        <v>-0.40001191043353979</v>
      </c>
      <c r="AA243" s="41">
        <f ca="1">((STOCKHISTORY!AA242/STOCKHISTORY!AA$3)-1)</f>
        <v>-0.11574313827032623</v>
      </c>
      <c r="AB243" s="41">
        <f ca="1">((STOCKHISTORY!AB242/STOCKHISTORY!AB$3)-1)</f>
        <v>0.54617532104969291</v>
      </c>
      <c r="AC243" s="41">
        <f ca="1">((STOCKHISTORY!AC242/STOCKHISTORY!AC$3)-1)</f>
        <v>0.57339941066166622</v>
      </c>
      <c r="AD243" s="41">
        <f ca="1">((STOCKHISTORY!AD242/STOCKHISTORY!AD$3)-1)</f>
        <v>0.1904150620453573</v>
      </c>
      <c r="AE243" s="41">
        <f ca="1">((STOCKHISTORY!AE242/STOCKHISTORY!AE$3)-1)</f>
        <v>-0.29637163732979077</v>
      </c>
      <c r="AF243" s="41">
        <f ca="1">((STOCKHISTORY!AF242/STOCKHISTORY!AF$3)-1)</f>
        <v>6.9915794845623047E-3</v>
      </c>
      <c r="AG243" s="41">
        <f ca="1">((STOCKHISTORY!AG242/STOCKHISTORY!AG$3)-1)</f>
        <v>-0.35539300854819655</v>
      </c>
      <c r="AH243" s="41">
        <f ca="1">((STOCKHISTORY!AH242/STOCKHISTORY!AH$3)-1)</f>
        <v>-0.14936777794795875</v>
      </c>
      <c r="AI243" s="41">
        <f ca="1">((STOCKHISTORY!AI242/STOCKHISTORY!AI$3)-1)</f>
        <v>-0.11766471259078459</v>
      </c>
      <c r="AJ243" s="41">
        <f ca="1">((STOCKHISTORY!AJ242/STOCKHISTORY!AJ$3)-1)</f>
        <v>-0.2186480877557071</v>
      </c>
      <c r="AK243" s="41">
        <f ca="1">((STOCKHISTORY!AK242/STOCKHISTORY!AK$3)-1)</f>
        <v>-0.12834181730730698</v>
      </c>
      <c r="AL243" s="41">
        <f ca="1">((STOCKHISTORY!AL242/STOCKHISTORY!AL$3)-1)</f>
        <v>-4.3197492163009277E-2</v>
      </c>
      <c r="AM243" s="41">
        <f ca="1">((STOCKHISTORY!AM242/STOCKHISTORY!AM$3)-1)</f>
        <v>8.3147909591285707E-3</v>
      </c>
      <c r="AN243" s="41">
        <f ca="1">((STOCKHISTORY!AN242/STOCKHISTORY!AN$3)-1)</f>
        <v>-0.30263733061343423</v>
      </c>
      <c r="AO243" s="41">
        <f ca="1">((STOCKHISTORY!AO242/STOCKHISTORY!AO$3)-1)</f>
        <v>0.33697438970057325</v>
      </c>
      <c r="AP243" s="41">
        <f ca="1">((STOCKHISTORY!AP242/STOCKHISTORY!AP$3)-1)</f>
        <v>0.3798536989326462</v>
      </c>
      <c r="AQ243" s="41">
        <f ca="1">((STOCKHISTORY!AQ242/STOCKHISTORY!AQ$3)-1)</f>
        <v>-0.13306173180499936</v>
      </c>
      <c r="AR243" s="41">
        <f ca="1">((STOCKHISTORY!AR242/STOCKHISTORY!AR$3)-1)</f>
        <v>-0.19688761419162948</v>
      </c>
      <c r="AS243" s="41">
        <f ca="1">((STOCKHISTORY!AS242/STOCKHISTORY!AS$3)-1)</f>
        <v>0.23054587688734052</v>
      </c>
      <c r="AT243" s="41">
        <f ca="1">((STOCKHISTORY!AT242/STOCKHISTORY!AT$3)-1)</f>
        <v>0.24948270765592673</v>
      </c>
      <c r="AU243" s="41">
        <f ca="1">((STOCKHISTORY!AU242/STOCKHISTORY!AU$3)-1)</f>
        <v>-0.14351542177629129</v>
      </c>
      <c r="AV243" s="41">
        <f ca="1">((STOCKHISTORY!AV242/STOCKHISTORY!AV$3)-1)</f>
        <v>-0.17621138366580757</v>
      </c>
      <c r="AW243" s="41">
        <f ca="1">((STOCKHISTORY!AW242/STOCKHISTORY!AW$3)-1)</f>
        <v>-5.4136989386559975E-2</v>
      </c>
      <c r="AX243" s="41">
        <f ca="1">((STOCKHISTORY!AX242/STOCKHISTORY!AX$3)-1)</f>
        <v>0.81867388362652238</v>
      </c>
      <c r="AY243" s="41">
        <f ca="1">((STOCKHISTORY!AY242/STOCKHISTORY!AY$3)-1)</f>
        <v>-0.32758998320800181</v>
      </c>
      <c r="AZ243" s="41">
        <f ca="1">((STOCKHISTORY!AZ242/STOCKHISTORY!AZ$3)-1)</f>
        <v>-0.52300047008260031</v>
      </c>
      <c r="BA243" s="41">
        <f ca="1">((STOCKHISTORY!BA242/STOCKHISTORY!BA$3)-1)</f>
        <v>0.93249188524536542</v>
      </c>
      <c r="BB243" s="41">
        <f ca="1">((STOCKHISTORY!BB242/STOCKHISTORY!BB$3)-1)</f>
        <v>-8.6042785788332798E-2</v>
      </c>
      <c r="BC243" s="41">
        <f ca="1">((STOCKHISTORY!BC242/STOCKHISTORY!BC$3)-1)</f>
        <v>2.383725138003423E-2</v>
      </c>
      <c r="BD243" s="41">
        <f ca="1">((STOCKHISTORY!BD242/STOCKHISTORY!BD$3)-1)</f>
        <v>-0.29143798024149292</v>
      </c>
      <c r="BE243" s="41">
        <f ca="1">((STOCKHISTORY!BE242/STOCKHISTORY!BE$3)-1)</f>
        <v>-0.28424227192761997</v>
      </c>
      <c r="BF243" s="41">
        <f ca="1">((STOCKHISTORY!BF242/STOCKHISTORY!BF$3)-1)</f>
        <v>-0.41130249632528826</v>
      </c>
      <c r="BG243" s="41">
        <f ca="1">((STOCKHISTORY!BG242/STOCKHISTORY!BG$3)-1)</f>
        <v>-0.14760454167820547</v>
      </c>
      <c r="BH243" s="41">
        <f ca="1">((STOCKHISTORY!BH242/STOCKHISTORY!BH$3)-1)</f>
        <v>-0.43871998618068742</v>
      </c>
      <c r="BI243" s="41">
        <f ca="1">((STOCKHISTORY!BI242/STOCKHISTORY!BI$3)-1)</f>
        <v>-9.8833640270104328E-2</v>
      </c>
      <c r="BJ243" s="41">
        <f ca="1">((STOCKHISTORY!BJ242/STOCKHISTORY!BJ$3)-1)</f>
        <v>-3.79534446059967E-2</v>
      </c>
      <c r="BK243" s="41">
        <f ca="1">((STOCKHISTORY!BK242/STOCKHISTORY!BK$3)-1)</f>
        <v>-2.6590924161711826E-2</v>
      </c>
      <c r="BL243" s="41">
        <f ca="1">((STOCKHISTORY!BL242/STOCKHISTORY!BL$3)-1)</f>
        <v>1.255763531212617E-2</v>
      </c>
      <c r="BM243" s="41">
        <f ca="1">((STOCKHISTORY!BM242/STOCKHISTORY!BM$3)-1)</f>
        <v>-6.7212881972054883E-2</v>
      </c>
      <c r="BN243" s="41">
        <f ca="1">((STOCKHISTORY!BN242/STOCKHISTORY!BN$3)-1)</f>
        <v>2.5469279407764001E-2</v>
      </c>
      <c r="BO243" s="41">
        <f ca="1">((STOCKHISTORY!BO242/STOCKHISTORY!BO$3)-1)</f>
        <v>-5.050672524921751E-2</v>
      </c>
      <c r="BP243" s="41">
        <f ca="1">((STOCKHISTORY!BP242/STOCKHISTORY!BP$3)-1)</f>
        <v>-1.1535292502059535E-3</v>
      </c>
      <c r="BQ243" s="41">
        <f ca="1">((STOCKHISTORY!BQ242/STOCKHISTORY!BQ$3)-1)</f>
        <v>-0.13466355788500084</v>
      </c>
      <c r="BR243" s="41">
        <f ca="1">((STOCKHISTORY!BR242/STOCKHISTORY!BR$3)-1)</f>
        <v>-0.17823243968751079</v>
      </c>
      <c r="BS243" s="41">
        <f ca="1">((STOCKHISTORY!BS242/STOCKHISTORY!BS$3)-1)</f>
        <v>6.1864406779660985E-2</v>
      </c>
      <c r="BT243" s="41">
        <f ca="1">((STOCKHISTORY!BT242/STOCKHISTORY!BT$3)-1)</f>
        <v>-5.4986296634650933E-2</v>
      </c>
      <c r="BU243" s="41">
        <f ca="1">((STOCKHISTORY!BU242/STOCKHISTORY!BU$3)-1)</f>
        <v>-2.4481468888133295E-2</v>
      </c>
      <c r="BV243" s="41">
        <f ca="1">((STOCKHISTORY!BV242/STOCKHISTORY!BV$3)-1)</f>
        <v>-0.38059914407988593</v>
      </c>
      <c r="BW243" s="41">
        <f ca="1">((STOCKHISTORY!BW242/STOCKHISTORY!BW$3)-1)</f>
        <v>2.4696439596625375E-3</v>
      </c>
      <c r="BX243" s="41">
        <f ca="1">((STOCKHISTORY!BX242/STOCKHISTORY!BX$3)-1)</f>
        <v>0.1800168634064081</v>
      </c>
      <c r="BY243" s="41">
        <f ca="1">((STOCKHISTORY!BY242/STOCKHISTORY!BY$3)-1)</f>
        <v>-0.13356164383561642</v>
      </c>
      <c r="BZ243" s="41">
        <f ca="1">((STOCKHISTORY!BZ242/STOCKHISTORY!BZ$3)-1)</f>
        <v>0.14064813858180947</v>
      </c>
      <c r="CA243" s="41">
        <f ca="1">((STOCKHISTORY!CA242/STOCKHISTORY!CA$3)-1)</f>
        <v>-0.15227733972119639</v>
      </c>
      <c r="CB243" s="41">
        <f ca="1">((STOCKHISTORY!CB242/STOCKHISTORY!CB$3)-1)</f>
        <v>-7.3462276426350392E-2</v>
      </c>
      <c r="CC243" s="41">
        <f ca="1">((STOCKHISTORY!CC242/STOCKHISTORY!CC$3)-1)</f>
        <v>-0.16727568006496152</v>
      </c>
      <c r="CD243" s="41">
        <f ca="1">((STOCKHISTORY!CD242/STOCKHISTORY!CD$3)-1)</f>
        <v>-0.22560472787245733</v>
      </c>
      <c r="CE243" s="41">
        <f ca="1">((STOCKHISTORY!CE242/STOCKHISTORY!CE$3)-1)</f>
        <v>-0.29184968277208401</v>
      </c>
      <c r="CF243" s="41">
        <f ca="1">((STOCKHISTORY!CF242/STOCKHISTORY!CF$3)-1)</f>
        <v>-0.21629167350960743</v>
      </c>
      <c r="CG243" s="41">
        <f ca="1">((STOCKHISTORY!CG242/STOCKHISTORY!CG$3)-1)</f>
        <v>-0.18999581414817923</v>
      </c>
      <c r="CH243" s="41">
        <f ca="1">((STOCKHISTORY!CH242/STOCKHISTORY!CH$3)-1)</f>
        <v>-0.27816960537363555</v>
      </c>
      <c r="CI243" s="41">
        <f ca="1">((STOCKHISTORY!CI242/STOCKHISTORY!CI$3)-1)</f>
        <v>-0.46353295810470296</v>
      </c>
      <c r="CJ243" s="41">
        <f ca="1">((STOCKHISTORY!CJ242/STOCKHISTORY!CJ$3)-1)</f>
        <v>-0.36958890539871225</v>
      </c>
      <c r="CK243" s="41">
        <f ca="1">((STOCKHISTORY!CK242/STOCKHISTORY!CK$3)-1)</f>
        <v>0.15715765077173427</v>
      </c>
      <c r="CL243" s="41">
        <f ca="1">((STOCKHISTORY!CL242/STOCKHISTORY!CL$3)-1)</f>
        <v>-0.13092762760748544</v>
      </c>
      <c r="CM243" s="41">
        <f ca="1">((STOCKHISTORY!CM242/STOCKHISTORY!CM$3)-1)</f>
        <v>4.1835201664162769E-2</v>
      </c>
      <c r="CN243" s="41">
        <f ca="1">((STOCKHISTORY!CN242/STOCKHISTORY!CN$3)-1)</f>
        <v>-0.48220234964053998</v>
      </c>
      <c r="CO243" s="41">
        <f ca="1">((STOCKHISTORY!CO242/STOCKHISTORY!CO$3)-1)</f>
        <v>0.20177888856218762</v>
      </c>
      <c r="CP243" s="41">
        <f ca="1">((STOCKHISTORY!CP242/STOCKHISTORY!CP$3)-1)</f>
        <v>0.14283292841403461</v>
      </c>
      <c r="CQ243" s="41">
        <f ca="1">((STOCKHISTORY!CQ242/STOCKHISTORY!CQ$3)-1)</f>
        <v>6.1994957657249827E-2</v>
      </c>
      <c r="CR243" s="41">
        <f ca="1">((STOCKHISTORY!CR242/STOCKHISTORY!CR$3)-1)</f>
        <v>-3.2836495031617008E-2</v>
      </c>
      <c r="CS243" s="41">
        <f ca="1">((STOCKHISTORY!CS242/STOCKHISTORY!CS$3)-1)</f>
        <v>0.72448362087667428</v>
      </c>
      <c r="CT243" s="41">
        <f ca="1">((STOCKHISTORY!CT242/STOCKHISTORY!CT$3)-1)</f>
        <v>-0.51988444511142795</v>
      </c>
      <c r="CU243" s="41">
        <f ca="1">((STOCKHISTORY!CU242/STOCKHISTORY!CU$3)-1)</f>
        <v>0.18755357448997079</v>
      </c>
      <c r="CV243" s="41">
        <f ca="1">((STOCKHISTORY!CV242/STOCKHISTORY!CV$3)-1)</f>
        <v>7.257203842049087E-2</v>
      </c>
      <c r="CW243" s="41">
        <f ca="1">((STOCKHISTORY!CW242/STOCKHISTORY!CW$3)-1)</f>
        <v>-0.20732730493148144</v>
      </c>
      <c r="CX243" s="41">
        <f ca="1">((STOCKHISTORY!CX242/STOCKHISTORY!CX$3)-1)</f>
        <v>-6.3197026022304814E-2</v>
      </c>
      <c r="CY243" s="41">
        <f ca="1">((STOCKHISTORY!CY242/STOCKHISTORY!CY$3)-1)</f>
        <v>1.233721727210435E-2</v>
      </c>
      <c r="CZ243" s="41">
        <f ca="1">((STOCKHISTORY!CZ242/STOCKHISTORY!CZ$3)-1)</f>
        <v>-1</v>
      </c>
      <c r="DA243" s="41">
        <f ca="1">((STOCKHISTORY!DA242/STOCKHISTORY!DA$3)-1)</f>
        <v>-0.46253591117322779</v>
      </c>
    </row>
    <row r="244" spans="1:105" x14ac:dyDescent="0.3">
      <c r="A244" s="25" vm="241">
        <f ca="1">STOCKHISTORY!A243</f>
        <v>44734</v>
      </c>
      <c r="B244" s="41">
        <f ca="1">((STOCKHISTORY!B243/STOCKHISTORY!B$3)-1)</f>
        <v>0.49833255638828122</v>
      </c>
      <c r="C244" s="41">
        <f ca="1">((STOCKHISTORY!C243/STOCKHISTORY!C$3)-1)</f>
        <v>0.81237608264635286</v>
      </c>
      <c r="D244" s="41">
        <f ca="1">((STOCKHISTORY!D243/STOCKHISTORY!D$3)-1)</f>
        <v>0.79990669223990452</v>
      </c>
      <c r="E244" s="41">
        <f ca="1">((STOCKHISTORY!E243/STOCKHISTORY!E$3)-1)</f>
        <v>1.321914594087283</v>
      </c>
      <c r="F244" s="41">
        <f ca="1">((STOCKHISTORY!F243/STOCKHISTORY!F$3)-1)</f>
        <v>1.315543071161049</v>
      </c>
      <c r="G244" s="41">
        <f ca="1">((STOCKHISTORY!G243/STOCKHISTORY!G$3)-1)</f>
        <v>1.596683819325329</v>
      </c>
      <c r="H244" s="41">
        <f ca="1">((STOCKHISTORY!H243/STOCKHISTORY!H$3)-1)</f>
        <v>7.9447893276977988E-2</v>
      </c>
      <c r="I244" s="41">
        <f ca="1">((STOCKHISTORY!I243/STOCKHISTORY!I$3)-1)</f>
        <v>-0.27627007703539597</v>
      </c>
      <c r="J244" s="41">
        <f ca="1">((STOCKHISTORY!J243/STOCKHISTORY!J$3)-1)</f>
        <v>-0.39626542180726909</v>
      </c>
      <c r="K244" s="41">
        <f ca="1">((STOCKHISTORY!K243/STOCKHISTORY!K$3)-1)</f>
        <v>0.29592642744301512</v>
      </c>
      <c r="L244" s="41">
        <f ca="1">((STOCKHISTORY!L243/STOCKHISTORY!L$3)-1)</f>
        <v>-0.11557980628897446</v>
      </c>
      <c r="M244" s="41">
        <f ca="1">((STOCKHISTORY!M243/STOCKHISTORY!M$3)-1)</f>
        <v>3.7403478493743814E-2</v>
      </c>
      <c r="N244" s="41">
        <f ca="1">((STOCKHISTORY!N243/STOCKHISTORY!N$3)-1)</f>
        <v>-0.10425346221614762</v>
      </c>
      <c r="O244" s="41">
        <f ca="1">((STOCKHISTORY!O243/STOCKHISTORY!O$3)-1)</f>
        <v>-4.0891211178301079E-2</v>
      </c>
      <c r="P244" s="41">
        <f ca="1">((STOCKHISTORY!P243/STOCKHISTORY!P$3)-1)</f>
        <v>0.26032366071428581</v>
      </c>
      <c r="Q244" s="41">
        <f ca="1">((STOCKHISTORY!Q243/STOCKHISTORY!Q$3)-1)</f>
        <v>-0.12245420776226468</v>
      </c>
      <c r="R244" s="41">
        <f ca="1">((STOCKHISTORY!R243/STOCKHISTORY!R$3)-1)</f>
        <v>0.21434194820916108</v>
      </c>
      <c r="S244" s="41">
        <f ca="1">((STOCKHISTORY!S243/STOCKHISTORY!S$3)-1)</f>
        <v>3.8093405800586844E-2</v>
      </c>
      <c r="T244" s="41">
        <f ca="1">((STOCKHISTORY!T243/STOCKHISTORY!T$3)-1)</f>
        <v>-8.0919080919080955E-2</v>
      </c>
      <c r="U244" s="41">
        <f ca="1">((STOCKHISTORY!U243/STOCKHISTORY!U$3)-1)</f>
        <v>0.19646430953969296</v>
      </c>
      <c r="V244" s="41">
        <f ca="1">((STOCKHISTORY!V243/STOCKHISTORY!V$3)-1)</f>
        <v>-0.1920509975874759</v>
      </c>
      <c r="W244" s="41">
        <f ca="1">((STOCKHISTORY!W243/STOCKHISTORY!W$3)-1)</f>
        <v>0.19000055696860541</v>
      </c>
      <c r="X244" s="41">
        <f ca="1">((STOCKHISTORY!X243/STOCKHISTORY!X$3)-1)</f>
        <v>-0.15101242130338621</v>
      </c>
      <c r="Y244" s="41">
        <f ca="1">((STOCKHISTORY!Y243/STOCKHISTORY!Y$3)-1)</f>
        <v>-7.5892857142857206E-2</v>
      </c>
      <c r="Z244" s="41">
        <f ca="1">((STOCKHISTORY!Z243/STOCKHISTORY!Z$3)-1)</f>
        <v>-0.41256252977608387</v>
      </c>
      <c r="AA244" s="41">
        <f ca="1">((STOCKHISTORY!AA243/STOCKHISTORY!AA$3)-1)</f>
        <v>-0.11277717621580907</v>
      </c>
      <c r="AB244" s="41">
        <f ca="1">((STOCKHISTORY!AB243/STOCKHISTORY!AB$3)-1)</f>
        <v>0.48308207705192618</v>
      </c>
      <c r="AC244" s="41">
        <f ca="1">((STOCKHISTORY!AC243/STOCKHISTORY!AC$3)-1)</f>
        <v>0.53294937047950697</v>
      </c>
      <c r="AD244" s="41">
        <f ca="1">((STOCKHISTORY!AD243/STOCKHISTORY!AD$3)-1)</f>
        <v>0.17073170731707332</v>
      </c>
      <c r="AE244" s="41">
        <f ca="1">((STOCKHISTORY!AE243/STOCKHISTORY!AE$3)-1)</f>
        <v>-0.29745101295250753</v>
      </c>
      <c r="AF244" s="41">
        <f ca="1">((STOCKHISTORY!AF243/STOCKHISTORY!AF$3)-1)</f>
        <v>-1.8831334524113341E-2</v>
      </c>
      <c r="AG244" s="41">
        <f ca="1">((STOCKHISTORY!AG243/STOCKHISTORY!AG$3)-1)</f>
        <v>-0.36461880603238594</v>
      </c>
      <c r="AH244" s="41">
        <f ca="1">((STOCKHISTORY!AH243/STOCKHISTORY!AH$3)-1)</f>
        <v>-0.14077364238185197</v>
      </c>
      <c r="AI244" s="41">
        <f ca="1">((STOCKHISTORY!AI243/STOCKHISTORY!AI$3)-1)</f>
        <v>-0.11852503951501581</v>
      </c>
      <c r="AJ244" s="41">
        <f ca="1">((STOCKHISTORY!AJ243/STOCKHISTORY!AJ$3)-1)</f>
        <v>-0.26593536910761939</v>
      </c>
      <c r="AK244" s="41">
        <f ca="1">((STOCKHISTORY!AK243/STOCKHISTORY!AK$3)-1)</f>
        <v>-0.13453445027856836</v>
      </c>
      <c r="AL244" s="41">
        <f ca="1">((STOCKHISTORY!AL243/STOCKHISTORY!AL$3)-1)</f>
        <v>-5.6175548589341706E-2</v>
      </c>
      <c r="AM244" s="41">
        <f ca="1">((STOCKHISTORY!AM243/STOCKHISTORY!AM$3)-1)</f>
        <v>-1.6395362454619811E-3</v>
      </c>
      <c r="AN244" s="41">
        <f ca="1">((STOCKHISTORY!AN243/STOCKHISTORY!AN$3)-1)</f>
        <v>-0.296080431298266</v>
      </c>
      <c r="AO244" s="41">
        <f ca="1">((STOCKHISTORY!AO243/STOCKHISTORY!AO$3)-1)</f>
        <v>0.30394370957582484</v>
      </c>
      <c r="AP244" s="41">
        <f ca="1">((STOCKHISTORY!AP243/STOCKHISTORY!AP$3)-1)</f>
        <v>0.35673536989326449</v>
      </c>
      <c r="AQ244" s="41">
        <f ca="1">((STOCKHISTORY!AQ243/STOCKHISTORY!AQ$3)-1)</f>
        <v>-0.15039359204529756</v>
      </c>
      <c r="AR244" s="41">
        <f ca="1">((STOCKHISTORY!AR243/STOCKHISTORY!AR$3)-1)</f>
        <v>-0.1778468238793286</v>
      </c>
      <c r="AS244" s="41">
        <f ca="1">((STOCKHISTORY!AS243/STOCKHISTORY!AS$3)-1)</f>
        <v>0.21835075493612099</v>
      </c>
      <c r="AT244" s="41">
        <f ca="1">((STOCKHISTORY!AT243/STOCKHISTORY!AT$3)-1)</f>
        <v>0.21667159326041974</v>
      </c>
      <c r="AU244" s="41">
        <f ca="1">((STOCKHISTORY!AU243/STOCKHISTORY!AU$3)-1)</f>
        <v>-0.18186547751765147</v>
      </c>
      <c r="AV244" s="41">
        <f ca="1">((STOCKHISTORY!AV243/STOCKHISTORY!AV$3)-1)</f>
        <v>-0.19275555979765202</v>
      </c>
      <c r="AW244" s="41">
        <f ca="1">((STOCKHISTORY!AW243/STOCKHISTORY!AW$3)-1)</f>
        <v>-6.7621970102193063E-2</v>
      </c>
      <c r="AX244" s="41">
        <f ca="1">((STOCKHISTORY!AX243/STOCKHISTORY!AX$3)-1)</f>
        <v>0.83626522327469566</v>
      </c>
      <c r="AY244" s="41">
        <f ca="1">((STOCKHISTORY!AY243/STOCKHISTORY!AY$3)-1)</f>
        <v>-0.34014747754982844</v>
      </c>
      <c r="AZ244" s="41">
        <f ca="1">((STOCKHISTORY!AZ243/STOCKHISTORY!AZ$3)-1)</f>
        <v>-0.53820428446712776</v>
      </c>
      <c r="BA244" s="41">
        <f ca="1">((STOCKHISTORY!BA243/STOCKHISTORY!BA$3)-1)</f>
        <v>0.9136174365680112</v>
      </c>
      <c r="BB244" s="41">
        <f ca="1">((STOCKHISTORY!BB243/STOCKHISTORY!BB$3)-1)</f>
        <v>-9.3110922627462012E-2</v>
      </c>
      <c r="BC244" s="41">
        <f ca="1">((STOCKHISTORY!BC243/STOCKHISTORY!BC$3)-1)</f>
        <v>2.4120166591003356E-2</v>
      </c>
      <c r="BD244" s="41">
        <f ca="1">((STOCKHISTORY!BD243/STOCKHISTORY!BD$3)-1)</f>
        <v>-0.29948774240761067</v>
      </c>
      <c r="BE244" s="41">
        <f ca="1">((STOCKHISTORY!BE243/STOCKHISTORY!BE$3)-1)</f>
        <v>-0.28248303593867807</v>
      </c>
      <c r="BF244" s="41">
        <f ca="1">((STOCKHISTORY!BF243/STOCKHISTORY!BF$3)-1)</f>
        <v>-0.42691847221223844</v>
      </c>
      <c r="BG244" s="41">
        <f ca="1">((STOCKHISTORY!BG243/STOCKHISTORY!BG$3)-1)</f>
        <v>-0.16329733222560694</v>
      </c>
      <c r="BH244" s="41">
        <f ca="1">((STOCKHISTORY!BH243/STOCKHISTORY!BH$3)-1)</f>
        <v>-0.44895491449300395</v>
      </c>
      <c r="BI244" s="41">
        <f ca="1">((STOCKHISTORY!BI243/STOCKHISTORY!BI$3)-1)</f>
        <v>-0.15469613259668513</v>
      </c>
      <c r="BJ244" s="41">
        <f ca="1">((STOCKHISTORY!BJ243/STOCKHISTORY!BJ$3)-1)</f>
        <v>-4.9100550694816225E-2</v>
      </c>
      <c r="BK244" s="41">
        <f ca="1">((STOCKHISTORY!BK243/STOCKHISTORY!BK$3)-1)</f>
        <v>-1.7537821255687813E-2</v>
      </c>
      <c r="BL244" s="41">
        <f ca="1">((STOCKHISTORY!BL243/STOCKHISTORY!BL$3)-1)</f>
        <v>5.7046745669500076E-2</v>
      </c>
      <c r="BM244" s="41">
        <f ca="1">((STOCKHISTORY!BM243/STOCKHISTORY!BM$3)-1)</f>
        <v>-5.8985573100079569E-2</v>
      </c>
      <c r="BN244" s="41">
        <f ca="1">((STOCKHISTORY!BN243/STOCKHISTORY!BN$3)-1)</f>
        <v>1.5729207027031622E-2</v>
      </c>
      <c r="BO244" s="41">
        <f ca="1">((STOCKHISTORY!BO243/STOCKHISTORY!BO$3)-1)</f>
        <v>-3.1874987046900505E-2</v>
      </c>
      <c r="BP244" s="41">
        <f ca="1">((STOCKHISTORY!BP243/STOCKHISTORY!BP$3)-1)</f>
        <v>1.4034605877506046E-2</v>
      </c>
      <c r="BQ244" s="41">
        <f ca="1">((STOCKHISTORY!BQ243/STOCKHISTORY!BQ$3)-1)</f>
        <v>-0.12844920610451682</v>
      </c>
      <c r="BR244" s="41">
        <f ca="1">((STOCKHISTORY!BR243/STOCKHISTORY!BR$3)-1)</f>
        <v>-0.16528203186839652</v>
      </c>
      <c r="BS244" s="41">
        <f ca="1">((STOCKHISTORY!BS243/STOCKHISTORY!BS$3)-1)</f>
        <v>7.9519774011299393E-2</v>
      </c>
      <c r="BT244" s="41">
        <f ca="1">((STOCKHISTORY!BT243/STOCKHISTORY!BT$3)-1)</f>
        <v>-6.7603269055085069E-2</v>
      </c>
      <c r="BU244" s="41">
        <f ca="1">((STOCKHISTORY!BU243/STOCKHISTORY!BU$3)-1)</f>
        <v>-3.5022101326079635E-2</v>
      </c>
      <c r="BV244" s="41">
        <f ca="1">((STOCKHISTORY!BV243/STOCKHISTORY!BV$3)-1)</f>
        <v>-0.41312410841654779</v>
      </c>
      <c r="BW244" s="41">
        <f ca="1">((STOCKHISTORY!BW243/STOCKHISTORY!BW$3)-1)</f>
        <v>-1.9962955340604993E-2</v>
      </c>
      <c r="BX244" s="41">
        <f ca="1">((STOCKHISTORY!BX243/STOCKHISTORY!BX$3)-1)</f>
        <v>0.16062394603709951</v>
      </c>
      <c r="BY244" s="41">
        <f ca="1">((STOCKHISTORY!BY243/STOCKHISTORY!BY$3)-1)</f>
        <v>-0.11258561643835607</v>
      </c>
      <c r="BZ244" s="41">
        <f ca="1">((STOCKHISTORY!BZ243/STOCKHISTORY!BZ$3)-1)</f>
        <v>0.10808623480387114</v>
      </c>
      <c r="CA244" s="41">
        <f ca="1">((STOCKHISTORY!CA243/STOCKHISTORY!CA$3)-1)</f>
        <v>-0.17325415044748316</v>
      </c>
      <c r="CB244" s="41">
        <f ca="1">((STOCKHISTORY!CB243/STOCKHISTORY!CB$3)-1)</f>
        <v>-8.1622301126965668E-2</v>
      </c>
      <c r="CC244" s="41">
        <f ca="1">((STOCKHISTORY!CC243/STOCKHISTORY!CC$3)-1)</f>
        <v>-0.18107998375964285</v>
      </c>
      <c r="CD244" s="41">
        <f ca="1">((STOCKHISTORY!CD243/STOCKHISTORY!CD$3)-1)</f>
        <v>-0.21976360637713022</v>
      </c>
      <c r="CE244" s="41">
        <f ca="1">((STOCKHISTORY!CE243/STOCKHISTORY!CE$3)-1)</f>
        <v>-0.30258662762323085</v>
      </c>
      <c r="CF244" s="41">
        <f ca="1">((STOCKHISTORY!CF243/STOCKHISTORY!CF$3)-1)</f>
        <v>-0.22943011988832318</v>
      </c>
      <c r="CG244" s="41">
        <f ca="1">((STOCKHISTORY!CG243/STOCKHISTORY!CG$3)-1)</f>
        <v>-0.17358727501046467</v>
      </c>
      <c r="CH244" s="41">
        <f ca="1">((STOCKHISTORY!CH243/STOCKHISTORY!CH$3)-1)</f>
        <v>-0.27531486146095718</v>
      </c>
      <c r="CI244" s="41">
        <f ca="1">((STOCKHISTORY!CI243/STOCKHISTORY!CI$3)-1)</f>
        <v>-0.48190189105809766</v>
      </c>
      <c r="CJ244" s="41">
        <f ca="1">((STOCKHISTORY!CJ243/STOCKHISTORY!CJ$3)-1)</f>
        <v>-0.37513620604259534</v>
      </c>
      <c r="CK244" s="41">
        <f ca="1">((STOCKHISTORY!CK243/STOCKHISTORY!CK$3)-1)</f>
        <v>0.12145569308151272</v>
      </c>
      <c r="CL244" s="41">
        <f ca="1">((STOCKHISTORY!CL243/STOCKHISTORY!CL$3)-1)</f>
        <v>-0.14715943389898722</v>
      </c>
      <c r="CM244" s="41">
        <f ca="1">((STOCKHISTORY!CM243/STOCKHISTORY!CM$3)-1)</f>
        <v>3.4670056627759127E-2</v>
      </c>
      <c r="CN244" s="41">
        <f ca="1">((STOCKHISTORY!CN243/STOCKHISTORY!CN$3)-1)</f>
        <v>-0.50008767315447999</v>
      </c>
      <c r="CO244" s="41">
        <f ca="1">((STOCKHISTORY!CO243/STOCKHISTORY!CO$3)-1)</f>
        <v>0.18979711849456038</v>
      </c>
      <c r="CP244" s="41">
        <f ca="1">((STOCKHISTORY!CP243/STOCKHISTORY!CP$3)-1)</f>
        <v>9.2434600824905289E-2</v>
      </c>
      <c r="CQ244" s="41">
        <f ca="1">((STOCKHISTORY!CQ243/STOCKHISTORY!CQ$3)-1)</f>
        <v>2.6957140086624642E-2</v>
      </c>
      <c r="CR244" s="41">
        <f ca="1">((STOCKHISTORY!CR243/STOCKHISTORY!CR$3)-1)</f>
        <v>-2.9524239686841369E-2</v>
      </c>
      <c r="CS244" s="41">
        <f ca="1">((STOCKHISTORY!CS243/STOCKHISTORY!CS$3)-1)</f>
        <v>0.71094187095374561</v>
      </c>
      <c r="CT244" s="41">
        <f ca="1">((STOCKHISTORY!CT243/STOCKHISTORY!CT$3)-1)</f>
        <v>-0.52457417273204765</v>
      </c>
      <c r="CU244" s="41">
        <f ca="1">((STOCKHISTORY!CU243/STOCKHISTORY!CU$3)-1)</f>
        <v>0.16075204297388423</v>
      </c>
      <c r="CV244" s="41">
        <f ca="1">((STOCKHISTORY!CV243/STOCKHISTORY!CV$3)-1)</f>
        <v>6.8480967627178924E-2</v>
      </c>
      <c r="CW244" s="41">
        <f ca="1">((STOCKHISTORY!CW243/STOCKHISTORY!CW$3)-1)</f>
        <v>-0.23324321804791648</v>
      </c>
      <c r="CX244" s="41">
        <f ca="1">((STOCKHISTORY!CX243/STOCKHISTORY!CX$3)-1)</f>
        <v>-7.4349442379182173E-2</v>
      </c>
      <c r="CY244" s="41">
        <f ca="1">((STOCKHISTORY!CY243/STOCKHISTORY!CY$3)-1)</f>
        <v>-3.4498514964587557E-2</v>
      </c>
      <c r="CZ244" s="41">
        <f ca="1">((STOCKHISTORY!CZ243/STOCKHISTORY!CZ$3)-1)</f>
        <v>-1</v>
      </c>
      <c r="DA244" s="41">
        <f ca="1">((STOCKHISTORY!DA243/STOCKHISTORY!DA$3)-1)</f>
        <v>-0.46766053265005048</v>
      </c>
    </row>
    <row r="245" spans="1:105" x14ac:dyDescent="0.3">
      <c r="A245" s="25" vm="242">
        <f ca="1">STOCKHISTORY!A244</f>
        <v>44735</v>
      </c>
      <c r="B245" s="41">
        <f ca="1">((STOCKHISTORY!B244/STOCKHISTORY!B$3)-1)</f>
        <v>0.51350091440456125</v>
      </c>
      <c r="C245" s="41">
        <f ca="1">((STOCKHISTORY!C244/STOCKHISTORY!C$3)-1)</f>
        <v>0.87582176771365949</v>
      </c>
      <c r="D245" s="41">
        <f ca="1">((STOCKHISTORY!D244/STOCKHISTORY!D$3)-1)</f>
        <v>0.8627857550152922</v>
      </c>
      <c r="E245" s="41">
        <f ca="1">((STOCKHISTORY!E244/STOCKHISTORY!E$3)-1)</f>
        <v>1.3697794462693573</v>
      </c>
      <c r="F245" s="41">
        <f ca="1">((STOCKHISTORY!F244/STOCKHISTORY!F$3)-1)</f>
        <v>1.3651685393258428</v>
      </c>
      <c r="G245" s="41">
        <f ca="1">((STOCKHISTORY!G244/STOCKHISTORY!G$3)-1)</f>
        <v>1.5896512292738709</v>
      </c>
      <c r="H245" s="41">
        <f ca="1">((STOCKHISTORY!H244/STOCKHISTORY!H$3)-1)</f>
        <v>0.11857746664905555</v>
      </c>
      <c r="I245" s="41">
        <f ca="1">((STOCKHISTORY!I244/STOCKHISTORY!I$3)-1)</f>
        <v>-0.27017773526005739</v>
      </c>
      <c r="J245" s="41">
        <f ca="1">((STOCKHISTORY!J244/STOCKHISTORY!J$3)-1)</f>
        <v>-0.38886295431810602</v>
      </c>
      <c r="K245" s="41">
        <f ca="1">((STOCKHISTORY!K244/STOCKHISTORY!K$3)-1)</f>
        <v>0.2890995260663507</v>
      </c>
      <c r="L245" s="41">
        <f ca="1">((STOCKHISTORY!L244/STOCKHISTORY!L$3)-1)</f>
        <v>-8.5113440360886417E-2</v>
      </c>
      <c r="M245" s="41">
        <f ca="1">((STOCKHISTORY!M244/STOCKHISTORY!M$3)-1)</f>
        <v>2.3745406394596102E-2</v>
      </c>
      <c r="N245" s="41">
        <f ca="1">((STOCKHISTORY!N244/STOCKHISTORY!N$3)-1)</f>
        <v>-0.10284552176132533</v>
      </c>
      <c r="O245" s="41">
        <f ca="1">((STOCKHISTORY!O244/STOCKHISTORY!O$3)-1)</f>
        <v>-3.1053165703550212E-2</v>
      </c>
      <c r="P245" s="41">
        <f ca="1">((STOCKHISTORY!P244/STOCKHISTORY!P$3)-1)</f>
        <v>0.26618303571428581</v>
      </c>
      <c r="Q245" s="41">
        <f ca="1">((STOCKHISTORY!Q244/STOCKHISTORY!Q$3)-1)</f>
        <v>-9.657999231458958E-2</v>
      </c>
      <c r="R245" s="41">
        <f ca="1">((STOCKHISTORY!R244/STOCKHISTORY!R$3)-1)</f>
        <v>0.23369367386501194</v>
      </c>
      <c r="S245" s="41">
        <f ca="1">((STOCKHISTORY!S244/STOCKHISTORY!S$3)-1)</f>
        <v>3.7997210331393472E-2</v>
      </c>
      <c r="T245" s="41">
        <f ca="1">((STOCKHISTORY!T244/STOCKHISTORY!T$3)-1)</f>
        <v>-8.2251082251082241E-2</v>
      </c>
      <c r="U245" s="41">
        <f ca="1">((STOCKHISTORY!U244/STOCKHISTORY!U$3)-1)</f>
        <v>0.18178785857238156</v>
      </c>
      <c r="V245" s="41">
        <f ca="1">((STOCKHISTORY!V244/STOCKHISTORY!V$3)-1)</f>
        <v>-0.18335182348072621</v>
      </c>
      <c r="W245" s="41">
        <f ca="1">((STOCKHISTORY!W244/STOCKHISTORY!W$3)-1)</f>
        <v>0.18036500009282808</v>
      </c>
      <c r="X245" s="41">
        <f ca="1">((STOCKHISTORY!X244/STOCKHISTORY!X$3)-1)</f>
        <v>-0.14046282116726228</v>
      </c>
      <c r="Y245" s="41">
        <f ca="1">((STOCKHISTORY!Y244/STOCKHISTORY!Y$3)-1)</f>
        <v>-6.6782599667774112E-2</v>
      </c>
      <c r="Z245" s="41">
        <f ca="1">((STOCKHISTORY!Z244/STOCKHISTORY!Z$3)-1)</f>
        <v>-0.4057289185326346</v>
      </c>
      <c r="AA245" s="41">
        <f ca="1">((STOCKHISTORY!AA244/STOCKHISTORY!AA$3)-1)</f>
        <v>-9.8747704910314926E-2</v>
      </c>
      <c r="AB245" s="41">
        <f ca="1">((STOCKHISTORY!AB244/STOCKHISTORY!AB$3)-1)</f>
        <v>0.49625907314349527</v>
      </c>
      <c r="AC245" s="41">
        <f ca="1">((STOCKHISTORY!AC244/STOCKHISTORY!AC$3)-1)</f>
        <v>0.54192338601660861</v>
      </c>
      <c r="AD245" s="41">
        <f ca="1">((STOCKHISTORY!AD244/STOCKHISTORY!AD$3)-1)</f>
        <v>0.13992297817715005</v>
      </c>
      <c r="AE245" s="41">
        <f ca="1">((STOCKHISTORY!AE244/STOCKHISTORY!AE$3)-1)</f>
        <v>-0.29475257389571574</v>
      </c>
      <c r="AF245" s="41">
        <f ca="1">((STOCKHISTORY!AF244/STOCKHISTORY!AF$3)-1)</f>
        <v>-8.6756825720847308E-3</v>
      </c>
      <c r="AG245" s="41">
        <f ca="1">((STOCKHISTORY!AG244/STOCKHISTORY!AG$3)-1)</f>
        <v>-0.36903189936757252</v>
      </c>
      <c r="AH245" s="41">
        <f ca="1">((STOCKHISTORY!AH244/STOCKHISTORY!AH$3)-1)</f>
        <v>-8.9838498323718152E-2</v>
      </c>
      <c r="AI245" s="41">
        <f ca="1">((STOCKHISTORY!AI244/STOCKHISTORY!AI$3)-1)</f>
        <v>-9.8617474640363412E-2</v>
      </c>
      <c r="AJ245" s="41">
        <f ca="1">((STOCKHISTORY!AJ244/STOCKHISTORY!AJ$3)-1)</f>
        <v>-0.2577823895641862</v>
      </c>
      <c r="AK245" s="41">
        <f ca="1">((STOCKHISTORY!AK244/STOCKHISTORY!AK$3)-1)</f>
        <v>-0.13255040282175645</v>
      </c>
      <c r="AL245" s="41">
        <f ca="1">((STOCKHISTORY!AL244/STOCKHISTORY!AL$3)-1)</f>
        <v>-4.5893416927899611E-2</v>
      </c>
      <c r="AM245" s="41">
        <f ca="1">((STOCKHISTORY!AM244/STOCKHISTORY!AM$3)-1)</f>
        <v>7.4950228363976912E-3</v>
      </c>
      <c r="AN245" s="41">
        <f ca="1">((STOCKHISTORY!AN244/STOCKHISTORY!AN$3)-1)</f>
        <v>-0.29331196269852833</v>
      </c>
      <c r="AO245" s="41">
        <f ca="1">((STOCKHISTORY!AO244/STOCKHISTORY!AO$3)-1)</f>
        <v>0.31354565147255387</v>
      </c>
      <c r="AP245" s="41">
        <f ca="1">((STOCKHISTORY!AP244/STOCKHISTORY!AP$3)-1)</f>
        <v>0.35604527051895474</v>
      </c>
      <c r="AQ245" s="41">
        <f ca="1">((STOCKHISTORY!AQ244/STOCKHISTORY!AQ$3)-1)</f>
        <v>-0.10357685402568706</v>
      </c>
      <c r="AR245" s="41">
        <f ca="1">((STOCKHISTORY!AR244/STOCKHISTORY!AR$3)-1)</f>
        <v>-0.18977055449330782</v>
      </c>
      <c r="AS245" s="41">
        <f ca="1">((STOCKHISTORY!AS244/STOCKHISTORY!AS$3)-1)</f>
        <v>0.27003484320557503</v>
      </c>
      <c r="AT245" s="41">
        <f ca="1">((STOCKHISTORY!AT244/STOCKHISTORY!AT$3)-1)</f>
        <v>0.20396098137747565</v>
      </c>
      <c r="AU245" s="41">
        <f ca="1">((STOCKHISTORY!AU244/STOCKHISTORY!AU$3)-1)</f>
        <v>-0.16915644741731695</v>
      </c>
      <c r="AV245" s="41">
        <f ca="1">((STOCKHISTORY!AV244/STOCKHISTORY!AV$3)-1)</f>
        <v>-0.16046260061722506</v>
      </c>
      <c r="AW245" s="41">
        <f ca="1">((STOCKHISTORY!AW244/STOCKHISTORY!AW$3)-1)</f>
        <v>-5.6698854198924509E-2</v>
      </c>
      <c r="AX245" s="41">
        <f ca="1">((STOCKHISTORY!AX244/STOCKHISTORY!AX$3)-1)</f>
        <v>0.90547071331915752</v>
      </c>
      <c r="AY245" s="41">
        <f ca="1">((STOCKHISTORY!AY244/STOCKHISTORY!AY$3)-1)</f>
        <v>-0.32956121778491643</v>
      </c>
      <c r="AZ245" s="41">
        <f ca="1">((STOCKHISTORY!AZ244/STOCKHISTORY!AZ$3)-1)</f>
        <v>-0.53866093613592103</v>
      </c>
      <c r="BA245" s="41">
        <f ca="1">((STOCKHISTORY!BA244/STOCKHISTORY!BA$3)-1)</f>
        <v>0.90279608599299488</v>
      </c>
      <c r="BB245" s="41">
        <f ca="1">((STOCKHISTORY!BB244/STOCKHISTORY!BB$3)-1)</f>
        <v>-0.1020638959570257</v>
      </c>
      <c r="BC245" s="41">
        <f ca="1">((STOCKHISTORY!BC244/STOCKHISTORY!BC$3)-1)</f>
        <v>8.8368237175058706E-2</v>
      </c>
      <c r="BD245" s="41">
        <f ca="1">((STOCKHISTORY!BD244/STOCKHISTORY!BD$3)-1)</f>
        <v>-0.29564581046469074</v>
      </c>
      <c r="BE245" s="41">
        <f ca="1">((STOCKHISTORY!BE244/STOCKHISTORY!BE$3)-1)</f>
        <v>-0.28248303593867807</v>
      </c>
      <c r="BF245" s="41">
        <f ca="1">((STOCKHISTORY!BF244/STOCKHISTORY!BF$3)-1)</f>
        <v>-0.40783227946152145</v>
      </c>
      <c r="BG245" s="41">
        <f ca="1">((STOCKHISTORY!BG244/STOCKHISTORY!BG$3)-1)</f>
        <v>-0.16948213791193578</v>
      </c>
      <c r="BH245" s="41">
        <f ca="1">((STOCKHISTORY!BH244/STOCKHISTORY!BH$3)-1)</f>
        <v>-0.45189151839695973</v>
      </c>
      <c r="BI245" s="41">
        <f ca="1">((STOCKHISTORY!BI244/STOCKHISTORY!BI$3)-1)</f>
        <v>-0.16574585635359118</v>
      </c>
      <c r="BJ245" s="41">
        <f ca="1">((STOCKHISTORY!BJ244/STOCKHISTORY!BJ$3)-1)</f>
        <v>-3.7698362086801662E-2</v>
      </c>
      <c r="BK245" s="41">
        <f ca="1">((STOCKHISTORY!BK244/STOCKHISTORY!BK$3)-1)</f>
        <v>-8.53208372936054E-3</v>
      </c>
      <c r="BL245" s="41">
        <f ca="1">((STOCKHISTORY!BL244/STOCKHISTORY!BL$3)-1)</f>
        <v>7.7867574873562884E-2</v>
      </c>
      <c r="BM245" s="41">
        <f ca="1">((STOCKHISTORY!BM244/STOCKHISTORY!BM$3)-1)</f>
        <v>-4.500028399409306E-2</v>
      </c>
      <c r="BN245" s="41">
        <f ca="1">((STOCKHISTORY!BN244/STOCKHISTORY!BN$3)-1)</f>
        <v>2.5434930161111646E-2</v>
      </c>
      <c r="BO245" s="41">
        <f ca="1">((STOCKHISTORY!BO244/STOCKHISTORY!BO$3)-1)</f>
        <v>-4.051038665865303E-2</v>
      </c>
      <c r="BP245" s="41">
        <f ca="1">((STOCKHISTORY!BP244/STOCKHISTORY!BP$3)-1)</f>
        <v>3.9769294149958778E-2</v>
      </c>
      <c r="BQ245" s="41">
        <f ca="1">((STOCKHISTORY!BQ244/STOCKHISTORY!BQ$3)-1)</f>
        <v>-0.11426699552952058</v>
      </c>
      <c r="BR245" s="41">
        <f ca="1">((STOCKHISTORY!BR244/STOCKHISTORY!BR$3)-1)</f>
        <v>-0.16175792408025602</v>
      </c>
      <c r="BS245" s="41">
        <f ca="1">((STOCKHISTORY!BS244/STOCKHISTORY!BS$3)-1)</f>
        <v>8.2485875706214573E-2</v>
      </c>
      <c r="BT245" s="41">
        <f ca="1">((STOCKHISTORY!BT244/STOCKHISTORY!BT$3)-1)</f>
        <v>-6.0245426038863181E-2</v>
      </c>
      <c r="BU245" s="41">
        <f ca="1">((STOCKHISTORY!BU244/STOCKHISTORY!BU$3)-1)</f>
        <v>-1.4620877252635167E-2</v>
      </c>
      <c r="BV245" s="41">
        <f ca="1">((STOCKHISTORY!BV244/STOCKHISTORY!BV$3)-1)</f>
        <v>-0.40085592011412263</v>
      </c>
      <c r="BW245" s="41">
        <f ca="1">((STOCKHISTORY!BW244/STOCKHISTORY!BW$3)-1)</f>
        <v>2.3873224943403937E-2</v>
      </c>
      <c r="BX245" s="41">
        <f ca="1">((STOCKHISTORY!BX244/STOCKHISTORY!BX$3)-1)</f>
        <v>0.15092748735244532</v>
      </c>
      <c r="BY245" s="41">
        <f ca="1">((STOCKHISTORY!BY244/STOCKHISTORY!BY$3)-1)</f>
        <v>-9.9315068493150638E-2</v>
      </c>
      <c r="BZ245" s="41">
        <f ca="1">((STOCKHISTORY!BZ244/STOCKHISTORY!BZ$3)-1)</f>
        <v>0.15976168336949415</v>
      </c>
      <c r="CA245" s="41">
        <f ca="1">((STOCKHISTORY!CA244/STOCKHISTORY!CA$3)-1)</f>
        <v>-0.16170941877100165</v>
      </c>
      <c r="CB245" s="41">
        <f ca="1">((STOCKHISTORY!CB244/STOCKHISTORY!CB$3)-1)</f>
        <v>-5.3635621815936285E-2</v>
      </c>
      <c r="CC245" s="41">
        <f ca="1">((STOCKHISTORY!CC244/STOCKHISTORY!CC$3)-1)</f>
        <v>-0.17092976045473007</v>
      </c>
      <c r="CD245" s="41">
        <f ca="1">((STOCKHISTORY!CD244/STOCKHISTORY!CD$3)-1)</f>
        <v>-0.21866410115448054</v>
      </c>
      <c r="CE245" s="41">
        <f ca="1">((STOCKHISTORY!CE244/STOCKHISTORY!CE$3)-1)</f>
        <v>-0.29477794045876038</v>
      </c>
      <c r="CF245" s="41">
        <f ca="1">((STOCKHISTORY!CF244/STOCKHISTORY!CF$3)-1)</f>
        <v>-0.23797011003448842</v>
      </c>
      <c r="CG245" s="41">
        <f ca="1">((STOCKHISTORY!CG244/STOCKHISTORY!CG$3)-1)</f>
        <v>-0.1753453327752198</v>
      </c>
      <c r="CH245" s="41">
        <f ca="1">((STOCKHISTORY!CH244/STOCKHISTORY!CH$3)-1)</f>
        <v>-0.27183039462636438</v>
      </c>
      <c r="CI245" s="41">
        <f ca="1">((STOCKHISTORY!CI244/STOCKHISTORY!CI$3)-1)</f>
        <v>-0.43779290205590748</v>
      </c>
      <c r="CJ245" s="41">
        <f ca="1">((STOCKHISTORY!CJ244/STOCKHISTORY!CJ$3)-1)</f>
        <v>-0.36889549281822687</v>
      </c>
      <c r="CK245" s="41">
        <f ca="1">((STOCKHISTORY!CK244/STOCKHISTORY!CK$3)-1)</f>
        <v>0.15252231372355629</v>
      </c>
      <c r="CL245" s="41">
        <f ca="1">((STOCKHISTORY!CL244/STOCKHISTORY!CL$3)-1)</f>
        <v>-0.11939097189617009</v>
      </c>
      <c r="CM245" s="41">
        <f ca="1">((STOCKHISTORY!CM244/STOCKHISTORY!CM$3)-1)</f>
        <v>4.333757078469902E-2</v>
      </c>
      <c r="CN245" s="41">
        <f ca="1">((STOCKHISTORY!CN244/STOCKHISTORY!CN$3)-1)</f>
        <v>-0.49552866912151494</v>
      </c>
      <c r="CO245" s="41">
        <f ca="1">((STOCKHISTORY!CO244/STOCKHISTORY!CO$3)-1)</f>
        <v>0.21273154954425166</v>
      </c>
      <c r="CP245" s="41">
        <f ca="1">((STOCKHISTORY!CP244/STOCKHISTORY!CP$3)-1)</f>
        <v>7.1755466410531765E-2</v>
      </c>
      <c r="CQ245" s="41">
        <f ca="1">((STOCKHISTORY!CQ244/STOCKHISTORY!CQ$3)-1)</f>
        <v>2.4823841230848798E-2</v>
      </c>
      <c r="CR245" s="41">
        <f ca="1">((STOCKHISTORY!CR244/STOCKHISTORY!CR$3)-1)</f>
        <v>-3.6735922914784558E-3</v>
      </c>
      <c r="CS245" s="41">
        <f ca="1">((STOCKHISTORY!CS244/STOCKHISTORY!CS$3)-1)</f>
        <v>0.77847935054406769</v>
      </c>
      <c r="CT245" s="41">
        <f ca="1">((STOCKHISTORY!CT244/STOCKHISTORY!CT$3)-1)</f>
        <v>-0.53237787949275905</v>
      </c>
      <c r="CU245" s="41">
        <f ca="1">((STOCKHISTORY!CU244/STOCKHISTORY!CU$3)-1)</f>
        <v>0.16658094748271335</v>
      </c>
      <c r="CV245" s="41">
        <f ca="1">((STOCKHISTORY!CV244/STOCKHISTORY!CV$3)-1)</f>
        <v>0.10956954820348619</v>
      </c>
      <c r="CW245" s="41">
        <f ca="1">((STOCKHISTORY!CW244/STOCKHISTORY!CW$3)-1)</f>
        <v>-0.21870047543581617</v>
      </c>
      <c r="CX245" s="41">
        <f ca="1">((STOCKHISTORY!CX244/STOCKHISTORY!CX$3)-1)</f>
        <v>-7.4349442379182173E-2</v>
      </c>
      <c r="CY245" s="41">
        <f ca="1">((STOCKHISTORY!CY244/STOCKHISTORY!CY$3)-1)</f>
        <v>-1.8734292894676652E-2</v>
      </c>
      <c r="CZ245" s="41">
        <f ca="1">((STOCKHISTORY!CZ244/STOCKHISTORY!CZ$3)-1)</f>
        <v>-1</v>
      </c>
      <c r="DA245" s="41">
        <f ca="1">((STOCKHISTORY!DA244/STOCKHISTORY!DA$3)-1)</f>
        <v>-0.46207003649351663</v>
      </c>
    </row>
    <row r="246" spans="1:105" x14ac:dyDescent="0.3">
      <c r="A246" s="25" vm="243">
        <f ca="1">STOCKHISTORY!A245</f>
        <v>44736</v>
      </c>
      <c r="B246" s="41">
        <f ca="1">((STOCKHISTORY!B245/STOCKHISTORY!B$3)-1)</f>
        <v>0.55014881485997047</v>
      </c>
      <c r="C246" s="41">
        <f ca="1">((STOCKHISTORY!C245/STOCKHISTORY!C$3)-1)</f>
        <v>0.9374413023061674</v>
      </c>
      <c r="D246" s="41">
        <f ca="1">((STOCKHISTORY!D245/STOCKHISTORY!D$3)-1)</f>
        <v>0.92587216836866926</v>
      </c>
      <c r="E246" s="41">
        <f ca="1">((STOCKHISTORY!E245/STOCKHISTORY!E$3)-1)</f>
        <v>1.4838104176442983</v>
      </c>
      <c r="F246" s="41">
        <f ca="1">((STOCKHISTORY!F245/STOCKHISTORY!F$3)-1)</f>
        <v>1.476123595505618</v>
      </c>
      <c r="G246" s="41">
        <f ca="1">((STOCKHISTORY!G245/STOCKHISTORY!G$3)-1)</f>
        <v>1.6204688393367639</v>
      </c>
      <c r="H246" s="41">
        <f ca="1">((STOCKHISTORY!H245/STOCKHISTORY!H$3)-1)</f>
        <v>0.12903403337295827</v>
      </c>
      <c r="I246" s="41">
        <f ca="1">((STOCKHISTORY!I245/STOCKHISTORY!I$3)-1)</f>
        <v>-0.26831478777503648</v>
      </c>
      <c r="J246" s="41">
        <f ca="1">((STOCKHISTORY!J245/STOCKHISTORY!J$3)-1)</f>
        <v>-0.37832610870290095</v>
      </c>
      <c r="K246" s="41">
        <f ca="1">((STOCKHISTORY!K245/STOCKHISTORY!K$3)-1)</f>
        <v>0.32842473482283907</v>
      </c>
      <c r="L246" s="41">
        <f ca="1">((STOCKHISTORY!L245/STOCKHISTORY!L$3)-1)</f>
        <v>-8.4217858564415549E-2</v>
      </c>
      <c r="M246" s="41">
        <f ca="1">((STOCKHISTORY!M245/STOCKHISTORY!M$3)-1)</f>
        <v>1.5279782184993929E-2</v>
      </c>
      <c r="N246" s="41">
        <f ca="1">((STOCKHISTORY!N245/STOCKHISTORY!N$3)-1)</f>
        <v>-7.9857394569137208E-2</v>
      </c>
      <c r="O246" s="41">
        <f ca="1">((STOCKHISTORY!O245/STOCKHISTORY!O$3)-1)</f>
        <v>-2.8528654460668768E-2</v>
      </c>
      <c r="P246" s="41">
        <f ca="1">((STOCKHISTORY!P245/STOCKHISTORY!P$3)-1)</f>
        <v>0.30301339285714302</v>
      </c>
      <c r="Q246" s="41">
        <f ca="1">((STOCKHISTORY!Q245/STOCKHISTORY!Q$3)-1)</f>
        <v>-7.352376072755229E-2</v>
      </c>
      <c r="R246" s="41">
        <f ca="1">((STOCKHISTORY!R245/STOCKHISTORY!R$3)-1)</f>
        <v>0.2350989172853406</v>
      </c>
      <c r="S246" s="41">
        <f ca="1">((STOCKHISTORY!S245/STOCKHISTORY!S$3)-1)</f>
        <v>7.3012361117791524E-2</v>
      </c>
      <c r="T246" s="41">
        <f ca="1">((STOCKHISTORY!T245/STOCKHISTORY!T$3)-1)</f>
        <v>-6.360306360306367E-2</v>
      </c>
      <c r="U246" s="41">
        <f ca="1">((STOCKHISTORY!U245/STOCKHISTORY!U$3)-1)</f>
        <v>0.17778519012675109</v>
      </c>
      <c r="V246" s="41">
        <f ca="1">((STOCKHISTORY!V245/STOCKHISTORY!V$3)-1)</f>
        <v>-0.1893214996390018</v>
      </c>
      <c r="W246" s="41">
        <f ca="1">((STOCKHISTORY!W245/STOCKHISTORY!W$3)-1)</f>
        <v>0.18307558063977125</v>
      </c>
      <c r="X246" s="41">
        <f ca="1">((STOCKHISTORY!X245/STOCKHISTORY!X$3)-1)</f>
        <v>-0.13263569848562196</v>
      </c>
      <c r="Y246" s="41">
        <f ca="1">((STOCKHISTORY!Y245/STOCKHISTORY!Y$3)-1)</f>
        <v>-6.4835963455149526E-2</v>
      </c>
      <c r="Z246" s="41">
        <f ca="1">((STOCKHISTORY!Z245/STOCKHISTORY!Z$3)-1)</f>
        <v>-0.39529240114340169</v>
      </c>
      <c r="AA246" s="41">
        <f ca="1">((STOCKHISTORY!AA245/STOCKHISTORY!AA$3)-1)</f>
        <v>-9.446353749823444E-2</v>
      </c>
      <c r="AB246" s="41">
        <f ca="1">((STOCKHISTORY!AB245/STOCKHISTORY!AB$3)-1)</f>
        <v>0.50441094360692351</v>
      </c>
      <c r="AC246" s="41">
        <f ca="1">((STOCKHISTORY!AC245/STOCKHISTORY!AC$3)-1)</f>
        <v>0.5589338333779803</v>
      </c>
      <c r="AD246" s="41">
        <f ca="1">((STOCKHISTORY!AD245/STOCKHISTORY!AD$3)-1)</f>
        <v>0.18356867779204133</v>
      </c>
      <c r="AE246" s="41">
        <f ca="1">((STOCKHISTORY!AE245/STOCKHISTORY!AE$3)-1)</f>
        <v>-0.27881102623713061</v>
      </c>
      <c r="AF246" s="41">
        <f ca="1">((STOCKHISTORY!AF245/STOCKHISTORY!AF$3)-1)</f>
        <v>-1.3319724419494694E-2</v>
      </c>
      <c r="AG246" s="41">
        <f ca="1">((STOCKHISTORY!AG245/STOCKHISTORY!AG$3)-1)</f>
        <v>-0.36894502745152558</v>
      </c>
      <c r="AH246" s="41">
        <f ca="1">((STOCKHISTORY!AH245/STOCKHISTORY!AH$3)-1)</f>
        <v>-6.0618437398955227E-2</v>
      </c>
      <c r="AI246" s="41">
        <f ca="1">((STOCKHISTORY!AI245/STOCKHISTORY!AI$3)-1)</f>
        <v>-7.8089674076148974E-2</v>
      </c>
      <c r="AJ246" s="41">
        <f ca="1">((STOCKHISTORY!AJ245/STOCKHISTORY!AJ$3)-1)</f>
        <v>-0.26904832493329378</v>
      </c>
      <c r="AK246" s="41">
        <f ca="1">((STOCKHISTORY!AK245/STOCKHISTORY!AK$3)-1)</f>
        <v>-0.12261012465429477</v>
      </c>
      <c r="AL246" s="41">
        <f ca="1">((STOCKHISTORY!AL245/STOCKHISTORY!AL$3)-1)</f>
        <v>-3.9184952978056464E-2</v>
      </c>
      <c r="AM246" s="41">
        <f ca="1">((STOCKHISTORY!AM245/STOCKHISTORY!AM$3)-1)</f>
        <v>1.2999180231877183E-2</v>
      </c>
      <c r="AN246" s="41">
        <f ca="1">((STOCKHISTORY!AN245/STOCKHISTORY!AN$3)-1)</f>
        <v>-0.30963135654961382</v>
      </c>
      <c r="AO246" s="41">
        <f ca="1">((STOCKHISTORY!AO245/STOCKHISTORY!AO$3)-1)</f>
        <v>0.33735846737644226</v>
      </c>
      <c r="AP246" s="41">
        <f ca="1">((STOCKHISTORY!AP245/STOCKHISTORY!AP$3)-1)</f>
        <v>0.3721475892528523</v>
      </c>
      <c r="AQ246" s="41">
        <f ca="1">((STOCKHISTORY!AQ245/STOCKHISTORY!AQ$3)-1)</f>
        <v>-0.11407264190029009</v>
      </c>
      <c r="AR246" s="41">
        <f ca="1">((STOCKHISTORY!AR245/STOCKHISTORY!AR$3)-1)</f>
        <v>-0.17285425961334189</v>
      </c>
      <c r="AS246" s="41">
        <f ca="1">((STOCKHISTORY!AS245/STOCKHISTORY!AS$3)-1)</f>
        <v>0.28687572590011623</v>
      </c>
      <c r="AT246" s="41">
        <f ca="1">((STOCKHISTORY!AT245/STOCKHISTORY!AT$3)-1)</f>
        <v>0.23322494827076556</v>
      </c>
      <c r="AU246" s="41">
        <f ca="1">((STOCKHISTORY!AU245/STOCKHISTORY!AU$3)-1)</f>
        <v>-0.1560014864362691</v>
      </c>
      <c r="AV246" s="41">
        <f ca="1">((STOCKHISTORY!AV245/STOCKHISTORY!AV$3)-1)</f>
        <v>-0.15115650154306259</v>
      </c>
      <c r="AW246" s="41">
        <f ca="1">((STOCKHISTORY!AW245/STOCKHISTORY!AW$3)-1)</f>
        <v>-4.0088961459418204E-2</v>
      </c>
      <c r="AX246" s="41">
        <f ca="1">((STOCKHISTORY!AX245/STOCKHISTORY!AX$3)-1)</f>
        <v>0.91842257877440558</v>
      </c>
      <c r="AY246" s="41">
        <f ca="1">((STOCKHISTORY!AY245/STOCKHISTORY!AY$3)-1)</f>
        <v>-0.31860991457983501</v>
      </c>
      <c r="AZ246" s="41">
        <f ca="1">((STOCKHISTORY!AZ245/STOCKHISTORY!AZ$3)-1)</f>
        <v>-0.53253643140151774</v>
      </c>
      <c r="BA246" s="41">
        <f ca="1">((STOCKHISTORY!BA245/STOCKHISTORY!BA$3)-1)</f>
        <v>1.0183077118984021</v>
      </c>
      <c r="BB246" s="41">
        <f ca="1">((STOCKHISTORY!BB245/STOCKHISTORY!BB$3)-1)</f>
        <v>-9.1131844312505872E-2</v>
      </c>
      <c r="BC246" s="41">
        <f ca="1">((STOCKHISTORY!BC245/STOCKHISTORY!BC$3)-1)</f>
        <v>0.10050069412918061</v>
      </c>
      <c r="BD246" s="41">
        <f ca="1">((STOCKHISTORY!BD245/STOCKHISTORY!BD$3)-1)</f>
        <v>-0.26984998170508601</v>
      </c>
      <c r="BE246" s="41">
        <f ca="1">((STOCKHISTORY!BE245/STOCKHISTORY!BE$3)-1)</f>
        <v>-0.27996984166876093</v>
      </c>
      <c r="BF246" s="41">
        <f ca="1">((STOCKHISTORY!BF245/STOCKHISTORY!BF$3)-1)</f>
        <v>-0.39370353937332836</v>
      </c>
      <c r="BG246" s="41">
        <f ca="1">((STOCKHISTORY!BG245/STOCKHISTORY!BG$3)-1)</f>
        <v>-0.15508169482137912</v>
      </c>
      <c r="BH246" s="41">
        <f ca="1">((STOCKHISTORY!BH245/STOCKHISTORY!BH$3)-1)</f>
        <v>-0.44316807738814989</v>
      </c>
      <c r="BI246" s="41">
        <f ca="1">((STOCKHISTORY!BI245/STOCKHISTORY!BI$3)-1)</f>
        <v>-0.14917127071823211</v>
      </c>
      <c r="BJ246" s="41">
        <f ca="1">((STOCKHISTORY!BJ245/STOCKHISTORY!BJ$3)-1)</f>
        <v>-2.3223846247594215E-2</v>
      </c>
      <c r="BK246" s="41">
        <f ca="1">((STOCKHISTORY!BK245/STOCKHISTORY!BK$3)-1)</f>
        <v>-1.4525383106989143E-4</v>
      </c>
      <c r="BL246" s="41">
        <f ca="1">((STOCKHISTORY!BL245/STOCKHISTORY!BL$3)-1)</f>
        <v>8.7433524559273001E-2</v>
      </c>
      <c r="BM246" s="41">
        <f ca="1">((STOCKHISTORY!BM245/STOCKHISTORY!BM$3)-1)</f>
        <v>-3.9780472566170677E-2</v>
      </c>
      <c r="BN246" s="41">
        <f ca="1">((STOCKHISTORY!BN245/STOCKHISTORY!BN$3)-1)</f>
        <v>3.8140029512872653E-2</v>
      </c>
      <c r="BO246" s="41">
        <f ca="1">((STOCKHISTORY!BO245/STOCKHISTORY!BO$3)-1)</f>
        <v>-2.0885577500984409E-2</v>
      </c>
      <c r="BP246" s="41">
        <f ca="1">((STOCKHISTORY!BP245/STOCKHISTORY!BP$3)-1)</f>
        <v>3.9879154078549695E-2</v>
      </c>
      <c r="BQ246" s="41">
        <f ca="1">((STOCKHISTORY!BQ245/STOCKHISTORY!BQ$3)-1)</f>
        <v>-0.10083628796053645</v>
      </c>
      <c r="BR246" s="41">
        <f ca="1">((STOCKHISTORY!BR245/STOCKHISTORY!BR$3)-1)</f>
        <v>-0.15878789964552431</v>
      </c>
      <c r="BS246" s="41">
        <f ca="1">((STOCKHISTORY!BS245/STOCKHISTORY!BS$3)-1)</f>
        <v>9.1807909604519677E-2</v>
      </c>
      <c r="BT246" s="41">
        <f ca="1">((STOCKHISTORY!BT245/STOCKHISTORY!BT$3)-1)</f>
        <v>-4.530752327103027E-2</v>
      </c>
      <c r="BU246" s="41">
        <f ca="1">((STOCKHISTORY!BU245/STOCKHISTORY!BU$3)-1)</f>
        <v>-2.6181570894253658E-2</v>
      </c>
      <c r="BV246" s="41">
        <f ca="1">((STOCKHISTORY!BV245/STOCKHISTORY!BV$3)-1)</f>
        <v>-0.38630527817403715</v>
      </c>
      <c r="BW246" s="41">
        <f ca="1">((STOCKHISTORY!BW245/STOCKHISTORY!BW$3)-1)</f>
        <v>5.7830829388763272E-2</v>
      </c>
      <c r="BX246" s="41">
        <f ca="1">((STOCKHISTORY!BX245/STOCKHISTORY!BX$3)-1)</f>
        <v>0.15177065767284992</v>
      </c>
      <c r="BY246" s="41">
        <f ca="1">((STOCKHISTORY!BY245/STOCKHISTORY!BY$3)-1)</f>
        <v>-9.9315068493150638E-2</v>
      </c>
      <c r="BZ246" s="41">
        <f ca="1">((STOCKHISTORY!BZ245/STOCKHISTORY!BZ$3)-1)</f>
        <v>0.12306712125908348</v>
      </c>
      <c r="CA246" s="41">
        <f ca="1">((STOCKHISTORY!CA245/STOCKHISTORY!CA$3)-1)</f>
        <v>-0.15219416442093348</v>
      </c>
      <c r="CB246" s="41">
        <f ca="1">((STOCKHISTORY!CB245/STOCKHISTORY!CB$3)-1)</f>
        <v>-4.318196855082379E-2</v>
      </c>
      <c r="CC246" s="41">
        <f ca="1">((STOCKHISTORY!CC245/STOCKHISTORY!CC$3)-1)</f>
        <v>-0.16727568006496152</v>
      </c>
      <c r="CD246" s="41">
        <f ca="1">((STOCKHISTORY!CD245/STOCKHISTORY!CD$3)-1)</f>
        <v>-0.20918086860912599</v>
      </c>
      <c r="CE246" s="41">
        <f ca="1">((STOCKHISTORY!CE245/STOCKHISTORY!CE$3)-1)</f>
        <v>-0.28062469497315767</v>
      </c>
      <c r="CF246" s="41">
        <f ca="1">((STOCKHISTORY!CF245/STOCKHISTORY!CF$3)-1)</f>
        <v>-0.19921169321727694</v>
      </c>
      <c r="CG246" s="41">
        <f ca="1">((STOCKHISTORY!CG245/STOCKHISTORY!CG$3)-1)</f>
        <v>-0.17526161573880283</v>
      </c>
      <c r="CH246" s="41">
        <f ca="1">((STOCKHISTORY!CH245/STOCKHISTORY!CH$3)-1)</f>
        <v>-0.28136020151133501</v>
      </c>
      <c r="CI246" s="41">
        <f ca="1">((STOCKHISTORY!CI245/STOCKHISTORY!CI$3)-1)</f>
        <v>-0.40597696818406614</v>
      </c>
      <c r="CJ246" s="41">
        <f ca="1">((STOCKHISTORY!CJ245/STOCKHISTORY!CJ$3)-1)</f>
        <v>-0.35750371471025255</v>
      </c>
      <c r="CK246" s="41">
        <f ca="1">((STOCKHISTORY!CK245/STOCKHISTORY!CK$3)-1)</f>
        <v>0.15580156812466095</v>
      </c>
      <c r="CL246" s="41">
        <f ca="1">((STOCKHISTORY!CL245/STOCKHISTORY!CL$3)-1)</f>
        <v>-0.10181769401032947</v>
      </c>
      <c r="CM246" s="41">
        <f ca="1">((STOCKHISTORY!CM245/STOCKHISTORY!CM$3)-1)</f>
        <v>4.9924881543973232E-2</v>
      </c>
      <c r="CN246" s="41">
        <f ca="1">((STOCKHISTORY!CN245/STOCKHISTORY!CN$3)-1)</f>
        <v>-0.48886550938102746</v>
      </c>
      <c r="CO246" s="41">
        <f ca="1">((STOCKHISTORY!CO245/STOCKHISTORY!CO$3)-1)</f>
        <v>0.21229050279329598</v>
      </c>
      <c r="CP246" s="41">
        <f ca="1">((STOCKHISTORY!CP245/STOCKHISTORY!CP$3)-1)</f>
        <v>0.11695576021244136</v>
      </c>
      <c r="CQ246" s="41">
        <f ca="1">((STOCKHISTORY!CQ245/STOCKHISTORY!CQ$3)-1)</f>
        <v>4.4669985131553291E-2</v>
      </c>
      <c r="CR246" s="41">
        <f ca="1">((STOCKHISTORY!CR245/STOCKHISTORY!CR$3)-1)</f>
        <v>-8.4010840108401652E-3</v>
      </c>
      <c r="CS246" s="41">
        <f ca="1">((STOCKHISTORY!CS245/STOCKHISTORY!CS$3)-1)</f>
        <v>0.77991801874835875</v>
      </c>
      <c r="CT246" s="41">
        <f ca="1">((STOCKHISTORY!CT245/STOCKHISTORY!CT$3)-1)</f>
        <v>-0.52753808058827945</v>
      </c>
      <c r="CU246" s="41">
        <f ca="1">((STOCKHISTORY!CU245/STOCKHISTORY!CU$3)-1)</f>
        <v>0.16898108463340744</v>
      </c>
      <c r="CV246" s="41">
        <f ca="1">((STOCKHISTORY!CV245/STOCKHISTORY!CV$3)-1)</f>
        <v>9.6762717893987826E-2</v>
      </c>
      <c r="CW246" s="41">
        <f ca="1">((STOCKHISTORY!CW245/STOCKHISTORY!CW$3)-1)</f>
        <v>-0.21925981169012776</v>
      </c>
      <c r="CX246" s="41">
        <f ca="1">((STOCKHISTORY!CX245/STOCKHISTORY!CX$3)-1)</f>
        <v>-5.2044609665427455E-2</v>
      </c>
      <c r="CY246" s="41">
        <f ca="1">((STOCKHISTORY!CY245/STOCKHISTORY!CY$3)-1)</f>
        <v>9.5956134338588406E-3</v>
      </c>
      <c r="CZ246" s="41">
        <f ca="1">((STOCKHISTORY!CZ245/STOCKHISTORY!CZ$3)-1)</f>
        <v>-1</v>
      </c>
      <c r="DA246" s="41">
        <f ca="1">((STOCKHISTORY!DA245/STOCKHISTORY!DA$3)-1)</f>
        <v>-0.45127727308020804</v>
      </c>
    </row>
    <row r="247" spans="1:105" x14ac:dyDescent="0.3">
      <c r="A247" s="25" vm="244">
        <f ca="1">STOCKHISTORY!A246</f>
        <v>44739</v>
      </c>
      <c r="B247" s="41">
        <f ca="1">((STOCKHISTORY!B246/STOCKHISTORY!B$3)-1)</f>
        <v>0.5645999928281995</v>
      </c>
      <c r="C247" s="41">
        <f ca="1">((STOCKHISTORY!C246/STOCKHISTORY!C$3)-1)</f>
        <v>1.0010956902848798</v>
      </c>
      <c r="D247" s="41">
        <f ca="1">((STOCKHISTORY!D246/STOCKHISTORY!D$3)-1)</f>
        <v>0.98812917941008771</v>
      </c>
      <c r="E247" s="41">
        <f ca="1">((STOCKHISTORY!E246/STOCKHISTORY!E$3)-1)</f>
        <v>1.5593618019709057</v>
      </c>
      <c r="F247" s="41">
        <f ca="1">((STOCKHISTORY!F246/STOCKHISTORY!F$3)-1)</f>
        <v>1.5552434456928839</v>
      </c>
      <c r="G247" s="41">
        <f ca="1">((STOCKHISTORY!G246/STOCKHISTORY!G$3)-1)</f>
        <v>1.6184105202973131</v>
      </c>
      <c r="H247" s="41">
        <f ca="1">((STOCKHISTORY!H246/STOCKHISTORY!H$3)-1)</f>
        <v>0.14587460925461193</v>
      </c>
      <c r="I247" s="41">
        <f ca="1">((STOCKHISTORY!I246/STOCKHISTORY!I$3)-1)</f>
        <v>-0.24595941795478582</v>
      </c>
      <c r="J247" s="41">
        <f ca="1">((STOCKHISTORY!J246/STOCKHISTORY!J$3)-1)</f>
        <v>-0.37312437479159721</v>
      </c>
      <c r="K247" s="41">
        <f ca="1">((STOCKHISTORY!K246/STOCKHISTORY!K$3)-1)</f>
        <v>0.40628526292033396</v>
      </c>
      <c r="L247" s="41">
        <f ca="1">((STOCKHISTORY!L246/STOCKHISTORY!L$3)-1)</f>
        <v>-6.4299456016982948E-2</v>
      </c>
      <c r="M247" s="41">
        <f ca="1">((STOCKHISTORY!M246/STOCKHISTORY!M$3)-1)</f>
        <v>1.4268073140612625E-2</v>
      </c>
      <c r="N247" s="41">
        <f ca="1">((STOCKHISTORY!N246/STOCKHISTORY!N$3)-1)</f>
        <v>-7.1055708334019418E-2</v>
      </c>
      <c r="O247" s="41">
        <f ca="1">((STOCKHISTORY!O246/STOCKHISTORY!O$3)-1)</f>
        <v>-2.7505430634650496E-2</v>
      </c>
      <c r="P247" s="41">
        <f ca="1">((STOCKHISTORY!P246/STOCKHISTORY!P$3)-1)</f>
        <v>0.33956473214285721</v>
      </c>
      <c r="Q247" s="41">
        <f ca="1">((STOCKHISTORY!Q246/STOCKHISTORY!Q$3)-1)</f>
        <v>-4.4191110541821454E-2</v>
      </c>
      <c r="R247" s="41">
        <f ca="1">((STOCKHISTORY!R246/STOCKHISTORY!R$3)-1)</f>
        <v>0.23619940912053772</v>
      </c>
      <c r="S247" s="41">
        <f ca="1">((STOCKHISTORY!S246/STOCKHISTORY!S$3)-1)</f>
        <v>7.1954210956663989E-2</v>
      </c>
      <c r="T247" s="41">
        <f ca="1">((STOCKHISTORY!T246/STOCKHISTORY!T$3)-1)</f>
        <v>-5.627705627705637E-2</v>
      </c>
      <c r="U247" s="41">
        <f ca="1">((STOCKHISTORY!U246/STOCKHISTORY!U$3)-1)</f>
        <v>0.21447631754503016</v>
      </c>
      <c r="V247" s="41">
        <f ca="1">((STOCKHISTORY!V246/STOCKHISTORY!V$3)-1)</f>
        <v>-0.19067744378114715</v>
      </c>
      <c r="W247" s="41">
        <f ca="1">((STOCKHISTORY!W246/STOCKHISTORY!W$3)-1)</f>
        <v>0.19170859402558338</v>
      </c>
      <c r="X247" s="41">
        <f ca="1">((STOCKHISTORY!X246/STOCKHISTORY!X$3)-1)</f>
        <v>-0.12251148545176105</v>
      </c>
      <c r="Y247" s="41">
        <f ca="1">((STOCKHISTORY!Y246/STOCKHISTORY!Y$3)-1)</f>
        <v>-5.8217400332225999E-2</v>
      </c>
      <c r="Z247" s="41">
        <f ca="1">((STOCKHISTORY!Z246/STOCKHISTORY!Z$3)-1)</f>
        <v>-0.37214149595045265</v>
      </c>
      <c r="AA247" s="41">
        <f ca="1">((STOCKHISTORY!AA246/STOCKHISTORY!AA$3)-1)</f>
        <v>-6.1649639847464743E-2</v>
      </c>
      <c r="AB247" s="41">
        <f ca="1">((STOCKHISTORY!AB246/STOCKHISTORY!AB$3)-1)</f>
        <v>0.52741485203796756</v>
      </c>
      <c r="AC247" s="41">
        <f ca="1">((STOCKHISTORY!AC246/STOCKHISTORY!AC$3)-1)</f>
        <v>0.62938655237074737</v>
      </c>
      <c r="AD247" s="41">
        <f ca="1">((STOCKHISTORY!AD246/STOCKHISTORY!AD$3)-1)</f>
        <v>0.20325203252032531</v>
      </c>
      <c r="AE247" s="41">
        <f ca="1">((STOCKHISTORY!AE246/STOCKHISTORY!AE$3)-1)</f>
        <v>-0.27129691132514122</v>
      </c>
      <c r="AF247" s="41">
        <f ca="1">((STOCKHISTORY!AF246/STOCKHISTORY!AF$3)-1)</f>
        <v>1.2860423577443214E-2</v>
      </c>
      <c r="AG247" s="41">
        <f ca="1">((STOCKHISTORY!AG246/STOCKHISTORY!AG$3)-1)</f>
        <v>-0.38913406074084367</v>
      </c>
      <c r="AH247" s="41">
        <f ca="1">((STOCKHISTORY!AH246/STOCKHISTORY!AH$3)-1)</f>
        <v>-6.2133047429417498E-2</v>
      </c>
      <c r="AI247" s="41">
        <f ca="1">((STOCKHISTORY!AI246/STOCKHISTORY!AI$3)-1)</f>
        <v>-7.1387127108301196E-2</v>
      </c>
      <c r="AJ247" s="41">
        <f ca="1">((STOCKHISTORY!AJ246/STOCKHISTORY!AJ$3)-1)</f>
        <v>-0.27038244885858287</v>
      </c>
      <c r="AK247" s="41">
        <f ca="1">((STOCKHISTORY!AK246/STOCKHISTORY!AK$3)-1)</f>
        <v>-0.12042566836346158</v>
      </c>
      <c r="AL247" s="41">
        <f ca="1">((STOCKHISTORY!AL246/STOCKHISTORY!AL$3)-1)</f>
        <v>-3.1410658307210015E-2</v>
      </c>
      <c r="AM247" s="41">
        <f ca="1">((STOCKHISTORY!AM246/STOCKHISTORY!AM$3)-1)</f>
        <v>3.0682749736503201E-2</v>
      </c>
      <c r="AN247" s="41">
        <f ca="1">((STOCKHISTORY!AN246/STOCKHISTORY!AN$3)-1)</f>
        <v>-0.28019816406819176</v>
      </c>
      <c r="AO247" s="41">
        <f ca="1">((STOCKHISTORY!AO246/STOCKHISTORY!AO$3)-1)</f>
        <v>0.34350371019034909</v>
      </c>
      <c r="AP247" s="41">
        <f ca="1">((STOCKHISTORY!AP246/STOCKHISTORY!AP$3)-1)</f>
        <v>0.41010305483989695</v>
      </c>
      <c r="AQ247" s="41">
        <f ca="1">((STOCKHISTORY!AQ246/STOCKHISTORY!AQ$3)-1)</f>
        <v>-8.1135202320121502E-2</v>
      </c>
      <c r="AR247" s="41">
        <f ca="1">((STOCKHISTORY!AR246/STOCKHISTORY!AR$3)-1)</f>
        <v>-0.1677289143828341</v>
      </c>
      <c r="AS247" s="41">
        <f ca="1">((STOCKHISTORY!AS246/STOCKHISTORY!AS$3)-1)</f>
        <v>0.30603948896631827</v>
      </c>
      <c r="AT247" s="41">
        <f ca="1">((STOCKHISTORY!AT246/STOCKHISTORY!AT$3)-1)</f>
        <v>0.29057049955660652</v>
      </c>
      <c r="AU247" s="41">
        <f ca="1">((STOCKHISTORY!AU246/STOCKHISTORY!AU$3)-1)</f>
        <v>-0.15027870680044597</v>
      </c>
      <c r="AV247" s="41">
        <f ca="1">((STOCKHISTORY!AV246/STOCKHISTORY!AV$3)-1)</f>
        <v>-0.13675988673602502</v>
      </c>
      <c r="AW247" s="41">
        <f ca="1">((STOCKHISTORY!AW246/STOCKHISTORY!AW$3)-1)</f>
        <v>-3.6513611666338153E-2</v>
      </c>
      <c r="AX247" s="41">
        <f ca="1">((STOCKHISTORY!AX246/STOCKHISTORY!AX$3)-1)</f>
        <v>0.9501256524260584</v>
      </c>
      <c r="AY247" s="41">
        <f ca="1">((STOCKHISTORY!AY246/STOCKHISTORY!AY$3)-1)</f>
        <v>-0.31846389720376722</v>
      </c>
      <c r="AZ247" s="41">
        <f ca="1">((STOCKHISTORY!AZ246/STOCKHISTORY!AZ$3)-1)</f>
        <v>-0.51127526693976222</v>
      </c>
      <c r="BA247" s="41">
        <f ca="1">((STOCKHISTORY!BA246/STOCKHISTORY!BA$3)-1)</f>
        <v>1.1091567248654002</v>
      </c>
      <c r="BB247" s="41">
        <f ca="1">((STOCKHISTORY!BB246/STOCKHISTORY!BB$3)-1)</f>
        <v>-9.0189426067288636E-2</v>
      </c>
      <c r="BC247" s="41">
        <f ca="1">((STOCKHISTORY!BC246/STOCKHISTORY!BC$3)-1)</f>
        <v>0.11175808775635088</v>
      </c>
      <c r="BD247" s="41">
        <f ca="1">((STOCKHISTORY!BD246/STOCKHISTORY!BD$3)-1)</f>
        <v>-0.24826198316867898</v>
      </c>
      <c r="BE247" s="41">
        <f ca="1">((STOCKHISTORY!BE246/STOCKHISTORY!BE$3)-1)</f>
        <v>-0.27695400854486052</v>
      </c>
      <c r="BF247" s="41">
        <f ca="1">((STOCKHISTORY!BF246/STOCKHISTORY!BF$3)-1)</f>
        <v>-0.38601948774641637</v>
      </c>
      <c r="BG247" s="41">
        <f ca="1">((STOCKHISTORY!BG246/STOCKHISTORY!BG$3)-1)</f>
        <v>-0.12812701929290127</v>
      </c>
      <c r="BH247" s="41">
        <f ca="1">((STOCKHISTORY!BH246/STOCKHISTORY!BH$3)-1)</f>
        <v>-0.4480912074624287</v>
      </c>
      <c r="BI247" s="41">
        <f ca="1">((STOCKHISTORY!BI246/STOCKHISTORY!BI$3)-1)</f>
        <v>-0.13812154696132595</v>
      </c>
      <c r="BJ247" s="41">
        <f ca="1">((STOCKHISTORY!BJ246/STOCKHISTORY!BJ$3)-1)</f>
        <v>-1.60475247075762E-2</v>
      </c>
      <c r="BK247" s="41">
        <f ca="1">((STOCKHISTORY!BK246/STOCKHISTORY!BK$3)-1)</f>
        <v>1.0009883575896605E-3</v>
      </c>
      <c r="BL247" s="41">
        <f ca="1">((STOCKHISTORY!BL246/STOCKHISTORY!BL$3)-1)</f>
        <v>0.10106593340126269</v>
      </c>
      <c r="BM247" s="41">
        <f ca="1">((STOCKHISTORY!BM246/STOCKHISTORY!BM$3)-1)</f>
        <v>-4.4574292854708708E-2</v>
      </c>
      <c r="BN247" s="41">
        <f ca="1">((STOCKHISTORY!BN246/STOCKHISTORY!BN$3)-1)</f>
        <v>4.7052972034217211E-2</v>
      </c>
      <c r="BO247" s="41">
        <f ca="1">((STOCKHISTORY!BO246/STOCKHISTORY!BO$3)-1)</f>
        <v>-1.5250115714354751E-2</v>
      </c>
      <c r="BP247" s="41">
        <f ca="1">((STOCKHISTORY!BP246/STOCKHISTORY!BP$3)-1)</f>
        <v>4.5482010436693088E-2</v>
      </c>
      <c r="BQ247" s="41">
        <f ca="1">((STOCKHISTORY!BQ246/STOCKHISTORY!BQ$3)-1)</f>
        <v>-8.5864035763835389E-2</v>
      </c>
      <c r="BR247" s="41">
        <f ca="1">((STOCKHISTORY!BR246/STOCKHISTORY!BR$3)-1)</f>
        <v>-0.15926971125718425</v>
      </c>
      <c r="BS247" s="41">
        <f ca="1">((STOCKHISTORY!BS246/STOCKHISTORY!BS$3)-1)</f>
        <v>9.9152542372881403E-2</v>
      </c>
      <c r="BT247" s="41">
        <f ca="1">((STOCKHISTORY!BT246/STOCKHISTORY!BT$3)-1)</f>
        <v>-3.711019481000466E-2</v>
      </c>
      <c r="BU247" s="41">
        <f ca="1">((STOCKHISTORY!BU246/STOCKHISTORY!BU$3)-1)</f>
        <v>-6.460387623257402E-3</v>
      </c>
      <c r="BV247" s="41">
        <f ca="1">((STOCKHISTORY!BV246/STOCKHISTORY!BV$3)-1)</f>
        <v>-0.36519258202567761</v>
      </c>
      <c r="BW247" s="41">
        <f ca="1">((STOCKHISTORY!BW246/STOCKHISTORY!BW$3)-1)</f>
        <v>6.6268779584276682E-2</v>
      </c>
      <c r="BX247" s="41">
        <f ca="1">((STOCKHISTORY!BX246/STOCKHISTORY!BX$3)-1)</f>
        <v>0.16779089376053968</v>
      </c>
      <c r="BY247" s="41">
        <f ca="1">((STOCKHISTORY!BY246/STOCKHISTORY!BY$3)-1)</f>
        <v>-9.9315068493150638E-2</v>
      </c>
      <c r="BZ247" s="41">
        <f ca="1">((STOCKHISTORY!BZ246/STOCKHISTORY!BZ$3)-1)</f>
        <v>0.19056720735613197</v>
      </c>
      <c r="CA247" s="41">
        <f ca="1">((STOCKHISTORY!CA246/STOCKHISTORY!CA$3)-1)</f>
        <v>-0.13136706923511987</v>
      </c>
      <c r="CB247" s="41">
        <f ca="1">((STOCKHISTORY!CB246/STOCKHISTORY!CB$3)-1)</f>
        <v>-5.4694219614935036E-2</v>
      </c>
      <c r="CC247" s="41">
        <f ca="1">((STOCKHISTORY!CC246/STOCKHISTORY!CC$3)-1)</f>
        <v>-0.15265935850588719</v>
      </c>
      <c r="CD247" s="41">
        <f ca="1">((STOCKHISTORY!CD246/STOCKHISTORY!CD$3)-1)</f>
        <v>-0.20024738867509628</v>
      </c>
      <c r="CE247" s="41">
        <f ca="1">((STOCKHISTORY!CE246/STOCKHISTORY!CE$3)-1)</f>
        <v>-0.28306490971205467</v>
      </c>
      <c r="CF247" s="41">
        <f ca="1">((STOCKHISTORY!CF246/STOCKHISTORY!CF$3)-1)</f>
        <v>-0.15125636393496478</v>
      </c>
      <c r="CG247" s="41">
        <f ca="1">((STOCKHISTORY!CG246/STOCKHISTORY!CG$3)-1)</f>
        <v>-0.18145667643365426</v>
      </c>
      <c r="CH247" s="41">
        <f ca="1">((STOCKHISTORY!CH246/STOCKHISTORY!CH$3)-1)</f>
        <v>-0.26905961376994125</v>
      </c>
      <c r="CI247" s="41">
        <f ca="1">((STOCKHISTORY!CI246/STOCKHISTORY!CI$3)-1)</f>
        <v>-0.35671054800649982</v>
      </c>
      <c r="CJ247" s="41">
        <f ca="1">((STOCKHISTORY!CJ246/STOCKHISTORY!CJ$3)-1)</f>
        <v>-0.29331352154531953</v>
      </c>
      <c r="CK247" s="41">
        <f ca="1">((STOCKHISTORY!CK246/STOCKHISTORY!CK$3)-1)</f>
        <v>0.17064450909808171</v>
      </c>
      <c r="CL247" s="41">
        <f ca="1">((STOCKHISTORY!CL246/STOCKHISTORY!CL$3)-1)</f>
        <v>-7.6866322355624184E-2</v>
      </c>
      <c r="CM247" s="41">
        <f ca="1">((STOCKHISTORY!CM246/STOCKHISTORY!CM$3)-1)</f>
        <v>6.5988674448168361E-2</v>
      </c>
      <c r="CN247" s="41">
        <f ca="1">((STOCKHISTORY!CN246/STOCKHISTORY!CN$3)-1)</f>
        <v>-0.46712256706996313</v>
      </c>
      <c r="CO247" s="41">
        <f ca="1">((STOCKHISTORY!CO246/STOCKHISTORY!CO$3)-1)</f>
        <v>0.22853572478682738</v>
      </c>
      <c r="CP247" s="41">
        <f ca="1">((STOCKHISTORY!CP246/STOCKHISTORY!CP$3)-1)</f>
        <v>0.16164755070907955</v>
      </c>
      <c r="CQ247" s="41">
        <f ca="1">((STOCKHISTORY!CQ246/STOCKHISTORY!CQ$3)-1)</f>
        <v>5.1974917577089608E-2</v>
      </c>
      <c r="CR247" s="41">
        <f ca="1">((STOCKHISTORY!CR246/STOCKHISTORY!CR$3)-1)</f>
        <v>-1.8970189701897899E-3</v>
      </c>
      <c r="CS247" s="41">
        <f ca="1">((STOCKHISTORY!CS246/STOCKHISTORY!CS$3)-1)</f>
        <v>0.82496203514460897</v>
      </c>
      <c r="CT247" s="41">
        <f ca="1">((STOCKHISTORY!CT246/STOCKHISTORY!CT$3)-1)</f>
        <v>-0.52765063405117441</v>
      </c>
      <c r="CU247" s="41">
        <f ca="1">((STOCKHISTORY!CU246/STOCKHISTORY!CU$3)-1)</f>
        <v>0.16595234013372173</v>
      </c>
      <c r="CV247" s="41">
        <f ca="1">((STOCKHISTORY!CV246/STOCKHISTORY!CV$3)-1)</f>
        <v>0.13625044468160774</v>
      </c>
      <c r="CW247" s="41">
        <f ca="1">((STOCKHISTORY!CW246/STOCKHISTORY!CW$3)-1)</f>
        <v>-0.20779341847674104</v>
      </c>
      <c r="CX247" s="41">
        <f ca="1">((STOCKHISTORY!CX246/STOCKHISTORY!CX$3)-1)</f>
        <v>-4.4609665427509215E-2</v>
      </c>
      <c r="CY247" s="41">
        <f ca="1">((STOCKHISTORY!CY246/STOCKHISTORY!CY$3)-1)</f>
        <v>1.4850354123829179E-2</v>
      </c>
      <c r="CZ247" s="41">
        <f ca="1">((STOCKHISTORY!CZ246/STOCKHISTORY!CZ$3)-1)</f>
        <v>-1</v>
      </c>
      <c r="DA247" s="41">
        <f ca="1">((STOCKHISTORY!DA246/STOCKHISTORY!DA$3)-1)</f>
        <v>-0.45042316950073769</v>
      </c>
    </row>
    <row r="248" spans="1:105" x14ac:dyDescent="0.3">
      <c r="A248" s="25" vm="245">
        <f ca="1">STOCKHISTORY!A247</f>
        <v>44740</v>
      </c>
      <c r="B248" s="41">
        <f ca="1">((STOCKHISTORY!B247/STOCKHISTORY!B$3)-1)</f>
        <v>0.58109513393337409</v>
      </c>
      <c r="C248" s="41">
        <f ca="1">((STOCKHISTORY!C247/STOCKHISTORY!C$3)-1)</f>
        <v>0.99253887091724935</v>
      </c>
      <c r="D248" s="41">
        <f ca="1">((STOCKHISTORY!D247/STOCKHISTORY!D$3)-1)</f>
        <v>0.98004250686848793</v>
      </c>
      <c r="E248" s="41">
        <f ca="1">((STOCKHISTORY!E247/STOCKHISTORY!E$3)-1)</f>
        <v>1.5344908493664948</v>
      </c>
      <c r="F248" s="41">
        <f ca="1">((STOCKHISTORY!F247/STOCKHISTORY!F$3)-1)</f>
        <v>1.5304307116104869</v>
      </c>
      <c r="G248" s="41">
        <f ca="1">((STOCKHISTORY!G247/STOCKHISTORY!G$3)-1)</f>
        <v>1.7380217267009721</v>
      </c>
      <c r="H248" s="41">
        <f ca="1">((STOCKHISTORY!H247/STOCKHISTORY!H$3)-1)</f>
        <v>0.13035486285387221</v>
      </c>
      <c r="I248" s="41">
        <f ca="1">((STOCKHISTORY!I247/STOCKHISTORY!I$3)-1)</f>
        <v>-0.25663360354463516</v>
      </c>
      <c r="J248" s="41">
        <f ca="1">((STOCKHISTORY!J247/STOCKHISTORY!J$3)-1)</f>
        <v>-0.37152384128042681</v>
      </c>
      <c r="K248" s="41">
        <f ca="1">((STOCKHISTORY!K247/STOCKHISTORY!K$3)-1)</f>
        <v>0.38789212367411419</v>
      </c>
      <c r="L248" s="41">
        <f ca="1">((STOCKHISTORY!L247/STOCKHISTORY!L$3)-1)</f>
        <v>-9.5628234045376237E-2</v>
      </c>
      <c r="M248" s="41">
        <f ca="1">((STOCKHISTORY!M247/STOCKHISTORY!M$3)-1)</f>
        <v>3.5499084998437791E-2</v>
      </c>
      <c r="N248" s="41">
        <f ca="1">((STOCKHISTORY!N247/STOCKHISTORY!N$3)-1)</f>
        <v>-8.175111564872295E-2</v>
      </c>
      <c r="O248" s="41">
        <f ca="1">((STOCKHISTORY!O247/STOCKHISTORY!O$3)-1)</f>
        <v>-4.685442544304752E-2</v>
      </c>
      <c r="P248" s="41">
        <f ca="1">((STOCKHISTORY!P247/STOCKHISTORY!P$3)-1)</f>
        <v>0.3194754464285714</v>
      </c>
      <c r="Q248" s="41">
        <f ca="1">((STOCKHISTORY!Q247/STOCKHISTORY!Q$3)-1)</f>
        <v>-5.2645062123735098E-2</v>
      </c>
      <c r="R248" s="41">
        <f ca="1">((STOCKHISTORY!R247/STOCKHISTORY!R$3)-1)</f>
        <v>0.28060848733164612</v>
      </c>
      <c r="S248" s="41">
        <f ca="1">((STOCKHISTORY!S247/STOCKHISTORY!S$3)-1)</f>
        <v>6.7865903515944348E-2</v>
      </c>
      <c r="T248" s="41">
        <f ca="1">((STOCKHISTORY!T247/STOCKHISTORY!T$3)-1)</f>
        <v>-2.8305028305028346E-2</v>
      </c>
      <c r="U248" s="41">
        <f ca="1">((STOCKHISTORY!U247/STOCKHISTORY!U$3)-1)</f>
        <v>0.24349566377585052</v>
      </c>
      <c r="V248" s="41">
        <f ca="1">((STOCKHISTORY!V247/STOCKHISTORY!V$3)-1)</f>
        <v>-0.20471234613555922</v>
      </c>
      <c r="W248" s="41">
        <f ca="1">((STOCKHISTORY!W247/STOCKHISTORY!W$3)-1)</f>
        <v>0.19742680504242238</v>
      </c>
      <c r="X248" s="41">
        <f ca="1">((STOCKHISTORY!X247/STOCKHISTORY!X$3)-1)</f>
        <v>-0.12863705972434913</v>
      </c>
      <c r="Y248" s="41">
        <f ca="1">((STOCKHISTORY!Y247/STOCKHISTORY!Y$3)-1)</f>
        <v>-6.7716985049833922E-2</v>
      </c>
      <c r="Z248" s="41">
        <f ca="1">((STOCKHISTORY!Z247/STOCKHISTORY!Z$3)-1)</f>
        <v>-0.35369521200571696</v>
      </c>
      <c r="AA248" s="41">
        <f ca="1">((STOCKHISTORY!AA247/STOCKHISTORY!AA$3)-1)</f>
        <v>-8.9755661221223026E-2</v>
      </c>
      <c r="AB248" s="41">
        <f ca="1">((STOCKHISTORY!AB247/STOCKHISTORY!AB$3)-1)</f>
        <v>0.57744276940256833</v>
      </c>
      <c r="AC248" s="41">
        <f ca="1">((STOCKHISTORY!AC247/STOCKHISTORY!AC$3)-1)</f>
        <v>0.61050093758371293</v>
      </c>
      <c r="AD248" s="41">
        <f ca="1">((STOCKHISTORY!AD247/STOCKHISTORY!AD$3)-1)</f>
        <v>0.20967051775780909</v>
      </c>
      <c r="AE248" s="41">
        <f ca="1">((STOCKHISTORY!AE247/STOCKHISTORY!AE$3)-1)</f>
        <v>-0.28449850547990707</v>
      </c>
      <c r="AF248" s="41">
        <f ca="1">((STOCKHISTORY!AF247/STOCKHISTORY!AF$3)-1)</f>
        <v>2.2658841541209451E-2</v>
      </c>
      <c r="AG248" s="41">
        <f ca="1">((STOCKHISTORY!AG247/STOCKHISTORY!AG$3)-1)</f>
        <v>-0.39186183890471893</v>
      </c>
      <c r="AH248" s="41">
        <f ca="1">((STOCKHISTORY!AH247/STOCKHISTORY!AH$3)-1)</f>
        <v>-5.8320995217916782E-2</v>
      </c>
      <c r="AI248" s="41">
        <f ca="1">((STOCKHISTORY!AI247/STOCKHISTORY!AI$3)-1)</f>
        <v>-7.258758328164705E-2</v>
      </c>
      <c r="AJ248" s="41">
        <f ca="1">((STOCKHISTORY!AJ247/STOCKHISTORY!AJ$3)-1)</f>
        <v>-0.25526237770530691</v>
      </c>
      <c r="AK248" s="41">
        <f ca="1">((STOCKHISTORY!AK247/STOCKHISTORY!AK$3)-1)</f>
        <v>-0.12587678864884366</v>
      </c>
      <c r="AL248" s="41">
        <f ca="1">((STOCKHISTORY!AL247/STOCKHISTORY!AL$3)-1)</f>
        <v>-3.7429467084639456E-2</v>
      </c>
      <c r="AM248" s="41">
        <f ca="1">((STOCKHISTORY!AM247/STOCKHISTORY!AM$3)-1)</f>
        <v>3.0682749736503201E-2</v>
      </c>
      <c r="AN248" s="41">
        <f ca="1">((STOCKHISTORY!AN247/STOCKHISTORY!AN$3)-1)</f>
        <v>-0.27436980912137543</v>
      </c>
      <c r="AO248" s="41">
        <f ca="1">((STOCKHISTORY!AO247/STOCKHISTORY!AO$3)-1)</f>
        <v>0.2839716704306281</v>
      </c>
      <c r="AP248" s="41">
        <f ca="1">((STOCKHISTORY!AP247/STOCKHISTORY!AP$3)-1)</f>
        <v>0.42632039013617939</v>
      </c>
      <c r="AQ248" s="41">
        <f ca="1">((STOCKHISTORY!AQ247/STOCKHISTORY!AQ$3)-1)</f>
        <v>-8.0237536251898889E-2</v>
      </c>
      <c r="AR248" s="41">
        <f ca="1">((STOCKHISTORY!AR247/STOCKHISTORY!AR$3)-1)</f>
        <v>-0.16690567240280429</v>
      </c>
      <c r="AS248" s="41">
        <f ca="1">((STOCKHISTORY!AS247/STOCKHISTORY!AS$3)-1)</f>
        <v>0.36643437862950079</v>
      </c>
      <c r="AT248" s="41">
        <f ca="1">((STOCKHISTORY!AT247/STOCKHISTORY!AT$3)-1)</f>
        <v>0.29736919893585556</v>
      </c>
      <c r="AU248" s="41">
        <f ca="1">((STOCKHISTORY!AU247/STOCKHISTORY!AU$3)-1)</f>
        <v>-0.14024526198439247</v>
      </c>
      <c r="AV248" s="41">
        <f ca="1">((STOCKHISTORY!AV247/STOCKHISTORY!AV$3)-1)</f>
        <v>-0.14805446851834181</v>
      </c>
      <c r="AW248" s="41">
        <f ca="1">((STOCKHISTORY!AW247/STOCKHISTORY!AW$3)-1)</f>
        <v>-4.1918864896821617E-2</v>
      </c>
      <c r="AX248" s="41">
        <f ca="1">((STOCKHISTORY!AX247/STOCKHISTORY!AX$3)-1)</f>
        <v>0.99613377150589599</v>
      </c>
      <c r="AY248" s="41">
        <f ca="1">((STOCKHISTORY!AY247/STOCKHISTORY!AY$3)-1)</f>
        <v>-0.31576257574651379</v>
      </c>
      <c r="AZ248" s="41">
        <f ca="1">((STOCKHISTORY!AZ247/STOCKHISTORY!AZ$3)-1)</f>
        <v>-0.51134242159693777</v>
      </c>
      <c r="BA248" s="41">
        <f ca="1">((STOCKHISTORY!BA247/STOCKHISTORY!BA$3)-1)</f>
        <v>1.0540433347275262</v>
      </c>
      <c r="BB248" s="41">
        <f ca="1">((STOCKHISTORY!BB247/STOCKHISTORY!BB$3)-1)</f>
        <v>-7.9068890773725253E-2</v>
      </c>
      <c r="BC248" s="41">
        <f ca="1">((STOCKHISTORY!BC247/STOCKHISTORY!BC$3)-1)</f>
        <v>0.11714663561178784</v>
      </c>
      <c r="BD248" s="41">
        <f ca="1">((STOCKHISTORY!BD247/STOCKHISTORY!BD$3)-1)</f>
        <v>-0.2407610684229784</v>
      </c>
      <c r="BE248" s="41">
        <f ca="1">((STOCKHISTORY!BE247/STOCKHISTORY!BE$3)-1)</f>
        <v>-0.2832369942196532</v>
      </c>
      <c r="BF248" s="41">
        <f ca="1">((STOCKHISTORY!BF247/STOCKHISTORY!BF$3)-1)</f>
        <v>-0.38304501614890207</v>
      </c>
      <c r="BG248" s="41">
        <f ca="1">((STOCKHISTORY!BG247/STOCKHISTORY!BG$3)-1)</f>
        <v>-0.14612757315609715</v>
      </c>
      <c r="BH248" s="41">
        <f ca="1">((STOCKHISTORY!BH247/STOCKHISTORY!BH$3)-1)</f>
        <v>-0.44701157367420974</v>
      </c>
      <c r="BI248" s="41">
        <f ca="1">((STOCKHISTORY!BI247/STOCKHISTORY!BI$3)-1)</f>
        <v>-0.11049723756906082</v>
      </c>
      <c r="BJ248" s="41">
        <f ca="1">((STOCKHISTORY!BJ247/STOCKHISTORY!BJ$3)-1)</f>
        <v>-1.3459854262853899E-2</v>
      </c>
      <c r="BK248" s="41">
        <f ca="1">((STOCKHISTORY!BK247/STOCKHISTORY!BK$3)-1)</f>
        <v>-2.226172845743557E-3</v>
      </c>
      <c r="BL248" s="41">
        <f ca="1">((STOCKHISTORY!BL247/STOCKHISTORY!BL$3)-1)</f>
        <v>0.10273625243685114</v>
      </c>
      <c r="BM248" s="41">
        <f ca="1">((STOCKHISTORY!BM247/STOCKHISTORY!BM$3)-1)</f>
        <v>-5.5154492786550047E-2</v>
      </c>
      <c r="BN248" s="41">
        <f ca="1">((STOCKHISTORY!BN247/STOCKHISTORY!BN$3)-1)</f>
        <v>4.8973781907015068E-2</v>
      </c>
      <c r="BO248" s="41">
        <f ca="1">((STOCKHISTORY!BO247/STOCKHISTORY!BO$3)-1)</f>
        <v>-2.7995965541301349E-2</v>
      </c>
      <c r="BP248" s="41">
        <f ca="1">((STOCKHISTORY!BP247/STOCKHISTORY!BP$3)-1)</f>
        <v>4.3504531722054374E-2</v>
      </c>
      <c r="BQ248" s="41">
        <f ca="1">((STOCKHISTORY!BQ247/STOCKHISTORY!BQ$3)-1)</f>
        <v>-8.3667334669338844E-2</v>
      </c>
      <c r="BR248" s="41">
        <f ca="1">((STOCKHISTORY!BR247/STOCKHISTORY!BR$3)-1)</f>
        <v>-0.15951750008603771</v>
      </c>
      <c r="BS248" s="41">
        <f ca="1">((STOCKHISTORY!BS247/STOCKHISTORY!BS$3)-1)</f>
        <v>0.10155367231638412</v>
      </c>
      <c r="BT248" s="41">
        <f ca="1">((STOCKHISTORY!BT247/STOCKHISTORY!BT$3)-1)</f>
        <v>-3.5974420384681793E-2</v>
      </c>
      <c r="BU248" s="41">
        <f ca="1">((STOCKHISTORY!BU247/STOCKHISTORY!BU$3)-1)</f>
        <v>-2.7201632097926254E-3</v>
      </c>
      <c r="BV248" s="41">
        <f ca="1">((STOCKHISTORY!BV247/STOCKHISTORY!BV$3)-1)</f>
        <v>-0.36519258202567761</v>
      </c>
      <c r="BW248" s="41">
        <f ca="1">((STOCKHISTORY!BW247/STOCKHISTORY!BW$3)-1)</f>
        <v>6.7091994237497454E-2</v>
      </c>
      <c r="BX248" s="41">
        <f ca="1">((STOCKHISTORY!BX247/STOCKHISTORY!BX$3)-1)</f>
        <v>0.16863406408094428</v>
      </c>
      <c r="BY248" s="41">
        <f ca="1">((STOCKHISTORY!BY247/STOCKHISTORY!BY$3)-1)</f>
        <v>-9.6746575342465779E-2</v>
      </c>
      <c r="BZ248" s="41">
        <f ca="1">((STOCKHISTORY!BZ247/STOCKHISTORY!BZ$3)-1)</f>
        <v>0.21338292523332325</v>
      </c>
      <c r="CA248" s="41">
        <f ca="1">((STOCKHISTORY!CA247/STOCKHISTORY!CA$3)-1)</f>
        <v>-0.12624347073892928</v>
      </c>
      <c r="CB248" s="41">
        <f ca="1">((STOCKHISTORY!CB247/STOCKHISTORY!CB$3)-1)</f>
        <v>-6.6581390732858514E-2</v>
      </c>
      <c r="CC248" s="41">
        <f ca="1">((STOCKHISTORY!CC247/STOCKHISTORY!CC$3)-1)</f>
        <v>-0.15590742996345919</v>
      </c>
      <c r="CD248" s="41">
        <f ca="1">((STOCKHISTORY!CD247/STOCKHISTORY!CD$3)-1)</f>
        <v>-0.15571742715777914</v>
      </c>
      <c r="CE248" s="41">
        <f ca="1">((STOCKHISTORY!CE247/STOCKHISTORY!CE$3)-1)</f>
        <v>-0.28940946803318701</v>
      </c>
      <c r="CF248" s="41">
        <f ca="1">((STOCKHISTORY!CF247/STOCKHISTORY!CF$3)-1)</f>
        <v>-0.14928559697815735</v>
      </c>
      <c r="CG248" s="41">
        <f ca="1">((STOCKHISTORY!CG247/STOCKHISTORY!CG$3)-1)</f>
        <v>-0.19208874005860199</v>
      </c>
      <c r="CH248" s="41">
        <f ca="1">((STOCKHISTORY!CH247/STOCKHISTORY!CH$3)-1)</f>
        <v>-0.27204030226700249</v>
      </c>
      <c r="CI248" s="41">
        <f ca="1">((STOCKHISTORY!CI247/STOCKHISTORY!CI$3)-1)</f>
        <v>-0.37496173138968047</v>
      </c>
      <c r="CJ248" s="41">
        <f ca="1">((STOCKHISTORY!CJ247/STOCKHISTORY!CJ$3)-1)</f>
        <v>-0.30312035661218428</v>
      </c>
      <c r="CK248" s="41">
        <f ca="1">((STOCKHISTORY!CK247/STOCKHISTORY!CK$3)-1)</f>
        <v>0.17392376349918615</v>
      </c>
      <c r="CL248" s="41">
        <f ca="1">((STOCKHISTORY!CL247/STOCKHISTORY!CL$3)-1)</f>
        <v>-8.6390770675431106E-2</v>
      </c>
      <c r="CM248" s="41">
        <f ca="1">((STOCKHISTORY!CM247/STOCKHISTORY!CM$3)-1)</f>
        <v>7.3038252629145983E-2</v>
      </c>
      <c r="CN248" s="41">
        <f ca="1">((STOCKHISTORY!CN247/STOCKHISTORY!CN$3)-1)</f>
        <v>-0.47764334560757493</v>
      </c>
      <c r="CO248" s="41">
        <f ca="1">((STOCKHISTORY!CO247/STOCKHISTORY!CO$3)-1)</f>
        <v>0.21817112613937062</v>
      </c>
      <c r="CP248" s="41">
        <f ca="1">((STOCKHISTORY!CP247/STOCKHISTORY!CP$3)-1)</f>
        <v>0.15108198203288303</v>
      </c>
      <c r="CQ248" s="41">
        <f ca="1">((STOCKHISTORY!CQ247/STOCKHISTORY!CQ$3)-1)</f>
        <v>5.3655698493761728E-2</v>
      </c>
      <c r="CR248" s="41">
        <f ca="1">((STOCKHISTORY!CR247/STOCKHISTORY!CR$3)-1)</f>
        <v>-8.5817524841913517E-4</v>
      </c>
      <c r="CS248" s="41">
        <f ca="1">((STOCKHISTORY!CS247/STOCKHISTORY!CS$3)-1)</f>
        <v>0.83526107260707216</v>
      </c>
      <c r="CT248" s="41">
        <f ca="1">((STOCKHISTORY!CT247/STOCKHISTORY!CT$3)-1)</f>
        <v>-0.52622495685450588</v>
      </c>
      <c r="CU248" s="41">
        <f ca="1">((STOCKHISTORY!CU247/STOCKHISTORY!CU$3)-1)</f>
        <v>0.1246642665295159</v>
      </c>
      <c r="CV248" s="41">
        <f ca="1">((STOCKHISTORY!CV247/STOCKHISTORY!CV$3)-1)</f>
        <v>0.16755602988260399</v>
      </c>
      <c r="CW248" s="41">
        <f ca="1">((STOCKHISTORY!CW247/STOCKHISTORY!CW$3)-1)</f>
        <v>-0.20341195115130051</v>
      </c>
      <c r="CX248" s="41">
        <f ca="1">((STOCKHISTORY!CX247/STOCKHISTORY!CX$3)-1)</f>
        <v>-4.4609665427509215E-2</v>
      </c>
      <c r="CY248" s="41">
        <f ca="1">((STOCKHISTORY!CY247/STOCKHISTORY!CY$3)-1)</f>
        <v>-7.310943568654249E-3</v>
      </c>
      <c r="CZ248" s="41">
        <f ca="1">((STOCKHISTORY!CZ247/STOCKHISTORY!CZ$3)-1)</f>
        <v>-1</v>
      </c>
      <c r="DA248" s="41">
        <f ca="1">((STOCKHISTORY!DA247/STOCKHISTORY!DA$3)-1)</f>
        <v>-0.44444444444444453</v>
      </c>
    </row>
    <row r="249" spans="1:105" x14ac:dyDescent="0.3">
      <c r="A249" s="25" vm="246">
        <f ca="1">STOCKHISTORY!A248</f>
        <v>44741</v>
      </c>
      <c r="B249" s="41">
        <f ca="1">((STOCKHISTORY!B248/STOCKHISTORY!B$3)-1)</f>
        <v>0.59221142467816557</v>
      </c>
      <c r="C249" s="41">
        <f ca="1">((STOCKHISTORY!C248/STOCKHISTORY!C$3)-1)</f>
        <v>0.98753000104351485</v>
      </c>
      <c r="D249" s="41">
        <f ca="1">((STOCKHISTORY!D248/STOCKHISTORY!D$3)-1)</f>
        <v>0.9715929708154063</v>
      </c>
      <c r="E249" s="41">
        <f ca="1">((STOCKHISTORY!E248/STOCKHISTORY!E$3)-1)</f>
        <v>1.5335523228531205</v>
      </c>
      <c r="F249" s="41">
        <f ca="1">((STOCKHISTORY!F248/STOCKHISTORY!F$3)-1)</f>
        <v>1.5285580524344571</v>
      </c>
      <c r="G249" s="41">
        <f ca="1">((STOCKHISTORY!G248/STOCKHISTORY!G$3)-1)</f>
        <v>1.6846197827329901</v>
      </c>
      <c r="H249" s="41">
        <f ca="1">((STOCKHISTORY!H248/STOCKHISTORY!H$3)-1)</f>
        <v>0.14807599172280184</v>
      </c>
      <c r="I249" s="41">
        <f ca="1">((STOCKHISTORY!I248/STOCKHISTORY!I$3)-1)</f>
        <v>-0.25577765470016611</v>
      </c>
      <c r="J249" s="41">
        <f ca="1">((STOCKHISTORY!J248/STOCKHISTORY!J$3)-1)</f>
        <v>-0.37692564188062694</v>
      </c>
      <c r="K249" s="41">
        <f ca="1">((STOCKHISTORY!K248/STOCKHISTORY!K$3)-1)</f>
        <v>0.35607086436470325</v>
      </c>
      <c r="L249" s="41">
        <f ca="1">((STOCKHISTORY!L248/STOCKHISTORY!L$3)-1)</f>
        <v>-0.10514793684489854</v>
      </c>
      <c r="M249" s="41">
        <f ca="1">((STOCKHISTORY!M248/STOCKHISTORY!M$3)-1)</f>
        <v>2.5173701516075786E-2</v>
      </c>
      <c r="N249" s="41">
        <f ca="1">((STOCKHISTORY!N248/STOCKHISTORY!N$3)-1)</f>
        <v>-9.219951586608921E-2</v>
      </c>
      <c r="O249" s="41">
        <f ca="1">((STOCKHISTORY!O248/STOCKHISTORY!O$3)-1)</f>
        <v>-6.821631958131702E-2</v>
      </c>
      <c r="P249" s="41">
        <f ca="1">((STOCKHISTORY!P248/STOCKHISTORY!P$3)-1)</f>
        <v>0.3175223214285714</v>
      </c>
      <c r="Q249" s="41">
        <f ca="1">((STOCKHISTORY!Q248/STOCKHISTORY!Q$3)-1)</f>
        <v>-4.9698988087613749E-2</v>
      </c>
      <c r="R249" s="41">
        <f ca="1">((STOCKHISTORY!R248/STOCKHISTORY!R$3)-1)</f>
        <v>0.3209965376833801</v>
      </c>
      <c r="S249" s="41">
        <f ca="1">((STOCKHISTORY!S248/STOCKHISTORY!S$3)-1)</f>
        <v>6.228656630272722E-2</v>
      </c>
      <c r="T249" s="41">
        <f ca="1">((STOCKHISTORY!T248/STOCKHISTORY!T$3)-1)</f>
        <v>-5.5611055611055615E-2</v>
      </c>
      <c r="U249" s="41">
        <f ca="1">((STOCKHISTORY!U248/STOCKHISTORY!U$3)-1)</f>
        <v>0.25917278185456971</v>
      </c>
      <c r="V249" s="41">
        <f ca="1">((STOCKHISTORY!V248/STOCKHISTORY!V$3)-1)</f>
        <v>-0.201208022963002</v>
      </c>
      <c r="W249" s="41">
        <f ca="1">((STOCKHISTORY!W248/STOCKHISTORY!W$3)-1)</f>
        <v>0.19150437220355343</v>
      </c>
      <c r="X249" s="41">
        <f ca="1">((STOCKHISTORY!X248/STOCKHISTORY!X$3)-1)</f>
        <v>-0.1471839373830186</v>
      </c>
      <c r="Y249" s="41">
        <f ca="1">((STOCKHISTORY!Y248/STOCKHISTORY!Y$3)-1)</f>
        <v>-6.8184177740863827E-2</v>
      </c>
      <c r="Z249" s="41">
        <f ca="1">((STOCKHISTORY!Z248/STOCKHISTORY!Z$3)-1)</f>
        <v>-0.35031562648880421</v>
      </c>
      <c r="AA249" s="41">
        <f ca="1">((STOCKHISTORY!AA248/STOCKHISTORY!AA$3)-1)</f>
        <v>-9.4416458735464448E-2</v>
      </c>
      <c r="AB249" s="41">
        <f ca="1">((STOCKHISTORY!AB248/STOCKHISTORY!AB$3)-1)</f>
        <v>0.56884422110552779</v>
      </c>
      <c r="AC249" s="41">
        <f ca="1">((STOCKHISTORY!AC248/STOCKHISTORY!AC$3)-1)</f>
        <v>0.5681757299758905</v>
      </c>
      <c r="AD249" s="41">
        <f ca="1">((STOCKHISTORY!AD248/STOCKHISTORY!AD$3)-1)</f>
        <v>0.18399657680787329</v>
      </c>
      <c r="AE249" s="41">
        <f ca="1">((STOCKHISTORY!AE248/STOCKHISTORY!AE$3)-1)</f>
        <v>-0.30102125539687818</v>
      </c>
      <c r="AF249" s="41">
        <f ca="1">((STOCKHISTORY!AF248/STOCKHISTORY!AF$3)-1)</f>
        <v>7.9612145955600955E-3</v>
      </c>
      <c r="AG249" s="41">
        <f ca="1">((STOCKHISTORY!AG248/STOCKHISTORY!AG$3)-1)</f>
        <v>-0.39368614914170552</v>
      </c>
      <c r="AH249" s="41">
        <f ca="1">((STOCKHISTORY!AH248/STOCKHISTORY!AH$3)-1)</f>
        <v>-6.3188169023672192E-2</v>
      </c>
      <c r="AI249" s="41">
        <f ca="1">((STOCKHISTORY!AI248/STOCKHISTORY!AI$3)-1)</f>
        <v>-0.10628038654688798</v>
      </c>
      <c r="AJ249" s="41">
        <f ca="1">((STOCKHISTORY!AJ248/STOCKHISTORY!AJ$3)-1)</f>
        <v>-0.2484435220871628</v>
      </c>
      <c r="AK249" s="41">
        <f ca="1">((STOCKHISTORY!AK248/STOCKHISTORY!AK$3)-1)</f>
        <v>-0.12735981402060204</v>
      </c>
      <c r="AL249" s="41">
        <f ca="1">((STOCKHISTORY!AL248/STOCKHISTORY!AL$3)-1)</f>
        <v>-4.4514106583072088E-2</v>
      </c>
      <c r="AM249" s="41">
        <f ca="1">((STOCKHISTORY!AM248/STOCKHISTORY!AM$3)-1)</f>
        <v>2.8457664831947449E-2</v>
      </c>
      <c r="AN249" s="41">
        <f ca="1">((STOCKHISTORY!AN248/STOCKHISTORY!AN$3)-1)</f>
        <v>-0.2755354801107387</v>
      </c>
      <c r="AO249" s="41">
        <f ca="1">((STOCKHISTORY!AO248/STOCKHISTORY!AO$3)-1)</f>
        <v>0.23903458235393549</v>
      </c>
      <c r="AP249" s="41">
        <f ca="1">((STOCKHISTORY!AP248/STOCKHISTORY!AP$3)-1)</f>
        <v>0.38284412955465563</v>
      </c>
      <c r="AQ249" s="41">
        <f ca="1">((STOCKHISTORY!AQ248/STOCKHISTORY!AQ$3)-1)</f>
        <v>-0.1053721861621324</v>
      </c>
      <c r="AR249" s="41">
        <f ca="1">((STOCKHISTORY!AR248/STOCKHISTORY!AR$3)-1)</f>
        <v>-0.17333227108561711</v>
      </c>
      <c r="AS249" s="41">
        <f ca="1">((STOCKHISTORY!AS248/STOCKHISTORY!AS$3)-1)</f>
        <v>0.40476190476190488</v>
      </c>
      <c r="AT249" s="41">
        <f ca="1">((STOCKHISTORY!AT248/STOCKHISTORY!AT$3)-1)</f>
        <v>0.27815548329884709</v>
      </c>
      <c r="AU249" s="41">
        <f ca="1">((STOCKHISTORY!AU248/STOCKHISTORY!AU$3)-1)</f>
        <v>-0.14373838721664811</v>
      </c>
      <c r="AV249" s="41">
        <f ca="1">((STOCKHISTORY!AV248/STOCKHISTORY!AV$3)-1)</f>
        <v>-0.18329038210683724</v>
      </c>
      <c r="AW249" s="41">
        <f ca="1">((STOCKHISTORY!AW248/STOCKHISTORY!AW$3)-1)</f>
        <v>-5.2053714703977794E-2</v>
      </c>
      <c r="AX249" s="41">
        <f ca="1">((STOCKHISTORY!AX248/STOCKHISTORY!AX$3)-1)</f>
        <v>1.027643533732844</v>
      </c>
      <c r="AY249" s="41">
        <f ca="1">((STOCKHISTORY!AY248/STOCKHISTORY!AY$3)-1)</f>
        <v>-0.31868292326786885</v>
      </c>
      <c r="AZ249" s="41">
        <f ca="1">((STOCKHISTORY!AZ248/STOCKHISTORY!AZ$3)-1)</f>
        <v>-0.51363911087233904</v>
      </c>
      <c r="BA249" s="41">
        <f ca="1">((STOCKHISTORY!BA248/STOCKHISTORY!BA$3)-1)</f>
        <v>1.0648646853025423</v>
      </c>
      <c r="BB249" s="41">
        <f ca="1">((STOCKHISTORY!BB248/STOCKHISTORY!BB$3)-1)</f>
        <v>-0.10319479785128627</v>
      </c>
      <c r="BC249" s="41">
        <f ca="1">((STOCKHISTORY!BC248/STOCKHISTORY!BC$3)-1)</f>
        <v>0.11967313423997794</v>
      </c>
      <c r="BD249" s="41">
        <f ca="1">((STOCKHISTORY!BD248/STOCKHISTORY!BD$3)-1)</f>
        <v>-0.26381266008049753</v>
      </c>
      <c r="BE249" s="41">
        <f ca="1">((STOCKHISTORY!BE248/STOCKHISTORY!BE$3)-1)</f>
        <v>-0.28373963307363659</v>
      </c>
      <c r="BF249" s="41">
        <f ca="1">((STOCKHISTORY!BF248/STOCKHISTORY!BF$3)-1)</f>
        <v>-0.39469502990583316</v>
      </c>
      <c r="BG249" s="41">
        <f ca="1">((STOCKHISTORY!BG248/STOCKHISTORY!BG$3)-1)</f>
        <v>-0.17068217483614878</v>
      </c>
      <c r="BH249" s="41">
        <f ca="1">((STOCKHISTORY!BH248/STOCKHISTORY!BH$3)-1)</f>
        <v>-0.45344619105199513</v>
      </c>
      <c r="BI249" s="41">
        <f ca="1">((STOCKHISTORY!BI248/STOCKHISTORY!BI$3)-1)</f>
        <v>-0.12584407612031923</v>
      </c>
      <c r="BJ249" s="41">
        <f ca="1">((STOCKHISTORY!BJ248/STOCKHISTORY!BJ$3)-1)</f>
        <v>-8.0662761069872913E-3</v>
      </c>
      <c r="BK249" s="41">
        <f ca="1">((STOCKHISTORY!BK248/STOCKHISTORY!BK$3)-1)</f>
        <v>-3.4166227221199552E-3</v>
      </c>
      <c r="BL249" s="41">
        <f ca="1">((STOCKHISTORY!BL248/STOCKHISTORY!BL$3)-1)</f>
        <v>8.883863973684325E-2</v>
      </c>
      <c r="BM249" s="41">
        <f ca="1">((STOCKHISTORY!BM248/STOCKHISTORY!BM$3)-1)</f>
        <v>-5.0746904464387232E-2</v>
      </c>
      <c r="BN249" s="41">
        <f ca="1">((STOCKHISTORY!BN248/STOCKHISTORY!BN$3)-1)</f>
        <v>3.5653144055244557E-2</v>
      </c>
      <c r="BO249" s="41">
        <f ca="1">((STOCKHISTORY!BO248/STOCKHISTORY!BO$3)-1)</f>
        <v>-3.8246184880451506E-2</v>
      </c>
      <c r="BP249" s="41">
        <f ca="1">((STOCKHISTORY!BP248/STOCKHISTORY!BP$3)-1)</f>
        <v>4.2323537489700636E-2</v>
      </c>
      <c r="BQ249" s="41">
        <f ca="1">((STOCKHISTORY!BQ248/STOCKHISTORY!BQ$3)-1)</f>
        <v>-0.10187683058424557</v>
      </c>
      <c r="BR249" s="41">
        <f ca="1">((STOCKHISTORY!BR248/STOCKHISTORY!BR$3)-1)</f>
        <v>-0.16306913996627315</v>
      </c>
      <c r="BS249" s="41">
        <f ca="1">((STOCKHISTORY!BS248/STOCKHISTORY!BS$3)-1)</f>
        <v>8.8418079096045155E-2</v>
      </c>
      <c r="BT249" s="41">
        <f ca="1">((STOCKHISTORY!BT248/STOCKHISTORY!BT$3)-1)</f>
        <v>-4.3529789387916296E-2</v>
      </c>
      <c r="BU249" s="41">
        <f ca="1">((STOCKHISTORY!BU248/STOCKHISTORY!BU$3)-1)</f>
        <v>-1.3600816048962905E-2</v>
      </c>
      <c r="BV249" s="41">
        <f ca="1">((STOCKHISTORY!BV248/STOCKHISTORY!BV$3)-1)</f>
        <v>-0.37517831669044222</v>
      </c>
      <c r="BW249" s="41">
        <f ca="1">((STOCKHISTORY!BW248/STOCKHISTORY!BW$3)-1)</f>
        <v>4.5894216917061081E-2</v>
      </c>
      <c r="BX249" s="41">
        <f ca="1">((STOCKHISTORY!BX248/STOCKHISTORY!BX$3)-1)</f>
        <v>0.19519392917369305</v>
      </c>
      <c r="BY249" s="41">
        <f ca="1">((STOCKHISTORY!BY248/STOCKHISTORY!BY$3)-1)</f>
        <v>-9.375E-2</v>
      </c>
      <c r="BZ249" s="41">
        <f ca="1">((STOCKHISTORY!BZ248/STOCKHISTORY!BZ$3)-1)</f>
        <v>0.20590970141543563</v>
      </c>
      <c r="CA249" s="41">
        <f ca="1">((STOCKHISTORY!CA248/STOCKHISTORY!CA$3)-1)</f>
        <v>-0.14118175466613436</v>
      </c>
      <c r="CB249" s="41">
        <f ca="1">((STOCKHISTORY!CB248/STOCKHISTORY!CB$3)-1)</f>
        <v>-7.4542928346161497E-2</v>
      </c>
      <c r="CC249" s="41">
        <f ca="1">((STOCKHISTORY!CC248/STOCKHISTORY!CC$3)-1)</f>
        <v>-0.1567194478278523</v>
      </c>
      <c r="CD249" s="41">
        <f ca="1">((STOCKHISTORY!CD248/STOCKHISTORY!CD$3)-1)</f>
        <v>-0.17131665750412306</v>
      </c>
      <c r="CE249" s="41">
        <f ca="1">((STOCKHISTORY!CE248/STOCKHISTORY!CE$3)-1)</f>
        <v>-0.27330405075646658</v>
      </c>
      <c r="CF249" s="41">
        <f ca="1">((STOCKHISTORY!CF248/STOCKHISTORY!CF$3)-1)</f>
        <v>-0.15946789292166197</v>
      </c>
      <c r="CG249" s="41">
        <f ca="1">((STOCKHISTORY!CG248/STOCKHISTORY!CG$3)-1)</f>
        <v>-0.1920468815403934</v>
      </c>
      <c r="CH249" s="41">
        <f ca="1">((STOCKHISTORY!CH248/STOCKHISTORY!CH$3)-1)</f>
        <v>-0.27044500419815287</v>
      </c>
      <c r="CI249" s="41">
        <f ca="1">((STOCKHISTORY!CI248/STOCKHISTORY!CI$3)-1)</f>
        <v>-0.41593858182417642</v>
      </c>
      <c r="CJ249" s="41">
        <f ca="1">((STOCKHISTORY!CJ248/STOCKHISTORY!CJ$3)-1)</f>
        <v>-0.29361069836552744</v>
      </c>
      <c r="CK249" s="41">
        <f ca="1">((STOCKHISTORY!CK248/STOCKHISTORY!CK$3)-1)</f>
        <v>0.18630109965974628</v>
      </c>
      <c r="CL249" s="41">
        <f ca="1">((STOCKHISTORY!CL248/STOCKHISTORY!CL$3)-1)</f>
        <v>-9.1220068415051259E-2</v>
      </c>
      <c r="CM249" s="41">
        <f ca="1">((STOCKHISTORY!CM248/STOCKHISTORY!CM$3)-1)</f>
        <v>6.1134866520281994E-2</v>
      </c>
      <c r="CN249" s="41">
        <f ca="1">((STOCKHISTORY!CN248/STOCKHISTORY!CN$3)-1)</f>
        <v>-0.47816938453445545</v>
      </c>
      <c r="CO249" s="41">
        <f ca="1">((STOCKHISTORY!CO248/STOCKHISTORY!CO$3)-1)</f>
        <v>0.23301970008820927</v>
      </c>
      <c r="CP249" s="41">
        <f ca="1">((STOCKHISTORY!CP248/STOCKHISTORY!CP$3)-1)</f>
        <v>0.13752189389231018</v>
      </c>
      <c r="CQ249" s="41">
        <f ca="1">((STOCKHISTORY!CQ248/STOCKHISTORY!CQ$3)-1)</f>
        <v>4.3053849634753227E-2</v>
      </c>
      <c r="CR249" s="41">
        <f ca="1">((STOCKHISTORY!CR248/STOCKHISTORY!CR$3)-1)</f>
        <v>-9.183980728696195E-3</v>
      </c>
      <c r="CS249" s="41">
        <f ca="1">((STOCKHISTORY!CS248/STOCKHISTORY!CS$3)-1)</f>
        <v>0.86943515145979156</v>
      </c>
      <c r="CT249" s="41">
        <f ca="1">((STOCKHISTORY!CT248/STOCKHISTORY!CT$3)-1)</f>
        <v>-0.53031439933968638</v>
      </c>
      <c r="CU249" s="41">
        <f ca="1">((STOCKHISTORY!CU248/STOCKHISTORY!CU$3)-1)</f>
        <v>0.10643465340876612</v>
      </c>
      <c r="CV249" s="41">
        <f ca="1">((STOCKHISTORY!CV248/STOCKHISTORY!CV$3)-1)</f>
        <v>0.17698327997154029</v>
      </c>
      <c r="CW249" s="41">
        <f ca="1">((STOCKHISTORY!CW248/STOCKHISTORY!CW$3)-1)</f>
        <v>-0.21553090332805069</v>
      </c>
      <c r="CX249" s="41">
        <f ca="1">((STOCKHISTORY!CX248/STOCKHISTORY!CX$3)-1)</f>
        <v>-5.5762081784386575E-2</v>
      </c>
      <c r="CY249" s="41">
        <f ca="1">((STOCKHISTORY!CY248/STOCKHISTORY!CY$3)-1)</f>
        <v>-2.7187571395933197E-2</v>
      </c>
      <c r="CZ249" s="41">
        <f ca="1">((STOCKHISTORY!CZ248/STOCKHISTORY!CZ$3)-1)</f>
        <v>-1</v>
      </c>
      <c r="DA249" s="41">
        <f ca="1">((STOCKHISTORY!DA248/STOCKHISTORY!DA$3)-1)</f>
        <v>-0.44669617206304835</v>
      </c>
    </row>
    <row r="250" spans="1:105" x14ac:dyDescent="0.3">
      <c r="A250" s="25" vm="247">
        <f ca="1">STOCKHISTORY!A249</f>
        <v>44742</v>
      </c>
      <c r="B250" s="41">
        <f ca="1">((STOCKHISTORY!B249/STOCKHISTORY!B$3)-1)</f>
        <v>0.57126976727507461</v>
      </c>
      <c r="C250" s="41">
        <f ca="1">((STOCKHISTORY!C249/STOCKHISTORY!C$3)-1)</f>
        <v>1.0129395805071484</v>
      </c>
      <c r="D250" s="41">
        <f ca="1">((STOCKHISTORY!D249/STOCKHISTORY!D$3)-1)</f>
        <v>1.0005183764449743</v>
      </c>
      <c r="E250" s="41">
        <f ca="1">((STOCKHISTORY!E249/STOCKHISTORY!E$3)-1)</f>
        <v>1.4641013608634448</v>
      </c>
      <c r="F250" s="41">
        <f ca="1">((STOCKHISTORY!F249/STOCKHISTORY!F$3)-1)</f>
        <v>1.4611423220973787</v>
      </c>
      <c r="G250" s="41">
        <f ca="1">((STOCKHISTORY!G249/STOCKHISTORY!G$3)-1)</f>
        <v>1.7363064608347627</v>
      </c>
      <c r="H250" s="41">
        <f ca="1">((STOCKHISTORY!H249/STOCKHISTORY!H$3)-1)</f>
        <v>0.16706291551094088</v>
      </c>
      <c r="I250" s="41">
        <f ca="1">((STOCKHISTORY!I249/STOCKHISTORY!I$3)-1)</f>
        <v>-0.26665324001812596</v>
      </c>
      <c r="J250" s="41">
        <f ca="1">((STOCKHISTORY!J249/STOCKHISTORY!J$3)-1)</f>
        <v>-0.38819606535511841</v>
      </c>
      <c r="K250" s="41">
        <f ca="1">((STOCKHISTORY!K249/STOCKHISTORY!K$3)-1)</f>
        <v>0.36109230422026628</v>
      </c>
      <c r="L250" s="41">
        <f ca="1">((STOCKHISTORY!L249/STOCKHISTORY!L$3)-1)</f>
        <v>-0.10601034894520378</v>
      </c>
      <c r="M250" s="41">
        <f ca="1">((STOCKHISTORY!M249/STOCKHISTORY!M$3)-1)</f>
        <v>1.3524169431508692E-2</v>
      </c>
      <c r="N250" s="41">
        <f ca="1">((STOCKHISTORY!N249/STOCKHISTORY!N$3)-1)</f>
        <v>-0.11069211388673894</v>
      </c>
      <c r="O250" s="41">
        <f ca="1">((STOCKHISTORY!O249/STOCKHISTORY!O$3)-1)</f>
        <v>-8.3145322944536248E-2</v>
      </c>
      <c r="P250" s="41">
        <f ca="1">((STOCKHISTORY!P249/STOCKHISTORY!P$3)-1)</f>
        <v>0.30636160714285721</v>
      </c>
      <c r="Q250" s="41">
        <f ca="1">((STOCKHISTORY!Q249/STOCKHISTORY!Q$3)-1)</f>
        <v>-9.5042910208787079E-2</v>
      </c>
      <c r="R250" s="41">
        <f ca="1">((STOCKHISTORY!R249/STOCKHISTORY!R$3)-1)</f>
        <v>0.32095421107433397</v>
      </c>
      <c r="S250" s="41">
        <f ca="1">((STOCKHISTORY!S249/STOCKHISTORY!S$3)-1)</f>
        <v>7.2002308691260675E-2</v>
      </c>
      <c r="T250" s="41">
        <f ca="1">((STOCKHISTORY!T249/STOCKHISTORY!T$3)-1)</f>
        <v>-5.1615051615051644E-2</v>
      </c>
      <c r="U250" s="41">
        <f ca="1">((STOCKHISTORY!U249/STOCKHISTORY!U$3)-1)</f>
        <v>0.23815877251500983</v>
      </c>
      <c r="V250" s="41">
        <f ca="1">((STOCKHISTORY!V249/STOCKHISTORY!V$3)-1)</f>
        <v>-0.20483561378484505</v>
      </c>
      <c r="W250" s="41">
        <f ca="1">((STOCKHISTORY!W249/STOCKHISTORY!W$3)-1)</f>
        <v>0.2203924772107011</v>
      </c>
      <c r="X250" s="41">
        <f ca="1">((STOCKHISTORY!X249/STOCKHISTORY!X$3)-1)</f>
        <v>-0.15611706653054291</v>
      </c>
      <c r="Y250" s="41">
        <f ca="1">((STOCKHISTORY!Y249/STOCKHISTORY!Y$3)-1)</f>
        <v>-9.8629568106312293E-2</v>
      </c>
      <c r="Z250" s="41">
        <f ca="1">((STOCKHISTORY!Z249/STOCKHISTORY!Z$3)-1)</f>
        <v>-0.35671748451643637</v>
      </c>
      <c r="AA250" s="41">
        <f ca="1">((STOCKHISTORY!AA249/STOCKHISTORY!AA$3)-1)</f>
        <v>-9.5970057906878181E-2</v>
      </c>
      <c r="AB250" s="41">
        <f ca="1">((STOCKHISTORY!AB249/STOCKHISTORY!AB$3)-1)</f>
        <v>0.53958682300390848</v>
      </c>
      <c r="AC250" s="41">
        <f ca="1">((STOCKHISTORY!AC249/STOCKHISTORY!AC$3)-1)</f>
        <v>0.53174390570586638</v>
      </c>
      <c r="AD250" s="41">
        <f ca="1">((STOCKHISTORY!AD249/STOCKHISTORY!AD$3)-1)</f>
        <v>0.12965340179717599</v>
      </c>
      <c r="AE250" s="41">
        <f ca="1">((STOCKHISTORY!AE249/STOCKHISTORY!AE$3)-1)</f>
        <v>-0.31173198272999003</v>
      </c>
      <c r="AF250" s="41">
        <f ca="1">((STOCKHISTORY!AF249/STOCKHISTORY!AF$3)-1)</f>
        <v>-6.6343454963000426E-3</v>
      </c>
      <c r="AG250" s="41">
        <f ca="1">((STOCKHISTORY!AG249/STOCKHISTORY!AG$3)-1)</f>
        <v>-0.37718048509277924</v>
      </c>
      <c r="AH250" s="41">
        <f ca="1">((STOCKHISTORY!AH249/STOCKHISTORY!AH$3)-1)</f>
        <v>-7.4318000034036324E-2</v>
      </c>
      <c r="AI250" s="41">
        <f ca="1">((STOCKHISTORY!AI249/STOCKHISTORY!AI$3)-1)</f>
        <v>-0.10742081991156649</v>
      </c>
      <c r="AJ250" s="41">
        <f ca="1">((STOCKHISTORY!AJ249/STOCKHISTORY!AJ$3)-1)</f>
        <v>-0.26074710939816192</v>
      </c>
      <c r="AK250" s="41">
        <f ca="1">((STOCKHISTORY!AK249/STOCKHISTORY!AK$3)-1)</f>
        <v>-0.12988496532927174</v>
      </c>
      <c r="AL250" s="41">
        <f ca="1">((STOCKHISTORY!AL249/STOCKHISTORY!AL$3)-1)</f>
        <v>-4.8025078369905883E-2</v>
      </c>
      <c r="AM250" s="41">
        <f ca="1">((STOCKHISTORY!AM249/STOCKHISTORY!AM$3)-1)</f>
        <v>2.3304836631923953E-2</v>
      </c>
      <c r="AN250" s="41">
        <f ca="1">((STOCKHISTORY!AN249/STOCKHISTORY!AN$3)-1)</f>
        <v>-0.29170916508815381</v>
      </c>
      <c r="AO250" s="41">
        <f ca="1">((STOCKHISTORY!AO249/STOCKHISTORY!AO$3)-1)</f>
        <v>0.21944662088460776</v>
      </c>
      <c r="AP250" s="41">
        <f ca="1">((STOCKHISTORY!AP249/STOCKHISTORY!AP$3)-1)</f>
        <v>0.32545086492454911</v>
      </c>
      <c r="AQ250" s="41">
        <f ca="1">((STOCKHISTORY!AQ249/STOCKHISTORY!AQ$3)-1)</f>
        <v>-0.12532799337108136</v>
      </c>
      <c r="AR250" s="41">
        <f ca="1">((STOCKHISTORY!AR249/STOCKHISTORY!AR$3)-1)</f>
        <v>-0.16472806458466105</v>
      </c>
      <c r="AS250" s="41">
        <f ca="1">((STOCKHISTORY!AS249/STOCKHISTORY!AS$3)-1)</f>
        <v>0.41869918699187014</v>
      </c>
      <c r="AT250" s="41">
        <f ca="1">((STOCKHISTORY!AT249/STOCKHISTORY!AT$3)-1)</f>
        <v>0.22938220514336383</v>
      </c>
      <c r="AU250" s="41">
        <f ca="1">((STOCKHISTORY!AU249/STOCKHISTORY!AU$3)-1)</f>
        <v>-0.16090672612411738</v>
      </c>
      <c r="AV250" s="41">
        <f ca="1">((STOCKHISTORY!AV249/STOCKHISTORY!AV$3)-1)</f>
        <v>-0.18511978619833924</v>
      </c>
      <c r="AW250" s="41">
        <f ca="1">((STOCKHISTORY!AW249/STOCKHISTORY!AW$3)-1)</f>
        <v>-4.8928802680104688E-2</v>
      </c>
      <c r="AX250" s="41">
        <f ca="1">((STOCKHISTORY!AX249/STOCKHISTORY!AX$3)-1)</f>
        <v>1.0013531799729365</v>
      </c>
      <c r="AY250" s="41">
        <f ca="1">((STOCKHISTORY!AY249/STOCKHISTORY!AY$3)-1)</f>
        <v>-0.32145725341315623</v>
      </c>
      <c r="AZ250" s="41">
        <f ca="1">((STOCKHISTORY!AZ249/STOCKHISTORY!AZ$3)-1)</f>
        <v>-0.52872204687395064</v>
      </c>
      <c r="BA250" s="41">
        <f ca="1">((STOCKHISTORY!BA249/STOCKHISTORY!BA$3)-1)</f>
        <v>1.0525333788333375</v>
      </c>
      <c r="BB250" s="41">
        <f ca="1">((STOCKHISTORY!BB249/STOCKHISTORY!BB$3)-1)</f>
        <v>-9.9236641221373989E-2</v>
      </c>
      <c r="BC250" s="41">
        <f ca="1">((STOCKHISTORY!BC249/STOCKHISTORY!BC$3)-1)</f>
        <v>0.11465303410115202</v>
      </c>
      <c r="BD250" s="41">
        <f ca="1">((STOCKHISTORY!BD249/STOCKHISTORY!BD$3)-1)</f>
        <v>-0.27552140504939615</v>
      </c>
      <c r="BE250" s="41">
        <f ca="1">((STOCKHISTORY!BE249/STOCKHISTORY!BE$3)-1)</f>
        <v>-0.29580296556923846</v>
      </c>
      <c r="BF250" s="41">
        <f ca="1">((STOCKHISTORY!BF249/STOCKHISTORY!BF$3)-1)</f>
        <v>-0.41427696792280255</v>
      </c>
      <c r="BG250" s="41">
        <f ca="1">((STOCKHISTORY!BG249/STOCKHISTORY!BG$3)-1)</f>
        <v>-0.17003600110772643</v>
      </c>
      <c r="BH250" s="41">
        <f ca="1">((STOCKHISTORY!BH249/STOCKHISTORY!BH$3)-1)</f>
        <v>-0.43876317153221633</v>
      </c>
      <c r="BI250" s="41">
        <f ca="1">((STOCKHISTORY!BI249/STOCKHISTORY!BI$3)-1)</f>
        <v>-0.15531000613873547</v>
      </c>
      <c r="BJ250" s="41">
        <f ca="1">((STOCKHISTORY!BJ249/STOCKHISTORY!BJ$3)-1)</f>
        <v>-9.7129754809013313E-3</v>
      </c>
      <c r="BK250" s="41">
        <f ca="1">((STOCKHISTORY!BK249/STOCKHISTORY!BK$3)-1)</f>
        <v>-5.197560998714934E-3</v>
      </c>
      <c r="BL250" s="41">
        <f ca="1">((STOCKHISTORY!BL249/STOCKHISTORY!BL$3)-1)</f>
        <v>8.9843622777754595E-2</v>
      </c>
      <c r="BM250" s="41">
        <f ca="1">((STOCKHISTORY!BM249/STOCKHISTORY!BM$3)-1)</f>
        <v>-4.749943201181428E-2</v>
      </c>
      <c r="BN250" s="41">
        <f ca="1">((STOCKHISTORY!BN249/STOCKHISTORY!BN$3)-1)</f>
        <v>3.4999134398984388E-2</v>
      </c>
      <c r="BO250" s="41">
        <f ca="1">((STOCKHISTORY!BO249/STOCKHISTORY!BO$3)-1)</f>
        <v>-3.0615945783507015E-2</v>
      </c>
      <c r="BP250" s="41">
        <f ca="1">((STOCKHISTORY!BP249/STOCKHISTORY!BP$3)-1)</f>
        <v>4.9382037901675391E-2</v>
      </c>
      <c r="BQ250" s="41">
        <f ca="1">((STOCKHISTORY!BQ249/STOCKHISTORY!BQ$3)-1)</f>
        <v>-9.5016956990904955E-2</v>
      </c>
      <c r="BR250" s="41">
        <f ca="1">((STOCKHISTORY!BR249/STOCKHISTORY!BR$3)-1)</f>
        <v>-0.15607943008569369</v>
      </c>
      <c r="BS250" s="41">
        <f ca="1">((STOCKHISTORY!BS249/STOCKHISTORY!BS$3)-1)</f>
        <v>0.10564971751412422</v>
      </c>
      <c r="BT250" s="41">
        <f ca="1">((STOCKHISTORY!BT249/STOCKHISTORY!BT$3)-1)</f>
        <v>-4.8146959334337436E-2</v>
      </c>
      <c r="BU250" s="41">
        <f ca="1">((STOCKHISTORY!BU249/STOCKHISTORY!BU$3)-1)</f>
        <v>-2.5841550493029608E-2</v>
      </c>
      <c r="BV250" s="41">
        <f ca="1">((STOCKHISTORY!BV249/STOCKHISTORY!BV$3)-1)</f>
        <v>-0.38259629101283876</v>
      </c>
      <c r="BW250" s="41">
        <f ca="1">((STOCKHISTORY!BW249/STOCKHISTORY!BW$3)-1)</f>
        <v>4.2189750977567497E-2</v>
      </c>
      <c r="BX250" s="41">
        <f ca="1">((STOCKHISTORY!BX249/STOCKHISTORY!BX$3)-1)</f>
        <v>0.20489038785834746</v>
      </c>
      <c r="BY250" s="41">
        <f ca="1">((STOCKHISTORY!BY249/STOCKHISTORY!BY$3)-1)</f>
        <v>-0.10316780821917804</v>
      </c>
      <c r="BZ250" s="41">
        <f ca="1">((STOCKHISTORY!BZ249/STOCKHISTORY!BZ$3)-1)</f>
        <v>0.17153975961704049</v>
      </c>
      <c r="CA250" s="41">
        <f ca="1">((STOCKHISTORY!CA249/STOCKHISTORY!CA$3)-1)</f>
        <v>-0.14845127590910601</v>
      </c>
      <c r="CB250" s="41">
        <f ca="1">((STOCKHISTORY!CB249/STOCKHISTORY!CB$3)-1)</f>
        <v>-7.8181858280219618E-2</v>
      </c>
      <c r="CC250" s="41">
        <f ca="1">((STOCKHISTORY!CC249/STOCKHISTORY!CC$3)-1)</f>
        <v>-0.15184734064149408</v>
      </c>
      <c r="CD250" s="41">
        <f ca="1">((STOCKHISTORY!CD249/STOCKHISTORY!CD$3)-1)</f>
        <v>-0.17791368884002201</v>
      </c>
      <c r="CE250" s="41">
        <f ca="1">((STOCKHISTORY!CE249/STOCKHISTORY!CE$3)-1)</f>
        <v>-0.25768667642752563</v>
      </c>
      <c r="CF250" s="41">
        <f ca="1">((STOCKHISTORY!CF249/STOCKHISTORY!CF$3)-1)</f>
        <v>-0.17523402857612091</v>
      </c>
      <c r="CG250" s="41">
        <f ca="1">((STOCKHISTORY!CG249/STOCKHISTORY!CG$3)-1)</f>
        <v>-0.19309334449560489</v>
      </c>
      <c r="CH250" s="41">
        <f ca="1">((STOCKHISTORY!CH249/STOCKHISTORY!CH$3)-1)</f>
        <v>-0.26696053736356007</v>
      </c>
      <c r="CI250" s="41">
        <f ca="1">((STOCKHISTORY!CI249/STOCKHISTORY!CI$3)-1)</f>
        <v>-0.41461978663777888</v>
      </c>
      <c r="CJ250" s="41">
        <f ca="1">((STOCKHISTORY!CJ249/STOCKHISTORY!CJ$3)-1)</f>
        <v>-0.31282813273897969</v>
      </c>
      <c r="CK250" s="41">
        <f ca="1">((STOCKHISTORY!CK249/STOCKHISTORY!CK$3)-1)</f>
        <v>0.18371221460624287</v>
      </c>
      <c r="CL250" s="41">
        <f ca="1">((STOCKHISTORY!CL249/STOCKHISTORY!CL$3)-1)</f>
        <v>-0.10195184116976319</v>
      </c>
      <c r="CM250" s="41">
        <f ca="1">((STOCKHISTORY!CM249/STOCKHISTORY!CM$3)-1)</f>
        <v>7.6851958858199509E-2</v>
      </c>
      <c r="CN250" s="41">
        <f ca="1">((STOCKHISTORY!CN249/STOCKHISTORY!CN$3)-1)</f>
        <v>-0.47939680869717693</v>
      </c>
      <c r="CO250" s="41">
        <f ca="1">((STOCKHISTORY!CO249/STOCKHISTORY!CO$3)-1)</f>
        <v>0.22111143781240816</v>
      </c>
      <c r="CP250" s="41">
        <f ca="1">((STOCKHISTORY!CP249/STOCKHISTORY!CP$3)-1)</f>
        <v>0.13526187920221466</v>
      </c>
      <c r="CQ250" s="41">
        <f ca="1">((STOCKHISTORY!CQ249/STOCKHISTORY!CQ$3)-1)</f>
        <v>2.5728877109056691E-2</v>
      </c>
      <c r="CR250" s="41">
        <f ca="1">((STOCKHISTORY!CR249/STOCKHISTORY!CR$3)-1)</f>
        <v>-1.6230051189400796E-2</v>
      </c>
      <c r="CS250" s="41">
        <f ca="1">((STOCKHISTORY!CS249/STOCKHISTORY!CS$3)-1)</f>
        <v>0.86582706294744294</v>
      </c>
      <c r="CT250" s="41">
        <f ca="1">((STOCKHISTORY!CT249/STOCKHISTORY!CT$3)-1)</f>
        <v>-0.53399114579425233</v>
      </c>
      <c r="CU250" s="41">
        <f ca="1">((STOCKHISTORY!CU249/STOCKHISTORY!CU$3)-1)</f>
        <v>0.10934910566318079</v>
      </c>
      <c r="CV250" s="41">
        <f ca="1">((STOCKHISTORY!CV249/STOCKHISTORY!CV$3)-1)</f>
        <v>0.2008182141586623</v>
      </c>
      <c r="CW250" s="41">
        <f ca="1">((STOCKHISTORY!CW249/STOCKHISTORY!CW$3)-1)</f>
        <v>-0.22429383797893165</v>
      </c>
      <c r="CX250" s="41">
        <f ca="1">((STOCKHISTORY!CX249/STOCKHISTORY!CX$3)-1)</f>
        <v>-5.9479553903345694E-2</v>
      </c>
      <c r="CY250" s="41">
        <f ca="1">((STOCKHISTORY!CY249/STOCKHISTORY!CY$3)-1)</f>
        <v>-2.170436371944251E-2</v>
      </c>
      <c r="CZ250" s="41">
        <f ca="1">((STOCKHISTORY!CZ249/STOCKHISTORY!CZ$3)-1)</f>
        <v>-1</v>
      </c>
      <c r="DA250" s="41">
        <f ca="1">((STOCKHISTORY!DA249/STOCKHISTORY!DA$3)-1)</f>
        <v>-0.44560913114372236</v>
      </c>
    </row>
    <row r="251" spans="1:105" x14ac:dyDescent="0.3">
      <c r="A251" s="25" vm="248">
        <f ca="1">STOCKHISTORY!A250</f>
        <v>44743</v>
      </c>
      <c r="B251" s="41">
        <f ca="1">((STOCKHISTORY!B250/STOCKHISTORY!B$3)-1)</f>
        <v>0.60088930325958323</v>
      </c>
      <c r="C251" s="41">
        <f ca="1">((STOCKHISTORY!C250/STOCKHISTORY!C$3)-1)</f>
        <v>1.0449754774079101</v>
      </c>
      <c r="D251" s="41">
        <f ca="1">((STOCKHISTORY!D250/STOCKHISTORY!D$3)-1)</f>
        <v>1.0358198123477269</v>
      </c>
      <c r="E251" s="41">
        <f ca="1">((STOCKHISTORY!E250/STOCKHISTORY!E$3)-1)</f>
        <v>1.4720788362271233</v>
      </c>
      <c r="F251" s="41">
        <f ca="1">((STOCKHISTORY!F250/STOCKHISTORY!F$3)-1)</f>
        <v>1.4648876404494384</v>
      </c>
      <c r="G251" s="41">
        <f ca="1">((STOCKHISTORY!G250/STOCKHISTORY!G$3)-1)</f>
        <v>1.7318467695826185</v>
      </c>
      <c r="H251" s="41">
        <f ca="1">((STOCKHISTORY!H250/STOCKHISTORY!H$3)-1)</f>
        <v>0.11109276625720965</v>
      </c>
      <c r="I251" s="41">
        <f ca="1">((STOCKHISTORY!I250/STOCKHISTORY!I$3)-1)</f>
        <v>-0.26499169226121544</v>
      </c>
      <c r="J251" s="41">
        <f ca="1">((STOCKHISTORY!J250/STOCKHISTORY!J$3)-1)</f>
        <v>-0.37425808602867627</v>
      </c>
      <c r="K251" s="41">
        <f ca="1">((STOCKHISTORY!K250/STOCKHISTORY!K$3)-1)</f>
        <v>0.36679079214624233</v>
      </c>
      <c r="L251" s="41">
        <f ca="1">((STOCKHISTORY!L250/STOCKHISTORY!L$3)-1)</f>
        <v>-8.0154570784131685E-2</v>
      </c>
      <c r="M251" s="41">
        <f ca="1">((STOCKHISTORY!M250/STOCKHISTORY!M$3)-1)</f>
        <v>8.361477690327801E-3</v>
      </c>
      <c r="N251" s="41">
        <f ca="1">((STOCKHISTORY!N250/STOCKHISTORY!N$3)-1)</f>
        <v>-7.5468901806445277E-2</v>
      </c>
      <c r="O251" s="41">
        <f ca="1">((STOCKHISTORY!O250/STOCKHISTORY!O$3)-1)</f>
        <v>-5.0368612189782946E-2</v>
      </c>
      <c r="P251" s="41">
        <f ca="1">((STOCKHISTORY!P250/STOCKHISTORY!P$3)-1)</f>
        <v>0.28236607142857162</v>
      </c>
      <c r="Q251" s="41">
        <f ca="1">((STOCKHISTORY!Q250/STOCKHISTORY!Q$3)-1)</f>
        <v>-0.10477776354553614</v>
      </c>
      <c r="R251" s="41">
        <f ca="1">((STOCKHISTORY!R250/STOCKHISTORY!R$3)-1)</f>
        <v>0.32480593249752387</v>
      </c>
      <c r="S251" s="41">
        <f ca="1">((STOCKHISTORY!S250/STOCKHISTORY!S$3)-1)</f>
        <v>6.1517002549180022E-2</v>
      </c>
      <c r="T251" s="41">
        <f ca="1">((STOCKHISTORY!T250/STOCKHISTORY!T$3)-1)</f>
        <v>-5.4279054279054328E-2</v>
      </c>
      <c r="U251" s="41">
        <f ca="1">((STOCKHISTORY!U250/STOCKHISTORY!U$3)-1)</f>
        <v>0.22248165443629087</v>
      </c>
      <c r="V251" s="41">
        <f ca="1">((STOCKHISTORY!V250/STOCKHISTORY!V$3)-1)</f>
        <v>-0.216440382481906</v>
      </c>
      <c r="W251" s="41">
        <f ca="1">((STOCKHISTORY!W250/STOCKHISTORY!W$3)-1)</f>
        <v>0.22070809275383851</v>
      </c>
      <c r="X251" s="41">
        <f ca="1">((STOCKHISTORY!X250/STOCKHISTORY!X$3)-1)</f>
        <v>-0.13008337587204366</v>
      </c>
      <c r="Y251" s="41">
        <f ca="1">((STOCKHISTORY!Y250/STOCKHISTORY!Y$3)-1)</f>
        <v>-0.1056115033222591</v>
      </c>
      <c r="Z251" s="41">
        <f ca="1">((STOCKHISTORY!Z250/STOCKHISTORY!Z$3)-1)</f>
        <v>-0.33323904240114344</v>
      </c>
      <c r="AA251" s="41">
        <f ca="1">((STOCKHISTORY!AA250/STOCKHISTORY!AA$3)-1)</f>
        <v>-0.10319664799209072</v>
      </c>
      <c r="AB251" s="41">
        <f ca="1">((STOCKHISTORY!AB250/STOCKHISTORY!AB$3)-1)</f>
        <v>0.53835845896147383</v>
      </c>
      <c r="AC251" s="41">
        <f ca="1">((STOCKHISTORY!AC250/STOCKHISTORY!AC$3)-1)</f>
        <v>0.55652290383069891</v>
      </c>
      <c r="AD251" s="41">
        <f ca="1">((STOCKHISTORY!AD250/STOCKHISTORY!AD$3)-1)</f>
        <v>0.11467693624304665</v>
      </c>
      <c r="AE251" s="41">
        <f ca="1">((STOCKHISTORY!AE250/STOCKHISTORY!AE$3)-1)</f>
        <v>-0.32306542676851557</v>
      </c>
      <c r="AF251" s="41">
        <f ca="1">((STOCKHISTORY!AF250/STOCKHISTORY!AF$3)-1)</f>
        <v>-4.4909415667261365E-3</v>
      </c>
      <c r="AG251" s="41">
        <f ca="1">((STOCKHISTORY!AG250/STOCKHISTORY!AG$3)-1)</f>
        <v>-0.36267287511293356</v>
      </c>
      <c r="AH251" s="41">
        <f ca="1">((STOCKHISTORY!AH250/STOCKHISTORY!AH$3)-1)</f>
        <v>-5.9308044451251707E-2</v>
      </c>
      <c r="AI251" s="41">
        <f ca="1">((STOCKHISTORY!AI250/STOCKHISTORY!AI$3)-1)</f>
        <v>-8.6712950921350229E-2</v>
      </c>
      <c r="AJ251" s="41">
        <f ca="1">((STOCKHISTORY!AJ250/STOCKHISTORY!AJ$3)-1)</f>
        <v>-0.26608360509931805</v>
      </c>
      <c r="AK251" s="41">
        <f ca="1">((STOCKHISTORY!AK250/STOCKHISTORY!AK$3)-1)</f>
        <v>-0.1139725039079722</v>
      </c>
      <c r="AL251" s="41">
        <f ca="1">((STOCKHISTORY!AL250/STOCKHISTORY!AL$3)-1)</f>
        <v>-4.871473354231981E-2</v>
      </c>
      <c r="AM251" s="41">
        <f ca="1">((STOCKHISTORY!AM250/STOCKHISTORY!AM$3)-1)</f>
        <v>3.2907834641058731E-2</v>
      </c>
      <c r="AN251" s="41">
        <f ca="1">((STOCKHISTORY!AN250/STOCKHISTORY!AN$3)-1)</f>
        <v>-0.28544368352032634</v>
      </c>
      <c r="AO251" s="41">
        <f ca="1">((STOCKHISTORY!AO250/STOCKHISTORY!AO$3)-1)</f>
        <v>0.22712817440199107</v>
      </c>
      <c r="AP251" s="41">
        <f ca="1">((STOCKHISTORY!AP250/STOCKHISTORY!AP$3)-1)</f>
        <v>0.33235185866764816</v>
      </c>
      <c r="AQ251" s="41">
        <f ca="1">((STOCKHISTORY!AQ250/STOCKHISTORY!AQ$3)-1)</f>
        <v>-9.6671730423974589E-2</v>
      </c>
      <c r="AR251" s="41">
        <f ca="1">((STOCKHISTORY!AR250/STOCKHISTORY!AR$3)-1)</f>
        <v>-0.1677289143828341</v>
      </c>
      <c r="AS251" s="41">
        <f ca="1">((STOCKHISTORY!AS250/STOCKHISTORY!AS$3)-1)</f>
        <v>0.45063879210220681</v>
      </c>
      <c r="AT251" s="41">
        <f ca="1">((STOCKHISTORY!AT250/STOCKHISTORY!AT$3)-1)</f>
        <v>0.2075081288796925</v>
      </c>
      <c r="AU251" s="41">
        <f ca="1">((STOCKHISTORY!AU250/STOCKHISTORY!AU$3)-1)</f>
        <v>-0.1395763656633221</v>
      </c>
      <c r="AV251" s="41">
        <f ca="1">((STOCKHISTORY!AV250/STOCKHISTORY!AV$3)-1)</f>
        <v>-0.13866883013585307</v>
      </c>
      <c r="AW251" s="41">
        <f ca="1">((STOCKHISTORY!AW250/STOCKHISTORY!AW$3)-1)</f>
        <v>-4.5381605247600043E-2</v>
      </c>
      <c r="AX251" s="41">
        <f ca="1">((STOCKHISTORY!AX250/STOCKHISTORY!AX$3)-1)</f>
        <v>0.93060119853083334</v>
      </c>
      <c r="AY251" s="41">
        <f ca="1">((STOCKHISTORY!AY250/STOCKHISTORY!AY$3)-1)</f>
        <v>-0.3208731839088852</v>
      </c>
      <c r="AZ251" s="41">
        <f ca="1">((STOCKHISTORY!AZ250/STOCKHISTORY!AZ$3)-1)</f>
        <v>-0.53280505003021961</v>
      </c>
      <c r="BA251" s="41">
        <f ca="1">((STOCKHISTORY!BA250/STOCKHISTORY!BA$3)-1)</f>
        <v>1.0865073864525754</v>
      </c>
      <c r="BB251" s="41">
        <f ca="1">((STOCKHISTORY!BB250/STOCKHISTORY!BB$3)-1)</f>
        <v>-7.4168315898595738E-2</v>
      </c>
      <c r="BC251" s="41">
        <f ca="1">((STOCKHISTORY!BC250/STOCKHISTORY!BC$3)-1)</f>
        <v>0.10568527985577902</v>
      </c>
      <c r="BD251" s="41">
        <f ca="1">((STOCKHISTORY!BD250/STOCKHISTORY!BD$3)-1)</f>
        <v>-0.28265642151481885</v>
      </c>
      <c r="BE251" s="41">
        <f ca="1">((STOCKHISTORY!BE250/STOCKHISTORY!BE$3)-1)</f>
        <v>-0.28700678562452875</v>
      </c>
      <c r="BF251" s="41">
        <f ca="1">((STOCKHISTORY!BF250/STOCKHISTORY!BF$3)-1)</f>
        <v>-0.41650782162093825</v>
      </c>
      <c r="BG251" s="41">
        <f ca="1">((STOCKHISTORY!BG250/STOCKHISTORY!BG$3)-1)</f>
        <v>-0.1835133388719653</v>
      </c>
      <c r="BH251" s="41">
        <f ca="1">((STOCKHISTORY!BH250/STOCKHISTORY!BH$3)-1)</f>
        <v>-0.43824494731387109</v>
      </c>
      <c r="BI251" s="41">
        <f ca="1">((STOCKHISTORY!BI250/STOCKHISTORY!BI$3)-1)</f>
        <v>-0.15531000613873547</v>
      </c>
      <c r="BJ251" s="41">
        <f ca="1">((STOCKHISTORY!BJ250/STOCKHISTORY!BJ$3)-1)</f>
        <v>8.7124851556146243E-3</v>
      </c>
      <c r="BK251" s="41">
        <f ca="1">((STOCKHISTORY!BK250/STOCKHISTORY!BK$3)-1)</f>
        <v>-1</v>
      </c>
      <c r="BL251" s="41">
        <f ca="1">((STOCKHISTORY!BL250/STOCKHISTORY!BL$3)-1)</f>
        <v>-1</v>
      </c>
      <c r="BM251" s="41">
        <f ca="1">((STOCKHISTORY!BM250/STOCKHISTORY!BM$3)-1)</f>
        <v>-1</v>
      </c>
      <c r="BN251" s="41">
        <f ca="1">((STOCKHISTORY!BN250/STOCKHISTORY!BN$3)-1)</f>
        <v>6.4163018776672187E-2</v>
      </c>
      <c r="BO251" s="41">
        <f ca="1">((STOCKHISTORY!BO250/STOCKHISTORY!BO$3)-1)</f>
        <v>-1</v>
      </c>
      <c r="BP251" s="41">
        <f ca="1">((STOCKHISTORY!BP250/STOCKHISTORY!BP$3)-1)</f>
        <v>-1</v>
      </c>
      <c r="BQ251" s="41">
        <f ca="1">((STOCKHISTORY!BQ250/STOCKHISTORY!BQ$3)-1)</f>
        <v>-1</v>
      </c>
      <c r="BR251" s="41">
        <f ca="1">((STOCKHISTORY!BR250/STOCKHISTORY!BR$3)-1)</f>
        <v>-1</v>
      </c>
      <c r="BS251" s="41">
        <f ca="1">((STOCKHISTORY!BS250/STOCKHISTORY!BS$3)-1)</f>
        <v>-1</v>
      </c>
      <c r="BT251" s="41">
        <f ca="1">((STOCKHISTORY!BT250/STOCKHISTORY!BT$3)-1)</f>
        <v>-3.6616379842473012E-2</v>
      </c>
      <c r="BU251" s="41">
        <f ca="1">((STOCKHISTORY!BU250/STOCKHISTORY!BU$3)-1)</f>
        <v>-2.0741244474668408E-2</v>
      </c>
      <c r="BV251" s="41">
        <f ca="1">((STOCKHISTORY!BV250/STOCKHISTORY!BV$3)-1)</f>
        <v>-0.37432239657631949</v>
      </c>
      <c r="BW251" s="41">
        <f ca="1">((STOCKHISTORY!BW250/STOCKHISTORY!BW$3)-1)</f>
        <v>1.9757151677299856E-2</v>
      </c>
      <c r="BX251" s="41">
        <f ca="1">((STOCKHISTORY!BX250/STOCKHISTORY!BX$3)-1)</f>
        <v>0.18591905564924116</v>
      </c>
      <c r="BY251" s="41">
        <f ca="1">((STOCKHISTORY!BY250/STOCKHISTORY!BY$3)-1)</f>
        <v>-0.1095890410958904</v>
      </c>
      <c r="BZ251" s="41">
        <f ca="1">((STOCKHISTORY!BZ250/STOCKHISTORY!BZ$3)-1)</f>
        <v>0.14130247615111768</v>
      </c>
      <c r="CA251" s="41">
        <f ca="1">((STOCKHISTORY!CA250/STOCKHISTORY!CA$3)-1)</f>
        <v>-0.14143128056692278</v>
      </c>
      <c r="CB251" s="41">
        <f ca="1">((STOCKHISTORY!CB250/STOCKHISTORY!CB$3)-1)</f>
        <v>-4.7989766887943097E-2</v>
      </c>
      <c r="CC251" s="41">
        <f ca="1">((STOCKHISTORY!CC250/STOCKHISTORY!CC$3)-1)</f>
        <v>-0.14007308160779541</v>
      </c>
      <c r="CD251" s="41">
        <f ca="1">((STOCKHISTORY!CD250/STOCKHISTORY!CD$3)-1)</f>
        <v>-0.18506047278724569</v>
      </c>
      <c r="CE251" s="41">
        <f ca="1">((STOCKHISTORY!CE250/STOCKHISTORY!CE$3)-1)</f>
        <v>-0.26159102000976087</v>
      </c>
      <c r="CF251" s="41">
        <f ca="1">((STOCKHISTORY!CF250/STOCKHISTORY!CF$3)-1)</f>
        <v>-0.16538019379208402</v>
      </c>
      <c r="CG251" s="41">
        <f ca="1">((STOCKHISTORY!CG250/STOCKHISTORY!CG$3)-1)</f>
        <v>-0.18597739640016742</v>
      </c>
      <c r="CH251" s="41">
        <f ca="1">((STOCKHISTORY!CH250/STOCKHISTORY!CH$3)-1)</f>
        <v>-0.27036104114189752</v>
      </c>
      <c r="CI251" s="41">
        <f ca="1">((STOCKHISTORY!CI250/STOCKHISTORY!CI$3)-1)</f>
        <v>-0.40272708004615787</v>
      </c>
      <c r="CJ251" s="41">
        <f ca="1">((STOCKHISTORY!CJ250/STOCKHISTORY!CJ$3)-1)</f>
        <v>-0.30955918771669144</v>
      </c>
      <c r="CK251" s="41">
        <f ca="1">((STOCKHISTORY!CK250/STOCKHISTORY!CK$3)-1)</f>
        <v>0.18699146900734731</v>
      </c>
      <c r="CL251" s="41">
        <f ca="1">((STOCKHISTORY!CL250/STOCKHISTORY!CL$3)-1)</f>
        <v>-0.11147628948957011</v>
      </c>
      <c r="CM251" s="41">
        <f ca="1">((STOCKHISTORY!CM250/STOCKHISTORY!CM$3)-1)</f>
        <v>7.9047729111290987E-2</v>
      </c>
      <c r="CN251" s="41">
        <f ca="1">((STOCKHISTORY!CN250/STOCKHISTORY!CN$3)-1)</f>
        <v>-0.48185165702261967</v>
      </c>
      <c r="CO251" s="41">
        <f ca="1">((STOCKHISTORY!CO250/STOCKHISTORY!CO$3)-1)</f>
        <v>0.2191267274331079</v>
      </c>
      <c r="CP251" s="41">
        <f ca="1">((STOCKHISTORY!CP250/STOCKHISTORY!CP$3)-1)</f>
        <v>0.13119385276004292</v>
      </c>
      <c r="CQ251" s="41">
        <f ca="1">((STOCKHISTORY!CQ250/STOCKHISTORY!CQ$3)-1)</f>
        <v>2.8314693903936927E-2</v>
      </c>
      <c r="CR251" s="41">
        <f ca="1">((STOCKHISTORY!CR250/STOCKHISTORY!CR$3)-1)</f>
        <v>-1.7765733212887769E-3</v>
      </c>
      <c r="CS251" s="41">
        <f ca="1">((STOCKHISTORY!CS250/STOCKHISTORY!CS$3)-1)</f>
        <v>0.86160240234754104</v>
      </c>
      <c r="CT251" s="41">
        <f ca="1">((STOCKHISTORY!CT250/STOCKHISTORY!CT$3)-1)</f>
        <v>-0.53721767839723866</v>
      </c>
      <c r="CU251" s="41">
        <f ca="1">((STOCKHISTORY!CU250/STOCKHISTORY!CU$3)-1)</f>
        <v>0.11217783873364184</v>
      </c>
      <c r="CV251" s="41">
        <f ca="1">((STOCKHISTORY!CV250/STOCKHISTORY!CV$3)-1)</f>
        <v>0.23496976165065786</v>
      </c>
      <c r="CW251" s="41">
        <f ca="1">((STOCKHISTORY!CW250/STOCKHISTORY!CW$3)-1)</f>
        <v>-0.21320033560175267</v>
      </c>
      <c r="CX251" s="41">
        <f ca="1">((STOCKHISTORY!CX250/STOCKHISTORY!CX$3)-1)</f>
        <v>-5.9479553903345694E-2</v>
      </c>
      <c r="CY251" s="41">
        <f ca="1">((STOCKHISTORY!CY250/STOCKHISTORY!CY$3)-1)</f>
        <v>-1.6221156042951712E-2</v>
      </c>
      <c r="CZ251" s="41">
        <f ca="1">((STOCKHISTORY!CZ250/STOCKHISTORY!CZ$3)-1)</f>
        <v>-1</v>
      </c>
      <c r="DA251" s="41">
        <f ca="1">((STOCKHISTORY!DA250/STOCKHISTORY!DA$3)-1)</f>
        <v>-0.43893159406786242</v>
      </c>
    </row>
    <row r="252" spans="1:105" x14ac:dyDescent="0.3">
      <c r="A252" s="25"/>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7CE4A-165E-4EF2-9B51-FE0FDDDDACD8}">
  <dimension ref="A1:T228"/>
  <sheetViews>
    <sheetView tabSelected="1" workbookViewId="0">
      <selection activeCell="M12" sqref="M12"/>
    </sheetView>
  </sheetViews>
  <sheetFormatPr defaultRowHeight="15.6" x14ac:dyDescent="0.3"/>
  <cols>
    <col min="1" max="1" width="39.09765625" customWidth="1"/>
    <col min="2" max="2" width="12.3984375" bestFit="1" customWidth="1"/>
    <col min="3" max="3" width="11.09765625" bestFit="1" customWidth="1"/>
    <col min="4" max="4" width="10.09765625" bestFit="1" customWidth="1"/>
    <col min="5" max="5" width="9.59765625" bestFit="1" customWidth="1"/>
    <col min="6" max="6" width="7.296875" bestFit="1" customWidth="1"/>
    <col min="7" max="7" width="11.296875" bestFit="1" customWidth="1"/>
    <col min="8" max="8" width="9.5" bestFit="1" customWidth="1"/>
    <col min="9" max="10" width="7.19921875" bestFit="1" customWidth="1"/>
    <col min="12" max="12" width="71.19921875" bestFit="1" customWidth="1"/>
    <col min="13" max="13" width="9.3984375" customWidth="1"/>
    <col min="14" max="14" width="11.8984375" bestFit="1" customWidth="1"/>
    <col min="15" max="15" width="15" customWidth="1"/>
    <col min="16" max="16" width="20.8984375" customWidth="1"/>
  </cols>
  <sheetData>
    <row r="1" spans="1:20" ht="72" x14ac:dyDescent="0.3">
      <c r="A1" s="20" t="s">
        <v>16</v>
      </c>
      <c r="B1" s="20" t="s">
        <v>17</v>
      </c>
      <c r="C1" s="20" t="s">
        <v>18</v>
      </c>
      <c r="D1" s="20" t="s">
        <v>19</v>
      </c>
      <c r="E1" s="20" t="s">
        <v>20</v>
      </c>
      <c r="F1" s="20" t="s">
        <v>21</v>
      </c>
      <c r="G1" s="20" t="s">
        <v>22</v>
      </c>
      <c r="H1" s="20" t="s">
        <v>23</v>
      </c>
      <c r="I1" s="20" t="s">
        <v>24</v>
      </c>
      <c r="J1" s="20"/>
      <c r="K1" s="21" t="s">
        <v>208</v>
      </c>
      <c r="L1" s="37" t="s">
        <v>207</v>
      </c>
      <c r="M1" s="37" t="s">
        <v>211</v>
      </c>
      <c r="N1" s="37" t="s">
        <v>215</v>
      </c>
      <c r="O1" s="37" t="s">
        <v>216</v>
      </c>
      <c r="P1" s="37" t="s">
        <v>217</v>
      </c>
      <c r="Q1" s="37" t="s">
        <v>214</v>
      </c>
      <c r="R1" s="38"/>
    </row>
    <row r="2" spans="1:20" x14ac:dyDescent="0.3">
      <c r="A2" s="18" t="e" vm="249">
        <v>#VALUE!</v>
      </c>
      <c r="B2" s="18" t="s">
        <v>46</v>
      </c>
      <c r="C2" s="18" t="s">
        <v>39</v>
      </c>
      <c r="D2" s="18" t="s">
        <v>27</v>
      </c>
      <c r="E2" s="18" t="s">
        <v>28</v>
      </c>
      <c r="F2" s="18" t="s">
        <v>28</v>
      </c>
      <c r="G2" s="18" t="s">
        <v>62</v>
      </c>
      <c r="H2" s="19">
        <v>2</v>
      </c>
      <c r="I2" s="19">
        <v>1085.2</v>
      </c>
      <c r="J2" s="19">
        <f>SUMPRODUCT(H2*I2)</f>
        <v>2170.4</v>
      </c>
      <c r="L2" t="e" cm="1" vm="249">
        <f t="array" ref="L2:L94">_xlfn.UNIQUE(A2:A228,FALSE,FALSE)</f>
        <v>#VALUE!</v>
      </c>
      <c r="M2">
        <f>SUMIFS(H1:H228,A1:A228,L2,G1:G228,$K$1)</f>
        <v>0</v>
      </c>
      <c r="N2" t="e">
        <f>AVERAGEIFS(J2:J223,A2:A223,L2,G2:G223,$K$1)</f>
        <v>#DIV/0!</v>
      </c>
      <c r="O2">
        <f>SUMIFS(J2:J228,A2:A228,L2,G2:G228,$K$1)</f>
        <v>0</v>
      </c>
      <c r="P2" t="e">
        <f t="shared" ref="P2:P20" si="0">O2/M2</f>
        <v>#DIV/0!</v>
      </c>
      <c r="Q2" t="e">
        <f>P2*M2</f>
        <v>#DIV/0!</v>
      </c>
      <c r="T2" s="8" cm="1">
        <f t="array" ref="T2">_FV(L2,"Change")</f>
        <v>29.65</v>
      </c>
    </row>
    <row r="3" spans="1:20" x14ac:dyDescent="0.3">
      <c r="A3" s="18" t="e" vm="249">
        <v>#VALUE!</v>
      </c>
      <c r="B3" s="18" t="s">
        <v>46</v>
      </c>
      <c r="C3" s="18" t="s">
        <v>74</v>
      </c>
      <c r="D3" s="18" t="s">
        <v>27</v>
      </c>
      <c r="E3" s="18" t="s">
        <v>28</v>
      </c>
      <c r="F3" s="18" t="s">
        <v>28</v>
      </c>
      <c r="G3" s="18" t="s">
        <v>62</v>
      </c>
      <c r="H3" s="19">
        <v>2</v>
      </c>
      <c r="I3" s="19">
        <v>1312.35</v>
      </c>
      <c r="J3" s="19">
        <f t="shared" ref="J3:J66" si="1">SUMPRODUCT(H3*I3)</f>
        <v>2624.7</v>
      </c>
      <c r="L3" t="e" vm="744">
        <v>#VALUE!</v>
      </c>
      <c r="M3">
        <f>SUMIFS(H2:H229,A2:A229,L3,G2:G229,$K$1)</f>
        <v>1</v>
      </c>
      <c r="N3">
        <f>AVERAGEIFS(J3:J224,A3:A224,L3,G3:G224,$K$1)</f>
        <v>1130</v>
      </c>
      <c r="O3">
        <f>SUMIFS(J3:J229,A3:A229,L3,G3:G229,$K$1)</f>
        <v>1130</v>
      </c>
      <c r="P3">
        <f t="shared" si="0"/>
        <v>1130</v>
      </c>
      <c r="Q3">
        <f t="shared" ref="Q3:Q66" si="2">P3*M3</f>
        <v>1130</v>
      </c>
    </row>
    <row r="4" spans="1:20" x14ac:dyDescent="0.3">
      <c r="A4" s="18" t="e" vm="249">
        <v>#VALUE!</v>
      </c>
      <c r="B4" s="18" t="s">
        <v>46</v>
      </c>
      <c r="C4" s="18" t="s">
        <v>97</v>
      </c>
      <c r="D4" s="18" t="s">
        <v>27</v>
      </c>
      <c r="E4" s="18" t="s">
        <v>28</v>
      </c>
      <c r="F4" s="18" t="s">
        <v>28</v>
      </c>
      <c r="G4" s="18" t="s">
        <v>62</v>
      </c>
      <c r="H4" s="19">
        <v>4</v>
      </c>
      <c r="I4" s="19">
        <v>1606.2</v>
      </c>
      <c r="J4" s="19">
        <f t="shared" si="1"/>
        <v>6424.8</v>
      </c>
      <c r="L4" t="e" vm="1211">
        <v>#VALUE!</v>
      </c>
      <c r="M4">
        <f>SUMIFS(H3:H230,A3:A230,L4,G3:G230,$K$1)</f>
        <v>0</v>
      </c>
      <c r="N4" t="e">
        <f>AVERAGEIFS(J4:J225,A4:A225,L4,G4:G225,$K$1)</f>
        <v>#DIV/0!</v>
      </c>
      <c r="O4">
        <f>SUMIFS(J4:J230,A4:A230,L4,G4:G230,$K$1)</f>
        <v>0</v>
      </c>
      <c r="P4" t="e">
        <f t="shared" si="0"/>
        <v>#DIV/0!</v>
      </c>
      <c r="Q4" t="e">
        <f t="shared" si="2"/>
        <v>#DIV/0!</v>
      </c>
    </row>
    <row r="5" spans="1:20" x14ac:dyDescent="0.3">
      <c r="A5" s="18" t="e" vm="249">
        <v>#VALUE!</v>
      </c>
      <c r="B5" s="18" t="s">
        <v>46</v>
      </c>
      <c r="C5" s="18" t="s">
        <v>111</v>
      </c>
      <c r="D5" s="18" t="s">
        <v>44</v>
      </c>
      <c r="E5" s="18" t="s">
        <v>28</v>
      </c>
      <c r="F5" s="18" t="s">
        <v>45</v>
      </c>
      <c r="G5" s="18" t="s">
        <v>62</v>
      </c>
      <c r="H5" s="19">
        <v>1</v>
      </c>
      <c r="I5" s="19">
        <v>1392.8</v>
      </c>
      <c r="J5" s="19">
        <f t="shared" si="1"/>
        <v>1392.8</v>
      </c>
      <c r="L5" t="e" vm="1353">
        <v>#VALUE!</v>
      </c>
      <c r="M5">
        <f>SUMIFS(H4:H231,A4:A231,L5,G4:G231,$K$1)</f>
        <v>0</v>
      </c>
      <c r="N5" t="e">
        <f>AVERAGEIFS(J5:J226,A5:A226,L5,G5:G226,$K$1)</f>
        <v>#DIV/0!</v>
      </c>
      <c r="O5">
        <f>SUMIFS(J5:J231,A5:A231,L5,G5:G231,$K$1)</f>
        <v>0</v>
      </c>
      <c r="P5" t="e">
        <f t="shared" si="0"/>
        <v>#DIV/0!</v>
      </c>
      <c r="Q5" t="e">
        <f>P5*M5</f>
        <v>#DIV/0!</v>
      </c>
    </row>
    <row r="6" spans="1:20" x14ac:dyDescent="0.3">
      <c r="A6" s="18" t="e" vm="249">
        <v>#VALUE!</v>
      </c>
      <c r="B6" s="18" t="s">
        <v>46</v>
      </c>
      <c r="C6" s="18" t="s">
        <v>111</v>
      </c>
      <c r="D6" s="18" t="s">
        <v>44</v>
      </c>
      <c r="E6" s="18" t="s">
        <v>28</v>
      </c>
      <c r="F6" s="18" t="s">
        <v>45</v>
      </c>
      <c r="G6" s="18" t="s">
        <v>62</v>
      </c>
      <c r="H6" s="19">
        <v>41</v>
      </c>
      <c r="I6" s="19">
        <v>1392.8</v>
      </c>
      <c r="J6" s="19">
        <f t="shared" si="1"/>
        <v>57104.799999999996</v>
      </c>
      <c r="L6" t="e" vm="1594">
        <v>#VALUE!</v>
      </c>
      <c r="M6">
        <f>SUMIFS(H5:H232,A5:A232,L6,G5:G232,$K$1)</f>
        <v>1</v>
      </c>
      <c r="N6">
        <f>AVERAGEIFS(J6:J227,A6:A227,L6,G6:G227,$K$1)</f>
        <v>5319</v>
      </c>
      <c r="O6">
        <f>SUMIFS(J6:J232,A6:A232,L6,G6:G232,$K$1)</f>
        <v>5319</v>
      </c>
      <c r="P6">
        <f t="shared" si="0"/>
        <v>5319</v>
      </c>
      <c r="Q6">
        <f>P6*M6</f>
        <v>5319</v>
      </c>
    </row>
    <row r="7" spans="1:20" x14ac:dyDescent="0.3">
      <c r="A7" s="18" t="e" vm="744">
        <v>#VALUE!</v>
      </c>
      <c r="B7" s="18" t="s">
        <v>32</v>
      </c>
      <c r="C7" s="18" t="s">
        <v>26</v>
      </c>
      <c r="D7" s="18" t="s">
        <v>27</v>
      </c>
      <c r="E7" s="18" t="s">
        <v>28</v>
      </c>
      <c r="F7" s="18" t="s">
        <v>28</v>
      </c>
      <c r="G7" s="18" t="s">
        <v>62</v>
      </c>
      <c r="H7" s="19">
        <v>4</v>
      </c>
      <c r="I7" s="19">
        <v>1173.0999999999999</v>
      </c>
      <c r="J7" s="19">
        <f t="shared" si="1"/>
        <v>4692.3999999999996</v>
      </c>
      <c r="L7" t="e" vm="1834">
        <v>#VALUE!</v>
      </c>
      <c r="M7">
        <f>SUMIFS(H6:H233,A6:A233,L7,G6:G233,$K$1)</f>
        <v>11</v>
      </c>
      <c r="N7">
        <f>AVERAGEIFS(J7:J228,A7:A228,L7,G7:G228,$K$1)</f>
        <v>8286.2999999999993</v>
      </c>
      <c r="O7">
        <f>SUMIFS(J7:J233,A7:A233,L7,G7:G233,$K$1)</f>
        <v>8286.2999999999993</v>
      </c>
      <c r="P7">
        <f t="shared" si="0"/>
        <v>753.3</v>
      </c>
      <c r="Q7">
        <f t="shared" si="2"/>
        <v>8286.2999999999993</v>
      </c>
    </row>
    <row r="8" spans="1:20" x14ac:dyDescent="0.3">
      <c r="A8" s="18" t="e" vm="744">
        <v>#VALUE!</v>
      </c>
      <c r="B8" s="18" t="s">
        <v>32</v>
      </c>
      <c r="C8" s="18" t="s">
        <v>109</v>
      </c>
      <c r="D8" s="18" t="s">
        <v>27</v>
      </c>
      <c r="E8" s="18" t="s">
        <v>28</v>
      </c>
      <c r="F8" s="18" t="s">
        <v>110</v>
      </c>
      <c r="G8" s="17" t="s">
        <v>62</v>
      </c>
      <c r="H8" s="19">
        <v>11</v>
      </c>
      <c r="I8" s="19">
        <v>1205</v>
      </c>
      <c r="J8" s="19">
        <f t="shared" si="1"/>
        <v>13255</v>
      </c>
      <c r="L8" t="e" vm="2074">
        <v>#VALUE!</v>
      </c>
      <c r="M8">
        <f>SUMIFS(H7:H234,A7:A234,L8,G7:G234,$K$1)</f>
        <v>0</v>
      </c>
      <c r="N8" t="e">
        <f>AVERAGEIFS(J8:J229,A8:A229,L8,G8:G229,$K$1)</f>
        <v>#DIV/0!</v>
      </c>
      <c r="O8">
        <f>SUMIFS(J8:J234,A8:A234,L8,G8:G234,$K$1)</f>
        <v>0</v>
      </c>
      <c r="P8" t="e">
        <f t="shared" si="0"/>
        <v>#DIV/0!</v>
      </c>
      <c r="Q8" t="e">
        <f t="shared" si="2"/>
        <v>#DIV/0!</v>
      </c>
    </row>
    <row r="9" spans="1:20" x14ac:dyDescent="0.3">
      <c r="A9" s="18" t="e" vm="744">
        <v>#VALUE!</v>
      </c>
      <c r="B9" s="18" t="s">
        <v>32</v>
      </c>
      <c r="C9" s="18" t="s">
        <v>126</v>
      </c>
      <c r="D9" s="18" t="s">
        <v>27</v>
      </c>
      <c r="E9" s="18" t="s">
        <v>28</v>
      </c>
      <c r="F9" s="18" t="s">
        <v>110</v>
      </c>
      <c r="G9" s="18" t="s">
        <v>29</v>
      </c>
      <c r="H9" s="19">
        <v>1</v>
      </c>
      <c r="I9" s="19">
        <v>1130</v>
      </c>
      <c r="J9" s="19">
        <f t="shared" si="1"/>
        <v>1130</v>
      </c>
      <c r="L9" t="e" vm="2312">
        <v>#VALUE!</v>
      </c>
      <c r="M9">
        <f>SUMIFS(H8:H235,A8:A235,L9,G8:G235,$K$1)</f>
        <v>15</v>
      </c>
      <c r="N9">
        <f>AVERAGEIFS(J9:J230,A9:A230,L9,G9:G230,$K$1)</f>
        <v>3134.34</v>
      </c>
      <c r="O9">
        <f>SUMIFS(J9:J235,A9:A235,L9,G9:G235,$K$1)</f>
        <v>15671.7</v>
      </c>
      <c r="P9">
        <f t="shared" si="0"/>
        <v>1044.78</v>
      </c>
      <c r="Q9">
        <f t="shared" si="2"/>
        <v>15671.699999999999</v>
      </c>
    </row>
    <row r="10" spans="1:20" x14ac:dyDescent="0.3">
      <c r="A10" s="18" t="e" vm="1211">
        <v>#VALUE!</v>
      </c>
      <c r="B10" s="18" t="s">
        <v>100</v>
      </c>
      <c r="C10" s="18" t="s">
        <v>101</v>
      </c>
      <c r="D10" s="18" t="s">
        <v>27</v>
      </c>
      <c r="E10" s="18" t="s">
        <v>28</v>
      </c>
      <c r="F10" s="18" t="s">
        <v>28</v>
      </c>
      <c r="G10" s="18" t="s">
        <v>62</v>
      </c>
      <c r="H10" s="19">
        <v>20</v>
      </c>
      <c r="I10" s="19">
        <v>143.44999999999999</v>
      </c>
      <c r="J10" s="19">
        <f t="shared" si="1"/>
        <v>2869</v>
      </c>
      <c r="L10" t="e" vm="2548">
        <v>#VALUE!</v>
      </c>
      <c r="M10">
        <f>SUMIFS(H9:H236,A9:A236,L10,G9:G236,$K$1)</f>
        <v>3</v>
      </c>
      <c r="N10">
        <f>AVERAGEIFS(J10:J231,A10:A231,L10,G10:G231,$K$1)</f>
        <v>4644.2</v>
      </c>
      <c r="O10">
        <f>SUMIFS(J10:J236,A10:A236,L10,G10:G236,$K$1)</f>
        <v>9288.4</v>
      </c>
      <c r="P10">
        <f t="shared" si="0"/>
        <v>3096.1333333333332</v>
      </c>
      <c r="Q10">
        <f t="shared" si="2"/>
        <v>9288.4</v>
      </c>
    </row>
    <row r="11" spans="1:20" x14ac:dyDescent="0.3">
      <c r="A11" s="18" t="e" vm="1211">
        <v>#VALUE!</v>
      </c>
      <c r="B11" s="18" t="s">
        <v>100</v>
      </c>
      <c r="C11" s="18" t="s">
        <v>102</v>
      </c>
      <c r="D11" s="18" t="s">
        <v>27</v>
      </c>
      <c r="E11" s="18" t="s">
        <v>28</v>
      </c>
      <c r="F11" s="18" t="s">
        <v>28</v>
      </c>
      <c r="G11" s="18" t="s">
        <v>62</v>
      </c>
      <c r="H11" s="19">
        <v>15</v>
      </c>
      <c r="I11" s="19">
        <v>166.9</v>
      </c>
      <c r="J11" s="19">
        <f t="shared" si="1"/>
        <v>2503.5</v>
      </c>
      <c r="L11" t="e" vm="2795">
        <v>#VALUE!</v>
      </c>
      <c r="M11">
        <f>SUMIFS(H10:H237,A10:A237,L11,G10:G237,$K$1)</f>
        <v>20</v>
      </c>
      <c r="N11">
        <f>AVERAGEIFS(J11:J232,A11:A232,L11,G11:G232,$K$1)</f>
        <v>9273.7142857142862</v>
      </c>
      <c r="O11">
        <f>SUMIFS(J11:J237,A11:A237,L11,G11:G237,$K$1)</f>
        <v>64916.000000000007</v>
      </c>
      <c r="P11">
        <f t="shared" si="0"/>
        <v>3245.8</v>
      </c>
      <c r="Q11">
        <f t="shared" si="2"/>
        <v>64916</v>
      </c>
    </row>
    <row r="12" spans="1:20" x14ac:dyDescent="0.3">
      <c r="A12" s="18" t="e" vm="1211">
        <v>#VALUE!</v>
      </c>
      <c r="B12" s="18" t="s">
        <v>100</v>
      </c>
      <c r="C12" s="18" t="s">
        <v>102</v>
      </c>
      <c r="D12" s="18" t="s">
        <v>27</v>
      </c>
      <c r="E12" s="18" t="s">
        <v>28</v>
      </c>
      <c r="F12" s="18" t="s">
        <v>28</v>
      </c>
      <c r="G12" s="18" t="s">
        <v>62</v>
      </c>
      <c r="H12" s="19">
        <v>5</v>
      </c>
      <c r="I12" s="19">
        <v>153.44999999999999</v>
      </c>
      <c r="J12" s="19">
        <f t="shared" si="1"/>
        <v>767.25</v>
      </c>
      <c r="L12" t="e" vm="3044">
        <v>#VALUE!</v>
      </c>
      <c r="M12">
        <f>SUMIFS(H11:H238,A11:A238,L12,G11:G238,$K$1)</f>
        <v>8</v>
      </c>
      <c r="N12">
        <f>AVERAGEIFS(J12:J233,A12:A233,L12,G12:G233,$K$1)</f>
        <v>13031.9</v>
      </c>
      <c r="O12">
        <f>SUMIFS(J12:J238,A12:A238,L12,G12:G238,$K$1)</f>
        <v>39095.699999999997</v>
      </c>
      <c r="P12">
        <f t="shared" si="0"/>
        <v>4886.9624999999996</v>
      </c>
      <c r="Q12">
        <f t="shared" si="2"/>
        <v>39095.699999999997</v>
      </c>
    </row>
    <row r="13" spans="1:20" x14ac:dyDescent="0.3">
      <c r="A13" s="18" t="e" vm="1211">
        <v>#VALUE!</v>
      </c>
      <c r="B13" s="18" t="s">
        <v>100</v>
      </c>
      <c r="C13" s="18" t="s">
        <v>128</v>
      </c>
      <c r="D13" s="18" t="s">
        <v>27</v>
      </c>
      <c r="E13" s="18" t="s">
        <v>28</v>
      </c>
      <c r="F13" s="18" t="s">
        <v>110</v>
      </c>
      <c r="G13" s="18" t="s">
        <v>62</v>
      </c>
      <c r="H13" s="19">
        <v>40</v>
      </c>
      <c r="I13" s="19">
        <v>118.2</v>
      </c>
      <c r="J13" s="19">
        <f t="shared" si="1"/>
        <v>4728</v>
      </c>
      <c r="L13" t="e" vm="3293">
        <v>#VALUE!</v>
      </c>
      <c r="M13">
        <f>SUMIFS(H12:H239,A12:A239,L13,G12:G239,$K$1)</f>
        <v>5</v>
      </c>
      <c r="N13">
        <f>AVERAGEIFS(J13:J234,A13:A234,L13,G13:G234,$K$1)</f>
        <v>32169.9</v>
      </c>
      <c r="O13">
        <f>SUMIFS(J13:J239,A13:A239,L13,G13:G239,$K$1)</f>
        <v>64339.8</v>
      </c>
      <c r="P13">
        <f t="shared" si="0"/>
        <v>12867.960000000001</v>
      </c>
      <c r="Q13">
        <f>P13*M13</f>
        <v>64339.8</v>
      </c>
    </row>
    <row r="14" spans="1:20" x14ac:dyDescent="0.3">
      <c r="A14" s="18" t="e" vm="1353">
        <v>#VALUE!</v>
      </c>
      <c r="B14" s="18" t="s">
        <v>85</v>
      </c>
      <c r="C14" s="18" t="s">
        <v>82</v>
      </c>
      <c r="D14" s="18" t="s">
        <v>27</v>
      </c>
      <c r="E14" s="18" t="s">
        <v>28</v>
      </c>
      <c r="F14" s="18" t="s">
        <v>28</v>
      </c>
      <c r="G14" s="18" t="s">
        <v>62</v>
      </c>
      <c r="H14" s="19">
        <v>1</v>
      </c>
      <c r="I14" s="19">
        <v>1325.4</v>
      </c>
      <c r="J14" s="19">
        <f t="shared" si="1"/>
        <v>1325.4</v>
      </c>
      <c r="L14" t="e" vm="3542">
        <v>#VALUE!</v>
      </c>
      <c r="M14">
        <f>SUMIFS(H13:H240,A13:A240,L14,G13:G240,$K$1)</f>
        <v>68</v>
      </c>
      <c r="N14">
        <f>AVERAGEIFS(J14:J235,A14:A235,L14,G14:G235,$K$1)</f>
        <v>7548</v>
      </c>
      <c r="O14">
        <f>SUMIFS(J14:J240,A14:A240,L14,G14:G240,$K$1)</f>
        <v>7548</v>
      </c>
      <c r="P14">
        <f t="shared" si="0"/>
        <v>111</v>
      </c>
      <c r="Q14">
        <f t="shared" si="2"/>
        <v>7548</v>
      </c>
    </row>
    <row r="15" spans="1:20" x14ac:dyDescent="0.3">
      <c r="A15" s="18" t="e" vm="1353">
        <v>#VALUE!</v>
      </c>
      <c r="B15" s="18" t="s">
        <v>85</v>
      </c>
      <c r="C15" s="18" t="s">
        <v>93</v>
      </c>
      <c r="D15" s="18" t="s">
        <v>27</v>
      </c>
      <c r="E15" s="18" t="s">
        <v>28</v>
      </c>
      <c r="F15" s="18" t="s">
        <v>28</v>
      </c>
      <c r="G15" s="18" t="s">
        <v>62</v>
      </c>
      <c r="H15" s="19">
        <v>2</v>
      </c>
      <c r="I15" s="19">
        <v>1536</v>
      </c>
      <c r="J15" s="19">
        <f t="shared" si="1"/>
        <v>3072</v>
      </c>
      <c r="L15" t="e" vm="3765">
        <v>#VALUE!</v>
      </c>
      <c r="M15">
        <f>SUMIFS(H14:H241,A14:A241,L15,G14:G241,$K$1)</f>
        <v>9</v>
      </c>
      <c r="N15">
        <f>AVERAGEIFS(J15:J236,A15:A236,L15,G15:G236,$K$1)</f>
        <v>1774.5</v>
      </c>
      <c r="O15">
        <f>SUMIFS(J15:J241,A15:A241,L15,G15:G241,$K$1)</f>
        <v>3549</v>
      </c>
      <c r="P15">
        <f t="shared" si="0"/>
        <v>394.33333333333331</v>
      </c>
      <c r="Q15">
        <f t="shared" si="2"/>
        <v>3549</v>
      </c>
    </row>
    <row r="16" spans="1:20" x14ac:dyDescent="0.3">
      <c r="A16" s="18" t="e" vm="1353">
        <v>#VALUE!</v>
      </c>
      <c r="B16" s="18" t="s">
        <v>85</v>
      </c>
      <c r="C16" s="18" t="s">
        <v>145</v>
      </c>
      <c r="D16" s="18" t="s">
        <v>27</v>
      </c>
      <c r="E16" s="18" t="s">
        <v>28</v>
      </c>
      <c r="F16" s="18" t="s">
        <v>110</v>
      </c>
      <c r="G16" s="18" t="s">
        <v>62</v>
      </c>
      <c r="H16" s="19">
        <v>3</v>
      </c>
      <c r="I16" s="19">
        <v>881.9</v>
      </c>
      <c r="J16" s="19">
        <f t="shared" si="1"/>
        <v>2645.7</v>
      </c>
      <c r="L16" t="e" vm="4005">
        <v>#VALUE!</v>
      </c>
      <c r="M16">
        <f>SUMIFS(H15:H242,A15:A242,L16,G15:G242,$K$1)</f>
        <v>8</v>
      </c>
      <c r="N16">
        <f>AVERAGEIFS(J16:J237,A16:A237,L16,G16:G237,$K$1)</f>
        <v>28776</v>
      </c>
      <c r="O16">
        <f>SUMIFS(J16:J242,A16:A242,L16,G16:G242,$K$1)</f>
        <v>28776</v>
      </c>
      <c r="P16">
        <f t="shared" si="0"/>
        <v>3597</v>
      </c>
      <c r="Q16">
        <f t="shared" si="2"/>
        <v>28776</v>
      </c>
    </row>
    <row r="17" spans="1:17" x14ac:dyDescent="0.3">
      <c r="A17" s="18" t="e" vm="1594">
        <v>#VALUE!</v>
      </c>
      <c r="B17" s="18" t="s">
        <v>103</v>
      </c>
      <c r="C17" s="18" t="s">
        <v>159</v>
      </c>
      <c r="D17" s="18" t="s">
        <v>27</v>
      </c>
      <c r="E17" s="18" t="s">
        <v>28</v>
      </c>
      <c r="F17" s="18" t="s">
        <v>28</v>
      </c>
      <c r="G17" s="18" t="s">
        <v>29</v>
      </c>
      <c r="H17" s="19">
        <v>1</v>
      </c>
      <c r="I17" s="19">
        <v>5319</v>
      </c>
      <c r="J17" s="19">
        <f t="shared" si="1"/>
        <v>5319</v>
      </c>
      <c r="L17" t="e" vm="4250">
        <v>#VALUE!</v>
      </c>
      <c r="M17">
        <f>SUMIFS(H16:H243,A16:A243,L17,G16:G243,$K$1)</f>
        <v>9</v>
      </c>
      <c r="N17">
        <f>AVERAGEIFS(J17:J238,A17:A238,L17,G17:G238,$K$1)</f>
        <v>2867.8666666666668</v>
      </c>
      <c r="O17">
        <f>SUMIFS(J17:J243,A17:A243,L17,G17:G243,$K$1)</f>
        <v>8603.6</v>
      </c>
      <c r="P17">
        <f t="shared" si="0"/>
        <v>955.95555555555563</v>
      </c>
      <c r="Q17">
        <f t="shared" si="2"/>
        <v>8603.6</v>
      </c>
    </row>
    <row r="18" spans="1:17" x14ac:dyDescent="0.3">
      <c r="A18" s="18" t="e" vm="1594">
        <v>#VALUE!</v>
      </c>
      <c r="B18" s="18" t="s">
        <v>103</v>
      </c>
      <c r="C18" s="18" t="s">
        <v>104</v>
      </c>
      <c r="D18" s="18" t="s">
        <v>44</v>
      </c>
      <c r="E18" s="18" t="s">
        <v>28</v>
      </c>
      <c r="F18" s="18" t="s">
        <v>105</v>
      </c>
      <c r="G18" s="18" t="s">
        <v>62</v>
      </c>
      <c r="H18" s="19">
        <v>2</v>
      </c>
      <c r="I18" s="19">
        <v>5281.5</v>
      </c>
      <c r="J18" s="19">
        <f t="shared" si="1"/>
        <v>10563</v>
      </c>
      <c r="L18" t="e" vm="4480">
        <v>#VALUE!</v>
      </c>
      <c r="M18">
        <f>SUMIFS(H17:H244,A17:A244,L18,G17:G244,$K$1)</f>
        <v>70</v>
      </c>
      <c r="N18">
        <f>AVERAGEIFS(J18:J239,A18:A239,L18,G18:G239,$K$1)</f>
        <v>4970</v>
      </c>
      <c r="O18">
        <f>SUMIFS(J18:J244,A18:A244,L18,G18:G244,$K$1)</f>
        <v>4970</v>
      </c>
      <c r="P18">
        <f t="shared" si="0"/>
        <v>71</v>
      </c>
      <c r="Q18">
        <f>P18*M18</f>
        <v>4970</v>
      </c>
    </row>
    <row r="19" spans="1:17" x14ac:dyDescent="0.3">
      <c r="A19" s="18" t="e" vm="1834">
        <v>#VALUE!</v>
      </c>
      <c r="B19" s="18" t="s">
        <v>30</v>
      </c>
      <c r="C19" s="18" t="s">
        <v>26</v>
      </c>
      <c r="D19" s="18" t="s">
        <v>27</v>
      </c>
      <c r="E19" s="18" t="s">
        <v>28</v>
      </c>
      <c r="F19" s="18" t="s">
        <v>28</v>
      </c>
      <c r="G19" s="18" t="s">
        <v>29</v>
      </c>
      <c r="H19" s="19">
        <v>11</v>
      </c>
      <c r="I19" s="19">
        <v>753.3</v>
      </c>
      <c r="J19" s="19">
        <f t="shared" si="1"/>
        <v>8286.2999999999993</v>
      </c>
      <c r="L19" t="e" vm="4673">
        <v>#VALUE!</v>
      </c>
      <c r="M19">
        <f>SUMIFS(H18:H245,A18:A245,L19,G18:G245,$K$1)</f>
        <v>30</v>
      </c>
      <c r="N19">
        <f>AVERAGEIFS(J19:J240,A19:A240,L19,G19:G240,$K$1)</f>
        <v>4860</v>
      </c>
      <c r="O19">
        <f>SUMIFS(J19:J245,A19:A245,L19,G19:G245,$K$1)</f>
        <v>4860</v>
      </c>
      <c r="P19">
        <f t="shared" si="0"/>
        <v>162</v>
      </c>
      <c r="Q19">
        <f>P19*M19</f>
        <v>4860</v>
      </c>
    </row>
    <row r="20" spans="1:17" x14ac:dyDescent="0.3">
      <c r="A20" s="18" t="e" vm="2074">
        <v>#VALUE!</v>
      </c>
      <c r="B20" s="18" t="s">
        <v>60</v>
      </c>
      <c r="C20" s="18" t="s">
        <v>61</v>
      </c>
      <c r="D20" s="18" t="s">
        <v>44</v>
      </c>
      <c r="E20" s="18" t="s">
        <v>28</v>
      </c>
      <c r="F20" s="18" t="s">
        <v>45</v>
      </c>
      <c r="G20" s="18" t="s">
        <v>62</v>
      </c>
      <c r="H20" s="19">
        <v>36</v>
      </c>
      <c r="I20" s="19">
        <v>777.1</v>
      </c>
      <c r="J20" s="19">
        <f t="shared" si="1"/>
        <v>27975.600000000002</v>
      </c>
      <c r="L20" t="e" vm="4885">
        <v>#VALUE!</v>
      </c>
      <c r="M20">
        <f>SUMIFS(H19:H246,A19:A246,L20,G19:G246,$K$1)</f>
        <v>4</v>
      </c>
      <c r="N20">
        <f>AVERAGEIFS(J20:J241,A20:A241,L20,G20:G241,$K$1)</f>
        <v>5652.875</v>
      </c>
      <c r="O20">
        <f>SUMIFS(J20:J246,A20:A246,L20,G20:G246,$K$1)</f>
        <v>11305.75</v>
      </c>
      <c r="P20">
        <f t="shared" si="0"/>
        <v>2826.4375</v>
      </c>
      <c r="Q20">
        <f>P20*M20</f>
        <v>11305.75</v>
      </c>
    </row>
    <row r="21" spans="1:17" x14ac:dyDescent="0.3">
      <c r="A21" s="18" t="e" vm="2312">
        <v>#VALUE!</v>
      </c>
      <c r="B21" s="18" t="s">
        <v>132</v>
      </c>
      <c r="C21" s="18" t="s">
        <v>128</v>
      </c>
      <c r="D21" s="18" t="s">
        <v>27</v>
      </c>
      <c r="E21" s="18" t="s">
        <v>28</v>
      </c>
      <c r="F21" s="18" t="s">
        <v>28</v>
      </c>
      <c r="G21" s="18" t="s">
        <v>29</v>
      </c>
      <c r="H21" s="19">
        <v>4</v>
      </c>
      <c r="I21" s="19">
        <v>855</v>
      </c>
      <c r="J21" s="19">
        <f t="shared" si="1"/>
        <v>3420</v>
      </c>
      <c r="L21" t="e" vm="5126">
        <v>#VALUE!</v>
      </c>
      <c r="M21">
        <f>SUMIFS(H20:H247,A20:A247,L21,G20:G247,$K$1)</f>
        <v>4</v>
      </c>
      <c r="N21">
        <f>AVERAGEIFS(J21:J242,A21:A242,L21,G21:G242,$K$1)</f>
        <v>3852.5333333333328</v>
      </c>
      <c r="O21">
        <f>SUMIFS(J21:J247,A21:A247,L21,G21:G247,$K$1)</f>
        <v>11557.599999999999</v>
      </c>
      <c r="P21">
        <f t="shared" ref="P21:P77" si="3">O21/M21</f>
        <v>2889.3999999999996</v>
      </c>
      <c r="Q21">
        <f t="shared" si="2"/>
        <v>11557.599999999999</v>
      </c>
    </row>
    <row r="22" spans="1:17" x14ac:dyDescent="0.3">
      <c r="A22" s="18" t="e" vm="2312">
        <v>#VALUE!</v>
      </c>
      <c r="B22" s="18" t="s">
        <v>132</v>
      </c>
      <c r="C22" s="18" t="s">
        <v>149</v>
      </c>
      <c r="D22" s="18" t="s">
        <v>27</v>
      </c>
      <c r="E22" s="18" t="s">
        <v>28</v>
      </c>
      <c r="F22" s="18" t="s">
        <v>28</v>
      </c>
      <c r="G22" s="18" t="s">
        <v>29</v>
      </c>
      <c r="H22" s="19">
        <v>6</v>
      </c>
      <c r="I22" s="19">
        <v>1001.05</v>
      </c>
      <c r="J22" s="19">
        <f t="shared" si="1"/>
        <v>6006.2999999999993</v>
      </c>
      <c r="L22" t="e" vm="5366">
        <v>#VALUE!</v>
      </c>
      <c r="M22">
        <f>SUMIFS(H21:H248,A21:A248,L22,G21:G248,$K$1)</f>
        <v>8</v>
      </c>
      <c r="N22">
        <f>AVERAGEIFS(J22:J243,A22:A243,L22,G22:G243,$K$1)</f>
        <v>4312</v>
      </c>
      <c r="O22">
        <f>SUMIFS(J22:J248,A22:A248,L22,G22:G248,$K$1)</f>
        <v>4312</v>
      </c>
      <c r="P22">
        <f t="shared" si="3"/>
        <v>539</v>
      </c>
      <c r="Q22">
        <f t="shared" si="2"/>
        <v>4312</v>
      </c>
    </row>
    <row r="23" spans="1:17" x14ac:dyDescent="0.3">
      <c r="A23" s="18" t="e" vm="2312">
        <v>#VALUE!</v>
      </c>
      <c r="B23" s="18" t="s">
        <v>132</v>
      </c>
      <c r="C23" s="18" t="s">
        <v>150</v>
      </c>
      <c r="D23" s="18" t="s">
        <v>27</v>
      </c>
      <c r="E23" s="18" t="s">
        <v>28</v>
      </c>
      <c r="F23" s="18" t="s">
        <v>28</v>
      </c>
      <c r="G23" s="18" t="s">
        <v>29</v>
      </c>
      <c r="H23" s="19">
        <v>1</v>
      </c>
      <c r="I23" s="19">
        <v>1267</v>
      </c>
      <c r="J23" s="19">
        <f t="shared" si="1"/>
        <v>1267</v>
      </c>
      <c r="L23" t="e" vm="5590">
        <v>#VALUE!</v>
      </c>
      <c r="M23">
        <f>SUMIFS(H22:H249,A22:A249,L23,G22:G249,$K$1)</f>
        <v>6</v>
      </c>
      <c r="N23">
        <f>AVERAGEIFS(J23:J244,A23:A244,L23,G23:G244,$K$1)</f>
        <v>5800</v>
      </c>
      <c r="O23">
        <f>SUMIFS(J23:J249,A23:A249,L23,G23:G249,$K$1)</f>
        <v>11600</v>
      </c>
      <c r="P23">
        <f t="shared" si="3"/>
        <v>1933.3333333333333</v>
      </c>
      <c r="Q23">
        <f t="shared" si="2"/>
        <v>11600</v>
      </c>
    </row>
    <row r="24" spans="1:17" x14ac:dyDescent="0.3">
      <c r="A24" s="18" t="e" vm="2312">
        <v>#VALUE!</v>
      </c>
      <c r="B24" s="18" t="s">
        <v>132</v>
      </c>
      <c r="C24" s="18" t="s">
        <v>155</v>
      </c>
      <c r="D24" s="18" t="s">
        <v>27</v>
      </c>
      <c r="E24" s="18" t="s">
        <v>28</v>
      </c>
      <c r="F24" s="18" t="s">
        <v>28</v>
      </c>
      <c r="G24" s="18" t="s">
        <v>29</v>
      </c>
      <c r="H24" s="19">
        <v>3</v>
      </c>
      <c r="I24" s="19">
        <v>1195.4000000000001</v>
      </c>
      <c r="J24" s="19">
        <f t="shared" si="1"/>
        <v>3586.2000000000003</v>
      </c>
      <c r="L24" t="e" vm="5833">
        <v>#VALUE!</v>
      </c>
      <c r="M24">
        <f>SUMIFS(H23:H250,A23:A250,L24,G23:G250,$K$1)</f>
        <v>4</v>
      </c>
      <c r="N24">
        <f>AVERAGEIFS(J24:J245,A24:A245,L24,G24:G245,$K$1)</f>
        <v>5668.9</v>
      </c>
      <c r="O24">
        <f>SUMIFS(J24:J250,A24:A250,L24,G24:G250,$K$1)</f>
        <v>11337.8</v>
      </c>
      <c r="P24">
        <f t="shared" si="3"/>
        <v>2834.45</v>
      </c>
      <c r="Q24">
        <f t="shared" si="2"/>
        <v>11337.8</v>
      </c>
    </row>
    <row r="25" spans="1:17" x14ac:dyDescent="0.3">
      <c r="A25" s="18" t="e" vm="2312">
        <v>#VALUE!</v>
      </c>
      <c r="B25" s="18" t="s">
        <v>132</v>
      </c>
      <c r="C25" s="18" t="s">
        <v>168</v>
      </c>
      <c r="D25" s="18" t="s">
        <v>27</v>
      </c>
      <c r="E25" s="18" t="s">
        <v>28</v>
      </c>
      <c r="F25" s="18" t="s">
        <v>28</v>
      </c>
      <c r="G25" s="18" t="s">
        <v>29</v>
      </c>
      <c r="H25" s="19">
        <v>1</v>
      </c>
      <c r="I25" s="19">
        <v>1392.2</v>
      </c>
      <c r="J25" s="19">
        <f t="shared" si="1"/>
        <v>1392.2</v>
      </c>
      <c r="L25" t="e" vm="6074">
        <v>#VALUE!</v>
      </c>
      <c r="M25">
        <f>SUMIFS(H24:H251,A24:A251,L25,G24:G251,$K$1)</f>
        <v>2</v>
      </c>
      <c r="N25">
        <f>AVERAGEIFS(J25:J246,A25:A246,L25,G25:G246,$K$1)</f>
        <v>1989.875</v>
      </c>
      <c r="O25">
        <f>SUMIFS(J25:J251,A25:A251,L25,G25:G251,$K$1)</f>
        <v>3979.75</v>
      </c>
      <c r="P25">
        <f t="shared" si="3"/>
        <v>1989.875</v>
      </c>
      <c r="Q25">
        <f t="shared" si="2"/>
        <v>3979.75</v>
      </c>
    </row>
    <row r="26" spans="1:17" x14ac:dyDescent="0.3">
      <c r="A26" s="18" t="e" vm="2548">
        <v>#VALUE!</v>
      </c>
      <c r="B26" s="18" t="s">
        <v>114</v>
      </c>
      <c r="C26" s="18" t="s">
        <v>113</v>
      </c>
      <c r="D26" s="18" t="s">
        <v>27</v>
      </c>
      <c r="E26" s="18" t="s">
        <v>28</v>
      </c>
      <c r="F26" s="18" t="s">
        <v>28</v>
      </c>
      <c r="G26" s="18" t="s">
        <v>29</v>
      </c>
      <c r="H26" s="19">
        <v>2</v>
      </c>
      <c r="I26" s="19">
        <v>3053.1</v>
      </c>
      <c r="J26" s="19">
        <f t="shared" si="1"/>
        <v>6106.2</v>
      </c>
      <c r="L26" t="e" vm="6317">
        <v>#VALUE!</v>
      </c>
      <c r="M26">
        <f>SUMIFS(H25:H252,A25:A252,L26,G25:G252,$K$1)</f>
        <v>38</v>
      </c>
      <c r="N26">
        <f>AVERAGEIFS(J26:J247,A26:A247,L26,G26:G247,$K$1)</f>
        <v>12920</v>
      </c>
      <c r="O26">
        <f>SUMIFS(J26:J252,A26:A252,L26,G26:G252,$K$1)</f>
        <v>12920</v>
      </c>
      <c r="P26">
        <f t="shared" si="3"/>
        <v>340</v>
      </c>
      <c r="Q26">
        <f t="shared" si="2"/>
        <v>12920</v>
      </c>
    </row>
    <row r="27" spans="1:17" x14ac:dyDescent="0.3">
      <c r="A27" s="18" t="e" vm="2548">
        <v>#VALUE!</v>
      </c>
      <c r="B27" s="18" t="s">
        <v>114</v>
      </c>
      <c r="C27" s="18" t="s">
        <v>165</v>
      </c>
      <c r="D27" s="18" t="s">
        <v>27</v>
      </c>
      <c r="E27" s="18" t="s">
        <v>28</v>
      </c>
      <c r="F27" s="18" t="s">
        <v>28</v>
      </c>
      <c r="G27" s="18" t="s">
        <v>29</v>
      </c>
      <c r="H27" s="19">
        <v>1</v>
      </c>
      <c r="I27" s="19">
        <v>3182.2</v>
      </c>
      <c r="J27" s="19">
        <f t="shared" si="1"/>
        <v>3182.2</v>
      </c>
      <c r="L27" t="e" vm="6540">
        <v>#VALUE!</v>
      </c>
      <c r="M27">
        <f>SUMIFS(H26:H253,A26:A253,L27,G26:G253,$K$1)</f>
        <v>9</v>
      </c>
      <c r="N27">
        <f>AVERAGEIFS(J27:J248,A27:A248,L27,G27:G248,$K$1)</f>
        <v>2011.325</v>
      </c>
      <c r="O27">
        <f>SUMIFS(J27:J253,A27:A253,L27,G27:G253,$K$1)</f>
        <v>4022.65</v>
      </c>
      <c r="P27">
        <f t="shared" si="3"/>
        <v>446.96111111111111</v>
      </c>
      <c r="Q27">
        <f t="shared" si="2"/>
        <v>4022.65</v>
      </c>
    </row>
    <row r="28" spans="1:17" x14ac:dyDescent="0.3">
      <c r="A28" s="18" t="e" vm="2795">
        <v>#VALUE!</v>
      </c>
      <c r="B28" s="18" t="s">
        <v>56</v>
      </c>
      <c r="C28" s="18" t="s">
        <v>57</v>
      </c>
      <c r="D28" s="18" t="s">
        <v>27</v>
      </c>
      <c r="E28" s="18" t="s">
        <v>28</v>
      </c>
      <c r="F28" s="18" t="s">
        <v>28</v>
      </c>
      <c r="G28" s="18" t="s">
        <v>29</v>
      </c>
      <c r="H28" s="19">
        <v>1</v>
      </c>
      <c r="I28" s="19">
        <v>2785.1</v>
      </c>
      <c r="J28" s="19">
        <f t="shared" si="1"/>
        <v>2785.1</v>
      </c>
      <c r="L28" t="e" vm="6764">
        <v>#VALUE!</v>
      </c>
      <c r="M28">
        <f>SUMIFS(H27:H254,A27:A254,L28,G27:G254,$K$1)</f>
        <v>20</v>
      </c>
      <c r="N28">
        <f>AVERAGEIFS(J28:J249,A28:A249,L28,G28:G249,$K$1)</f>
        <v>2824</v>
      </c>
      <c r="O28">
        <f>SUMIFS(J28:J254,A28:A254,L28,G28:G254,$K$1)</f>
        <v>2824</v>
      </c>
      <c r="P28">
        <f t="shared" si="3"/>
        <v>141.19999999999999</v>
      </c>
      <c r="Q28">
        <f t="shared" si="2"/>
        <v>2824</v>
      </c>
    </row>
    <row r="29" spans="1:17" x14ac:dyDescent="0.3">
      <c r="A29" s="18" t="e" vm="2795">
        <v>#VALUE!</v>
      </c>
      <c r="B29" s="18" t="s">
        <v>56</v>
      </c>
      <c r="C29" s="18" t="s">
        <v>58</v>
      </c>
      <c r="D29" s="18" t="s">
        <v>44</v>
      </c>
      <c r="E29" s="18" t="s">
        <v>28</v>
      </c>
      <c r="F29" s="18" t="s">
        <v>45</v>
      </c>
      <c r="G29" s="18" t="s">
        <v>29</v>
      </c>
      <c r="H29" s="19">
        <v>14</v>
      </c>
      <c r="I29" s="19">
        <v>2735.4</v>
      </c>
      <c r="J29" s="19">
        <f t="shared" si="1"/>
        <v>38295.599999999999</v>
      </c>
      <c r="L29" t="e" vm="6951">
        <v>#VALUE!</v>
      </c>
      <c r="M29">
        <f>SUMIFS(H28:H255,A28:A255,L29,G28:G255,$K$1)</f>
        <v>17</v>
      </c>
      <c r="N29">
        <f>AVERAGEIFS(J29:J250,A29:A250,L29,G29:G250,$K$1)</f>
        <v>2117.1124999999997</v>
      </c>
      <c r="O29">
        <f>SUMIFS(J29:J255,A29:A255,L29,G29:G255,$K$1)</f>
        <v>16936.899999999998</v>
      </c>
      <c r="P29">
        <f t="shared" si="3"/>
        <v>996.2882352941175</v>
      </c>
      <c r="Q29">
        <f t="shared" si="2"/>
        <v>16936.899999999998</v>
      </c>
    </row>
    <row r="30" spans="1:17" x14ac:dyDescent="0.3">
      <c r="A30" s="18" t="e" vm="2795">
        <v>#VALUE!</v>
      </c>
      <c r="B30" s="18" t="s">
        <v>56</v>
      </c>
      <c r="C30" s="18" t="s">
        <v>164</v>
      </c>
      <c r="D30" s="18" t="s">
        <v>27</v>
      </c>
      <c r="E30" s="18" t="s">
        <v>28</v>
      </c>
      <c r="F30" s="18" t="s">
        <v>28</v>
      </c>
      <c r="G30" s="18" t="s">
        <v>29</v>
      </c>
      <c r="H30" s="19">
        <v>1</v>
      </c>
      <c r="I30" s="19">
        <v>4247.3999999999996</v>
      </c>
      <c r="J30" s="19">
        <f t="shared" si="1"/>
        <v>4247.3999999999996</v>
      </c>
      <c r="L30" t="e" vm="7184">
        <v>#VALUE!</v>
      </c>
      <c r="M30">
        <f>SUMIFS(H29:H256,A29:A256,L30,G29:G256,$K$1)</f>
        <v>25</v>
      </c>
      <c r="N30">
        <f>AVERAGEIFS(J30:J251,A30:A251,L30,G30:G251,$K$1)</f>
        <v>6812.8666666666659</v>
      </c>
      <c r="O30">
        <f>SUMIFS(J30:J256,A30:A256,L30,G30:G256,$K$1)</f>
        <v>20438.599999999999</v>
      </c>
      <c r="P30">
        <f t="shared" si="3"/>
        <v>817.54399999999998</v>
      </c>
      <c r="Q30">
        <f t="shared" si="2"/>
        <v>20438.599999999999</v>
      </c>
    </row>
    <row r="31" spans="1:17" x14ac:dyDescent="0.3">
      <c r="A31" s="18" t="e" vm="2795">
        <v>#VALUE!</v>
      </c>
      <c r="B31" s="18" t="s">
        <v>56</v>
      </c>
      <c r="C31" s="18" t="s">
        <v>183</v>
      </c>
      <c r="D31" s="18" t="s">
        <v>27</v>
      </c>
      <c r="E31" s="18" t="s">
        <v>28</v>
      </c>
      <c r="F31" s="18" t="s">
        <v>28</v>
      </c>
      <c r="G31" s="18" t="s">
        <v>29</v>
      </c>
      <c r="H31" s="19">
        <v>1</v>
      </c>
      <c r="I31" s="19">
        <v>5175.3999999999996</v>
      </c>
      <c r="J31" s="19">
        <f t="shared" si="1"/>
        <v>5175.3999999999996</v>
      </c>
      <c r="L31" t="e" vm="7395">
        <v>#VALUE!</v>
      </c>
      <c r="M31">
        <f>SUMIFS(H30:H257,A30:A257,L31,G30:G257,$K$1)</f>
        <v>2</v>
      </c>
      <c r="N31">
        <f>AVERAGEIFS(J31:J252,A31:A252,L31,G31:G252,$K$1)</f>
        <v>2946.1750000000002</v>
      </c>
      <c r="O31">
        <f>SUMIFS(J31:J257,A31:A257,L31,G31:G257,$K$1)</f>
        <v>5892.35</v>
      </c>
      <c r="P31">
        <f t="shared" si="3"/>
        <v>2946.1750000000002</v>
      </c>
      <c r="Q31">
        <f t="shared" si="2"/>
        <v>5892.35</v>
      </c>
    </row>
    <row r="32" spans="1:17" x14ac:dyDescent="0.3">
      <c r="A32" s="18" t="e" vm="2795">
        <v>#VALUE!</v>
      </c>
      <c r="B32" s="18" t="s">
        <v>56</v>
      </c>
      <c r="C32" s="18" t="s">
        <v>183</v>
      </c>
      <c r="D32" s="18" t="s">
        <v>27</v>
      </c>
      <c r="E32" s="18" t="s">
        <v>28</v>
      </c>
      <c r="F32" s="18" t="s">
        <v>28</v>
      </c>
      <c r="G32" s="18" t="s">
        <v>29</v>
      </c>
      <c r="H32" s="19">
        <v>1</v>
      </c>
      <c r="I32" s="19">
        <v>5121.8</v>
      </c>
      <c r="J32" s="19">
        <f t="shared" si="1"/>
        <v>5121.8</v>
      </c>
      <c r="L32" t="e" vm="7633">
        <v>#VALUE!</v>
      </c>
      <c r="M32">
        <f>SUMIFS(H31:H258,A31:A258,L32,G31:G258,$K$1)</f>
        <v>0</v>
      </c>
      <c r="N32" t="e">
        <f>AVERAGEIFS(J32:J253,A32:A253,L32,G32:G253,$K$1)</f>
        <v>#DIV/0!</v>
      </c>
      <c r="O32">
        <f>SUMIFS(J32:J258,A32:A258,L32,G32:G258,$K$1)</f>
        <v>0</v>
      </c>
      <c r="P32" t="e">
        <f t="shared" si="3"/>
        <v>#DIV/0!</v>
      </c>
      <c r="Q32" t="e">
        <f t="shared" si="2"/>
        <v>#DIV/0!</v>
      </c>
    </row>
    <row r="33" spans="1:18" x14ac:dyDescent="0.3">
      <c r="A33" s="18" t="e" vm="2795">
        <v>#VALUE!</v>
      </c>
      <c r="B33" s="18" t="s">
        <v>56</v>
      </c>
      <c r="C33" s="18" t="s">
        <v>184</v>
      </c>
      <c r="D33" s="18" t="s">
        <v>27</v>
      </c>
      <c r="E33" s="18" t="s">
        <v>28</v>
      </c>
      <c r="F33" s="18" t="s">
        <v>28</v>
      </c>
      <c r="G33" s="18" t="s">
        <v>29</v>
      </c>
      <c r="H33" s="19">
        <v>1</v>
      </c>
      <c r="I33" s="19">
        <v>4764.3999999999996</v>
      </c>
      <c r="J33" s="19">
        <f t="shared" si="1"/>
        <v>4764.3999999999996</v>
      </c>
      <c r="L33" t="e" vm="7859">
        <v>#VALUE!</v>
      </c>
      <c r="M33">
        <f>SUMIFS(H32:H259,A32:A259,L33,G32:G259,$K$1)</f>
        <v>6</v>
      </c>
      <c r="N33">
        <f>AVERAGEIFS(J33:J254,A33:A254,L33,G33:G254,$K$1)</f>
        <v>14029.199999999999</v>
      </c>
      <c r="O33">
        <f>SUMIFS(J33:J259,A33:A259,L33,G33:G259,$K$1)</f>
        <v>14029.199999999999</v>
      </c>
      <c r="P33">
        <f t="shared" si="3"/>
        <v>2338.1999999999998</v>
      </c>
      <c r="Q33">
        <f t="shared" si="2"/>
        <v>14029.199999999999</v>
      </c>
    </row>
    <row r="34" spans="1:18" x14ac:dyDescent="0.3">
      <c r="A34" s="18" t="e" vm="2795">
        <v>#VALUE!</v>
      </c>
      <c r="B34" s="18" t="s">
        <v>56</v>
      </c>
      <c r="C34" s="18" t="s">
        <v>188</v>
      </c>
      <c r="D34" s="18" t="s">
        <v>27</v>
      </c>
      <c r="E34" s="18" t="s">
        <v>28</v>
      </c>
      <c r="F34" s="18" t="s">
        <v>28</v>
      </c>
      <c r="G34" s="18" t="s">
        <v>29</v>
      </c>
      <c r="H34" s="19">
        <v>1</v>
      </c>
      <c r="I34" s="19">
        <v>4526.3</v>
      </c>
      <c r="J34" s="19">
        <f t="shared" si="1"/>
        <v>4526.3</v>
      </c>
      <c r="L34" t="e" vm="8082">
        <v>#VALUE!</v>
      </c>
      <c r="M34">
        <f>SUMIFS(H33:H260,A33:A260,L34,G33:G260,$K$1)</f>
        <v>23</v>
      </c>
      <c r="N34">
        <f>AVERAGEIFS(J34:J255,A34:A255,L34,G34:G255,$K$1)</f>
        <v>1776.2750000000001</v>
      </c>
      <c r="O34">
        <f>SUMIFS(J34:J260,A34:A260,L34,G34:G260,$K$1)</f>
        <v>7105.1</v>
      </c>
      <c r="P34">
        <f t="shared" si="3"/>
        <v>308.91739130434786</v>
      </c>
      <c r="Q34">
        <f t="shared" si="2"/>
        <v>7105.1</v>
      </c>
    </row>
    <row r="35" spans="1:18" x14ac:dyDescent="0.3">
      <c r="A35" s="18" t="e" vm="3044">
        <v>#VALUE!</v>
      </c>
      <c r="B35" s="18" t="s">
        <v>42</v>
      </c>
      <c r="C35" s="18" t="s">
        <v>39</v>
      </c>
      <c r="D35" s="18" t="s">
        <v>27</v>
      </c>
      <c r="E35" s="18" t="s">
        <v>28</v>
      </c>
      <c r="F35" s="18" t="s">
        <v>28</v>
      </c>
      <c r="G35" s="18" t="s">
        <v>29</v>
      </c>
      <c r="H35" s="19">
        <v>6</v>
      </c>
      <c r="I35" s="19">
        <v>4000</v>
      </c>
      <c r="J35" s="19">
        <f t="shared" si="1"/>
        <v>24000</v>
      </c>
      <c r="L35" t="e" vm="8289">
        <v>#VALUE!</v>
      </c>
      <c r="M35">
        <f>SUMIFS(H34:H261,A34:A261,L35,G34:G261,$K$1)</f>
        <v>13</v>
      </c>
      <c r="N35">
        <f>AVERAGEIFS(J35:J256,A35:A256,L35,G35:G256,$K$1)</f>
        <v>27261</v>
      </c>
      <c r="O35">
        <f>SUMIFS(J35:J261,A35:A261,L35,G35:G261,$K$1)</f>
        <v>27261</v>
      </c>
      <c r="P35">
        <f t="shared" si="3"/>
        <v>2097</v>
      </c>
      <c r="Q35">
        <f t="shared" si="2"/>
        <v>27261</v>
      </c>
    </row>
    <row r="36" spans="1:18" x14ac:dyDescent="0.3">
      <c r="A36" s="18" t="e" vm="3044">
        <v>#VALUE!</v>
      </c>
      <c r="B36" s="18" t="s">
        <v>42</v>
      </c>
      <c r="C36" s="18" t="s">
        <v>164</v>
      </c>
      <c r="D36" s="18" t="s">
        <v>27</v>
      </c>
      <c r="E36" s="18" t="s">
        <v>28</v>
      </c>
      <c r="F36" s="18" t="s">
        <v>28</v>
      </c>
      <c r="G36" s="18" t="s">
        <v>29</v>
      </c>
      <c r="H36" s="19">
        <v>1</v>
      </c>
      <c r="I36" s="19">
        <v>7602.2</v>
      </c>
      <c r="J36" s="19">
        <f t="shared" si="1"/>
        <v>7602.2</v>
      </c>
      <c r="L36" t="e" vm="8509">
        <v>#VALUE!</v>
      </c>
      <c r="M36">
        <f>SUMIFS(H35:H262,A35:A262,L36,G35:G262,$K$1)</f>
        <v>14</v>
      </c>
      <c r="N36">
        <f>AVERAGEIFS(J36:J257,A36:A257,L36,G36:G257,$K$1)</f>
        <v>2411.92</v>
      </c>
      <c r="O36">
        <f>SUMIFS(J36:J262,A36:A262,L36,G36:G262,$K$1)</f>
        <v>2411.92</v>
      </c>
      <c r="P36">
        <f t="shared" si="3"/>
        <v>172.28</v>
      </c>
      <c r="Q36">
        <f t="shared" si="2"/>
        <v>2411.92</v>
      </c>
      <c r="R36" t="s">
        <v>218</v>
      </c>
    </row>
    <row r="37" spans="1:18" x14ac:dyDescent="0.3">
      <c r="A37" s="18" t="e" vm="3044">
        <v>#VALUE!</v>
      </c>
      <c r="B37" s="18" t="s">
        <v>42</v>
      </c>
      <c r="C37" s="18" t="s">
        <v>191</v>
      </c>
      <c r="D37" s="18" t="s">
        <v>27</v>
      </c>
      <c r="E37" s="18" t="s">
        <v>28</v>
      </c>
      <c r="F37" s="18" t="s">
        <v>28</v>
      </c>
      <c r="G37" s="18" t="s">
        <v>29</v>
      </c>
      <c r="H37" s="19">
        <v>1</v>
      </c>
      <c r="I37" s="19">
        <v>7493.5</v>
      </c>
      <c r="J37" s="19">
        <f t="shared" si="1"/>
        <v>7493.5</v>
      </c>
      <c r="L37" t="e" vm="8728">
        <v>#VALUE!</v>
      </c>
      <c r="M37">
        <f>SUMIFS(H36:H263,A36:A263,L37,G36:G263,$K$1)</f>
        <v>235</v>
      </c>
      <c r="N37">
        <f>AVERAGEIFS(J37:J258,A37:A258,L37,G37:G258,$K$1)</f>
        <v>1178.4868421052627</v>
      </c>
      <c r="O37">
        <f>SUMIFS(J37:J263,A37:A263,L37,G37:G263,$K$1)</f>
        <v>22391.249999999993</v>
      </c>
      <c r="P37">
        <f t="shared" si="3"/>
        <v>95.281914893616985</v>
      </c>
      <c r="Q37">
        <f t="shared" si="2"/>
        <v>22391.249999999993</v>
      </c>
      <c r="R37" t="str">
        <f>IF(ISNUMBER(SEARCH("ETF",R36 )), "ETF")</f>
        <v>ETF</v>
      </c>
    </row>
    <row r="38" spans="1:18" x14ac:dyDescent="0.3">
      <c r="A38" s="18" t="e" vm="3293">
        <v>#VALUE!</v>
      </c>
      <c r="B38" s="18" t="s">
        <v>163</v>
      </c>
      <c r="C38" s="18" t="s">
        <v>164</v>
      </c>
      <c r="D38" s="18" t="s">
        <v>27</v>
      </c>
      <c r="E38" s="18" t="s">
        <v>28</v>
      </c>
      <c r="F38" s="18" t="s">
        <v>28</v>
      </c>
      <c r="G38" s="18" t="s">
        <v>29</v>
      </c>
      <c r="H38" s="19">
        <v>4</v>
      </c>
      <c r="I38" s="19">
        <v>12006</v>
      </c>
      <c r="J38" s="19">
        <f t="shared" si="1"/>
        <v>48024</v>
      </c>
      <c r="L38" t="e" vm="8938">
        <v>#VALUE!</v>
      </c>
      <c r="M38">
        <f>SUMIFS(H37:H264,A37:A264,L38,G37:G264,$K$1)</f>
        <v>10</v>
      </c>
      <c r="N38">
        <f>AVERAGEIFS(J38:J259,A38:A259,L38,G38:G259,$K$1)</f>
        <v>3441</v>
      </c>
      <c r="O38">
        <f>SUMIFS(J38:J264,A38:A264,L38,G38:G264,$K$1)</f>
        <v>3441</v>
      </c>
      <c r="P38">
        <f t="shared" si="3"/>
        <v>344.1</v>
      </c>
      <c r="Q38">
        <f t="shared" si="2"/>
        <v>3441</v>
      </c>
      <c r="R38" t="str" cm="1">
        <f t="array" ref="R38">_FV(L36,"Instrument type",TRUE)</f>
        <v>ETF</v>
      </c>
    </row>
    <row r="39" spans="1:18" x14ac:dyDescent="0.3">
      <c r="A39" s="18" t="e" vm="3293">
        <v>#VALUE!</v>
      </c>
      <c r="B39" s="18" t="s">
        <v>163</v>
      </c>
      <c r="C39" s="18" t="s">
        <v>204</v>
      </c>
      <c r="D39" s="18" t="s">
        <v>27</v>
      </c>
      <c r="E39" s="18" t="s">
        <v>28</v>
      </c>
      <c r="F39" s="18" t="s">
        <v>28</v>
      </c>
      <c r="G39" s="18" t="s">
        <v>29</v>
      </c>
      <c r="H39" s="19">
        <v>1</v>
      </c>
      <c r="I39" s="19">
        <v>16315.8</v>
      </c>
      <c r="J39" s="19">
        <f t="shared" si="1"/>
        <v>16315.8</v>
      </c>
      <c r="L39" t="e" vm="9106">
        <v>#VALUE!</v>
      </c>
      <c r="M39">
        <f>SUMIFS(H38:H265,A38:A265,L39,G38:G265,$K$1)</f>
        <v>30</v>
      </c>
      <c r="N39">
        <f>AVERAGEIFS(J39:J260,A39:A260,L39,G39:G260,$K$1)</f>
        <v>3205.73</v>
      </c>
      <c r="O39">
        <f>SUMIFS(J39:J265,A39:A265,L39,G39:G265,$K$1)</f>
        <v>16028.65</v>
      </c>
      <c r="P39">
        <f t="shared" si="3"/>
        <v>534.2883333333333</v>
      </c>
      <c r="Q39">
        <f t="shared" si="2"/>
        <v>16028.65</v>
      </c>
    </row>
    <row r="40" spans="1:18" x14ac:dyDescent="0.3">
      <c r="A40" s="18" t="e" vm="3542">
        <v>#VALUE!</v>
      </c>
      <c r="B40" s="18" t="s">
        <v>140</v>
      </c>
      <c r="C40" s="18" t="s">
        <v>139</v>
      </c>
      <c r="D40" s="18" t="s">
        <v>27</v>
      </c>
      <c r="E40" s="18" t="s">
        <v>28</v>
      </c>
      <c r="F40" s="18" t="s">
        <v>28</v>
      </c>
      <c r="G40" s="18" t="s">
        <v>29</v>
      </c>
      <c r="H40" s="19">
        <v>68</v>
      </c>
      <c r="I40" s="19">
        <v>111</v>
      </c>
      <c r="J40" s="19">
        <f t="shared" si="1"/>
        <v>7548</v>
      </c>
      <c r="L40" t="e" vm="9314">
        <v>#VALUE!</v>
      </c>
      <c r="M40">
        <f>SUMIFS(H39:H266,A39:A266,L40,G39:G266,$K$1)</f>
        <v>85</v>
      </c>
      <c r="N40">
        <f>AVERAGEIFS(J40:J261,A40:A261,L40,G40:G261,$K$1)</f>
        <v>51421.416666666679</v>
      </c>
      <c r="O40">
        <f>SUMIFS(J40:J266,A40:A266,L40,G40:G266,$K$1)</f>
        <v>308528.50000000006</v>
      </c>
      <c r="P40">
        <f t="shared" si="3"/>
        <v>3629.7470588235301</v>
      </c>
      <c r="Q40">
        <f t="shared" si="2"/>
        <v>308528.50000000006</v>
      </c>
    </row>
    <row r="41" spans="1:18" x14ac:dyDescent="0.3">
      <c r="A41" s="18" t="e" vm="3765">
        <v>#VALUE!</v>
      </c>
      <c r="B41" s="18" t="s">
        <v>131</v>
      </c>
      <c r="C41" s="18" t="s">
        <v>128</v>
      </c>
      <c r="D41" s="18" t="s">
        <v>27</v>
      </c>
      <c r="E41" s="18" t="s">
        <v>28</v>
      </c>
      <c r="F41" s="18" t="s">
        <v>28</v>
      </c>
      <c r="G41" s="18" t="s">
        <v>29</v>
      </c>
      <c r="H41" s="19">
        <v>5</v>
      </c>
      <c r="I41" s="19">
        <v>392.6</v>
      </c>
      <c r="J41" s="19">
        <f t="shared" si="1"/>
        <v>1963</v>
      </c>
      <c r="L41" t="e" vm="9540">
        <v>#VALUE!</v>
      </c>
      <c r="M41">
        <f>SUMIFS(H40:H267,A40:A267,L41,G40:G267,$K$1)</f>
        <v>5</v>
      </c>
      <c r="N41">
        <f>AVERAGEIFS(J41:J262,A41:A262,L41,G41:G262,$K$1)</f>
        <v>1828.5</v>
      </c>
      <c r="O41">
        <f>SUMIFS(J41:J267,A41:A267,L41,G41:G267,$K$1)</f>
        <v>3657</v>
      </c>
      <c r="P41">
        <f t="shared" si="3"/>
        <v>731.4</v>
      </c>
      <c r="Q41">
        <f t="shared" si="2"/>
        <v>3657</v>
      </c>
    </row>
    <row r="42" spans="1:18" x14ac:dyDescent="0.3">
      <c r="A42" s="18" t="e" vm="3765">
        <v>#VALUE!</v>
      </c>
      <c r="B42" s="18" t="s">
        <v>131</v>
      </c>
      <c r="C42" s="18" t="s">
        <v>165</v>
      </c>
      <c r="D42" s="18" t="s">
        <v>27</v>
      </c>
      <c r="E42" s="18" t="s">
        <v>28</v>
      </c>
      <c r="F42" s="18" t="s">
        <v>28</v>
      </c>
      <c r="G42" s="18" t="s">
        <v>29</v>
      </c>
      <c r="H42" s="19">
        <v>4</v>
      </c>
      <c r="I42" s="19">
        <v>396.5</v>
      </c>
      <c r="J42" s="19">
        <f t="shared" si="1"/>
        <v>1586</v>
      </c>
      <c r="L42" t="e" vm="9751">
        <v>#VALUE!</v>
      </c>
      <c r="M42">
        <f>SUMIFS(H41:H268,A41:A268,L42,G41:G268,$K$1)</f>
        <v>3</v>
      </c>
      <c r="N42">
        <f>AVERAGEIFS(J42:J263,A42:A263,L42,G42:G263,$K$1)</f>
        <v>2635.8</v>
      </c>
      <c r="O42">
        <f>SUMIFS(J42:J268,A42:A268,L42,G42:G268,$K$1)</f>
        <v>5271.6</v>
      </c>
      <c r="P42">
        <f t="shared" si="3"/>
        <v>1757.2</v>
      </c>
      <c r="Q42">
        <f t="shared" si="2"/>
        <v>5271.6</v>
      </c>
    </row>
    <row r="43" spans="1:18" x14ac:dyDescent="0.3">
      <c r="A43" s="18" t="e" vm="4005">
        <v>#VALUE!</v>
      </c>
      <c r="B43" s="18" t="s">
        <v>154</v>
      </c>
      <c r="C43" s="18" t="s">
        <v>152</v>
      </c>
      <c r="D43" s="18" t="s">
        <v>27</v>
      </c>
      <c r="E43" s="18" t="s">
        <v>28</v>
      </c>
      <c r="F43" s="18" t="s">
        <v>28</v>
      </c>
      <c r="G43" s="18" t="s">
        <v>29</v>
      </c>
      <c r="H43" s="19">
        <v>8</v>
      </c>
      <c r="I43" s="19">
        <v>3597</v>
      </c>
      <c r="J43" s="19">
        <f t="shared" si="1"/>
        <v>28776</v>
      </c>
      <c r="L43" t="e" vm="9985">
        <v>#VALUE!</v>
      </c>
      <c r="M43">
        <f>SUMIFS(H42:H269,A42:A269,L43,G42:G269,$K$1)</f>
        <v>0</v>
      </c>
      <c r="N43">
        <f>AVERAGEIFS(J43:J264,A43:A264,L43,G43:G264,$K$1)</f>
        <v>0</v>
      </c>
      <c r="O43">
        <f>SUMIFS(J43:J269,A43:A269,L43,G43:G269,$K$1)</f>
        <v>0</v>
      </c>
      <c r="P43" t="e">
        <f t="shared" si="3"/>
        <v>#DIV/0!</v>
      </c>
      <c r="Q43" t="e">
        <f t="shared" si="2"/>
        <v>#DIV/0!</v>
      </c>
    </row>
    <row r="44" spans="1:18" x14ac:dyDescent="0.3">
      <c r="A44" s="18" t="e" vm="4250">
        <v>#VALUE!</v>
      </c>
      <c r="B44" s="18" t="s">
        <v>86</v>
      </c>
      <c r="C44" s="18" t="s">
        <v>82</v>
      </c>
      <c r="D44" s="18" t="s">
        <v>27</v>
      </c>
      <c r="E44" s="18" t="s">
        <v>28</v>
      </c>
      <c r="F44" s="18" t="s">
        <v>28</v>
      </c>
      <c r="G44" s="18" t="s">
        <v>29</v>
      </c>
      <c r="H44" s="19">
        <v>4</v>
      </c>
      <c r="I44" s="19">
        <v>892.2</v>
      </c>
      <c r="J44" s="19">
        <f t="shared" si="1"/>
        <v>3568.8</v>
      </c>
      <c r="L44" t="e" vm="10092">
        <v>#VALUE!</v>
      </c>
      <c r="M44">
        <f>SUMIFS(H43:H270,A43:A270,L44,G43:G270,$K$1)</f>
        <v>48</v>
      </c>
      <c r="N44">
        <f>AVERAGEIFS(J44:J265,A44:A265,L44,G44:G265,$K$1)</f>
        <v>1975.25</v>
      </c>
      <c r="O44">
        <f>SUMIFS(J44:J270,A44:A270,L44,G44:G270,$K$1)</f>
        <v>11851.5</v>
      </c>
      <c r="P44">
        <f t="shared" si="3"/>
        <v>246.90625</v>
      </c>
      <c r="Q44">
        <f t="shared" si="2"/>
        <v>11851.5</v>
      </c>
    </row>
    <row r="45" spans="1:18" x14ac:dyDescent="0.3">
      <c r="A45" s="18" t="e" vm="4250">
        <v>#VALUE!</v>
      </c>
      <c r="B45" s="18" t="s">
        <v>86</v>
      </c>
      <c r="C45" s="18" t="s">
        <v>108</v>
      </c>
      <c r="D45" s="18" t="s">
        <v>27</v>
      </c>
      <c r="E45" s="18" t="s">
        <v>28</v>
      </c>
      <c r="F45" s="18" t="s">
        <v>28</v>
      </c>
      <c r="G45" s="18" t="s">
        <v>29</v>
      </c>
      <c r="H45" s="19">
        <v>1</v>
      </c>
      <c r="I45" s="19">
        <v>1013.2</v>
      </c>
      <c r="J45" s="19">
        <f t="shared" si="1"/>
        <v>1013.2</v>
      </c>
      <c r="L45" t="e" vm="10284">
        <v>#VALUE!</v>
      </c>
      <c r="M45">
        <f>SUMIFS(H44:H271,A44:A271,L45,G44:G271,$K$1)</f>
        <v>12</v>
      </c>
      <c r="N45">
        <f>AVERAGEIFS(J45:J266,A45:A266,L45,G45:G266,$K$1)</f>
        <v>3733.4</v>
      </c>
      <c r="O45">
        <f>SUMIFS(J45:J271,A45:A271,L45,G45:G271,$K$1)</f>
        <v>7466.8</v>
      </c>
      <c r="P45">
        <f t="shared" si="3"/>
        <v>622.23333333333335</v>
      </c>
      <c r="Q45">
        <f t="shared" si="2"/>
        <v>7466.8</v>
      </c>
    </row>
    <row r="46" spans="1:18" x14ac:dyDescent="0.3">
      <c r="A46" s="18" t="e" vm="4250">
        <v>#VALUE!</v>
      </c>
      <c r="B46" s="18" t="s">
        <v>86</v>
      </c>
      <c r="C46" s="18" t="s">
        <v>111</v>
      </c>
      <c r="D46" s="18" t="s">
        <v>27</v>
      </c>
      <c r="E46" s="18" t="s">
        <v>28</v>
      </c>
      <c r="F46" s="18" t="s">
        <v>28</v>
      </c>
      <c r="G46" s="18" t="s">
        <v>29</v>
      </c>
      <c r="H46" s="19">
        <v>4</v>
      </c>
      <c r="I46" s="19">
        <v>1005.4</v>
      </c>
      <c r="J46" s="19">
        <f t="shared" si="1"/>
        <v>4021.6</v>
      </c>
      <c r="L46" t="e" vm="10479">
        <v>#VALUE!</v>
      </c>
      <c r="M46">
        <f>SUMIFS(H45:H272,A45:A272,L46,G45:G272,$K$1)</f>
        <v>3</v>
      </c>
      <c r="N46">
        <f>AVERAGEIFS(J46:J267,A46:A267,L46,G46:G267,$K$1)</f>
        <v>9318.5999999999985</v>
      </c>
      <c r="O46">
        <f>SUMIFS(J46:J272,A46:A272,L46,G46:G272,$K$1)</f>
        <v>9318.5999999999985</v>
      </c>
      <c r="P46">
        <f t="shared" si="3"/>
        <v>3106.1999999999994</v>
      </c>
      <c r="Q46">
        <f t="shared" si="2"/>
        <v>9318.5999999999985</v>
      </c>
    </row>
    <row r="47" spans="1:18" x14ac:dyDescent="0.3">
      <c r="A47" s="18" t="e" vm="4480">
        <v>#VALUE!</v>
      </c>
      <c r="B47" s="18" t="s">
        <v>166</v>
      </c>
      <c r="C47" s="18" t="s">
        <v>165</v>
      </c>
      <c r="D47" s="18" t="s">
        <v>27</v>
      </c>
      <c r="E47" s="18" t="s">
        <v>28</v>
      </c>
      <c r="F47" s="18" t="s">
        <v>28</v>
      </c>
      <c r="G47" s="18" t="s">
        <v>29</v>
      </c>
      <c r="H47" s="19">
        <v>70</v>
      </c>
      <c r="I47" s="19">
        <v>71</v>
      </c>
      <c r="J47" s="19">
        <f t="shared" si="1"/>
        <v>4970</v>
      </c>
      <c r="L47" t="e" vm="10710">
        <v>#VALUE!</v>
      </c>
      <c r="M47">
        <f>SUMIFS(H46:H273,A46:A273,L47,G46:G273,$K$1)</f>
        <v>34</v>
      </c>
      <c r="N47">
        <f>AVERAGEIFS(J47:J268,A47:A268,L47,G47:G268,$K$1)</f>
        <v>3229.7224999999999</v>
      </c>
      <c r="O47">
        <f>SUMIFS(J47:J273,A47:A273,L47,G47:G273,$K$1)</f>
        <v>12918.89</v>
      </c>
      <c r="P47">
        <f t="shared" si="3"/>
        <v>379.96735294117644</v>
      </c>
      <c r="Q47">
        <f t="shared" si="2"/>
        <v>12918.89</v>
      </c>
    </row>
    <row r="48" spans="1:18" x14ac:dyDescent="0.3">
      <c r="A48" s="18" t="e" vm="4673">
        <v>#VALUE!</v>
      </c>
      <c r="B48" s="18" t="s">
        <v>173</v>
      </c>
      <c r="C48" s="18" t="s">
        <v>174</v>
      </c>
      <c r="D48" s="18" t="s">
        <v>27</v>
      </c>
      <c r="E48" s="18" t="s">
        <v>28</v>
      </c>
      <c r="F48" s="18" t="s">
        <v>28</v>
      </c>
      <c r="G48" s="18" t="s">
        <v>29</v>
      </c>
      <c r="H48" s="19">
        <v>30</v>
      </c>
      <c r="I48" s="19">
        <v>162</v>
      </c>
      <c r="J48" s="19">
        <f t="shared" si="1"/>
        <v>4860</v>
      </c>
      <c r="L48" t="e" vm="10950">
        <v>#VALUE!</v>
      </c>
      <c r="M48">
        <f>SUMIFS(H47:H274,A47:A274,L48,G47:G274,$K$1)</f>
        <v>29</v>
      </c>
      <c r="N48">
        <f>AVERAGEIFS(J48:J269,A48:A269,L48,G48:G269,$K$1)</f>
        <v>3396.2666666666664</v>
      </c>
      <c r="O48">
        <f>SUMIFS(J48:J274,A48:A274,L48,G48:G274,$K$1)</f>
        <v>10188.799999999999</v>
      </c>
      <c r="P48">
        <f t="shared" si="3"/>
        <v>351.33793103448272</v>
      </c>
      <c r="Q48">
        <f t="shared" si="2"/>
        <v>10188.799999999999</v>
      </c>
    </row>
    <row r="49" spans="1:17" x14ac:dyDescent="0.3">
      <c r="A49" s="18" t="e" vm="4885">
        <v>#VALUE!</v>
      </c>
      <c r="B49" s="18" t="s">
        <v>106</v>
      </c>
      <c r="C49" s="18" t="s">
        <v>107</v>
      </c>
      <c r="D49" s="18" t="s">
        <v>27</v>
      </c>
      <c r="E49" s="18" t="s">
        <v>28</v>
      </c>
      <c r="F49" s="18" t="s">
        <v>28</v>
      </c>
      <c r="G49" s="18" t="s">
        <v>29</v>
      </c>
      <c r="H49" s="19">
        <v>3</v>
      </c>
      <c r="I49" s="19">
        <v>2815.25</v>
      </c>
      <c r="J49" s="19">
        <f t="shared" si="1"/>
        <v>8445.75</v>
      </c>
      <c r="L49" t="e" vm="11130">
        <v>#VALUE!</v>
      </c>
      <c r="M49">
        <f>SUMIFS(H48:H275,A48:A275,L49,G48:G275,$K$1)</f>
        <v>0</v>
      </c>
      <c r="N49">
        <f>AVERAGEIFS(J49:J270,A49:A270,L49,G49:G270,$K$1)</f>
        <v>0</v>
      </c>
      <c r="O49">
        <f>SUMIFS(J49:J275,A49:A275,L49,G49:G275,$K$1)</f>
        <v>0</v>
      </c>
      <c r="P49" t="e">
        <f t="shared" si="3"/>
        <v>#DIV/0!</v>
      </c>
      <c r="Q49" t="e">
        <f t="shared" si="2"/>
        <v>#DIV/0!</v>
      </c>
    </row>
    <row r="50" spans="1:17" x14ac:dyDescent="0.3">
      <c r="A50" s="18" t="e" vm="4885">
        <v>#VALUE!</v>
      </c>
      <c r="B50" s="18" t="s">
        <v>106</v>
      </c>
      <c r="C50" s="18" t="s">
        <v>108</v>
      </c>
      <c r="D50" s="18" t="s">
        <v>27</v>
      </c>
      <c r="E50" s="18" t="s">
        <v>28</v>
      </c>
      <c r="F50" s="18" t="s">
        <v>28</v>
      </c>
      <c r="G50" s="18" t="s">
        <v>29</v>
      </c>
      <c r="H50" s="19">
        <v>1</v>
      </c>
      <c r="I50" s="19">
        <v>2860</v>
      </c>
      <c r="J50" s="19">
        <f t="shared" si="1"/>
        <v>2860</v>
      </c>
      <c r="L50" t="e" vm="11303">
        <v>#VALUE!</v>
      </c>
      <c r="M50">
        <f>SUMIFS(H49:H276,A49:A276,L50,G49:G276,$K$1)</f>
        <v>1</v>
      </c>
      <c r="N50">
        <f>AVERAGEIFS(J50:J271,A50:A271,L50,G50:G271,$K$1)</f>
        <v>3646.2</v>
      </c>
      <c r="O50">
        <f>SUMIFS(J50:J276,A50:A276,L50,G50:G276,$K$1)</f>
        <v>3646.2</v>
      </c>
      <c r="P50">
        <f t="shared" si="3"/>
        <v>3646.2</v>
      </c>
      <c r="Q50">
        <f t="shared" si="2"/>
        <v>3646.2</v>
      </c>
    </row>
    <row r="51" spans="1:17" x14ac:dyDescent="0.3">
      <c r="A51" s="18" t="e" vm="5126">
        <v>#VALUE!</v>
      </c>
      <c r="B51" s="18" t="s">
        <v>122</v>
      </c>
      <c r="C51" s="18" t="s">
        <v>123</v>
      </c>
      <c r="D51" s="18" t="s">
        <v>27</v>
      </c>
      <c r="E51" s="18" t="s">
        <v>28</v>
      </c>
      <c r="F51" s="18" t="s">
        <v>28</v>
      </c>
      <c r="G51" s="18" t="s">
        <v>29</v>
      </c>
      <c r="H51" s="19">
        <v>2</v>
      </c>
      <c r="I51" s="19">
        <v>2871.75</v>
      </c>
      <c r="J51" s="19">
        <f t="shared" si="1"/>
        <v>5743.5</v>
      </c>
      <c r="L51" t="e" vm="11540">
        <v>#VALUE!</v>
      </c>
      <c r="M51">
        <f>SUMIFS(H50:H277,A50:A277,L51,G50:G277,$K$1)</f>
        <v>25</v>
      </c>
      <c r="N51">
        <f>AVERAGEIFS(J51:J272,A51:A272,L51,G51:G272,$K$1)</f>
        <v>1864.2</v>
      </c>
      <c r="O51">
        <f>SUMIFS(J51:J277,A51:A277,L51,G51:G277,$K$1)</f>
        <v>9321</v>
      </c>
      <c r="P51">
        <f t="shared" si="3"/>
        <v>372.84</v>
      </c>
      <c r="Q51">
        <f t="shared" si="2"/>
        <v>9321</v>
      </c>
    </row>
    <row r="52" spans="1:17" x14ac:dyDescent="0.3">
      <c r="A52" s="18" t="e" vm="5126">
        <v>#VALUE!</v>
      </c>
      <c r="B52" s="18" t="s">
        <v>122</v>
      </c>
      <c r="C52" s="18" t="s">
        <v>123</v>
      </c>
      <c r="D52" s="18" t="s">
        <v>27</v>
      </c>
      <c r="E52" s="18" t="s">
        <v>28</v>
      </c>
      <c r="F52" s="18" t="s">
        <v>28</v>
      </c>
      <c r="G52" s="18" t="s">
        <v>29</v>
      </c>
      <c r="H52" s="19">
        <v>1</v>
      </c>
      <c r="I52" s="19">
        <v>2874.15</v>
      </c>
      <c r="J52" s="19">
        <f t="shared" si="1"/>
        <v>2874.15</v>
      </c>
      <c r="L52" t="e" vm="11742">
        <v>#VALUE!</v>
      </c>
      <c r="M52">
        <f>SUMIFS(H51:H278,A51:A278,L52,G51:G278,$K$1)</f>
        <v>6</v>
      </c>
      <c r="N52">
        <f>AVERAGEIFS(J52:J273,A52:A273,L52,G52:G273,$K$1)</f>
        <v>1535.4</v>
      </c>
      <c r="O52">
        <f>SUMIFS(J52:J278,A52:A278,L52,G52:G278,$K$1)</f>
        <v>3070.8</v>
      </c>
      <c r="P52">
        <f t="shared" si="3"/>
        <v>511.8</v>
      </c>
      <c r="Q52">
        <f t="shared" si="2"/>
        <v>3070.8</v>
      </c>
    </row>
    <row r="53" spans="1:17" x14ac:dyDescent="0.3">
      <c r="A53" s="18" t="e" vm="5126">
        <v>#VALUE!</v>
      </c>
      <c r="B53" s="18" t="s">
        <v>122</v>
      </c>
      <c r="C53" s="18" t="s">
        <v>150</v>
      </c>
      <c r="D53" s="18" t="s">
        <v>27</v>
      </c>
      <c r="E53" s="18" t="s">
        <v>28</v>
      </c>
      <c r="F53" s="18" t="s">
        <v>28</v>
      </c>
      <c r="G53" s="18" t="s">
        <v>29</v>
      </c>
      <c r="H53" s="19">
        <v>1</v>
      </c>
      <c r="I53" s="19">
        <v>2939.95</v>
      </c>
      <c r="J53" s="19">
        <f t="shared" si="1"/>
        <v>2939.95</v>
      </c>
      <c r="L53" t="e" vm="11909">
        <v>#VALUE!</v>
      </c>
      <c r="M53">
        <f>SUMIFS(H52:H279,A52:A279,L53,G52:G279,$K$1)</f>
        <v>1</v>
      </c>
      <c r="N53">
        <f>AVERAGEIFS(J53:J274,A53:A274,L53,G53:G274,$K$1)</f>
        <v>6684.45</v>
      </c>
      <c r="O53">
        <f>SUMIFS(J53:J279,A53:A279,L53,G53:G279,$K$1)</f>
        <v>6684.45</v>
      </c>
      <c r="P53">
        <f t="shared" si="3"/>
        <v>6684.45</v>
      </c>
      <c r="Q53">
        <f t="shared" si="2"/>
        <v>6684.45</v>
      </c>
    </row>
    <row r="54" spans="1:17" x14ac:dyDescent="0.3">
      <c r="A54" s="18" t="e" vm="5366">
        <v>#VALUE!</v>
      </c>
      <c r="B54" s="18" t="s">
        <v>161</v>
      </c>
      <c r="C54" s="18" t="s">
        <v>160</v>
      </c>
      <c r="D54" s="18" t="s">
        <v>27</v>
      </c>
      <c r="E54" s="18" t="s">
        <v>28</v>
      </c>
      <c r="F54" s="18" t="s">
        <v>28</v>
      </c>
      <c r="G54" s="18" t="s">
        <v>29</v>
      </c>
      <c r="H54" s="19">
        <v>8</v>
      </c>
      <c r="I54" s="19">
        <v>539</v>
      </c>
      <c r="J54" s="19">
        <f t="shared" si="1"/>
        <v>4312</v>
      </c>
      <c r="L54" t="e" vm="12157">
        <v>#VALUE!</v>
      </c>
      <c r="M54">
        <f>SUMIFS(H53:H280,A53:A280,L54,G53:G280,$K$1)</f>
        <v>140</v>
      </c>
      <c r="N54">
        <f>AVERAGEIFS(J54:J275,A54:A275,L54,G54:G275,$K$1)</f>
        <v>3750</v>
      </c>
      <c r="O54">
        <f>SUMIFS(J54:J280,A54:A280,L54,G54:G280,$K$1)</f>
        <v>7500</v>
      </c>
      <c r="P54">
        <f t="shared" si="3"/>
        <v>53.571428571428569</v>
      </c>
      <c r="Q54">
        <f t="shared" si="2"/>
        <v>7500</v>
      </c>
    </row>
    <row r="55" spans="1:17" x14ac:dyDescent="0.3">
      <c r="A55" s="18" t="e" vm="5590">
        <v>#VALUE!</v>
      </c>
      <c r="B55" s="18" t="s">
        <v>84</v>
      </c>
      <c r="C55" s="18" t="s">
        <v>82</v>
      </c>
      <c r="D55" s="18" t="s">
        <v>27</v>
      </c>
      <c r="E55" s="18" t="s">
        <v>28</v>
      </c>
      <c r="F55" s="18" t="s">
        <v>28</v>
      </c>
      <c r="G55" s="18" t="s">
        <v>29</v>
      </c>
      <c r="H55" s="19">
        <v>5</v>
      </c>
      <c r="I55" s="19">
        <v>1807.2</v>
      </c>
      <c r="J55" s="19">
        <f t="shared" si="1"/>
        <v>9036</v>
      </c>
      <c r="L55" t="e" vm="12392">
        <v>#VALUE!</v>
      </c>
      <c r="M55">
        <f>SUMIFS(H54:H281,A54:A281,L55,G54:G281,$K$1)</f>
        <v>8</v>
      </c>
      <c r="N55">
        <f>AVERAGEIFS(J55:J276,A55:A276,L55,G55:G276,$K$1)</f>
        <v>1472.8</v>
      </c>
      <c r="O55">
        <f>SUMIFS(J55:J281,A55:A281,L55,G55:G281,$K$1)</f>
        <v>1472.8</v>
      </c>
      <c r="P55">
        <f t="shared" si="3"/>
        <v>184.1</v>
      </c>
      <c r="Q55">
        <f t="shared" si="2"/>
        <v>1472.8</v>
      </c>
    </row>
    <row r="56" spans="1:17" x14ac:dyDescent="0.3">
      <c r="A56" s="18" t="e" vm="5590">
        <v>#VALUE!</v>
      </c>
      <c r="B56" s="18" t="s">
        <v>84</v>
      </c>
      <c r="C56" s="18" t="s">
        <v>185</v>
      </c>
      <c r="D56" s="18" t="s">
        <v>27</v>
      </c>
      <c r="E56" s="18" t="s">
        <v>28</v>
      </c>
      <c r="F56" s="18" t="s">
        <v>28</v>
      </c>
      <c r="G56" s="18" t="s">
        <v>29</v>
      </c>
      <c r="H56" s="19">
        <v>1</v>
      </c>
      <c r="I56" s="19">
        <v>2564</v>
      </c>
      <c r="J56" s="19">
        <f t="shared" si="1"/>
        <v>2564</v>
      </c>
      <c r="L56" t="e" vm="12529">
        <v>#VALUE!</v>
      </c>
      <c r="M56">
        <f>SUMIFS(H55:H282,A55:A282,L56,G55:G282,$K$1)</f>
        <v>40</v>
      </c>
      <c r="N56">
        <f>AVERAGEIFS(J56:J277,A56:A277,L56,G56:G277,$K$1)</f>
        <v>2852</v>
      </c>
      <c r="O56">
        <f>SUMIFS(J56:J282,A56:A282,L56,G56:G282,$K$1)</f>
        <v>8556</v>
      </c>
      <c r="P56">
        <f t="shared" si="3"/>
        <v>213.9</v>
      </c>
      <c r="Q56">
        <f t="shared" si="2"/>
        <v>8556</v>
      </c>
    </row>
    <row r="57" spans="1:17" x14ac:dyDescent="0.3">
      <c r="A57" s="18" t="e" vm="5833">
        <v>#VALUE!</v>
      </c>
      <c r="B57" s="18" t="s">
        <v>50</v>
      </c>
      <c r="C57" s="18" t="s">
        <v>49</v>
      </c>
      <c r="D57" s="18" t="s">
        <v>27</v>
      </c>
      <c r="E57" s="18" t="s">
        <v>28</v>
      </c>
      <c r="F57" s="18" t="s">
        <v>28</v>
      </c>
      <c r="G57" s="18" t="s">
        <v>29</v>
      </c>
      <c r="H57" s="19">
        <v>3</v>
      </c>
      <c r="I57" s="19">
        <v>2564</v>
      </c>
      <c r="J57" s="19">
        <f t="shared" si="1"/>
        <v>7692</v>
      </c>
      <c r="L57" t="e" vm="12715">
        <v>#VALUE!</v>
      </c>
      <c r="M57">
        <f>SUMIFS(H56:H283,A56:A283,L57,G56:G283,$K$1)</f>
        <v>10</v>
      </c>
      <c r="N57">
        <f>AVERAGEIFS(J57:J278,A57:A278,L57,G57:G278,$K$1)</f>
        <v>1173</v>
      </c>
      <c r="O57">
        <f>SUMIFS(J57:J283,A57:A283,L57,G57:G283,$K$1)</f>
        <v>1173</v>
      </c>
      <c r="P57">
        <f t="shared" si="3"/>
        <v>117.3</v>
      </c>
      <c r="Q57">
        <f t="shared" si="2"/>
        <v>1173</v>
      </c>
    </row>
    <row r="58" spans="1:17" x14ac:dyDescent="0.3">
      <c r="A58" s="18" t="e" vm="5833">
        <v>#VALUE!</v>
      </c>
      <c r="B58" s="18" t="s">
        <v>50</v>
      </c>
      <c r="C58" s="18" t="s">
        <v>162</v>
      </c>
      <c r="D58" s="18" t="s">
        <v>27</v>
      </c>
      <c r="E58" s="18" t="s">
        <v>28</v>
      </c>
      <c r="F58" s="18" t="s">
        <v>28</v>
      </c>
      <c r="G58" s="18" t="s">
        <v>29</v>
      </c>
      <c r="H58" s="19">
        <v>1</v>
      </c>
      <c r="I58" s="19">
        <v>3645.8</v>
      </c>
      <c r="J58" s="19">
        <f t="shared" si="1"/>
        <v>3645.8</v>
      </c>
      <c r="L58" t="e" vm="12920">
        <v>#VALUE!</v>
      </c>
      <c r="M58">
        <f>SUMIFS(H57:H284,A57:A284,L58,G57:G284,$K$1)</f>
        <v>9</v>
      </c>
      <c r="N58">
        <f>AVERAGEIFS(J58:J279,A58:A279,L58,G58:G279,$K$1)</f>
        <v>6606</v>
      </c>
      <c r="O58">
        <f>SUMIFS(J58:J284,A58:A284,L58,G58:G284,$K$1)</f>
        <v>6606</v>
      </c>
      <c r="P58">
        <f t="shared" si="3"/>
        <v>734</v>
      </c>
      <c r="Q58">
        <f t="shared" si="2"/>
        <v>6606</v>
      </c>
    </row>
    <row r="59" spans="1:17" x14ac:dyDescent="0.3">
      <c r="A59" s="18" t="e" vm="6074">
        <v>#VALUE!</v>
      </c>
      <c r="B59" s="18" t="s">
        <v>137</v>
      </c>
      <c r="C59" s="18" t="s">
        <v>134</v>
      </c>
      <c r="D59" s="18" t="s">
        <v>27</v>
      </c>
      <c r="E59" s="18" t="s">
        <v>28</v>
      </c>
      <c r="F59" s="18" t="s">
        <v>110</v>
      </c>
      <c r="G59" s="18" t="s">
        <v>29</v>
      </c>
      <c r="H59" s="19">
        <v>1</v>
      </c>
      <c r="I59" s="19">
        <v>1934.55</v>
      </c>
      <c r="J59" s="19">
        <f t="shared" si="1"/>
        <v>1934.55</v>
      </c>
      <c r="L59" t="e" vm="13135">
        <v>#VALUE!</v>
      </c>
      <c r="M59">
        <f>SUMIFS(H58:H285,A58:A285,L59,G58:G285,$K$1)</f>
        <v>75</v>
      </c>
      <c r="N59">
        <f>AVERAGEIFS(J59:J280,A59:A280,L59,G59:G280,$K$1)</f>
        <v>2425.1666666666665</v>
      </c>
      <c r="O59">
        <f>SUMIFS(J59:J285,A59:A285,L59,G59:G285,$K$1)</f>
        <v>7275.5</v>
      </c>
      <c r="P59">
        <f t="shared" si="3"/>
        <v>97.006666666666661</v>
      </c>
      <c r="Q59">
        <f t="shared" si="2"/>
        <v>7275.5</v>
      </c>
    </row>
    <row r="60" spans="1:17" x14ac:dyDescent="0.3">
      <c r="A60" s="18" t="e" vm="6074">
        <v>#VALUE!</v>
      </c>
      <c r="B60" s="18" t="s">
        <v>137</v>
      </c>
      <c r="C60" s="18" t="s">
        <v>139</v>
      </c>
      <c r="D60" s="18" t="s">
        <v>27</v>
      </c>
      <c r="E60" s="18" t="s">
        <v>28</v>
      </c>
      <c r="F60" s="18" t="s">
        <v>110</v>
      </c>
      <c r="G60" s="18" t="s">
        <v>29</v>
      </c>
      <c r="H60" s="19">
        <v>1</v>
      </c>
      <c r="I60" s="19">
        <v>2045.2</v>
      </c>
      <c r="J60" s="19">
        <f t="shared" si="1"/>
        <v>2045.2</v>
      </c>
      <c r="L60" t="e" vm="13227">
        <v>#VALUE!</v>
      </c>
      <c r="M60">
        <f>SUMIFS(H59:H286,A59:A286,L60,G59:G286,$K$1)</f>
        <v>1</v>
      </c>
      <c r="N60">
        <f>AVERAGEIFS(J60:J281,A60:A281,L60,G60:G281,$K$1)</f>
        <v>17605.2</v>
      </c>
      <c r="O60">
        <f>SUMIFS(J60:J286,A60:A286,L60,G60:G286,$K$1)</f>
        <v>17605.2</v>
      </c>
      <c r="P60">
        <f t="shared" si="3"/>
        <v>17605.2</v>
      </c>
      <c r="Q60">
        <f t="shared" si="2"/>
        <v>17605.2</v>
      </c>
    </row>
    <row r="61" spans="1:17" x14ac:dyDescent="0.3">
      <c r="A61" s="18" t="e" vm="6317">
        <v>#VALUE!</v>
      </c>
      <c r="B61" s="18" t="s">
        <v>52</v>
      </c>
      <c r="C61" s="18" t="s">
        <v>51</v>
      </c>
      <c r="D61" s="18" t="s">
        <v>27</v>
      </c>
      <c r="E61" s="18" t="s">
        <v>28</v>
      </c>
      <c r="F61" s="18" t="s">
        <v>28</v>
      </c>
      <c r="G61" s="18" t="s">
        <v>29</v>
      </c>
      <c r="H61" s="19">
        <v>38</v>
      </c>
      <c r="I61" s="19">
        <v>340</v>
      </c>
      <c r="J61" s="19">
        <f t="shared" si="1"/>
        <v>12920</v>
      </c>
      <c r="L61" t="e" vm="15602">
        <v>#VALUE!</v>
      </c>
      <c r="M61">
        <f>SUMIFS(H60:H287,A60:A287,L61,G60:G287,$K$1)</f>
        <v>72</v>
      </c>
      <c r="N61">
        <f>AVERAGEIFS(J61:J282,A61:A282,L61,G61:G282,$K$1)</f>
        <v>31032</v>
      </c>
      <c r="O61">
        <f>SUMIFS(J61:J287,A61:A287,L61,G61:G287,$K$1)</f>
        <v>31032</v>
      </c>
      <c r="P61">
        <f t="shared" si="3"/>
        <v>431</v>
      </c>
      <c r="Q61">
        <f t="shared" si="2"/>
        <v>31032</v>
      </c>
    </row>
    <row r="62" spans="1:17" x14ac:dyDescent="0.3">
      <c r="A62" s="18" t="e" vm="6540">
        <v>#VALUE!</v>
      </c>
      <c r="B62" s="18" t="s">
        <v>167</v>
      </c>
      <c r="C62" s="18" t="s">
        <v>165</v>
      </c>
      <c r="D62" s="18" t="s">
        <v>27</v>
      </c>
      <c r="E62" s="18" t="s">
        <v>28</v>
      </c>
      <c r="F62" s="18" t="s">
        <v>28</v>
      </c>
      <c r="G62" s="18" t="s">
        <v>29</v>
      </c>
      <c r="H62" s="19">
        <v>4</v>
      </c>
      <c r="I62" s="19">
        <v>424.1</v>
      </c>
      <c r="J62" s="19">
        <f t="shared" si="1"/>
        <v>1696.4</v>
      </c>
      <c r="L62" t="e" vm="15833">
        <v>#VALUE!</v>
      </c>
      <c r="M62">
        <f>SUMIFS(H61:H288,A61:A288,L62,G61:G288,$K$1)</f>
        <v>1505</v>
      </c>
      <c r="N62">
        <f>AVERAGEIFS(J62:J283,A62:A283,L62,G62:G283,$K$1)</f>
        <v>6030.5322222222221</v>
      </c>
      <c r="O62">
        <f>SUMIFS(J62:J288,A62:A288,L62,G62:G288,$K$1)</f>
        <v>54274.79</v>
      </c>
      <c r="P62">
        <f t="shared" si="3"/>
        <v>36.062983388704318</v>
      </c>
      <c r="Q62">
        <f t="shared" si="2"/>
        <v>54274.79</v>
      </c>
    </row>
    <row r="63" spans="1:17" x14ac:dyDescent="0.3">
      <c r="A63" s="18" t="e" vm="6540">
        <v>#VALUE!</v>
      </c>
      <c r="B63" s="18" t="s">
        <v>167</v>
      </c>
      <c r="C63" s="18" t="s">
        <v>184</v>
      </c>
      <c r="D63" s="18" t="s">
        <v>27</v>
      </c>
      <c r="E63" s="18" t="s">
        <v>28</v>
      </c>
      <c r="F63" s="18" t="s">
        <v>28</v>
      </c>
      <c r="G63" s="18" t="s">
        <v>29</v>
      </c>
      <c r="H63" s="19">
        <v>5</v>
      </c>
      <c r="I63" s="19">
        <v>465.25</v>
      </c>
      <c r="J63" s="19">
        <f t="shared" si="1"/>
        <v>2326.25</v>
      </c>
      <c r="L63" t="e" vm="16042">
        <v>#VALUE!</v>
      </c>
      <c r="M63">
        <f>SUMIFS(H62:H289,A62:A289,L63,G62:G289,$K$1)</f>
        <v>25</v>
      </c>
      <c r="N63">
        <f>AVERAGEIFS(J63:J284,A63:A284,L63,G63:G284,$K$1)</f>
        <v>4890</v>
      </c>
      <c r="O63">
        <f>SUMIFS(J63:J289,A63:A289,L63,G63:G289,$K$1)</f>
        <v>4890</v>
      </c>
      <c r="P63">
        <f t="shared" si="3"/>
        <v>195.6</v>
      </c>
      <c r="Q63">
        <f t="shared" si="2"/>
        <v>4890</v>
      </c>
    </row>
    <row r="64" spans="1:17" x14ac:dyDescent="0.3">
      <c r="A64" s="18" t="e" vm="6764">
        <v>#VALUE!</v>
      </c>
      <c r="B64" s="18" t="s">
        <v>175</v>
      </c>
      <c r="C64" s="18" t="s">
        <v>174</v>
      </c>
      <c r="D64" s="18" t="s">
        <v>27</v>
      </c>
      <c r="E64" s="18" t="s">
        <v>28</v>
      </c>
      <c r="F64" s="18" t="s">
        <v>28</v>
      </c>
      <c r="G64" s="18" t="s">
        <v>29</v>
      </c>
      <c r="H64" s="19">
        <v>20</v>
      </c>
      <c r="I64" s="19">
        <v>141.19999999999999</v>
      </c>
      <c r="J64" s="19">
        <f t="shared" si="1"/>
        <v>2824</v>
      </c>
      <c r="L64" t="e" vm="16160">
        <v>#VALUE!</v>
      </c>
      <c r="M64">
        <f>SUMIFS(H63:H290,A63:A290,L64,G63:G290,$K$1)</f>
        <v>18</v>
      </c>
      <c r="N64">
        <f>AVERAGEIFS(J64:J285,A64:A285,L64,G64:G285,$K$1)</f>
        <v>1366.2666666666667</v>
      </c>
      <c r="O64">
        <f>SUMIFS(J64:J290,A64:A290,L64,G64:G290,$K$1)</f>
        <v>4098.8</v>
      </c>
      <c r="P64">
        <f t="shared" si="3"/>
        <v>227.71111111111111</v>
      </c>
      <c r="Q64">
        <f t="shared" si="2"/>
        <v>4098.8</v>
      </c>
    </row>
    <row r="65" spans="1:17" x14ac:dyDescent="0.3">
      <c r="A65" s="18" t="e" vm="6951">
        <v>#VALUE!</v>
      </c>
      <c r="B65" s="18" t="s">
        <v>37</v>
      </c>
      <c r="C65" s="18" t="s">
        <v>35</v>
      </c>
      <c r="D65" s="18" t="s">
        <v>27</v>
      </c>
      <c r="E65" s="18" t="s">
        <v>28</v>
      </c>
      <c r="F65" s="18" t="s">
        <v>28</v>
      </c>
      <c r="G65" s="18" t="s">
        <v>29</v>
      </c>
      <c r="H65" s="19">
        <v>1</v>
      </c>
      <c r="I65" s="19">
        <v>646.20000000000005</v>
      </c>
      <c r="J65" s="19">
        <f t="shared" si="1"/>
        <v>646.20000000000005</v>
      </c>
      <c r="L65" t="e" vm="16316">
        <v>#VALUE!</v>
      </c>
      <c r="M65">
        <f>SUMIFS(H64:H291,A64:A291,L65,G64:G291,$K$1)</f>
        <v>40</v>
      </c>
      <c r="N65">
        <f>AVERAGEIFS(J65:J286,A65:A286,L65,G65:G286,$K$1)</f>
        <v>3928</v>
      </c>
      <c r="O65">
        <f>SUMIFS(J65:J291,A65:A291,L65,G65:G291,$K$1)</f>
        <v>3928</v>
      </c>
      <c r="P65">
        <f t="shared" si="3"/>
        <v>98.2</v>
      </c>
      <c r="Q65">
        <f t="shared" si="2"/>
        <v>3928</v>
      </c>
    </row>
    <row r="66" spans="1:17" x14ac:dyDescent="0.3">
      <c r="A66" s="18" t="e" vm="6951">
        <v>#VALUE!</v>
      </c>
      <c r="B66" s="18" t="s">
        <v>37</v>
      </c>
      <c r="C66" s="18" t="s">
        <v>73</v>
      </c>
      <c r="D66" s="18" t="s">
        <v>27</v>
      </c>
      <c r="E66" s="18" t="s">
        <v>28</v>
      </c>
      <c r="F66" s="18" t="s">
        <v>28</v>
      </c>
      <c r="G66" s="18" t="s">
        <v>29</v>
      </c>
      <c r="H66" s="19">
        <v>3</v>
      </c>
      <c r="I66" s="19">
        <v>796.6</v>
      </c>
      <c r="J66" s="19">
        <f t="shared" si="1"/>
        <v>2389.8000000000002</v>
      </c>
      <c r="L66" t="e" vm="16407">
        <v>#VALUE!</v>
      </c>
      <c r="M66">
        <f>SUMIFS(H65:H292,A65:A292,L66,G65:G292,$K$1)</f>
        <v>10</v>
      </c>
      <c r="N66">
        <f>AVERAGEIFS(J66:J287,A66:A287,L66,G66:G287,$K$1)</f>
        <v>2375</v>
      </c>
      <c r="O66">
        <f>SUMIFS(J66:J292,A66:A292,L66,G66:G292,$K$1)</f>
        <v>2375</v>
      </c>
      <c r="P66">
        <f t="shared" si="3"/>
        <v>237.5</v>
      </c>
      <c r="Q66">
        <f t="shared" si="2"/>
        <v>2375</v>
      </c>
    </row>
    <row r="67" spans="1:17" x14ac:dyDescent="0.3">
      <c r="A67" s="18" t="e" vm="6951">
        <v>#VALUE!</v>
      </c>
      <c r="B67" s="18" t="s">
        <v>37</v>
      </c>
      <c r="C67" s="18" t="s">
        <v>76</v>
      </c>
      <c r="D67" s="18" t="s">
        <v>27</v>
      </c>
      <c r="E67" s="18" t="s">
        <v>28</v>
      </c>
      <c r="F67" s="18" t="s">
        <v>28</v>
      </c>
      <c r="G67" s="18" t="s">
        <v>29</v>
      </c>
      <c r="H67" s="19">
        <v>3</v>
      </c>
      <c r="I67" s="19">
        <v>760.4</v>
      </c>
      <c r="J67" s="19">
        <f t="shared" ref="J67:J130" si="4">SUMPRODUCT(H67*I67)</f>
        <v>2281.1999999999998</v>
      </c>
      <c r="L67" t="e" vm="16529">
        <v>#VALUE!</v>
      </c>
      <c r="M67">
        <f>SUMIFS(H66:H293,A66:A293,L67,G66:G293,$K$1)</f>
        <v>5</v>
      </c>
      <c r="N67">
        <f>AVERAGEIFS(J67:J288,A67:A288,L67,G67:G288,$K$1)</f>
        <v>6494.5</v>
      </c>
      <c r="O67">
        <f>SUMIFS(J67:J293,A67:A293,L67,G67:G293,$K$1)</f>
        <v>12989</v>
      </c>
      <c r="P67">
        <f t="shared" si="3"/>
        <v>2597.8000000000002</v>
      </c>
      <c r="Q67">
        <f t="shared" ref="Q67:Q94" si="5">P67*M67</f>
        <v>12989</v>
      </c>
    </row>
    <row r="68" spans="1:17" x14ac:dyDescent="0.3">
      <c r="A68" s="18" t="e" vm="6951">
        <v>#VALUE!</v>
      </c>
      <c r="B68" s="18" t="s">
        <v>37</v>
      </c>
      <c r="C68" s="18" t="s">
        <v>98</v>
      </c>
      <c r="D68" s="18" t="s">
        <v>27</v>
      </c>
      <c r="E68" s="18" t="s">
        <v>28</v>
      </c>
      <c r="F68" s="18" t="s">
        <v>28</v>
      </c>
      <c r="G68" s="18" t="s">
        <v>29</v>
      </c>
      <c r="H68" s="19">
        <v>4</v>
      </c>
      <c r="I68" s="19">
        <v>898.4</v>
      </c>
      <c r="J68" s="19">
        <f t="shared" si="4"/>
        <v>3593.6</v>
      </c>
      <c r="L68" t="e" vm="16773">
        <v>#VALUE!</v>
      </c>
      <c r="M68">
        <f>SUMIFS(H67:H294,A67:A294,L68,G67:G294,$K$1)</f>
        <v>2</v>
      </c>
      <c r="N68">
        <f>AVERAGEIFS(J68:J289,A68:A289,L68,G68:G289,$K$1)</f>
        <v>5675.7</v>
      </c>
      <c r="O68">
        <f>SUMIFS(J68:J294,A68:A294,L68,G68:G294,$K$1)</f>
        <v>5675.7</v>
      </c>
      <c r="P68">
        <f t="shared" si="3"/>
        <v>2837.85</v>
      </c>
      <c r="Q68">
        <f t="shared" si="5"/>
        <v>5675.7</v>
      </c>
    </row>
    <row r="69" spans="1:17" x14ac:dyDescent="0.3">
      <c r="A69" s="18" t="e" vm="6951">
        <v>#VALUE!</v>
      </c>
      <c r="B69" s="18" t="s">
        <v>37</v>
      </c>
      <c r="C69" s="18" t="s">
        <v>144</v>
      </c>
      <c r="D69" s="18" t="s">
        <v>27</v>
      </c>
      <c r="E69" s="18" t="s">
        <v>28</v>
      </c>
      <c r="F69" s="18" t="s">
        <v>28</v>
      </c>
      <c r="G69" s="18" t="s">
        <v>29</v>
      </c>
      <c r="H69" s="19">
        <v>2</v>
      </c>
      <c r="I69" s="19">
        <v>1165.2</v>
      </c>
      <c r="J69" s="19">
        <f t="shared" si="4"/>
        <v>2330.4</v>
      </c>
      <c r="L69" t="e" vm="17006">
        <v>#VALUE!</v>
      </c>
      <c r="M69">
        <f>SUMIFS(H68:H295,A68:A295,L69,G68:G295,$K$1)</f>
        <v>3</v>
      </c>
      <c r="N69">
        <f>AVERAGEIFS(J69:J290,A69:A290,L69,G69:G290,$K$1)</f>
        <v>6432.5999999999995</v>
      </c>
      <c r="O69">
        <f>SUMIFS(J69:J295,A69:A295,L69,G69:G295,$K$1)</f>
        <v>6432.5999999999995</v>
      </c>
      <c r="P69">
        <f t="shared" si="3"/>
        <v>2144.1999999999998</v>
      </c>
      <c r="Q69">
        <f t="shared" si="5"/>
        <v>6432.5999999999995</v>
      </c>
    </row>
    <row r="70" spans="1:17" x14ac:dyDescent="0.3">
      <c r="A70" s="18" t="e" vm="6951">
        <v>#VALUE!</v>
      </c>
      <c r="B70" s="18" t="s">
        <v>37</v>
      </c>
      <c r="C70" s="18" t="s">
        <v>152</v>
      </c>
      <c r="D70" s="18" t="s">
        <v>27</v>
      </c>
      <c r="E70" s="18" t="s">
        <v>28</v>
      </c>
      <c r="F70" s="18" t="s">
        <v>28</v>
      </c>
      <c r="G70" s="18" t="s">
        <v>29</v>
      </c>
      <c r="H70" s="19">
        <v>2</v>
      </c>
      <c r="I70" s="19">
        <v>1408.1</v>
      </c>
      <c r="J70" s="19">
        <f t="shared" si="4"/>
        <v>2816.2</v>
      </c>
      <c r="L70" t="e" vm="17224">
        <v>#VALUE!</v>
      </c>
      <c r="M70">
        <f>SUMIFS(H69:H296,A69:A296,L70,G69:G296,$K$1)</f>
        <v>50</v>
      </c>
      <c r="N70">
        <f>AVERAGEIFS(J70:J291,A70:A291,L70,G70:G291,$K$1)</f>
        <v>929.5</v>
      </c>
      <c r="O70">
        <f>SUMIFS(J70:J296,A70:A296,L70,G70:G296,$K$1)</f>
        <v>5577</v>
      </c>
      <c r="P70">
        <f t="shared" si="3"/>
        <v>111.54</v>
      </c>
      <c r="Q70">
        <f t="shared" si="5"/>
        <v>5577</v>
      </c>
    </row>
    <row r="71" spans="1:17" x14ac:dyDescent="0.3">
      <c r="A71" s="18" t="e" vm="6951">
        <v>#VALUE!</v>
      </c>
      <c r="B71" s="18" t="s">
        <v>37</v>
      </c>
      <c r="C71" s="18" t="s">
        <v>158</v>
      </c>
      <c r="D71" s="18" t="s">
        <v>27</v>
      </c>
      <c r="E71" s="18" t="s">
        <v>28</v>
      </c>
      <c r="F71" s="18" t="s">
        <v>28</v>
      </c>
      <c r="G71" s="18" t="s">
        <v>29</v>
      </c>
      <c r="H71" s="19">
        <v>1</v>
      </c>
      <c r="I71" s="19">
        <v>1492.4</v>
      </c>
      <c r="J71" s="19">
        <f t="shared" si="4"/>
        <v>1492.4</v>
      </c>
      <c r="L71" t="e" vm="17281">
        <v>#VALUE!</v>
      </c>
      <c r="M71">
        <f>SUMIFS(H70:H297,A70:A297,L71,G70:G297,$K$1)</f>
        <v>13</v>
      </c>
      <c r="N71">
        <f>AVERAGEIFS(J71:J292,A71:A292,L71,G71:G292,$K$1)</f>
        <v>4729.6000000000004</v>
      </c>
      <c r="O71">
        <f>SUMIFS(J71:J297,A71:A297,L71,G71:G297,$K$1)</f>
        <v>9459.2000000000007</v>
      </c>
      <c r="P71">
        <f t="shared" si="3"/>
        <v>727.63076923076926</v>
      </c>
      <c r="Q71">
        <f t="shared" si="5"/>
        <v>9459.2000000000007</v>
      </c>
    </row>
    <row r="72" spans="1:17" x14ac:dyDescent="0.3">
      <c r="A72" s="18" t="e" vm="6951">
        <v>#VALUE!</v>
      </c>
      <c r="B72" s="18" t="s">
        <v>37</v>
      </c>
      <c r="C72" s="18" t="s">
        <v>164</v>
      </c>
      <c r="D72" s="18" t="s">
        <v>27</v>
      </c>
      <c r="E72" s="18" t="s">
        <v>28</v>
      </c>
      <c r="F72" s="18" t="s">
        <v>110</v>
      </c>
      <c r="G72" s="18" t="s">
        <v>29</v>
      </c>
      <c r="H72" s="19">
        <v>1</v>
      </c>
      <c r="I72" s="19">
        <v>1387.1</v>
      </c>
      <c r="J72" s="19">
        <f t="shared" si="4"/>
        <v>1387.1</v>
      </c>
      <c r="L72" t="e" vm="17445">
        <v>#VALUE!</v>
      </c>
      <c r="M72">
        <f>SUMIFS(H71:H298,A71:A298,L72,G71:G298,$K$1)</f>
        <v>100</v>
      </c>
      <c r="N72">
        <f>AVERAGEIFS(J72:J293,A72:A293,L72,G72:G293,$K$1)</f>
        <v>5242.5</v>
      </c>
      <c r="O72">
        <f>SUMIFS(J72:J298,A72:A298,L72,G72:G298,$K$1)</f>
        <v>10485</v>
      </c>
      <c r="P72">
        <f t="shared" si="3"/>
        <v>104.85</v>
      </c>
      <c r="Q72">
        <f t="shared" si="5"/>
        <v>10485</v>
      </c>
    </row>
    <row r="73" spans="1:17" x14ac:dyDescent="0.3">
      <c r="A73" s="18" t="e" vm="7184">
        <v>#VALUE!</v>
      </c>
      <c r="B73" s="18" t="s">
        <v>94</v>
      </c>
      <c r="C73" s="18" t="s">
        <v>93</v>
      </c>
      <c r="D73" s="18" t="s">
        <v>27</v>
      </c>
      <c r="E73" s="18" t="s">
        <v>28</v>
      </c>
      <c r="F73" s="18" t="s">
        <v>28</v>
      </c>
      <c r="G73" s="18" t="s">
        <v>29</v>
      </c>
      <c r="H73" s="19">
        <v>23</v>
      </c>
      <c r="I73" s="19">
        <v>780</v>
      </c>
      <c r="J73" s="19">
        <f t="shared" si="4"/>
        <v>17940</v>
      </c>
      <c r="L73" t="e" vm="17512">
        <v>#VALUE!</v>
      </c>
      <c r="M73">
        <f>SUMIFS(H72:H299,A72:A299,L73,G72:G299,$K$1)</f>
        <v>10</v>
      </c>
      <c r="N73">
        <f>AVERAGEIFS(J73:J294,A73:A294,L73,G73:G294,$K$1)</f>
        <v>2690.5</v>
      </c>
      <c r="O73">
        <f>SUMIFS(J73:J299,A73:A299,L73,G73:G299,$K$1)</f>
        <v>2690.5</v>
      </c>
      <c r="P73">
        <f t="shared" si="3"/>
        <v>269.05</v>
      </c>
      <c r="Q73">
        <f t="shared" si="5"/>
        <v>2690.5</v>
      </c>
    </row>
    <row r="74" spans="1:17" x14ac:dyDescent="0.3">
      <c r="A74" s="18" t="e" vm="7184">
        <v>#VALUE!</v>
      </c>
      <c r="B74" s="18" t="s">
        <v>94</v>
      </c>
      <c r="C74" s="18" t="s">
        <v>162</v>
      </c>
      <c r="D74" s="18" t="s">
        <v>27</v>
      </c>
      <c r="E74" s="18" t="s">
        <v>28</v>
      </c>
      <c r="F74" s="18" t="s">
        <v>28</v>
      </c>
      <c r="G74" s="18" t="s">
        <v>29</v>
      </c>
      <c r="H74" s="19">
        <v>1</v>
      </c>
      <c r="I74" s="19">
        <v>1257.0999999999999</v>
      </c>
      <c r="J74" s="19">
        <f t="shared" si="4"/>
        <v>1257.0999999999999</v>
      </c>
      <c r="L74" t="e" vm="17587">
        <v>#VALUE!</v>
      </c>
      <c r="M74">
        <f>SUMIFS(H73:H300,A73:A300,L74,G73:G300,$K$1)</f>
        <v>10</v>
      </c>
      <c r="N74">
        <f>AVERAGEIFS(J74:J295,A74:A295,L74,G74:G295,$K$1)</f>
        <v>11262</v>
      </c>
      <c r="O74">
        <f>SUMIFS(J74:J300,A74:A300,L74,G74:G300,$K$1)</f>
        <v>11262</v>
      </c>
      <c r="P74">
        <f t="shared" si="3"/>
        <v>1126.2</v>
      </c>
      <c r="Q74">
        <f t="shared" si="5"/>
        <v>11262</v>
      </c>
    </row>
    <row r="75" spans="1:17" x14ac:dyDescent="0.3">
      <c r="A75" s="18" t="e" vm="7184">
        <v>#VALUE!</v>
      </c>
      <c r="B75" s="18" t="s">
        <v>94</v>
      </c>
      <c r="C75" s="18" t="s">
        <v>179</v>
      </c>
      <c r="D75" s="18" t="s">
        <v>27</v>
      </c>
      <c r="E75" s="18" t="s">
        <v>28</v>
      </c>
      <c r="F75" s="18" t="s">
        <v>28</v>
      </c>
      <c r="G75" s="18" t="s">
        <v>29</v>
      </c>
      <c r="H75" s="19">
        <v>1</v>
      </c>
      <c r="I75" s="19">
        <v>1241.5</v>
      </c>
      <c r="J75" s="19">
        <f t="shared" si="4"/>
        <v>1241.5</v>
      </c>
      <c r="L75" t="e" vm="17791">
        <v>#VALUE!</v>
      </c>
      <c r="M75">
        <f>SUMIFS(H74:H301,A74:A301,L75,G74:G301,$K$1)</f>
        <v>2</v>
      </c>
      <c r="N75">
        <f>AVERAGEIFS(J75:J296,A75:A296,L75,G75:G296,$K$1)</f>
        <v>2993</v>
      </c>
      <c r="O75">
        <f>SUMIFS(J75:J301,A75:A301,L75,G75:G301,$K$1)</f>
        <v>2993</v>
      </c>
      <c r="P75">
        <f t="shared" si="3"/>
        <v>1496.5</v>
      </c>
      <c r="Q75">
        <f t="shared" si="5"/>
        <v>2993</v>
      </c>
    </row>
    <row r="76" spans="1:17" x14ac:dyDescent="0.3">
      <c r="A76" s="18" t="e" vm="7395">
        <v>#VALUE!</v>
      </c>
      <c r="B76" s="18" t="s">
        <v>116</v>
      </c>
      <c r="C76" s="18" t="s">
        <v>113</v>
      </c>
      <c r="D76" s="18" t="s">
        <v>27</v>
      </c>
      <c r="E76" s="18" t="s">
        <v>28</v>
      </c>
      <c r="F76" s="18" t="s">
        <v>28</v>
      </c>
      <c r="G76" s="18" t="s">
        <v>29</v>
      </c>
      <c r="H76" s="19">
        <v>1</v>
      </c>
      <c r="I76" s="19">
        <v>2946.15</v>
      </c>
      <c r="J76" s="19">
        <f t="shared" si="4"/>
        <v>2946.15</v>
      </c>
      <c r="L76" t="e" vm="18003">
        <v>#VALUE!</v>
      </c>
      <c r="M76">
        <f>SUMIFS(H75:H302,A75:A302,L76,G75:G302,$K$1)</f>
        <v>5</v>
      </c>
      <c r="N76">
        <f>AVERAGEIFS(J76:J297,A76:A297,L76,G76:G297,$K$1)</f>
        <v>2023.3249999999998</v>
      </c>
      <c r="O76">
        <f>SUMIFS(J76:J302,A76:A302,L76,G76:G302,$K$1)</f>
        <v>8093.2999999999993</v>
      </c>
      <c r="P76">
        <f t="shared" si="3"/>
        <v>1618.6599999999999</v>
      </c>
      <c r="Q76">
        <f t="shared" si="5"/>
        <v>8093.2999999999993</v>
      </c>
    </row>
    <row r="77" spans="1:17" x14ac:dyDescent="0.3">
      <c r="A77" s="18" t="e" vm="7395">
        <v>#VALUE!</v>
      </c>
      <c r="B77" s="18" t="s">
        <v>116</v>
      </c>
      <c r="C77" s="18" t="s">
        <v>113</v>
      </c>
      <c r="D77" s="18" t="s">
        <v>27</v>
      </c>
      <c r="E77" s="18" t="s">
        <v>28</v>
      </c>
      <c r="F77" s="18" t="s">
        <v>28</v>
      </c>
      <c r="G77" s="18" t="s">
        <v>29</v>
      </c>
      <c r="H77" s="19">
        <v>1</v>
      </c>
      <c r="I77" s="19">
        <v>2946.2</v>
      </c>
      <c r="J77" s="19">
        <f t="shared" si="4"/>
        <v>2946.2</v>
      </c>
      <c r="L77" t="e" vm="18223">
        <v>#VALUE!</v>
      </c>
      <c r="M77">
        <f>SUMIFS(H76:H303,A76:A303,L77,G76:G303,$K$1)</f>
        <v>14</v>
      </c>
      <c r="N77">
        <f>AVERAGEIFS(J77:J298,A77:A298,L77,G77:G298,$K$1)</f>
        <v>3281</v>
      </c>
      <c r="O77">
        <f>SUMIFS(J77:J303,A77:A303,L77,G77:G303,$K$1)</f>
        <v>6562</v>
      </c>
      <c r="P77">
        <f t="shared" si="3"/>
        <v>468.71428571428572</v>
      </c>
      <c r="Q77">
        <f t="shared" si="5"/>
        <v>6562</v>
      </c>
    </row>
    <row r="78" spans="1:17" x14ac:dyDescent="0.3">
      <c r="A78" s="18" t="e" vm="7633">
        <v>#VALUE!</v>
      </c>
      <c r="B78" s="18" t="s">
        <v>65</v>
      </c>
      <c r="C78" s="18" t="s">
        <v>64</v>
      </c>
      <c r="D78" s="18" t="s">
        <v>27</v>
      </c>
      <c r="E78" s="18" t="s">
        <v>28</v>
      </c>
      <c r="F78" s="18" t="s">
        <v>28</v>
      </c>
      <c r="G78" s="18" t="s">
        <v>62</v>
      </c>
      <c r="H78" s="19">
        <v>0</v>
      </c>
      <c r="I78" s="19">
        <v>2898.5</v>
      </c>
      <c r="J78" s="19">
        <f t="shared" si="4"/>
        <v>0</v>
      </c>
      <c r="L78" t="e" vm="18397">
        <v>#VALUE!</v>
      </c>
      <c r="M78">
        <f>SUMIFS(H77:H304,A77:A304,L78,G77:G304,$K$1)</f>
        <v>1</v>
      </c>
      <c r="N78">
        <f>AVERAGEIFS(J78:J299,A78:A299,L78,G78:G299,$K$1)</f>
        <v>2000.7</v>
      </c>
      <c r="O78">
        <f>SUMIFS(J78:J304,A78:A304,L78,G78:G304,$K$1)</f>
        <v>2000.7</v>
      </c>
      <c r="P78">
        <f>O78/M78</f>
        <v>2000.7</v>
      </c>
      <c r="Q78">
        <f>P78*M78</f>
        <v>2000.7</v>
      </c>
    </row>
    <row r="79" spans="1:17" x14ac:dyDescent="0.3">
      <c r="A79" s="18" t="e" vm="7859">
        <v>#VALUE!</v>
      </c>
      <c r="B79" s="18" t="s">
        <v>59</v>
      </c>
      <c r="C79" s="18" t="s">
        <v>58</v>
      </c>
      <c r="D79" s="18" t="s">
        <v>27</v>
      </c>
      <c r="E79" s="18" t="s">
        <v>28</v>
      </c>
      <c r="F79" s="18" t="s">
        <v>28</v>
      </c>
      <c r="G79" s="18" t="s">
        <v>29</v>
      </c>
      <c r="H79" s="19">
        <v>6</v>
      </c>
      <c r="I79" s="19">
        <v>2338.1999999999998</v>
      </c>
      <c r="J79" s="19">
        <f t="shared" si="4"/>
        <v>14029.199999999999</v>
      </c>
      <c r="L79" t="e" vm="18587">
        <v>#VALUE!</v>
      </c>
      <c r="M79">
        <f>SUMIFS(H78:H305,A78:A305,L79,G78:G305,$K$1)</f>
        <v>2</v>
      </c>
      <c r="N79">
        <f>AVERAGEIFS(J79:J300,A79:A300,L79,G79:G300,$K$1)</f>
        <v>738.6</v>
      </c>
      <c r="O79">
        <f>SUMIFS(J79:J305,A79:A305,L79,G79:G305,$K$1)</f>
        <v>1477.2</v>
      </c>
      <c r="P79">
        <f t="shared" ref="P79:P94" si="6">O79/M79</f>
        <v>738.6</v>
      </c>
      <c r="Q79">
        <f t="shared" si="5"/>
        <v>1477.2</v>
      </c>
    </row>
    <row r="80" spans="1:17" x14ac:dyDescent="0.3">
      <c r="A80" s="18" t="e" vm="8082">
        <v>#VALUE!</v>
      </c>
      <c r="B80" s="18" t="s">
        <v>54</v>
      </c>
      <c r="C80" s="18" t="s">
        <v>55</v>
      </c>
      <c r="D80" s="18" t="s">
        <v>27</v>
      </c>
      <c r="E80" s="18" t="s">
        <v>28</v>
      </c>
      <c r="F80" s="18" t="s">
        <v>28</v>
      </c>
      <c r="G80" s="18" t="s">
        <v>29</v>
      </c>
      <c r="H80" s="19">
        <v>12</v>
      </c>
      <c r="I80" s="19">
        <v>280.10000000000002</v>
      </c>
      <c r="J80" s="19">
        <f t="shared" si="4"/>
        <v>3361.2000000000003</v>
      </c>
      <c r="L80" t="e" vm="18778">
        <v>#VALUE!</v>
      </c>
      <c r="M80">
        <f>SUMIFS(H79:H306,A79:A306,L80,G79:G306,$K$1)</f>
        <v>5</v>
      </c>
      <c r="N80">
        <f>AVERAGEIFS(J80:J301,A80:A301,L80,G80:G301,$K$1)</f>
        <v>2103</v>
      </c>
      <c r="O80">
        <f>SUMIFS(J80:J306,A80:A306,L80,G80:G306,$K$1)</f>
        <v>2103</v>
      </c>
      <c r="P80">
        <f t="shared" si="6"/>
        <v>420.6</v>
      </c>
      <c r="Q80">
        <f t="shared" si="5"/>
        <v>2103</v>
      </c>
    </row>
    <row r="81" spans="1:17" x14ac:dyDescent="0.3">
      <c r="A81" s="18" t="e" vm="8082">
        <v>#VALUE!</v>
      </c>
      <c r="B81" s="18" t="s">
        <v>54</v>
      </c>
      <c r="C81" s="18" t="s">
        <v>69</v>
      </c>
      <c r="D81" s="18" t="s">
        <v>27</v>
      </c>
      <c r="E81" s="18" t="s">
        <v>28</v>
      </c>
      <c r="F81" s="18" t="s">
        <v>28</v>
      </c>
      <c r="G81" s="18" t="s">
        <v>29</v>
      </c>
      <c r="H81" s="19">
        <v>5</v>
      </c>
      <c r="I81" s="19">
        <v>313.8</v>
      </c>
      <c r="J81" s="19">
        <f t="shared" si="4"/>
        <v>1569</v>
      </c>
      <c r="L81" t="e" vm="18923">
        <v>#VALUE!</v>
      </c>
      <c r="M81">
        <f>SUMIFS(H80:H307,A80:A307,L81,G80:G307,$K$1)</f>
        <v>14</v>
      </c>
      <c r="N81">
        <f>AVERAGEIFS(J81:J302,A81:A302,L81,G81:G302,$K$1)</f>
        <v>1811.2</v>
      </c>
      <c r="O81">
        <f>SUMIFS(J81:J307,A81:A307,L81,G81:G307,$K$1)</f>
        <v>3622.4</v>
      </c>
      <c r="P81">
        <f t="shared" si="6"/>
        <v>258.74285714285713</v>
      </c>
      <c r="Q81">
        <f t="shared" si="5"/>
        <v>3622.3999999999996</v>
      </c>
    </row>
    <row r="82" spans="1:17" x14ac:dyDescent="0.3">
      <c r="A82" s="18" t="e" vm="8082">
        <v>#VALUE!</v>
      </c>
      <c r="B82" s="18" t="s">
        <v>54</v>
      </c>
      <c r="C82" s="18" t="s">
        <v>69</v>
      </c>
      <c r="D82" s="18" t="s">
        <v>27</v>
      </c>
      <c r="E82" s="18" t="s">
        <v>28</v>
      </c>
      <c r="F82" s="18" t="s">
        <v>28</v>
      </c>
      <c r="G82" s="18" t="s">
        <v>29</v>
      </c>
      <c r="H82" s="19">
        <v>1</v>
      </c>
      <c r="I82" s="19">
        <v>312.89999999999998</v>
      </c>
      <c r="J82" s="19">
        <f t="shared" si="4"/>
        <v>312.89999999999998</v>
      </c>
      <c r="L82" t="e" vm="19061">
        <v>#VALUE!</v>
      </c>
      <c r="M82">
        <f>SUMIFS(H81:H308,A81:A308,L82,G81:G308,$K$1)</f>
        <v>3</v>
      </c>
      <c r="N82">
        <f>AVERAGEIFS(J82:J303,A82:A303,L82,G82:G303,$K$1)</f>
        <v>1848.6000000000001</v>
      </c>
      <c r="O82">
        <f>SUMIFS(J82:J308,A82:A308,L82,G82:G308,$K$1)</f>
        <v>1848.6000000000001</v>
      </c>
      <c r="P82">
        <f t="shared" si="6"/>
        <v>616.20000000000005</v>
      </c>
      <c r="Q82">
        <f t="shared" si="5"/>
        <v>1848.6000000000001</v>
      </c>
    </row>
    <row r="83" spans="1:17" x14ac:dyDescent="0.3">
      <c r="A83" s="18" t="e" vm="8082">
        <v>#VALUE!</v>
      </c>
      <c r="B83" s="18" t="s">
        <v>54</v>
      </c>
      <c r="C83" s="18" t="s">
        <v>184</v>
      </c>
      <c r="D83" s="18" t="s">
        <v>27</v>
      </c>
      <c r="E83" s="18" t="s">
        <v>28</v>
      </c>
      <c r="F83" s="18" t="s">
        <v>28</v>
      </c>
      <c r="G83" s="18" t="s">
        <v>29</v>
      </c>
      <c r="H83" s="19">
        <v>5</v>
      </c>
      <c r="I83" s="19">
        <v>372.4</v>
      </c>
      <c r="J83" s="19">
        <f t="shared" si="4"/>
        <v>1862</v>
      </c>
      <c r="L83" t="e" vm="19241">
        <v>#VALUE!</v>
      </c>
      <c r="M83">
        <f>SUMIFS(H82:H309,A82:A309,L83,G82:G309,$K$1)</f>
        <v>13</v>
      </c>
      <c r="N83">
        <f>AVERAGEIFS(J83:J304,A83:A304,L83,G83:G304,$K$1)</f>
        <v>2887</v>
      </c>
      <c r="O83">
        <f>SUMIFS(J83:J309,A83:A309,L83,G83:G309,$K$1)</f>
        <v>11548</v>
      </c>
      <c r="P83">
        <f t="shared" si="6"/>
        <v>888.30769230769226</v>
      </c>
      <c r="Q83">
        <f t="shared" si="5"/>
        <v>11548</v>
      </c>
    </row>
    <row r="84" spans="1:17" x14ac:dyDescent="0.3">
      <c r="A84" s="18" t="e" vm="8289">
        <v>#VALUE!</v>
      </c>
      <c r="B84" s="18" t="s">
        <v>95</v>
      </c>
      <c r="C84" s="18" t="s">
        <v>93</v>
      </c>
      <c r="D84" s="18" t="s">
        <v>27</v>
      </c>
      <c r="E84" s="18" t="s">
        <v>28</v>
      </c>
      <c r="F84" s="18" t="s">
        <v>28</v>
      </c>
      <c r="G84" s="18" t="s">
        <v>29</v>
      </c>
      <c r="H84" s="19">
        <v>13</v>
      </c>
      <c r="I84" s="19">
        <v>2097</v>
      </c>
      <c r="J84" s="19">
        <f t="shared" si="4"/>
        <v>27261</v>
      </c>
      <c r="L84" t="e" vm="19447">
        <v>#VALUE!</v>
      </c>
      <c r="M84">
        <f>SUMIFS(H83:H310,A83:A310,L84,G83:G310,$K$1)</f>
        <v>4</v>
      </c>
      <c r="N84">
        <f>AVERAGEIFS(J84:J305,A84:A305,L84,G84:G305,$K$1)</f>
        <v>3306</v>
      </c>
      <c r="O84">
        <f>SUMIFS(J84:J310,A84:A310,L84,G84:G310,$K$1)</f>
        <v>3306</v>
      </c>
      <c r="P84">
        <f t="shared" si="6"/>
        <v>826.5</v>
      </c>
      <c r="Q84">
        <f t="shared" si="5"/>
        <v>3306</v>
      </c>
    </row>
    <row r="85" spans="1:17" x14ac:dyDescent="0.3">
      <c r="A85" s="18" t="e" vm="8509">
        <v>#VALUE!</v>
      </c>
      <c r="B85" s="18" t="s">
        <v>198</v>
      </c>
      <c r="C85" s="18" t="s">
        <v>199</v>
      </c>
      <c r="D85" s="18" t="s">
        <v>27</v>
      </c>
      <c r="E85" s="18" t="s">
        <v>28</v>
      </c>
      <c r="F85" s="18" t="s">
        <v>28</v>
      </c>
      <c r="G85" s="18" t="s">
        <v>29</v>
      </c>
      <c r="H85" s="19">
        <v>14</v>
      </c>
      <c r="I85" s="19">
        <v>172.28</v>
      </c>
      <c r="J85" s="19">
        <f t="shared" si="4"/>
        <v>2411.92</v>
      </c>
      <c r="L85" t="e" vm="19618">
        <v>#VALUE!</v>
      </c>
      <c r="M85">
        <f>SUMIFS(H84:H311,A84:A311,L85,G84:G311,$K$1)</f>
        <v>10</v>
      </c>
      <c r="N85">
        <f>AVERAGEIFS(J85:J306,A85:A306,L85,G85:G306,$K$1)</f>
        <v>258090</v>
      </c>
      <c r="O85">
        <f>SUMIFS(J85:J311,A85:A311,L85,G85:G311,$K$1)</f>
        <v>258090</v>
      </c>
      <c r="P85">
        <f t="shared" si="6"/>
        <v>25809</v>
      </c>
      <c r="Q85">
        <f t="shared" si="5"/>
        <v>258090</v>
      </c>
    </row>
    <row r="86" spans="1:17" x14ac:dyDescent="0.3">
      <c r="A86" s="18" t="e" vm="8728">
        <v>#VALUE!</v>
      </c>
      <c r="B86" s="18" t="s">
        <v>182</v>
      </c>
      <c r="C86" s="18" t="s">
        <v>181</v>
      </c>
      <c r="D86" s="18" t="s">
        <v>27</v>
      </c>
      <c r="E86" s="18" t="s">
        <v>28</v>
      </c>
      <c r="F86" s="18" t="s">
        <v>28</v>
      </c>
      <c r="G86" s="18" t="s">
        <v>29</v>
      </c>
      <c r="H86" s="19">
        <v>5</v>
      </c>
      <c r="I86" s="19">
        <v>97.87</v>
      </c>
      <c r="J86" s="19">
        <f t="shared" si="4"/>
        <v>489.35</v>
      </c>
      <c r="L86" t="e" vm="19855">
        <v>#VALUE!</v>
      </c>
      <c r="M86">
        <f>SUMIFS(H85:H312,A85:A312,L86,G85:G312,$K$1)</f>
        <v>3</v>
      </c>
      <c r="N86">
        <f>AVERAGEIFS(J86:J307,A86:A307,L86,G86:G307,$K$1)</f>
        <v>5837.7</v>
      </c>
      <c r="O86">
        <f>SUMIFS(J86:J312,A86:A312,L86,G86:G312,$K$1)</f>
        <v>11675.4</v>
      </c>
      <c r="P86">
        <f t="shared" si="6"/>
        <v>3891.7999999999997</v>
      </c>
      <c r="Q86">
        <f t="shared" si="5"/>
        <v>11675.4</v>
      </c>
    </row>
    <row r="87" spans="1:17" x14ac:dyDescent="0.3">
      <c r="A87" s="18" t="e" vm="8728">
        <v>#VALUE!</v>
      </c>
      <c r="B87" s="18" t="s">
        <v>182</v>
      </c>
      <c r="C87" s="18" t="s">
        <v>181</v>
      </c>
      <c r="D87" s="18" t="s">
        <v>27</v>
      </c>
      <c r="E87" s="18" t="s">
        <v>28</v>
      </c>
      <c r="F87" s="18" t="s">
        <v>28</v>
      </c>
      <c r="G87" s="18" t="s">
        <v>29</v>
      </c>
      <c r="H87" s="19">
        <v>4</v>
      </c>
      <c r="I87" s="19">
        <v>97.87</v>
      </c>
      <c r="J87" s="19">
        <f t="shared" si="4"/>
        <v>391.48</v>
      </c>
      <c r="L87" t="e" vm="20101">
        <v>#VALUE!</v>
      </c>
      <c r="M87">
        <f>SUMIFS(H86:H313,A86:A313,L87,G86:G313,$K$1)</f>
        <v>6</v>
      </c>
      <c r="N87">
        <f>AVERAGEIFS(J87:J308,A87:A308,L87,G87:G308,$K$1)</f>
        <v>3028.1</v>
      </c>
      <c r="O87">
        <f>SUMIFS(J87:J313,A87:A313,L87,G87:G313,$K$1)</f>
        <v>6056.2</v>
      </c>
      <c r="P87">
        <f t="shared" si="6"/>
        <v>1009.3666666666667</v>
      </c>
      <c r="Q87">
        <f t="shared" si="5"/>
        <v>6056.2</v>
      </c>
    </row>
    <row r="88" spans="1:17" x14ac:dyDescent="0.3">
      <c r="A88" s="18" t="e" vm="8728">
        <v>#VALUE!</v>
      </c>
      <c r="B88" s="18" t="s">
        <v>182</v>
      </c>
      <c r="C88" s="18" t="s">
        <v>181</v>
      </c>
      <c r="D88" s="18" t="s">
        <v>27</v>
      </c>
      <c r="E88" s="18" t="s">
        <v>28</v>
      </c>
      <c r="F88" s="18" t="s">
        <v>28</v>
      </c>
      <c r="G88" s="18" t="s">
        <v>29</v>
      </c>
      <c r="H88" s="19">
        <v>8</v>
      </c>
      <c r="I88" s="19">
        <v>97.87</v>
      </c>
      <c r="J88" s="19">
        <f t="shared" si="4"/>
        <v>782.96</v>
      </c>
      <c r="L88" t="e" vm="20291">
        <v>#VALUE!</v>
      </c>
      <c r="M88">
        <f>SUMIFS(H87:H314,A87:A314,L88,G87:G314,$K$1)</f>
        <v>3</v>
      </c>
      <c r="N88">
        <f>AVERAGEIFS(J88:J309,A88:A309,L88,G88:G309,$K$1)</f>
        <v>7155.5999999999995</v>
      </c>
      <c r="O88">
        <f>SUMIFS(J88:J314,A88:A314,L88,G88:G314,$K$1)</f>
        <v>7155.5999999999995</v>
      </c>
      <c r="P88">
        <f t="shared" si="6"/>
        <v>2385.1999999999998</v>
      </c>
      <c r="Q88">
        <f t="shared" si="5"/>
        <v>7155.5999999999995</v>
      </c>
    </row>
    <row r="89" spans="1:17" x14ac:dyDescent="0.3">
      <c r="A89" s="18" t="e" vm="8728">
        <v>#VALUE!</v>
      </c>
      <c r="B89" s="18" t="s">
        <v>182</v>
      </c>
      <c r="C89" s="18" t="s">
        <v>181</v>
      </c>
      <c r="D89" s="18" t="s">
        <v>27</v>
      </c>
      <c r="E89" s="18" t="s">
        <v>28</v>
      </c>
      <c r="F89" s="18" t="s">
        <v>28</v>
      </c>
      <c r="G89" s="18" t="s">
        <v>29</v>
      </c>
      <c r="H89" s="19">
        <v>3</v>
      </c>
      <c r="I89" s="19">
        <v>97.87</v>
      </c>
      <c r="J89" s="19">
        <f t="shared" si="4"/>
        <v>293.61</v>
      </c>
      <c r="L89" t="e" vm="20512">
        <v>#VALUE!</v>
      </c>
      <c r="M89">
        <f>SUMIFS(H88:H315,A88:A315,L89,G88:G315,$K$1)</f>
        <v>38</v>
      </c>
      <c r="N89">
        <f>AVERAGEIFS(J89:J310,A89:A310,L89,G89:G310,$K$1)</f>
        <v>7562</v>
      </c>
      <c r="O89">
        <f>SUMIFS(J89:J315,A89:A315,L89,G89:G315,$K$1)</f>
        <v>7562</v>
      </c>
      <c r="P89">
        <f t="shared" si="6"/>
        <v>199</v>
      </c>
      <c r="Q89">
        <f t="shared" si="5"/>
        <v>7562</v>
      </c>
    </row>
    <row r="90" spans="1:17" x14ac:dyDescent="0.3">
      <c r="A90" s="18" t="e" vm="8728">
        <v>#VALUE!</v>
      </c>
      <c r="B90" s="18" t="s">
        <v>182</v>
      </c>
      <c r="C90" s="18" t="s">
        <v>189</v>
      </c>
      <c r="D90" s="18" t="s">
        <v>27</v>
      </c>
      <c r="E90" s="18" t="s">
        <v>28</v>
      </c>
      <c r="F90" s="18" t="s">
        <v>28</v>
      </c>
      <c r="G90" s="18" t="s">
        <v>29</v>
      </c>
      <c r="H90" s="19">
        <v>3</v>
      </c>
      <c r="I90" s="19">
        <v>95.15</v>
      </c>
      <c r="J90" s="19">
        <f t="shared" si="4"/>
        <v>285.45000000000005</v>
      </c>
      <c r="L90" t="e" vm="20667">
        <v>#VALUE!</v>
      </c>
      <c r="M90">
        <f>SUMIFS(H89:H316,A89:A316,L90,G89:G316,$K$1)</f>
        <v>8</v>
      </c>
      <c r="N90">
        <f>AVERAGEIFS(J90:J311,A90:A311,L90,G90:G311,$K$1)</f>
        <v>1568.3999999999999</v>
      </c>
      <c r="O90">
        <f>SUMIFS(J90:J316,A90:A316,L90,G90:G316,$K$1)</f>
        <v>4705.2</v>
      </c>
      <c r="P90">
        <f t="shared" si="6"/>
        <v>588.15</v>
      </c>
      <c r="Q90">
        <f t="shared" si="5"/>
        <v>4705.2</v>
      </c>
    </row>
    <row r="91" spans="1:17" x14ac:dyDescent="0.3">
      <c r="A91" s="18" t="e" vm="8728">
        <v>#VALUE!</v>
      </c>
      <c r="B91" s="18" t="s">
        <v>182</v>
      </c>
      <c r="C91" s="18" t="s">
        <v>189</v>
      </c>
      <c r="D91" s="18" t="s">
        <v>27</v>
      </c>
      <c r="E91" s="18" t="s">
        <v>28</v>
      </c>
      <c r="F91" s="18" t="s">
        <v>28</v>
      </c>
      <c r="G91" s="18" t="s">
        <v>29</v>
      </c>
      <c r="H91" s="19">
        <v>2</v>
      </c>
      <c r="I91" s="19">
        <v>95.15</v>
      </c>
      <c r="J91" s="19">
        <f t="shared" si="4"/>
        <v>190.3</v>
      </c>
      <c r="L91" t="e" vm="20818">
        <v>#VALUE!</v>
      </c>
      <c r="M91">
        <f>SUMIFS(H90:H317,A90:A317,L91,G90:G317,$K$1)</f>
        <v>0</v>
      </c>
      <c r="N91" t="e">
        <f>AVERAGEIFS(J91:J312,A91:A312,L91,G91:G312,$K$1)</f>
        <v>#DIV/0!</v>
      </c>
      <c r="O91">
        <f>SUMIFS(J91:J317,A91:A317,L91,G91:G317,$K$1)</f>
        <v>0</v>
      </c>
      <c r="P91" t="e">
        <f t="shared" si="6"/>
        <v>#DIV/0!</v>
      </c>
      <c r="Q91" t="e">
        <f t="shared" si="5"/>
        <v>#DIV/0!</v>
      </c>
    </row>
    <row r="92" spans="1:17" x14ac:dyDescent="0.3">
      <c r="A92" s="18" t="e" vm="8728">
        <v>#VALUE!</v>
      </c>
      <c r="B92" s="18" t="s">
        <v>182</v>
      </c>
      <c r="C92" s="18" t="s">
        <v>189</v>
      </c>
      <c r="D92" s="18" t="s">
        <v>27</v>
      </c>
      <c r="E92" s="18" t="s">
        <v>28</v>
      </c>
      <c r="F92" s="18" t="s">
        <v>28</v>
      </c>
      <c r="G92" s="18" t="s">
        <v>29</v>
      </c>
      <c r="H92" s="19">
        <v>9</v>
      </c>
      <c r="I92" s="19">
        <v>95.15</v>
      </c>
      <c r="J92" s="19">
        <f t="shared" si="4"/>
        <v>856.35</v>
      </c>
      <c r="L92" t="e" vm="20881">
        <v>#VALUE!</v>
      </c>
      <c r="M92">
        <f>SUMIFS(H91:H318,A91:A318,L92,G91:G318,$K$1)</f>
        <v>20</v>
      </c>
      <c r="N92">
        <f>AVERAGEIFS(J92:J313,A92:A313,L92,G92:G313,$K$1)</f>
        <v>3032</v>
      </c>
      <c r="O92">
        <f>SUMIFS(J92:J318,A92:A318,L92,G92:G318,$K$1)</f>
        <v>6064</v>
      </c>
      <c r="P92">
        <f t="shared" si="6"/>
        <v>303.2</v>
      </c>
      <c r="Q92">
        <f t="shared" si="5"/>
        <v>6064</v>
      </c>
    </row>
    <row r="93" spans="1:17" x14ac:dyDescent="0.3">
      <c r="A93" s="18" t="e" vm="8728">
        <v>#VALUE!</v>
      </c>
      <c r="B93" s="18" t="s">
        <v>182</v>
      </c>
      <c r="C93" s="18" t="s">
        <v>189</v>
      </c>
      <c r="D93" s="18" t="s">
        <v>27</v>
      </c>
      <c r="E93" s="18" t="s">
        <v>28</v>
      </c>
      <c r="F93" s="18" t="s">
        <v>28</v>
      </c>
      <c r="G93" s="18" t="s">
        <v>29</v>
      </c>
      <c r="H93" s="19">
        <v>6</v>
      </c>
      <c r="I93" s="19">
        <v>95.15</v>
      </c>
      <c r="J93" s="19">
        <f t="shared" si="4"/>
        <v>570.90000000000009</v>
      </c>
      <c r="L93" t="e" vm="20999">
        <v>#VALUE!</v>
      </c>
      <c r="M93">
        <f>SUMIFS(H92:H319,A92:A319,L93,G92:G319,$K$1)</f>
        <v>32</v>
      </c>
      <c r="N93">
        <f>AVERAGEIFS(J93:J314,A93:A314,L93,G93:G314,$K$1)</f>
        <v>2017.45</v>
      </c>
      <c r="O93">
        <f>SUMIFS(J93:J319,A93:A319,L93,G93:G319,$K$1)</f>
        <v>4034.9</v>
      </c>
      <c r="P93">
        <f t="shared" si="6"/>
        <v>126.090625</v>
      </c>
      <c r="Q93">
        <f t="shared" si="5"/>
        <v>4034.9</v>
      </c>
    </row>
    <row r="94" spans="1:17" x14ac:dyDescent="0.3">
      <c r="A94" s="18" t="e" vm="8728">
        <v>#VALUE!</v>
      </c>
      <c r="B94" s="18" t="s">
        <v>182</v>
      </c>
      <c r="C94" s="18" t="s">
        <v>190</v>
      </c>
      <c r="D94" s="18" t="s">
        <v>27</v>
      </c>
      <c r="E94" s="18" t="s">
        <v>28</v>
      </c>
      <c r="F94" s="18" t="s">
        <v>28</v>
      </c>
      <c r="G94" s="18" t="s">
        <v>29</v>
      </c>
      <c r="H94" s="19">
        <v>20</v>
      </c>
      <c r="I94" s="19">
        <v>96.28</v>
      </c>
      <c r="J94" s="19">
        <f t="shared" si="4"/>
        <v>1925.6</v>
      </c>
      <c r="L94" t="e" vm="21082">
        <v>#VALUE!</v>
      </c>
      <c r="M94">
        <f>SUMIFS(H93:H320,A93:A320,L94,G93:G320,$K$1)</f>
        <v>4</v>
      </c>
      <c r="N94">
        <f>AVERAGEIFS(J94:J315,A94:A315,L94,G94:G315,$K$1)</f>
        <v>2441.6</v>
      </c>
      <c r="O94">
        <f>SUMIFS(J94:J320,A94:A320,L94,G94:G320,$K$1)</f>
        <v>2441.6</v>
      </c>
      <c r="P94">
        <f t="shared" si="6"/>
        <v>610.4</v>
      </c>
      <c r="Q94">
        <f t="shared" si="5"/>
        <v>2441.6</v>
      </c>
    </row>
    <row r="95" spans="1:17" x14ac:dyDescent="0.3">
      <c r="A95" s="18" t="e" vm="8728">
        <v>#VALUE!</v>
      </c>
      <c r="B95" s="18" t="s">
        <v>182</v>
      </c>
      <c r="C95" s="18" t="s">
        <v>191</v>
      </c>
      <c r="D95" s="18" t="s">
        <v>27</v>
      </c>
      <c r="E95" s="18" t="s">
        <v>28</v>
      </c>
      <c r="F95" s="18" t="s">
        <v>28</v>
      </c>
      <c r="G95" s="18" t="s">
        <v>29</v>
      </c>
      <c r="H95" s="19">
        <v>100</v>
      </c>
      <c r="I95" s="19">
        <v>96.55</v>
      </c>
      <c r="J95" s="19">
        <f t="shared" si="4"/>
        <v>9655</v>
      </c>
      <c r="M95">
        <f>SUMIFS(H94:H321,A94:A321,L95,G94:G321,$K$1)</f>
        <v>0</v>
      </c>
    </row>
    <row r="96" spans="1:17" x14ac:dyDescent="0.3">
      <c r="A96" s="18" t="e" vm="8728">
        <v>#VALUE!</v>
      </c>
      <c r="B96" s="18" t="s">
        <v>182</v>
      </c>
      <c r="C96" s="18" t="s">
        <v>197</v>
      </c>
      <c r="D96" s="18" t="s">
        <v>27</v>
      </c>
      <c r="E96" s="18" t="s">
        <v>28</v>
      </c>
      <c r="F96" s="18" t="s">
        <v>28</v>
      </c>
      <c r="G96" s="18" t="s">
        <v>29</v>
      </c>
      <c r="H96" s="19">
        <v>1</v>
      </c>
      <c r="I96" s="19">
        <v>92.62</v>
      </c>
      <c r="J96" s="19">
        <f t="shared" si="4"/>
        <v>92.62</v>
      </c>
      <c r="M96">
        <f>SUMIFS(H95:H322,A95:A322,L96,G95:G322,$K$1)</f>
        <v>0</v>
      </c>
    </row>
    <row r="97" spans="1:13" x14ac:dyDescent="0.3">
      <c r="A97" s="18" t="e" vm="8728">
        <v>#VALUE!</v>
      </c>
      <c r="B97" s="18" t="s">
        <v>182</v>
      </c>
      <c r="C97" s="18" t="s">
        <v>197</v>
      </c>
      <c r="D97" s="18" t="s">
        <v>27</v>
      </c>
      <c r="E97" s="18" t="s">
        <v>28</v>
      </c>
      <c r="F97" s="18" t="s">
        <v>28</v>
      </c>
      <c r="G97" s="18" t="s">
        <v>29</v>
      </c>
      <c r="H97" s="19">
        <v>2</v>
      </c>
      <c r="I97" s="19">
        <v>92.62</v>
      </c>
      <c r="J97" s="19">
        <f t="shared" si="4"/>
        <v>185.24</v>
      </c>
      <c r="M97">
        <f>SUMIFS(H96:H323,A96:A323,L97,G96:G323,$K$1)</f>
        <v>0</v>
      </c>
    </row>
    <row r="98" spans="1:13" x14ac:dyDescent="0.3">
      <c r="A98" s="18" t="e" vm="8728">
        <v>#VALUE!</v>
      </c>
      <c r="B98" s="18" t="s">
        <v>182</v>
      </c>
      <c r="C98" s="18" t="s">
        <v>197</v>
      </c>
      <c r="D98" s="18" t="s">
        <v>27</v>
      </c>
      <c r="E98" s="18" t="s">
        <v>28</v>
      </c>
      <c r="F98" s="18" t="s">
        <v>28</v>
      </c>
      <c r="G98" s="18" t="s">
        <v>29</v>
      </c>
      <c r="H98" s="19">
        <v>5</v>
      </c>
      <c r="I98" s="19">
        <v>92.62</v>
      </c>
      <c r="J98" s="19">
        <f t="shared" si="4"/>
        <v>463.1</v>
      </c>
      <c r="M98">
        <f>SUMIFS(H97:H324,A97:A324,L98,G97:G324,$K$1)</f>
        <v>0</v>
      </c>
    </row>
    <row r="99" spans="1:13" x14ac:dyDescent="0.3">
      <c r="A99" s="18" t="e" vm="8728">
        <v>#VALUE!</v>
      </c>
      <c r="B99" s="18" t="s">
        <v>182</v>
      </c>
      <c r="C99" s="18" t="s">
        <v>197</v>
      </c>
      <c r="D99" s="18" t="s">
        <v>27</v>
      </c>
      <c r="E99" s="18" t="s">
        <v>28</v>
      </c>
      <c r="F99" s="18" t="s">
        <v>28</v>
      </c>
      <c r="G99" s="18" t="s">
        <v>29</v>
      </c>
      <c r="H99" s="19">
        <v>42</v>
      </c>
      <c r="I99" s="19">
        <v>92.62</v>
      </c>
      <c r="J99" s="19">
        <f t="shared" si="4"/>
        <v>3890.04</v>
      </c>
      <c r="M99">
        <f>SUMIFS(H98:H325,A98:A325,L99,G98:G325,$K$1)</f>
        <v>0</v>
      </c>
    </row>
    <row r="100" spans="1:13" x14ac:dyDescent="0.3">
      <c r="A100" s="18" t="e" vm="8728">
        <v>#VALUE!</v>
      </c>
      <c r="B100" s="18" t="s">
        <v>182</v>
      </c>
      <c r="C100" s="18" t="s">
        <v>199</v>
      </c>
      <c r="D100" s="18" t="s">
        <v>27</v>
      </c>
      <c r="E100" s="18" t="s">
        <v>28</v>
      </c>
      <c r="F100" s="18" t="s">
        <v>28</v>
      </c>
      <c r="G100" s="18" t="s">
        <v>29</v>
      </c>
      <c r="H100" s="19">
        <v>5</v>
      </c>
      <c r="I100" s="19">
        <v>92.77</v>
      </c>
      <c r="J100" s="19">
        <f t="shared" si="4"/>
        <v>463.84999999999997</v>
      </c>
      <c r="M100">
        <f>SUMIFS(H99:H326,A99:A326,L100,G99:G326,$K$1)</f>
        <v>0</v>
      </c>
    </row>
    <row r="101" spans="1:13" x14ac:dyDescent="0.3">
      <c r="A101" s="18" t="e" vm="8728">
        <v>#VALUE!</v>
      </c>
      <c r="B101" s="18" t="s">
        <v>182</v>
      </c>
      <c r="C101" s="18" t="s">
        <v>199</v>
      </c>
      <c r="D101" s="18" t="s">
        <v>27</v>
      </c>
      <c r="E101" s="18" t="s">
        <v>28</v>
      </c>
      <c r="F101" s="18" t="s">
        <v>28</v>
      </c>
      <c r="G101" s="18" t="s">
        <v>29</v>
      </c>
      <c r="H101" s="19">
        <v>5</v>
      </c>
      <c r="I101" s="19">
        <v>92.77</v>
      </c>
      <c r="J101" s="19">
        <f t="shared" si="4"/>
        <v>463.84999999999997</v>
      </c>
      <c r="M101">
        <f>SUMIFS(H100:H327,A100:A327,L101,G100:G327,$K$1)</f>
        <v>0</v>
      </c>
    </row>
    <row r="102" spans="1:13" x14ac:dyDescent="0.3">
      <c r="A102" s="18" t="e" vm="8728">
        <v>#VALUE!</v>
      </c>
      <c r="B102" s="18" t="s">
        <v>182</v>
      </c>
      <c r="C102" s="18" t="s">
        <v>199</v>
      </c>
      <c r="D102" s="18" t="s">
        <v>27</v>
      </c>
      <c r="E102" s="18" t="s">
        <v>28</v>
      </c>
      <c r="F102" s="18" t="s">
        <v>28</v>
      </c>
      <c r="G102" s="18" t="s">
        <v>29</v>
      </c>
      <c r="H102" s="19">
        <v>5</v>
      </c>
      <c r="I102" s="19">
        <v>92.77</v>
      </c>
      <c r="J102" s="19">
        <f t="shared" si="4"/>
        <v>463.84999999999997</v>
      </c>
    </row>
    <row r="103" spans="1:13" x14ac:dyDescent="0.3">
      <c r="A103" s="18" t="e" vm="8728">
        <v>#VALUE!</v>
      </c>
      <c r="B103" s="18" t="s">
        <v>182</v>
      </c>
      <c r="C103" s="18" t="s">
        <v>199</v>
      </c>
      <c r="D103" s="18" t="s">
        <v>27</v>
      </c>
      <c r="E103" s="18" t="s">
        <v>28</v>
      </c>
      <c r="F103" s="18" t="s">
        <v>28</v>
      </c>
      <c r="G103" s="18" t="s">
        <v>29</v>
      </c>
      <c r="H103" s="19">
        <v>5</v>
      </c>
      <c r="I103" s="19">
        <v>92.77</v>
      </c>
      <c r="J103" s="19">
        <f t="shared" si="4"/>
        <v>463.84999999999997</v>
      </c>
    </row>
    <row r="104" spans="1:13" x14ac:dyDescent="0.3">
      <c r="A104" s="18" t="e" vm="8728">
        <v>#VALUE!</v>
      </c>
      <c r="B104" s="18" t="s">
        <v>182</v>
      </c>
      <c r="C104" s="18" t="s">
        <v>199</v>
      </c>
      <c r="D104" s="18" t="s">
        <v>27</v>
      </c>
      <c r="E104" s="18" t="s">
        <v>28</v>
      </c>
      <c r="F104" s="18" t="s">
        <v>28</v>
      </c>
      <c r="G104" s="18" t="s">
        <v>29</v>
      </c>
      <c r="H104" s="19">
        <v>5</v>
      </c>
      <c r="I104" s="19">
        <v>92.77</v>
      </c>
      <c r="J104" s="19">
        <f t="shared" si="4"/>
        <v>463.84999999999997</v>
      </c>
    </row>
    <row r="105" spans="1:13" x14ac:dyDescent="0.3">
      <c r="A105" s="18" t="e" vm="8938">
        <v>#VALUE!</v>
      </c>
      <c r="B105" s="18" t="s">
        <v>142</v>
      </c>
      <c r="C105" s="18" t="s">
        <v>143</v>
      </c>
      <c r="D105" s="18" t="s">
        <v>27</v>
      </c>
      <c r="E105" s="18" t="s">
        <v>28</v>
      </c>
      <c r="F105" s="18" t="s">
        <v>28</v>
      </c>
      <c r="G105" s="18" t="s">
        <v>29</v>
      </c>
      <c r="H105" s="19">
        <v>10</v>
      </c>
      <c r="I105" s="19">
        <v>344.1</v>
      </c>
      <c r="J105" s="19">
        <f t="shared" si="4"/>
        <v>3441</v>
      </c>
    </row>
    <row r="106" spans="1:13" x14ac:dyDescent="0.3">
      <c r="A106" s="18" t="e" vm="8938">
        <v>#VALUE!</v>
      </c>
      <c r="B106" s="18" t="s">
        <v>142</v>
      </c>
      <c r="C106" s="18" t="s">
        <v>170</v>
      </c>
      <c r="D106" s="18" t="s">
        <v>44</v>
      </c>
      <c r="E106" s="18" t="s">
        <v>28</v>
      </c>
      <c r="F106" s="18" t="s">
        <v>172</v>
      </c>
      <c r="G106" s="18" t="s">
        <v>62</v>
      </c>
      <c r="H106" s="19">
        <v>10</v>
      </c>
      <c r="I106" s="19">
        <v>310.75</v>
      </c>
      <c r="J106" s="19">
        <f t="shared" si="4"/>
        <v>3107.5</v>
      </c>
    </row>
    <row r="107" spans="1:13" x14ac:dyDescent="0.3">
      <c r="A107" s="18" t="e" vm="9106">
        <v>#VALUE!</v>
      </c>
      <c r="B107" s="18" t="s">
        <v>112</v>
      </c>
      <c r="C107" s="18" t="s">
        <v>113</v>
      </c>
      <c r="D107" s="18" t="s">
        <v>27</v>
      </c>
      <c r="E107" s="18" t="s">
        <v>28</v>
      </c>
      <c r="F107" s="18" t="s">
        <v>28</v>
      </c>
      <c r="G107" s="18" t="s">
        <v>29</v>
      </c>
      <c r="H107" s="19">
        <v>15</v>
      </c>
      <c r="I107" s="19">
        <v>374.1</v>
      </c>
      <c r="J107" s="19">
        <f t="shared" si="4"/>
        <v>5611.5</v>
      </c>
    </row>
    <row r="108" spans="1:13" x14ac:dyDescent="0.3">
      <c r="A108" s="18" t="e" vm="9106">
        <v>#VALUE!</v>
      </c>
      <c r="B108" s="18" t="s">
        <v>112</v>
      </c>
      <c r="C108" s="18" t="s">
        <v>165</v>
      </c>
      <c r="D108" s="18" t="s">
        <v>27</v>
      </c>
      <c r="E108" s="18" t="s">
        <v>28</v>
      </c>
      <c r="F108" s="18" t="s">
        <v>28</v>
      </c>
      <c r="G108" s="18" t="s">
        <v>29</v>
      </c>
      <c r="H108" s="19">
        <v>8</v>
      </c>
      <c r="I108" s="19">
        <v>631</v>
      </c>
      <c r="J108" s="19">
        <f t="shared" si="4"/>
        <v>5048</v>
      </c>
    </row>
    <row r="109" spans="1:13" x14ac:dyDescent="0.3">
      <c r="A109" s="18" t="e" vm="9106">
        <v>#VALUE!</v>
      </c>
      <c r="B109" s="18" t="s">
        <v>112</v>
      </c>
      <c r="C109" s="18" t="s">
        <v>179</v>
      </c>
      <c r="D109" s="18" t="s">
        <v>27</v>
      </c>
      <c r="E109" s="18" t="s">
        <v>28</v>
      </c>
      <c r="F109" s="18" t="s">
        <v>28</v>
      </c>
      <c r="G109" s="18" t="s">
        <v>29</v>
      </c>
      <c r="H109" s="19">
        <v>5</v>
      </c>
      <c r="I109" s="19">
        <v>772.5</v>
      </c>
      <c r="J109" s="19">
        <f t="shared" si="4"/>
        <v>3862.5</v>
      </c>
    </row>
    <row r="110" spans="1:13" x14ac:dyDescent="0.3">
      <c r="A110" s="18" t="e" vm="9106">
        <v>#VALUE!</v>
      </c>
      <c r="B110" s="18" t="s">
        <v>112</v>
      </c>
      <c r="C110" s="18" t="s">
        <v>185</v>
      </c>
      <c r="D110" s="18" t="s">
        <v>27</v>
      </c>
      <c r="E110" s="18" t="s">
        <v>28</v>
      </c>
      <c r="F110" s="18" t="s">
        <v>28</v>
      </c>
      <c r="G110" s="18" t="s">
        <v>29</v>
      </c>
      <c r="H110" s="19">
        <v>1</v>
      </c>
      <c r="I110" s="19">
        <v>778.25</v>
      </c>
      <c r="J110" s="19">
        <f t="shared" si="4"/>
        <v>778.25</v>
      </c>
    </row>
    <row r="111" spans="1:13" x14ac:dyDescent="0.3">
      <c r="A111" s="18" t="e" vm="9106">
        <v>#VALUE!</v>
      </c>
      <c r="B111" s="18" t="s">
        <v>112</v>
      </c>
      <c r="C111" s="18" t="s">
        <v>190</v>
      </c>
      <c r="D111" s="18" t="s">
        <v>27</v>
      </c>
      <c r="E111" s="18" t="s">
        <v>28</v>
      </c>
      <c r="F111" s="18" t="s">
        <v>28</v>
      </c>
      <c r="G111" s="18" t="s">
        <v>29</v>
      </c>
      <c r="H111" s="19">
        <v>1</v>
      </c>
      <c r="I111" s="19">
        <v>728.4</v>
      </c>
      <c r="J111" s="19">
        <f t="shared" si="4"/>
        <v>728.4</v>
      </c>
    </row>
    <row r="112" spans="1:13" x14ac:dyDescent="0.3">
      <c r="A112" s="18" t="e" vm="9314">
        <v>#VALUE!</v>
      </c>
      <c r="B112" s="18" t="s">
        <v>40</v>
      </c>
      <c r="C112" s="18" t="s">
        <v>39</v>
      </c>
      <c r="D112" s="18" t="s">
        <v>27</v>
      </c>
      <c r="E112" s="18" t="s">
        <v>28</v>
      </c>
      <c r="F112" s="18" t="s">
        <v>28</v>
      </c>
      <c r="G112" s="18" t="s">
        <v>29</v>
      </c>
      <c r="H112" s="19">
        <v>2</v>
      </c>
      <c r="I112" s="19">
        <v>1634.2</v>
      </c>
      <c r="J112" s="19">
        <f t="shared" si="4"/>
        <v>3268.4</v>
      </c>
    </row>
    <row r="113" spans="1:10" x14ac:dyDescent="0.3">
      <c r="A113" s="18" t="e" vm="9314">
        <v>#VALUE!</v>
      </c>
      <c r="B113" s="18" t="s">
        <v>40</v>
      </c>
      <c r="C113" s="18" t="s">
        <v>164</v>
      </c>
      <c r="D113" s="18" t="s">
        <v>27</v>
      </c>
      <c r="E113" s="18" t="s">
        <v>28</v>
      </c>
      <c r="F113" s="18" t="s">
        <v>28</v>
      </c>
      <c r="G113" s="18" t="s">
        <v>29</v>
      </c>
      <c r="H113" s="19">
        <v>75</v>
      </c>
      <c r="I113" s="19">
        <v>3836.2</v>
      </c>
      <c r="J113" s="19">
        <f t="shared" si="4"/>
        <v>287715</v>
      </c>
    </row>
    <row r="114" spans="1:10" x14ac:dyDescent="0.3">
      <c r="A114" s="18" t="e" vm="9314">
        <v>#VALUE!</v>
      </c>
      <c r="B114" s="18" t="s">
        <v>40</v>
      </c>
      <c r="C114" s="18" t="s">
        <v>176</v>
      </c>
      <c r="D114" s="18" t="s">
        <v>27</v>
      </c>
      <c r="E114" s="18" t="s">
        <v>28</v>
      </c>
      <c r="F114" s="18" t="s">
        <v>28</v>
      </c>
      <c r="G114" s="18" t="s">
        <v>29</v>
      </c>
      <c r="H114" s="19">
        <v>1</v>
      </c>
      <c r="I114" s="19">
        <v>4578.2</v>
      </c>
      <c r="J114" s="19">
        <f t="shared" si="4"/>
        <v>4578.2</v>
      </c>
    </row>
    <row r="115" spans="1:10" x14ac:dyDescent="0.3">
      <c r="A115" s="18" t="e" vm="9314">
        <v>#VALUE!</v>
      </c>
      <c r="B115" s="18" t="s">
        <v>40</v>
      </c>
      <c r="C115" s="18" t="s">
        <v>185</v>
      </c>
      <c r="D115" s="18" t="s">
        <v>27</v>
      </c>
      <c r="E115" s="18" t="s">
        <v>28</v>
      </c>
      <c r="F115" s="18" t="s">
        <v>28</v>
      </c>
      <c r="G115" s="18" t="s">
        <v>29</v>
      </c>
      <c r="H115" s="19">
        <v>1</v>
      </c>
      <c r="I115" s="19">
        <v>4425.2</v>
      </c>
      <c r="J115" s="19">
        <f t="shared" si="4"/>
        <v>4425.2</v>
      </c>
    </row>
    <row r="116" spans="1:10" x14ac:dyDescent="0.3">
      <c r="A116" s="18" t="e" vm="9314">
        <v>#VALUE!</v>
      </c>
      <c r="B116" s="18" t="s">
        <v>40</v>
      </c>
      <c r="C116" s="18" t="s">
        <v>190</v>
      </c>
      <c r="D116" s="18" t="s">
        <v>44</v>
      </c>
      <c r="E116" s="18" t="s">
        <v>28</v>
      </c>
      <c r="F116" s="18" t="s">
        <v>45</v>
      </c>
      <c r="G116" s="18" t="s">
        <v>29</v>
      </c>
      <c r="H116" s="19">
        <v>1</v>
      </c>
      <c r="I116" s="19">
        <v>4280.45</v>
      </c>
      <c r="J116" s="19">
        <f t="shared" si="4"/>
        <v>4280.45</v>
      </c>
    </row>
    <row r="117" spans="1:10" x14ac:dyDescent="0.3">
      <c r="A117" s="18" t="e" vm="9314">
        <v>#VALUE!</v>
      </c>
      <c r="B117" s="18" t="s">
        <v>194</v>
      </c>
      <c r="C117" s="18" t="s">
        <v>195</v>
      </c>
      <c r="D117" s="18" t="s">
        <v>27</v>
      </c>
      <c r="E117" s="18" t="s">
        <v>28</v>
      </c>
      <c r="F117" s="18" t="s">
        <v>28</v>
      </c>
      <c r="G117" s="18" t="s">
        <v>29</v>
      </c>
      <c r="H117" s="19">
        <v>5</v>
      </c>
      <c r="I117" s="19">
        <v>852.25</v>
      </c>
      <c r="J117" s="19">
        <f t="shared" si="4"/>
        <v>4261.25</v>
      </c>
    </row>
    <row r="118" spans="1:10" x14ac:dyDescent="0.3">
      <c r="A118" s="18" t="e" vm="9540">
        <v>#VALUE!</v>
      </c>
      <c r="B118" s="18" t="s">
        <v>136</v>
      </c>
      <c r="C118" s="18" t="s">
        <v>134</v>
      </c>
      <c r="D118" s="18" t="s">
        <v>27</v>
      </c>
      <c r="E118" s="18" t="s">
        <v>28</v>
      </c>
      <c r="F118" s="18" t="s">
        <v>28</v>
      </c>
      <c r="G118" s="18" t="s">
        <v>29</v>
      </c>
      <c r="H118" s="19">
        <v>4</v>
      </c>
      <c r="I118" s="19">
        <v>731.4</v>
      </c>
      <c r="J118" s="19">
        <f t="shared" si="4"/>
        <v>2925.6</v>
      </c>
    </row>
    <row r="119" spans="1:10" x14ac:dyDescent="0.3">
      <c r="A119" s="18" t="e" vm="9540">
        <v>#VALUE!</v>
      </c>
      <c r="B119" s="18" t="s">
        <v>136</v>
      </c>
      <c r="C119" s="18" t="s">
        <v>134</v>
      </c>
      <c r="D119" s="18" t="s">
        <v>27</v>
      </c>
      <c r="E119" s="18" t="s">
        <v>28</v>
      </c>
      <c r="F119" s="18" t="s">
        <v>28</v>
      </c>
      <c r="G119" s="18" t="s">
        <v>29</v>
      </c>
      <c r="H119" s="19">
        <v>1</v>
      </c>
      <c r="I119" s="19">
        <v>731.4</v>
      </c>
      <c r="J119" s="19">
        <f t="shared" si="4"/>
        <v>731.4</v>
      </c>
    </row>
    <row r="120" spans="1:10" x14ac:dyDescent="0.3">
      <c r="A120" s="18" t="e" vm="9751">
        <v>#VALUE!</v>
      </c>
      <c r="B120" s="18" t="s">
        <v>127</v>
      </c>
      <c r="C120" s="18" t="s">
        <v>128</v>
      </c>
      <c r="D120" s="18" t="s">
        <v>27</v>
      </c>
      <c r="E120" s="18" t="s">
        <v>28</v>
      </c>
      <c r="F120" s="18" t="s">
        <v>28</v>
      </c>
      <c r="G120" s="18" t="s">
        <v>29</v>
      </c>
      <c r="H120" s="19">
        <v>1</v>
      </c>
      <c r="I120" s="19">
        <v>1645.8</v>
      </c>
      <c r="J120" s="19">
        <f t="shared" si="4"/>
        <v>1645.8</v>
      </c>
    </row>
    <row r="121" spans="1:10" x14ac:dyDescent="0.3">
      <c r="A121" s="18" t="e" vm="9751">
        <v>#VALUE!</v>
      </c>
      <c r="B121" s="18" t="s">
        <v>127</v>
      </c>
      <c r="C121" s="18" t="s">
        <v>147</v>
      </c>
      <c r="D121" s="18" t="s">
        <v>27</v>
      </c>
      <c r="E121" s="18" t="s">
        <v>28</v>
      </c>
      <c r="F121" s="18" t="s">
        <v>28</v>
      </c>
      <c r="G121" s="18" t="s">
        <v>29</v>
      </c>
      <c r="H121" s="19">
        <v>2</v>
      </c>
      <c r="I121" s="19">
        <v>1812.9</v>
      </c>
      <c r="J121" s="19">
        <f t="shared" si="4"/>
        <v>3625.8</v>
      </c>
    </row>
    <row r="122" spans="1:10" x14ac:dyDescent="0.3">
      <c r="A122" s="18" t="e" vm="9985">
        <v>#VALUE!</v>
      </c>
      <c r="B122" s="18" t="s">
        <v>79</v>
      </c>
      <c r="C122" s="18" t="s">
        <v>80</v>
      </c>
      <c r="D122" s="18" t="s">
        <v>27</v>
      </c>
      <c r="E122" s="18" t="s">
        <v>28</v>
      </c>
      <c r="F122" s="18" t="s">
        <v>28</v>
      </c>
      <c r="G122" s="18" t="s">
        <v>29</v>
      </c>
      <c r="H122" s="19">
        <v>0</v>
      </c>
      <c r="I122" s="19">
        <v>81.95</v>
      </c>
      <c r="J122" s="19">
        <f t="shared" si="4"/>
        <v>0</v>
      </c>
    </row>
    <row r="123" spans="1:10" x14ac:dyDescent="0.3">
      <c r="A123" s="18" t="e" vm="10092">
        <v>#VALUE!</v>
      </c>
      <c r="B123" s="18" t="s">
        <v>68</v>
      </c>
      <c r="C123" s="18" t="s">
        <v>69</v>
      </c>
      <c r="D123" s="18" t="s">
        <v>27</v>
      </c>
      <c r="E123" s="18" t="s">
        <v>28</v>
      </c>
      <c r="F123" s="18" t="s">
        <v>28</v>
      </c>
      <c r="G123" s="18" t="s">
        <v>29</v>
      </c>
      <c r="H123" s="19">
        <v>20</v>
      </c>
      <c r="I123" s="19">
        <v>121.55</v>
      </c>
      <c r="J123" s="19">
        <f t="shared" si="4"/>
        <v>2431</v>
      </c>
    </row>
    <row r="124" spans="1:10" x14ac:dyDescent="0.3">
      <c r="A124" s="18" t="e" vm="10092">
        <v>#VALUE!</v>
      </c>
      <c r="B124" s="18" t="s">
        <v>68</v>
      </c>
      <c r="C124" s="18" t="s">
        <v>155</v>
      </c>
      <c r="D124" s="18" t="s">
        <v>27</v>
      </c>
      <c r="E124" s="18" t="s">
        <v>28</v>
      </c>
      <c r="F124" s="18" t="s">
        <v>110</v>
      </c>
      <c r="G124" s="18" t="s">
        <v>29</v>
      </c>
      <c r="H124" s="19">
        <v>5</v>
      </c>
      <c r="I124" s="19">
        <v>250</v>
      </c>
      <c r="J124" s="19">
        <f t="shared" si="4"/>
        <v>1250</v>
      </c>
    </row>
    <row r="125" spans="1:10" x14ac:dyDescent="0.3">
      <c r="A125" s="18" t="e" vm="10092">
        <v>#VALUE!</v>
      </c>
      <c r="B125" s="18" t="s">
        <v>68</v>
      </c>
      <c r="C125" s="18" t="s">
        <v>158</v>
      </c>
      <c r="D125" s="18" t="s">
        <v>27</v>
      </c>
      <c r="E125" s="18" t="s">
        <v>28</v>
      </c>
      <c r="F125" s="18" t="s">
        <v>110</v>
      </c>
      <c r="G125" s="18" t="s">
        <v>29</v>
      </c>
      <c r="H125" s="19">
        <v>4</v>
      </c>
      <c r="I125" s="19">
        <v>308</v>
      </c>
      <c r="J125" s="19">
        <f t="shared" si="4"/>
        <v>1232</v>
      </c>
    </row>
    <row r="126" spans="1:10" x14ac:dyDescent="0.3">
      <c r="A126" s="18" t="e" vm="10092">
        <v>#VALUE!</v>
      </c>
      <c r="B126" s="18" t="s">
        <v>68</v>
      </c>
      <c r="C126" s="18" t="s">
        <v>159</v>
      </c>
      <c r="D126" s="18" t="s">
        <v>27</v>
      </c>
      <c r="E126" s="18" t="s">
        <v>28</v>
      </c>
      <c r="F126" s="18" t="s">
        <v>110</v>
      </c>
      <c r="G126" s="18" t="s">
        <v>29</v>
      </c>
      <c r="H126" s="19">
        <v>10</v>
      </c>
      <c r="I126" s="19">
        <v>350.1</v>
      </c>
      <c r="J126" s="19">
        <f t="shared" si="4"/>
        <v>3501</v>
      </c>
    </row>
    <row r="127" spans="1:10" x14ac:dyDescent="0.3">
      <c r="A127" s="18" t="e" vm="10092">
        <v>#VALUE!</v>
      </c>
      <c r="B127" s="18" t="s">
        <v>68</v>
      </c>
      <c r="C127" s="18" t="s">
        <v>179</v>
      </c>
      <c r="D127" s="18" t="s">
        <v>27</v>
      </c>
      <c r="E127" s="18" t="s">
        <v>28</v>
      </c>
      <c r="F127" s="18" t="s">
        <v>110</v>
      </c>
      <c r="G127" s="18" t="s">
        <v>29</v>
      </c>
      <c r="H127" s="19">
        <v>4</v>
      </c>
      <c r="I127" s="19">
        <v>380</v>
      </c>
      <c r="J127" s="19">
        <f t="shared" si="4"/>
        <v>1520</v>
      </c>
    </row>
    <row r="128" spans="1:10" x14ac:dyDescent="0.3">
      <c r="A128" s="18" t="e" vm="10092">
        <v>#VALUE!</v>
      </c>
      <c r="B128" s="18" t="s">
        <v>68</v>
      </c>
      <c r="C128" s="18" t="s">
        <v>184</v>
      </c>
      <c r="D128" s="18" t="s">
        <v>27</v>
      </c>
      <c r="E128" s="18" t="s">
        <v>28</v>
      </c>
      <c r="F128" s="18" t="s">
        <v>110</v>
      </c>
      <c r="G128" s="18" t="s">
        <v>29</v>
      </c>
      <c r="H128" s="19">
        <v>5</v>
      </c>
      <c r="I128" s="19">
        <v>383.5</v>
      </c>
      <c r="J128" s="19">
        <f t="shared" si="4"/>
        <v>1917.5</v>
      </c>
    </row>
    <row r="129" spans="1:10" x14ac:dyDescent="0.3">
      <c r="A129" s="18" t="e" vm="10284">
        <v>#VALUE!</v>
      </c>
      <c r="B129" s="18" t="s">
        <v>34</v>
      </c>
      <c r="C129" s="18" t="s">
        <v>35</v>
      </c>
      <c r="D129" s="18" t="s">
        <v>27</v>
      </c>
      <c r="E129" s="18" t="s">
        <v>28</v>
      </c>
      <c r="F129" s="18" t="s">
        <v>28</v>
      </c>
      <c r="G129" s="18" t="s">
        <v>29</v>
      </c>
      <c r="H129" s="19">
        <v>10</v>
      </c>
      <c r="I129" s="19">
        <v>605.20000000000005</v>
      </c>
      <c r="J129" s="19">
        <f t="shared" si="4"/>
        <v>6052</v>
      </c>
    </row>
    <row r="130" spans="1:10" x14ac:dyDescent="0.3">
      <c r="A130" s="18" t="e" vm="10284">
        <v>#VALUE!</v>
      </c>
      <c r="B130" s="18" t="s">
        <v>34</v>
      </c>
      <c r="C130" s="18" t="s">
        <v>73</v>
      </c>
      <c r="D130" s="18" t="s">
        <v>27</v>
      </c>
      <c r="E130" s="18" t="s">
        <v>28</v>
      </c>
      <c r="F130" s="18" t="s">
        <v>28</v>
      </c>
      <c r="G130" s="18" t="s">
        <v>29</v>
      </c>
      <c r="H130" s="19">
        <v>2</v>
      </c>
      <c r="I130" s="19">
        <v>707.4</v>
      </c>
      <c r="J130" s="19">
        <f t="shared" si="4"/>
        <v>1414.8</v>
      </c>
    </row>
    <row r="131" spans="1:10" x14ac:dyDescent="0.3">
      <c r="A131" s="18" t="e" vm="10479">
        <v>#VALUE!</v>
      </c>
      <c r="B131" s="18" t="s">
        <v>83</v>
      </c>
      <c r="C131" s="18" t="s">
        <v>82</v>
      </c>
      <c r="D131" s="18" t="s">
        <v>27</v>
      </c>
      <c r="E131" s="18" t="s">
        <v>28</v>
      </c>
      <c r="F131" s="18" t="s">
        <v>28</v>
      </c>
      <c r="G131" s="18" t="s">
        <v>29</v>
      </c>
      <c r="H131" s="19">
        <v>3</v>
      </c>
      <c r="I131" s="19">
        <v>3106.2</v>
      </c>
      <c r="J131" s="19">
        <f t="shared" ref="J131:J194" si="7">SUMPRODUCT(H131*I131)</f>
        <v>9318.5999999999985</v>
      </c>
    </row>
    <row r="132" spans="1:10" x14ac:dyDescent="0.3">
      <c r="A132" s="18" t="e" vm="10710">
        <v>#VALUE!</v>
      </c>
      <c r="B132" s="18" t="s">
        <v>192</v>
      </c>
      <c r="C132" s="18" t="s">
        <v>193</v>
      </c>
      <c r="D132" s="18" t="s">
        <v>27</v>
      </c>
      <c r="E132" s="18" t="s">
        <v>28</v>
      </c>
      <c r="F132" s="18" t="s">
        <v>28</v>
      </c>
      <c r="G132" s="18" t="s">
        <v>29</v>
      </c>
      <c r="H132" s="19">
        <v>12</v>
      </c>
      <c r="I132" s="19">
        <v>407.31</v>
      </c>
      <c r="J132" s="19">
        <f t="shared" si="7"/>
        <v>4887.72</v>
      </c>
    </row>
    <row r="133" spans="1:10" x14ac:dyDescent="0.3">
      <c r="A133" s="18" t="e" vm="10710">
        <v>#VALUE!</v>
      </c>
      <c r="B133" s="18" t="s">
        <v>192</v>
      </c>
      <c r="C133" s="18" t="s">
        <v>199</v>
      </c>
      <c r="D133" s="18" t="s">
        <v>27</v>
      </c>
      <c r="E133" s="18" t="s">
        <v>28</v>
      </c>
      <c r="F133" s="18" t="s">
        <v>28</v>
      </c>
      <c r="G133" s="18" t="s">
        <v>29</v>
      </c>
      <c r="H133" s="19">
        <v>7</v>
      </c>
      <c r="I133" s="19">
        <v>362.66</v>
      </c>
      <c r="J133" s="19">
        <f t="shared" si="7"/>
        <v>2538.6200000000003</v>
      </c>
    </row>
    <row r="134" spans="1:10" x14ac:dyDescent="0.3">
      <c r="A134" s="18" t="e" vm="10710">
        <v>#VALUE!</v>
      </c>
      <c r="B134" s="18" t="s">
        <v>192</v>
      </c>
      <c r="C134" s="18" t="s">
        <v>203</v>
      </c>
      <c r="D134" s="18" t="s">
        <v>27</v>
      </c>
      <c r="E134" s="18" t="s">
        <v>28</v>
      </c>
      <c r="F134" s="18" t="s">
        <v>28</v>
      </c>
      <c r="G134" s="18" t="s">
        <v>29</v>
      </c>
      <c r="H134" s="19">
        <v>10</v>
      </c>
      <c r="I134" s="19">
        <v>366.14</v>
      </c>
      <c r="J134" s="19">
        <f t="shared" si="7"/>
        <v>3661.3999999999996</v>
      </c>
    </row>
    <row r="135" spans="1:10" x14ac:dyDescent="0.3">
      <c r="A135" s="18" t="e" vm="10710">
        <v>#VALUE!</v>
      </c>
      <c r="B135" s="18" t="s">
        <v>192</v>
      </c>
      <c r="C135" s="18" t="s">
        <v>203</v>
      </c>
      <c r="D135" s="18" t="s">
        <v>27</v>
      </c>
      <c r="E135" s="18" t="s">
        <v>28</v>
      </c>
      <c r="F135" s="18" t="s">
        <v>28</v>
      </c>
      <c r="G135" s="18" t="s">
        <v>29</v>
      </c>
      <c r="H135" s="19">
        <v>5</v>
      </c>
      <c r="I135" s="19">
        <v>366.23</v>
      </c>
      <c r="J135" s="19">
        <f t="shared" si="7"/>
        <v>1831.15</v>
      </c>
    </row>
    <row r="136" spans="1:10" x14ac:dyDescent="0.3">
      <c r="A136" s="18" t="e" vm="10950">
        <v>#VALUE!</v>
      </c>
      <c r="B136" s="18" t="s">
        <v>135</v>
      </c>
      <c r="C136" s="18" t="s">
        <v>134</v>
      </c>
      <c r="D136" s="18" t="s">
        <v>27</v>
      </c>
      <c r="E136" s="18" t="s">
        <v>28</v>
      </c>
      <c r="F136" s="18" t="s">
        <v>28</v>
      </c>
      <c r="G136" s="18" t="s">
        <v>29</v>
      </c>
      <c r="H136" s="19">
        <v>4</v>
      </c>
      <c r="I136" s="19">
        <v>251.2</v>
      </c>
      <c r="J136" s="19">
        <f t="shared" si="7"/>
        <v>1004.8</v>
      </c>
    </row>
    <row r="137" spans="1:10" x14ac:dyDescent="0.3">
      <c r="A137" s="18" t="e" vm="10950">
        <v>#VALUE!</v>
      </c>
      <c r="B137" s="18" t="s">
        <v>135</v>
      </c>
      <c r="C137" s="18" t="s">
        <v>159</v>
      </c>
      <c r="D137" s="18" t="s">
        <v>27</v>
      </c>
      <c r="E137" s="18" t="s">
        <v>28</v>
      </c>
      <c r="F137" s="18" t="s">
        <v>28</v>
      </c>
      <c r="G137" s="18" t="s">
        <v>29</v>
      </c>
      <c r="H137" s="19">
        <v>20</v>
      </c>
      <c r="I137" s="19">
        <v>370.1</v>
      </c>
      <c r="J137" s="19">
        <f t="shared" si="7"/>
        <v>7402</v>
      </c>
    </row>
    <row r="138" spans="1:10" x14ac:dyDescent="0.3">
      <c r="A138" s="18" t="e" vm="10950">
        <v>#VALUE!</v>
      </c>
      <c r="B138" s="18" t="s">
        <v>135</v>
      </c>
      <c r="C138" s="18" t="s">
        <v>160</v>
      </c>
      <c r="D138" s="18" t="s">
        <v>27</v>
      </c>
      <c r="E138" s="18" t="s">
        <v>28</v>
      </c>
      <c r="F138" s="18" t="s">
        <v>28</v>
      </c>
      <c r="G138" s="18" t="s">
        <v>29</v>
      </c>
      <c r="H138" s="19">
        <v>5</v>
      </c>
      <c r="I138" s="19">
        <v>356.4</v>
      </c>
      <c r="J138" s="19">
        <f t="shared" si="7"/>
        <v>1782</v>
      </c>
    </row>
    <row r="139" spans="1:10" x14ac:dyDescent="0.3">
      <c r="A139" s="18" t="e" vm="11130">
        <v>#VALUE!</v>
      </c>
      <c r="B139" s="18" t="s">
        <v>129</v>
      </c>
      <c r="C139" s="18" t="s">
        <v>128</v>
      </c>
      <c r="D139" s="18" t="s">
        <v>27</v>
      </c>
      <c r="E139" s="18" t="s">
        <v>28</v>
      </c>
      <c r="F139" s="18" t="s">
        <v>28</v>
      </c>
      <c r="G139" s="18" t="s">
        <v>29</v>
      </c>
      <c r="H139" s="19">
        <v>0</v>
      </c>
      <c r="I139" s="19">
        <v>693.5</v>
      </c>
      <c r="J139" s="19">
        <f t="shared" si="7"/>
        <v>0</v>
      </c>
    </row>
    <row r="140" spans="1:10" x14ac:dyDescent="0.3">
      <c r="A140" s="18" t="e" vm="11130">
        <v>#VALUE!</v>
      </c>
      <c r="B140" s="18" t="s">
        <v>129</v>
      </c>
      <c r="C140" s="18" t="s">
        <v>200</v>
      </c>
      <c r="D140" s="18" t="s">
        <v>27</v>
      </c>
      <c r="E140" s="18" t="s">
        <v>28</v>
      </c>
      <c r="F140" s="18" t="s">
        <v>28</v>
      </c>
      <c r="G140" s="18" t="s">
        <v>62</v>
      </c>
      <c r="H140" s="19">
        <v>0</v>
      </c>
      <c r="I140" s="19">
        <v>503.6</v>
      </c>
      <c r="J140" s="19">
        <f t="shared" si="7"/>
        <v>0</v>
      </c>
    </row>
    <row r="141" spans="1:10" x14ac:dyDescent="0.3">
      <c r="A141" s="18" t="e" vm="11303">
        <v>#VALUE!</v>
      </c>
      <c r="B141" s="18" t="s">
        <v>169</v>
      </c>
      <c r="C141" s="18" t="s">
        <v>170</v>
      </c>
      <c r="D141" s="18" t="s">
        <v>27</v>
      </c>
      <c r="E141" s="18" t="s">
        <v>28</v>
      </c>
      <c r="F141" s="18" t="s">
        <v>28</v>
      </c>
      <c r="G141" s="18" t="s">
        <v>29</v>
      </c>
      <c r="H141" s="19">
        <v>1</v>
      </c>
      <c r="I141" s="19">
        <v>3646.2</v>
      </c>
      <c r="J141" s="19">
        <f t="shared" si="7"/>
        <v>3646.2</v>
      </c>
    </row>
    <row r="142" spans="1:10" x14ac:dyDescent="0.3">
      <c r="A142" s="18" t="e" vm="11540">
        <v>#VALUE!</v>
      </c>
      <c r="B142" s="18" t="s">
        <v>90</v>
      </c>
      <c r="C142" s="18" t="s">
        <v>91</v>
      </c>
      <c r="D142" s="18" t="s">
        <v>27</v>
      </c>
      <c r="E142" s="18" t="s">
        <v>28</v>
      </c>
      <c r="F142" s="18" t="s">
        <v>28</v>
      </c>
      <c r="G142" s="18" t="s">
        <v>29</v>
      </c>
      <c r="H142" s="19">
        <v>1</v>
      </c>
      <c r="I142" s="19">
        <v>518.1</v>
      </c>
      <c r="J142" s="19">
        <f t="shared" si="7"/>
        <v>518.1</v>
      </c>
    </row>
    <row r="143" spans="1:10" x14ac:dyDescent="0.3">
      <c r="A143" s="18" t="e" vm="11540">
        <v>#VALUE!</v>
      </c>
      <c r="B143" s="18" t="s">
        <v>90</v>
      </c>
      <c r="C143" s="18" t="s">
        <v>91</v>
      </c>
      <c r="D143" s="18" t="s">
        <v>27</v>
      </c>
      <c r="E143" s="18" t="s">
        <v>28</v>
      </c>
      <c r="F143" s="18" t="s">
        <v>28</v>
      </c>
      <c r="G143" s="18" t="s">
        <v>29</v>
      </c>
      <c r="H143" s="19">
        <v>1</v>
      </c>
      <c r="I143" s="19">
        <v>518.1</v>
      </c>
      <c r="J143" s="19">
        <f t="shared" si="7"/>
        <v>518.1</v>
      </c>
    </row>
    <row r="144" spans="1:10" x14ac:dyDescent="0.3">
      <c r="A144" s="18" t="e" vm="11540">
        <v>#VALUE!</v>
      </c>
      <c r="B144" s="18" t="s">
        <v>90</v>
      </c>
      <c r="C144" s="18" t="s">
        <v>91</v>
      </c>
      <c r="D144" s="18" t="s">
        <v>27</v>
      </c>
      <c r="E144" s="18" t="s">
        <v>28</v>
      </c>
      <c r="F144" s="18" t="s">
        <v>28</v>
      </c>
      <c r="G144" s="18" t="s">
        <v>29</v>
      </c>
      <c r="H144" s="19">
        <v>1</v>
      </c>
      <c r="I144" s="19">
        <v>518.1</v>
      </c>
      <c r="J144" s="19">
        <f t="shared" si="7"/>
        <v>518.1</v>
      </c>
    </row>
    <row r="145" spans="1:10" x14ac:dyDescent="0.3">
      <c r="A145" s="18" t="e" vm="11540">
        <v>#VALUE!</v>
      </c>
      <c r="B145" s="18" t="s">
        <v>90</v>
      </c>
      <c r="C145" s="18" t="s">
        <v>91</v>
      </c>
      <c r="D145" s="18" t="s">
        <v>27</v>
      </c>
      <c r="E145" s="18" t="s">
        <v>28</v>
      </c>
      <c r="F145" s="18" t="s">
        <v>28</v>
      </c>
      <c r="G145" s="18" t="s">
        <v>29</v>
      </c>
      <c r="H145" s="19">
        <v>7</v>
      </c>
      <c r="I145" s="19">
        <v>518.1</v>
      </c>
      <c r="J145" s="19">
        <f t="shared" si="7"/>
        <v>3626.7000000000003</v>
      </c>
    </row>
    <row r="146" spans="1:10" x14ac:dyDescent="0.3">
      <c r="A146" s="18" t="e" vm="11540">
        <v>#VALUE!</v>
      </c>
      <c r="B146" s="18" t="s">
        <v>90</v>
      </c>
      <c r="C146" s="18" t="s">
        <v>179</v>
      </c>
      <c r="D146" s="18" t="s">
        <v>27</v>
      </c>
      <c r="E146" s="18" t="s">
        <v>28</v>
      </c>
      <c r="F146" s="18" t="s">
        <v>28</v>
      </c>
      <c r="G146" s="18" t="s">
        <v>29</v>
      </c>
      <c r="H146" s="19">
        <v>15</v>
      </c>
      <c r="I146" s="19">
        <v>276</v>
      </c>
      <c r="J146" s="19">
        <f t="shared" si="7"/>
        <v>4140</v>
      </c>
    </row>
    <row r="147" spans="1:10" x14ac:dyDescent="0.3">
      <c r="A147" s="18" t="e" vm="11742">
        <v>#VALUE!</v>
      </c>
      <c r="B147" s="18" t="s">
        <v>156</v>
      </c>
      <c r="C147" s="18" t="s">
        <v>157</v>
      </c>
      <c r="D147" s="18" t="s">
        <v>27</v>
      </c>
      <c r="E147" s="18" t="s">
        <v>28</v>
      </c>
      <c r="F147" s="18" t="s">
        <v>28</v>
      </c>
      <c r="G147" s="18" t="s">
        <v>29</v>
      </c>
      <c r="H147" s="19">
        <v>2</v>
      </c>
      <c r="I147" s="19">
        <v>511.8</v>
      </c>
      <c r="J147" s="19">
        <f t="shared" si="7"/>
        <v>1023.6</v>
      </c>
    </row>
    <row r="148" spans="1:10" x14ac:dyDescent="0.3">
      <c r="A148" s="18" t="e" vm="11742">
        <v>#VALUE!</v>
      </c>
      <c r="B148" s="18" t="s">
        <v>156</v>
      </c>
      <c r="C148" s="18" t="s">
        <v>157</v>
      </c>
      <c r="D148" s="18" t="s">
        <v>27</v>
      </c>
      <c r="E148" s="18" t="s">
        <v>28</v>
      </c>
      <c r="F148" s="18" t="s">
        <v>28</v>
      </c>
      <c r="G148" s="18" t="s">
        <v>29</v>
      </c>
      <c r="H148" s="19">
        <v>4</v>
      </c>
      <c r="I148" s="19">
        <v>511.8</v>
      </c>
      <c r="J148" s="19">
        <f t="shared" si="7"/>
        <v>2047.2</v>
      </c>
    </row>
    <row r="149" spans="1:10" x14ac:dyDescent="0.3">
      <c r="A149" s="18" t="e" vm="11909">
        <v>#VALUE!</v>
      </c>
      <c r="B149" s="18" t="s">
        <v>38</v>
      </c>
      <c r="C149" s="18" t="s">
        <v>39</v>
      </c>
      <c r="D149" s="18" t="s">
        <v>27</v>
      </c>
      <c r="E149" s="18" t="s">
        <v>28</v>
      </c>
      <c r="F149" s="18" t="s">
        <v>28</v>
      </c>
      <c r="G149" s="18" t="s">
        <v>29</v>
      </c>
      <c r="H149" s="19">
        <v>1</v>
      </c>
      <c r="I149" s="19">
        <v>6684.45</v>
      </c>
      <c r="J149" s="19">
        <f t="shared" si="7"/>
        <v>6684.45</v>
      </c>
    </row>
    <row r="150" spans="1:10" x14ac:dyDescent="0.3">
      <c r="A150" s="18" t="e" vm="12157">
        <v>#VALUE!</v>
      </c>
      <c r="B150" s="18" t="s">
        <v>171</v>
      </c>
      <c r="C150" s="18" t="s">
        <v>170</v>
      </c>
      <c r="D150" s="18" t="s">
        <v>27</v>
      </c>
      <c r="E150" s="18" t="s">
        <v>28</v>
      </c>
      <c r="F150" s="18" t="s">
        <v>28</v>
      </c>
      <c r="G150" s="18" t="s">
        <v>29</v>
      </c>
      <c r="H150" s="19">
        <v>100</v>
      </c>
      <c r="I150" s="19">
        <v>51.6</v>
      </c>
      <c r="J150" s="19">
        <f t="shared" si="7"/>
        <v>5160</v>
      </c>
    </row>
    <row r="151" spans="1:10" x14ac:dyDescent="0.3">
      <c r="A151" s="18" t="e" vm="12157">
        <v>#VALUE!</v>
      </c>
      <c r="B151" s="18" t="s">
        <v>171</v>
      </c>
      <c r="C151" s="18" t="s">
        <v>199</v>
      </c>
      <c r="D151" s="18" t="s">
        <v>27</v>
      </c>
      <c r="E151" s="18" t="s">
        <v>28</v>
      </c>
      <c r="F151" s="18" t="s">
        <v>28</v>
      </c>
      <c r="G151" s="18" t="s">
        <v>29</v>
      </c>
      <c r="H151" s="19">
        <v>40</v>
      </c>
      <c r="I151" s="19">
        <v>58.5</v>
      </c>
      <c r="J151" s="19">
        <f t="shared" si="7"/>
        <v>2340</v>
      </c>
    </row>
    <row r="152" spans="1:10" x14ac:dyDescent="0.3">
      <c r="A152" s="18" t="e" vm="12392">
        <v>#VALUE!</v>
      </c>
      <c r="B152" s="18" t="s">
        <v>70</v>
      </c>
      <c r="C152" s="18" t="s">
        <v>69</v>
      </c>
      <c r="D152" s="18" t="s">
        <v>27</v>
      </c>
      <c r="E152" s="18" t="s">
        <v>28</v>
      </c>
      <c r="F152" s="18" t="s">
        <v>28</v>
      </c>
      <c r="G152" s="18" t="s">
        <v>29</v>
      </c>
      <c r="H152" s="19">
        <v>8</v>
      </c>
      <c r="I152" s="19">
        <v>184.1</v>
      </c>
      <c r="J152" s="19">
        <f t="shared" si="7"/>
        <v>1472.8</v>
      </c>
    </row>
    <row r="153" spans="1:10" x14ac:dyDescent="0.3">
      <c r="A153" s="18" t="e" vm="12529">
        <v>#VALUE!</v>
      </c>
      <c r="B153" s="18" t="s">
        <v>41</v>
      </c>
      <c r="C153" s="18" t="s">
        <v>39</v>
      </c>
      <c r="D153" s="18" t="s">
        <v>27</v>
      </c>
      <c r="E153" s="18" t="s">
        <v>28</v>
      </c>
      <c r="F153" s="18" t="s">
        <v>28</v>
      </c>
      <c r="G153" s="18" t="s">
        <v>29</v>
      </c>
      <c r="H153" s="19">
        <v>20</v>
      </c>
      <c r="I153" s="19">
        <v>200.3</v>
      </c>
      <c r="J153" s="19">
        <f t="shared" si="7"/>
        <v>4006</v>
      </c>
    </row>
    <row r="154" spans="1:10" x14ac:dyDescent="0.3">
      <c r="A154" s="18" t="e" vm="12529">
        <v>#VALUE!</v>
      </c>
      <c r="B154" s="18" t="s">
        <v>41</v>
      </c>
      <c r="C154" s="18" t="s">
        <v>55</v>
      </c>
      <c r="D154" s="18" t="s">
        <v>27</v>
      </c>
      <c r="E154" s="18" t="s">
        <v>28</v>
      </c>
      <c r="F154" s="18" t="s">
        <v>28</v>
      </c>
      <c r="G154" s="18" t="s">
        <v>29</v>
      </c>
      <c r="H154" s="19">
        <v>10</v>
      </c>
      <c r="I154" s="19">
        <v>204.5</v>
      </c>
      <c r="J154" s="19">
        <f t="shared" si="7"/>
        <v>2045</v>
      </c>
    </row>
    <row r="155" spans="1:10" x14ac:dyDescent="0.3">
      <c r="A155" s="18" t="e" vm="12529">
        <v>#VALUE!</v>
      </c>
      <c r="B155" s="18" t="s">
        <v>41</v>
      </c>
      <c r="C155" s="18" t="s">
        <v>97</v>
      </c>
      <c r="D155" s="18" t="s">
        <v>27</v>
      </c>
      <c r="E155" s="18" t="s">
        <v>28</v>
      </c>
      <c r="F155" s="18" t="s">
        <v>28</v>
      </c>
      <c r="G155" s="18" t="s">
        <v>29</v>
      </c>
      <c r="H155" s="19">
        <v>10</v>
      </c>
      <c r="I155" s="19">
        <v>250.5</v>
      </c>
      <c r="J155" s="19">
        <f t="shared" si="7"/>
        <v>2505</v>
      </c>
    </row>
    <row r="156" spans="1:10" x14ac:dyDescent="0.3">
      <c r="A156" s="18" t="e" vm="12715">
        <v>#VALUE!</v>
      </c>
      <c r="B156" s="18" t="s">
        <v>196</v>
      </c>
      <c r="C156" s="18" t="s">
        <v>195</v>
      </c>
      <c r="D156" s="18" t="s">
        <v>27</v>
      </c>
      <c r="E156" s="18" t="s">
        <v>28</v>
      </c>
      <c r="F156" s="18" t="s">
        <v>28</v>
      </c>
      <c r="G156" s="18" t="s">
        <v>29</v>
      </c>
      <c r="H156" s="19">
        <v>10</v>
      </c>
      <c r="I156" s="19">
        <v>117.3</v>
      </c>
      <c r="J156" s="19">
        <f t="shared" si="7"/>
        <v>1173</v>
      </c>
    </row>
    <row r="157" spans="1:10" x14ac:dyDescent="0.3">
      <c r="A157" s="18" t="e" vm="12920">
        <v>#VALUE!</v>
      </c>
      <c r="B157" s="18" t="s">
        <v>146</v>
      </c>
      <c r="C157" s="18" t="s">
        <v>145</v>
      </c>
      <c r="D157" s="18" t="s">
        <v>27</v>
      </c>
      <c r="E157" s="18" t="s">
        <v>28</v>
      </c>
      <c r="F157" s="18" t="s">
        <v>28</v>
      </c>
      <c r="G157" s="18" t="s">
        <v>29</v>
      </c>
      <c r="H157" s="19">
        <v>9</v>
      </c>
      <c r="I157" s="19">
        <v>734</v>
      </c>
      <c r="J157" s="19">
        <f t="shared" si="7"/>
        <v>6606</v>
      </c>
    </row>
    <row r="158" spans="1:10" x14ac:dyDescent="0.3">
      <c r="A158" s="18" t="e" vm="13135">
        <v>#VALUE!</v>
      </c>
      <c r="B158" s="18" t="s">
        <v>71</v>
      </c>
      <c r="C158" s="18" t="s">
        <v>69</v>
      </c>
      <c r="D158" s="18" t="s">
        <v>27</v>
      </c>
      <c r="E158" s="18" t="s">
        <v>28</v>
      </c>
      <c r="F158" s="18" t="s">
        <v>28</v>
      </c>
      <c r="G158" s="18" t="s">
        <v>29</v>
      </c>
      <c r="H158" s="19">
        <v>25</v>
      </c>
      <c r="I158" s="19">
        <v>80.099999999999994</v>
      </c>
      <c r="J158" s="19">
        <f t="shared" si="7"/>
        <v>2002.4999999999998</v>
      </c>
    </row>
    <row r="159" spans="1:10" x14ac:dyDescent="0.3">
      <c r="A159" s="18" t="e" vm="13135">
        <v>#VALUE!</v>
      </c>
      <c r="B159" s="18" t="s">
        <v>71</v>
      </c>
      <c r="C159" s="18" t="s">
        <v>174</v>
      </c>
      <c r="D159" s="18" t="s">
        <v>27</v>
      </c>
      <c r="E159" s="18" t="s">
        <v>28</v>
      </c>
      <c r="F159" s="18" t="s">
        <v>28</v>
      </c>
      <c r="G159" s="18" t="s">
        <v>29</v>
      </c>
      <c r="H159" s="19">
        <v>30</v>
      </c>
      <c r="I159" s="19">
        <v>97.6</v>
      </c>
      <c r="J159" s="19">
        <f t="shared" si="7"/>
        <v>2928</v>
      </c>
    </row>
    <row r="160" spans="1:10" x14ac:dyDescent="0.3">
      <c r="A160" s="18" t="e" vm="13135">
        <v>#VALUE!</v>
      </c>
      <c r="B160" s="18" t="s">
        <v>71</v>
      </c>
      <c r="C160" s="18" t="s">
        <v>184</v>
      </c>
      <c r="D160" s="18" t="s">
        <v>27</v>
      </c>
      <c r="E160" s="18" t="s">
        <v>28</v>
      </c>
      <c r="F160" s="18" t="s">
        <v>28</v>
      </c>
      <c r="G160" s="18" t="s">
        <v>29</v>
      </c>
      <c r="H160" s="19">
        <v>20</v>
      </c>
      <c r="I160" s="19">
        <v>117.25</v>
      </c>
      <c r="J160" s="19">
        <f t="shared" si="7"/>
        <v>2345</v>
      </c>
    </row>
    <row r="161" spans="1:10" x14ac:dyDescent="0.3">
      <c r="A161" s="18" t="e" vm="13227">
        <v>#VALUE!</v>
      </c>
      <c r="B161" s="18" t="s">
        <v>96</v>
      </c>
      <c r="C161" s="18" t="s">
        <v>93</v>
      </c>
      <c r="D161" s="18" t="s">
        <v>27</v>
      </c>
      <c r="E161" s="18" t="s">
        <v>28</v>
      </c>
      <c r="F161" s="18" t="s">
        <v>28</v>
      </c>
      <c r="G161" s="18" t="s">
        <v>29</v>
      </c>
      <c r="H161" s="19">
        <v>1</v>
      </c>
      <c r="I161" s="19">
        <v>17605.2</v>
      </c>
      <c r="J161" s="19">
        <f t="shared" si="7"/>
        <v>17605.2</v>
      </c>
    </row>
    <row r="162" spans="1:10" x14ac:dyDescent="0.3">
      <c r="A162" s="18" t="e" vm="15602">
        <v>#VALUE!</v>
      </c>
      <c r="B162" s="18" t="s">
        <v>206</v>
      </c>
      <c r="C162" s="18" t="s">
        <v>205</v>
      </c>
      <c r="D162" s="18" t="s">
        <v>27</v>
      </c>
      <c r="E162" s="18" t="s">
        <v>28</v>
      </c>
      <c r="F162" s="18" t="s">
        <v>28</v>
      </c>
      <c r="G162" s="18" t="s">
        <v>29</v>
      </c>
      <c r="H162" s="19">
        <v>72</v>
      </c>
      <c r="I162" s="19">
        <v>431</v>
      </c>
      <c r="J162" s="19">
        <f t="shared" si="7"/>
        <v>31032</v>
      </c>
    </row>
    <row r="163" spans="1:10" x14ac:dyDescent="0.3">
      <c r="A163" s="18" t="e" vm="15833">
        <v>#VALUE!</v>
      </c>
      <c r="B163" s="18" t="s">
        <v>180</v>
      </c>
      <c r="C163" s="18" t="s">
        <v>181</v>
      </c>
      <c r="D163" s="18" t="s">
        <v>27</v>
      </c>
      <c r="E163" s="18" t="s">
        <v>28</v>
      </c>
      <c r="F163" s="18" t="s">
        <v>28</v>
      </c>
      <c r="G163" s="18" t="s">
        <v>29</v>
      </c>
      <c r="H163" s="19">
        <v>400</v>
      </c>
      <c r="I163" s="19">
        <v>35.76</v>
      </c>
      <c r="J163" s="19">
        <f t="shared" si="7"/>
        <v>14304</v>
      </c>
    </row>
    <row r="164" spans="1:10" x14ac:dyDescent="0.3">
      <c r="A164" s="18" t="e" vm="15833">
        <v>#VALUE!</v>
      </c>
      <c r="B164" s="18" t="s">
        <v>180</v>
      </c>
      <c r="C164" s="18" t="s">
        <v>188</v>
      </c>
      <c r="D164" s="18" t="s">
        <v>27</v>
      </c>
      <c r="E164" s="18" t="s">
        <v>28</v>
      </c>
      <c r="F164" s="18" t="s">
        <v>28</v>
      </c>
      <c r="G164" s="18" t="s">
        <v>29</v>
      </c>
      <c r="H164" s="19">
        <v>400</v>
      </c>
      <c r="I164" s="19">
        <v>36.72</v>
      </c>
      <c r="J164" s="19">
        <f t="shared" si="7"/>
        <v>14688</v>
      </c>
    </row>
    <row r="165" spans="1:10" x14ac:dyDescent="0.3">
      <c r="A165" s="18" t="e" vm="15833">
        <v>#VALUE!</v>
      </c>
      <c r="B165" s="18" t="s">
        <v>180</v>
      </c>
      <c r="C165" s="18" t="s">
        <v>189</v>
      </c>
      <c r="D165" s="18" t="s">
        <v>27</v>
      </c>
      <c r="E165" s="18" t="s">
        <v>28</v>
      </c>
      <c r="F165" s="18" t="s">
        <v>28</v>
      </c>
      <c r="G165" s="18" t="s">
        <v>29</v>
      </c>
      <c r="H165" s="19">
        <v>100</v>
      </c>
      <c r="I165" s="19">
        <v>35.39</v>
      </c>
      <c r="J165" s="19">
        <f t="shared" si="7"/>
        <v>3539</v>
      </c>
    </row>
    <row r="166" spans="1:10" x14ac:dyDescent="0.3">
      <c r="A166" s="18" t="e" vm="15833">
        <v>#VALUE!</v>
      </c>
      <c r="B166" s="18" t="s">
        <v>180</v>
      </c>
      <c r="C166" s="18" t="s">
        <v>190</v>
      </c>
      <c r="D166" s="18" t="s">
        <v>27</v>
      </c>
      <c r="E166" s="18" t="s">
        <v>28</v>
      </c>
      <c r="F166" s="18" t="s">
        <v>28</v>
      </c>
      <c r="G166" s="18" t="s">
        <v>29</v>
      </c>
      <c r="H166" s="19">
        <v>90</v>
      </c>
      <c r="I166" s="19">
        <v>36.1</v>
      </c>
      <c r="J166" s="19">
        <f t="shared" si="7"/>
        <v>3249</v>
      </c>
    </row>
    <row r="167" spans="1:10" x14ac:dyDescent="0.3">
      <c r="A167" s="18" t="e" vm="15833">
        <v>#VALUE!</v>
      </c>
      <c r="B167" s="18" t="s">
        <v>180</v>
      </c>
      <c r="C167" s="18" t="s">
        <v>191</v>
      </c>
      <c r="D167" s="18" t="s">
        <v>27</v>
      </c>
      <c r="E167" s="18" t="s">
        <v>28</v>
      </c>
      <c r="F167" s="18" t="s">
        <v>28</v>
      </c>
      <c r="G167" s="18" t="s">
        <v>29</v>
      </c>
      <c r="H167" s="19">
        <v>129</v>
      </c>
      <c r="I167" s="19">
        <v>36.04</v>
      </c>
      <c r="J167" s="19">
        <f t="shared" si="7"/>
        <v>4649.16</v>
      </c>
    </row>
    <row r="168" spans="1:10" x14ac:dyDescent="0.3">
      <c r="A168" s="18" t="e" vm="15833">
        <v>#VALUE!</v>
      </c>
      <c r="B168" s="18" t="s">
        <v>180</v>
      </c>
      <c r="C168" s="18" t="s">
        <v>191</v>
      </c>
      <c r="D168" s="18" t="s">
        <v>27</v>
      </c>
      <c r="E168" s="18" t="s">
        <v>28</v>
      </c>
      <c r="F168" s="18" t="s">
        <v>28</v>
      </c>
      <c r="G168" s="18" t="s">
        <v>29</v>
      </c>
      <c r="H168" s="19">
        <v>171</v>
      </c>
      <c r="I168" s="19">
        <v>36.03</v>
      </c>
      <c r="J168" s="19">
        <f t="shared" si="7"/>
        <v>6161.13</v>
      </c>
    </row>
    <row r="169" spans="1:10" x14ac:dyDescent="0.3">
      <c r="A169" s="18" t="e" vm="15833">
        <v>#VALUE!</v>
      </c>
      <c r="B169" s="18" t="s">
        <v>180</v>
      </c>
      <c r="C169" s="18" t="s">
        <v>199</v>
      </c>
      <c r="D169" s="18" t="s">
        <v>27</v>
      </c>
      <c r="E169" s="18" t="s">
        <v>28</v>
      </c>
      <c r="F169" s="18" t="s">
        <v>28</v>
      </c>
      <c r="G169" s="18" t="s">
        <v>29</v>
      </c>
      <c r="H169" s="19">
        <v>9</v>
      </c>
      <c r="I169" s="19">
        <v>36.299999999999997</v>
      </c>
      <c r="J169" s="19">
        <f t="shared" si="7"/>
        <v>326.7</v>
      </c>
    </row>
    <row r="170" spans="1:10" x14ac:dyDescent="0.3">
      <c r="A170" s="18" t="e" vm="15833">
        <v>#VALUE!</v>
      </c>
      <c r="B170" s="18" t="s">
        <v>180</v>
      </c>
      <c r="C170" s="18" t="s">
        <v>199</v>
      </c>
      <c r="D170" s="18" t="s">
        <v>27</v>
      </c>
      <c r="E170" s="18" t="s">
        <v>28</v>
      </c>
      <c r="F170" s="18" t="s">
        <v>28</v>
      </c>
      <c r="G170" s="18" t="s">
        <v>29</v>
      </c>
      <c r="H170" s="19">
        <v>56</v>
      </c>
      <c r="I170" s="19">
        <v>36.299999999999997</v>
      </c>
      <c r="J170" s="19">
        <f t="shared" si="7"/>
        <v>2032.7999999999997</v>
      </c>
    </row>
    <row r="171" spans="1:10" x14ac:dyDescent="0.3">
      <c r="A171" s="18" t="e" vm="15833">
        <v>#VALUE!</v>
      </c>
      <c r="B171" s="18" t="s">
        <v>180</v>
      </c>
      <c r="C171" s="18" t="s">
        <v>205</v>
      </c>
      <c r="D171" s="18" t="s">
        <v>27</v>
      </c>
      <c r="E171" s="18" t="s">
        <v>28</v>
      </c>
      <c r="F171" s="18" t="s">
        <v>28</v>
      </c>
      <c r="G171" s="18" t="s">
        <v>29</v>
      </c>
      <c r="H171" s="19">
        <v>150</v>
      </c>
      <c r="I171" s="19">
        <v>35.5</v>
      </c>
      <c r="J171" s="19">
        <f t="shared" si="7"/>
        <v>5325</v>
      </c>
    </row>
    <row r="172" spans="1:10" x14ac:dyDescent="0.3">
      <c r="A172" s="18" t="e" vm="16042">
        <v>#VALUE!</v>
      </c>
      <c r="B172" s="18" t="s">
        <v>72</v>
      </c>
      <c r="C172" s="18" t="s">
        <v>69</v>
      </c>
      <c r="D172" s="18" t="s">
        <v>27</v>
      </c>
      <c r="E172" s="18" t="s">
        <v>28</v>
      </c>
      <c r="F172" s="18" t="s">
        <v>28</v>
      </c>
      <c r="G172" s="18" t="s">
        <v>29</v>
      </c>
      <c r="H172" s="19">
        <v>25</v>
      </c>
      <c r="I172" s="19">
        <v>195.6</v>
      </c>
      <c r="J172" s="19">
        <f t="shared" si="7"/>
        <v>4890</v>
      </c>
    </row>
    <row r="173" spans="1:10" x14ac:dyDescent="0.3">
      <c r="A173" s="18" t="e" vm="16160">
        <v>#VALUE!</v>
      </c>
      <c r="B173" s="18" t="s">
        <v>66</v>
      </c>
      <c r="C173" s="18" t="s">
        <v>67</v>
      </c>
      <c r="D173" s="18" t="s">
        <v>27</v>
      </c>
      <c r="E173" s="18" t="s">
        <v>28</v>
      </c>
      <c r="F173" s="18" t="s">
        <v>28</v>
      </c>
      <c r="G173" s="18" t="s">
        <v>29</v>
      </c>
      <c r="H173" s="19">
        <v>4</v>
      </c>
      <c r="I173" s="19">
        <v>188.5</v>
      </c>
      <c r="J173" s="19">
        <f t="shared" si="7"/>
        <v>754</v>
      </c>
    </row>
    <row r="174" spans="1:10" x14ac:dyDescent="0.3">
      <c r="A174" s="18" t="e" vm="16160">
        <v>#VALUE!</v>
      </c>
      <c r="B174" s="18" t="s">
        <v>66</v>
      </c>
      <c r="C174" s="18" t="s">
        <v>139</v>
      </c>
      <c r="D174" s="18" t="s">
        <v>27</v>
      </c>
      <c r="E174" s="18" t="s">
        <v>28</v>
      </c>
      <c r="F174" s="18" t="s">
        <v>28</v>
      </c>
      <c r="G174" s="18" t="s">
        <v>29</v>
      </c>
      <c r="H174" s="19">
        <v>4</v>
      </c>
      <c r="I174" s="19">
        <v>233.2</v>
      </c>
      <c r="J174" s="19">
        <f t="shared" si="7"/>
        <v>932.8</v>
      </c>
    </row>
    <row r="175" spans="1:10" x14ac:dyDescent="0.3">
      <c r="A175" s="18" t="e" vm="16160">
        <v>#VALUE!</v>
      </c>
      <c r="B175" s="18" t="s">
        <v>66</v>
      </c>
      <c r="C175" s="18" t="s">
        <v>147</v>
      </c>
      <c r="D175" s="18" t="s">
        <v>27</v>
      </c>
      <c r="E175" s="18" t="s">
        <v>28</v>
      </c>
      <c r="F175" s="18" t="s">
        <v>28</v>
      </c>
      <c r="G175" s="18" t="s">
        <v>29</v>
      </c>
      <c r="H175" s="19">
        <v>10</v>
      </c>
      <c r="I175" s="19">
        <v>241.2</v>
      </c>
      <c r="J175" s="19">
        <f t="shared" si="7"/>
        <v>2412</v>
      </c>
    </row>
    <row r="176" spans="1:10" x14ac:dyDescent="0.3">
      <c r="A176" s="18" t="e" vm="16316">
        <v>#VALUE!</v>
      </c>
      <c r="B176" s="18" t="s">
        <v>43</v>
      </c>
      <c r="C176" s="18" t="s">
        <v>39</v>
      </c>
      <c r="D176" s="18" t="s">
        <v>44</v>
      </c>
      <c r="E176" s="18" t="s">
        <v>28</v>
      </c>
      <c r="F176" s="18" t="s">
        <v>45</v>
      </c>
      <c r="G176" s="18" t="s">
        <v>29</v>
      </c>
      <c r="H176" s="19">
        <v>40</v>
      </c>
      <c r="I176" s="19">
        <v>98.2</v>
      </c>
      <c r="J176" s="19">
        <f t="shared" si="7"/>
        <v>3928</v>
      </c>
    </row>
    <row r="177" spans="1:10" x14ac:dyDescent="0.3">
      <c r="A177" s="18" t="e" vm="16407">
        <v>#VALUE!</v>
      </c>
      <c r="B177" s="18" t="s">
        <v>148</v>
      </c>
      <c r="C177" s="18" t="s">
        <v>147</v>
      </c>
      <c r="D177" s="18" t="s">
        <v>27</v>
      </c>
      <c r="E177" s="18" t="s">
        <v>28</v>
      </c>
      <c r="F177" s="18" t="s">
        <v>28</v>
      </c>
      <c r="G177" s="18" t="s">
        <v>29</v>
      </c>
      <c r="H177" s="19">
        <v>10</v>
      </c>
      <c r="I177" s="19">
        <v>237.5</v>
      </c>
      <c r="J177" s="19">
        <f t="shared" si="7"/>
        <v>2375</v>
      </c>
    </row>
    <row r="178" spans="1:10" x14ac:dyDescent="0.3">
      <c r="A178" s="18" t="e" vm="16529">
        <v>#VALUE!</v>
      </c>
      <c r="B178" s="18" t="s">
        <v>117</v>
      </c>
      <c r="C178" s="18" t="s">
        <v>118</v>
      </c>
      <c r="D178" s="18" t="s">
        <v>27</v>
      </c>
      <c r="E178" s="18" t="s">
        <v>28</v>
      </c>
      <c r="F178" s="18" t="s">
        <v>28</v>
      </c>
      <c r="G178" s="18" t="s">
        <v>29</v>
      </c>
      <c r="H178" s="19">
        <v>4</v>
      </c>
      <c r="I178" s="19">
        <v>2552.6999999999998</v>
      </c>
      <c r="J178" s="19">
        <f t="shared" si="7"/>
        <v>10210.799999999999</v>
      </c>
    </row>
    <row r="179" spans="1:10" x14ac:dyDescent="0.3">
      <c r="A179" s="18" t="e" vm="16529">
        <v>#VALUE!</v>
      </c>
      <c r="B179" s="18" t="s">
        <v>117</v>
      </c>
      <c r="C179" s="18" t="s">
        <v>147</v>
      </c>
      <c r="D179" s="18" t="s">
        <v>27</v>
      </c>
      <c r="E179" s="18" t="s">
        <v>28</v>
      </c>
      <c r="F179" s="18" t="s">
        <v>28</v>
      </c>
      <c r="G179" s="18" t="s">
        <v>29</v>
      </c>
      <c r="H179" s="19">
        <v>1</v>
      </c>
      <c r="I179" s="19">
        <v>2778.2</v>
      </c>
      <c r="J179" s="19">
        <f t="shared" si="7"/>
        <v>2778.2</v>
      </c>
    </row>
    <row r="180" spans="1:10" x14ac:dyDescent="0.3">
      <c r="A180" s="18" t="e" vm="16773">
        <v>#VALUE!</v>
      </c>
      <c r="B180" s="18" t="s">
        <v>119</v>
      </c>
      <c r="C180" s="18" t="s">
        <v>118</v>
      </c>
      <c r="D180" s="18" t="s">
        <v>27</v>
      </c>
      <c r="E180" s="18" t="s">
        <v>28</v>
      </c>
      <c r="F180" s="18" t="s">
        <v>28</v>
      </c>
      <c r="G180" s="18" t="s">
        <v>29</v>
      </c>
      <c r="H180" s="19">
        <v>2</v>
      </c>
      <c r="I180" s="19">
        <v>2837.85</v>
      </c>
      <c r="J180" s="19">
        <f t="shared" si="7"/>
        <v>5675.7</v>
      </c>
    </row>
    <row r="181" spans="1:10" x14ac:dyDescent="0.3">
      <c r="A181" s="18" t="e" vm="17006">
        <v>#VALUE!</v>
      </c>
      <c r="B181" s="18" t="s">
        <v>115</v>
      </c>
      <c r="C181" s="18" t="s">
        <v>113</v>
      </c>
      <c r="D181" s="18" t="s">
        <v>27</v>
      </c>
      <c r="E181" s="18" t="s">
        <v>28</v>
      </c>
      <c r="F181" s="18" t="s">
        <v>28</v>
      </c>
      <c r="G181" s="18" t="s">
        <v>29</v>
      </c>
      <c r="H181" s="19">
        <v>3</v>
      </c>
      <c r="I181" s="19">
        <v>2144.1999999999998</v>
      </c>
      <c r="J181" s="19">
        <f t="shared" si="7"/>
        <v>6432.5999999999995</v>
      </c>
    </row>
    <row r="182" spans="1:10" x14ac:dyDescent="0.3">
      <c r="A182" s="18" t="e" vm="17224">
        <v>#VALUE!</v>
      </c>
      <c r="B182" s="18" t="s">
        <v>47</v>
      </c>
      <c r="C182" s="18" t="s">
        <v>39</v>
      </c>
      <c r="D182" s="18" t="s">
        <v>27</v>
      </c>
      <c r="E182" s="18" t="s">
        <v>28</v>
      </c>
      <c r="F182" s="18" t="s">
        <v>28</v>
      </c>
      <c r="G182" s="18" t="s">
        <v>29</v>
      </c>
      <c r="H182" s="19">
        <v>10</v>
      </c>
      <c r="I182" s="19">
        <v>104.2</v>
      </c>
      <c r="J182" s="19">
        <f t="shared" si="7"/>
        <v>1042</v>
      </c>
    </row>
    <row r="183" spans="1:10" x14ac:dyDescent="0.3">
      <c r="A183" s="18" t="e" vm="17224">
        <v>#VALUE!</v>
      </c>
      <c r="B183" s="18" t="s">
        <v>47</v>
      </c>
      <c r="C183" s="18" t="s">
        <v>55</v>
      </c>
      <c r="D183" s="18" t="s">
        <v>27</v>
      </c>
      <c r="E183" s="18" t="s">
        <v>28</v>
      </c>
      <c r="F183" s="18" t="s">
        <v>28</v>
      </c>
      <c r="G183" s="18" t="s">
        <v>29</v>
      </c>
      <c r="H183" s="19">
        <v>30</v>
      </c>
      <c r="I183" s="19">
        <v>105.1</v>
      </c>
      <c r="J183" s="19">
        <f t="shared" si="7"/>
        <v>3153</v>
      </c>
    </row>
    <row r="184" spans="1:10" x14ac:dyDescent="0.3">
      <c r="A184" s="18" t="e" vm="17224">
        <v>#VALUE!</v>
      </c>
      <c r="B184" s="18" t="s">
        <v>47</v>
      </c>
      <c r="C184" s="18" t="s">
        <v>165</v>
      </c>
      <c r="D184" s="18" t="s">
        <v>27</v>
      </c>
      <c r="E184" s="18" t="s">
        <v>28</v>
      </c>
      <c r="F184" s="18" t="s">
        <v>28</v>
      </c>
      <c r="G184" s="18" t="s">
        <v>29</v>
      </c>
      <c r="H184" s="19">
        <v>3</v>
      </c>
      <c r="I184" s="19">
        <v>138.19999999999999</v>
      </c>
      <c r="J184" s="19">
        <f t="shared" si="7"/>
        <v>414.59999999999997</v>
      </c>
    </row>
    <row r="185" spans="1:10" x14ac:dyDescent="0.3">
      <c r="A185" s="18" t="e" vm="17224">
        <v>#VALUE!</v>
      </c>
      <c r="B185" s="18" t="s">
        <v>47</v>
      </c>
      <c r="C185" s="18" t="s">
        <v>165</v>
      </c>
      <c r="D185" s="18" t="s">
        <v>27</v>
      </c>
      <c r="E185" s="18" t="s">
        <v>28</v>
      </c>
      <c r="F185" s="18" t="s">
        <v>28</v>
      </c>
      <c r="G185" s="18" t="s">
        <v>29</v>
      </c>
      <c r="H185" s="19">
        <v>5</v>
      </c>
      <c r="I185" s="19">
        <v>138.19999999999999</v>
      </c>
      <c r="J185" s="19">
        <f t="shared" si="7"/>
        <v>691</v>
      </c>
    </row>
    <row r="186" spans="1:10" x14ac:dyDescent="0.3">
      <c r="A186" s="18" t="e" vm="17224">
        <v>#VALUE!</v>
      </c>
      <c r="B186" s="18" t="s">
        <v>47</v>
      </c>
      <c r="C186" s="18" t="s">
        <v>165</v>
      </c>
      <c r="D186" s="18" t="s">
        <v>27</v>
      </c>
      <c r="E186" s="18" t="s">
        <v>28</v>
      </c>
      <c r="F186" s="18" t="s">
        <v>28</v>
      </c>
      <c r="G186" s="18" t="s">
        <v>29</v>
      </c>
      <c r="H186" s="19">
        <v>1</v>
      </c>
      <c r="I186" s="19">
        <v>138.19999999999999</v>
      </c>
      <c r="J186" s="19">
        <f t="shared" si="7"/>
        <v>138.19999999999999</v>
      </c>
    </row>
    <row r="187" spans="1:10" x14ac:dyDescent="0.3">
      <c r="A187" s="18" t="e" vm="17224">
        <v>#VALUE!</v>
      </c>
      <c r="B187" s="18" t="s">
        <v>47</v>
      </c>
      <c r="C187" s="18" t="s">
        <v>165</v>
      </c>
      <c r="D187" s="18" t="s">
        <v>27</v>
      </c>
      <c r="E187" s="18" t="s">
        <v>28</v>
      </c>
      <c r="F187" s="18" t="s">
        <v>28</v>
      </c>
      <c r="G187" s="18" t="s">
        <v>29</v>
      </c>
      <c r="H187" s="19">
        <v>1</v>
      </c>
      <c r="I187" s="19">
        <v>138.19999999999999</v>
      </c>
      <c r="J187" s="19">
        <f t="shared" si="7"/>
        <v>138.19999999999999</v>
      </c>
    </row>
    <row r="188" spans="1:10" x14ac:dyDescent="0.3">
      <c r="A188" s="18" t="e" vm="17281">
        <v>#VALUE!</v>
      </c>
      <c r="B188" s="18" t="s">
        <v>130</v>
      </c>
      <c r="C188" s="18" t="s">
        <v>128</v>
      </c>
      <c r="D188" s="18" t="s">
        <v>27</v>
      </c>
      <c r="E188" s="18" t="s">
        <v>28</v>
      </c>
      <c r="F188" s="18" t="s">
        <v>28</v>
      </c>
      <c r="G188" s="18" t="s">
        <v>29</v>
      </c>
      <c r="H188" s="19">
        <v>5</v>
      </c>
      <c r="I188" s="19">
        <v>702</v>
      </c>
      <c r="J188" s="19">
        <f t="shared" si="7"/>
        <v>3510</v>
      </c>
    </row>
    <row r="189" spans="1:10" x14ac:dyDescent="0.3">
      <c r="A189" s="18" t="e" vm="17281">
        <v>#VALUE!</v>
      </c>
      <c r="B189" s="18" t="s">
        <v>130</v>
      </c>
      <c r="C189" s="18" t="s">
        <v>179</v>
      </c>
      <c r="D189" s="18" t="s">
        <v>27</v>
      </c>
      <c r="E189" s="18" t="s">
        <v>28</v>
      </c>
      <c r="F189" s="18" t="s">
        <v>28</v>
      </c>
      <c r="G189" s="18" t="s">
        <v>29</v>
      </c>
      <c r="H189" s="19">
        <v>8</v>
      </c>
      <c r="I189" s="19">
        <v>743.65</v>
      </c>
      <c r="J189" s="19">
        <f t="shared" si="7"/>
        <v>5949.2</v>
      </c>
    </row>
    <row r="190" spans="1:10" x14ac:dyDescent="0.3">
      <c r="A190" s="18" t="e" vm="17445">
        <v>#VALUE!</v>
      </c>
      <c r="B190" s="18" t="s">
        <v>75</v>
      </c>
      <c r="C190" s="18" t="s">
        <v>74</v>
      </c>
      <c r="D190" s="18" t="s">
        <v>27</v>
      </c>
      <c r="E190" s="18" t="s">
        <v>28</v>
      </c>
      <c r="F190" s="18" t="s">
        <v>28</v>
      </c>
      <c r="G190" s="18" t="s">
        <v>29</v>
      </c>
      <c r="H190" s="19">
        <v>20</v>
      </c>
      <c r="I190" s="19">
        <v>95.05</v>
      </c>
      <c r="J190" s="19">
        <f t="shared" si="7"/>
        <v>1901</v>
      </c>
    </row>
    <row r="191" spans="1:10" x14ac:dyDescent="0.3">
      <c r="A191" s="18" t="e" vm="17445">
        <v>#VALUE!</v>
      </c>
      <c r="B191" s="18" t="s">
        <v>75</v>
      </c>
      <c r="C191" s="18" t="s">
        <v>109</v>
      </c>
      <c r="D191" s="18" t="s">
        <v>27</v>
      </c>
      <c r="E191" s="18" t="s">
        <v>28</v>
      </c>
      <c r="F191" s="18" t="s">
        <v>28</v>
      </c>
      <c r="G191" s="18" t="s">
        <v>29</v>
      </c>
      <c r="H191" s="19">
        <v>80</v>
      </c>
      <c r="I191" s="19">
        <v>107.3</v>
      </c>
      <c r="J191" s="19">
        <f t="shared" si="7"/>
        <v>8584</v>
      </c>
    </row>
    <row r="192" spans="1:10" x14ac:dyDescent="0.3">
      <c r="A192" s="18" t="e" vm="17512">
        <v>#VALUE!</v>
      </c>
      <c r="B192" s="18" t="s">
        <v>120</v>
      </c>
      <c r="C192" s="18" t="s">
        <v>118</v>
      </c>
      <c r="D192" s="18" t="s">
        <v>27</v>
      </c>
      <c r="E192" s="18" t="s">
        <v>28</v>
      </c>
      <c r="F192" s="18" t="s">
        <v>28</v>
      </c>
      <c r="G192" s="18" t="s">
        <v>29</v>
      </c>
      <c r="H192" s="19">
        <v>10</v>
      </c>
      <c r="I192" s="19">
        <v>269.05</v>
      </c>
      <c r="J192" s="19">
        <f t="shared" si="7"/>
        <v>2690.5</v>
      </c>
    </row>
    <row r="193" spans="1:10" x14ac:dyDescent="0.3">
      <c r="A193" s="18" t="e" vm="17587">
        <v>#VALUE!</v>
      </c>
      <c r="B193" s="18" t="s">
        <v>81</v>
      </c>
      <c r="C193" s="18" t="s">
        <v>82</v>
      </c>
      <c r="D193" s="18" t="s">
        <v>27</v>
      </c>
      <c r="E193" s="18" t="s">
        <v>28</v>
      </c>
      <c r="F193" s="18" t="s">
        <v>28</v>
      </c>
      <c r="G193" s="18" t="s">
        <v>29</v>
      </c>
      <c r="H193" s="19">
        <v>10</v>
      </c>
      <c r="I193" s="19">
        <v>1126.2</v>
      </c>
      <c r="J193" s="19">
        <f t="shared" si="7"/>
        <v>11262</v>
      </c>
    </row>
    <row r="194" spans="1:10" x14ac:dyDescent="0.3">
      <c r="A194" s="18" t="e" vm="17791">
        <v>#VALUE!</v>
      </c>
      <c r="B194" s="18" t="s">
        <v>177</v>
      </c>
      <c r="C194" s="18" t="s">
        <v>176</v>
      </c>
      <c r="D194" s="18" t="s">
        <v>27</v>
      </c>
      <c r="E194" s="18" t="s">
        <v>28</v>
      </c>
      <c r="F194" s="18" t="s">
        <v>28</v>
      </c>
      <c r="G194" s="18" t="s">
        <v>29</v>
      </c>
      <c r="H194" s="19">
        <v>2</v>
      </c>
      <c r="I194" s="19">
        <v>1496.5</v>
      </c>
      <c r="J194" s="19">
        <f t="shared" si="7"/>
        <v>2993</v>
      </c>
    </row>
    <row r="195" spans="1:10" x14ac:dyDescent="0.3">
      <c r="A195" s="18" t="e" vm="18003">
        <v>#VALUE!</v>
      </c>
      <c r="B195" s="18" t="s">
        <v>36</v>
      </c>
      <c r="C195" s="18" t="s">
        <v>35</v>
      </c>
      <c r="D195" s="18" t="s">
        <v>27</v>
      </c>
      <c r="E195" s="18" t="s">
        <v>28</v>
      </c>
      <c r="F195" s="18" t="s">
        <v>28</v>
      </c>
      <c r="G195" s="18" t="s">
        <v>29</v>
      </c>
      <c r="H195" s="19">
        <v>1</v>
      </c>
      <c r="I195" s="19">
        <v>1672.6</v>
      </c>
      <c r="J195" s="19">
        <f t="shared" ref="J195:J228" si="8">SUMPRODUCT(H195*I195)</f>
        <v>1672.6</v>
      </c>
    </row>
    <row r="196" spans="1:10" x14ac:dyDescent="0.3">
      <c r="A196" s="18" t="e" vm="18003">
        <v>#VALUE!</v>
      </c>
      <c r="B196" s="18" t="s">
        <v>36</v>
      </c>
      <c r="C196" s="18" t="s">
        <v>39</v>
      </c>
      <c r="D196" s="18" t="s">
        <v>27</v>
      </c>
      <c r="E196" s="18" t="s">
        <v>28</v>
      </c>
      <c r="F196" s="18" t="s">
        <v>28</v>
      </c>
      <c r="G196" s="18" t="s">
        <v>29</v>
      </c>
      <c r="H196" s="19">
        <v>2</v>
      </c>
      <c r="I196" s="19">
        <v>1605.6</v>
      </c>
      <c r="J196" s="19">
        <f t="shared" si="8"/>
        <v>3211.2</v>
      </c>
    </row>
    <row r="197" spans="1:10" x14ac:dyDescent="0.3">
      <c r="A197" s="18" t="e" vm="18003">
        <v>#VALUE!</v>
      </c>
      <c r="B197" s="18" t="s">
        <v>36</v>
      </c>
      <c r="C197" s="18" t="s">
        <v>51</v>
      </c>
      <c r="D197" s="18" t="s">
        <v>27</v>
      </c>
      <c r="E197" s="18" t="s">
        <v>28</v>
      </c>
      <c r="F197" s="18" t="s">
        <v>28</v>
      </c>
      <c r="G197" s="18" t="s">
        <v>29</v>
      </c>
      <c r="H197" s="19">
        <v>1</v>
      </c>
      <c r="I197" s="19">
        <v>1492.8</v>
      </c>
      <c r="J197" s="19">
        <f t="shared" si="8"/>
        <v>1492.8</v>
      </c>
    </row>
    <row r="198" spans="1:10" x14ac:dyDescent="0.3">
      <c r="A198" s="18" t="e" vm="18003">
        <v>#VALUE!</v>
      </c>
      <c r="B198" s="18" t="s">
        <v>36</v>
      </c>
      <c r="C198" s="18" t="s">
        <v>89</v>
      </c>
      <c r="D198" s="18" t="s">
        <v>27</v>
      </c>
      <c r="E198" s="18" t="s">
        <v>28</v>
      </c>
      <c r="F198" s="18" t="s">
        <v>28</v>
      </c>
      <c r="G198" s="18" t="s">
        <v>29</v>
      </c>
      <c r="H198" s="19">
        <v>1</v>
      </c>
      <c r="I198" s="19">
        <v>1716.7</v>
      </c>
      <c r="J198" s="19">
        <f t="shared" si="8"/>
        <v>1716.7</v>
      </c>
    </row>
    <row r="199" spans="1:10" x14ac:dyDescent="0.3">
      <c r="A199" s="18" t="e" vm="18223">
        <v>#VALUE!</v>
      </c>
      <c r="B199" s="18" t="s">
        <v>92</v>
      </c>
      <c r="C199" s="18" t="s">
        <v>93</v>
      </c>
      <c r="D199" s="18" t="s">
        <v>27</v>
      </c>
      <c r="E199" s="18" t="s">
        <v>28</v>
      </c>
      <c r="F199" s="18" t="s">
        <v>28</v>
      </c>
      <c r="G199" s="18" t="s">
        <v>29</v>
      </c>
      <c r="H199" s="19">
        <v>4</v>
      </c>
      <c r="I199" s="19">
        <v>479.5</v>
      </c>
      <c r="J199" s="19">
        <f t="shared" si="8"/>
        <v>1918</v>
      </c>
    </row>
    <row r="200" spans="1:10" x14ac:dyDescent="0.3">
      <c r="A200" s="18" t="e" vm="18223">
        <v>#VALUE!</v>
      </c>
      <c r="B200" s="18" t="s">
        <v>92</v>
      </c>
      <c r="C200" s="18" t="s">
        <v>99</v>
      </c>
      <c r="D200" s="18" t="s">
        <v>27</v>
      </c>
      <c r="E200" s="18" t="s">
        <v>28</v>
      </c>
      <c r="F200" s="18" t="s">
        <v>28</v>
      </c>
      <c r="G200" s="18" t="s">
        <v>29</v>
      </c>
      <c r="H200" s="19">
        <v>10</v>
      </c>
      <c r="I200" s="19">
        <v>464.4</v>
      </c>
      <c r="J200" s="19">
        <f t="shared" si="8"/>
        <v>4644</v>
      </c>
    </row>
    <row r="201" spans="1:10" x14ac:dyDescent="0.3">
      <c r="A201" s="18" t="e" vm="18397">
        <v>#VALUE!</v>
      </c>
      <c r="B201" s="18" t="s">
        <v>124</v>
      </c>
      <c r="C201" s="18" t="s">
        <v>125</v>
      </c>
      <c r="D201" s="18" t="s">
        <v>27</v>
      </c>
      <c r="E201" s="18" t="s">
        <v>28</v>
      </c>
      <c r="F201" s="18" t="s">
        <v>28</v>
      </c>
      <c r="G201" s="18" t="s">
        <v>29</v>
      </c>
      <c r="H201" s="19">
        <v>1</v>
      </c>
      <c r="I201" s="19">
        <v>2000.7</v>
      </c>
      <c r="J201" s="19">
        <f t="shared" si="8"/>
        <v>2000.7</v>
      </c>
    </row>
    <row r="202" spans="1:10" x14ac:dyDescent="0.3">
      <c r="A202" s="18" t="e" vm="18587">
        <v>#VALUE!</v>
      </c>
      <c r="B202" s="18" t="s">
        <v>121</v>
      </c>
      <c r="C202" s="18" t="s">
        <v>118</v>
      </c>
      <c r="D202" s="18" t="s">
        <v>27</v>
      </c>
      <c r="E202" s="18" t="s">
        <v>28</v>
      </c>
      <c r="F202" s="18" t="s">
        <v>28</v>
      </c>
      <c r="G202" s="18" t="s">
        <v>29</v>
      </c>
      <c r="H202" s="19">
        <v>1</v>
      </c>
      <c r="I202" s="19">
        <v>738.6</v>
      </c>
      <c r="J202" s="19">
        <f t="shared" si="8"/>
        <v>738.6</v>
      </c>
    </row>
    <row r="203" spans="1:10" x14ac:dyDescent="0.3">
      <c r="A203" s="18" t="e" vm="18587">
        <v>#VALUE!</v>
      </c>
      <c r="B203" s="18" t="s">
        <v>121</v>
      </c>
      <c r="C203" s="18" t="s">
        <v>118</v>
      </c>
      <c r="D203" s="18" t="s">
        <v>27</v>
      </c>
      <c r="E203" s="18" t="s">
        <v>28</v>
      </c>
      <c r="F203" s="18" t="s">
        <v>28</v>
      </c>
      <c r="G203" s="18" t="s">
        <v>29</v>
      </c>
      <c r="H203" s="19">
        <v>1</v>
      </c>
      <c r="I203" s="19">
        <v>738.6</v>
      </c>
      <c r="J203" s="19">
        <f t="shared" si="8"/>
        <v>738.6</v>
      </c>
    </row>
    <row r="204" spans="1:10" x14ac:dyDescent="0.3">
      <c r="A204" s="18" t="e" vm="18778">
        <v>#VALUE!</v>
      </c>
      <c r="B204" s="18" t="s">
        <v>141</v>
      </c>
      <c r="C204" s="18" t="s">
        <v>139</v>
      </c>
      <c r="D204" s="18" t="s">
        <v>27</v>
      </c>
      <c r="E204" s="18" t="s">
        <v>28</v>
      </c>
      <c r="F204" s="18" t="s">
        <v>28</v>
      </c>
      <c r="G204" s="18" t="s">
        <v>29</v>
      </c>
      <c r="H204" s="19">
        <v>5</v>
      </c>
      <c r="I204" s="19">
        <v>420.6</v>
      </c>
      <c r="J204" s="19">
        <f t="shared" si="8"/>
        <v>2103</v>
      </c>
    </row>
    <row r="205" spans="1:10" x14ac:dyDescent="0.3">
      <c r="A205" s="18" t="e" vm="18923">
        <v>#VALUE!</v>
      </c>
      <c r="B205" s="18" t="s">
        <v>77</v>
      </c>
      <c r="C205" s="18" t="s">
        <v>76</v>
      </c>
      <c r="D205" s="18" t="s">
        <v>27</v>
      </c>
      <c r="E205" s="18" t="s">
        <v>28</v>
      </c>
      <c r="F205" s="18" t="s">
        <v>28</v>
      </c>
      <c r="G205" s="18" t="s">
        <v>29</v>
      </c>
      <c r="H205" s="19">
        <v>4</v>
      </c>
      <c r="I205" s="19">
        <v>240.1</v>
      </c>
      <c r="J205" s="19">
        <f t="shared" si="8"/>
        <v>960.4</v>
      </c>
    </row>
    <row r="206" spans="1:10" x14ac:dyDescent="0.3">
      <c r="A206" s="18" t="e" vm="18923">
        <v>#VALUE!</v>
      </c>
      <c r="B206" s="18" t="s">
        <v>77</v>
      </c>
      <c r="C206" s="18" t="s">
        <v>113</v>
      </c>
      <c r="D206" s="18" t="s">
        <v>27</v>
      </c>
      <c r="E206" s="18" t="s">
        <v>28</v>
      </c>
      <c r="F206" s="18" t="s">
        <v>28</v>
      </c>
      <c r="G206" s="18" t="s">
        <v>29</v>
      </c>
      <c r="H206" s="19">
        <v>10</v>
      </c>
      <c r="I206" s="19">
        <v>266.2</v>
      </c>
      <c r="J206" s="19">
        <f t="shared" si="8"/>
        <v>2662</v>
      </c>
    </row>
    <row r="207" spans="1:10" x14ac:dyDescent="0.3">
      <c r="A207" s="18" t="e" vm="19061">
        <v>#VALUE!</v>
      </c>
      <c r="B207" s="18" t="s">
        <v>33</v>
      </c>
      <c r="C207" s="18" t="s">
        <v>26</v>
      </c>
      <c r="D207" s="18" t="s">
        <v>27</v>
      </c>
      <c r="E207" s="18" t="s">
        <v>28</v>
      </c>
      <c r="F207" s="18" t="s">
        <v>28</v>
      </c>
      <c r="G207" s="18" t="s">
        <v>29</v>
      </c>
      <c r="H207" s="19">
        <v>3</v>
      </c>
      <c r="I207" s="19">
        <v>616.20000000000005</v>
      </c>
      <c r="J207" s="19">
        <f t="shared" si="8"/>
        <v>1848.6000000000001</v>
      </c>
    </row>
    <row r="208" spans="1:10" x14ac:dyDescent="0.3">
      <c r="A208" s="18" t="e" vm="19241">
        <v>#VALUE!</v>
      </c>
      <c r="B208" s="18" t="s">
        <v>133</v>
      </c>
      <c r="C208" s="18" t="s">
        <v>168</v>
      </c>
      <c r="D208" s="18" t="s">
        <v>27</v>
      </c>
      <c r="E208" s="18" t="s">
        <v>28</v>
      </c>
      <c r="F208" s="18" t="s">
        <v>28</v>
      </c>
      <c r="G208" s="18" t="s">
        <v>29</v>
      </c>
      <c r="H208" s="19">
        <v>6</v>
      </c>
      <c r="I208" s="19">
        <v>907</v>
      </c>
      <c r="J208" s="19">
        <f t="shared" si="8"/>
        <v>5442</v>
      </c>
    </row>
    <row r="209" spans="1:10" x14ac:dyDescent="0.3">
      <c r="A209" s="18" t="e" vm="19241">
        <v>#VALUE!</v>
      </c>
      <c r="B209" s="18" t="s">
        <v>133</v>
      </c>
      <c r="C209" s="18" t="s">
        <v>168</v>
      </c>
      <c r="D209" s="18" t="s">
        <v>27</v>
      </c>
      <c r="E209" s="18" t="s">
        <v>28</v>
      </c>
      <c r="F209" s="18" t="s">
        <v>28</v>
      </c>
      <c r="G209" s="18" t="s">
        <v>29</v>
      </c>
      <c r="H209" s="19">
        <v>2</v>
      </c>
      <c r="I209" s="19">
        <v>904.1</v>
      </c>
      <c r="J209" s="19">
        <f t="shared" si="8"/>
        <v>1808.2</v>
      </c>
    </row>
    <row r="210" spans="1:10" x14ac:dyDescent="0.3">
      <c r="A210" s="18" t="e" vm="19241">
        <v>#VALUE!</v>
      </c>
      <c r="B210" s="18" t="s">
        <v>133</v>
      </c>
      <c r="C210" s="18" t="s">
        <v>134</v>
      </c>
      <c r="D210" s="18" t="s">
        <v>27</v>
      </c>
      <c r="E210" s="18" t="s">
        <v>28</v>
      </c>
      <c r="F210" s="18" t="s">
        <v>110</v>
      </c>
      <c r="G210" s="18" t="s">
        <v>29</v>
      </c>
      <c r="H210" s="19">
        <v>1</v>
      </c>
      <c r="I210" s="19">
        <v>805.4</v>
      </c>
      <c r="J210" s="19">
        <f t="shared" si="8"/>
        <v>805.4</v>
      </c>
    </row>
    <row r="211" spans="1:10" x14ac:dyDescent="0.3">
      <c r="A211" s="18" t="e" vm="19241">
        <v>#VALUE!</v>
      </c>
      <c r="B211" s="18" t="s">
        <v>133</v>
      </c>
      <c r="C211" s="18" t="s">
        <v>145</v>
      </c>
      <c r="D211" s="18" t="s">
        <v>27</v>
      </c>
      <c r="E211" s="18" t="s">
        <v>28</v>
      </c>
      <c r="F211" s="18" t="s">
        <v>110</v>
      </c>
      <c r="G211" s="18" t="s">
        <v>29</v>
      </c>
      <c r="H211" s="19">
        <v>4</v>
      </c>
      <c r="I211" s="19">
        <v>873.1</v>
      </c>
      <c r="J211" s="19">
        <f t="shared" si="8"/>
        <v>3492.4</v>
      </c>
    </row>
    <row r="212" spans="1:10" x14ac:dyDescent="0.3">
      <c r="A212" s="18" t="e" vm="19447">
        <v>#VALUE!</v>
      </c>
      <c r="B212" s="18" t="s">
        <v>31</v>
      </c>
      <c r="C212" s="18" t="s">
        <v>26</v>
      </c>
      <c r="D212" s="18" t="s">
        <v>27</v>
      </c>
      <c r="E212" s="18" t="s">
        <v>28</v>
      </c>
      <c r="F212" s="18" t="s">
        <v>28</v>
      </c>
      <c r="G212" s="18" t="s">
        <v>29</v>
      </c>
      <c r="H212" s="19">
        <v>4</v>
      </c>
      <c r="I212" s="19">
        <v>826.5</v>
      </c>
      <c r="J212" s="19">
        <f t="shared" si="8"/>
        <v>3306</v>
      </c>
    </row>
    <row r="213" spans="1:10" x14ac:dyDescent="0.3">
      <c r="A213" s="18" t="e" vm="19618">
        <v>#VALUE!</v>
      </c>
      <c r="B213" s="18" t="s">
        <v>48</v>
      </c>
      <c r="C213" s="18" t="s">
        <v>49</v>
      </c>
      <c r="D213" s="18" t="s">
        <v>27</v>
      </c>
      <c r="E213" s="18" t="s">
        <v>28</v>
      </c>
      <c r="F213" s="18" t="s">
        <v>28</v>
      </c>
      <c r="G213" s="18" t="s">
        <v>29</v>
      </c>
      <c r="H213" s="19">
        <v>10</v>
      </c>
      <c r="I213" s="19">
        <v>25809</v>
      </c>
      <c r="J213" s="19">
        <f t="shared" si="8"/>
        <v>258090</v>
      </c>
    </row>
    <row r="214" spans="1:10" x14ac:dyDescent="0.3">
      <c r="A214" s="18" t="e" vm="19855">
        <v>#VALUE!</v>
      </c>
      <c r="B214" s="18" t="s">
        <v>63</v>
      </c>
      <c r="C214" s="18" t="s">
        <v>64</v>
      </c>
      <c r="D214" s="18" t="s">
        <v>27</v>
      </c>
      <c r="E214" s="18" t="s">
        <v>28</v>
      </c>
      <c r="F214" s="18" t="s">
        <v>28</v>
      </c>
      <c r="G214" s="18" t="s">
        <v>29</v>
      </c>
      <c r="H214" s="19">
        <v>2</v>
      </c>
      <c r="I214" s="19">
        <v>3736.6</v>
      </c>
      <c r="J214" s="19">
        <f t="shared" si="8"/>
        <v>7473.2</v>
      </c>
    </row>
    <row r="215" spans="1:10" x14ac:dyDescent="0.3">
      <c r="A215" s="18" t="e" vm="19855">
        <v>#VALUE!</v>
      </c>
      <c r="B215" s="18" t="s">
        <v>63</v>
      </c>
      <c r="C215" s="18" t="s">
        <v>138</v>
      </c>
      <c r="D215" s="18" t="s">
        <v>27</v>
      </c>
      <c r="E215" s="18" t="s">
        <v>28</v>
      </c>
      <c r="F215" s="18" t="s">
        <v>28</v>
      </c>
      <c r="G215" s="18" t="s">
        <v>29</v>
      </c>
      <c r="H215" s="19">
        <v>1</v>
      </c>
      <c r="I215" s="19">
        <v>4202.2</v>
      </c>
      <c r="J215" s="19">
        <f t="shared" si="8"/>
        <v>4202.2</v>
      </c>
    </row>
    <row r="216" spans="1:10" x14ac:dyDescent="0.3">
      <c r="A216" s="18" t="e" vm="20101">
        <v>#VALUE!</v>
      </c>
      <c r="B216" s="18" t="s">
        <v>25</v>
      </c>
      <c r="C216" s="18" t="s">
        <v>26</v>
      </c>
      <c r="D216" s="18" t="s">
        <v>27</v>
      </c>
      <c r="E216" s="18" t="s">
        <v>28</v>
      </c>
      <c r="F216" s="18" t="s">
        <v>28</v>
      </c>
      <c r="G216" s="18" t="s">
        <v>29</v>
      </c>
      <c r="H216" s="19">
        <v>1</v>
      </c>
      <c r="I216" s="19">
        <v>996.2</v>
      </c>
      <c r="J216" s="19">
        <f t="shared" si="8"/>
        <v>996.2</v>
      </c>
    </row>
    <row r="217" spans="1:10" x14ac:dyDescent="0.3">
      <c r="A217" s="18" t="e" vm="20101">
        <v>#VALUE!</v>
      </c>
      <c r="B217" s="18" t="s">
        <v>25</v>
      </c>
      <c r="C217" s="18" t="s">
        <v>53</v>
      </c>
      <c r="D217" s="18" t="s">
        <v>27</v>
      </c>
      <c r="E217" s="18" t="s">
        <v>28</v>
      </c>
      <c r="F217" s="18" t="s">
        <v>28</v>
      </c>
      <c r="G217" s="18" t="s">
        <v>29</v>
      </c>
      <c r="H217" s="19">
        <v>5</v>
      </c>
      <c r="I217" s="19">
        <v>1012</v>
      </c>
      <c r="J217" s="19">
        <f t="shared" si="8"/>
        <v>5060</v>
      </c>
    </row>
    <row r="218" spans="1:10" x14ac:dyDescent="0.3">
      <c r="A218" s="18" t="e" vm="20291">
        <v>#VALUE!</v>
      </c>
      <c r="B218" s="18" t="s">
        <v>186</v>
      </c>
      <c r="C218" s="18" t="s">
        <v>187</v>
      </c>
      <c r="D218" s="18" t="s">
        <v>27</v>
      </c>
      <c r="E218" s="18" t="s">
        <v>28</v>
      </c>
      <c r="F218" s="18" t="s">
        <v>28</v>
      </c>
      <c r="G218" s="18" t="s">
        <v>29</v>
      </c>
      <c r="H218" s="19">
        <v>3</v>
      </c>
      <c r="I218" s="19">
        <v>2385.1999999999998</v>
      </c>
      <c r="J218" s="19">
        <f t="shared" si="8"/>
        <v>7155.5999999999995</v>
      </c>
    </row>
    <row r="219" spans="1:10" x14ac:dyDescent="0.3">
      <c r="A219" s="18" t="e" vm="20512">
        <v>#VALUE!</v>
      </c>
      <c r="B219" s="18" t="s">
        <v>151</v>
      </c>
      <c r="C219" s="18" t="s">
        <v>150</v>
      </c>
      <c r="D219" s="18" t="s">
        <v>27</v>
      </c>
      <c r="E219" s="18" t="s">
        <v>28</v>
      </c>
      <c r="F219" s="18" t="s">
        <v>28</v>
      </c>
      <c r="G219" s="18" t="s">
        <v>29</v>
      </c>
      <c r="H219" s="19">
        <v>38</v>
      </c>
      <c r="I219" s="19">
        <v>199</v>
      </c>
      <c r="J219" s="19">
        <f t="shared" si="8"/>
        <v>7562</v>
      </c>
    </row>
    <row r="220" spans="1:10" x14ac:dyDescent="0.3">
      <c r="A220" s="18" t="e" vm="20667">
        <v>#VALUE!</v>
      </c>
      <c r="B220" s="18" t="s">
        <v>87</v>
      </c>
      <c r="C220" s="18" t="s">
        <v>88</v>
      </c>
      <c r="D220" s="18" t="s">
        <v>27</v>
      </c>
      <c r="E220" s="18" t="s">
        <v>28</v>
      </c>
      <c r="F220" s="18" t="s">
        <v>28</v>
      </c>
      <c r="G220" s="18" t="s">
        <v>29</v>
      </c>
      <c r="H220" s="19">
        <v>1</v>
      </c>
      <c r="I220" s="19">
        <v>537.9</v>
      </c>
      <c r="J220" s="19">
        <f t="shared" si="8"/>
        <v>537.9</v>
      </c>
    </row>
    <row r="221" spans="1:10" x14ac:dyDescent="0.3">
      <c r="A221" s="18" t="e" vm="20667">
        <v>#VALUE!</v>
      </c>
      <c r="B221" s="18" t="s">
        <v>87</v>
      </c>
      <c r="C221" s="18" t="s">
        <v>88</v>
      </c>
      <c r="D221" s="18" t="s">
        <v>27</v>
      </c>
      <c r="E221" s="18" t="s">
        <v>28</v>
      </c>
      <c r="F221" s="18" t="s">
        <v>28</v>
      </c>
      <c r="G221" s="18" t="s">
        <v>29</v>
      </c>
      <c r="H221" s="19">
        <v>3</v>
      </c>
      <c r="I221" s="19">
        <v>537.9</v>
      </c>
      <c r="J221" s="19">
        <f t="shared" si="8"/>
        <v>1613.6999999999998</v>
      </c>
    </row>
    <row r="222" spans="1:10" x14ac:dyDescent="0.3">
      <c r="A222" s="18" t="e" vm="20667">
        <v>#VALUE!</v>
      </c>
      <c r="B222" s="18" t="s">
        <v>87</v>
      </c>
      <c r="C222" s="18" t="s">
        <v>174</v>
      </c>
      <c r="D222" s="18" t="s">
        <v>27</v>
      </c>
      <c r="E222" s="18" t="s">
        <v>28</v>
      </c>
      <c r="F222" s="18" t="s">
        <v>28</v>
      </c>
      <c r="G222" s="18" t="s">
        <v>29</v>
      </c>
      <c r="H222" s="19">
        <v>4</v>
      </c>
      <c r="I222" s="19">
        <v>638.4</v>
      </c>
      <c r="J222" s="19">
        <f t="shared" si="8"/>
        <v>2553.6</v>
      </c>
    </row>
    <row r="223" spans="1:10" x14ac:dyDescent="0.3">
      <c r="A223" s="18" t="e" vm="20818">
        <v>#VALUE!</v>
      </c>
      <c r="B223" s="18" t="s">
        <v>201</v>
      </c>
      <c r="C223" s="18" t="s">
        <v>202</v>
      </c>
      <c r="D223" s="18" t="s">
        <v>27</v>
      </c>
      <c r="E223" s="18" t="s">
        <v>28</v>
      </c>
      <c r="F223" s="18" t="s">
        <v>28</v>
      </c>
      <c r="G223" s="18" t="s">
        <v>62</v>
      </c>
      <c r="H223" s="19">
        <v>0</v>
      </c>
      <c r="I223" s="19">
        <v>13.75</v>
      </c>
      <c r="J223" s="19">
        <f t="shared" si="8"/>
        <v>0</v>
      </c>
    </row>
    <row r="224" spans="1:10" x14ac:dyDescent="0.3">
      <c r="A224" s="18" t="e" vm="20881">
        <v>#VALUE!</v>
      </c>
      <c r="B224" s="18" t="s">
        <v>178</v>
      </c>
      <c r="C224" s="18" t="s">
        <v>176</v>
      </c>
      <c r="D224" s="18" t="s">
        <v>27</v>
      </c>
      <c r="E224" s="18" t="s">
        <v>28</v>
      </c>
      <c r="F224" s="18" t="s">
        <v>28</v>
      </c>
      <c r="G224" s="18" t="s">
        <v>29</v>
      </c>
      <c r="H224" s="19">
        <v>10</v>
      </c>
      <c r="I224" s="19">
        <v>294.2</v>
      </c>
      <c r="J224" s="19">
        <f t="shared" si="8"/>
        <v>2942</v>
      </c>
    </row>
    <row r="225" spans="1:10" x14ac:dyDescent="0.3">
      <c r="A225" s="18" t="e" vm="20881">
        <v>#VALUE!</v>
      </c>
      <c r="B225" s="18" t="s">
        <v>178</v>
      </c>
      <c r="C225" s="18" t="s">
        <v>183</v>
      </c>
      <c r="D225" s="18" t="s">
        <v>27</v>
      </c>
      <c r="E225" s="18" t="s">
        <v>28</v>
      </c>
      <c r="F225" s="18" t="s">
        <v>28</v>
      </c>
      <c r="G225" s="18" t="s">
        <v>29</v>
      </c>
      <c r="H225" s="19">
        <v>10</v>
      </c>
      <c r="I225" s="19">
        <v>312.2</v>
      </c>
      <c r="J225" s="19">
        <f t="shared" si="8"/>
        <v>3122</v>
      </c>
    </row>
    <row r="226" spans="1:10" x14ac:dyDescent="0.3">
      <c r="A226" s="18" t="e" vm="20999">
        <v>#VALUE!</v>
      </c>
      <c r="B226" s="18" t="s">
        <v>153</v>
      </c>
      <c r="C226" s="18" t="s">
        <v>152</v>
      </c>
      <c r="D226" s="18" t="s">
        <v>27</v>
      </c>
      <c r="E226" s="18" t="s">
        <v>28</v>
      </c>
      <c r="F226" s="18" t="s">
        <v>28</v>
      </c>
      <c r="G226" s="18" t="s">
        <v>29</v>
      </c>
      <c r="H226" s="19">
        <v>30</v>
      </c>
      <c r="I226" s="19">
        <v>125.15</v>
      </c>
      <c r="J226" s="19">
        <f t="shared" si="8"/>
        <v>3754.5</v>
      </c>
    </row>
    <row r="227" spans="1:10" x14ac:dyDescent="0.3">
      <c r="A227" s="18" t="e" vm="20999">
        <v>#VALUE!</v>
      </c>
      <c r="B227" s="18" t="s">
        <v>153</v>
      </c>
      <c r="C227" s="18" t="s">
        <v>162</v>
      </c>
      <c r="D227" s="18" t="s">
        <v>27</v>
      </c>
      <c r="E227" s="18" t="s">
        <v>28</v>
      </c>
      <c r="F227" s="18" t="s">
        <v>28</v>
      </c>
      <c r="G227" s="18" t="s">
        <v>29</v>
      </c>
      <c r="H227" s="19">
        <v>2</v>
      </c>
      <c r="I227" s="19">
        <v>140.19999999999999</v>
      </c>
      <c r="J227" s="19">
        <f t="shared" si="8"/>
        <v>280.39999999999998</v>
      </c>
    </row>
    <row r="228" spans="1:10" x14ac:dyDescent="0.3">
      <c r="A228" s="18" t="e" vm="21082">
        <v>#VALUE!</v>
      </c>
      <c r="B228" s="18" t="s">
        <v>78</v>
      </c>
      <c r="C228" s="18" t="s">
        <v>76</v>
      </c>
      <c r="D228" s="18" t="s">
        <v>27</v>
      </c>
      <c r="E228" s="18" t="s">
        <v>28</v>
      </c>
      <c r="F228" s="18" t="s">
        <v>28</v>
      </c>
      <c r="G228" s="18" t="s">
        <v>29</v>
      </c>
      <c r="H228" s="19">
        <v>4</v>
      </c>
      <c r="I228" s="19">
        <v>610.4</v>
      </c>
      <c r="J228" s="19">
        <f t="shared" si="8"/>
        <v>2441.6</v>
      </c>
    </row>
  </sheetData>
  <autoFilter ref="A1:J228" xr:uid="{E057CE4A-165E-4EF2-9B51-FE0FDDDDACD8}">
    <sortState xmlns:xlrd2="http://schemas.microsoft.com/office/spreadsheetml/2017/richdata2" ref="A86:J104">
      <sortCondition ref="A1:A228"/>
    </sortState>
  </autoFilter>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E8AF780B4B80334EA41B4A169885A606" ma:contentTypeVersion="4" ma:contentTypeDescription="Create a new document." ma:contentTypeScope="" ma:versionID="505b1e73b37c886c69114df83605a318">
  <xsd:schema xmlns:xsd="http://www.w3.org/2001/XMLSchema" xmlns:xs="http://www.w3.org/2001/XMLSchema" xmlns:p="http://schemas.microsoft.com/office/2006/metadata/properties" xmlns:ns3="ed393113-f02c-4068-a6a2-0213f48abe12" targetNamespace="http://schemas.microsoft.com/office/2006/metadata/properties" ma:root="true" ma:fieldsID="d9cd089ffca62995cf25c715020f4115" ns3:_="">
    <xsd:import namespace="ed393113-f02c-4068-a6a2-0213f48abe12"/>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393113-f02c-4068-a6a2-0213f48abe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AAF6D0B-CE25-4732-A7BE-AB5D78566D6D}">
  <ds:schemaRefs>
    <ds:schemaRef ds:uri="http://purl.org/dc/dcmitype/"/>
    <ds:schemaRef ds:uri="ed393113-f02c-4068-a6a2-0213f48abe12"/>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schemas.microsoft.com/office/2006/metadata/properties"/>
    <ds:schemaRef ds:uri="http://purl.org/dc/elements/1.1/"/>
  </ds:schemaRefs>
</ds:datastoreItem>
</file>

<file path=customXml/itemProps2.xml><?xml version="1.0" encoding="utf-8"?>
<ds:datastoreItem xmlns:ds="http://schemas.openxmlformats.org/officeDocument/2006/customXml" ds:itemID="{3CCC12EE-D1CA-454B-9CDD-0AF646B3846B}">
  <ds:schemaRefs>
    <ds:schemaRef ds:uri="http://schemas.microsoft.com/DataMashup"/>
  </ds:schemaRefs>
</ds:datastoreItem>
</file>

<file path=customXml/itemProps3.xml><?xml version="1.0" encoding="utf-8"?>
<ds:datastoreItem xmlns:ds="http://schemas.openxmlformats.org/officeDocument/2006/customXml" ds:itemID="{694D5B53-442D-406B-A351-F9926FB2258B}">
  <ds:schemaRefs>
    <ds:schemaRef ds:uri="http://schemas.microsoft.com/sharepoint/v3/contenttype/forms"/>
  </ds:schemaRefs>
</ds:datastoreItem>
</file>

<file path=customXml/itemProps4.xml><?xml version="1.0" encoding="utf-8"?>
<ds:datastoreItem xmlns:ds="http://schemas.openxmlformats.org/officeDocument/2006/customXml" ds:itemID="{4962B93C-2A1E-4C6B-92B8-23C344E05E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d393113-f02c-4068-a6a2-0213f48abe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STOCKHISTORY</vt:lpstr>
      <vt:lpstr>CHANGE</vt:lpstr>
      <vt:lpstr>Stock Holdings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sarath chandra</cp:lastModifiedBy>
  <dcterms:created xsi:type="dcterms:W3CDTF">2022-04-06T02:06:01Z</dcterms:created>
  <dcterms:modified xsi:type="dcterms:W3CDTF">2022-07-04T11:51:43Z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0x010100E8AF780B4B80334EA41B4A169885A606</vt:lpwstr>
  </property>
</Properties>
</file>